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GE\Aggregator\Aggregator 2014\Models\Ex Ante 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Data!$A$1:$FY$2017</definedName>
    <definedName name="_xlnm.Criteria">Lookups!$B$3:$F$4</definedName>
    <definedName name="custgrp">Table!#REF!</definedName>
    <definedName name="custgrp_list">Lookups!$I$4:$I$7</definedName>
    <definedName name="data">Data!$A$1:$FY$2017</definedName>
    <definedName name="date">Table!$B$5</definedName>
    <definedName name="Enrollment">Table!$G$3</definedName>
    <definedName name="evt_dates">Lookups!$K$4:$K$10</definedName>
    <definedName name="fcst">Table!$B$8</definedName>
    <definedName name="fcst_year">Lookups!$L$4:$L$15</definedName>
    <definedName name="ind_grp">Table!#REF!</definedName>
    <definedName name="ind_list">Lookups!$O$4:$O$11</definedName>
    <definedName name="lca">Table!$B$7</definedName>
    <definedName name="lca_list">Lookups!#REF!</definedName>
    <definedName name="level">Table!$B$10</definedName>
    <definedName name="level_list">Lookups!$J$4:$J$5</definedName>
    <definedName name="notice">Table!$B$11</definedName>
    <definedName name="notice_list">Lookups!$N$4:$N$6</definedName>
    <definedName name="pass">Lookups!$D$38</definedName>
    <definedName name="_xlnm.Print_Area" localSheetId="0">Table!$A$2:$N$34</definedName>
    <definedName name="prog_port">Lookups!$J$3:$J$5</definedName>
    <definedName name="Result_type">Table!$B$4</definedName>
    <definedName name="Result_type_list">Lookups!$I$4:$I$5</definedName>
    <definedName name="Size">Table!#REF!</definedName>
    <definedName name="size_lca_flag">Lookups!$C$39</definedName>
    <definedName name="Size_list">Lookups!$O$4:$O$7</definedName>
    <definedName name="summer">Lookups!$D$37</definedName>
    <definedName name="weath">Table!$B$9</definedName>
    <definedName name="weath_year">Lookups!$M$4:$M$7</definedName>
  </definedNames>
  <calcPr calcId="152511"/>
</workbook>
</file>

<file path=xl/calcChain.xml><?xml version="1.0" encoding="utf-8"?>
<calcChain xmlns="http://schemas.openxmlformats.org/spreadsheetml/2006/main">
  <c r="B2" i="4" l="1" a="1"/>
  <c r="B3" i="4" s="1"/>
  <c r="B2" i="4" l="1"/>
  <c r="I47" i="2"/>
  <c r="P23" i="2"/>
  <c r="Q23" i="2"/>
  <c r="R23" i="2"/>
  <c r="S23" i="2"/>
  <c r="P24" i="2"/>
  <c r="Q24" i="2"/>
  <c r="R24" i="2"/>
  <c r="S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Q44" i="2"/>
  <c r="R44" i="2"/>
  <c r="S44" i="2"/>
  <c r="P45" i="2"/>
  <c r="Q45" i="2"/>
  <c r="R45" i="2"/>
  <c r="S45" i="2"/>
  <c r="P46" i="2"/>
  <c r="Q46" i="2"/>
  <c r="R46" i="2"/>
  <c r="S46" i="2"/>
  <c r="O24" i="2"/>
  <c r="O25" i="2"/>
  <c r="O26" i="2"/>
  <c r="O27" i="2"/>
  <c r="O28" i="2"/>
  <c r="O29" i="2"/>
  <c r="O30" i="2"/>
  <c r="O31" i="2"/>
  <c r="O32" i="2"/>
  <c r="O33" i="2"/>
  <c r="O34" i="2"/>
  <c r="O35" i="2"/>
  <c r="O41" i="2"/>
  <c r="O42" i="2"/>
  <c r="O43" i="2"/>
  <c r="O44" i="2"/>
  <c r="O45" i="2"/>
  <c r="O46" i="2"/>
  <c r="O23" i="2"/>
  <c r="N46" i="2"/>
  <c r="N45" i="2"/>
  <c r="N44" i="2"/>
  <c r="N43" i="2"/>
  <c r="N42" i="2"/>
  <c r="N41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M24" i="2"/>
  <c r="M25" i="2"/>
  <c r="M26" i="2"/>
  <c r="M27" i="2"/>
  <c r="M28" i="2"/>
  <c r="M29" i="2"/>
  <c r="M30" i="2"/>
  <c r="M31" i="2"/>
  <c r="M32" i="2"/>
  <c r="M33" i="2"/>
  <c r="M34" i="2"/>
  <c r="M35" i="2"/>
  <c r="M41" i="2"/>
  <c r="M42" i="2"/>
  <c r="M43" i="2"/>
  <c r="M44" i="2"/>
  <c r="M45" i="2"/>
  <c r="M46" i="2"/>
  <c r="M23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41" i="2"/>
  <c r="L41" i="2"/>
  <c r="K42" i="2"/>
  <c r="L42" i="2"/>
  <c r="K43" i="2"/>
  <c r="L43" i="2"/>
  <c r="K44" i="2"/>
  <c r="L44" i="2"/>
  <c r="K45" i="2"/>
  <c r="L45" i="2"/>
  <c r="K46" i="2"/>
  <c r="L46" i="2"/>
  <c r="J24" i="2"/>
  <c r="J25" i="2"/>
  <c r="J26" i="2"/>
  <c r="J27" i="2"/>
  <c r="J28" i="2"/>
  <c r="J29" i="2"/>
  <c r="J30" i="2"/>
  <c r="J31" i="2"/>
  <c r="J32" i="2"/>
  <c r="J33" i="2"/>
  <c r="J34" i="2"/>
  <c r="J35" i="2"/>
  <c r="J41" i="2"/>
  <c r="J42" i="2"/>
  <c r="J43" i="2"/>
  <c r="J44" i="2"/>
  <c r="J45" i="2"/>
  <c r="J46" i="2"/>
  <c r="J23" i="2"/>
  <c r="L5" i="2"/>
  <c r="L6" i="2" s="1"/>
  <c r="L7" i="2" s="1"/>
  <c r="L8" i="2" s="1"/>
  <c r="L9" i="2" s="1"/>
  <c r="L10" i="2" s="1"/>
  <c r="L11" i="2" s="1"/>
  <c r="L12" i="2" s="1"/>
  <c r="L13" i="2" s="1"/>
  <c r="L14" i="2" s="1"/>
  <c r="L15" i="2" s="1"/>
  <c r="F4" i="2" l="1"/>
  <c r="G24" i="2" l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J32" i="4" l="1"/>
  <c r="H32" i="4"/>
  <c r="G32" i="4"/>
  <c r="F32" i="4"/>
  <c r="J6" i="4"/>
  <c r="H5" i="4"/>
  <c r="G5" i="4"/>
  <c r="F5" i="4"/>
  <c r="D37" i="2" l="1"/>
  <c r="D4" i="2"/>
  <c r="D38" i="2" s="1"/>
  <c r="F1" i="4" s="1"/>
  <c r="C4" i="2"/>
  <c r="B4" i="2"/>
  <c r="G3" i="4" s="1"/>
  <c r="E4" i="2"/>
  <c r="I29" i="4" l="1"/>
  <c r="H44" i="2" s="1"/>
  <c r="I17" i="4"/>
  <c r="H32" i="2" s="1"/>
  <c r="I21" i="4"/>
  <c r="H36" i="2" s="1"/>
  <c r="M36" i="2" s="1"/>
  <c r="I9" i="4"/>
  <c r="H24" i="2" s="1"/>
  <c r="I28" i="4"/>
  <c r="H43" i="2" s="1"/>
  <c r="I24" i="4"/>
  <c r="H39" i="2" s="1"/>
  <c r="M39" i="2" s="1"/>
  <c r="I20" i="4"/>
  <c r="H35" i="2" s="1"/>
  <c r="I16" i="4"/>
  <c r="H31" i="2" s="1"/>
  <c r="I12" i="4"/>
  <c r="H27" i="2" s="1"/>
  <c r="I8" i="4"/>
  <c r="H23" i="2" s="1"/>
  <c r="I31" i="4"/>
  <c r="H46" i="2" s="1"/>
  <c r="I27" i="4"/>
  <c r="H42" i="2" s="1"/>
  <c r="I23" i="4"/>
  <c r="H38" i="2" s="1"/>
  <c r="M38" i="2" s="1"/>
  <c r="I19" i="4"/>
  <c r="H34" i="2" s="1"/>
  <c r="I15" i="4"/>
  <c r="H30" i="2" s="1"/>
  <c r="I11" i="4"/>
  <c r="H26" i="2" s="1"/>
  <c r="I30" i="4"/>
  <c r="H45" i="2" s="1"/>
  <c r="I26" i="4"/>
  <c r="H41" i="2" s="1"/>
  <c r="I22" i="4"/>
  <c r="H37" i="2" s="1"/>
  <c r="M37" i="2" s="1"/>
  <c r="I18" i="4"/>
  <c r="H33" i="2" s="1"/>
  <c r="I14" i="4"/>
  <c r="H29" i="2" s="1"/>
  <c r="I10" i="4"/>
  <c r="H25" i="2" s="1"/>
  <c r="I25" i="4"/>
  <c r="H40" i="2" s="1"/>
  <c r="M40" i="2" s="1"/>
  <c r="I13" i="4"/>
  <c r="H28" i="2" s="1"/>
  <c r="F9" i="4"/>
  <c r="N31" i="4"/>
  <c r="N27" i="4"/>
  <c r="N23" i="4"/>
  <c r="S38" i="2" s="1"/>
  <c r="N19" i="4"/>
  <c r="N15" i="4"/>
  <c r="N11" i="4"/>
  <c r="M31" i="4"/>
  <c r="M27" i="4"/>
  <c r="M23" i="4"/>
  <c r="R38" i="2" s="1"/>
  <c r="M19" i="4"/>
  <c r="M15" i="4"/>
  <c r="M11" i="4"/>
  <c r="K31" i="4"/>
  <c r="K27" i="4"/>
  <c r="K23" i="4"/>
  <c r="P38" i="2" s="1"/>
  <c r="K19" i="4"/>
  <c r="K15" i="4"/>
  <c r="K11" i="4"/>
  <c r="J27" i="4"/>
  <c r="J19" i="4"/>
  <c r="J11" i="4"/>
  <c r="H31" i="4"/>
  <c r="L31" i="4" s="1"/>
  <c r="H23" i="4"/>
  <c r="H11" i="4"/>
  <c r="L11" i="4" s="1"/>
  <c r="F27" i="4"/>
  <c r="F19" i="4"/>
  <c r="N25" i="4"/>
  <c r="S40" i="2" s="1"/>
  <c r="N13" i="4"/>
  <c r="M25" i="4"/>
  <c r="R40" i="2" s="1"/>
  <c r="M13" i="4"/>
  <c r="K25" i="4"/>
  <c r="P40" i="2" s="1"/>
  <c r="K13" i="4"/>
  <c r="J29" i="4"/>
  <c r="J17" i="4"/>
  <c r="H29" i="4"/>
  <c r="L29" i="4" s="1"/>
  <c r="H17" i="4"/>
  <c r="L17" i="4" s="1"/>
  <c r="F29" i="4"/>
  <c r="F17" i="4"/>
  <c r="N30" i="4"/>
  <c r="N26" i="4"/>
  <c r="N22" i="4"/>
  <c r="S37" i="2" s="1"/>
  <c r="N18" i="4"/>
  <c r="N14" i="4"/>
  <c r="N10" i="4"/>
  <c r="M30" i="4"/>
  <c r="M26" i="4"/>
  <c r="M22" i="4"/>
  <c r="R37" i="2" s="1"/>
  <c r="M18" i="4"/>
  <c r="M14" i="4"/>
  <c r="M10" i="4"/>
  <c r="K30" i="4"/>
  <c r="K26" i="4"/>
  <c r="K22" i="4"/>
  <c r="P37" i="2" s="1"/>
  <c r="K18" i="4"/>
  <c r="K14" i="4"/>
  <c r="K10" i="4"/>
  <c r="J30" i="4"/>
  <c r="J26" i="4"/>
  <c r="J22" i="4"/>
  <c r="O37" i="2" s="1"/>
  <c r="J18" i="4"/>
  <c r="J14" i="4"/>
  <c r="J10" i="4"/>
  <c r="H30" i="4"/>
  <c r="L30" i="4" s="1"/>
  <c r="H26" i="4"/>
  <c r="L26" i="4" s="1"/>
  <c r="H22" i="4"/>
  <c r="H18" i="4"/>
  <c r="L18" i="4" s="1"/>
  <c r="H14" i="4"/>
  <c r="L14" i="4" s="1"/>
  <c r="H10" i="4"/>
  <c r="L10" i="4" s="1"/>
  <c r="F30" i="4"/>
  <c r="F26" i="4"/>
  <c r="F22" i="4"/>
  <c r="J37" i="2" s="1"/>
  <c r="F18" i="4"/>
  <c r="F14" i="4"/>
  <c r="F10" i="4"/>
  <c r="N21" i="4"/>
  <c r="S36" i="2" s="1"/>
  <c r="N9" i="4"/>
  <c r="M17" i="4"/>
  <c r="K29" i="4"/>
  <c r="K17" i="4"/>
  <c r="J25" i="4"/>
  <c r="O40" i="2" s="1"/>
  <c r="J13" i="4"/>
  <c r="H25" i="4"/>
  <c r="H13" i="4"/>
  <c r="L13" i="4" s="1"/>
  <c r="F25" i="4"/>
  <c r="J40" i="2" s="1"/>
  <c r="F13" i="4"/>
  <c r="N28" i="4"/>
  <c r="N24" i="4"/>
  <c r="N20" i="4"/>
  <c r="N16" i="4"/>
  <c r="N12" i="4"/>
  <c r="N8" i="4"/>
  <c r="M28" i="4"/>
  <c r="M24" i="4"/>
  <c r="M20" i="4"/>
  <c r="M16" i="4"/>
  <c r="M12" i="4"/>
  <c r="M8" i="4"/>
  <c r="K28" i="4"/>
  <c r="K24" i="4"/>
  <c r="K20" i="4"/>
  <c r="K16" i="4"/>
  <c r="K12" i="4"/>
  <c r="K8" i="4"/>
  <c r="J28" i="4"/>
  <c r="J24" i="4"/>
  <c r="J20" i="4"/>
  <c r="J16" i="4"/>
  <c r="J12" i="4"/>
  <c r="J8" i="4"/>
  <c r="H28" i="4"/>
  <c r="L28" i="4" s="1"/>
  <c r="H24" i="4"/>
  <c r="H20" i="4"/>
  <c r="L20" i="4" s="1"/>
  <c r="H16" i="4"/>
  <c r="L16" i="4" s="1"/>
  <c r="H12" i="4"/>
  <c r="L12" i="4" s="1"/>
  <c r="H8" i="4"/>
  <c r="L8" i="4" s="1"/>
  <c r="F28" i="4"/>
  <c r="F24" i="4"/>
  <c r="J39" i="2" s="1"/>
  <c r="F20" i="4"/>
  <c r="F16" i="4"/>
  <c r="F12" i="4"/>
  <c r="J31" i="4"/>
  <c r="J23" i="4"/>
  <c r="O38" i="2" s="1"/>
  <c r="J15" i="4"/>
  <c r="H27" i="4"/>
  <c r="L27" i="4" s="1"/>
  <c r="H19" i="4"/>
  <c r="L19" i="4" s="1"/>
  <c r="H15" i="4"/>
  <c r="L15" i="4" s="1"/>
  <c r="F31" i="4"/>
  <c r="F23" i="4"/>
  <c r="J38" i="2" s="1"/>
  <c r="F15" i="4"/>
  <c r="F11" i="4"/>
  <c r="N29" i="4"/>
  <c r="N17" i="4"/>
  <c r="M29" i="4"/>
  <c r="M21" i="4"/>
  <c r="R36" i="2" s="1"/>
  <c r="M9" i="4"/>
  <c r="K21" i="4"/>
  <c r="P36" i="2" s="1"/>
  <c r="K9" i="4"/>
  <c r="J21" i="4"/>
  <c r="O36" i="2" s="1"/>
  <c r="J9" i="4"/>
  <c r="H21" i="4"/>
  <c r="L36" i="2" s="1"/>
  <c r="H9" i="4"/>
  <c r="L9" i="4" s="1"/>
  <c r="F21" i="4"/>
  <c r="J36" i="2" s="1"/>
  <c r="F8" i="4"/>
  <c r="F34" i="4" l="1"/>
  <c r="H34" i="4"/>
  <c r="R39" i="2"/>
  <c r="P39" i="2"/>
  <c r="O39" i="2"/>
  <c r="S39" i="2"/>
  <c r="G11" i="4"/>
  <c r="M47" i="2"/>
  <c r="I35" i="4" s="1"/>
  <c r="L25" i="4"/>
  <c r="Q40" i="2" s="1"/>
  <c r="N40" i="2" s="1"/>
  <c r="L40" i="2"/>
  <c r="L22" i="4"/>
  <c r="Q37" i="2" s="1"/>
  <c r="N37" i="2" s="1"/>
  <c r="L37" i="2"/>
  <c r="L24" i="4"/>
  <c r="L39" i="2"/>
  <c r="J47" i="2"/>
  <c r="F35" i="4" s="1"/>
  <c r="L23" i="4"/>
  <c r="Q38" i="2" s="1"/>
  <c r="N38" i="2" s="1"/>
  <c r="L38" i="2"/>
  <c r="L21" i="4"/>
  <c r="Q36" i="2" s="1"/>
  <c r="N36" i="2" s="1"/>
  <c r="G23" i="4"/>
  <c r="K38" i="2" s="1"/>
  <c r="G8" i="4"/>
  <c r="G31" i="4"/>
  <c r="G16" i="4"/>
  <c r="G20" i="4"/>
  <c r="G18" i="4"/>
  <c r="G25" i="4"/>
  <c r="K40" i="2" s="1"/>
  <c r="G22" i="4"/>
  <c r="K37" i="2" s="1"/>
  <c r="G10" i="4"/>
  <c r="G26" i="4"/>
  <c r="G12" i="4"/>
  <c r="G28" i="4"/>
  <c r="G15" i="4"/>
  <c r="G24" i="4"/>
  <c r="K39" i="2" s="1"/>
  <c r="G14" i="4"/>
  <c r="G30" i="4"/>
  <c r="G17" i="4"/>
  <c r="G13" i="4"/>
  <c r="G29" i="4"/>
  <c r="G19" i="4"/>
  <c r="G27" i="4"/>
  <c r="G9" i="4"/>
  <c r="I34" i="4"/>
  <c r="G21" i="4"/>
  <c r="K36" i="2" s="1"/>
  <c r="G34" i="4" l="1"/>
  <c r="Q39" i="2"/>
  <c r="N39" i="2" s="1"/>
  <c r="N47" i="2" s="1"/>
  <c r="K47" i="2"/>
  <c r="G35" i="4" s="1"/>
  <c r="L47" i="2"/>
  <c r="R47" i="2" l="1"/>
  <c r="Q47" i="2"/>
  <c r="S47" i="2"/>
  <c r="H35" i="4"/>
  <c r="P47" i="2"/>
  <c r="O47" i="2"/>
  <c r="L35" i="4" l="1"/>
  <c r="J35" i="4"/>
  <c r="K35" i="4"/>
  <c r="M35" i="4"/>
  <c r="N35" i="4"/>
</calcChain>
</file>

<file path=xl/sharedStrings.xml><?xml version="1.0" encoding="utf-8"?>
<sst xmlns="http://schemas.openxmlformats.org/spreadsheetml/2006/main" count="12368" uniqueCount="247">
  <si>
    <t>Utility</t>
  </si>
  <si>
    <t>Program</t>
  </si>
  <si>
    <t>ProgPort</t>
  </si>
  <si>
    <t>DayType</t>
  </si>
  <si>
    <t>ForecastYear</t>
  </si>
  <si>
    <t>WeatherYear</t>
  </si>
  <si>
    <t>Enrolled</t>
  </si>
  <si>
    <t>Nominated</t>
  </si>
  <si>
    <t>Called</t>
  </si>
  <si>
    <t>Typical Event Day</t>
  </si>
  <si>
    <t>Aggregate Impact</t>
  </si>
  <si>
    <t xml:space="preserve"> Number of Accounts Enrolled: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</si>
  <si>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</si>
  <si>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</si>
  <si>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</si>
  <si>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</si>
  <si>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</si>
  <si>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</si>
  <si>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</si>
  <si>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</si>
  <si>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</si>
  <si>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</si>
  <si>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</si>
  <si>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</si>
  <si>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</si>
  <si>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n/a</t>
  </si>
  <si>
    <t>Utility:</t>
  </si>
  <si>
    <t>Type of Results:</t>
  </si>
  <si>
    <t>Average per Enrolled Customer</t>
  </si>
  <si>
    <t>Impact Level:</t>
  </si>
  <si>
    <t>Forecast Year:</t>
  </si>
  <si>
    <t>Weather Year:</t>
  </si>
  <si>
    <t>Day Type:</t>
  </si>
  <si>
    <t>JAN monthly peak</t>
  </si>
  <si>
    <t>FEB monthly peak</t>
  </si>
  <si>
    <t>MAR monthly peak</t>
  </si>
  <si>
    <t>APR monthly peak</t>
  </si>
  <si>
    <t>MAY monthly peak</t>
  </si>
  <si>
    <t>JUN monthly peak</t>
  </si>
  <si>
    <t>JUL monthly peak</t>
  </si>
  <si>
    <t>AUG monthly peak</t>
  </si>
  <si>
    <t>SEP monthly peak</t>
  </si>
  <si>
    <t>OCT monthly peak</t>
  </si>
  <si>
    <t>NOV monthly peak</t>
  </si>
  <si>
    <t>DEC monthly peak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</si>
  <si>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</si>
  <si>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</si>
  <si>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</si>
  <si>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</si>
  <si>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</si>
  <si>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</si>
  <si>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</si>
  <si>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</si>
  <si>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</si>
  <si>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</si>
  <si>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</si>
  <si>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</si>
  <si>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</si>
  <si>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</si>
  <si>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</si>
  <si>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</si>
  <si>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</si>
  <si>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</si>
  <si>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</si>
  <si>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</si>
  <si>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</si>
  <si>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</si>
  <si>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</si>
  <si>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</si>
  <si>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</si>
  <si>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</si>
  <si>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</si>
  <si>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</si>
  <si>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</si>
  <si>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</si>
  <si>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</si>
  <si>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</si>
  <si>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</si>
  <si>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</si>
  <si>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</si>
  <si>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</si>
  <si>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</si>
  <si>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</si>
  <si>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</si>
  <si>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</si>
  <si>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</si>
  <si>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</si>
  <si>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</si>
  <si>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</si>
  <si>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</si>
  <si>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</si>
  <si>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</si>
  <si>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</si>
  <si>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</si>
  <si>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</si>
  <si>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</si>
  <si>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</si>
  <si>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</si>
  <si>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</si>
  <si>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</si>
  <si>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</si>
  <si>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</si>
  <si>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</si>
  <si>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</si>
  <si>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</si>
  <si>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</si>
  <si>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</si>
  <si>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</si>
  <si>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</si>
  <si>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</si>
  <si>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</si>
  <si>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</si>
  <si>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</si>
  <si>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</si>
  <si>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</si>
  <si>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</si>
  <si>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</si>
  <si>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</si>
  <si>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</si>
  <si>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</si>
  <si>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</si>
  <si>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</si>
  <si>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</si>
  <si>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</si>
  <si>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</si>
  <si>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</si>
  <si>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</si>
  <si>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</si>
  <si>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</si>
  <si>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</si>
  <si>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</si>
  <si>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</si>
  <si>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</si>
  <si>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</si>
  <si>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</si>
  <si>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</si>
  <si>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</si>
  <si>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</si>
  <si>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</si>
  <si>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</si>
  <si>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</si>
  <si>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</si>
  <si>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</si>
  <si>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</si>
  <si>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</si>
  <si>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</si>
  <si>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</si>
  <si>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</si>
  <si>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</si>
  <si>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</si>
  <si>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</si>
  <si>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</si>
  <si>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</si>
  <si>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</si>
  <si>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</si>
  <si>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</si>
  <si>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</si>
  <si>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</si>
  <si>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</si>
  <si>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</si>
  <si>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</si>
  <si>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</si>
  <si>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</si>
  <si>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</si>
  <si>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</si>
  <si>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</si>
  <si>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</si>
  <si>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</si>
  <si>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</si>
  <si>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</si>
  <si>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</si>
  <si>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</si>
  <si>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</si>
  <si>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</si>
  <si>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</si>
  <si>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</si>
  <si>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</si>
  <si>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</si>
  <si>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</si>
  <si>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</si>
  <si>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</si>
  <si>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</si>
  <si>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</si>
  <si>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</si>
  <si>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</si>
  <si>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</si>
  <si>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</si>
  <si>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</si>
  <si>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</si>
  <si>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</si>
  <si>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</si>
  <si>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</si>
  <si>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</si>
  <si>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</si>
  <si>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</si>
  <si>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</si>
  <si>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</si>
  <si>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</si>
  <si>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</si>
  <si>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</si>
  <si>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</si>
  <si>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</si>
  <si>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</si>
  <si>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</si>
  <si>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</si>
  <si>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</si>
  <si>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</si>
  <si>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</si>
  <si>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</si>
  <si>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</si>
  <si>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</si>
  <si>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</si>
  <si>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</si>
  <si>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</si>
  <si>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Program-level impacts</t>
  </si>
  <si>
    <t>Portfolio-level impacts</t>
  </si>
  <si>
    <t>summer</t>
  </si>
  <si>
    <t>Result type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</si>
  <si>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</si>
  <si>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</si>
  <si>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Notice</t>
  </si>
  <si>
    <t>Notice Group:</t>
  </si>
  <si>
    <t>CAISO 1-in-10</t>
  </si>
  <si>
    <t>CAISO 1-in-2</t>
  </si>
  <si>
    <t>Utility 1-in-10</t>
  </si>
  <si>
    <t>Utility 1-in-2</t>
  </si>
  <si>
    <t>By Period:</t>
  </si>
  <si>
    <t>Event Hours</t>
  </si>
  <si>
    <t>Event flag</t>
  </si>
  <si>
    <t>avg ref</t>
  </si>
  <si>
    <t>avg obs</t>
  </si>
  <si>
    <t>avg LI</t>
  </si>
  <si>
    <t>CDH</t>
  </si>
  <si>
    <t>std dev</t>
  </si>
  <si>
    <t>avg 10</t>
  </si>
  <si>
    <t>avg30</t>
  </si>
  <si>
    <t>avg50</t>
  </si>
  <si>
    <t>avg70</t>
  </si>
  <si>
    <t>avg90</t>
  </si>
  <si>
    <t>Capacity Bidding Program (CBP)</t>
  </si>
  <si>
    <t>customers</t>
  </si>
  <si>
    <t>maxscaleshare</t>
  </si>
  <si>
    <t>pass</t>
  </si>
  <si>
    <t>San Diego Gas &amp; Electric</t>
  </si>
  <si>
    <t>DA 1-4 Hour</t>
  </si>
  <si>
    <t>DO 1-4 Hour</t>
  </si>
  <si>
    <t>DO 2-6 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</si>
</sst>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[$-409]mmmm\ d\,\ yyyy;@"/>
    <numFmt numFmtId="166" formatCode="0.0%"/>
    <numFmt numFmtId="167" formatCode="0.0"/>
    <numFmt numFmtId="168" formatCode="#,##0.000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8" fillId="0" borderId="1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wrapText="1" indent="1"/>
    </xf>
    <xf numFmtId="0" fontId="9" fillId="2" borderId="3" xfId="0" applyFont="1" applyFill="1" applyBorder="1" applyAlignment="1">
      <alignment horizontal="right" wrapText="1" indent="1"/>
    </xf>
    <xf numFmtId="49" fontId="8" fillId="0" borderId="0" xfId="0" applyNumberFormat="1" applyFont="1" applyBorder="1" applyAlignment="1">
      <alignment horizontal="left" wrapText="1"/>
    </xf>
    <xf numFmtId="0" fontId="7" fillId="0" borderId="0" xfId="0" applyFont="1"/>
    <xf numFmtId="0" fontId="11" fillId="0" borderId="0" xfId="0" applyFont="1" applyBorder="1" applyAlignment="1">
      <alignment horizontal="left"/>
    </xf>
    <xf numFmtId="165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0" fontId="12" fillId="2" borderId="4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Continuous"/>
    </xf>
    <xf numFmtId="0" fontId="13" fillId="2" borderId="6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15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2" borderId="11" xfId="0" applyFont="1" applyFill="1" applyBorder="1" applyAlignment="1">
      <alignment horizontal="centerContinuous"/>
    </xf>
    <xf numFmtId="0" fontId="6" fillId="2" borderId="12" xfId="0" applyFont="1" applyFill="1" applyBorder="1" applyAlignment="1">
      <alignment horizontal="centerContinuous"/>
    </xf>
    <xf numFmtId="0" fontId="6" fillId="2" borderId="14" xfId="0" applyFont="1" applyFill="1" applyBorder="1" applyAlignment="1">
      <alignment horizontal="centerContinuous"/>
    </xf>
    <xf numFmtId="0" fontId="6" fillId="2" borderId="15" xfId="0" applyFont="1" applyFill="1" applyBorder="1" applyAlignment="1">
      <alignment horizontal="centerContinuous"/>
    </xf>
    <xf numFmtId="0" fontId="0" fillId="0" borderId="0" xfId="0" applyBorder="1"/>
    <xf numFmtId="49" fontId="8" fillId="0" borderId="1" xfId="0" quotePrefix="1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4" fontId="10" fillId="0" borderId="17" xfId="0" applyNumberFormat="1" applyFont="1" applyBorder="1" applyAlignment="1">
      <alignment horizontal="center" vertical="center"/>
    </xf>
    <xf numFmtId="164" fontId="10" fillId="0" borderId="19" xfId="0" applyNumberFormat="1" applyFont="1" applyBorder="1" applyAlignment="1">
      <alignment horizontal="center" vertical="center"/>
    </xf>
    <xf numFmtId="0" fontId="7" fillId="0" borderId="0" xfId="0" quotePrefix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3" fontId="0" fillId="0" borderId="21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17" fillId="0" borderId="0" xfId="0" applyFont="1" applyAlignment="1">
      <alignment horizontal="right"/>
    </xf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0" fontId="1" fillId="0" borderId="0" xfId="0" applyFont="1" applyAlignment="1">
      <alignment horizontal="right"/>
    </xf>
    <xf numFmtId="167" fontId="0" fillId="0" borderId="0" xfId="0" applyNumberFormat="1"/>
    <xf numFmtId="0" fontId="7" fillId="0" borderId="0" xfId="0" applyFont="1" applyFill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10" fillId="0" borderId="24" xfId="0" applyNumberFormat="1" applyFont="1" applyBorder="1" applyAlignment="1">
      <alignment horizontal="center"/>
    </xf>
    <xf numFmtId="0" fontId="9" fillId="2" borderId="10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5" xfId="0" applyFont="1" applyFill="1" applyBorder="1" applyAlignment="1">
      <alignment horizontal="centerContinuous"/>
    </xf>
    <xf numFmtId="168" fontId="0" fillId="0" borderId="0" xfId="0" applyNumberFormat="1"/>
    <xf numFmtId="0" fontId="18" fillId="0" borderId="0" xfId="0" applyFont="1"/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2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center" wrapText="1"/>
    </xf>
    <xf numFmtId="0" fontId="5" fillId="2" borderId="22" xfId="0" quotePrefix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4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17.896965026855469</c:v>
                </c:pt>
                <c:pt idx="1">
                  <c:v>17.190954208374023</c:v>
                </c:pt>
                <c:pt idx="2">
                  <c:v>16.723518371582031</c:v>
                </c:pt>
                <c:pt idx="3">
                  <c:v>16.938936233520508</c:v>
                </c:pt>
                <c:pt idx="4">
                  <c:v>17.78602409362793</c:v>
                </c:pt>
                <c:pt idx="5">
                  <c:v>18.828084945678711</c:v>
                </c:pt>
                <c:pt idx="6">
                  <c:v>22.229299545288086</c:v>
                </c:pt>
                <c:pt idx="7">
                  <c:v>25.225160598754883</c:v>
                </c:pt>
                <c:pt idx="8">
                  <c:v>28.238193511962891</c:v>
                </c:pt>
                <c:pt idx="9">
                  <c:v>30.376338958740234</c:v>
                </c:pt>
                <c:pt idx="10">
                  <c:v>33.759078979492187</c:v>
                </c:pt>
                <c:pt idx="11">
                  <c:v>35.197910308837891</c:v>
                </c:pt>
                <c:pt idx="12">
                  <c:v>35.733562469482422</c:v>
                </c:pt>
                <c:pt idx="13">
                  <c:v>36.366218566894531</c:v>
                </c:pt>
                <c:pt idx="14">
                  <c:v>36.612941741943359</c:v>
                </c:pt>
                <c:pt idx="15">
                  <c:v>36.67596435546875</c:v>
                </c:pt>
                <c:pt idx="16">
                  <c:v>36.684459686279297</c:v>
                </c:pt>
                <c:pt idx="17">
                  <c:v>36.807765960693359</c:v>
                </c:pt>
                <c:pt idx="18">
                  <c:v>36.505142211914063</c:v>
                </c:pt>
                <c:pt idx="19">
                  <c:v>35.904842376708984</c:v>
                </c:pt>
                <c:pt idx="20">
                  <c:v>33.055431365966797</c:v>
                </c:pt>
                <c:pt idx="21">
                  <c:v>26.93989372253418</c:v>
                </c:pt>
                <c:pt idx="22">
                  <c:v>21.766698837280273</c:v>
                </c:pt>
                <c:pt idx="23">
                  <c:v>18.629716873168945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Event Day Load (MWh)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17.856052603572607</c:v>
                </c:pt>
                <c:pt idx="1">
                  <c:v>17.157588467001915</c:v>
                </c:pt>
                <c:pt idx="2">
                  <c:v>16.706671990454197</c:v>
                </c:pt>
                <c:pt idx="3">
                  <c:v>16.950401340611279</c:v>
                </c:pt>
                <c:pt idx="4">
                  <c:v>17.825156185775995</c:v>
                </c:pt>
                <c:pt idx="5">
                  <c:v>18.889170978218317</c:v>
                </c:pt>
                <c:pt idx="6">
                  <c:v>22.373160824179649</c:v>
                </c:pt>
                <c:pt idx="7">
                  <c:v>25.443215101957321</c:v>
                </c:pt>
                <c:pt idx="8">
                  <c:v>28.505510598421097</c:v>
                </c:pt>
                <c:pt idx="9">
                  <c:v>30.655878931283951</c:v>
                </c:pt>
                <c:pt idx="10">
                  <c:v>34.111438393592834</c:v>
                </c:pt>
                <c:pt idx="11">
                  <c:v>35.564454019069672</c:v>
                </c:pt>
                <c:pt idx="12">
                  <c:v>35.115177035331726</c:v>
                </c:pt>
                <c:pt idx="13">
                  <c:v>30.33109188079834</c:v>
                </c:pt>
                <c:pt idx="14">
                  <c:v>30.521705150604248</c:v>
                </c:pt>
                <c:pt idx="15">
                  <c:v>30.545687198638916</c:v>
                </c:pt>
                <c:pt idx="16">
                  <c:v>30.537887096405029</c:v>
                </c:pt>
                <c:pt idx="17">
                  <c:v>30.704653739929199</c:v>
                </c:pt>
                <c:pt idx="18">
                  <c:v>36.195599108934402</c:v>
                </c:pt>
                <c:pt idx="19">
                  <c:v>36.24471527338028</c:v>
                </c:pt>
                <c:pt idx="20">
                  <c:v>33.375178426504135</c:v>
                </c:pt>
                <c:pt idx="21">
                  <c:v>27.208674341440201</c:v>
                </c:pt>
                <c:pt idx="22">
                  <c:v>22.067849397659302</c:v>
                </c:pt>
                <c:pt idx="23">
                  <c:v>18.995609104633331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56768"/>
        <c:axId val="416357328"/>
      </c:scatterChart>
      <c:valAx>
        <c:axId val="416356768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16357328"/>
        <c:crosses val="autoZero"/>
        <c:crossBetween val="midCat"/>
        <c:majorUnit val="1"/>
      </c:valAx>
      <c:valAx>
        <c:axId val="41635732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163567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661147</xdr:colOff>
      <xdr:row>35</xdr:row>
      <xdr:rowOff>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5" zoomScaleNormal="85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5" width="17.85546875" customWidth="1"/>
    <col min="6" max="6" width="16.140625" customWidth="1"/>
    <col min="7" max="7" width="13.28515625" customWidth="1"/>
    <col min="8" max="8" width="13" customWidth="1"/>
    <col min="9" max="9" width="15.5703125" customWidth="1"/>
    <col min="10" max="14" width="11.42578125" customWidth="1"/>
    <col min="16" max="16" width="9.140625" customWidth="1"/>
  </cols>
  <sheetData>
    <row r="1" spans="1:14" ht="17.25" customHeight="1" thickBot="1" x14ac:dyDescent="0.3">
      <c r="B1" s="2"/>
      <c r="C1" s="2"/>
      <c r="F1" s="64" t="str">
        <f>IF(pass=1,"","Results omitted due to confidentiality concerns")</f>
        <v/>
      </c>
      <c r="I1" s="3"/>
      <c r="J1" s="3"/>
      <c r="K1" s="3"/>
      <c r="L1" s="3"/>
    </row>
    <row r="2" spans="1:14" ht="17.25" customHeight="1" thickBot="1" x14ac:dyDescent="0.3">
      <c r="A2" s="45" t="s">
        <v>26</v>
      </c>
      <c r="B2" s="6" t="str">
        <f t="array" ref="B2:B3">TRANSPOSE(Data!A170:B170)</f>
        <v>San Diego Gas &amp; Electric</v>
      </c>
      <c r="C2" s="4"/>
      <c r="D2" s="4"/>
      <c r="I2" s="53"/>
      <c r="J2" s="3"/>
      <c r="K2" s="3"/>
      <c r="L2" s="3"/>
    </row>
    <row r="3" spans="1:14" ht="17.25" customHeight="1" thickTop="1" thickBot="1" x14ac:dyDescent="0.3">
      <c r="A3" s="46" t="s">
        <v>18</v>
      </c>
      <c r="B3" s="39" t="str">
        <v>Capacity Bidding Program (CBP)</v>
      </c>
      <c r="C3" s="4"/>
      <c r="D3" s="4"/>
      <c r="F3" s="3" t="s">
        <v>11</v>
      </c>
      <c r="G3" s="47">
        <f>DGET(data,"Enrolled",_xlnm.Criteria)</f>
        <v>193</v>
      </c>
      <c r="I3" s="53"/>
      <c r="J3" s="3"/>
      <c r="K3" s="3"/>
      <c r="L3" s="3"/>
    </row>
    <row r="4" spans="1:14" ht="17.25" customHeight="1" thickBot="1" x14ac:dyDescent="0.25">
      <c r="A4" s="45" t="s">
        <v>27</v>
      </c>
      <c r="B4" s="6" t="s">
        <v>10</v>
      </c>
      <c r="C4" s="4"/>
      <c r="D4" s="4"/>
    </row>
    <row r="5" spans="1:14" ht="17.25" customHeight="1" thickBot="1" x14ac:dyDescent="0.25">
      <c r="A5" s="45" t="s">
        <v>32</v>
      </c>
      <c r="B5" s="12" t="s">
        <v>9</v>
      </c>
      <c r="C5" s="4"/>
      <c r="D5" s="4"/>
      <c r="E5" s="68" t="s">
        <v>12</v>
      </c>
      <c r="F5" s="68" t="str">
        <f>"Estimated Reference Load ("&amp;IF(Result_type="Aggregate impact","MWh","kWh")&amp;"/hour)"</f>
        <v>Estimated Reference Load (MWh/hour)</v>
      </c>
      <c r="G5" s="68" t="str">
        <f>"Estimated Event Day Load ("&amp;IF(Result_type="Aggregate Impact","MWh)","kWh)")</f>
        <v>Estimated Event Day Load (MWh)</v>
      </c>
      <c r="H5" s="68" t="str">
        <f>"Estimated Load Impact ("&amp;IF(Result_type="Aggregate Impact","MWh/hour)","kWh/hour)")</f>
        <v>Estimated Load Impact (MWh/hour)</v>
      </c>
      <c r="I5" s="71" t="s">
        <v>189</v>
      </c>
      <c r="J5" s="60"/>
      <c r="K5" s="34"/>
      <c r="L5" s="34"/>
      <c r="M5" s="34"/>
      <c r="N5" s="35"/>
    </row>
    <row r="6" spans="1:14" ht="17.25" customHeight="1" thickBot="1" x14ac:dyDescent="0.35">
      <c r="C6" s="4"/>
      <c r="D6" s="4"/>
      <c r="E6" s="69"/>
      <c r="F6" s="69"/>
      <c r="G6" s="69"/>
      <c r="H6" s="69"/>
      <c r="I6" s="69"/>
      <c r="J6" s="61" t="str">
        <f>"Uncertainty Adjusted Impact ("&amp;IF(Result_type="Aggregate Impact","MWh/hr)- Percentiles","kWh/hr)- Percentiles")</f>
        <v>Uncertainty Adjusted Impact (MWh/hr)- Percentiles</v>
      </c>
      <c r="K6" s="36"/>
      <c r="L6" s="36"/>
      <c r="M6" s="36"/>
      <c r="N6" s="37"/>
    </row>
    <row r="7" spans="1:14" ht="39" customHeight="1" thickBot="1" x14ac:dyDescent="0.25">
      <c r="A7" s="9"/>
      <c r="B7" s="9"/>
      <c r="C7" s="4"/>
      <c r="D7" s="4"/>
      <c r="E7" s="70"/>
      <c r="F7" s="70"/>
      <c r="G7" s="70"/>
      <c r="H7" s="70"/>
      <c r="I7" s="70"/>
      <c r="J7" s="7" t="s">
        <v>13</v>
      </c>
      <c r="K7" s="7" t="s">
        <v>14</v>
      </c>
      <c r="L7" s="7" t="s">
        <v>15</v>
      </c>
      <c r="M7" s="7" t="s">
        <v>16</v>
      </c>
      <c r="N7" s="8" t="s">
        <v>17</v>
      </c>
    </row>
    <row r="8" spans="1:14" ht="17.25" customHeight="1" thickBot="1" x14ac:dyDescent="0.25">
      <c r="A8" s="45" t="s">
        <v>30</v>
      </c>
      <c r="B8" s="28">
        <v>2014</v>
      </c>
      <c r="C8" s="11"/>
      <c r="D8" s="9"/>
      <c r="E8" s="40">
        <v>1</v>
      </c>
      <c r="F8" s="43">
        <f>IF(Enrollment=0,"n/a",DGET(data,"Ref_hr1",_xlnm.Criteria)/IF(Result_type="Aggregate Impact",1,Enrollment/1000))</f>
        <v>17.896965026855469</v>
      </c>
      <c r="G8" s="43">
        <f t="shared" ref="G8:G31" si="0">IF(Enrollment=0,"n/a",F8-H8)</f>
        <v>17.856052603572607</v>
      </c>
      <c r="H8" s="43">
        <f>IF(Enrollment=0,"n/a",DGET(data,"Pctile50_hr1",_xlnm.Criteria)/IF(Result_type="Aggregate Impact",1,Enrollment/1000))</f>
        <v>4.091242328286171E-2</v>
      </c>
      <c r="I8" s="43">
        <f>IF(Enrollment=0,"n/a",DGET(data,"Temp_hr1",_xlnm.Criteria))</f>
        <v>70.660850524902344</v>
      </c>
      <c r="J8" s="43">
        <f>IF(Enrollment=0,"n/a",DGET(data,"Pctile10_hr1",_xlnm.Criteria)/IF(Result_type="Aggregate Impact",1,Enrollment/1000))</f>
        <v>-2.3298759460449219</v>
      </c>
      <c r="K8" s="43">
        <f>IF(Enrollment=0,"n/a",DGET(data,"Pctile30_hr1",_xlnm.Criteria)/IF(Result_type="Aggregate Impact",1,Enrollment/1000))</f>
        <v>-0.92919498682022095</v>
      </c>
      <c r="L8" s="43">
        <f>H8</f>
        <v>4.091242328286171E-2</v>
      </c>
      <c r="M8" s="43">
        <f>IF(Enrollment=0,"n/a",DGET(data,"Pctile70_hr1",_xlnm.Criteria)/IF(Result_type="Aggregate Impact",1,Enrollment/1000))</f>
        <v>1.0110198259353638</v>
      </c>
      <c r="N8" s="43">
        <f>IF(Enrollment=0,"n/a",DGET(data,"Pctile90_hr1",_xlnm.Criteria)/IF(Result_type="Aggregate Impact",1,Enrollment/1000))</f>
        <v>2.4117007255554199</v>
      </c>
    </row>
    <row r="9" spans="1:14" ht="17.25" customHeight="1" thickBot="1" x14ac:dyDescent="0.25">
      <c r="A9" s="45" t="s">
        <v>31</v>
      </c>
      <c r="B9" s="12" t="s">
        <v>222</v>
      </c>
      <c r="C9" s="13"/>
      <c r="D9" s="11"/>
      <c r="E9" s="41">
        <v>2</v>
      </c>
      <c r="F9" s="44">
        <f>IF(Enrollment=0,"n/a",DGET(data,"Ref_hr2",_xlnm.Criteria)/IF(Result_type="Aggregate Impact",1,Enrollment/1000))</f>
        <v>17.190954208374023</v>
      </c>
      <c r="G9" s="44">
        <f t="shared" si="0"/>
        <v>17.157588467001915</v>
      </c>
      <c r="H9" s="44">
        <f>IF(Enrollment=0,"n/a",DGET(data,"Pctile50_hr2",_xlnm.Criteria)/IF(Result_type="Aggregate Impact",1,Enrollment/1000))</f>
        <v>3.3365741372108459E-2</v>
      </c>
      <c r="I9" s="44">
        <f>IF(Enrollment=0,"n/a",DGET(data,"Temp_hr2",_xlnm.Criteria))</f>
        <v>69.974395751953125</v>
      </c>
      <c r="J9" s="44">
        <f>IF(Enrollment=0,"n/a",DGET(data,"Pctile10_hr2",_xlnm.Criteria)/IF(Result_type="Aggregate Impact",1,Enrollment/1000))</f>
        <v>-1.9756546020507813</v>
      </c>
      <c r="K9" s="44">
        <f>IF(Enrollment=0,"n/a",DGET(data,"Pctile30_hr2",_xlnm.Criteria)/IF(Result_type="Aggregate Impact",1,Enrollment/1000))</f>
        <v>-0.78870910406112671</v>
      </c>
      <c r="L9" s="44">
        <f t="shared" ref="L9:L31" si="1">H9</f>
        <v>3.3365741372108459E-2</v>
      </c>
      <c r="M9" s="44">
        <f>IF(Enrollment=0,"n/a",DGET(data,"Pctile70_hr2",_xlnm.Criteria)/IF(Result_type="Aggregate Impact",1,Enrollment/1000))</f>
        <v>0.85544055700302124</v>
      </c>
      <c r="N9" s="44">
        <f>IF(Enrollment=0,"n/a",DGET(data,"Pctile90_hr2",_xlnm.Criteria)/IF(Result_type="Aggregate Impact",1,Enrollment/1000))</f>
        <v>2.0423860549926758</v>
      </c>
    </row>
    <row r="10" spans="1:14" ht="17.25" customHeight="1" thickBot="1" x14ac:dyDescent="0.25">
      <c r="A10" s="45" t="s">
        <v>29</v>
      </c>
      <c r="B10" s="12" t="s">
        <v>214</v>
      </c>
      <c r="C10" s="14"/>
      <c r="D10" s="13"/>
      <c r="E10" s="41">
        <v>3</v>
      </c>
      <c r="F10" s="44">
        <f>IF(Enrollment=0,"n/a",DGET(data,"Ref_hr3",_xlnm.Criteria)/IF(Result_type="Aggregate Impact",1,Enrollment/1000))</f>
        <v>16.723518371582031</v>
      </c>
      <c r="G10" s="44">
        <f t="shared" si="0"/>
        <v>16.706671990454197</v>
      </c>
      <c r="H10" s="44">
        <f>IF(Enrollment=0,"n/a",DGET(data,"Pctile50_hr3",_xlnm.Criteria)/IF(Result_type="Aggregate Impact",1,Enrollment/1000))</f>
        <v>1.684638112783432E-2</v>
      </c>
      <c r="I10" s="44">
        <f>IF(Enrollment=0,"n/a",DGET(data,"Temp_hr3",_xlnm.Criteria))</f>
        <v>69.466827392578125</v>
      </c>
      <c r="J10" s="44">
        <f>IF(Enrollment=0,"n/a",DGET(data,"Pctile10_hr3",_xlnm.Criteria)/IF(Result_type="Aggregate Impact",1,Enrollment/1000))</f>
        <v>-1.5590180158615112</v>
      </c>
      <c r="K10" s="44">
        <f>IF(Enrollment=0,"n/a",DGET(data,"Pctile30_hr3",_xlnm.Criteria)/IF(Result_type="Aggregate Impact",1,Enrollment/1000))</f>
        <v>-0.62798452377319336</v>
      </c>
      <c r="L10" s="44">
        <f t="shared" si="1"/>
        <v>1.684638112783432E-2</v>
      </c>
      <c r="M10" s="44">
        <f>IF(Enrollment=0,"n/a",DGET(data,"Pctile70_hr3",_xlnm.Criteria)/IF(Result_type="Aggregate Impact",1,Enrollment/1000))</f>
        <v>0.66167730093002319</v>
      </c>
      <c r="N10" s="44">
        <f>IF(Enrollment=0,"n/a",DGET(data,"Pctile90_hr3",_xlnm.Criteria)/IF(Result_type="Aggregate Impact",1,Enrollment/1000))</f>
        <v>1.5927107334136963</v>
      </c>
    </row>
    <row r="11" spans="1:14" ht="17.25" customHeight="1" thickBot="1" x14ac:dyDescent="0.25">
      <c r="A11" s="56" t="s">
        <v>221</v>
      </c>
      <c r="B11" s="12" t="s">
        <v>245</v>
      </c>
      <c r="C11" s="14"/>
      <c r="D11" s="14"/>
      <c r="E11" s="41">
        <v>4</v>
      </c>
      <c r="F11" s="44">
        <f>IF(Enrollment=0,"n/a",DGET(data,"Ref_hr4",_xlnm.Criteria)/IF(Result_type="Aggregate Impact",1,Enrollment/1000))</f>
        <v>16.938936233520508</v>
      </c>
      <c r="G11" s="44">
        <f t="shared" si="0"/>
        <v>16.950401340611279</v>
      </c>
      <c r="H11" s="44">
        <f>IF(Enrollment=0,"n/a",DGET(data,"Pctile50_hr4",_xlnm.Criteria)/IF(Result_type="Aggregate Impact",1,Enrollment/1000))</f>
        <v>-1.1465107090771198E-2</v>
      </c>
      <c r="I11" s="44">
        <f>IF(Enrollment=0,"n/a",DGET(data,"Temp_hr4",_xlnm.Criteria))</f>
        <v>69.230453491210938</v>
      </c>
      <c r="J11" s="44">
        <f>IF(Enrollment=0,"n/a",DGET(data,"Pctile10_hr4",_xlnm.Criteria)/IF(Result_type="Aggregate Impact",1,Enrollment/1000))</f>
        <v>-1.3637790679931641</v>
      </c>
      <c r="K11" s="44">
        <f>IF(Enrollment=0,"n/a",DGET(data,"Pctile30_hr4",_xlnm.Criteria)/IF(Result_type="Aggregate Impact",1,Enrollment/1000))</f>
        <v>-0.56482100486755371</v>
      </c>
      <c r="L11" s="44">
        <f t="shared" si="1"/>
        <v>-1.1465107090771198E-2</v>
      </c>
      <c r="M11" s="44">
        <f>IF(Enrollment=0,"n/a",DGET(data,"Pctile70_hr4",_xlnm.Criteria)/IF(Result_type="Aggregate Impact",1,Enrollment/1000))</f>
        <v>0.54189079999923706</v>
      </c>
      <c r="N11" s="44">
        <f>IF(Enrollment=0,"n/a",DGET(data,"Pctile90_hr4",_xlnm.Criteria)/IF(Result_type="Aggregate Impact",1,Enrollment/1000))</f>
        <v>1.3408488035202026</v>
      </c>
    </row>
    <row r="12" spans="1:14" ht="17.25" customHeight="1" x14ac:dyDescent="0.2">
      <c r="D12" s="14"/>
      <c r="E12" s="41">
        <v>5</v>
      </c>
      <c r="F12" s="44">
        <f>IF(Enrollment=0,"n/a",DGET(data,"Ref_hr5",_xlnm.Criteria)/IF(Result_type="Aggregate Impact",1,Enrollment/1000))</f>
        <v>17.78602409362793</v>
      </c>
      <c r="G12" s="44">
        <f t="shared" si="0"/>
        <v>17.825156185775995</v>
      </c>
      <c r="H12" s="44">
        <f>IF(Enrollment=0,"n/a",DGET(data,"Pctile50_hr5",_xlnm.Criteria)/IF(Result_type="Aggregate Impact",1,Enrollment/1000))</f>
        <v>-3.9132092148065567E-2</v>
      </c>
      <c r="I12" s="44">
        <f>IF(Enrollment=0,"n/a",DGET(data,"Temp_hr5",_xlnm.Criteria))</f>
        <v>69.140869140625</v>
      </c>
      <c r="J12" s="44">
        <f>IF(Enrollment=0,"n/a",DGET(data,"Pctile10_hr5",_xlnm.Criteria)/IF(Result_type="Aggregate Impact",1,Enrollment/1000))</f>
        <v>-1.3662517070770264</v>
      </c>
      <c r="K12" s="44">
        <f>IF(Enrollment=0,"n/a",DGET(data,"Pctile30_hr5",_xlnm.Criteria)/IF(Result_type="Aggregate Impact",1,Enrollment/1000))</f>
        <v>-0.58217865228652954</v>
      </c>
      <c r="L12" s="44">
        <f t="shared" si="1"/>
        <v>-3.9132092148065567E-2</v>
      </c>
      <c r="M12" s="44">
        <f>IF(Enrollment=0,"n/a",DGET(data,"Pctile70_hr5",_xlnm.Criteria)/IF(Result_type="Aggregate Impact",1,Enrollment/1000))</f>
        <v>0.503914475440979</v>
      </c>
      <c r="N12" s="44">
        <f>IF(Enrollment=0,"n/a",DGET(data,"Pctile90_hr5",_xlnm.Criteria)/IF(Result_type="Aggregate Impact",1,Enrollment/1000))</f>
        <v>1.2879874706268311</v>
      </c>
    </row>
    <row r="13" spans="1:14" ht="17.25" customHeight="1" x14ac:dyDescent="0.2">
      <c r="D13" s="4"/>
      <c r="E13" s="41">
        <v>6</v>
      </c>
      <c r="F13" s="44">
        <f>IF(Enrollment=0,"n/a",DGET(data,"Ref_hr6",_xlnm.Criteria)/IF(Result_type="Aggregate Impact",1,Enrollment/1000))</f>
        <v>18.828084945678711</v>
      </c>
      <c r="G13" s="44">
        <f t="shared" si="0"/>
        <v>18.889170978218317</v>
      </c>
      <c r="H13" s="44">
        <f>IF(Enrollment=0,"n/a",DGET(data,"Pctile50_hr6",_xlnm.Criteria)/IF(Result_type="Aggregate Impact",1,Enrollment/1000))</f>
        <v>-6.1086032539606094E-2</v>
      </c>
      <c r="I13" s="44">
        <f>IF(Enrollment=0,"n/a",DGET(data,"Temp_hr6",_xlnm.Criteria))</f>
        <v>68.7041015625</v>
      </c>
      <c r="J13" s="44">
        <f>IF(Enrollment=0,"n/a",DGET(data,"Pctile10_hr6",_xlnm.Criteria)/IF(Result_type="Aggregate Impact",1,Enrollment/1000))</f>
        <v>-1.3942400217056274</v>
      </c>
      <c r="K13" s="44">
        <f>IF(Enrollment=0,"n/a",DGET(data,"Pctile30_hr6",_xlnm.Criteria)/IF(Result_type="Aggregate Impact",1,Enrollment/1000))</f>
        <v>-0.60660183429718018</v>
      </c>
      <c r="L13" s="44">
        <f t="shared" si="1"/>
        <v>-6.1086032539606094E-2</v>
      </c>
      <c r="M13" s="44">
        <f>IF(Enrollment=0,"n/a",DGET(data,"Pctile70_hr6",_xlnm.Criteria)/IF(Result_type="Aggregate Impact",1,Enrollment/1000))</f>
        <v>0.4844297468662262</v>
      </c>
      <c r="N13" s="44">
        <f>IF(Enrollment=0,"n/a",DGET(data,"Pctile90_hr6",_xlnm.Criteria)/IF(Result_type="Aggregate Impact",1,Enrollment/1000))</f>
        <v>1.2720679044723511</v>
      </c>
    </row>
    <row r="14" spans="1:14" ht="16.5" x14ac:dyDescent="0.2">
      <c r="D14" s="4"/>
      <c r="E14" s="41">
        <v>7</v>
      </c>
      <c r="F14" s="44">
        <f>IF(Enrollment=0,"n/a",DGET(data,"Ref_hr7",_xlnm.Criteria)/IF(Result_type="Aggregate Impact",1,Enrollment/1000))</f>
        <v>22.229299545288086</v>
      </c>
      <c r="G14" s="44">
        <f t="shared" si="0"/>
        <v>22.373160824179649</v>
      </c>
      <c r="H14" s="44">
        <f>IF(Enrollment=0,"n/a",DGET(data,"Pctile50_hr7",_xlnm.Criteria)/IF(Result_type="Aggregate Impact",1,Enrollment/1000))</f>
        <v>-0.14386127889156342</v>
      </c>
      <c r="I14" s="44">
        <f>IF(Enrollment=0,"n/a",DGET(data,"Temp_hr7",_xlnm.Criteria))</f>
        <v>69.188743591308594</v>
      </c>
      <c r="J14" s="44">
        <f>IF(Enrollment=0,"n/a",DGET(data,"Pctile10_hr7",_xlnm.Criteria)/IF(Result_type="Aggregate Impact",1,Enrollment/1000))</f>
        <v>-1.545335054397583</v>
      </c>
      <c r="K14" s="44">
        <f>IF(Enrollment=0,"n/a",DGET(data,"Pctile30_hr7",_xlnm.Criteria)/IF(Result_type="Aggregate Impact",1,Enrollment/1000))</f>
        <v>-0.71733301877975464</v>
      </c>
      <c r="L14" s="44">
        <f t="shared" si="1"/>
        <v>-0.14386127889156342</v>
      </c>
      <c r="M14" s="44">
        <f>IF(Enrollment=0,"n/a",DGET(data,"Pctile70_hr7",_xlnm.Criteria)/IF(Result_type="Aggregate Impact",1,Enrollment/1000))</f>
        <v>0.42961046099662781</v>
      </c>
      <c r="N14" s="44">
        <f>IF(Enrollment=0,"n/a",DGET(data,"Pctile90_hr7",_xlnm.Criteria)/IF(Result_type="Aggregate Impact",1,Enrollment/1000))</f>
        <v>1.2576125860214233</v>
      </c>
    </row>
    <row r="15" spans="1:14" ht="16.5" x14ac:dyDescent="0.2">
      <c r="A15" s="15"/>
      <c r="C15" s="4"/>
      <c r="D15" s="4"/>
      <c r="E15" s="41">
        <v>8</v>
      </c>
      <c r="F15" s="44">
        <f>IF(Enrollment=0,"n/a",DGET(data,"Ref_hr8",_xlnm.Criteria)/IF(Result_type="Aggregate Impact",1,Enrollment/1000))</f>
        <v>25.225160598754883</v>
      </c>
      <c r="G15" s="44">
        <f t="shared" si="0"/>
        <v>25.443215101957321</v>
      </c>
      <c r="H15" s="44">
        <f>IF(Enrollment=0,"n/a",DGET(data,"Pctile50_hr8",_xlnm.Criteria)/IF(Result_type="Aggregate Impact",1,Enrollment/1000))</f>
        <v>-0.21805450320243835</v>
      </c>
      <c r="I15" s="44">
        <f>IF(Enrollment=0,"n/a",DGET(data,"Temp_hr8",_xlnm.Criteria))</f>
        <v>70.83740234375</v>
      </c>
      <c r="J15" s="44">
        <f>IF(Enrollment=0,"n/a",DGET(data,"Pctile10_hr8",_xlnm.Criteria)/IF(Result_type="Aggregate Impact",1,Enrollment/1000))</f>
        <v>-1.6949620246887207</v>
      </c>
      <c r="K15" s="44">
        <f>IF(Enrollment=0,"n/a",DGET(data,"Pctile30_hr8",_xlnm.Criteria)/IF(Result_type="Aggregate Impact",1,Enrollment/1000))</f>
        <v>-0.82239311933517456</v>
      </c>
      <c r="L15" s="44">
        <f t="shared" si="1"/>
        <v>-0.21805450320243835</v>
      </c>
      <c r="M15" s="44">
        <f>IF(Enrollment=0,"n/a",DGET(data,"Pctile70_hr8",_xlnm.Criteria)/IF(Result_type="Aggregate Impact",1,Enrollment/1000))</f>
        <v>0.38628411293029785</v>
      </c>
      <c r="N15" s="44">
        <f>IF(Enrollment=0,"n/a",DGET(data,"Pctile90_hr8",_xlnm.Criteria)/IF(Result_type="Aggregate Impact",1,Enrollment/1000))</f>
        <v>1.2588530778884888</v>
      </c>
    </row>
    <row r="16" spans="1:14" ht="16.5" x14ac:dyDescent="0.2">
      <c r="C16" s="4"/>
      <c r="D16" s="4"/>
      <c r="E16" s="41">
        <v>9</v>
      </c>
      <c r="F16" s="44">
        <f>IF(Enrollment=0,"n/a",DGET(data,"Ref_hr9",_xlnm.Criteria)/IF(Result_type="Aggregate Impact",1,Enrollment/1000))</f>
        <v>28.238193511962891</v>
      </c>
      <c r="G16" s="44">
        <f t="shared" si="0"/>
        <v>28.505510598421097</v>
      </c>
      <c r="H16" s="44">
        <f>IF(Enrollment=0,"n/a",DGET(data,"Pctile50_hr9",_xlnm.Criteria)/IF(Result_type="Aggregate Impact",1,Enrollment/1000))</f>
        <v>-0.26731708645820618</v>
      </c>
      <c r="I16" s="44">
        <f>IF(Enrollment=0,"n/a",DGET(data,"Temp_hr9",_xlnm.Criteria))</f>
        <v>74.512977600097656</v>
      </c>
      <c r="J16" s="44">
        <f>IF(Enrollment=0,"n/a",DGET(data,"Pctile10_hr9",_xlnm.Criteria)/IF(Result_type="Aggregate Impact",1,Enrollment/1000))</f>
        <v>-1.829254150390625</v>
      </c>
      <c r="K16" s="44">
        <f>IF(Enrollment=0,"n/a",DGET(data,"Pctile30_hr9",_xlnm.Criteria)/IF(Result_type="Aggregate Impact",1,Enrollment/1000))</f>
        <v>-0.9064490795135498</v>
      </c>
      <c r="L16" s="44">
        <f t="shared" si="1"/>
        <v>-0.26731708645820618</v>
      </c>
      <c r="M16" s="44">
        <f>IF(Enrollment=0,"n/a",DGET(data,"Pctile70_hr9",_xlnm.Criteria)/IF(Result_type="Aggregate Impact",1,Enrollment/1000))</f>
        <v>0.37181490659713745</v>
      </c>
      <c r="N16" s="44">
        <f>IF(Enrollment=0,"n/a",DGET(data,"Pctile90_hr9",_xlnm.Criteria)/IF(Result_type="Aggregate Impact",1,Enrollment/1000))</f>
        <v>1.2946200370788574</v>
      </c>
    </row>
    <row r="17" spans="3:23" ht="16.5" x14ac:dyDescent="0.2">
      <c r="C17" s="4"/>
      <c r="D17" s="4"/>
      <c r="E17" s="41">
        <v>10</v>
      </c>
      <c r="F17" s="44">
        <f>IF(Enrollment=0,"n/a",DGET(data,"Ref_hr10",_xlnm.Criteria)/IF(Result_type="Aggregate Impact",1,Enrollment/1000))</f>
        <v>30.376338958740234</v>
      </c>
      <c r="G17" s="44">
        <f t="shared" si="0"/>
        <v>30.655878931283951</v>
      </c>
      <c r="H17" s="44">
        <f>IF(Enrollment=0,"n/a",DGET(data,"Pctile50_hr10",_xlnm.Criteria)/IF(Result_type="Aggregate Impact",1,Enrollment/1000))</f>
        <v>-0.27953997254371643</v>
      </c>
      <c r="I17" s="44">
        <f>IF(Enrollment=0,"n/a",DGET(data,"Temp_hr10",_xlnm.Criteria))</f>
        <v>78.034370422363281</v>
      </c>
      <c r="J17" s="44">
        <f>IF(Enrollment=0,"n/a",DGET(data,"Pctile10_hr10",_xlnm.Criteria)/IF(Result_type="Aggregate Impact",1,Enrollment/1000))</f>
        <v>-1.9461313486099243</v>
      </c>
      <c r="K17" s="44">
        <f>IF(Enrollment=0,"n/a",DGET(data,"Pctile30_hr10",_xlnm.Criteria)/IF(Result_type="Aggregate Impact",1,Enrollment/1000))</f>
        <v>-0.96149563789367676</v>
      </c>
      <c r="L17" s="44">
        <f t="shared" si="1"/>
        <v>-0.27953997254371643</v>
      </c>
      <c r="M17" s="44">
        <f>IF(Enrollment=0,"n/a",DGET(data,"Pctile70_hr10",_xlnm.Criteria)/IF(Result_type="Aggregate Impact",1,Enrollment/1000))</f>
        <v>0.40241572260856628</v>
      </c>
      <c r="N17" s="44">
        <f>IF(Enrollment=0,"n/a",DGET(data,"Pctile90_hr10",_xlnm.Criteria)/IF(Result_type="Aggregate Impact",1,Enrollment/1000))</f>
        <v>1.3870514631271362</v>
      </c>
    </row>
    <row r="18" spans="3:23" ht="16.5" x14ac:dyDescent="0.2">
      <c r="C18" s="4"/>
      <c r="D18" s="4"/>
      <c r="E18" s="41">
        <v>11</v>
      </c>
      <c r="F18" s="44">
        <f>IF(Enrollment=0,"n/a",DGET(data,"Ref_hr11",_xlnm.Criteria)/IF(Result_type="Aggregate Impact",1,Enrollment/1000))</f>
        <v>33.759078979492187</v>
      </c>
      <c r="G18" s="44">
        <f t="shared" si="0"/>
        <v>34.111438393592834</v>
      </c>
      <c r="H18" s="44">
        <f>IF(Enrollment=0,"n/a",DGET(data,"Pctile50_hr11",_xlnm.Criteria)/IF(Result_type="Aggregate Impact",1,Enrollment/1000))</f>
        <v>-0.35235941410064697</v>
      </c>
      <c r="I18" s="44">
        <f>IF(Enrollment=0,"n/a",DGET(data,"Temp_hr11",_xlnm.Criteria))</f>
        <v>81.590118408203125</v>
      </c>
      <c r="J18" s="44">
        <f>IF(Enrollment=0,"n/a",DGET(data,"Pctile10_hr11",_xlnm.Criteria)/IF(Result_type="Aggregate Impact",1,Enrollment/1000))</f>
        <v>-2.1549892425537109</v>
      </c>
      <c r="K18" s="44">
        <f>IF(Enrollment=0,"n/a",DGET(data,"Pctile30_hr11",_xlnm.Criteria)/IF(Result_type="Aggregate Impact",1,Enrollment/1000))</f>
        <v>-1.0899809598922729</v>
      </c>
      <c r="L18" s="44">
        <f t="shared" si="1"/>
        <v>-0.35235941410064697</v>
      </c>
      <c r="M18" s="44">
        <f>IF(Enrollment=0,"n/a",DGET(data,"Pctile70_hr11",_xlnm.Criteria)/IF(Result_type="Aggregate Impact",1,Enrollment/1000))</f>
        <v>0.38526210188865662</v>
      </c>
      <c r="N18" s="44">
        <f>IF(Enrollment=0,"n/a",DGET(data,"Pctile90_hr11",_xlnm.Criteria)/IF(Result_type="Aggregate Impact",1,Enrollment/1000))</f>
        <v>1.450270414352417</v>
      </c>
      <c r="S18" s="48"/>
      <c r="T18" s="48"/>
      <c r="U18" s="48"/>
      <c r="V18" s="48"/>
      <c r="W18" s="48"/>
    </row>
    <row r="19" spans="3:23" ht="16.5" x14ac:dyDescent="0.2">
      <c r="C19" s="4"/>
      <c r="D19" s="4"/>
      <c r="E19" s="41">
        <v>12</v>
      </c>
      <c r="F19" s="44">
        <f>IF(Enrollment=0,"n/a",DGET(data,"Ref_hr12",_xlnm.Criteria)/IF(Result_type="Aggregate Impact",1,Enrollment/1000))</f>
        <v>35.197910308837891</v>
      </c>
      <c r="G19" s="44">
        <f t="shared" si="0"/>
        <v>35.564454019069672</v>
      </c>
      <c r="H19" s="44">
        <f>IF(Enrollment=0,"n/a",DGET(data,"Pctile50_hr12",_xlnm.Criteria)/IF(Result_type="Aggregate Impact",1,Enrollment/1000))</f>
        <v>-0.36654371023178101</v>
      </c>
      <c r="I19" s="44">
        <f>IF(Enrollment=0,"n/a",DGET(data,"Temp_hr12",_xlnm.Criteria))</f>
        <v>83.26239013671875</v>
      </c>
      <c r="J19" s="44">
        <f>IF(Enrollment=0,"n/a",DGET(data,"Pctile10_hr12",_xlnm.Criteria)/IF(Result_type="Aggregate Impact",1,Enrollment/1000))</f>
        <v>-2.2466416358947754</v>
      </c>
      <c r="K19" s="44">
        <f>IF(Enrollment=0,"n/a",DGET(data,"Pctile30_hr12",_xlnm.Criteria)/IF(Result_type="Aggregate Impact",1,Enrollment/1000))</f>
        <v>-1.1358644962310791</v>
      </c>
      <c r="L19" s="44">
        <f t="shared" si="1"/>
        <v>-0.36654371023178101</v>
      </c>
      <c r="M19" s="44">
        <f>IF(Enrollment=0,"n/a",DGET(data,"Pctile70_hr12",_xlnm.Criteria)/IF(Result_type="Aggregate Impact",1,Enrollment/1000))</f>
        <v>0.40277710556983948</v>
      </c>
      <c r="N19" s="44">
        <f>IF(Enrollment=0,"n/a",DGET(data,"Pctile90_hr12",_xlnm.Criteria)/IF(Result_type="Aggregate Impact",1,Enrollment/1000))</f>
        <v>1.5135542154312134</v>
      </c>
      <c r="S19" s="48"/>
      <c r="T19" s="48"/>
      <c r="U19" s="48"/>
      <c r="V19" s="48"/>
      <c r="W19" s="48"/>
    </row>
    <row r="20" spans="3:23" ht="16.5" x14ac:dyDescent="0.2">
      <c r="C20" s="4"/>
      <c r="D20" s="4"/>
      <c r="E20" s="41">
        <v>13</v>
      </c>
      <c r="F20" s="44">
        <f>IF(Enrollment=0,"n/a",DGET(data,"Ref_hr13",_xlnm.Criteria)/IF(Result_type="Aggregate Impact",1,Enrollment/1000))</f>
        <v>35.733562469482422</v>
      </c>
      <c r="G20" s="44">
        <f t="shared" si="0"/>
        <v>35.115177035331726</v>
      </c>
      <c r="H20" s="44">
        <f>IF(Enrollment=0,"n/a",DGET(data,"Pctile50_hr13",_xlnm.Criteria)/IF(Result_type="Aggregate Impact",1,Enrollment/1000))</f>
        <v>0.6183854341506958</v>
      </c>
      <c r="I20" s="44">
        <f>IF(Enrollment=0,"n/a",DGET(data,"Temp_hr13",_xlnm.Criteria))</f>
        <v>83.878219604492188</v>
      </c>
      <c r="J20" s="44">
        <f>IF(Enrollment=0,"n/a",DGET(data,"Pctile10_hr13",_xlnm.Criteria)/IF(Result_type="Aggregate Impact",1,Enrollment/1000))</f>
        <v>-0.81409454345703125</v>
      </c>
      <c r="K20" s="44">
        <f>IF(Enrollment=0,"n/a",DGET(data,"Pctile30_hr13",_xlnm.Criteria)/IF(Result_type="Aggregate Impact",1,Enrollment/1000))</f>
        <v>3.2226234674453735E-2</v>
      </c>
      <c r="L20" s="44">
        <f t="shared" si="1"/>
        <v>0.6183854341506958</v>
      </c>
      <c r="M20" s="44">
        <f>IF(Enrollment=0,"n/a",DGET(data,"Pctile70_hr13",_xlnm.Criteria)/IF(Result_type="Aggregate Impact",1,Enrollment/1000))</f>
        <v>1.2045446634292603</v>
      </c>
      <c r="N20" s="44">
        <f>IF(Enrollment=0,"n/a",DGET(data,"Pctile90_hr13",_xlnm.Criteria)/IF(Result_type="Aggregate Impact",1,Enrollment/1000))</f>
        <v>2.0508654117584229</v>
      </c>
      <c r="S20" s="48"/>
      <c r="T20" s="48"/>
      <c r="U20" s="48"/>
      <c r="V20" s="48"/>
      <c r="W20" s="48"/>
    </row>
    <row r="21" spans="3:23" ht="16.5" x14ac:dyDescent="0.2">
      <c r="C21" s="4"/>
      <c r="D21" s="4"/>
      <c r="E21" s="41">
        <v>14</v>
      </c>
      <c r="F21" s="44">
        <f>IF(Enrollment=0,"n/a",DGET(data,"Ref_hr14",_xlnm.Criteria)/IF(Result_type="Aggregate Impact",1,Enrollment/1000))</f>
        <v>36.366218566894531</v>
      </c>
      <c r="G21" s="44">
        <f t="shared" si="0"/>
        <v>30.33109188079834</v>
      </c>
      <c r="H21" s="44">
        <f>IF(Enrollment=0,"n/a",DGET(data,"Pctile50_hr14",_xlnm.Criteria)/IF(Result_type="Aggregate Impact",1,Enrollment/1000))</f>
        <v>6.0351266860961914</v>
      </c>
      <c r="I21" s="44">
        <f>IF(Enrollment=0,"n/a",DGET(data,"Temp_hr14",_xlnm.Criteria))</f>
        <v>84.217018127441406</v>
      </c>
      <c r="J21" s="44">
        <f>IF(Enrollment=0,"n/a",DGET(data,"Pctile10_hr14",_xlnm.Criteria)/IF(Result_type="Aggregate Impact",1,Enrollment/1000))</f>
        <v>5.4292764663696289</v>
      </c>
      <c r="K21" s="44">
        <f>IF(Enrollment=0,"n/a",DGET(data,"Pctile30_hr14",_xlnm.Criteria)/IF(Result_type="Aggregate Impact",1,Enrollment/1000))</f>
        <v>5.7872176170349121</v>
      </c>
      <c r="L21" s="44">
        <f t="shared" si="1"/>
        <v>6.0351266860961914</v>
      </c>
      <c r="M21" s="44">
        <f>IF(Enrollment=0,"n/a",DGET(data,"Pctile70_hr14",_xlnm.Criteria)/IF(Result_type="Aggregate Impact",1,Enrollment/1000))</f>
        <v>6.2830357551574707</v>
      </c>
      <c r="N21" s="44">
        <f>IF(Enrollment=0,"n/a",DGET(data,"Pctile90_hr14",_xlnm.Criteria)/IF(Result_type="Aggregate Impact",1,Enrollment/1000))</f>
        <v>6.6409769058227539</v>
      </c>
      <c r="S21" s="48"/>
      <c r="T21" s="48"/>
      <c r="U21" s="48"/>
      <c r="V21" s="48"/>
      <c r="W21" s="48"/>
    </row>
    <row r="22" spans="3:23" ht="16.5" x14ac:dyDescent="0.2">
      <c r="C22" s="4"/>
      <c r="D22" s="4"/>
      <c r="E22" s="41">
        <v>15</v>
      </c>
      <c r="F22" s="44">
        <f>IF(Enrollment=0,"n/a",DGET(data,"Ref_hr15",_xlnm.Criteria)/IF(Result_type="Aggregate Impact",1,Enrollment/1000))</f>
        <v>36.612941741943359</v>
      </c>
      <c r="G22" s="44">
        <f t="shared" si="0"/>
        <v>30.521705150604248</v>
      </c>
      <c r="H22" s="44">
        <f>IF(Enrollment=0,"n/a",DGET(data,"Pctile50_hr15",_xlnm.Criteria)/IF(Result_type="Aggregate Impact",1,Enrollment/1000))</f>
        <v>6.0912365913391113</v>
      </c>
      <c r="I22" s="44">
        <f>IF(Enrollment=0,"n/a",DGET(data,"Temp_hr15",_xlnm.Criteria))</f>
        <v>84.389846801757813</v>
      </c>
      <c r="J22" s="44">
        <f>IF(Enrollment=0,"n/a",DGET(data,"Pctile10_hr15",_xlnm.Criteria)/IF(Result_type="Aggregate Impact",1,Enrollment/1000))</f>
        <v>5.5006670951843262</v>
      </c>
      <c r="K22" s="44">
        <f>IF(Enrollment=0,"n/a",DGET(data,"Pctile30_hr15",_xlnm.Criteria)/IF(Result_type="Aggregate Impact",1,Enrollment/1000))</f>
        <v>5.8495802879333496</v>
      </c>
      <c r="L22" s="44">
        <f t="shared" si="1"/>
        <v>6.0912365913391113</v>
      </c>
      <c r="M22" s="44">
        <f>IF(Enrollment=0,"n/a",DGET(data,"Pctile70_hr15",_xlnm.Criteria)/IF(Result_type="Aggregate Impact",1,Enrollment/1000))</f>
        <v>6.332892894744873</v>
      </c>
      <c r="N22" s="44">
        <f>IF(Enrollment=0,"n/a",DGET(data,"Pctile90_hr15",_xlnm.Criteria)/IF(Result_type="Aggregate Impact",1,Enrollment/1000))</f>
        <v>6.6818060874938965</v>
      </c>
      <c r="S22" s="48"/>
      <c r="T22" s="48"/>
      <c r="U22" s="48"/>
      <c r="V22" s="48"/>
      <c r="W22" s="48"/>
    </row>
    <row r="23" spans="3:23" ht="16.5" x14ac:dyDescent="0.2">
      <c r="C23" s="4"/>
      <c r="D23" s="4"/>
      <c r="E23" s="41">
        <v>16</v>
      </c>
      <c r="F23" s="44">
        <f>IF(Enrollment=0,"n/a",DGET(data,"Ref_hr16",_xlnm.Criteria)/IF(Result_type="Aggregate Impact",1,Enrollment/1000))</f>
        <v>36.67596435546875</v>
      </c>
      <c r="G23" s="44">
        <f t="shared" si="0"/>
        <v>30.545687198638916</v>
      </c>
      <c r="H23" s="44">
        <f>IF(Enrollment=0,"n/a",DGET(data,"Pctile50_hr16",_xlnm.Criteria)/IF(Result_type="Aggregate Impact",1,Enrollment/1000))</f>
        <v>6.130277156829834</v>
      </c>
      <c r="I23" s="44">
        <f>IF(Enrollment=0,"n/a",DGET(data,"Temp_hr16",_xlnm.Criteria))</f>
        <v>84.113853454589844</v>
      </c>
      <c r="J23" s="44">
        <f>IF(Enrollment=0,"n/a",DGET(data,"Pctile10_hr16",_xlnm.Criteria)/IF(Result_type="Aggregate Impact",1,Enrollment/1000))</f>
        <v>5.5594115257263184</v>
      </c>
      <c r="K23" s="44">
        <f>IF(Enrollment=0,"n/a",DGET(data,"Pctile30_hr16",_xlnm.Criteria)/IF(Result_type="Aggregate Impact",1,Enrollment/1000))</f>
        <v>5.8966836929321289</v>
      </c>
      <c r="L23" s="44">
        <f t="shared" si="1"/>
        <v>6.130277156829834</v>
      </c>
      <c r="M23" s="44">
        <f>IF(Enrollment=0,"n/a",DGET(data,"Pctile70_hr16",_xlnm.Criteria)/IF(Result_type="Aggregate Impact",1,Enrollment/1000))</f>
        <v>6.3638706207275391</v>
      </c>
      <c r="N23" s="44">
        <f>IF(Enrollment=0,"n/a",DGET(data,"Pctile90_hr16",_xlnm.Criteria)/IF(Result_type="Aggregate Impact",1,Enrollment/1000))</f>
        <v>6.7011427879333496</v>
      </c>
      <c r="S23" s="48"/>
      <c r="T23" s="48"/>
      <c r="U23" s="48"/>
      <c r="V23" s="48"/>
      <c r="W23" s="48"/>
    </row>
    <row r="24" spans="3:23" ht="16.5" x14ac:dyDescent="0.2">
      <c r="C24" s="4"/>
      <c r="D24" s="4"/>
      <c r="E24" s="41">
        <v>17</v>
      </c>
      <c r="F24" s="44">
        <f>IF(Enrollment=0,"n/a",DGET(data,"Ref_hr17",_xlnm.Criteria)/IF(Result_type="Aggregate Impact",1,Enrollment/1000))</f>
        <v>36.684459686279297</v>
      </c>
      <c r="G24" s="44">
        <f t="shared" si="0"/>
        <v>30.537887096405029</v>
      </c>
      <c r="H24" s="44">
        <f>IF(Enrollment=0,"n/a",DGET(data,"Pctile50_hr17",_xlnm.Criteria)/IF(Result_type="Aggregate Impact",1,Enrollment/1000))</f>
        <v>6.1465725898742676</v>
      </c>
      <c r="I24" s="44">
        <f>IF(Enrollment=0,"n/a",DGET(data,"Temp_hr17",_xlnm.Criteria))</f>
        <v>84.061912536621094</v>
      </c>
      <c r="J24" s="44">
        <f>IF(Enrollment=0,"n/a",DGET(data,"Pctile10_hr17",_xlnm.Criteria)/IF(Result_type="Aggregate Impact",1,Enrollment/1000))</f>
        <v>5.581019401550293</v>
      </c>
      <c r="K24" s="44">
        <f>IF(Enrollment=0,"n/a",DGET(data,"Pctile30_hr17",_xlnm.Criteria)/IF(Result_type="Aggregate Impact",1,Enrollment/1000))</f>
        <v>5.9151525497436523</v>
      </c>
      <c r="L24" s="44">
        <f t="shared" si="1"/>
        <v>6.1465725898742676</v>
      </c>
      <c r="M24" s="44">
        <f>IF(Enrollment=0,"n/a",DGET(data,"Pctile70_hr17",_xlnm.Criteria)/IF(Result_type="Aggregate Impact",1,Enrollment/1000))</f>
        <v>6.3779926300048828</v>
      </c>
      <c r="N24" s="44">
        <f>IF(Enrollment=0,"n/a",DGET(data,"Pctile90_hr17",_xlnm.Criteria)/IF(Result_type="Aggregate Impact",1,Enrollment/1000))</f>
        <v>6.7121257781982422</v>
      </c>
      <c r="S24" s="48"/>
      <c r="T24" s="48"/>
      <c r="U24" s="48"/>
      <c r="V24" s="48"/>
      <c r="W24" s="48"/>
    </row>
    <row r="25" spans="3:23" ht="16.5" x14ac:dyDescent="0.2">
      <c r="C25" s="4"/>
      <c r="D25" s="4"/>
      <c r="E25" s="41">
        <v>18</v>
      </c>
      <c r="F25" s="44">
        <f>IF(Enrollment=0,"n/a",DGET(data,"Ref_hr18",_xlnm.Criteria)/IF(Result_type="Aggregate Impact",1,Enrollment/1000))</f>
        <v>36.807765960693359</v>
      </c>
      <c r="G25" s="44">
        <f t="shared" si="0"/>
        <v>30.704653739929199</v>
      </c>
      <c r="H25" s="44">
        <f>IF(Enrollment=0,"n/a",DGET(data,"Pctile50_hr18",_xlnm.Criteria)/IF(Result_type="Aggregate Impact",1,Enrollment/1000))</f>
        <v>6.1031122207641602</v>
      </c>
      <c r="I25" s="44">
        <f>IF(Enrollment=0,"n/a",DGET(data,"Temp_hr18",_xlnm.Criteria))</f>
        <v>83.487899780273437</v>
      </c>
      <c r="J25" s="44">
        <f>IF(Enrollment=0,"n/a",DGET(data,"Pctile10_hr18",_xlnm.Criteria)/IF(Result_type="Aggregate Impact",1,Enrollment/1000))</f>
        <v>5.5153589248657227</v>
      </c>
      <c r="K25" s="44">
        <f>IF(Enrollment=0,"n/a",DGET(data,"Pctile30_hr18",_xlnm.Criteria)/IF(Result_type="Aggregate Impact",1,Enrollment/1000))</f>
        <v>5.8626084327697754</v>
      </c>
      <c r="L25" s="44">
        <f t="shared" si="1"/>
        <v>6.1031122207641602</v>
      </c>
      <c r="M25" s="44">
        <f>IF(Enrollment=0,"n/a",DGET(data,"Pctile70_hr18",_xlnm.Criteria)/IF(Result_type="Aggregate Impact",1,Enrollment/1000))</f>
        <v>6.3436160087585449</v>
      </c>
      <c r="N25" s="44">
        <f>IF(Enrollment=0,"n/a",DGET(data,"Pctile90_hr18",_xlnm.Criteria)/IF(Result_type="Aggregate Impact",1,Enrollment/1000))</f>
        <v>6.6908655166625977</v>
      </c>
      <c r="S25" s="48"/>
      <c r="T25" s="48"/>
      <c r="U25" s="48"/>
      <c r="V25" s="48"/>
      <c r="W25" s="48"/>
    </row>
    <row r="26" spans="3:23" ht="16.5" x14ac:dyDescent="0.2">
      <c r="C26" s="4"/>
      <c r="D26" s="4"/>
      <c r="E26" s="41">
        <v>19</v>
      </c>
      <c r="F26" s="44">
        <f>IF(Enrollment=0,"n/a",DGET(data,"Ref_hr19",_xlnm.Criteria)/IF(Result_type="Aggregate Impact",1,Enrollment/1000))</f>
        <v>36.505142211914063</v>
      </c>
      <c r="G26" s="44">
        <f t="shared" si="0"/>
        <v>36.195599108934402</v>
      </c>
      <c r="H26" s="44">
        <f>IF(Enrollment=0,"n/a",DGET(data,"Pctile50_hr19",_xlnm.Criteria)/IF(Result_type="Aggregate Impact",1,Enrollment/1000))</f>
        <v>0.30954310297966003</v>
      </c>
      <c r="I26" s="44">
        <f>IF(Enrollment=0,"n/a",DGET(data,"Temp_hr19",_xlnm.Criteria))</f>
        <v>81.603919982910156</v>
      </c>
      <c r="J26" s="44">
        <f>IF(Enrollment=0,"n/a",DGET(data,"Pctile10_hr19",_xlnm.Criteria)/IF(Result_type="Aggregate Impact",1,Enrollment/1000))</f>
        <v>-1.1274576187133789</v>
      </c>
      <c r="K26" s="44">
        <f>IF(Enrollment=0,"n/a",DGET(data,"Pctile30_hr19",_xlnm.Criteria)/IF(Result_type="Aggregate Impact",1,Enrollment/1000))</f>
        <v>-0.27846592664718628</v>
      </c>
      <c r="L26" s="44">
        <f t="shared" si="1"/>
        <v>0.30954310297966003</v>
      </c>
      <c r="M26" s="44">
        <f>IF(Enrollment=0,"n/a",DGET(data,"Pctile70_hr19",_xlnm.Criteria)/IF(Result_type="Aggregate Impact",1,Enrollment/1000))</f>
        <v>0.89755213260650635</v>
      </c>
      <c r="N26" s="44">
        <f>IF(Enrollment=0,"n/a",DGET(data,"Pctile90_hr19",_xlnm.Criteria)/IF(Result_type="Aggregate Impact",1,Enrollment/1000))</f>
        <v>1.7465437650680542</v>
      </c>
      <c r="S26" s="48"/>
      <c r="T26" s="48"/>
      <c r="U26" s="48"/>
      <c r="V26" s="48"/>
      <c r="W26" s="48"/>
    </row>
    <row r="27" spans="3:23" ht="16.5" x14ac:dyDescent="0.2">
      <c r="C27" s="4"/>
      <c r="D27" s="4"/>
      <c r="E27" s="41">
        <v>20</v>
      </c>
      <c r="F27" s="44">
        <f>IF(Enrollment=0,"n/a",DGET(data,"Ref_hr20",_xlnm.Criteria)/IF(Result_type="Aggregate Impact",1,Enrollment/1000))</f>
        <v>35.904842376708984</v>
      </c>
      <c r="G27" s="44">
        <f t="shared" si="0"/>
        <v>36.24471527338028</v>
      </c>
      <c r="H27" s="44">
        <f>IF(Enrollment=0,"n/a",DGET(data,"Pctile50_hr20",_xlnm.Criteria)/IF(Result_type="Aggregate Impact",1,Enrollment/1000))</f>
        <v>-0.33987289667129517</v>
      </c>
      <c r="I27" s="44">
        <f>IF(Enrollment=0,"n/a",DGET(data,"Temp_hr20",_xlnm.Criteria))</f>
        <v>78.915458679199219</v>
      </c>
      <c r="J27" s="44">
        <f>IF(Enrollment=0,"n/a",DGET(data,"Pctile10_hr20",_xlnm.Criteria)/IF(Result_type="Aggregate Impact",1,Enrollment/1000))</f>
        <v>-1.0164604187011719</v>
      </c>
      <c r="K27" s="44">
        <f>IF(Enrollment=0,"n/a",DGET(data,"Pctile30_hr20",_xlnm.Criteria)/IF(Result_type="Aggregate Impact",1,Enrollment/1000))</f>
        <v>-0.61672699451446533</v>
      </c>
      <c r="L27" s="44">
        <f t="shared" si="1"/>
        <v>-0.33987289667129517</v>
      </c>
      <c r="M27" s="44">
        <f>IF(Enrollment=0,"n/a",DGET(data,"Pctile70_hr20",_xlnm.Criteria)/IF(Result_type="Aggregate Impact",1,Enrollment/1000))</f>
        <v>-6.3018776476383209E-2</v>
      </c>
      <c r="N27" s="44">
        <f>IF(Enrollment=0,"n/a",DGET(data,"Pctile90_hr20",_xlnm.Criteria)/IF(Result_type="Aggregate Impact",1,Enrollment/1000))</f>
        <v>0.33671459555625916</v>
      </c>
      <c r="S27" s="48"/>
      <c r="T27" s="48"/>
      <c r="U27" s="48"/>
      <c r="V27" s="48"/>
      <c r="W27" s="48"/>
    </row>
    <row r="28" spans="3:23" ht="16.5" x14ac:dyDescent="0.2">
      <c r="C28" s="4"/>
      <c r="D28" s="4"/>
      <c r="E28" s="41">
        <v>21</v>
      </c>
      <c r="F28" s="44">
        <f>IF(Enrollment=0,"n/a",DGET(data,"Ref_hr21",_xlnm.Criteria)/IF(Result_type="Aggregate Impact",1,Enrollment/1000))</f>
        <v>33.055431365966797</v>
      </c>
      <c r="G28" s="44">
        <f t="shared" si="0"/>
        <v>33.375178426504135</v>
      </c>
      <c r="H28" s="44">
        <f>IF(Enrollment=0,"n/a",DGET(data,"Pctile50_hr21",_xlnm.Criteria)/IF(Result_type="Aggregate Impact",1,Enrollment/1000))</f>
        <v>-0.31974706053733826</v>
      </c>
      <c r="I28" s="44">
        <f>IF(Enrollment=0,"n/a",DGET(data,"Temp_hr21",_xlnm.Criteria))</f>
        <v>76.178672790527344</v>
      </c>
      <c r="J28" s="44">
        <f>IF(Enrollment=0,"n/a",DGET(data,"Pctile10_hr21",_xlnm.Criteria)/IF(Result_type="Aggregate Impact",1,Enrollment/1000))</f>
        <v>-0.90980046987533569</v>
      </c>
      <c r="K28" s="44">
        <f>IF(Enrollment=0,"n/a",DGET(data,"Pctile30_hr21",_xlnm.Criteria)/IF(Result_type="Aggregate Impact",1,Enrollment/1000))</f>
        <v>-0.56119215488433838</v>
      </c>
      <c r="L28" s="44">
        <f t="shared" si="1"/>
        <v>-0.31974706053733826</v>
      </c>
      <c r="M28" s="44">
        <f>IF(Enrollment=0,"n/a",DGET(data,"Pctile70_hr21",_xlnm.Criteria)/IF(Result_type="Aggregate Impact",1,Enrollment/1000))</f>
        <v>-7.8301988542079926E-2</v>
      </c>
      <c r="N28" s="44">
        <f>IF(Enrollment=0,"n/a",DGET(data,"Pctile90_hr21",_xlnm.Criteria)/IF(Result_type="Aggregate Impact",1,Enrollment/1000))</f>
        <v>0.27030634880065918</v>
      </c>
      <c r="S28" s="48"/>
      <c r="T28" s="48"/>
      <c r="U28" s="48"/>
      <c r="V28" s="48"/>
      <c r="W28" s="48"/>
    </row>
    <row r="29" spans="3:23" ht="16.5" x14ac:dyDescent="0.2">
      <c r="C29" s="4"/>
      <c r="D29" s="4"/>
      <c r="E29" s="41">
        <v>22</v>
      </c>
      <c r="F29" s="44">
        <f>IF(Enrollment=0,"n/a",DGET(data,"Ref_hr22",_xlnm.Criteria)/IF(Result_type="Aggregate Impact",1,Enrollment/1000))</f>
        <v>26.93989372253418</v>
      </c>
      <c r="G29" s="44">
        <f t="shared" si="0"/>
        <v>27.208674341440201</v>
      </c>
      <c r="H29" s="44">
        <f>IF(Enrollment=0,"n/a",DGET(data,"Pctile50_hr22",_xlnm.Criteria)/IF(Result_type="Aggregate Impact",1,Enrollment/1000))</f>
        <v>-0.26878061890602112</v>
      </c>
      <c r="I29" s="44">
        <f>IF(Enrollment=0,"n/a",DGET(data,"Temp_hr22",_xlnm.Criteria))</f>
        <v>74.653457641601562</v>
      </c>
      <c r="J29" s="44">
        <f>IF(Enrollment=0,"n/a",DGET(data,"Pctile10_hr22",_xlnm.Criteria)/IF(Result_type="Aggregate Impact",1,Enrollment/1000))</f>
        <v>-0.66922420263290405</v>
      </c>
      <c r="K29" s="44">
        <f>IF(Enrollment=0,"n/a",DGET(data,"Pctile30_hr22",_xlnm.Criteria)/IF(Result_type="Aggregate Impact",1,Enrollment/1000))</f>
        <v>-0.43263888359069824</v>
      </c>
      <c r="L29" s="44">
        <f t="shared" si="1"/>
        <v>-0.26878061890602112</v>
      </c>
      <c r="M29" s="44">
        <f>IF(Enrollment=0,"n/a",DGET(data,"Pctile70_hr22",_xlnm.Criteria)/IF(Result_type="Aggregate Impact",1,Enrollment/1000))</f>
        <v>-0.10492235422134399</v>
      </c>
      <c r="N29" s="44">
        <f>IF(Enrollment=0,"n/a",DGET(data,"Pctile90_hr22",_xlnm.Criteria)/IF(Result_type="Aggregate Impact",1,Enrollment/1000))</f>
        <v>0.13166296482086182</v>
      </c>
    </row>
    <row r="30" spans="3:23" ht="16.5" x14ac:dyDescent="0.2">
      <c r="C30" s="4"/>
      <c r="D30" s="4"/>
      <c r="E30" s="41">
        <v>23</v>
      </c>
      <c r="F30" s="44">
        <f>IF(Enrollment=0,"n/a",DGET(data,"Ref_hr23",_xlnm.Criteria)/IF(Result_type="Aggregate Impact",1,Enrollment/1000))</f>
        <v>21.766698837280273</v>
      </c>
      <c r="G30" s="44">
        <f t="shared" si="0"/>
        <v>22.067849397659302</v>
      </c>
      <c r="H30" s="44">
        <f>IF(Enrollment=0,"n/a",DGET(data,"Pctile50_hr23",_xlnm.Criteria)/IF(Result_type="Aggregate Impact",1,Enrollment/1000))</f>
        <v>-0.30115056037902832</v>
      </c>
      <c r="I30" s="44">
        <f>IF(Enrollment=0,"n/a",DGET(data,"Temp_hr23",_xlnm.Criteria))</f>
        <v>73.795310974121094</v>
      </c>
      <c r="J30" s="44">
        <f>IF(Enrollment=0,"n/a",DGET(data,"Pctile10_hr23",_xlnm.Criteria)/IF(Result_type="Aggregate Impact",1,Enrollment/1000))</f>
        <v>-1.0504332780838013</v>
      </c>
      <c r="K30" s="44">
        <f>IF(Enrollment=0,"n/a",DGET(data,"Pctile30_hr23",_xlnm.Criteria)/IF(Result_type="Aggregate Impact",1,Enrollment/1000))</f>
        <v>-0.60775095224380493</v>
      </c>
      <c r="L30" s="44">
        <f t="shared" si="1"/>
        <v>-0.30115056037902832</v>
      </c>
      <c r="M30" s="44">
        <f>IF(Enrollment=0,"n/a",DGET(data,"Pctile70_hr23",_xlnm.Criteria)/IF(Result_type="Aggregate Impact",1,Enrollment/1000))</f>
        <v>5.4498473182320595E-3</v>
      </c>
      <c r="N30" s="44">
        <f>IF(Enrollment=0,"n/a",DGET(data,"Pctile90_hr23",_xlnm.Criteria)/IF(Result_type="Aggregate Impact",1,Enrollment/1000))</f>
        <v>0.44813212752342224</v>
      </c>
    </row>
    <row r="31" spans="3:23" ht="16.5" x14ac:dyDescent="0.2">
      <c r="C31" s="4"/>
      <c r="D31" s="4"/>
      <c r="E31" s="42">
        <v>24</v>
      </c>
      <c r="F31" s="44">
        <f>IF(Enrollment=0,"n/a",DGET(data,"Ref_hr24",_xlnm.Criteria)/IF(Result_type="Aggregate Impact",1,Enrollment/1000))</f>
        <v>18.629716873168945</v>
      </c>
      <c r="G31" s="44">
        <f t="shared" si="0"/>
        <v>18.995609104633331</v>
      </c>
      <c r="H31" s="44">
        <f>IF(Enrollment=0,"n/a",DGET(data,"Pctile50_hr24",_xlnm.Criteria)/IF(Result_type="Aggregate Impact",1,Enrollment/1000))</f>
        <v>-0.36589223146438599</v>
      </c>
      <c r="I31" s="44">
        <f>IF(Enrollment=0,"n/a",DGET(data,"Temp_hr24",_xlnm.Criteria))</f>
        <v>72.514640808105469</v>
      </c>
      <c r="J31" s="44">
        <f>IF(Enrollment=0,"n/a",DGET(data,"Pctile10_hr24",_xlnm.Criteria)/IF(Result_type="Aggregate Impact",1,Enrollment/1000))</f>
        <v>-1.3954881429672241</v>
      </c>
      <c r="K31" s="44">
        <f>IF(Enrollment=0,"n/a",DGET(data,"Pctile30_hr24",_xlnm.Criteria)/IF(Result_type="Aggregate Impact",1,Enrollment/1000))</f>
        <v>-0.78719455003738403</v>
      </c>
      <c r="L31" s="44">
        <f t="shared" si="1"/>
        <v>-0.36589223146438599</v>
      </c>
      <c r="M31" s="44">
        <f>IF(Enrollment=0,"n/a",DGET(data,"Pctile70_hr24",_xlnm.Criteria)/IF(Result_type="Aggregate Impact",1,Enrollment/1000))</f>
        <v>5.5410068482160568E-2</v>
      </c>
      <c r="N31" s="44">
        <f>IF(Enrollment=0,"n/a",DGET(data,"Pctile90_hr24",_xlnm.Criteria)/IF(Result_type="Aggregate Impact",1,Enrollment/1000))</f>
        <v>0.66370368003845215</v>
      </c>
    </row>
    <row r="32" spans="3:23" ht="49.5" customHeight="1" thickBot="1" x14ac:dyDescent="0.35">
      <c r="C32" s="4"/>
      <c r="D32" s="4"/>
      <c r="E32" s="16"/>
      <c r="F32" s="65" t="str">
        <f>"Reference
Energy Use
("&amp;IF(Result_type="Aggregate Impact","MWh)","kWh)")</f>
        <v>Reference
Energy Use
(MWh)</v>
      </c>
      <c r="G32" s="65" t="str">
        <f>"Estimated Event Day Energy Use ("&amp;IF(Result_type="Aggregate Impact","MWh)","kWh)")</f>
        <v>Estimated Event Day Energy Use (MWh)</v>
      </c>
      <c r="H32" s="65" t="str">
        <f>"Change in Energy Use ("&amp;IF(Result_type="Aggregate Impact","MWh)","kWh)")</f>
        <v>Change in Energy Use (MWh)</v>
      </c>
      <c r="I32" s="67" t="s">
        <v>218</v>
      </c>
      <c r="J32" s="62" t="str">
        <f>"Uncertainty Adjusted Impact ("&amp;IF(Result_type="Aggregate Impact","MWh/hour) - Percentiles","kWh/hour) - Percentiles")</f>
        <v>Uncertainty Adjusted Impact (MWh/hour) - Percentiles</v>
      </c>
      <c r="K32" s="17"/>
      <c r="L32" s="17"/>
      <c r="M32" s="17"/>
      <c r="N32" s="18"/>
    </row>
    <row r="33" spans="3:14" ht="16.5" x14ac:dyDescent="0.3">
      <c r="C33" s="4"/>
      <c r="D33" s="4"/>
      <c r="E33" s="57" t="s">
        <v>226</v>
      </c>
      <c r="F33" s="66"/>
      <c r="G33" s="66"/>
      <c r="H33" s="66"/>
      <c r="I33" s="66"/>
      <c r="J33" s="19" t="s">
        <v>19</v>
      </c>
      <c r="K33" s="19" t="s">
        <v>20</v>
      </c>
      <c r="L33" s="19" t="s">
        <v>21</v>
      </c>
      <c r="M33" s="19" t="s">
        <v>22</v>
      </c>
      <c r="N33" s="20" t="s">
        <v>23</v>
      </c>
    </row>
    <row r="34" spans="3:14" ht="17.25" thickBot="1" x14ac:dyDescent="0.35">
      <c r="C34" s="4"/>
      <c r="D34" s="4"/>
      <c r="E34" s="21" t="s">
        <v>24</v>
      </c>
      <c r="F34" s="22">
        <f>IF(Enrollment=0,"n/a",SUM(F8:F31))</f>
        <v>672.0731029510498</v>
      </c>
      <c r="G34" s="23">
        <f>IF(Enrollment=0,"n/a",SUM(G8:G31))</f>
        <v>643.88252718839794</v>
      </c>
      <c r="H34" s="23">
        <f>IF(Enrollment=0,"n/a",SUM(H8:H31))</f>
        <v>28.190575762651861</v>
      </c>
      <c r="I34" s="24">
        <f>IF(Enrollment=0,"n/a",SUM(Lookups!H23:H46))</f>
        <v>83.733680725097656</v>
      </c>
      <c r="J34" s="24" t="s">
        <v>25</v>
      </c>
      <c r="K34" s="24" t="s">
        <v>25</v>
      </c>
      <c r="L34" s="24" t="s">
        <v>25</v>
      </c>
      <c r="M34" s="24" t="s">
        <v>25</v>
      </c>
      <c r="N34" s="24" t="s">
        <v>25</v>
      </c>
    </row>
    <row r="35" spans="3:14" ht="17.25" thickBot="1" x14ac:dyDescent="0.35">
      <c r="E35" s="21" t="s">
        <v>227</v>
      </c>
      <c r="F35" s="58">
        <f>IF(Enrollment=0,"n/a",Lookups!J47)</f>
        <v>36.629470062255862</v>
      </c>
      <c r="G35" s="24">
        <f>IF(Enrollment=0,"n/a",Lookups!K47)</f>
        <v>30.528205013275148</v>
      </c>
      <c r="H35" s="24">
        <f>IF(Enrollment=0,"n/a",Lookups!L47)</f>
        <v>6.1012650489807125</v>
      </c>
      <c r="I35" s="24">
        <f>IF(Enrollment=0,"n/a",Lookups!M47)</f>
        <v>45.270530700683594</v>
      </c>
      <c r="J35" s="24">
        <f>IF(Enrollment=0,"n/a",J24/$L24*$H35)</f>
        <v>5.5398806594194312</v>
      </c>
      <c r="K35" s="24">
        <f>IF(Enrollment=0,"n/a",K24/$L24*$H35)</f>
        <v>5.8715508494268569</v>
      </c>
      <c r="L35" s="24">
        <f>IF(Enrollment=0,"n/a",L24/$L24*$H35)</f>
        <v>6.1012650489807125</v>
      </c>
      <c r="M35" s="24">
        <f>IF(Enrollment=0,"n/a",M24/$L24*$H35)</f>
        <v>6.3309792485345682</v>
      </c>
      <c r="N35" s="59">
        <f>IF(Enrollment=0,"n/a",N24/$L24*$H35)</f>
        <v>6.6626494385419939</v>
      </c>
    </row>
    <row r="36" spans="3:14" x14ac:dyDescent="0.2">
      <c r="E36" s="25"/>
      <c r="F36" s="48"/>
      <c r="G36" s="48"/>
      <c r="H36" s="48"/>
      <c r="I36" s="48"/>
      <c r="J36" s="49"/>
    </row>
    <row r="37" spans="3:14" x14ac:dyDescent="0.2">
      <c r="E37" s="25"/>
      <c r="F37" s="48"/>
      <c r="G37" s="48"/>
      <c r="H37" s="48"/>
      <c r="I37" s="49"/>
    </row>
    <row r="38" spans="3:14" x14ac:dyDescent="0.2">
      <c r="E38" s="25"/>
      <c r="F38" s="48"/>
      <c r="G38" s="48"/>
      <c r="H38" s="48"/>
      <c r="I38" s="48"/>
    </row>
    <row r="40" spans="3:14" x14ac:dyDescent="0.2">
      <c r="E40" s="25"/>
      <c r="F40" s="48"/>
      <c r="G40" s="48"/>
      <c r="H40" s="48"/>
      <c r="I40" s="49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B1">
    <cfRule type="expression" dxfId="3" priority="16" stopIfTrue="1">
      <formula>$A$1&lt;&gt;""</formula>
    </cfRule>
  </conditionalFormatting>
  <conditionalFormatting sqref="C1">
    <cfRule type="expression" dxfId="2" priority="1" stopIfTrue="1">
      <formula>$A$1&lt;&gt;""</formula>
    </cfRule>
  </conditionalFormatting>
  <dataValidations count="6">
    <dataValidation type="list" allowBlank="1" showInputMessage="1" showErrorMessage="1" sqref="B10">
      <formula1>level_list</formula1>
    </dataValidation>
    <dataValidation type="list" allowBlank="1" showInputMessage="1" showErrorMessage="1" sqref="B8">
      <formula1>fcst_year</formula1>
    </dataValidation>
    <dataValidation type="list" allowBlank="1" showInputMessage="1" showErrorMessage="1" sqref="B9">
      <formula1>weath_year</formula1>
    </dataValidation>
    <dataValidation type="list" allowBlank="1" showInputMessage="1" showErrorMessage="1" sqref="B5">
      <formula1>evt_dates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11">
      <formula1>notice_list</formula1>
    </dataValidation>
  </dataValidations>
  <pageMargins left="0.75" right="0.75" top="1" bottom="1" header="0.5" footer="0.5"/>
  <pageSetup scale="5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1537006D-ECD2-43D4-A77A-E47495C18B0A}">
            <xm:f>Lookups!$D$37=1</xm:f>
            <x14:dxf>
              <fill>
                <patternFill>
                  <bgColor theme="3" tint="0.79998168889431442"/>
                </patternFill>
              </fill>
            </x14:dxf>
          </x14:cfRule>
          <xm:sqref>E21:N25</xm:sqref>
        </x14:conditionalFormatting>
        <x14:conditionalFormatting xmlns:xm="http://schemas.microsoft.com/office/excel/2006/main">
          <x14:cfRule type="expression" priority="21" stopIfTrue="1" id="{DD739F15-578C-44DB-97AC-7D3664FD834C}">
            <xm:f>Lookups!$D$37=0</xm:f>
            <x14:dxf>
              <fill>
                <patternFill>
                  <bgColor theme="3" tint="0.79998168889431442"/>
                </patternFill>
              </fill>
            </x14:dxf>
          </x14:cfRule>
          <xm:sqref>E24:N28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workbookViewId="0">
      <selection activeCell="L5" sqref="L5"/>
    </sheetView>
  </sheetViews>
  <sheetFormatPr defaultRowHeight="12.75" x14ac:dyDescent="0.2"/>
  <cols>
    <col min="1" max="1" width="16.85546875" customWidth="1"/>
    <col min="2" max="2" width="19.5703125" customWidth="1"/>
    <col min="3" max="3" width="19.28515625" customWidth="1"/>
    <col min="4" max="5" width="12.85546875" customWidth="1"/>
    <col min="6" max="6" width="18.7109375" customWidth="1"/>
    <col min="9" max="9" width="16.85546875" customWidth="1"/>
    <col min="10" max="10" width="19.5703125" bestFit="1" customWidth="1"/>
    <col min="11" max="11" width="19" bestFit="1" customWidth="1"/>
    <col min="12" max="13" width="12.85546875" customWidth="1"/>
    <col min="14" max="14" width="17.85546875" customWidth="1"/>
    <col min="15" max="15" width="31" bestFit="1" customWidth="1"/>
  </cols>
  <sheetData>
    <row r="1" spans="1:14" x14ac:dyDescent="0.2">
      <c r="F1" s="1"/>
    </row>
    <row r="3" spans="1:14" ht="13.5" x14ac:dyDescent="0.25">
      <c r="A3" s="29"/>
      <c r="B3" s="26" t="s">
        <v>2</v>
      </c>
      <c r="C3" s="26" t="s">
        <v>3</v>
      </c>
      <c r="D3" s="26" t="s">
        <v>4</v>
      </c>
      <c r="E3" s="26" t="s">
        <v>5</v>
      </c>
      <c r="F3" s="26" t="s">
        <v>220</v>
      </c>
      <c r="I3" s="10" t="s">
        <v>217</v>
      </c>
      <c r="J3" s="10" t="s">
        <v>2</v>
      </c>
      <c r="K3" s="10" t="s">
        <v>3</v>
      </c>
      <c r="L3" s="10" t="s">
        <v>4</v>
      </c>
      <c r="M3" s="10" t="s">
        <v>5</v>
      </c>
      <c r="N3" s="10" t="s">
        <v>220</v>
      </c>
    </row>
    <row r="4" spans="1:14" x14ac:dyDescent="0.2">
      <c r="A4" s="31"/>
      <c r="B4" t="str">
        <f>level</f>
        <v>Program-level impacts</v>
      </c>
      <c r="C4" s="27" t="str">
        <f>date</f>
        <v>Typical Event Day</v>
      </c>
      <c r="D4" s="4">
        <f>fcst</f>
        <v>2014</v>
      </c>
      <c r="E4" t="str">
        <f>weath</f>
        <v>CAISO 1-in-10</v>
      </c>
      <c r="F4" s="4" t="str">
        <f>notice</f>
        <v>DO 1-4 Hour</v>
      </c>
      <c r="I4" s="4" t="s">
        <v>10</v>
      </c>
      <c r="J4" s="1" t="s">
        <v>214</v>
      </c>
      <c r="K4" t="s">
        <v>37</v>
      </c>
      <c r="L4">
        <v>2014</v>
      </c>
      <c r="M4" t="s">
        <v>222</v>
      </c>
      <c r="N4" t="s">
        <v>244</v>
      </c>
    </row>
    <row r="5" spans="1:14" ht="13.5" x14ac:dyDescent="0.25">
      <c r="A5" s="29"/>
      <c r="B5" s="29"/>
      <c r="C5" s="29"/>
      <c r="D5" s="29"/>
      <c r="E5" s="29"/>
      <c r="F5" s="30"/>
      <c r="I5" s="1" t="s">
        <v>28</v>
      </c>
      <c r="J5" s="1" t="s">
        <v>215</v>
      </c>
      <c r="K5" t="s">
        <v>38</v>
      </c>
      <c r="L5">
        <f>L4+1</f>
        <v>2015</v>
      </c>
      <c r="M5" s="51" t="s">
        <v>223</v>
      </c>
      <c r="N5" t="s">
        <v>245</v>
      </c>
    </row>
    <row r="6" spans="1:14" x14ac:dyDescent="0.2">
      <c r="A6" s="31"/>
      <c r="B6" s="31"/>
      <c r="C6" s="32"/>
      <c r="D6" s="33"/>
      <c r="E6" s="31"/>
      <c r="F6" s="33"/>
      <c r="K6" t="s">
        <v>39</v>
      </c>
      <c r="L6">
        <f t="shared" ref="L6:L15" si="0">L5+1</f>
        <v>2016</v>
      </c>
      <c r="M6" s="52" t="s">
        <v>224</v>
      </c>
      <c r="N6" t="s">
        <v>246</v>
      </c>
    </row>
    <row r="7" spans="1:14" ht="13.5" x14ac:dyDescent="0.25">
      <c r="A7" s="29"/>
      <c r="B7" s="29"/>
      <c r="C7" s="29"/>
      <c r="D7" s="29"/>
      <c r="E7" s="29"/>
      <c r="F7" s="30"/>
      <c r="K7" t="s">
        <v>40</v>
      </c>
      <c r="L7">
        <f t="shared" si="0"/>
        <v>2017</v>
      </c>
      <c r="M7" s="52" t="s">
        <v>225</v>
      </c>
    </row>
    <row r="8" spans="1:14" x14ac:dyDescent="0.2">
      <c r="A8" s="31"/>
      <c r="B8" s="31"/>
      <c r="C8" s="32"/>
      <c r="D8" s="33"/>
      <c r="E8" s="31"/>
      <c r="F8" s="33"/>
      <c r="K8" t="s">
        <v>41</v>
      </c>
      <c r="L8">
        <f t="shared" si="0"/>
        <v>2018</v>
      </c>
    </row>
    <row r="9" spans="1:14" ht="13.5" x14ac:dyDescent="0.25">
      <c r="A9" s="29"/>
      <c r="B9" s="29"/>
      <c r="C9" s="29"/>
      <c r="D9" s="29"/>
      <c r="E9" s="29"/>
      <c r="F9" s="30"/>
      <c r="K9" t="s">
        <v>42</v>
      </c>
      <c r="L9">
        <f t="shared" si="0"/>
        <v>2019</v>
      </c>
    </row>
    <row r="10" spans="1:14" x14ac:dyDescent="0.2">
      <c r="A10" s="31"/>
      <c r="B10" s="31"/>
      <c r="C10" s="32"/>
      <c r="D10" s="33"/>
      <c r="E10" s="31"/>
      <c r="F10" s="33"/>
      <c r="K10" t="s">
        <v>9</v>
      </c>
      <c r="L10">
        <f t="shared" si="0"/>
        <v>2020</v>
      </c>
    </row>
    <row r="11" spans="1:14" ht="13.5" x14ac:dyDescent="0.25">
      <c r="A11" s="29"/>
      <c r="B11" s="29"/>
      <c r="C11" s="29"/>
      <c r="D11" s="29"/>
      <c r="E11" s="29"/>
      <c r="F11" s="30"/>
      <c r="L11">
        <f t="shared" si="0"/>
        <v>2021</v>
      </c>
    </row>
    <row r="12" spans="1:14" x14ac:dyDescent="0.2">
      <c r="A12" s="31"/>
      <c r="B12" s="31"/>
      <c r="C12" s="32"/>
      <c r="D12" s="33"/>
      <c r="E12" s="31"/>
      <c r="F12" s="33"/>
      <c r="L12">
        <f t="shared" si="0"/>
        <v>2022</v>
      </c>
    </row>
    <row r="13" spans="1:14" ht="13.5" x14ac:dyDescent="0.25">
      <c r="A13" s="29"/>
      <c r="B13" s="29"/>
      <c r="C13" s="29"/>
      <c r="D13" s="29"/>
      <c r="E13" s="29"/>
      <c r="F13" s="30"/>
      <c r="L13">
        <f t="shared" si="0"/>
        <v>2023</v>
      </c>
    </row>
    <row r="14" spans="1:14" x14ac:dyDescent="0.2">
      <c r="A14" s="31"/>
      <c r="B14" s="31"/>
      <c r="C14" s="32"/>
      <c r="D14" s="33"/>
      <c r="E14" s="31"/>
      <c r="F14" s="33"/>
      <c r="L14">
        <f t="shared" si="0"/>
        <v>2024</v>
      </c>
    </row>
    <row r="15" spans="1:14" ht="13.5" x14ac:dyDescent="0.25">
      <c r="A15" s="29"/>
      <c r="B15" s="29"/>
      <c r="C15" s="29"/>
      <c r="D15" s="29"/>
      <c r="E15" s="29"/>
      <c r="F15" s="30"/>
      <c r="L15">
        <f t="shared" si="0"/>
        <v>2025</v>
      </c>
    </row>
    <row r="16" spans="1:14" x14ac:dyDescent="0.2">
      <c r="A16" s="31"/>
      <c r="B16" s="31"/>
      <c r="C16" s="32"/>
      <c r="D16" s="33"/>
      <c r="E16" s="31"/>
      <c r="F16" s="33"/>
    </row>
    <row r="17" spans="1:19" ht="13.5" x14ac:dyDescent="0.25">
      <c r="A17" s="29"/>
      <c r="B17" s="29"/>
      <c r="C17" s="29"/>
      <c r="D17" s="29"/>
      <c r="E17" s="29"/>
      <c r="F17" s="30"/>
    </row>
    <row r="18" spans="1:19" x14ac:dyDescent="0.2">
      <c r="A18" s="31"/>
      <c r="B18" s="31"/>
      <c r="C18" s="32"/>
      <c r="D18" s="33"/>
      <c r="E18" s="31"/>
      <c r="F18" s="33"/>
    </row>
    <row r="19" spans="1:19" ht="13.5" x14ac:dyDescent="0.25">
      <c r="A19" s="29"/>
      <c r="B19" s="29"/>
      <c r="C19" s="29"/>
      <c r="D19" s="29"/>
      <c r="E19" s="29"/>
      <c r="F19" s="30"/>
      <c r="O19" s="38"/>
    </row>
    <row r="20" spans="1:19" x14ac:dyDescent="0.2">
      <c r="A20" s="31"/>
      <c r="B20" s="31"/>
      <c r="C20" s="32"/>
      <c r="D20" s="33"/>
      <c r="E20" s="31"/>
      <c r="F20" s="33"/>
      <c r="O20" s="38"/>
    </row>
    <row r="21" spans="1:19" ht="13.5" x14ac:dyDescent="0.25">
      <c r="A21" s="29"/>
      <c r="B21" s="29"/>
      <c r="C21" s="29"/>
      <c r="D21" s="29"/>
      <c r="E21" s="29"/>
      <c r="F21" s="30"/>
      <c r="O21" s="38"/>
    </row>
    <row r="22" spans="1:19" x14ac:dyDescent="0.2">
      <c r="A22" s="31"/>
      <c r="D22" s="50" t="s">
        <v>216</v>
      </c>
      <c r="H22" s="54" t="s">
        <v>219</v>
      </c>
      <c r="I22" s="54" t="s">
        <v>228</v>
      </c>
      <c r="J22" s="54" t="s">
        <v>229</v>
      </c>
      <c r="K22" s="54" t="s">
        <v>230</v>
      </c>
      <c r="L22" s="54" t="s">
        <v>231</v>
      </c>
      <c r="M22" s="54" t="s">
        <v>232</v>
      </c>
      <c r="N22" s="54" t="s">
        <v>233</v>
      </c>
      <c r="O22" s="54" t="s">
        <v>234</v>
      </c>
      <c r="P22" s="54" t="s">
        <v>235</v>
      </c>
      <c r="Q22" s="54" t="s">
        <v>236</v>
      </c>
      <c r="R22" s="54" t="s">
        <v>237</v>
      </c>
      <c r="S22" s="54" t="s">
        <v>238</v>
      </c>
    </row>
    <row r="23" spans="1:19" ht="13.5" x14ac:dyDescent="0.25">
      <c r="A23" s="29"/>
      <c r="C23" t="s">
        <v>33</v>
      </c>
      <c r="D23">
        <v>0</v>
      </c>
      <c r="G23">
        <v>1</v>
      </c>
      <c r="H23" s="55">
        <f>MAX(0,Table!I8-75)</f>
        <v>0</v>
      </c>
      <c r="J23" t="str">
        <f>IF($I23=1,Table!F8,"")</f>
        <v/>
      </c>
      <c r="K23" t="str">
        <f>IF($I23=1,Table!G8,"")</f>
        <v/>
      </c>
      <c r="L23" t="str">
        <f>IF($I23=1,Table!H8,"")</f>
        <v/>
      </c>
      <c r="M23" t="str">
        <f>IF($I23=1,H23,"")</f>
        <v/>
      </c>
      <c r="N23" s="48" t="str">
        <f t="shared" ref="N23:N46" si="1">IF($I23=1,((P23-Q23)/NORMSINV(0.3))^2,"")</f>
        <v/>
      </c>
      <c r="O23" t="str">
        <f>IF($I23=1,Table!J8,"")</f>
        <v/>
      </c>
      <c r="P23" t="str">
        <f>IF($I23=1,Table!K8,"")</f>
        <v/>
      </c>
      <c r="Q23" t="str">
        <f>IF($I23=1,Table!L8,"")</f>
        <v/>
      </c>
      <c r="R23" t="str">
        <f>IF($I23=1,Table!M8,"")</f>
        <v/>
      </c>
      <c r="S23" t="str">
        <f>IF($I23=1,Table!N8,"")</f>
        <v/>
      </c>
    </row>
    <row r="24" spans="1:19" x14ac:dyDescent="0.2">
      <c r="A24" s="31"/>
      <c r="C24" t="s">
        <v>34</v>
      </c>
      <c r="D24">
        <v>0</v>
      </c>
      <c r="G24">
        <f>G23+1</f>
        <v>2</v>
      </c>
      <c r="H24" s="55">
        <f>MAX(0,Table!I9-75)</f>
        <v>0</v>
      </c>
      <c r="J24" t="str">
        <f>IF($I24=1,Table!F9,"")</f>
        <v/>
      </c>
      <c r="K24" t="str">
        <f>IF($I24=1,Table!G9,"")</f>
        <v/>
      </c>
      <c r="L24" t="str">
        <f>IF($I24=1,Table!H9,"")</f>
        <v/>
      </c>
      <c r="M24" t="str">
        <f t="shared" ref="M24:M46" si="2">IF($I24=1,H24,"")</f>
        <v/>
      </c>
      <c r="N24" s="48" t="str">
        <f t="shared" si="1"/>
        <v/>
      </c>
      <c r="O24" t="str">
        <f>IF($I24=1,Table!J9,"")</f>
        <v/>
      </c>
      <c r="P24" t="str">
        <f>IF($I24=1,Table!K9,"")</f>
        <v/>
      </c>
      <c r="Q24" t="str">
        <f>IF($I24=1,Table!L9,"")</f>
        <v/>
      </c>
      <c r="R24" t="str">
        <f>IF($I24=1,Table!M9,"")</f>
        <v/>
      </c>
      <c r="S24" t="str">
        <f>IF($I24=1,Table!N9,"")</f>
        <v/>
      </c>
    </row>
    <row r="25" spans="1:19" ht="13.5" x14ac:dyDescent="0.25">
      <c r="A25" s="29"/>
      <c r="C25" t="s">
        <v>35</v>
      </c>
      <c r="D25">
        <v>0</v>
      </c>
      <c r="G25">
        <f t="shared" ref="G25:G46" si="3">G24+1</f>
        <v>3</v>
      </c>
      <c r="H25" s="55">
        <f>MAX(0,Table!I10-75)</f>
        <v>0</v>
      </c>
      <c r="J25" t="str">
        <f>IF($I25=1,Table!F10,"")</f>
        <v/>
      </c>
      <c r="K25" t="str">
        <f>IF($I25=1,Table!G10,"")</f>
        <v/>
      </c>
      <c r="L25" t="str">
        <f>IF($I25=1,Table!H10,"")</f>
        <v/>
      </c>
      <c r="M25" t="str">
        <f t="shared" si="2"/>
        <v/>
      </c>
      <c r="N25" s="48" t="str">
        <f t="shared" si="1"/>
        <v/>
      </c>
      <c r="O25" t="str">
        <f>IF($I25=1,Table!J10,"")</f>
        <v/>
      </c>
      <c r="P25" t="str">
        <f>IF($I25=1,Table!K10,"")</f>
        <v/>
      </c>
      <c r="Q25" t="str">
        <f>IF($I25=1,Table!L10,"")</f>
        <v/>
      </c>
      <c r="R25" t="str">
        <f>IF($I25=1,Table!M10,"")</f>
        <v/>
      </c>
      <c r="S25" t="str">
        <f>IF($I25=1,Table!N10,"")</f>
        <v/>
      </c>
    </row>
    <row r="26" spans="1:19" x14ac:dyDescent="0.2">
      <c r="A26" s="31"/>
      <c r="C26" t="s">
        <v>36</v>
      </c>
      <c r="D26">
        <v>1</v>
      </c>
      <c r="G26">
        <f t="shared" si="3"/>
        <v>4</v>
      </c>
      <c r="H26" s="55">
        <f>MAX(0,Table!I11-75)</f>
        <v>0</v>
      </c>
      <c r="J26" t="str">
        <f>IF($I26=1,Table!F11,"")</f>
        <v/>
      </c>
      <c r="K26" t="str">
        <f>IF($I26=1,Table!G11,"")</f>
        <v/>
      </c>
      <c r="L26" t="str">
        <f>IF($I26=1,Table!H11,"")</f>
        <v/>
      </c>
      <c r="M26" t="str">
        <f t="shared" si="2"/>
        <v/>
      </c>
      <c r="N26" s="48" t="str">
        <f t="shared" si="1"/>
        <v/>
      </c>
      <c r="O26" t="str">
        <f>IF($I26=1,Table!J11,"")</f>
        <v/>
      </c>
      <c r="P26" t="str">
        <f>IF($I26=1,Table!K11,"")</f>
        <v/>
      </c>
      <c r="Q26" t="str">
        <f>IF($I26=1,Table!L11,"")</f>
        <v/>
      </c>
      <c r="R26" t="str">
        <f>IF($I26=1,Table!M11,"")</f>
        <v/>
      </c>
      <c r="S26" t="str">
        <f>IF($I26=1,Table!N11,"")</f>
        <v/>
      </c>
    </row>
    <row r="27" spans="1:19" ht="13.5" x14ac:dyDescent="0.25">
      <c r="A27" s="29"/>
      <c r="C27" t="s">
        <v>37</v>
      </c>
      <c r="D27">
        <v>1</v>
      </c>
      <c r="G27">
        <f t="shared" si="3"/>
        <v>5</v>
      </c>
      <c r="H27" s="55">
        <f>MAX(0,Table!I12-75)</f>
        <v>0</v>
      </c>
      <c r="J27" t="str">
        <f>IF($I27=1,Table!F12,"")</f>
        <v/>
      </c>
      <c r="K27" t="str">
        <f>IF($I27=1,Table!G12,"")</f>
        <v/>
      </c>
      <c r="L27" t="str">
        <f>IF($I27=1,Table!H12,"")</f>
        <v/>
      </c>
      <c r="M27" t="str">
        <f t="shared" si="2"/>
        <v/>
      </c>
      <c r="N27" s="48" t="str">
        <f t="shared" si="1"/>
        <v/>
      </c>
      <c r="O27" t="str">
        <f>IF($I27=1,Table!J12,"")</f>
        <v/>
      </c>
      <c r="P27" t="str">
        <f>IF($I27=1,Table!K12,"")</f>
        <v/>
      </c>
      <c r="Q27" t="str">
        <f>IF($I27=1,Table!L12,"")</f>
        <v/>
      </c>
      <c r="R27" t="str">
        <f>IF($I27=1,Table!M12,"")</f>
        <v/>
      </c>
      <c r="S27" t="str">
        <f>IF($I27=1,Table!N12,"")</f>
        <v/>
      </c>
    </row>
    <row r="28" spans="1:19" x14ac:dyDescent="0.2">
      <c r="A28" s="31"/>
      <c r="C28" t="s">
        <v>38</v>
      </c>
      <c r="D28">
        <v>1</v>
      </c>
      <c r="G28">
        <f t="shared" si="3"/>
        <v>6</v>
      </c>
      <c r="H28" s="55">
        <f>MAX(0,Table!I13-75)</f>
        <v>0</v>
      </c>
      <c r="J28" t="str">
        <f>IF($I28=1,Table!F13,"")</f>
        <v/>
      </c>
      <c r="K28" t="str">
        <f>IF($I28=1,Table!G13,"")</f>
        <v/>
      </c>
      <c r="L28" t="str">
        <f>IF($I28=1,Table!H13,"")</f>
        <v/>
      </c>
      <c r="M28" t="str">
        <f t="shared" si="2"/>
        <v/>
      </c>
      <c r="N28" s="48" t="str">
        <f t="shared" si="1"/>
        <v/>
      </c>
      <c r="O28" t="str">
        <f>IF($I28=1,Table!J13,"")</f>
        <v/>
      </c>
      <c r="P28" t="str">
        <f>IF($I28=1,Table!K13,"")</f>
        <v/>
      </c>
      <c r="Q28" t="str">
        <f>IF($I28=1,Table!L13,"")</f>
        <v/>
      </c>
      <c r="R28" t="str">
        <f>IF($I28=1,Table!M13,"")</f>
        <v/>
      </c>
      <c r="S28" t="str">
        <f>IF($I28=1,Table!N13,"")</f>
        <v/>
      </c>
    </row>
    <row r="29" spans="1:19" ht="13.5" x14ac:dyDescent="0.25">
      <c r="A29" s="29"/>
      <c r="C29" t="s">
        <v>39</v>
      </c>
      <c r="D29">
        <v>1</v>
      </c>
      <c r="G29">
        <f t="shared" si="3"/>
        <v>7</v>
      </c>
      <c r="H29" s="55">
        <f>MAX(0,Table!I14-75)</f>
        <v>0</v>
      </c>
      <c r="J29" t="str">
        <f>IF($I29=1,Table!F14,"")</f>
        <v/>
      </c>
      <c r="K29" t="str">
        <f>IF($I29=1,Table!G14,"")</f>
        <v/>
      </c>
      <c r="L29" t="str">
        <f>IF($I29=1,Table!H14,"")</f>
        <v/>
      </c>
      <c r="M29" t="str">
        <f t="shared" si="2"/>
        <v/>
      </c>
      <c r="N29" s="48" t="str">
        <f t="shared" si="1"/>
        <v/>
      </c>
      <c r="O29" t="str">
        <f>IF($I29=1,Table!J14,"")</f>
        <v/>
      </c>
      <c r="P29" t="str">
        <f>IF($I29=1,Table!K14,"")</f>
        <v/>
      </c>
      <c r="Q29" t="str">
        <f>IF($I29=1,Table!L14,"")</f>
        <v/>
      </c>
      <c r="R29" t="str">
        <f>IF($I29=1,Table!M14,"")</f>
        <v/>
      </c>
      <c r="S29" t="str">
        <f>IF($I29=1,Table!N14,"")</f>
        <v/>
      </c>
    </row>
    <row r="30" spans="1:19" x14ac:dyDescent="0.2">
      <c r="A30" s="31"/>
      <c r="C30" t="s">
        <v>40</v>
      </c>
      <c r="D30">
        <v>1</v>
      </c>
      <c r="G30">
        <f t="shared" si="3"/>
        <v>8</v>
      </c>
      <c r="H30" s="55">
        <f>MAX(0,Table!I15-75)</f>
        <v>0</v>
      </c>
      <c r="J30" t="str">
        <f>IF($I30=1,Table!F15,"")</f>
        <v/>
      </c>
      <c r="K30" t="str">
        <f>IF($I30=1,Table!G15,"")</f>
        <v/>
      </c>
      <c r="L30" t="str">
        <f>IF($I30=1,Table!H15,"")</f>
        <v/>
      </c>
      <c r="M30" t="str">
        <f t="shared" si="2"/>
        <v/>
      </c>
      <c r="N30" s="48" t="str">
        <f t="shared" si="1"/>
        <v/>
      </c>
      <c r="O30" t="str">
        <f>IF($I30=1,Table!J15,"")</f>
        <v/>
      </c>
      <c r="P30" t="str">
        <f>IF($I30=1,Table!K15,"")</f>
        <v/>
      </c>
      <c r="Q30" t="str">
        <f>IF($I30=1,Table!L15,"")</f>
        <v/>
      </c>
      <c r="R30" t="str">
        <f>IF($I30=1,Table!M15,"")</f>
        <v/>
      </c>
      <c r="S30" t="str">
        <f>IF($I30=1,Table!N15,"")</f>
        <v/>
      </c>
    </row>
    <row r="31" spans="1:19" ht="13.5" x14ac:dyDescent="0.25">
      <c r="A31" s="29"/>
      <c r="C31" t="s">
        <v>41</v>
      </c>
      <c r="D31">
        <v>1</v>
      </c>
      <c r="G31">
        <f t="shared" si="3"/>
        <v>9</v>
      </c>
      <c r="H31" s="55">
        <f>MAX(0,Table!I16-75)</f>
        <v>0</v>
      </c>
      <c r="J31" t="str">
        <f>IF($I31=1,Table!F16,"")</f>
        <v/>
      </c>
      <c r="K31" t="str">
        <f>IF($I31=1,Table!G16,"")</f>
        <v/>
      </c>
      <c r="L31" t="str">
        <f>IF($I31=1,Table!H16,"")</f>
        <v/>
      </c>
      <c r="M31" t="str">
        <f t="shared" si="2"/>
        <v/>
      </c>
      <c r="N31" s="48" t="str">
        <f t="shared" si="1"/>
        <v/>
      </c>
      <c r="O31" t="str">
        <f>IF($I31=1,Table!J16,"")</f>
        <v/>
      </c>
      <c r="P31" t="str">
        <f>IF($I31=1,Table!K16,"")</f>
        <v/>
      </c>
      <c r="Q31" t="str">
        <f>IF($I31=1,Table!L16,"")</f>
        <v/>
      </c>
      <c r="R31" t="str">
        <f>IF($I31=1,Table!M16,"")</f>
        <v/>
      </c>
      <c r="S31" t="str">
        <f>IF($I31=1,Table!N16,"")</f>
        <v/>
      </c>
    </row>
    <row r="32" spans="1:19" x14ac:dyDescent="0.2">
      <c r="A32" s="31"/>
      <c r="C32" t="s">
        <v>42</v>
      </c>
      <c r="D32">
        <v>1</v>
      </c>
      <c r="G32">
        <f t="shared" si="3"/>
        <v>10</v>
      </c>
      <c r="H32" s="55">
        <f>MAX(0,Table!I17-75)</f>
        <v>3.0343704223632813</v>
      </c>
      <c r="J32" t="str">
        <f>IF($I32=1,Table!F17,"")</f>
        <v/>
      </c>
      <c r="K32" t="str">
        <f>IF($I32=1,Table!G17,"")</f>
        <v/>
      </c>
      <c r="L32" t="str">
        <f>IF($I32=1,Table!H17,"")</f>
        <v/>
      </c>
      <c r="M32" t="str">
        <f t="shared" si="2"/>
        <v/>
      </c>
      <c r="N32" s="48" t="str">
        <f t="shared" si="1"/>
        <v/>
      </c>
      <c r="O32" t="str">
        <f>IF($I32=1,Table!J17,"")</f>
        <v/>
      </c>
      <c r="P32" t="str">
        <f>IF($I32=1,Table!K17,"")</f>
        <v/>
      </c>
      <c r="Q32" t="str">
        <f>IF($I32=1,Table!L17,"")</f>
        <v/>
      </c>
      <c r="R32" t="str">
        <f>IF($I32=1,Table!M17,"")</f>
        <v/>
      </c>
      <c r="S32" t="str">
        <f>IF($I32=1,Table!N17,"")</f>
        <v/>
      </c>
    </row>
    <row r="33" spans="1:19" ht="13.5" x14ac:dyDescent="0.25">
      <c r="A33" s="29"/>
      <c r="C33" t="s">
        <v>43</v>
      </c>
      <c r="D33">
        <v>0</v>
      </c>
      <c r="G33">
        <f t="shared" si="3"/>
        <v>11</v>
      </c>
      <c r="H33" s="55">
        <f>MAX(0,Table!I18-75)</f>
        <v>6.590118408203125</v>
      </c>
      <c r="J33" t="str">
        <f>IF($I33=1,Table!F18,"")</f>
        <v/>
      </c>
      <c r="K33" t="str">
        <f>IF($I33=1,Table!G18,"")</f>
        <v/>
      </c>
      <c r="L33" t="str">
        <f>IF($I33=1,Table!H18,"")</f>
        <v/>
      </c>
      <c r="M33" t="str">
        <f t="shared" si="2"/>
        <v/>
      </c>
      <c r="N33" s="48" t="str">
        <f t="shared" si="1"/>
        <v/>
      </c>
      <c r="O33" t="str">
        <f>IF($I33=1,Table!J18,"")</f>
        <v/>
      </c>
      <c r="P33" t="str">
        <f>IF($I33=1,Table!K18,"")</f>
        <v/>
      </c>
      <c r="Q33" t="str">
        <f>IF($I33=1,Table!L18,"")</f>
        <v/>
      </c>
      <c r="R33" t="str">
        <f>IF($I33=1,Table!M18,"")</f>
        <v/>
      </c>
      <c r="S33" t="str">
        <f>IF($I33=1,Table!N18,"")</f>
        <v/>
      </c>
    </row>
    <row r="34" spans="1:19" x14ac:dyDescent="0.2">
      <c r="A34" s="31"/>
      <c r="C34" t="s">
        <v>44</v>
      </c>
      <c r="D34">
        <v>0</v>
      </c>
      <c r="G34">
        <f t="shared" si="3"/>
        <v>12</v>
      </c>
      <c r="H34" s="55">
        <f>MAX(0,Table!I19-75)</f>
        <v>8.26239013671875</v>
      </c>
      <c r="J34" t="str">
        <f>IF($I34=1,Table!F19,"")</f>
        <v/>
      </c>
      <c r="K34" t="str">
        <f>IF($I34=1,Table!G19,"")</f>
        <v/>
      </c>
      <c r="L34" t="str">
        <f>IF($I34=1,Table!H19,"")</f>
        <v/>
      </c>
      <c r="M34" t="str">
        <f t="shared" si="2"/>
        <v/>
      </c>
      <c r="N34" s="48" t="str">
        <f t="shared" si="1"/>
        <v/>
      </c>
      <c r="O34" t="str">
        <f>IF($I34=1,Table!J19,"")</f>
        <v/>
      </c>
      <c r="P34" t="str">
        <f>IF($I34=1,Table!K19,"")</f>
        <v/>
      </c>
      <c r="Q34" t="str">
        <f>IF($I34=1,Table!L19,"")</f>
        <v/>
      </c>
      <c r="R34" t="str">
        <f>IF($I34=1,Table!M19,"")</f>
        <v/>
      </c>
      <c r="S34" t="str">
        <f>IF($I34=1,Table!N19,"")</f>
        <v/>
      </c>
    </row>
    <row r="35" spans="1:19" ht="13.5" x14ac:dyDescent="0.25">
      <c r="A35" s="29"/>
      <c r="C35" t="s">
        <v>9</v>
      </c>
      <c r="D35">
        <v>1</v>
      </c>
      <c r="G35">
        <f t="shared" si="3"/>
        <v>13</v>
      </c>
      <c r="H35" s="55">
        <f>MAX(0,Table!I20-75)</f>
        <v>8.8782196044921875</v>
      </c>
      <c r="J35" t="str">
        <f>IF($I35=1,Table!F20,"")</f>
        <v/>
      </c>
      <c r="K35" t="str">
        <f>IF($I35=1,Table!G20,"")</f>
        <v/>
      </c>
      <c r="L35" t="str">
        <f>IF($I35=1,Table!H20,"")</f>
        <v/>
      </c>
      <c r="M35" t="str">
        <f t="shared" si="2"/>
        <v/>
      </c>
      <c r="N35" s="48" t="str">
        <f t="shared" si="1"/>
        <v/>
      </c>
      <c r="O35" t="str">
        <f>IF($I35=1,Table!J20,"")</f>
        <v/>
      </c>
      <c r="P35" t="str">
        <f>IF($I35=1,Table!K20,"")</f>
        <v/>
      </c>
      <c r="Q35" t="str">
        <f>IF($I35=1,Table!L20,"")</f>
        <v/>
      </c>
      <c r="R35" t="str">
        <f>IF($I35=1,Table!M20,"")</f>
        <v/>
      </c>
      <c r="S35" t="str">
        <f>IF($I35=1,Table!N20,"")</f>
        <v/>
      </c>
    </row>
    <row r="36" spans="1:19" x14ac:dyDescent="0.2">
      <c r="A36" s="31"/>
      <c r="G36">
        <f t="shared" si="3"/>
        <v>14</v>
      </c>
      <c r="H36" s="55">
        <f>MAX(0,Table!I21-75)</f>
        <v>9.2170181274414062</v>
      </c>
      <c r="I36">
        <v>1</v>
      </c>
      <c r="J36">
        <f>IF($I36=1,Table!F21,"")</f>
        <v>36.366218566894531</v>
      </c>
      <c r="K36">
        <f>IF($I36=1,Table!G21,"")</f>
        <v>30.33109188079834</v>
      </c>
      <c r="L36">
        <f>IF($I36=1,Table!H21,"")</f>
        <v>6.0351266860961914</v>
      </c>
      <c r="M36">
        <f t="shared" si="2"/>
        <v>9.2170181274414062</v>
      </c>
      <c r="N36" s="48">
        <f t="shared" si="1"/>
        <v>0.2234902666930601</v>
      </c>
      <c r="O36">
        <f>IF($I36=1,Table!J21,"")</f>
        <v>5.4292764663696289</v>
      </c>
      <c r="P36">
        <f>IF($I36=1,Table!K21,"")</f>
        <v>5.7872176170349121</v>
      </c>
      <c r="Q36">
        <f>IF($I36=1,Table!L21,"")</f>
        <v>6.0351266860961914</v>
      </c>
      <c r="R36">
        <f>IF($I36=1,Table!M21,"")</f>
        <v>6.2830357551574707</v>
      </c>
      <c r="S36">
        <f>IF($I36=1,Table!N21,"")</f>
        <v>6.6409769058227539</v>
      </c>
    </row>
    <row r="37" spans="1:19" ht="13.5" x14ac:dyDescent="0.25">
      <c r="A37" s="29"/>
      <c r="D37">
        <f>VLOOKUP(date,Lookups!$C$23:$D$35,2,FALSE)</f>
        <v>1</v>
      </c>
      <c r="G37">
        <f t="shared" si="3"/>
        <v>15</v>
      </c>
      <c r="H37" s="55">
        <f>MAX(0,Table!I22-75)</f>
        <v>9.3898468017578125</v>
      </c>
      <c r="I37">
        <v>1</v>
      </c>
      <c r="J37">
        <f>IF($I37=1,Table!F22,"")</f>
        <v>36.612941741943359</v>
      </c>
      <c r="K37">
        <f>IF($I37=1,Table!G22,"")</f>
        <v>30.521705150604248</v>
      </c>
      <c r="L37">
        <f>IF($I37=1,Table!H22,"")</f>
        <v>6.0912365913391113</v>
      </c>
      <c r="M37">
        <f t="shared" si="2"/>
        <v>9.3898468017578125</v>
      </c>
      <c r="N37" s="48">
        <f t="shared" si="1"/>
        <v>0.21235869137728833</v>
      </c>
      <c r="O37">
        <f>IF($I37=1,Table!J22,"")</f>
        <v>5.5006670951843262</v>
      </c>
      <c r="P37">
        <f>IF($I37=1,Table!K22,"")</f>
        <v>5.8495802879333496</v>
      </c>
      <c r="Q37">
        <f>IF($I37=1,Table!L22,"")</f>
        <v>6.0912365913391113</v>
      </c>
      <c r="R37">
        <f>IF($I37=1,Table!M22,"")</f>
        <v>6.332892894744873</v>
      </c>
      <c r="S37">
        <f>IF($I37=1,Table!N22,"")</f>
        <v>6.6818060874938965</v>
      </c>
    </row>
    <row r="38" spans="1:19" x14ac:dyDescent="0.2">
      <c r="A38" s="31"/>
      <c r="C38" s="51" t="s">
        <v>242</v>
      </c>
      <c r="D38">
        <f>DGET(data,"pass",_xlnm.Criteria)</f>
        <v>1</v>
      </c>
      <c r="G38">
        <f t="shared" si="3"/>
        <v>16</v>
      </c>
      <c r="H38" s="55">
        <f>MAX(0,Table!I23-75)</f>
        <v>9.1138534545898437</v>
      </c>
      <c r="I38">
        <v>1</v>
      </c>
      <c r="J38">
        <f>IF($I38=1,Table!F23,"")</f>
        <v>36.67596435546875</v>
      </c>
      <c r="K38">
        <f>IF($I38=1,Table!G23,"")</f>
        <v>30.545687198638916</v>
      </c>
      <c r="L38">
        <f>IF($I38=1,Table!H23,"")</f>
        <v>6.130277156829834</v>
      </c>
      <c r="M38">
        <f t="shared" si="2"/>
        <v>9.1138534545898437</v>
      </c>
      <c r="N38" s="48">
        <f t="shared" si="1"/>
        <v>0.19842443769691934</v>
      </c>
      <c r="O38">
        <f>IF($I38=1,Table!J23,"")</f>
        <v>5.5594115257263184</v>
      </c>
      <c r="P38">
        <f>IF($I38=1,Table!K23,"")</f>
        <v>5.8966836929321289</v>
      </c>
      <c r="Q38">
        <f>IF($I38=1,Table!L23,"")</f>
        <v>6.130277156829834</v>
      </c>
      <c r="R38">
        <f>IF($I38=1,Table!M23,"")</f>
        <v>6.3638706207275391</v>
      </c>
      <c r="S38">
        <f>IF($I38=1,Table!N23,"")</f>
        <v>6.7011427879333496</v>
      </c>
    </row>
    <row r="39" spans="1:19" ht="13.5" x14ac:dyDescent="0.25">
      <c r="A39" s="29"/>
      <c r="G39">
        <f t="shared" si="3"/>
        <v>17</v>
      </c>
      <c r="H39" s="55">
        <f>MAX(0,Table!I24-75)</f>
        <v>9.0619125366210937</v>
      </c>
      <c r="I39">
        <v>1</v>
      </c>
      <c r="J39">
        <f>IF($I39=1,Table!F24,"")</f>
        <v>36.684459686279297</v>
      </c>
      <c r="K39">
        <f>IF($I39=1,Table!G24,"")</f>
        <v>30.537887096405029</v>
      </c>
      <c r="L39">
        <f>IF($I39=1,Table!H24,"")</f>
        <v>6.1465725898742676</v>
      </c>
      <c r="M39">
        <f t="shared" si="2"/>
        <v>9.0619125366210937</v>
      </c>
      <c r="N39" s="48">
        <f t="shared" si="1"/>
        <v>0.19474921413896332</v>
      </c>
      <c r="O39">
        <f>IF($I39=1,Table!J24,"")</f>
        <v>5.581019401550293</v>
      </c>
      <c r="P39">
        <f>IF($I39=1,Table!K24,"")</f>
        <v>5.9151525497436523</v>
      </c>
      <c r="Q39">
        <f>IF($I39=1,Table!L24,"")</f>
        <v>6.1465725898742676</v>
      </c>
      <c r="R39">
        <f>IF($I39=1,Table!M24,"")</f>
        <v>6.3779926300048828</v>
      </c>
      <c r="S39">
        <f>IF($I39=1,Table!N24,"")</f>
        <v>6.7121257781982422</v>
      </c>
    </row>
    <row r="40" spans="1:19" x14ac:dyDescent="0.2">
      <c r="A40" s="31"/>
      <c r="G40">
        <f t="shared" si="3"/>
        <v>18</v>
      </c>
      <c r="H40" s="55">
        <f>MAX(0,Table!I25-75)</f>
        <v>8.4878997802734375</v>
      </c>
      <c r="I40">
        <v>1</v>
      </c>
      <c r="J40">
        <f>IF($I40=1,Table!F25,"")</f>
        <v>36.807765960693359</v>
      </c>
      <c r="K40">
        <f>IF($I40=1,Table!G25,"")</f>
        <v>30.704653739929199</v>
      </c>
      <c r="L40">
        <f>IF($I40=1,Table!H25,"")</f>
        <v>6.1031122207641602</v>
      </c>
      <c r="M40">
        <f t="shared" si="2"/>
        <v>8.4878997802734375</v>
      </c>
      <c r="N40" s="48">
        <f t="shared" si="1"/>
        <v>0.21033794510187184</v>
      </c>
      <c r="O40">
        <f>IF($I40=1,Table!J25,"")</f>
        <v>5.5153589248657227</v>
      </c>
      <c r="P40">
        <f>IF($I40=1,Table!K25,"")</f>
        <v>5.8626084327697754</v>
      </c>
      <c r="Q40">
        <f>IF($I40=1,Table!L25,"")</f>
        <v>6.1031122207641602</v>
      </c>
      <c r="R40">
        <f>IF($I40=1,Table!M25,"")</f>
        <v>6.3436160087585449</v>
      </c>
      <c r="S40">
        <f>IF($I40=1,Table!N25,"")</f>
        <v>6.6908655166625977</v>
      </c>
    </row>
    <row r="41" spans="1:19" ht="13.5" x14ac:dyDescent="0.25">
      <c r="A41" s="29"/>
      <c r="G41">
        <f t="shared" si="3"/>
        <v>19</v>
      </c>
      <c r="H41" s="55">
        <f>MAX(0,Table!I26-75)</f>
        <v>6.6039199829101562</v>
      </c>
      <c r="J41" t="str">
        <f>IF($I41=1,Table!F26,"")</f>
        <v/>
      </c>
      <c r="K41" t="str">
        <f>IF($I41=1,Table!G26,"")</f>
        <v/>
      </c>
      <c r="L41" t="str">
        <f>IF($I41=1,Table!H26,"")</f>
        <v/>
      </c>
      <c r="M41" t="str">
        <f t="shared" si="2"/>
        <v/>
      </c>
      <c r="N41" s="48" t="str">
        <f t="shared" si="1"/>
        <v/>
      </c>
      <c r="O41" t="str">
        <f>IF($I41=1,Table!J26,"")</f>
        <v/>
      </c>
      <c r="P41" t="str">
        <f>IF($I41=1,Table!K26,"")</f>
        <v/>
      </c>
      <c r="Q41" t="str">
        <f>IF($I41=1,Table!L26,"")</f>
        <v/>
      </c>
      <c r="R41" t="str">
        <f>IF($I41=1,Table!M26,"")</f>
        <v/>
      </c>
      <c r="S41" t="str">
        <f>IF($I41=1,Table!N26,"")</f>
        <v/>
      </c>
    </row>
    <row r="42" spans="1:19" x14ac:dyDescent="0.2">
      <c r="A42" s="31"/>
      <c r="G42">
        <f t="shared" si="3"/>
        <v>20</v>
      </c>
      <c r="H42" s="55">
        <f>MAX(0,Table!I27-75)</f>
        <v>3.9154586791992187</v>
      </c>
      <c r="J42" t="str">
        <f>IF($I42=1,Table!F27,"")</f>
        <v/>
      </c>
      <c r="K42" t="str">
        <f>IF($I42=1,Table!G27,"")</f>
        <v/>
      </c>
      <c r="L42" t="str">
        <f>IF($I42=1,Table!H27,"")</f>
        <v/>
      </c>
      <c r="M42" t="str">
        <f t="shared" si="2"/>
        <v/>
      </c>
      <c r="N42" s="48" t="str">
        <f t="shared" si="1"/>
        <v/>
      </c>
      <c r="O42" t="str">
        <f>IF($I42=1,Table!J27,"")</f>
        <v/>
      </c>
      <c r="P42" t="str">
        <f>IF($I42=1,Table!K27,"")</f>
        <v/>
      </c>
      <c r="Q42" t="str">
        <f>IF($I42=1,Table!L27,"")</f>
        <v/>
      </c>
      <c r="R42" t="str">
        <f>IF($I42=1,Table!M27,"")</f>
        <v/>
      </c>
      <c r="S42" t="str">
        <f>IF($I42=1,Table!N27,"")</f>
        <v/>
      </c>
    </row>
    <row r="43" spans="1:19" ht="13.5" x14ac:dyDescent="0.25">
      <c r="A43" s="29"/>
      <c r="G43">
        <f t="shared" si="3"/>
        <v>21</v>
      </c>
      <c r="H43" s="55">
        <f>MAX(0,Table!I28-75)</f>
        <v>1.1786727905273437</v>
      </c>
      <c r="J43" t="str">
        <f>IF($I43=1,Table!F28,"")</f>
        <v/>
      </c>
      <c r="K43" t="str">
        <f>IF($I43=1,Table!G28,"")</f>
        <v/>
      </c>
      <c r="L43" t="str">
        <f>IF($I43=1,Table!H28,"")</f>
        <v/>
      </c>
      <c r="M43" t="str">
        <f t="shared" si="2"/>
        <v/>
      </c>
      <c r="N43" s="48" t="str">
        <f t="shared" si="1"/>
        <v/>
      </c>
      <c r="O43" t="str">
        <f>IF($I43=1,Table!J28,"")</f>
        <v/>
      </c>
      <c r="P43" t="str">
        <f>IF($I43=1,Table!K28,"")</f>
        <v/>
      </c>
      <c r="Q43" t="str">
        <f>IF($I43=1,Table!L28,"")</f>
        <v/>
      </c>
      <c r="R43" t="str">
        <f>IF($I43=1,Table!M28,"")</f>
        <v/>
      </c>
      <c r="S43" t="str">
        <f>IF($I43=1,Table!N28,"")</f>
        <v/>
      </c>
    </row>
    <row r="44" spans="1:19" x14ac:dyDescent="0.2">
      <c r="A44" s="31"/>
      <c r="B44" s="31"/>
      <c r="C44" s="32"/>
      <c r="G44">
        <f t="shared" si="3"/>
        <v>22</v>
      </c>
      <c r="H44" s="55">
        <f>MAX(0,Table!I29-75)</f>
        <v>0</v>
      </c>
      <c r="J44" t="str">
        <f>IF($I44=1,Table!F29,"")</f>
        <v/>
      </c>
      <c r="K44" t="str">
        <f>IF($I44=1,Table!G29,"")</f>
        <v/>
      </c>
      <c r="L44" t="str">
        <f>IF($I44=1,Table!H29,"")</f>
        <v/>
      </c>
      <c r="M44" t="str">
        <f t="shared" si="2"/>
        <v/>
      </c>
      <c r="N44" s="48" t="str">
        <f t="shared" si="1"/>
        <v/>
      </c>
      <c r="O44" t="str">
        <f>IF($I44=1,Table!J29,"")</f>
        <v/>
      </c>
      <c r="P44" t="str">
        <f>IF($I44=1,Table!K29,"")</f>
        <v/>
      </c>
      <c r="Q44" t="str">
        <f>IF($I44=1,Table!L29,"")</f>
        <v/>
      </c>
      <c r="R44" t="str">
        <f>IF($I44=1,Table!M29,"")</f>
        <v/>
      </c>
      <c r="S44" t="str">
        <f>IF($I44=1,Table!N29,"")</f>
        <v/>
      </c>
    </row>
    <row r="45" spans="1:19" ht="13.5" x14ac:dyDescent="0.25">
      <c r="A45" s="29"/>
      <c r="B45" s="29"/>
      <c r="C45" s="29"/>
      <c r="G45">
        <f t="shared" si="3"/>
        <v>23</v>
      </c>
      <c r="H45" s="55">
        <f>MAX(0,Table!I30-75)</f>
        <v>0</v>
      </c>
      <c r="J45" t="str">
        <f>IF($I45=1,Table!F30,"")</f>
        <v/>
      </c>
      <c r="K45" t="str">
        <f>IF($I45=1,Table!G30,"")</f>
        <v/>
      </c>
      <c r="L45" t="str">
        <f>IF($I45=1,Table!H30,"")</f>
        <v/>
      </c>
      <c r="M45" t="str">
        <f t="shared" si="2"/>
        <v/>
      </c>
      <c r="N45" s="48" t="str">
        <f t="shared" si="1"/>
        <v/>
      </c>
      <c r="O45" t="str">
        <f>IF($I45=1,Table!J30,"")</f>
        <v/>
      </c>
      <c r="P45" t="str">
        <f>IF($I45=1,Table!K30,"")</f>
        <v/>
      </c>
      <c r="Q45" t="str">
        <f>IF($I45=1,Table!L30,"")</f>
        <v/>
      </c>
      <c r="R45" t="str">
        <f>IF($I45=1,Table!M30,"")</f>
        <v/>
      </c>
      <c r="S45" t="str">
        <f>IF($I45=1,Table!N30,"")</f>
        <v/>
      </c>
    </row>
    <row r="46" spans="1:19" x14ac:dyDescent="0.2">
      <c r="A46" s="31"/>
      <c r="B46" s="31"/>
      <c r="C46" s="32"/>
      <c r="G46">
        <f t="shared" si="3"/>
        <v>24</v>
      </c>
      <c r="H46" s="55">
        <f>MAX(0,Table!I31-75)</f>
        <v>0</v>
      </c>
      <c r="J46" t="str">
        <f>IF($I46=1,Table!F31,"")</f>
        <v/>
      </c>
      <c r="K46" t="str">
        <f>IF($I46=1,Table!G31,"")</f>
        <v/>
      </c>
      <c r="L46" t="str">
        <f>IF($I46=1,Table!H31,"")</f>
        <v/>
      </c>
      <c r="M46" t="str">
        <f t="shared" si="2"/>
        <v/>
      </c>
      <c r="N46" s="48" t="str">
        <f t="shared" si="1"/>
        <v/>
      </c>
      <c r="O46" t="str">
        <f>IF($I46=1,Table!J31,"")</f>
        <v/>
      </c>
      <c r="P46" t="str">
        <f>IF($I46=1,Table!K31,"")</f>
        <v/>
      </c>
      <c r="Q46" t="str">
        <f>IF($I46=1,Table!L31,"")</f>
        <v/>
      </c>
      <c r="R46" t="str">
        <f>IF($I46=1,Table!M31,"")</f>
        <v/>
      </c>
      <c r="S46" t="str">
        <f>IF($I46=1,Table!N31,"")</f>
        <v/>
      </c>
    </row>
    <row r="47" spans="1:19" ht="13.5" x14ac:dyDescent="0.25">
      <c r="A47" s="29"/>
      <c r="B47" s="29"/>
      <c r="C47" s="29"/>
      <c r="I47" s="55">
        <f>SUM(I23:I46)</f>
        <v>5</v>
      </c>
      <c r="J47" s="55">
        <f>AVERAGE(J23:J46)</f>
        <v>36.629470062255862</v>
      </c>
      <c r="K47" s="55">
        <f>AVERAGE(K23:K46)</f>
        <v>30.528205013275148</v>
      </c>
      <c r="L47" s="55">
        <f>AVERAGE(L23:L46)</f>
        <v>6.1012650489807125</v>
      </c>
      <c r="M47" s="55">
        <f>SUM(M23:M46)</f>
        <v>45.270530700683594</v>
      </c>
      <c r="N47" s="63">
        <f>SQRT((1/SUM(I23:I46)^2*SUM(N23:N46)))</f>
        <v>0.20389806816231515</v>
      </c>
      <c r="O47" s="55">
        <f>NORMINV(0.1,$L47,$N47)</f>
        <v>5.8399591605157779</v>
      </c>
      <c r="P47" s="55">
        <f>NORMINV(0.3,$L47,$N47)</f>
        <v>5.9943407974962151</v>
      </c>
      <c r="Q47" s="55">
        <f>NORMINV(0.5,$L47,$N47)</f>
        <v>6.1012650489807125</v>
      </c>
      <c r="R47" s="55">
        <f>NORMINV(0.7,$L47,$N47)</f>
        <v>6.20818930046521</v>
      </c>
      <c r="S47" s="55">
        <f>NORMINV(0.9,$L47,$N47)</f>
        <v>6.3625709374456472</v>
      </c>
    </row>
    <row r="48" spans="1:19" x14ac:dyDescent="0.2">
      <c r="A48" s="31"/>
      <c r="B48" s="31"/>
      <c r="C48" s="32"/>
    </row>
    <row r="49" spans="1:3" ht="13.5" x14ac:dyDescent="0.25">
      <c r="A49" s="29"/>
      <c r="B49" s="29"/>
      <c r="C49" s="29"/>
    </row>
    <row r="50" spans="1:3" x14ac:dyDescent="0.2">
      <c r="A50" s="31"/>
      <c r="B50" s="31"/>
      <c r="C50" s="32"/>
    </row>
    <row r="51" spans="1:3" x14ac:dyDescent="0.2">
      <c r="A51" s="5"/>
      <c r="B51" s="5"/>
      <c r="C51" s="5"/>
    </row>
    <row r="52" spans="1:3" x14ac:dyDescent="0.2">
      <c r="A52" s="5"/>
      <c r="B52" s="5"/>
      <c r="C52" s="5"/>
    </row>
    <row r="53" spans="1:3" x14ac:dyDescent="0.2">
      <c r="A53" s="5"/>
      <c r="B53" s="5"/>
      <c r="C53" s="5"/>
    </row>
    <row r="54" spans="1:3" x14ac:dyDescent="0.2">
      <c r="A54" s="5"/>
      <c r="B54" s="5"/>
      <c r="C54" s="5"/>
    </row>
    <row r="55" spans="1:3" x14ac:dyDescent="0.2">
      <c r="A55" s="5"/>
      <c r="B55" s="5"/>
      <c r="C55" s="5"/>
    </row>
    <row r="56" spans="1:3" x14ac:dyDescent="0.2">
      <c r="A56" s="5"/>
      <c r="B56" s="5"/>
      <c r="C56" s="5"/>
    </row>
    <row r="57" spans="1:3" x14ac:dyDescent="0.2">
      <c r="A57" s="5"/>
      <c r="B57" s="5"/>
      <c r="C57" s="5"/>
    </row>
    <row r="58" spans="1:3" x14ac:dyDescent="0.2">
      <c r="A58" s="5"/>
      <c r="B58" s="5"/>
      <c r="C58" s="5"/>
    </row>
    <row r="59" spans="1:3" x14ac:dyDescent="0.2">
      <c r="A59" s="5"/>
      <c r="B59" s="5"/>
      <c r="C59" s="5"/>
    </row>
    <row r="60" spans="1:3" x14ac:dyDescent="0.2">
      <c r="A60" s="5"/>
      <c r="B60" s="5"/>
      <c r="C60" s="5"/>
    </row>
    <row r="61" spans="1:3" x14ac:dyDescent="0.2">
      <c r="A61" s="5"/>
      <c r="B61" s="5"/>
      <c r="C61" s="5"/>
    </row>
    <row r="62" spans="1:3" x14ac:dyDescent="0.2">
      <c r="A62" s="5"/>
      <c r="B62" s="5"/>
      <c r="C62" s="5"/>
    </row>
    <row r="63" spans="1:3" x14ac:dyDescent="0.2">
      <c r="A63" s="5"/>
      <c r="B63" s="5"/>
      <c r="C63" s="5"/>
    </row>
    <row r="64" spans="1:3" x14ac:dyDescent="0.2">
      <c r="A64" s="5"/>
      <c r="B64" s="5"/>
      <c r="C64" s="5"/>
    </row>
    <row r="65" spans="1:3" x14ac:dyDescent="0.2">
      <c r="A65" s="5"/>
      <c r="B65" s="5"/>
      <c r="C65" s="5"/>
    </row>
    <row r="66" spans="1:3" x14ac:dyDescent="0.2">
      <c r="A66" s="5"/>
      <c r="B66" s="5"/>
      <c r="C66" s="5"/>
    </row>
    <row r="67" spans="1:3" x14ac:dyDescent="0.2">
      <c r="A67" s="5"/>
      <c r="B67" s="5"/>
      <c r="C67" s="5"/>
    </row>
    <row r="68" spans="1:3" x14ac:dyDescent="0.2">
      <c r="A68" s="5"/>
      <c r="B68" s="5"/>
      <c r="C68" s="5"/>
    </row>
    <row r="69" spans="1:3" x14ac:dyDescent="0.2">
      <c r="A69" s="5"/>
      <c r="B69" s="5"/>
      <c r="C69" s="5"/>
    </row>
    <row r="70" spans="1:3" x14ac:dyDescent="0.2">
      <c r="A70" s="5"/>
      <c r="B70" s="5"/>
      <c r="C70" s="5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017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defaultRowHeight="12.75" x14ac:dyDescent="0.2"/>
  <cols>
    <col min="1" max="1" width="22.7109375" bestFit="1" customWidth="1"/>
    <col min="2" max="2" width="23.85546875" customWidth="1"/>
    <col min="3" max="3" width="22.7109375" customWidth="1"/>
    <col min="4" max="4" width="19.5703125" customWidth="1"/>
    <col min="5" max="5" width="19" bestFit="1" customWidth="1"/>
    <col min="6" max="6" width="12.140625" bestFit="1" customWidth="1"/>
    <col min="7" max="7" width="11.85546875" bestFit="1" customWidth="1"/>
    <col min="8" max="8" width="11.85546875" customWidth="1"/>
    <col min="9" max="9" width="14" bestFit="1" customWidth="1"/>
    <col min="10" max="10" width="31" bestFit="1" customWidth="1"/>
    <col min="11" max="11" width="7.7109375" bestFit="1" customWidth="1"/>
    <col min="12" max="12" width="9.85546875" bestFit="1" customWidth="1"/>
    <col min="13" max="13" width="9.85546875" customWidth="1"/>
    <col min="14" max="14" width="6.140625" bestFit="1" customWidth="1"/>
    <col min="15" max="23" width="7.5703125" bestFit="1" customWidth="1"/>
    <col min="24" max="38" width="8.5703125" bestFit="1" customWidth="1"/>
    <col min="39" max="39" width="13.28515625" bestFit="1" customWidth="1"/>
    <col min="40" max="47" width="11.5703125" bestFit="1" customWidth="1"/>
    <col min="48" max="62" width="12.5703125" bestFit="1" customWidth="1"/>
    <col min="63" max="63" width="13.28515625" bestFit="1" customWidth="1"/>
    <col min="64" max="71" width="11.5703125" bestFit="1" customWidth="1"/>
    <col min="72" max="86" width="12.5703125" bestFit="1" customWidth="1"/>
    <col min="87" max="87" width="13.28515625" bestFit="1" customWidth="1"/>
    <col min="88" max="95" width="11.5703125" bestFit="1" customWidth="1"/>
    <col min="96" max="98" width="12.5703125" bestFit="1" customWidth="1"/>
    <col min="99" max="99" width="18.28515625" customWidth="1"/>
    <col min="100" max="110" width="12.5703125" bestFit="1" customWidth="1"/>
    <col min="111" max="111" width="13.28515625" bestFit="1" customWidth="1"/>
    <col min="112" max="119" width="11.5703125" bestFit="1" customWidth="1"/>
    <col min="120" max="134" width="12.5703125" bestFit="1" customWidth="1"/>
    <col min="135" max="135" width="13.28515625" bestFit="1" customWidth="1"/>
    <col min="136" max="143" width="11.5703125" bestFit="1" customWidth="1"/>
    <col min="144" max="158" width="12.5703125" bestFit="1" customWidth="1"/>
    <col min="168" max="182" width="10.140625" bestFit="1" customWidth="1"/>
  </cols>
  <sheetData>
    <row r="1" spans="1:18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220</v>
      </c>
      <c r="H1" t="s">
        <v>6</v>
      </c>
      <c r="I1" t="s">
        <v>8</v>
      </c>
      <c r="J1" t="s">
        <v>7</v>
      </c>
      <c r="K1" t="s">
        <v>190</v>
      </c>
      <c r="L1" t="s">
        <v>191</v>
      </c>
      <c r="M1" t="s">
        <v>192</v>
      </c>
      <c r="N1" t="s">
        <v>193</v>
      </c>
      <c r="O1" t="s">
        <v>194</v>
      </c>
      <c r="P1" t="s">
        <v>195</v>
      </c>
      <c r="Q1" t="s">
        <v>196</v>
      </c>
      <c r="R1" t="s">
        <v>197</v>
      </c>
      <c r="S1" t="s">
        <v>198</v>
      </c>
      <c r="T1" t="s">
        <v>199</v>
      </c>
      <c r="U1" t="s">
        <v>200</v>
      </c>
      <c r="V1" t="s">
        <v>201</v>
      </c>
      <c r="W1" t="s">
        <v>202</v>
      </c>
      <c r="X1" t="s">
        <v>203</v>
      </c>
      <c r="Y1" t="s">
        <v>204</v>
      </c>
      <c r="Z1" t="s">
        <v>205</v>
      </c>
      <c r="AA1" t="s">
        <v>206</v>
      </c>
      <c r="AB1" t="s">
        <v>207</v>
      </c>
      <c r="AC1" t="s">
        <v>208</v>
      </c>
      <c r="AD1" t="s">
        <v>209</v>
      </c>
      <c r="AE1" t="s">
        <v>210</v>
      </c>
      <c r="AF1" t="s">
        <v>211</v>
      </c>
      <c r="AG1" t="s">
        <v>212</v>
      </c>
      <c r="AH1" t="s">
        <v>213</v>
      </c>
      <c r="AI1" t="s">
        <v>45</v>
      </c>
      <c r="AJ1" t="s">
        <v>46</v>
      </c>
      <c r="AK1" t="s">
        <v>47</v>
      </c>
      <c r="AL1" t="s">
        <v>48</v>
      </c>
      <c r="AM1" t="s">
        <v>49</v>
      </c>
      <c r="AN1" t="s">
        <v>50</v>
      </c>
      <c r="AO1" t="s">
        <v>51</v>
      </c>
      <c r="AP1" t="s">
        <v>52</v>
      </c>
      <c r="AQ1" t="s">
        <v>53</v>
      </c>
      <c r="AR1" t="s">
        <v>54</v>
      </c>
      <c r="AS1" t="s">
        <v>55</v>
      </c>
      <c r="AT1" t="s">
        <v>56</v>
      </c>
      <c r="AU1" t="s">
        <v>57</v>
      </c>
      <c r="AV1" t="s">
        <v>58</v>
      </c>
      <c r="AW1" t="s">
        <v>59</v>
      </c>
      <c r="AX1" t="s">
        <v>60</v>
      </c>
      <c r="AY1" t="s">
        <v>61</v>
      </c>
      <c r="AZ1" t="s">
        <v>62</v>
      </c>
      <c r="BA1" t="s">
        <v>63</v>
      </c>
      <c r="BB1" t="s">
        <v>64</v>
      </c>
      <c r="BC1" t="s">
        <v>65</v>
      </c>
      <c r="BD1" t="s">
        <v>66</v>
      </c>
      <c r="BE1" t="s">
        <v>67</v>
      </c>
      <c r="BF1" t="s">
        <v>68</v>
      </c>
      <c r="BG1" t="s">
        <v>69</v>
      </c>
      <c r="BH1" t="s">
        <v>70</v>
      </c>
      <c r="BI1" t="s">
        <v>71</v>
      </c>
      <c r="BJ1" t="s">
        <v>72</v>
      </c>
      <c r="BK1" t="s">
        <v>73</v>
      </c>
      <c r="BL1" t="s">
        <v>74</v>
      </c>
      <c r="BM1" t="s">
        <v>75</v>
      </c>
      <c r="BN1" t="s">
        <v>76</v>
      </c>
      <c r="BO1" t="s">
        <v>77</v>
      </c>
      <c r="BP1" t="s">
        <v>78</v>
      </c>
      <c r="BQ1" t="s">
        <v>79</v>
      </c>
      <c r="BR1" t="s">
        <v>80</v>
      </c>
      <c r="BS1" t="s">
        <v>81</v>
      </c>
      <c r="BT1" t="s">
        <v>82</v>
      </c>
      <c r="BU1" t="s">
        <v>83</v>
      </c>
      <c r="BV1" t="s">
        <v>84</v>
      </c>
      <c r="BW1" t="s">
        <v>85</v>
      </c>
      <c r="BX1" t="s">
        <v>86</v>
      </c>
      <c r="BY1" t="s">
        <v>87</v>
      </c>
      <c r="BZ1" t="s">
        <v>88</v>
      </c>
      <c r="CA1" t="s">
        <v>89</v>
      </c>
      <c r="CB1" t="s">
        <v>90</v>
      </c>
      <c r="CC1" t="s">
        <v>91</v>
      </c>
      <c r="CD1" t="s">
        <v>92</v>
      </c>
      <c r="CE1" t="s">
        <v>93</v>
      </c>
      <c r="CF1" t="s">
        <v>94</v>
      </c>
      <c r="CG1" t="s">
        <v>95</v>
      </c>
      <c r="CH1" t="s">
        <v>96</v>
      </c>
      <c r="CI1" t="s">
        <v>97</v>
      </c>
      <c r="CJ1" t="s">
        <v>98</v>
      </c>
      <c r="CK1" t="s">
        <v>99</v>
      </c>
      <c r="CL1" t="s">
        <v>100</v>
      </c>
      <c r="CM1" t="s">
        <v>101</v>
      </c>
      <c r="CN1" t="s">
        <v>102</v>
      </c>
      <c r="CO1" t="s">
        <v>103</v>
      </c>
      <c r="CP1" t="s">
        <v>104</v>
      </c>
      <c r="CQ1" t="s">
        <v>105</v>
      </c>
      <c r="CR1" t="s">
        <v>106</v>
      </c>
      <c r="CS1" t="s">
        <v>107</v>
      </c>
      <c r="CT1" t="s">
        <v>108</v>
      </c>
      <c r="CU1" t="s">
        <v>109</v>
      </c>
      <c r="CV1" t="s">
        <v>110</v>
      </c>
      <c r="CW1" t="s">
        <v>111</v>
      </c>
      <c r="CX1" t="s">
        <v>112</v>
      </c>
      <c r="CY1" t="s">
        <v>113</v>
      </c>
      <c r="CZ1" t="s">
        <v>114</v>
      </c>
      <c r="DA1" t="s">
        <v>115</v>
      </c>
      <c r="DB1" t="s">
        <v>116</v>
      </c>
      <c r="DC1" t="s">
        <v>117</v>
      </c>
      <c r="DD1" t="s">
        <v>118</v>
      </c>
      <c r="DE1" t="s">
        <v>119</v>
      </c>
      <c r="DF1" t="s">
        <v>120</v>
      </c>
      <c r="DG1" t="s">
        <v>121</v>
      </c>
      <c r="DH1" t="s">
        <v>122</v>
      </c>
      <c r="DI1" t="s">
        <v>123</v>
      </c>
      <c r="DJ1" t="s">
        <v>124</v>
      </c>
      <c r="DK1" t="s">
        <v>125</v>
      </c>
      <c r="DL1" t="s">
        <v>126</v>
      </c>
      <c r="DM1" t="s">
        <v>127</v>
      </c>
      <c r="DN1" t="s">
        <v>128</v>
      </c>
      <c r="DO1" t="s">
        <v>129</v>
      </c>
      <c r="DP1" t="s">
        <v>130</v>
      </c>
      <c r="DQ1" t="s">
        <v>131</v>
      </c>
      <c r="DR1" t="s">
        <v>132</v>
      </c>
      <c r="DS1" t="s">
        <v>133</v>
      </c>
      <c r="DT1" t="s">
        <v>134</v>
      </c>
      <c r="DU1" t="s">
        <v>135</v>
      </c>
      <c r="DV1" t="s">
        <v>136</v>
      </c>
      <c r="DW1" t="s">
        <v>137</v>
      </c>
      <c r="DX1" t="s">
        <v>138</v>
      </c>
      <c r="DY1" t="s">
        <v>139</v>
      </c>
      <c r="DZ1" t="s">
        <v>140</v>
      </c>
      <c r="EA1" t="s">
        <v>141</v>
      </c>
      <c r="EB1" t="s">
        <v>142</v>
      </c>
      <c r="EC1" t="s">
        <v>143</v>
      </c>
      <c r="ED1" t="s">
        <v>144</v>
      </c>
      <c r="EE1" t="s">
        <v>145</v>
      </c>
      <c r="EF1" t="s">
        <v>146</v>
      </c>
      <c r="EG1" t="s">
        <v>147</v>
      </c>
      <c r="EH1" t="s">
        <v>148</v>
      </c>
      <c r="EI1" t="s">
        <v>149</v>
      </c>
      <c r="EJ1" t="s">
        <v>150</v>
      </c>
      <c r="EK1" t="s">
        <v>151</v>
      </c>
      <c r="EL1" t="s">
        <v>152</v>
      </c>
      <c r="EM1" t="s">
        <v>153</v>
      </c>
      <c r="EN1" t="s">
        <v>154</v>
      </c>
      <c r="EO1" t="s">
        <v>155</v>
      </c>
      <c r="EP1" t="s">
        <v>156</v>
      </c>
      <c r="EQ1" t="s">
        <v>157</v>
      </c>
      <c r="ER1" t="s">
        <v>158</v>
      </c>
      <c r="ES1" t="s">
        <v>159</v>
      </c>
      <c r="ET1" t="s">
        <v>160</v>
      </c>
      <c r="EU1" t="s">
        <v>161</v>
      </c>
      <c r="EV1" t="s">
        <v>162</v>
      </c>
      <c r="EW1" t="s">
        <v>163</v>
      </c>
      <c r="EX1" t="s">
        <v>164</v>
      </c>
      <c r="EY1" t="s">
        <v>165</v>
      </c>
      <c r="EZ1" t="s">
        <v>166</v>
      </c>
      <c r="FA1" t="s">
        <v>167</v>
      </c>
      <c r="FB1" t="s">
        <v>168</v>
      </c>
      <c r="FC1" t="s">
        <v>169</v>
      </c>
      <c r="FD1" t="s">
        <v>170</v>
      </c>
      <c r="FE1" t="s">
        <v>171</v>
      </c>
      <c r="FF1" t="s">
        <v>172</v>
      </c>
      <c r="FG1" t="s">
        <v>173</v>
      </c>
      <c r="FH1" t="s">
        <v>174</v>
      </c>
      <c r="FI1" t="s">
        <v>175</v>
      </c>
      <c r="FJ1" t="s">
        <v>176</v>
      </c>
      <c r="FK1" t="s">
        <v>177</v>
      </c>
      <c r="FL1" t="s">
        <v>178</v>
      </c>
      <c r="FM1" t="s">
        <v>179</v>
      </c>
      <c r="FN1" t="s">
        <v>180</v>
      </c>
      <c r="FO1" t="s">
        <v>181</v>
      </c>
      <c r="FP1" t="s">
        <v>182</v>
      </c>
      <c r="FQ1" t="s">
        <v>183</v>
      </c>
      <c r="FR1" t="s">
        <v>184</v>
      </c>
      <c r="FS1" t="s">
        <v>185</v>
      </c>
      <c r="FT1" t="s">
        <v>186</v>
      </c>
      <c r="FU1" t="s">
        <v>187</v>
      </c>
      <c r="FV1" t="s">
        <v>188</v>
      </c>
      <c r="FW1" t="s">
        <v>240</v>
      </c>
      <c r="FX1" t="s">
        <v>241</v>
      </c>
      <c r="FY1" t="s">
        <v>242</v>
      </c>
    </row>
    <row r="2" spans="1:181" x14ac:dyDescent="0.2">
      <c r="A2" t="s">
        <v>243</v>
      </c>
      <c r="B2" t="s">
        <v>239</v>
      </c>
      <c r="C2" t="s">
        <v>214</v>
      </c>
      <c r="D2" t="s">
        <v>37</v>
      </c>
      <c r="E2">
        <v>2014</v>
      </c>
      <c r="F2" t="s">
        <v>225</v>
      </c>
      <c r="G2" t="s">
        <v>244</v>
      </c>
      <c r="H2">
        <v>0</v>
      </c>
      <c r="FW2">
        <v>172</v>
      </c>
      <c r="FX2">
        <v>0.15362249314785004</v>
      </c>
      <c r="FY2">
        <v>0</v>
      </c>
    </row>
    <row r="3" spans="1:181" x14ac:dyDescent="0.2">
      <c r="A3" t="s">
        <v>243</v>
      </c>
      <c r="B3" t="s">
        <v>239</v>
      </c>
      <c r="C3" t="s">
        <v>214</v>
      </c>
      <c r="D3" t="s">
        <v>41</v>
      </c>
      <c r="E3">
        <v>2014</v>
      </c>
      <c r="F3" t="s">
        <v>222</v>
      </c>
      <c r="G3" t="s">
        <v>244</v>
      </c>
      <c r="H3">
        <v>0</v>
      </c>
      <c r="FW3">
        <v>172</v>
      </c>
      <c r="FX3">
        <v>0.15362249314785004</v>
      </c>
      <c r="FY3">
        <v>0</v>
      </c>
    </row>
    <row r="4" spans="1:181" x14ac:dyDescent="0.2">
      <c r="A4" t="s">
        <v>243</v>
      </c>
      <c r="B4" t="s">
        <v>239</v>
      </c>
      <c r="C4" t="s">
        <v>215</v>
      </c>
      <c r="D4" t="s">
        <v>38</v>
      </c>
      <c r="E4">
        <v>2014</v>
      </c>
      <c r="F4" t="s">
        <v>222</v>
      </c>
      <c r="G4" t="s">
        <v>244</v>
      </c>
      <c r="H4">
        <v>0</v>
      </c>
      <c r="FW4">
        <v>172</v>
      </c>
      <c r="FX4">
        <v>0.15362249314785004</v>
      </c>
      <c r="FY4">
        <v>0</v>
      </c>
    </row>
    <row r="5" spans="1:181" x14ac:dyDescent="0.2">
      <c r="A5" t="s">
        <v>243</v>
      </c>
      <c r="B5" t="s">
        <v>239</v>
      </c>
      <c r="C5" t="s">
        <v>214</v>
      </c>
      <c r="D5" t="s">
        <v>40</v>
      </c>
      <c r="E5">
        <v>2014</v>
      </c>
      <c r="F5" t="s">
        <v>225</v>
      </c>
      <c r="G5" t="s">
        <v>244</v>
      </c>
      <c r="H5">
        <v>0</v>
      </c>
      <c r="FW5">
        <v>172</v>
      </c>
      <c r="FX5">
        <v>0.15362249314785004</v>
      </c>
      <c r="FY5">
        <v>0</v>
      </c>
    </row>
    <row r="6" spans="1:181" x14ac:dyDescent="0.2">
      <c r="A6" t="s">
        <v>243</v>
      </c>
      <c r="B6" t="s">
        <v>239</v>
      </c>
      <c r="C6" t="s">
        <v>214</v>
      </c>
      <c r="D6" t="s">
        <v>40</v>
      </c>
      <c r="E6">
        <v>2014</v>
      </c>
      <c r="F6" t="s">
        <v>222</v>
      </c>
      <c r="G6" t="s">
        <v>244</v>
      </c>
      <c r="H6">
        <v>0</v>
      </c>
      <c r="FW6">
        <v>172</v>
      </c>
      <c r="FX6">
        <v>0.15362249314785004</v>
      </c>
      <c r="FY6">
        <v>0</v>
      </c>
    </row>
    <row r="7" spans="1:181" x14ac:dyDescent="0.2">
      <c r="A7" t="s">
        <v>243</v>
      </c>
      <c r="B7" t="s">
        <v>239</v>
      </c>
      <c r="C7" t="s">
        <v>215</v>
      </c>
      <c r="D7" t="s">
        <v>42</v>
      </c>
      <c r="E7">
        <v>2014</v>
      </c>
      <c r="F7" t="s">
        <v>224</v>
      </c>
      <c r="G7" t="s">
        <v>244</v>
      </c>
      <c r="H7">
        <v>0</v>
      </c>
      <c r="FW7">
        <v>172</v>
      </c>
      <c r="FX7">
        <v>0.15362249314785004</v>
      </c>
      <c r="FY7">
        <v>0</v>
      </c>
    </row>
    <row r="8" spans="1:181" x14ac:dyDescent="0.2">
      <c r="A8" t="s">
        <v>243</v>
      </c>
      <c r="B8" t="s">
        <v>239</v>
      </c>
      <c r="C8" t="s">
        <v>215</v>
      </c>
      <c r="D8" t="s">
        <v>41</v>
      </c>
      <c r="E8">
        <v>2014</v>
      </c>
      <c r="F8" t="s">
        <v>225</v>
      </c>
      <c r="G8" t="s">
        <v>244</v>
      </c>
      <c r="H8">
        <v>0</v>
      </c>
      <c r="FW8">
        <v>172</v>
      </c>
      <c r="FX8">
        <v>0.15362249314785004</v>
      </c>
      <c r="FY8">
        <v>0</v>
      </c>
    </row>
    <row r="9" spans="1:181" x14ac:dyDescent="0.2">
      <c r="A9" t="s">
        <v>243</v>
      </c>
      <c r="B9" t="s">
        <v>239</v>
      </c>
      <c r="C9" t="s">
        <v>215</v>
      </c>
      <c r="D9" t="s">
        <v>37</v>
      </c>
      <c r="E9">
        <v>2014</v>
      </c>
      <c r="F9" t="s">
        <v>223</v>
      </c>
      <c r="G9" t="s">
        <v>244</v>
      </c>
      <c r="H9">
        <v>0</v>
      </c>
      <c r="FW9">
        <v>172</v>
      </c>
      <c r="FX9">
        <v>0.15362249314785004</v>
      </c>
      <c r="FY9">
        <v>0</v>
      </c>
    </row>
    <row r="10" spans="1:181" x14ac:dyDescent="0.2">
      <c r="A10" t="s">
        <v>243</v>
      </c>
      <c r="B10" t="s">
        <v>239</v>
      </c>
      <c r="C10" t="s">
        <v>214</v>
      </c>
      <c r="D10" t="s">
        <v>38</v>
      </c>
      <c r="E10">
        <v>2014</v>
      </c>
      <c r="F10" t="s">
        <v>224</v>
      </c>
      <c r="G10" t="s">
        <v>244</v>
      </c>
      <c r="H10">
        <v>0</v>
      </c>
      <c r="FW10">
        <v>172</v>
      </c>
      <c r="FX10">
        <v>0.15362249314785004</v>
      </c>
      <c r="FY10">
        <v>0</v>
      </c>
    </row>
    <row r="11" spans="1:181" x14ac:dyDescent="0.2">
      <c r="A11" t="s">
        <v>243</v>
      </c>
      <c r="B11" t="s">
        <v>239</v>
      </c>
      <c r="C11" t="s">
        <v>214</v>
      </c>
      <c r="D11" t="s">
        <v>41</v>
      </c>
      <c r="E11">
        <v>2014</v>
      </c>
      <c r="F11" t="s">
        <v>223</v>
      </c>
      <c r="G11" t="s">
        <v>244</v>
      </c>
      <c r="H11">
        <v>0</v>
      </c>
      <c r="FW11">
        <v>172</v>
      </c>
      <c r="FX11">
        <v>0.15362249314785004</v>
      </c>
      <c r="FY11">
        <v>0</v>
      </c>
    </row>
    <row r="12" spans="1:181" x14ac:dyDescent="0.2">
      <c r="A12" t="s">
        <v>243</v>
      </c>
      <c r="B12" t="s">
        <v>239</v>
      </c>
      <c r="C12" t="s">
        <v>214</v>
      </c>
      <c r="D12" t="s">
        <v>42</v>
      </c>
      <c r="E12">
        <v>2014</v>
      </c>
      <c r="F12" t="s">
        <v>223</v>
      </c>
      <c r="G12" t="s">
        <v>244</v>
      </c>
      <c r="H12">
        <v>0</v>
      </c>
      <c r="FW12">
        <v>172</v>
      </c>
      <c r="FX12">
        <v>0.15362249314785004</v>
      </c>
      <c r="FY12">
        <v>0</v>
      </c>
    </row>
    <row r="13" spans="1:181" x14ac:dyDescent="0.2">
      <c r="A13" t="s">
        <v>243</v>
      </c>
      <c r="B13" t="s">
        <v>239</v>
      </c>
      <c r="C13" t="s">
        <v>215</v>
      </c>
      <c r="D13" t="s">
        <v>39</v>
      </c>
      <c r="E13">
        <v>2014</v>
      </c>
      <c r="F13" t="s">
        <v>222</v>
      </c>
      <c r="G13" t="s">
        <v>244</v>
      </c>
      <c r="H13">
        <v>0</v>
      </c>
      <c r="FW13">
        <v>172</v>
      </c>
      <c r="FX13">
        <v>0.15362249314785004</v>
      </c>
      <c r="FY13">
        <v>0</v>
      </c>
    </row>
    <row r="14" spans="1:181" x14ac:dyDescent="0.2">
      <c r="A14" t="s">
        <v>243</v>
      </c>
      <c r="B14" t="s">
        <v>239</v>
      </c>
      <c r="C14" t="s">
        <v>215</v>
      </c>
      <c r="D14" t="s">
        <v>40</v>
      </c>
      <c r="E14">
        <v>2014</v>
      </c>
      <c r="F14" t="s">
        <v>223</v>
      </c>
      <c r="G14" t="s">
        <v>244</v>
      </c>
      <c r="H14">
        <v>0</v>
      </c>
      <c r="FW14">
        <v>172</v>
      </c>
      <c r="FX14">
        <v>0.15362249314785004</v>
      </c>
      <c r="FY14">
        <v>0</v>
      </c>
    </row>
    <row r="15" spans="1:181" x14ac:dyDescent="0.2">
      <c r="A15" t="s">
        <v>243</v>
      </c>
      <c r="B15" t="s">
        <v>239</v>
      </c>
      <c r="C15" t="s">
        <v>214</v>
      </c>
      <c r="D15" t="s">
        <v>9</v>
      </c>
      <c r="E15">
        <v>2014</v>
      </c>
      <c r="F15" t="s">
        <v>224</v>
      </c>
      <c r="G15" t="s">
        <v>244</v>
      </c>
      <c r="H15">
        <v>0</v>
      </c>
      <c r="FW15">
        <v>172</v>
      </c>
      <c r="FX15">
        <v>0.15362249314785004</v>
      </c>
      <c r="FY15">
        <v>0</v>
      </c>
    </row>
    <row r="16" spans="1:181" x14ac:dyDescent="0.2">
      <c r="A16" t="s">
        <v>243</v>
      </c>
      <c r="B16" t="s">
        <v>239</v>
      </c>
      <c r="C16" t="s">
        <v>214</v>
      </c>
      <c r="D16" t="s">
        <v>39</v>
      </c>
      <c r="E16">
        <v>2014</v>
      </c>
      <c r="F16" t="s">
        <v>222</v>
      </c>
      <c r="G16" t="s">
        <v>244</v>
      </c>
      <c r="H16">
        <v>0</v>
      </c>
      <c r="FW16">
        <v>172</v>
      </c>
      <c r="FX16">
        <v>0.15362249314785004</v>
      </c>
      <c r="FY16">
        <v>0</v>
      </c>
    </row>
    <row r="17" spans="1:181" x14ac:dyDescent="0.2">
      <c r="A17" t="s">
        <v>243</v>
      </c>
      <c r="B17" t="s">
        <v>239</v>
      </c>
      <c r="C17" t="s">
        <v>214</v>
      </c>
      <c r="D17" t="s">
        <v>9</v>
      </c>
      <c r="E17">
        <v>2014</v>
      </c>
      <c r="F17" t="s">
        <v>222</v>
      </c>
      <c r="G17" t="s">
        <v>244</v>
      </c>
      <c r="H17">
        <v>0</v>
      </c>
      <c r="FW17">
        <v>172</v>
      </c>
      <c r="FX17">
        <v>0.15362249314785004</v>
      </c>
      <c r="FY17">
        <v>0</v>
      </c>
    </row>
    <row r="18" spans="1:181" x14ac:dyDescent="0.2">
      <c r="A18" t="s">
        <v>243</v>
      </c>
      <c r="B18" t="s">
        <v>239</v>
      </c>
      <c r="C18" t="s">
        <v>215</v>
      </c>
      <c r="D18" t="s">
        <v>42</v>
      </c>
      <c r="E18">
        <v>2014</v>
      </c>
      <c r="F18" t="s">
        <v>222</v>
      </c>
      <c r="G18" t="s">
        <v>244</v>
      </c>
      <c r="H18">
        <v>0</v>
      </c>
      <c r="FW18">
        <v>172</v>
      </c>
      <c r="FX18">
        <v>0.15362249314785004</v>
      </c>
      <c r="FY18">
        <v>0</v>
      </c>
    </row>
    <row r="19" spans="1:181" x14ac:dyDescent="0.2">
      <c r="A19" t="s">
        <v>243</v>
      </c>
      <c r="B19" t="s">
        <v>239</v>
      </c>
      <c r="C19" t="s">
        <v>215</v>
      </c>
      <c r="D19" t="s">
        <v>9</v>
      </c>
      <c r="E19">
        <v>2014</v>
      </c>
      <c r="F19" t="s">
        <v>224</v>
      </c>
      <c r="G19" t="s">
        <v>244</v>
      </c>
      <c r="H19">
        <v>0</v>
      </c>
      <c r="FW19">
        <v>172</v>
      </c>
      <c r="FX19">
        <v>0.15362249314785004</v>
      </c>
      <c r="FY19">
        <v>0</v>
      </c>
    </row>
    <row r="20" spans="1:181" x14ac:dyDescent="0.2">
      <c r="A20" t="s">
        <v>243</v>
      </c>
      <c r="B20" t="s">
        <v>239</v>
      </c>
      <c r="C20" t="s">
        <v>214</v>
      </c>
      <c r="D20" t="s">
        <v>39</v>
      </c>
      <c r="E20">
        <v>2014</v>
      </c>
      <c r="F20" t="s">
        <v>224</v>
      </c>
      <c r="G20" t="s">
        <v>244</v>
      </c>
      <c r="H20">
        <v>0</v>
      </c>
      <c r="FW20">
        <v>172</v>
      </c>
      <c r="FX20">
        <v>0.15362249314785004</v>
      </c>
      <c r="FY20">
        <v>0</v>
      </c>
    </row>
    <row r="21" spans="1:181" x14ac:dyDescent="0.2">
      <c r="A21" t="s">
        <v>243</v>
      </c>
      <c r="B21" t="s">
        <v>239</v>
      </c>
      <c r="C21" t="s">
        <v>214</v>
      </c>
      <c r="D21" t="s">
        <v>37</v>
      </c>
      <c r="E21">
        <v>2014</v>
      </c>
      <c r="F21" t="s">
        <v>223</v>
      </c>
      <c r="G21" t="s">
        <v>244</v>
      </c>
      <c r="H21">
        <v>0</v>
      </c>
      <c r="FW21">
        <v>172</v>
      </c>
      <c r="FX21">
        <v>0.15362249314785004</v>
      </c>
      <c r="FY21">
        <v>0</v>
      </c>
    </row>
    <row r="22" spans="1:181" x14ac:dyDescent="0.2">
      <c r="A22" t="s">
        <v>243</v>
      </c>
      <c r="B22" t="s">
        <v>239</v>
      </c>
      <c r="C22" t="s">
        <v>215</v>
      </c>
      <c r="D22" t="s">
        <v>40</v>
      </c>
      <c r="E22">
        <v>2014</v>
      </c>
      <c r="F22" t="s">
        <v>225</v>
      </c>
      <c r="G22" t="s">
        <v>244</v>
      </c>
      <c r="H22">
        <v>0</v>
      </c>
      <c r="FW22">
        <v>172</v>
      </c>
      <c r="FX22">
        <v>0.15362249314785004</v>
      </c>
      <c r="FY22">
        <v>0</v>
      </c>
    </row>
    <row r="23" spans="1:181" x14ac:dyDescent="0.2">
      <c r="A23" t="s">
        <v>243</v>
      </c>
      <c r="B23" t="s">
        <v>239</v>
      </c>
      <c r="C23" t="s">
        <v>215</v>
      </c>
      <c r="D23" t="s">
        <v>37</v>
      </c>
      <c r="E23">
        <v>2014</v>
      </c>
      <c r="F23" t="s">
        <v>222</v>
      </c>
      <c r="G23" t="s">
        <v>244</v>
      </c>
      <c r="H23">
        <v>0</v>
      </c>
      <c r="FW23">
        <v>172</v>
      </c>
      <c r="FX23">
        <v>0.15362249314785004</v>
      </c>
      <c r="FY23">
        <v>0</v>
      </c>
    </row>
    <row r="24" spans="1:181" x14ac:dyDescent="0.2">
      <c r="A24" t="s">
        <v>243</v>
      </c>
      <c r="B24" t="s">
        <v>239</v>
      </c>
      <c r="C24" t="s">
        <v>215</v>
      </c>
      <c r="D24" t="s">
        <v>40</v>
      </c>
      <c r="E24">
        <v>2014</v>
      </c>
      <c r="F24" t="s">
        <v>224</v>
      </c>
      <c r="G24" t="s">
        <v>244</v>
      </c>
      <c r="H24">
        <v>0</v>
      </c>
      <c r="FW24">
        <v>172</v>
      </c>
      <c r="FX24">
        <v>0.15362249314785004</v>
      </c>
      <c r="FY24">
        <v>0</v>
      </c>
    </row>
    <row r="25" spans="1:181" x14ac:dyDescent="0.2">
      <c r="A25" t="s">
        <v>243</v>
      </c>
      <c r="B25" t="s">
        <v>239</v>
      </c>
      <c r="C25" t="s">
        <v>215</v>
      </c>
      <c r="D25" t="s">
        <v>38</v>
      </c>
      <c r="E25">
        <v>2014</v>
      </c>
      <c r="F25" t="s">
        <v>223</v>
      </c>
      <c r="G25" t="s">
        <v>244</v>
      </c>
      <c r="H25">
        <v>0</v>
      </c>
      <c r="FW25">
        <v>172</v>
      </c>
      <c r="FX25">
        <v>0.15362249314785004</v>
      </c>
      <c r="FY25">
        <v>0</v>
      </c>
    </row>
    <row r="26" spans="1:181" x14ac:dyDescent="0.2">
      <c r="A26" t="s">
        <v>243</v>
      </c>
      <c r="B26" t="s">
        <v>239</v>
      </c>
      <c r="C26" t="s">
        <v>214</v>
      </c>
      <c r="D26" t="s">
        <v>39</v>
      </c>
      <c r="E26">
        <v>2014</v>
      </c>
      <c r="F26" t="s">
        <v>225</v>
      </c>
      <c r="G26" t="s">
        <v>244</v>
      </c>
      <c r="H26">
        <v>0</v>
      </c>
      <c r="FW26">
        <v>172</v>
      </c>
      <c r="FX26">
        <v>0.15362249314785004</v>
      </c>
      <c r="FY26">
        <v>0</v>
      </c>
    </row>
    <row r="27" spans="1:181" x14ac:dyDescent="0.2">
      <c r="A27" t="s">
        <v>243</v>
      </c>
      <c r="B27" t="s">
        <v>239</v>
      </c>
      <c r="C27" t="s">
        <v>214</v>
      </c>
      <c r="D27" t="s">
        <v>38</v>
      </c>
      <c r="E27">
        <v>2014</v>
      </c>
      <c r="F27" t="s">
        <v>225</v>
      </c>
      <c r="G27" t="s">
        <v>244</v>
      </c>
      <c r="H27">
        <v>0</v>
      </c>
      <c r="FW27">
        <v>172</v>
      </c>
      <c r="FX27">
        <v>0.15362249314785004</v>
      </c>
      <c r="FY27">
        <v>0</v>
      </c>
    </row>
    <row r="28" spans="1:181" x14ac:dyDescent="0.2">
      <c r="A28" t="s">
        <v>243</v>
      </c>
      <c r="B28" t="s">
        <v>239</v>
      </c>
      <c r="C28" t="s">
        <v>214</v>
      </c>
      <c r="D28" t="s">
        <v>40</v>
      </c>
      <c r="E28">
        <v>2014</v>
      </c>
      <c r="F28" t="s">
        <v>224</v>
      </c>
      <c r="G28" t="s">
        <v>244</v>
      </c>
      <c r="H28">
        <v>0</v>
      </c>
      <c r="FW28">
        <v>172</v>
      </c>
      <c r="FX28">
        <v>0.15362249314785004</v>
      </c>
      <c r="FY28">
        <v>0</v>
      </c>
    </row>
    <row r="29" spans="1:181" x14ac:dyDescent="0.2">
      <c r="A29" t="s">
        <v>243</v>
      </c>
      <c r="B29" t="s">
        <v>239</v>
      </c>
      <c r="C29" t="s">
        <v>215</v>
      </c>
      <c r="D29" t="s">
        <v>9</v>
      </c>
      <c r="E29">
        <v>2014</v>
      </c>
      <c r="F29" t="s">
        <v>222</v>
      </c>
      <c r="G29" t="s">
        <v>244</v>
      </c>
      <c r="H29">
        <v>0</v>
      </c>
      <c r="FW29">
        <v>172</v>
      </c>
      <c r="FX29">
        <v>0.15362249314785004</v>
      </c>
      <c r="FY29">
        <v>0</v>
      </c>
    </row>
    <row r="30" spans="1:181" x14ac:dyDescent="0.2">
      <c r="A30" t="s">
        <v>243</v>
      </c>
      <c r="B30" t="s">
        <v>239</v>
      </c>
      <c r="C30" t="s">
        <v>215</v>
      </c>
      <c r="D30" t="s">
        <v>37</v>
      </c>
      <c r="E30">
        <v>2014</v>
      </c>
      <c r="F30" t="s">
        <v>225</v>
      </c>
      <c r="G30" t="s">
        <v>244</v>
      </c>
      <c r="H30">
        <v>0</v>
      </c>
      <c r="FW30">
        <v>172</v>
      </c>
      <c r="FX30">
        <v>0.15362249314785004</v>
      </c>
      <c r="FY30">
        <v>0</v>
      </c>
    </row>
    <row r="31" spans="1:181" x14ac:dyDescent="0.2">
      <c r="A31" t="s">
        <v>243</v>
      </c>
      <c r="B31" t="s">
        <v>239</v>
      </c>
      <c r="C31" t="s">
        <v>214</v>
      </c>
      <c r="D31" t="s">
        <v>39</v>
      </c>
      <c r="E31">
        <v>2014</v>
      </c>
      <c r="F31" t="s">
        <v>223</v>
      </c>
      <c r="G31" t="s">
        <v>244</v>
      </c>
      <c r="H31">
        <v>0</v>
      </c>
      <c r="FW31">
        <v>172</v>
      </c>
      <c r="FX31">
        <v>0.15362249314785004</v>
      </c>
      <c r="FY31">
        <v>0</v>
      </c>
    </row>
    <row r="32" spans="1:181" x14ac:dyDescent="0.2">
      <c r="A32" t="s">
        <v>243</v>
      </c>
      <c r="B32" t="s">
        <v>239</v>
      </c>
      <c r="C32" t="s">
        <v>214</v>
      </c>
      <c r="D32" t="s">
        <v>9</v>
      </c>
      <c r="E32">
        <v>2014</v>
      </c>
      <c r="F32" t="s">
        <v>223</v>
      </c>
      <c r="G32" t="s">
        <v>244</v>
      </c>
      <c r="H32">
        <v>0</v>
      </c>
      <c r="FW32">
        <v>172</v>
      </c>
      <c r="FX32">
        <v>0.15362249314785004</v>
      </c>
      <c r="FY32">
        <v>0</v>
      </c>
    </row>
    <row r="33" spans="1:181" x14ac:dyDescent="0.2">
      <c r="A33" t="s">
        <v>243</v>
      </c>
      <c r="B33" t="s">
        <v>239</v>
      </c>
      <c r="C33" t="s">
        <v>214</v>
      </c>
      <c r="D33" t="s">
        <v>38</v>
      </c>
      <c r="E33">
        <v>2014</v>
      </c>
      <c r="F33" t="s">
        <v>223</v>
      </c>
      <c r="G33" t="s">
        <v>244</v>
      </c>
      <c r="H33">
        <v>0</v>
      </c>
      <c r="FW33">
        <v>172</v>
      </c>
      <c r="FX33">
        <v>0.15362249314785004</v>
      </c>
      <c r="FY33">
        <v>0</v>
      </c>
    </row>
    <row r="34" spans="1:181" x14ac:dyDescent="0.2">
      <c r="A34" t="s">
        <v>243</v>
      </c>
      <c r="B34" t="s">
        <v>239</v>
      </c>
      <c r="C34" t="s">
        <v>215</v>
      </c>
      <c r="D34" t="s">
        <v>9</v>
      </c>
      <c r="E34">
        <v>2014</v>
      </c>
      <c r="F34" t="s">
        <v>223</v>
      </c>
      <c r="G34" t="s">
        <v>244</v>
      </c>
      <c r="H34">
        <v>0</v>
      </c>
      <c r="FW34">
        <v>172</v>
      </c>
      <c r="FX34">
        <v>0.15362249314785004</v>
      </c>
      <c r="FY34">
        <v>0</v>
      </c>
    </row>
    <row r="35" spans="1:181" x14ac:dyDescent="0.2">
      <c r="A35" t="s">
        <v>243</v>
      </c>
      <c r="B35" t="s">
        <v>239</v>
      </c>
      <c r="C35" t="s">
        <v>214</v>
      </c>
      <c r="D35" t="s">
        <v>42</v>
      </c>
      <c r="E35">
        <v>2014</v>
      </c>
      <c r="F35" t="s">
        <v>222</v>
      </c>
      <c r="G35" t="s">
        <v>244</v>
      </c>
      <c r="H35">
        <v>0</v>
      </c>
      <c r="FW35">
        <v>172</v>
      </c>
      <c r="FX35">
        <v>0.15362249314785004</v>
      </c>
      <c r="FY35">
        <v>0</v>
      </c>
    </row>
    <row r="36" spans="1:181" x14ac:dyDescent="0.2">
      <c r="A36" t="s">
        <v>243</v>
      </c>
      <c r="B36" t="s">
        <v>239</v>
      </c>
      <c r="C36" t="s">
        <v>215</v>
      </c>
      <c r="D36" t="s">
        <v>37</v>
      </c>
      <c r="E36">
        <v>2014</v>
      </c>
      <c r="F36" t="s">
        <v>224</v>
      </c>
      <c r="G36" t="s">
        <v>244</v>
      </c>
      <c r="H36">
        <v>0</v>
      </c>
      <c r="FW36">
        <v>172</v>
      </c>
      <c r="FX36">
        <v>0.15362249314785004</v>
      </c>
      <c r="FY36">
        <v>0</v>
      </c>
    </row>
    <row r="37" spans="1:181" x14ac:dyDescent="0.2">
      <c r="A37" t="s">
        <v>243</v>
      </c>
      <c r="B37" t="s">
        <v>239</v>
      </c>
      <c r="C37" t="s">
        <v>214</v>
      </c>
      <c r="D37" t="s">
        <v>42</v>
      </c>
      <c r="E37">
        <v>2014</v>
      </c>
      <c r="F37" t="s">
        <v>225</v>
      </c>
      <c r="G37" t="s">
        <v>244</v>
      </c>
      <c r="H37">
        <v>0</v>
      </c>
      <c r="FW37">
        <v>172</v>
      </c>
      <c r="FX37">
        <v>0.15362249314785004</v>
      </c>
      <c r="FY37">
        <v>0</v>
      </c>
    </row>
    <row r="38" spans="1:181" x14ac:dyDescent="0.2">
      <c r="A38" t="s">
        <v>243</v>
      </c>
      <c r="B38" t="s">
        <v>239</v>
      </c>
      <c r="C38" t="s">
        <v>214</v>
      </c>
      <c r="D38" t="s">
        <v>42</v>
      </c>
      <c r="E38">
        <v>2014</v>
      </c>
      <c r="F38" t="s">
        <v>224</v>
      </c>
      <c r="G38" t="s">
        <v>244</v>
      </c>
      <c r="H38">
        <v>0</v>
      </c>
      <c r="FW38">
        <v>172</v>
      </c>
      <c r="FX38">
        <v>0.15362249314785004</v>
      </c>
      <c r="FY38">
        <v>0</v>
      </c>
    </row>
    <row r="39" spans="1:181" x14ac:dyDescent="0.2">
      <c r="A39" t="s">
        <v>243</v>
      </c>
      <c r="B39" t="s">
        <v>239</v>
      </c>
      <c r="C39" t="s">
        <v>215</v>
      </c>
      <c r="D39" t="s">
        <v>39</v>
      </c>
      <c r="E39">
        <v>2014</v>
      </c>
      <c r="F39" t="s">
        <v>225</v>
      </c>
      <c r="G39" t="s">
        <v>244</v>
      </c>
      <c r="H39">
        <v>0</v>
      </c>
      <c r="FW39">
        <v>172</v>
      </c>
      <c r="FX39">
        <v>0.15362249314785004</v>
      </c>
      <c r="FY39">
        <v>0</v>
      </c>
    </row>
    <row r="40" spans="1:181" x14ac:dyDescent="0.2">
      <c r="A40" t="s">
        <v>243</v>
      </c>
      <c r="B40" t="s">
        <v>239</v>
      </c>
      <c r="C40" t="s">
        <v>214</v>
      </c>
      <c r="D40" t="s">
        <v>41</v>
      </c>
      <c r="E40">
        <v>2014</v>
      </c>
      <c r="F40" t="s">
        <v>225</v>
      </c>
      <c r="G40" t="s">
        <v>244</v>
      </c>
      <c r="H40">
        <v>0</v>
      </c>
      <c r="FW40">
        <v>172</v>
      </c>
      <c r="FX40">
        <v>0.15362249314785004</v>
      </c>
      <c r="FY40">
        <v>0</v>
      </c>
    </row>
    <row r="41" spans="1:181" x14ac:dyDescent="0.2">
      <c r="A41" t="s">
        <v>243</v>
      </c>
      <c r="B41" t="s">
        <v>239</v>
      </c>
      <c r="C41" t="s">
        <v>215</v>
      </c>
      <c r="D41" t="s">
        <v>41</v>
      </c>
      <c r="E41">
        <v>2014</v>
      </c>
      <c r="F41" t="s">
        <v>222</v>
      </c>
      <c r="G41" t="s">
        <v>244</v>
      </c>
      <c r="H41">
        <v>0</v>
      </c>
      <c r="FW41">
        <v>172</v>
      </c>
      <c r="FX41">
        <v>0.15362249314785004</v>
      </c>
      <c r="FY41">
        <v>0</v>
      </c>
    </row>
    <row r="42" spans="1:181" x14ac:dyDescent="0.2">
      <c r="A42" t="s">
        <v>243</v>
      </c>
      <c r="B42" t="s">
        <v>239</v>
      </c>
      <c r="C42" t="s">
        <v>214</v>
      </c>
      <c r="D42" t="s">
        <v>37</v>
      </c>
      <c r="E42">
        <v>2014</v>
      </c>
      <c r="F42" t="s">
        <v>222</v>
      </c>
      <c r="G42" t="s">
        <v>244</v>
      </c>
      <c r="H42">
        <v>0</v>
      </c>
      <c r="FW42">
        <v>172</v>
      </c>
      <c r="FX42">
        <v>0.15362249314785004</v>
      </c>
      <c r="FY42">
        <v>0</v>
      </c>
    </row>
    <row r="43" spans="1:181" x14ac:dyDescent="0.2">
      <c r="A43" t="s">
        <v>243</v>
      </c>
      <c r="B43" t="s">
        <v>239</v>
      </c>
      <c r="C43" t="s">
        <v>214</v>
      </c>
      <c r="D43" t="s">
        <v>38</v>
      </c>
      <c r="E43">
        <v>2014</v>
      </c>
      <c r="F43" t="s">
        <v>222</v>
      </c>
      <c r="G43" t="s">
        <v>244</v>
      </c>
      <c r="H43">
        <v>0</v>
      </c>
      <c r="FW43">
        <v>172</v>
      </c>
      <c r="FX43">
        <v>0.15362249314785004</v>
      </c>
      <c r="FY43">
        <v>0</v>
      </c>
    </row>
    <row r="44" spans="1:181" x14ac:dyDescent="0.2">
      <c r="A44" t="s">
        <v>243</v>
      </c>
      <c r="B44" t="s">
        <v>239</v>
      </c>
      <c r="C44" t="s">
        <v>215</v>
      </c>
      <c r="D44" t="s">
        <v>41</v>
      </c>
      <c r="E44">
        <v>2014</v>
      </c>
      <c r="F44" t="s">
        <v>223</v>
      </c>
      <c r="G44" t="s">
        <v>244</v>
      </c>
      <c r="H44">
        <v>0</v>
      </c>
      <c r="FW44">
        <v>172</v>
      </c>
      <c r="FX44">
        <v>0.15362249314785004</v>
      </c>
      <c r="FY44">
        <v>0</v>
      </c>
    </row>
    <row r="45" spans="1:181" x14ac:dyDescent="0.2">
      <c r="A45" t="s">
        <v>243</v>
      </c>
      <c r="B45" t="s">
        <v>239</v>
      </c>
      <c r="C45" t="s">
        <v>214</v>
      </c>
      <c r="D45" t="s">
        <v>9</v>
      </c>
      <c r="E45">
        <v>2014</v>
      </c>
      <c r="F45" t="s">
        <v>225</v>
      </c>
      <c r="G45" t="s">
        <v>244</v>
      </c>
      <c r="H45">
        <v>0</v>
      </c>
      <c r="FW45">
        <v>172</v>
      </c>
      <c r="FX45">
        <v>0.15362249314785004</v>
      </c>
      <c r="FY45">
        <v>0</v>
      </c>
    </row>
    <row r="46" spans="1:181" x14ac:dyDescent="0.2">
      <c r="A46" t="s">
        <v>243</v>
      </c>
      <c r="B46" t="s">
        <v>239</v>
      </c>
      <c r="C46" t="s">
        <v>215</v>
      </c>
      <c r="D46" t="s">
        <v>40</v>
      </c>
      <c r="E46">
        <v>2014</v>
      </c>
      <c r="F46" t="s">
        <v>222</v>
      </c>
      <c r="G46" t="s">
        <v>244</v>
      </c>
      <c r="H46">
        <v>0</v>
      </c>
      <c r="FW46">
        <v>172</v>
      </c>
      <c r="FX46">
        <v>0.15362249314785004</v>
      </c>
      <c r="FY46">
        <v>0</v>
      </c>
    </row>
    <row r="47" spans="1:181" x14ac:dyDescent="0.2">
      <c r="A47" t="s">
        <v>243</v>
      </c>
      <c r="B47" t="s">
        <v>239</v>
      </c>
      <c r="C47" t="s">
        <v>215</v>
      </c>
      <c r="D47" t="s">
        <v>39</v>
      </c>
      <c r="E47">
        <v>2014</v>
      </c>
      <c r="F47" t="s">
        <v>223</v>
      </c>
      <c r="G47" t="s">
        <v>244</v>
      </c>
      <c r="H47">
        <v>0</v>
      </c>
      <c r="FW47">
        <v>172</v>
      </c>
      <c r="FX47">
        <v>0.15362249314785004</v>
      </c>
      <c r="FY47">
        <v>0</v>
      </c>
    </row>
    <row r="48" spans="1:181" x14ac:dyDescent="0.2">
      <c r="A48" t="s">
        <v>243</v>
      </c>
      <c r="B48" t="s">
        <v>239</v>
      </c>
      <c r="C48" t="s">
        <v>215</v>
      </c>
      <c r="D48" t="s">
        <v>42</v>
      </c>
      <c r="E48">
        <v>2014</v>
      </c>
      <c r="F48" t="s">
        <v>225</v>
      </c>
      <c r="G48" t="s">
        <v>244</v>
      </c>
      <c r="H48">
        <v>0</v>
      </c>
      <c r="FW48">
        <v>172</v>
      </c>
      <c r="FX48">
        <v>0.15362249314785004</v>
      </c>
      <c r="FY48">
        <v>0</v>
      </c>
    </row>
    <row r="49" spans="1:181" x14ac:dyDescent="0.2">
      <c r="A49" t="s">
        <v>243</v>
      </c>
      <c r="B49" t="s">
        <v>239</v>
      </c>
      <c r="C49" t="s">
        <v>214</v>
      </c>
      <c r="D49" t="s">
        <v>41</v>
      </c>
      <c r="E49">
        <v>2014</v>
      </c>
      <c r="F49" t="s">
        <v>224</v>
      </c>
      <c r="G49" t="s">
        <v>244</v>
      </c>
      <c r="H49">
        <v>0</v>
      </c>
      <c r="FW49">
        <v>172</v>
      </c>
      <c r="FX49">
        <v>0.15362249314785004</v>
      </c>
      <c r="FY49">
        <v>0</v>
      </c>
    </row>
    <row r="50" spans="1:181" x14ac:dyDescent="0.2">
      <c r="A50" t="s">
        <v>243</v>
      </c>
      <c r="B50" t="s">
        <v>239</v>
      </c>
      <c r="C50" t="s">
        <v>215</v>
      </c>
      <c r="D50" t="s">
        <v>38</v>
      </c>
      <c r="E50">
        <v>2014</v>
      </c>
      <c r="F50" t="s">
        <v>224</v>
      </c>
      <c r="G50" t="s">
        <v>244</v>
      </c>
      <c r="H50">
        <v>0</v>
      </c>
      <c r="FW50">
        <v>172</v>
      </c>
      <c r="FX50">
        <v>0.15362249314785004</v>
      </c>
      <c r="FY50">
        <v>0</v>
      </c>
    </row>
    <row r="51" spans="1:181" x14ac:dyDescent="0.2">
      <c r="A51" t="s">
        <v>243</v>
      </c>
      <c r="B51" t="s">
        <v>239</v>
      </c>
      <c r="C51" t="s">
        <v>215</v>
      </c>
      <c r="D51" t="s">
        <v>39</v>
      </c>
      <c r="E51">
        <v>2014</v>
      </c>
      <c r="F51" t="s">
        <v>224</v>
      </c>
      <c r="G51" t="s">
        <v>244</v>
      </c>
      <c r="H51">
        <v>0</v>
      </c>
      <c r="FW51">
        <v>172</v>
      </c>
      <c r="FX51">
        <v>0.15362249314785004</v>
      </c>
      <c r="FY51">
        <v>0</v>
      </c>
    </row>
    <row r="52" spans="1:181" x14ac:dyDescent="0.2">
      <c r="A52" t="s">
        <v>243</v>
      </c>
      <c r="B52" t="s">
        <v>239</v>
      </c>
      <c r="C52" t="s">
        <v>214</v>
      </c>
      <c r="D52" t="s">
        <v>40</v>
      </c>
      <c r="E52">
        <v>2014</v>
      </c>
      <c r="F52" t="s">
        <v>223</v>
      </c>
      <c r="G52" t="s">
        <v>244</v>
      </c>
      <c r="H52">
        <v>0</v>
      </c>
      <c r="FW52">
        <v>172</v>
      </c>
      <c r="FX52">
        <v>0.15362249314785004</v>
      </c>
      <c r="FY52">
        <v>0</v>
      </c>
    </row>
    <row r="53" spans="1:181" x14ac:dyDescent="0.2">
      <c r="A53" t="s">
        <v>243</v>
      </c>
      <c r="B53" t="s">
        <v>239</v>
      </c>
      <c r="C53" t="s">
        <v>214</v>
      </c>
      <c r="D53" t="s">
        <v>37</v>
      </c>
      <c r="E53">
        <v>2014</v>
      </c>
      <c r="F53" t="s">
        <v>224</v>
      </c>
      <c r="G53" t="s">
        <v>244</v>
      </c>
      <c r="H53">
        <v>0</v>
      </c>
      <c r="FW53">
        <v>172</v>
      </c>
      <c r="FX53">
        <v>0.15362249314785004</v>
      </c>
      <c r="FY53">
        <v>0</v>
      </c>
    </row>
    <row r="54" spans="1:181" x14ac:dyDescent="0.2">
      <c r="A54" t="s">
        <v>243</v>
      </c>
      <c r="B54" t="s">
        <v>239</v>
      </c>
      <c r="C54" t="s">
        <v>215</v>
      </c>
      <c r="D54" t="s">
        <v>38</v>
      </c>
      <c r="E54">
        <v>2014</v>
      </c>
      <c r="F54" t="s">
        <v>225</v>
      </c>
      <c r="G54" t="s">
        <v>244</v>
      </c>
      <c r="H54">
        <v>0</v>
      </c>
      <c r="FW54">
        <v>172</v>
      </c>
      <c r="FX54">
        <v>0.15362249314785004</v>
      </c>
      <c r="FY54">
        <v>0</v>
      </c>
    </row>
    <row r="55" spans="1:181" x14ac:dyDescent="0.2">
      <c r="A55" t="s">
        <v>243</v>
      </c>
      <c r="B55" t="s">
        <v>239</v>
      </c>
      <c r="C55" t="s">
        <v>215</v>
      </c>
      <c r="D55" t="s">
        <v>41</v>
      </c>
      <c r="E55">
        <v>2014</v>
      </c>
      <c r="F55" t="s">
        <v>224</v>
      </c>
      <c r="G55" t="s">
        <v>244</v>
      </c>
      <c r="H55">
        <v>0</v>
      </c>
      <c r="FW55">
        <v>172</v>
      </c>
      <c r="FX55">
        <v>0.15362249314785004</v>
      </c>
      <c r="FY55">
        <v>0</v>
      </c>
    </row>
    <row r="56" spans="1:181" x14ac:dyDescent="0.2">
      <c r="A56" t="s">
        <v>243</v>
      </c>
      <c r="B56" t="s">
        <v>239</v>
      </c>
      <c r="C56" t="s">
        <v>215</v>
      </c>
      <c r="D56" t="s">
        <v>42</v>
      </c>
      <c r="E56">
        <v>2014</v>
      </c>
      <c r="F56" t="s">
        <v>223</v>
      </c>
      <c r="G56" t="s">
        <v>244</v>
      </c>
      <c r="H56">
        <v>0</v>
      </c>
      <c r="FW56">
        <v>172</v>
      </c>
      <c r="FX56">
        <v>0.15362249314785004</v>
      </c>
      <c r="FY56">
        <v>0</v>
      </c>
    </row>
    <row r="57" spans="1:181" x14ac:dyDescent="0.2">
      <c r="A57" t="s">
        <v>243</v>
      </c>
      <c r="B57" t="s">
        <v>239</v>
      </c>
      <c r="C57" t="s">
        <v>215</v>
      </c>
      <c r="D57" t="s">
        <v>9</v>
      </c>
      <c r="E57">
        <v>2014</v>
      </c>
      <c r="F57" t="s">
        <v>225</v>
      </c>
      <c r="G57" t="s">
        <v>244</v>
      </c>
      <c r="H57">
        <v>0</v>
      </c>
      <c r="FW57">
        <v>172</v>
      </c>
      <c r="FX57">
        <v>0.15362249314785004</v>
      </c>
      <c r="FY57">
        <v>0</v>
      </c>
    </row>
    <row r="58" spans="1:181" x14ac:dyDescent="0.2">
      <c r="A58" t="s">
        <v>243</v>
      </c>
      <c r="B58" t="s">
        <v>239</v>
      </c>
      <c r="C58" t="s">
        <v>214</v>
      </c>
      <c r="D58" t="s">
        <v>42</v>
      </c>
      <c r="E58">
        <v>2014</v>
      </c>
      <c r="F58" t="s">
        <v>225</v>
      </c>
      <c r="G58" t="s">
        <v>245</v>
      </c>
      <c r="H58">
        <v>182</v>
      </c>
      <c r="K58">
        <v>14.848625183105469</v>
      </c>
      <c r="L58">
        <v>14.212581634521484</v>
      </c>
      <c r="M58">
        <v>13.772067070007324</v>
      </c>
      <c r="N58">
        <v>14.029463768005371</v>
      </c>
      <c r="O58">
        <v>14.69251537322998</v>
      </c>
      <c r="P58">
        <v>15.448898315429688</v>
      </c>
      <c r="Q58">
        <v>18.069231033325195</v>
      </c>
      <c r="R58">
        <v>20.640111923217773</v>
      </c>
      <c r="S58">
        <v>23.586177825927734</v>
      </c>
      <c r="T58">
        <v>25.701089859008789</v>
      </c>
      <c r="U58">
        <v>28.790107727050781</v>
      </c>
      <c r="V58">
        <v>30.188674926757813</v>
      </c>
      <c r="W58">
        <v>31.17042350769043</v>
      </c>
      <c r="X58">
        <v>31.84174919128418</v>
      </c>
      <c r="Y58">
        <v>31.965854644775391</v>
      </c>
      <c r="Z58">
        <v>31.952264785766602</v>
      </c>
      <c r="AA58">
        <v>31.95182991027832</v>
      </c>
      <c r="AB58">
        <v>32.037811279296875</v>
      </c>
      <c r="AC58">
        <v>31.024805068969727</v>
      </c>
      <c r="AD58">
        <v>29.98054313659668</v>
      </c>
      <c r="AE58">
        <v>28.121484756469727</v>
      </c>
      <c r="AF58">
        <v>22.775928497314453</v>
      </c>
      <c r="AG58">
        <v>18.213512420654297</v>
      </c>
      <c r="AH58">
        <v>15.595453262329102</v>
      </c>
      <c r="AI58">
        <v>-2.1493780612945557</v>
      </c>
      <c r="AJ58">
        <v>-1.6549911499023437</v>
      </c>
      <c r="AK58">
        <v>-1.2800767421722412</v>
      </c>
      <c r="AL58">
        <v>-1.2020223140716553</v>
      </c>
      <c r="AM58">
        <v>-1.2068661451339722</v>
      </c>
      <c r="AN58">
        <v>-1.2369924783706665</v>
      </c>
      <c r="AO58">
        <v>-1.3498357534408569</v>
      </c>
      <c r="AP58">
        <v>-1.4674521684646606</v>
      </c>
      <c r="AQ58">
        <v>-1.6019535064697266</v>
      </c>
      <c r="AR58">
        <v>-1.7237240076065063</v>
      </c>
      <c r="AS58">
        <v>-1.9120937585830688</v>
      </c>
      <c r="AT58">
        <v>-2.0042879581451416</v>
      </c>
      <c r="AU58">
        <v>-0.72342950105667114</v>
      </c>
      <c r="AV58">
        <v>4.8308405876159668</v>
      </c>
      <c r="AW58">
        <v>4.8822417259216309</v>
      </c>
      <c r="AX58">
        <v>4.9344401359558105</v>
      </c>
      <c r="AY58">
        <v>4.9634289741516113</v>
      </c>
      <c r="AZ58">
        <v>4.9054064750671387</v>
      </c>
      <c r="BA58">
        <v>-0.93276327848434448</v>
      </c>
      <c r="BB58">
        <v>-0.88662236928939819</v>
      </c>
      <c r="BC58">
        <v>-0.80384796857833862</v>
      </c>
      <c r="BD58">
        <v>-0.59533393383026123</v>
      </c>
      <c r="BE58">
        <v>-1.0796583890914917</v>
      </c>
      <c r="BF58">
        <v>-1.5368541479110718</v>
      </c>
      <c r="BG58">
        <v>-0.8547443151473999</v>
      </c>
      <c r="BH58">
        <v>-0.65942215919494629</v>
      </c>
      <c r="BI58">
        <v>-0.5157657265663147</v>
      </c>
      <c r="BJ58">
        <v>-0.49699488282203674</v>
      </c>
      <c r="BK58">
        <v>-0.51352101564407349</v>
      </c>
      <c r="BL58">
        <v>-0.53390955924987793</v>
      </c>
      <c r="BM58">
        <v>-0.6197083592414856</v>
      </c>
      <c r="BN58">
        <v>-0.70573347806930542</v>
      </c>
      <c r="BO58">
        <v>-0.78791451454162598</v>
      </c>
      <c r="BP58">
        <v>-0.84586477279663086</v>
      </c>
      <c r="BQ58">
        <v>-0.96185153722763062</v>
      </c>
      <c r="BR58">
        <v>-1.0060408115386963</v>
      </c>
      <c r="BS58">
        <v>4.9743514508008957E-2</v>
      </c>
      <c r="BT58">
        <v>5.1676554679870605</v>
      </c>
      <c r="BU58">
        <v>5.2092251777648926</v>
      </c>
      <c r="BV58">
        <v>5.2491860389709473</v>
      </c>
      <c r="BW58">
        <v>5.273259162902832</v>
      </c>
      <c r="BX58">
        <v>5.2252178192138672</v>
      </c>
      <c r="BY58">
        <v>-0.17380633950233459</v>
      </c>
      <c r="BZ58">
        <v>-0.53696304559707642</v>
      </c>
      <c r="CA58">
        <v>-0.49859863519668579</v>
      </c>
      <c r="CB58">
        <v>-0.38677471876144409</v>
      </c>
      <c r="CC58">
        <v>-0.61826467514038086</v>
      </c>
      <c r="CD58">
        <v>-0.86301368474960327</v>
      </c>
      <c r="CE58">
        <v>4.1915111243724823E-2</v>
      </c>
      <c r="CF58">
        <v>3.0105911195278168E-2</v>
      </c>
      <c r="CG58">
        <v>1.3593707233667374E-2</v>
      </c>
      <c r="CH58">
        <v>-8.6950082331895828E-3</v>
      </c>
      <c r="CI58">
        <v>-3.331230953335762E-2</v>
      </c>
      <c r="CJ58">
        <v>-4.6956427395343781E-2</v>
      </c>
      <c r="CK58">
        <v>-0.1140243336558342</v>
      </c>
      <c r="CL58">
        <v>-0.17816947400569916</v>
      </c>
      <c r="CM58">
        <v>-0.22411352396011353</v>
      </c>
      <c r="CN58">
        <v>-0.23786213994026184</v>
      </c>
      <c r="CO58">
        <v>-0.30371662974357605</v>
      </c>
      <c r="CP58">
        <v>-0.31465783715248108</v>
      </c>
      <c r="CQ58">
        <v>0.58524078130722046</v>
      </c>
      <c r="CR58">
        <v>5.4009323120117188</v>
      </c>
      <c r="CS58">
        <v>5.4356932640075684</v>
      </c>
      <c r="CT58">
        <v>5.4671783447265625</v>
      </c>
      <c r="CU58">
        <v>5.487846851348877</v>
      </c>
      <c r="CV58">
        <v>5.4467177391052246</v>
      </c>
      <c r="CW58">
        <v>0.35184493660926819</v>
      </c>
      <c r="CX58">
        <v>-0.29479002952575684</v>
      </c>
      <c r="CY58">
        <v>-0.28718388080596924</v>
      </c>
      <c r="CZ58">
        <v>-0.24232721328735352</v>
      </c>
      <c r="DA58">
        <v>-0.29870477318763733</v>
      </c>
      <c r="DB58">
        <v>-0.39631387591362</v>
      </c>
      <c r="DC58">
        <v>0.93857455253601074</v>
      </c>
      <c r="DD58">
        <v>0.71963399648666382</v>
      </c>
      <c r="DE58">
        <v>0.54295313358306885</v>
      </c>
      <c r="DF58">
        <v>0.47960484027862549</v>
      </c>
      <c r="DG58">
        <v>0.44689640402793884</v>
      </c>
      <c r="DH58">
        <v>0.43999668955802917</v>
      </c>
      <c r="DI58">
        <v>0.39165970683097839</v>
      </c>
      <c r="DJ58">
        <v>0.3493945300579071</v>
      </c>
      <c r="DK58">
        <v>0.33968743681907654</v>
      </c>
      <c r="DL58">
        <v>0.37014049291610718</v>
      </c>
      <c r="DM58">
        <v>0.35441827774047852</v>
      </c>
      <c r="DN58">
        <v>0.37672513723373413</v>
      </c>
      <c r="DO58">
        <v>1.1207380294799805</v>
      </c>
      <c r="DP58">
        <v>5.634209156036377</v>
      </c>
      <c r="DQ58">
        <v>5.6621613502502441</v>
      </c>
      <c r="DR58">
        <v>5.6851706504821777</v>
      </c>
      <c r="DS58">
        <v>5.7024345397949219</v>
      </c>
      <c r="DT58">
        <v>5.668217658996582</v>
      </c>
      <c r="DU58">
        <v>0.87749624252319336</v>
      </c>
      <c r="DV58">
        <v>-5.2617039531469345E-2</v>
      </c>
      <c r="DW58">
        <v>-7.5769126415252686E-2</v>
      </c>
      <c r="DX58">
        <v>-9.7879722714424133E-2</v>
      </c>
      <c r="DY58">
        <v>2.0855102688074112E-2</v>
      </c>
      <c r="DZ58">
        <v>7.0385947823524475E-2</v>
      </c>
      <c r="EA58">
        <v>2.2332084178924561</v>
      </c>
      <c r="EB58">
        <v>1.7152030467987061</v>
      </c>
      <c r="EC58">
        <v>1.3072640895843506</v>
      </c>
      <c r="ED58">
        <v>1.1846323013305664</v>
      </c>
      <c r="EE58">
        <v>1.1402415037155151</v>
      </c>
      <c r="EF58">
        <v>1.1430796384811401</v>
      </c>
      <c r="EG58">
        <v>1.1217870712280273</v>
      </c>
      <c r="EH58">
        <v>1.1111131906509399</v>
      </c>
      <c r="EI58">
        <v>1.1537264585494995</v>
      </c>
      <c r="EJ58">
        <v>1.2479997873306274</v>
      </c>
      <c r="EK58">
        <v>1.3046605587005615</v>
      </c>
      <c r="EL58">
        <v>1.3749723434448242</v>
      </c>
      <c r="EM58">
        <v>1.8939110040664673</v>
      </c>
      <c r="EN58">
        <v>5.9710240364074707</v>
      </c>
      <c r="EO58">
        <v>5.9891448020935059</v>
      </c>
      <c r="EP58">
        <v>5.9999165534973145</v>
      </c>
      <c r="EQ58">
        <v>6.0122647285461426</v>
      </c>
      <c r="ER58">
        <v>5.9880290031433105</v>
      </c>
      <c r="ES58">
        <v>1.6364531517028809</v>
      </c>
      <c r="ET58">
        <v>0.29704231023788452</v>
      </c>
      <c r="EU58">
        <v>0.22948019206523895</v>
      </c>
      <c r="EV58">
        <v>0.1106795147061348</v>
      </c>
      <c r="EW58">
        <v>0.48224881291389465</v>
      </c>
      <c r="EX58">
        <v>0.74422633647918701</v>
      </c>
      <c r="EY58">
        <v>64.796173095703125</v>
      </c>
      <c r="EZ58">
        <v>64.296035766601563</v>
      </c>
      <c r="FA58">
        <v>64.051612854003906</v>
      </c>
      <c r="FB58">
        <v>63.511157989501953</v>
      </c>
      <c r="FC58">
        <v>63.129207611083984</v>
      </c>
      <c r="FD58">
        <v>62.225242614746094</v>
      </c>
      <c r="FE58">
        <v>62.535835266113281</v>
      </c>
      <c r="FF58">
        <v>64.247238159179687</v>
      </c>
      <c r="FG58">
        <v>67.810371398925781</v>
      </c>
      <c r="FH58">
        <v>72.226264953613281</v>
      </c>
      <c r="FI58">
        <v>75.49700927734375</v>
      </c>
      <c r="FJ58">
        <v>77.539337158203125</v>
      </c>
      <c r="FK58">
        <v>80.318115234375</v>
      </c>
      <c r="FL58">
        <v>81.415168762207031</v>
      </c>
      <c r="FM58">
        <v>81.298004150390625</v>
      </c>
      <c r="FN58">
        <v>80.830223083496094</v>
      </c>
      <c r="FO58">
        <v>80.762733459472656</v>
      </c>
      <c r="FP58">
        <v>80.222053527832031</v>
      </c>
      <c r="FQ58">
        <v>75.655120849609375</v>
      </c>
      <c r="FR58">
        <v>71.639518737792969</v>
      </c>
      <c r="FS58">
        <v>69.660903930664063</v>
      </c>
      <c r="FT58">
        <v>67.977081298828125</v>
      </c>
      <c r="FU58">
        <v>66.735252380371094</v>
      </c>
      <c r="FV58">
        <v>65.785789489746094</v>
      </c>
      <c r="FW58">
        <v>181</v>
      </c>
      <c r="FX58">
        <v>8.9820645749568939E-2</v>
      </c>
      <c r="FY58">
        <v>1</v>
      </c>
    </row>
    <row r="59" spans="1:181" x14ac:dyDescent="0.2">
      <c r="A59" t="s">
        <v>243</v>
      </c>
      <c r="B59" t="s">
        <v>239</v>
      </c>
      <c r="C59" t="s">
        <v>215</v>
      </c>
      <c r="D59" t="s">
        <v>9</v>
      </c>
      <c r="E59">
        <v>2014</v>
      </c>
      <c r="F59" t="s">
        <v>224</v>
      </c>
      <c r="G59" t="s">
        <v>245</v>
      </c>
      <c r="H59">
        <v>193</v>
      </c>
      <c r="K59">
        <v>17.910991668701172</v>
      </c>
      <c r="L59">
        <v>17.200376510620117</v>
      </c>
      <c r="M59">
        <v>16.729024887084961</v>
      </c>
      <c r="N59">
        <v>16.948017120361328</v>
      </c>
      <c r="O59">
        <v>17.781183242797852</v>
      </c>
      <c r="P59">
        <v>18.843889236450195</v>
      </c>
      <c r="Q59">
        <v>22.262470245361328</v>
      </c>
      <c r="R59">
        <v>25.390584945678711</v>
      </c>
      <c r="S59">
        <v>28.428667068481445</v>
      </c>
      <c r="T59">
        <v>30.731143951416016</v>
      </c>
      <c r="U59">
        <v>34.248989105224609</v>
      </c>
      <c r="V59">
        <v>35.875019073486328</v>
      </c>
      <c r="W59">
        <v>36.523479461669922</v>
      </c>
      <c r="X59">
        <v>37.201019287109375</v>
      </c>
      <c r="Y59">
        <v>37.351318359375</v>
      </c>
      <c r="Z59">
        <v>37.465824127197266</v>
      </c>
      <c r="AA59">
        <v>37.287578582763672</v>
      </c>
      <c r="AB59">
        <v>37.17779541015625</v>
      </c>
      <c r="AC59">
        <v>36.948097229003906</v>
      </c>
      <c r="AD59">
        <v>36.334091186523437</v>
      </c>
      <c r="AE59">
        <v>33.304935455322266</v>
      </c>
      <c r="AF59">
        <v>27.016279220581055</v>
      </c>
      <c r="AG59">
        <v>21.782964706420898</v>
      </c>
      <c r="AH59">
        <v>18.657474517822266</v>
      </c>
      <c r="AI59">
        <v>-2.3302030563354492</v>
      </c>
      <c r="AJ59">
        <v>-1.9687788486480713</v>
      </c>
      <c r="AK59">
        <v>-1.5576959848403931</v>
      </c>
      <c r="AL59">
        <v>-1.3628995418548584</v>
      </c>
      <c r="AM59">
        <v>-1.3640871047973633</v>
      </c>
      <c r="AN59">
        <v>-1.3939329385757446</v>
      </c>
      <c r="AO59">
        <v>-1.544768214225769</v>
      </c>
      <c r="AP59">
        <v>-1.706621527671814</v>
      </c>
      <c r="AQ59">
        <v>-1.8403806686401367</v>
      </c>
      <c r="AR59">
        <v>-1.9699991941452026</v>
      </c>
      <c r="AS59">
        <v>-2.1951332092285156</v>
      </c>
      <c r="AT59">
        <v>-2.2985484600067139</v>
      </c>
      <c r="AU59">
        <v>-0.90054583549499512</v>
      </c>
      <c r="AV59">
        <v>5.52813720703125</v>
      </c>
      <c r="AW59">
        <v>5.6105914115905762</v>
      </c>
      <c r="AX59">
        <v>5.6726717948913574</v>
      </c>
      <c r="AY59">
        <v>5.6500453948974609</v>
      </c>
      <c r="AZ59">
        <v>5.5533561706542969</v>
      </c>
      <c r="BA59">
        <v>-1.1775368452072144</v>
      </c>
      <c r="BB59">
        <v>-1.025748610496521</v>
      </c>
      <c r="BC59">
        <v>-0.91518813371658325</v>
      </c>
      <c r="BD59">
        <v>-0.670337975025177</v>
      </c>
      <c r="BE59">
        <v>-1.0467876195907593</v>
      </c>
      <c r="BF59">
        <v>-1.3851308822631836</v>
      </c>
      <c r="BG59">
        <v>-0.92913562059402466</v>
      </c>
      <c r="BH59">
        <v>-0.78616166114807129</v>
      </c>
      <c r="BI59">
        <v>-0.62735879421234131</v>
      </c>
      <c r="BJ59">
        <v>-0.56451106071472168</v>
      </c>
      <c r="BK59">
        <v>-0.58176708221435547</v>
      </c>
      <c r="BL59">
        <v>-0.60658806562423706</v>
      </c>
      <c r="BM59">
        <v>-0.71732157468795776</v>
      </c>
      <c r="BN59">
        <v>-0.82772564888000488</v>
      </c>
      <c r="BO59">
        <v>-0.91193324327468872</v>
      </c>
      <c r="BP59">
        <v>-0.97219973802566528</v>
      </c>
      <c r="BQ59">
        <v>-1.1074568033218384</v>
      </c>
      <c r="BR59">
        <v>-1.1598581075668335</v>
      </c>
      <c r="BS59">
        <v>-3.3873502165079117E-2</v>
      </c>
      <c r="BT59">
        <v>5.8886427879333496</v>
      </c>
      <c r="BU59">
        <v>5.9618935585021973</v>
      </c>
      <c r="BV59">
        <v>6.0136551856994629</v>
      </c>
      <c r="BW59">
        <v>5.9880695343017578</v>
      </c>
      <c r="BX59">
        <v>5.9042129516601562</v>
      </c>
      <c r="BY59">
        <v>-0.31741178035736084</v>
      </c>
      <c r="BZ59">
        <v>-0.62160462141036987</v>
      </c>
      <c r="CA59">
        <v>-0.56324648857116699</v>
      </c>
      <c r="CB59">
        <v>-0.43307501077651978</v>
      </c>
      <c r="CC59">
        <v>-0.60558700561523438</v>
      </c>
      <c r="CD59">
        <v>-0.78119134902954102</v>
      </c>
      <c r="CE59">
        <v>4.1239440441131592E-2</v>
      </c>
      <c r="CF59">
        <v>3.2915398478507996E-2</v>
      </c>
      <c r="CG59">
        <v>1.6989897936582565E-2</v>
      </c>
      <c r="CH59">
        <v>-1.1549578048288822E-2</v>
      </c>
      <c r="CI59">
        <v>-3.993462398648262E-2</v>
      </c>
      <c r="CJ59">
        <v>-6.1275463551282883E-2</v>
      </c>
      <c r="CK59">
        <v>-0.14423453807830811</v>
      </c>
      <c r="CL59">
        <v>-0.21900506317615509</v>
      </c>
      <c r="CM59">
        <v>-0.26889339089393616</v>
      </c>
      <c r="CN59">
        <v>-0.28112682700157166</v>
      </c>
      <c r="CO59">
        <v>-0.35413551330566406</v>
      </c>
      <c r="CP59">
        <v>-0.371204674243927</v>
      </c>
      <c r="CQ59">
        <v>0.56638109683990479</v>
      </c>
      <c r="CR59">
        <v>6.1383280754089355</v>
      </c>
      <c r="CS59">
        <v>6.2052044868469238</v>
      </c>
      <c r="CT59">
        <v>6.249819278717041</v>
      </c>
      <c r="CU59">
        <v>6.2221841812133789</v>
      </c>
      <c r="CV59">
        <v>6.1472148895263672</v>
      </c>
      <c r="CW59">
        <v>0.2783082127571106</v>
      </c>
      <c r="CX59">
        <v>-0.34169572591781616</v>
      </c>
      <c r="CY59">
        <v>-0.31949272751808167</v>
      </c>
      <c r="CZ59">
        <v>-0.26874741911888123</v>
      </c>
      <c r="DA59">
        <v>-0.30001279711723328</v>
      </c>
      <c r="DB59">
        <v>-0.36290463805198669</v>
      </c>
      <c r="DC59">
        <v>1.0116145610809326</v>
      </c>
      <c r="DD59">
        <v>0.85199242830276489</v>
      </c>
      <c r="DE59">
        <v>0.66133856773376465</v>
      </c>
      <c r="DF59">
        <v>0.5414118766784668</v>
      </c>
      <c r="DG59">
        <v>0.50189781188964844</v>
      </c>
      <c r="DH59">
        <v>0.48403716087341309</v>
      </c>
      <c r="DI59">
        <v>0.42885246872901917</v>
      </c>
      <c r="DJ59">
        <v>0.38971555233001709</v>
      </c>
      <c r="DK59">
        <v>0.37414646148681641</v>
      </c>
      <c r="DL59">
        <v>0.40994608402252197</v>
      </c>
      <c r="DM59">
        <v>0.39918580651283264</v>
      </c>
      <c r="DN59">
        <v>0.41744878888130188</v>
      </c>
      <c r="DO59">
        <v>1.1666357517242432</v>
      </c>
      <c r="DP59">
        <v>6.3880133628845215</v>
      </c>
      <c r="DQ59">
        <v>6.4485154151916504</v>
      </c>
      <c r="DR59">
        <v>6.4859833717346191</v>
      </c>
      <c r="DS59">
        <v>6.456298828125</v>
      </c>
      <c r="DT59">
        <v>6.3902168273925781</v>
      </c>
      <c r="DU59">
        <v>0.87402820587158203</v>
      </c>
      <c r="DV59">
        <v>-6.1786826699972153E-2</v>
      </c>
      <c r="DW59">
        <v>-7.5738988816738129E-2</v>
      </c>
      <c r="DX59">
        <v>-0.10441982001066208</v>
      </c>
      <c r="DY59">
        <v>5.561421625316143E-3</v>
      </c>
      <c r="DZ59">
        <v>5.5382076650857925E-2</v>
      </c>
      <c r="EA59">
        <v>2.412682056427002</v>
      </c>
      <c r="EB59">
        <v>2.0346095561981201</v>
      </c>
      <c r="EC59">
        <v>1.5916757583618164</v>
      </c>
      <c r="ED59">
        <v>1.3398003578186035</v>
      </c>
      <c r="EE59">
        <v>1.2842178344726563</v>
      </c>
      <c r="EF59">
        <v>1.2713819742202759</v>
      </c>
      <c r="EG59">
        <v>1.2562991380691528</v>
      </c>
      <c r="EH59">
        <v>1.2686114311218262</v>
      </c>
      <c r="EI59">
        <v>1.3025938272476196</v>
      </c>
      <c r="EJ59">
        <v>1.4077455997467041</v>
      </c>
      <c r="EK59">
        <v>1.4868621826171875</v>
      </c>
      <c r="EL59">
        <v>1.5561391115188599</v>
      </c>
      <c r="EM59">
        <v>2.0333080291748047</v>
      </c>
      <c r="EN59">
        <v>6.7485189437866211</v>
      </c>
      <c r="EO59">
        <v>6.7998175621032715</v>
      </c>
      <c r="EP59">
        <v>6.8269667625427246</v>
      </c>
      <c r="EQ59">
        <v>6.7943229675292969</v>
      </c>
      <c r="ER59">
        <v>6.7410736083984375</v>
      </c>
      <c r="ES59">
        <v>1.7341532707214355</v>
      </c>
      <c r="ET59">
        <v>0.34235715866088867</v>
      </c>
      <c r="EU59">
        <v>0.27620267868041992</v>
      </c>
      <c r="EV59">
        <v>0.13284313678741455</v>
      </c>
      <c r="EW59">
        <v>0.44676205515861511</v>
      </c>
      <c r="EX59">
        <v>0.65932166576385498</v>
      </c>
      <c r="EY59">
        <v>70.941795349121094</v>
      </c>
      <c r="EZ59">
        <v>70.097618103027344</v>
      </c>
      <c r="FA59">
        <v>69.645500183105469</v>
      </c>
      <c r="FB59">
        <v>69.402656555175781</v>
      </c>
      <c r="FC59">
        <v>69.175186157226562</v>
      </c>
      <c r="FD59">
        <v>68.914215087890625</v>
      </c>
      <c r="FE59">
        <v>69.39794921875</v>
      </c>
      <c r="FF59">
        <v>71.665824890136719</v>
      </c>
      <c r="FG59">
        <v>75.520606994628906</v>
      </c>
      <c r="FH59">
        <v>79.847854614257813</v>
      </c>
      <c r="FI59">
        <v>84.00634765625</v>
      </c>
      <c r="FJ59">
        <v>86.527259826660156</v>
      </c>
      <c r="FK59">
        <v>87.722236633300781</v>
      </c>
      <c r="FL59">
        <v>87.918449401855469</v>
      </c>
      <c r="FM59">
        <v>87.533615112304688</v>
      </c>
      <c r="FN59">
        <v>87.322677612304688</v>
      </c>
      <c r="FO59">
        <v>86.436515808105469</v>
      </c>
      <c r="FP59">
        <v>84.885856628417969</v>
      </c>
      <c r="FQ59">
        <v>83.218208312988281</v>
      </c>
      <c r="FR59">
        <v>80.385856628417969</v>
      </c>
      <c r="FS59">
        <v>77.461036682128906</v>
      </c>
      <c r="FT59">
        <v>75.282920837402344</v>
      </c>
      <c r="FU59">
        <v>74.044609069824219</v>
      </c>
      <c r="FV59">
        <v>73.064414978027344</v>
      </c>
      <c r="FW59">
        <v>181</v>
      </c>
      <c r="FX59">
        <v>8.9820645749568939E-2</v>
      </c>
      <c r="FY59">
        <v>1</v>
      </c>
    </row>
    <row r="60" spans="1:181" x14ac:dyDescent="0.2">
      <c r="A60" t="s">
        <v>243</v>
      </c>
      <c r="B60" t="s">
        <v>239</v>
      </c>
      <c r="C60" t="s">
        <v>214</v>
      </c>
      <c r="D60" t="s">
        <v>37</v>
      </c>
      <c r="E60">
        <v>2014</v>
      </c>
      <c r="F60" t="s">
        <v>222</v>
      </c>
      <c r="G60" t="s">
        <v>245</v>
      </c>
      <c r="H60">
        <v>186</v>
      </c>
      <c r="K60">
        <v>14.554280281066895</v>
      </c>
      <c r="L60">
        <v>13.915255546569824</v>
      </c>
      <c r="M60">
        <v>13.462560653686523</v>
      </c>
      <c r="N60">
        <v>13.718585014343262</v>
      </c>
      <c r="O60">
        <v>14.402538299560547</v>
      </c>
      <c r="P60">
        <v>15.214759826660156</v>
      </c>
      <c r="Q60">
        <v>18.100868225097656</v>
      </c>
      <c r="R60">
        <v>21.125221252441406</v>
      </c>
      <c r="S60">
        <v>24.581947326660156</v>
      </c>
      <c r="T60">
        <v>26.781877517700195</v>
      </c>
      <c r="U60">
        <v>29.992940902709961</v>
      </c>
      <c r="V60">
        <v>31.239809036254883</v>
      </c>
      <c r="W60">
        <v>31.514728546142578</v>
      </c>
      <c r="X60">
        <v>32.226390838623047</v>
      </c>
      <c r="Y60">
        <v>32.119808197021484</v>
      </c>
      <c r="Z60">
        <v>32.049880981445313</v>
      </c>
      <c r="AA60">
        <v>31.998186111450195</v>
      </c>
      <c r="AB60">
        <v>32.197944641113281</v>
      </c>
      <c r="AC60">
        <v>32.570590972900391</v>
      </c>
      <c r="AD60">
        <v>31.817035675048828</v>
      </c>
      <c r="AE60">
        <v>29.023031234741211</v>
      </c>
      <c r="AF60">
        <v>23.105348587036133</v>
      </c>
      <c r="AG60">
        <v>18.326999664306641</v>
      </c>
      <c r="AH60">
        <v>15.422247886657715</v>
      </c>
      <c r="AI60">
        <v>-2.1602127552032471</v>
      </c>
      <c r="AJ60">
        <v>-1.6730208396911621</v>
      </c>
      <c r="AK60">
        <v>-1.2909601926803589</v>
      </c>
      <c r="AL60">
        <v>-1.1970072984695435</v>
      </c>
      <c r="AM60">
        <v>-1.1906088590621948</v>
      </c>
      <c r="AN60">
        <v>-1.2205961942672729</v>
      </c>
      <c r="AO60">
        <v>-1.3437753915786743</v>
      </c>
      <c r="AP60">
        <v>-1.4924556016921997</v>
      </c>
      <c r="AQ60">
        <v>-1.6505823135375977</v>
      </c>
      <c r="AR60">
        <v>-1.7752170562744141</v>
      </c>
      <c r="AS60">
        <v>-1.9729703664779663</v>
      </c>
      <c r="AT60">
        <v>-2.0539569854736328</v>
      </c>
      <c r="AU60">
        <v>-0.88247573375701904</v>
      </c>
      <c r="AV60">
        <v>4.7563872337341309</v>
      </c>
      <c r="AW60">
        <v>4.8087267875671387</v>
      </c>
      <c r="AX60">
        <v>4.8386545181274414</v>
      </c>
      <c r="AY60">
        <v>4.8465228080749512</v>
      </c>
      <c r="AZ60">
        <v>4.7984905242919922</v>
      </c>
      <c r="BA60">
        <v>-1.1908516883850098</v>
      </c>
      <c r="BB60">
        <v>-0.94605517387390137</v>
      </c>
      <c r="BC60">
        <v>-0.84228885173797607</v>
      </c>
      <c r="BD60">
        <v>-0.61474639177322388</v>
      </c>
      <c r="BE60">
        <v>-1.0502195358276367</v>
      </c>
      <c r="BF60">
        <v>-1.4618010520935059</v>
      </c>
      <c r="BG60">
        <v>-0.85089701414108276</v>
      </c>
      <c r="BH60">
        <v>-0.65742033720016479</v>
      </c>
      <c r="BI60">
        <v>-0.51014024019241333</v>
      </c>
      <c r="BJ60">
        <v>-0.48339968919754028</v>
      </c>
      <c r="BK60">
        <v>-0.49801653623580933</v>
      </c>
      <c r="BL60">
        <v>-0.51917898654937744</v>
      </c>
      <c r="BM60">
        <v>-0.61199396848678589</v>
      </c>
      <c r="BN60">
        <v>-0.71325016021728516</v>
      </c>
      <c r="BO60">
        <v>-0.80822163820266724</v>
      </c>
      <c r="BP60">
        <v>-0.8665124773979187</v>
      </c>
      <c r="BQ60">
        <v>-0.98890209197998047</v>
      </c>
      <c r="BR60">
        <v>-1.0291574001312256</v>
      </c>
      <c r="BS60">
        <v>-9.7055792808532715E-2</v>
      </c>
      <c r="BT60">
        <v>5.0970258712768555</v>
      </c>
      <c r="BU60">
        <v>5.137608528137207</v>
      </c>
      <c r="BV60">
        <v>5.153254508972168</v>
      </c>
      <c r="BW60">
        <v>5.1578607559204102</v>
      </c>
      <c r="BX60">
        <v>5.123507022857666</v>
      </c>
      <c r="BY60">
        <v>-0.40070438385009766</v>
      </c>
      <c r="BZ60">
        <v>-0.58488172292709351</v>
      </c>
      <c r="CA60">
        <v>-0.53192830085754395</v>
      </c>
      <c r="CB60">
        <v>-0.40993750095367432</v>
      </c>
      <c r="CC60">
        <v>-0.61451053619384766</v>
      </c>
      <c r="CD60">
        <v>-0.83002638816833496</v>
      </c>
      <c r="CE60">
        <v>5.5931057780981064E-2</v>
      </c>
      <c r="CF60">
        <v>4.598153755068779E-2</v>
      </c>
      <c r="CG60">
        <v>3.0653290450572968E-2</v>
      </c>
      <c r="CH60">
        <v>1.0842756368219852E-2</v>
      </c>
      <c r="CI60">
        <v>-1.8329191952943802E-2</v>
      </c>
      <c r="CJ60">
        <v>-3.3379562199115753E-2</v>
      </c>
      <c r="CK60">
        <v>-0.10516440868377686</v>
      </c>
      <c r="CL60">
        <v>-0.1735747903585434</v>
      </c>
      <c r="CM60">
        <v>-0.22480513155460358</v>
      </c>
      <c r="CN60">
        <v>-0.23714645206928253</v>
      </c>
      <c r="CO60">
        <v>-0.30733942985534668</v>
      </c>
      <c r="CP60">
        <v>-0.31938433647155762</v>
      </c>
      <c r="CQ60">
        <v>0.44692367315292358</v>
      </c>
      <c r="CR60">
        <v>5.3329510688781738</v>
      </c>
      <c r="CS60">
        <v>5.3653912544250488</v>
      </c>
      <c r="CT60">
        <v>5.3711452484130859</v>
      </c>
      <c r="CU60">
        <v>5.3734927177429199</v>
      </c>
      <c r="CV60">
        <v>5.3486123085021973</v>
      </c>
      <c r="CW60">
        <v>0.14654920995235443</v>
      </c>
      <c r="CX60">
        <v>-0.33473408222198486</v>
      </c>
      <c r="CY60">
        <v>-0.31697350740432739</v>
      </c>
      <c r="CZ60">
        <v>-0.2680874764919281</v>
      </c>
      <c r="DA60">
        <v>-0.3127397894859314</v>
      </c>
      <c r="DB60">
        <v>-0.39246121048927307</v>
      </c>
      <c r="DC60">
        <v>0.96275913715362549</v>
      </c>
      <c r="DD60">
        <v>0.74938338994979858</v>
      </c>
      <c r="DE60">
        <v>0.57144683599472046</v>
      </c>
      <c r="DF60">
        <v>0.50508522987365723</v>
      </c>
      <c r="DG60">
        <v>0.46135815978050232</v>
      </c>
      <c r="DH60">
        <v>0.45241984724998474</v>
      </c>
      <c r="DI60">
        <v>0.40166515111923218</v>
      </c>
      <c r="DJ60">
        <v>0.36610054969787598</v>
      </c>
      <c r="DK60">
        <v>0.3586113452911377</v>
      </c>
      <c r="DL60">
        <v>0.39221957325935364</v>
      </c>
      <c r="DM60">
        <v>0.37422323226928711</v>
      </c>
      <c r="DN60">
        <v>0.39038869738578796</v>
      </c>
      <c r="DO60">
        <v>0.99090313911437988</v>
      </c>
      <c r="DP60">
        <v>5.5688762664794922</v>
      </c>
      <c r="DQ60">
        <v>5.5931739807128906</v>
      </c>
      <c r="DR60">
        <v>5.5890359878540039</v>
      </c>
      <c r="DS60">
        <v>5.5891246795654297</v>
      </c>
      <c r="DT60">
        <v>5.5737175941467285</v>
      </c>
      <c r="DU60">
        <v>0.69380283355712891</v>
      </c>
      <c r="DV60">
        <v>-8.4586456418037415E-2</v>
      </c>
      <c r="DW60">
        <v>-0.10201871395111084</v>
      </c>
      <c r="DX60">
        <v>-0.12623746693134308</v>
      </c>
      <c r="DY60">
        <v>-1.0969042778015137E-2</v>
      </c>
      <c r="DZ60">
        <v>4.5103982090950012E-2</v>
      </c>
      <c r="EA60">
        <v>2.2720749378204346</v>
      </c>
      <c r="EB60">
        <v>1.7649840116500854</v>
      </c>
      <c r="EC60">
        <v>1.352266788482666</v>
      </c>
      <c r="ED60">
        <v>1.2186927795410156</v>
      </c>
      <c r="EE60">
        <v>1.153950572013855</v>
      </c>
      <c r="EF60">
        <v>1.1538370847702026</v>
      </c>
      <c r="EG60">
        <v>1.1334465742111206</v>
      </c>
      <c r="EH60">
        <v>1.1453061103820801</v>
      </c>
      <c r="EI60">
        <v>1.2009720802307129</v>
      </c>
      <c r="EJ60">
        <v>1.3009241819381714</v>
      </c>
      <c r="EK60">
        <v>1.3582915067672729</v>
      </c>
      <c r="EL60">
        <v>1.415188193321228</v>
      </c>
      <c r="EM60">
        <v>1.7763230800628662</v>
      </c>
      <c r="EN60">
        <v>5.9095149040222168</v>
      </c>
      <c r="EO60">
        <v>5.922055721282959</v>
      </c>
      <c r="EP60">
        <v>5.9036359786987305</v>
      </c>
      <c r="EQ60">
        <v>5.9004626274108887</v>
      </c>
      <c r="ER60">
        <v>5.8987340927124023</v>
      </c>
      <c r="ES60">
        <v>1.483950138092041</v>
      </c>
      <c r="ET60">
        <v>0.27658697962760925</v>
      </c>
      <c r="EU60">
        <v>0.20834186673164368</v>
      </c>
      <c r="EV60">
        <v>7.8571423888206482E-2</v>
      </c>
      <c r="EW60">
        <v>0.42473998665809631</v>
      </c>
      <c r="EX60">
        <v>0.67687863111495972</v>
      </c>
      <c r="EY60">
        <v>64.957412719726563</v>
      </c>
      <c r="EZ60">
        <v>64.964950561523438</v>
      </c>
      <c r="FA60">
        <v>64.872177124023437</v>
      </c>
      <c r="FB60">
        <v>65.135360717773438</v>
      </c>
      <c r="FC60">
        <v>63.782768249511719</v>
      </c>
      <c r="FD60">
        <v>63.062999725341797</v>
      </c>
      <c r="FE60">
        <v>63.940078735351563</v>
      </c>
      <c r="FF60">
        <v>67.426620483398438</v>
      </c>
      <c r="FG60">
        <v>73.651763916015625</v>
      </c>
      <c r="FH60">
        <v>78.006179809570312</v>
      </c>
      <c r="FI60">
        <v>81.295204162597656</v>
      </c>
      <c r="FJ60">
        <v>82.302574157714844</v>
      </c>
      <c r="FK60">
        <v>81.98370361328125</v>
      </c>
      <c r="FL60">
        <v>82.887847900390625</v>
      </c>
      <c r="FM60">
        <v>81.763175964355469</v>
      </c>
      <c r="FN60">
        <v>80.954704284667969</v>
      </c>
      <c r="FO60">
        <v>80.716346740722656</v>
      </c>
      <c r="FP60">
        <v>80.6082763671875</v>
      </c>
      <c r="FQ60">
        <v>81.293472290039063</v>
      </c>
      <c r="FR60">
        <v>78.041412353515625</v>
      </c>
      <c r="FS60">
        <v>74.683357238769531</v>
      </c>
      <c r="FT60">
        <v>71.901451110839844</v>
      </c>
      <c r="FU60">
        <v>71.126960754394531</v>
      </c>
      <c r="FV60">
        <v>69.710243225097656</v>
      </c>
      <c r="FW60">
        <v>181</v>
      </c>
      <c r="FX60">
        <v>8.9820645749568939E-2</v>
      </c>
      <c r="FY60">
        <v>1</v>
      </c>
    </row>
    <row r="61" spans="1:181" x14ac:dyDescent="0.2">
      <c r="A61" t="s">
        <v>243</v>
      </c>
      <c r="B61" t="s">
        <v>239</v>
      </c>
      <c r="C61" t="s">
        <v>214</v>
      </c>
      <c r="D61" t="s">
        <v>41</v>
      </c>
      <c r="E61">
        <v>2014</v>
      </c>
      <c r="F61" t="s">
        <v>223</v>
      </c>
      <c r="G61" t="s">
        <v>245</v>
      </c>
      <c r="H61">
        <v>182</v>
      </c>
      <c r="K61">
        <v>16.698894500732422</v>
      </c>
      <c r="L61">
        <v>16.044713973999023</v>
      </c>
      <c r="M61">
        <v>15.604579925537109</v>
      </c>
      <c r="N61">
        <v>15.800610542297363</v>
      </c>
      <c r="O61">
        <v>16.564678192138672</v>
      </c>
      <c r="P61">
        <v>17.56077766418457</v>
      </c>
      <c r="Q61">
        <v>20.771427154541016</v>
      </c>
      <c r="R61">
        <v>23.477655410766602</v>
      </c>
      <c r="S61">
        <v>26.193672180175781</v>
      </c>
      <c r="T61">
        <v>28.270360946655273</v>
      </c>
      <c r="U61">
        <v>31.676519393920898</v>
      </c>
      <c r="V61">
        <v>33.018245697021484</v>
      </c>
      <c r="W61">
        <v>33.800941467285156</v>
      </c>
      <c r="X61">
        <v>34.492961883544922</v>
      </c>
      <c r="Y61">
        <v>34.841152191162109</v>
      </c>
      <c r="Z61">
        <v>35.051414489746094</v>
      </c>
      <c r="AA61">
        <v>34.880119323730469</v>
      </c>
      <c r="AB61">
        <v>34.811580657958984</v>
      </c>
      <c r="AC61">
        <v>34.900444030761719</v>
      </c>
      <c r="AD61">
        <v>33.645828247070312</v>
      </c>
      <c r="AE61">
        <v>31.016819000244141</v>
      </c>
      <c r="AF61">
        <v>25.175947189331055</v>
      </c>
      <c r="AG61">
        <v>20.332754135131836</v>
      </c>
      <c r="AH61">
        <v>17.426933288574219</v>
      </c>
      <c r="AI61">
        <v>-2.2606792449951172</v>
      </c>
      <c r="AJ61">
        <v>-1.8966946601867676</v>
      </c>
      <c r="AK61">
        <v>-1.5075064897537231</v>
      </c>
      <c r="AL61">
        <v>-1.3114265203475952</v>
      </c>
      <c r="AM61">
        <v>-1.3125017881393433</v>
      </c>
      <c r="AN61">
        <v>-1.342851996421814</v>
      </c>
      <c r="AO61">
        <v>-1.4902559518814087</v>
      </c>
      <c r="AP61">
        <v>-1.6196452379226685</v>
      </c>
      <c r="AQ61">
        <v>-1.7318030595779419</v>
      </c>
      <c r="AR61">
        <v>-1.8559994697570801</v>
      </c>
      <c r="AS61">
        <v>-2.0827829837799072</v>
      </c>
      <c r="AT61">
        <v>-2.1788792610168457</v>
      </c>
      <c r="AU61">
        <v>-0.86418700218200684</v>
      </c>
      <c r="AV61">
        <v>5.1508631706237793</v>
      </c>
      <c r="AW61">
        <v>5.2585382461547852</v>
      </c>
      <c r="AX61">
        <v>5.3344202041625977</v>
      </c>
      <c r="AY61">
        <v>5.3017220497131348</v>
      </c>
      <c r="AZ61">
        <v>5.2140064239501953</v>
      </c>
      <c r="BA61">
        <v>-1.2044832706451416</v>
      </c>
      <c r="BB61">
        <v>-0.95250201225280762</v>
      </c>
      <c r="BC61">
        <v>-0.85123139619827271</v>
      </c>
      <c r="BD61">
        <v>-0.62252527475357056</v>
      </c>
      <c r="BE61">
        <v>-1.0243335962295532</v>
      </c>
      <c r="BF61">
        <v>-1.3560539484024048</v>
      </c>
      <c r="BG61">
        <v>-0.89883452653884888</v>
      </c>
      <c r="BH61">
        <v>-0.75443202257156372</v>
      </c>
      <c r="BI61">
        <v>-0.60317635536193848</v>
      </c>
      <c r="BJ61">
        <v>-0.53992348909378052</v>
      </c>
      <c r="BK61">
        <v>-0.55606937408447266</v>
      </c>
      <c r="BL61">
        <v>-0.57973384857177734</v>
      </c>
      <c r="BM61">
        <v>-0.68587636947631836</v>
      </c>
      <c r="BN61">
        <v>-0.78007739782333374</v>
      </c>
      <c r="BO61">
        <v>-0.85373377799987793</v>
      </c>
      <c r="BP61">
        <v>-0.91114866733551025</v>
      </c>
      <c r="BQ61">
        <v>-1.0437308549880981</v>
      </c>
      <c r="BR61">
        <v>-1.0896337032318115</v>
      </c>
      <c r="BS61">
        <v>-3.169567883014679E-2</v>
      </c>
      <c r="BT61">
        <v>5.4980854988098145</v>
      </c>
      <c r="BU61">
        <v>5.597074031829834</v>
      </c>
      <c r="BV61">
        <v>5.6634373664855957</v>
      </c>
      <c r="BW61">
        <v>5.6280226707458496</v>
      </c>
      <c r="BX61">
        <v>5.5542407035827637</v>
      </c>
      <c r="BY61">
        <v>-0.35980632901191711</v>
      </c>
      <c r="BZ61">
        <v>-0.56927108764648438</v>
      </c>
      <c r="CA61">
        <v>-0.51707589626312256</v>
      </c>
      <c r="CB61">
        <v>-0.39625236392021179</v>
      </c>
      <c r="CC61">
        <v>-0.58257395029067993</v>
      </c>
      <c r="CD61">
        <v>-0.75484353303909302</v>
      </c>
      <c r="CE61">
        <v>4.4375024735927582E-2</v>
      </c>
      <c r="CF61">
        <v>3.6695614457130432E-2</v>
      </c>
      <c r="CG61">
        <v>2.3159906268119812E-2</v>
      </c>
      <c r="CH61">
        <v>-5.5828401818871498E-3</v>
      </c>
      <c r="CI61">
        <v>-3.216654434800148E-2</v>
      </c>
      <c r="CJ61">
        <v>-5.1200520247220993E-2</v>
      </c>
      <c r="CK61">
        <v>-0.1287655234336853</v>
      </c>
      <c r="CL61">
        <v>-0.19859527051448822</v>
      </c>
      <c r="CM61">
        <v>-0.24558568000793457</v>
      </c>
      <c r="CN61">
        <v>-0.25674787163734436</v>
      </c>
      <c r="CO61">
        <v>-0.32408645749092102</v>
      </c>
      <c r="CP61">
        <v>-0.33522555232048035</v>
      </c>
      <c r="CQ61">
        <v>0.54488527774810791</v>
      </c>
      <c r="CR61">
        <v>5.7385706901550293</v>
      </c>
      <c r="CS61">
        <v>5.83154296875</v>
      </c>
      <c r="CT61">
        <v>5.8913135528564453</v>
      </c>
      <c r="CU61">
        <v>5.8540172576904297</v>
      </c>
      <c r="CV61">
        <v>5.7898859977722168</v>
      </c>
      <c r="CW61">
        <v>0.22521437704563141</v>
      </c>
      <c r="CX61">
        <v>-0.30384650826454163</v>
      </c>
      <c r="CY61">
        <v>-0.28564077615737915</v>
      </c>
      <c r="CZ61">
        <v>-0.23953640460968018</v>
      </c>
      <c r="DA61">
        <v>-0.27661257982254028</v>
      </c>
      <c r="DB61">
        <v>-0.33844706416130066</v>
      </c>
      <c r="DC61">
        <v>0.98758459091186523</v>
      </c>
      <c r="DD61">
        <v>0.8278232216835022</v>
      </c>
      <c r="DE61">
        <v>0.64949613809585571</v>
      </c>
      <c r="DF61">
        <v>0.52875781059265137</v>
      </c>
      <c r="DG61">
        <v>0.49173626303672791</v>
      </c>
      <c r="DH61">
        <v>0.47733283042907715</v>
      </c>
      <c r="DI61">
        <v>0.42834532260894775</v>
      </c>
      <c r="DJ61">
        <v>0.3828868567943573</v>
      </c>
      <c r="DK61">
        <v>0.36256241798400879</v>
      </c>
      <c r="DL61">
        <v>0.39765289425849915</v>
      </c>
      <c r="DM61">
        <v>0.3955579400062561</v>
      </c>
      <c r="DN61">
        <v>0.41918262839317322</v>
      </c>
      <c r="DO61">
        <v>1.1214662790298462</v>
      </c>
      <c r="DP61">
        <v>5.9790558815002441</v>
      </c>
      <c r="DQ61">
        <v>6.066011905670166</v>
      </c>
      <c r="DR61">
        <v>6.1191897392272949</v>
      </c>
      <c r="DS61">
        <v>6.0800118446350098</v>
      </c>
      <c r="DT61">
        <v>6.0255312919616699</v>
      </c>
      <c r="DU61">
        <v>0.81023508310317993</v>
      </c>
      <c r="DV61">
        <v>-3.8421936333179474E-2</v>
      </c>
      <c r="DW61">
        <v>-5.4205682128667831E-2</v>
      </c>
      <c r="DX61">
        <v>-8.2820452749729156E-2</v>
      </c>
      <c r="DY61">
        <v>2.9348814859986305E-2</v>
      </c>
      <c r="DZ61">
        <v>7.7949434518814087E-2</v>
      </c>
      <c r="EA61">
        <v>2.3494293689727783</v>
      </c>
      <c r="EB61">
        <v>1.9700858592987061</v>
      </c>
      <c r="EC61">
        <v>1.5538262128829956</v>
      </c>
      <c r="ED61">
        <v>1.3002607822418213</v>
      </c>
      <c r="EE61">
        <v>1.2481687068939209</v>
      </c>
      <c r="EF61">
        <v>1.2404509782791138</v>
      </c>
      <c r="EG61">
        <v>1.2327249050140381</v>
      </c>
      <c r="EH61">
        <v>1.2224546670913696</v>
      </c>
      <c r="EI61">
        <v>1.2406316995620728</v>
      </c>
      <c r="EJ61">
        <v>1.3425036668777466</v>
      </c>
      <c r="EK61">
        <v>1.43461012840271</v>
      </c>
      <c r="EL61">
        <v>1.5084282159805298</v>
      </c>
      <c r="EM61">
        <v>1.9539575576782227</v>
      </c>
      <c r="EN61">
        <v>6.3262782096862793</v>
      </c>
      <c r="EO61">
        <v>6.4045476913452148</v>
      </c>
      <c r="EP61">
        <v>6.448206901550293</v>
      </c>
      <c r="EQ61">
        <v>6.4063124656677246</v>
      </c>
      <c r="ER61">
        <v>6.3657655715942383</v>
      </c>
      <c r="ES61">
        <v>1.6549121141433716</v>
      </c>
      <c r="ET61">
        <v>0.34480899572372437</v>
      </c>
      <c r="EU61">
        <v>0.2799498438835144</v>
      </c>
      <c r="EV61">
        <v>0.14345249533653259</v>
      </c>
      <c r="EW61">
        <v>0.47110846638679504</v>
      </c>
      <c r="EX61">
        <v>0.67915982007980347</v>
      </c>
      <c r="EY61">
        <v>70.61834716796875</v>
      </c>
      <c r="EZ61">
        <v>70.119728088378906</v>
      </c>
      <c r="FA61">
        <v>70.009414672851563</v>
      </c>
      <c r="FB61">
        <v>69.198532104492187</v>
      </c>
      <c r="FC61">
        <v>68.817573547363281</v>
      </c>
      <c r="FD61">
        <v>68.578948974609375</v>
      </c>
      <c r="FE61">
        <v>69.150779724121094</v>
      </c>
      <c r="FF61">
        <v>70.135581970214844</v>
      </c>
      <c r="FG61">
        <v>72.928314208984375</v>
      </c>
      <c r="FH61">
        <v>76.952804565429688</v>
      </c>
      <c r="FI61">
        <v>81.762969970703125</v>
      </c>
      <c r="FJ61">
        <v>83.484840393066406</v>
      </c>
      <c r="FK61">
        <v>85.42694091796875</v>
      </c>
      <c r="FL61">
        <v>86.071762084960938</v>
      </c>
      <c r="FM61">
        <v>86.703140258789063</v>
      </c>
      <c r="FN61">
        <v>86.971603393554688</v>
      </c>
      <c r="FO61">
        <v>86.022987365722656</v>
      </c>
      <c r="FP61">
        <v>84.650413513183594</v>
      </c>
      <c r="FQ61">
        <v>84.168785095214844</v>
      </c>
      <c r="FR61">
        <v>78.805816650390625</v>
      </c>
      <c r="FS61">
        <v>76.274345397949219</v>
      </c>
      <c r="FT61">
        <v>74.234100341796875</v>
      </c>
      <c r="FU61">
        <v>73.292716979980469</v>
      </c>
      <c r="FV61">
        <v>72.627449035644531</v>
      </c>
      <c r="FW61">
        <v>181</v>
      </c>
      <c r="FX61">
        <v>8.9820645749568939E-2</v>
      </c>
      <c r="FY61">
        <v>1</v>
      </c>
    </row>
    <row r="62" spans="1:181" x14ac:dyDescent="0.2">
      <c r="A62" t="s">
        <v>243</v>
      </c>
      <c r="B62" t="s">
        <v>239</v>
      </c>
      <c r="C62" t="s">
        <v>215</v>
      </c>
      <c r="D62" t="s">
        <v>41</v>
      </c>
      <c r="E62">
        <v>2014</v>
      </c>
      <c r="F62" t="s">
        <v>222</v>
      </c>
      <c r="G62" t="s">
        <v>245</v>
      </c>
      <c r="H62">
        <v>182</v>
      </c>
      <c r="K62">
        <v>16.842493057250977</v>
      </c>
      <c r="L62">
        <v>16.165060043334961</v>
      </c>
      <c r="M62">
        <v>15.705925941467285</v>
      </c>
      <c r="N62">
        <v>15.881457328796387</v>
      </c>
      <c r="O62">
        <v>16.766347885131836</v>
      </c>
      <c r="P62">
        <v>17.794113159179687</v>
      </c>
      <c r="Q62">
        <v>21.331155776977539</v>
      </c>
      <c r="R62">
        <v>24.10089111328125</v>
      </c>
      <c r="S62">
        <v>27.269426345825195</v>
      </c>
      <c r="T62">
        <v>29.656538009643555</v>
      </c>
      <c r="U62">
        <v>33.143032073974609</v>
      </c>
      <c r="V62">
        <v>34.854091644287109</v>
      </c>
      <c r="W62">
        <v>34.949794769287109</v>
      </c>
      <c r="X62">
        <v>35.294109344482422</v>
      </c>
      <c r="Y62">
        <v>35.579158782958984</v>
      </c>
      <c r="Z62">
        <v>35.497089385986328</v>
      </c>
      <c r="AA62">
        <v>35.791858673095703</v>
      </c>
      <c r="AB62">
        <v>36.122127532958984</v>
      </c>
      <c r="AC62">
        <v>35.640327453613281</v>
      </c>
      <c r="AD62">
        <v>34.907077789306641</v>
      </c>
      <c r="AE62">
        <v>31.75965690612793</v>
      </c>
      <c r="AF62">
        <v>25.774185180664063</v>
      </c>
      <c r="AG62">
        <v>20.644119262695313</v>
      </c>
      <c r="AH62">
        <v>17.480371475219727</v>
      </c>
      <c r="AI62">
        <v>-2.2725820541381836</v>
      </c>
      <c r="AJ62">
        <v>-2.0161120891571045</v>
      </c>
      <c r="AK62">
        <v>-1.6184065341949463</v>
      </c>
      <c r="AL62">
        <v>-1.3383512496948242</v>
      </c>
      <c r="AM62">
        <v>-1.3381633758544922</v>
      </c>
      <c r="AN62">
        <v>-1.3544950485229492</v>
      </c>
      <c r="AO62">
        <v>-1.5203375816345215</v>
      </c>
      <c r="AP62">
        <v>-1.6654191017150879</v>
      </c>
      <c r="AQ62">
        <v>-1.8164300918579102</v>
      </c>
      <c r="AR62">
        <v>-1.9550544023513794</v>
      </c>
      <c r="AS62">
        <v>-2.1802501678466797</v>
      </c>
      <c r="AT62">
        <v>-2.2882757186889648</v>
      </c>
      <c r="AU62">
        <v>-1.0016471147537231</v>
      </c>
      <c r="AV62">
        <v>5.2467293739318848</v>
      </c>
      <c r="AW62">
        <v>5.3560886383056641</v>
      </c>
      <c r="AX62">
        <v>5.3769521713256836</v>
      </c>
      <c r="AY62">
        <v>5.3949484825134277</v>
      </c>
      <c r="AZ62">
        <v>5.332862377166748</v>
      </c>
      <c r="BA62">
        <v>-1.253730297088623</v>
      </c>
      <c r="BB62">
        <v>-0.98190194368362427</v>
      </c>
      <c r="BC62">
        <v>-0.86830383539199829</v>
      </c>
      <c r="BD62">
        <v>-0.63029348850250244</v>
      </c>
      <c r="BE62">
        <v>-0.94988811016082764</v>
      </c>
      <c r="BF62">
        <v>-1.2720555067062378</v>
      </c>
      <c r="BG62">
        <v>-0.89899814128875732</v>
      </c>
      <c r="BH62">
        <v>-0.79594004154205322</v>
      </c>
      <c r="BI62">
        <v>-0.64226549863815308</v>
      </c>
      <c r="BJ62">
        <v>-0.54512137174606323</v>
      </c>
      <c r="BK62">
        <v>-0.5602341890335083</v>
      </c>
      <c r="BL62">
        <v>-0.58261686563491821</v>
      </c>
      <c r="BM62">
        <v>-0.69920307397842407</v>
      </c>
      <c r="BN62">
        <v>-0.80079203844070435</v>
      </c>
      <c r="BO62">
        <v>-0.89125072956085205</v>
      </c>
      <c r="BP62">
        <v>-0.95480978488922119</v>
      </c>
      <c r="BQ62">
        <v>-1.0902800559997559</v>
      </c>
      <c r="BR62">
        <v>-1.1469465494155884</v>
      </c>
      <c r="BS62">
        <v>-0.13358297944068909</v>
      </c>
      <c r="BT62">
        <v>5.5980453491210938</v>
      </c>
      <c r="BU62">
        <v>5.6972813606262207</v>
      </c>
      <c r="BV62">
        <v>5.706995964050293</v>
      </c>
      <c r="BW62">
        <v>5.7269010543823242</v>
      </c>
      <c r="BX62">
        <v>5.6832914352416992</v>
      </c>
      <c r="BY62">
        <v>-0.39874365925788879</v>
      </c>
      <c r="BZ62">
        <v>-0.58516716957092285</v>
      </c>
      <c r="CA62">
        <v>-0.52363628149032593</v>
      </c>
      <c r="CB62">
        <v>-0.3982008695602417</v>
      </c>
      <c r="CC62">
        <v>-0.54054391384124756</v>
      </c>
      <c r="CD62">
        <v>-0.70626193284988403</v>
      </c>
      <c r="CE62">
        <v>5.2341978996992111E-2</v>
      </c>
      <c r="CF62">
        <v>4.9147326499223709E-2</v>
      </c>
      <c r="CG62">
        <v>3.3806804567575455E-2</v>
      </c>
      <c r="CH62">
        <v>4.2672525160014629E-3</v>
      </c>
      <c r="CI62">
        <v>-2.1442834287881851E-2</v>
      </c>
      <c r="CJ62">
        <v>-4.8016395419836044E-2</v>
      </c>
      <c r="CK62">
        <v>-0.13048779964447021</v>
      </c>
      <c r="CL62">
        <v>-0.20195391774177551</v>
      </c>
      <c r="CM62">
        <v>-0.25047433376312256</v>
      </c>
      <c r="CN62">
        <v>-0.26204341650009155</v>
      </c>
      <c r="CO62">
        <v>-0.33537003397941589</v>
      </c>
      <c r="CP62">
        <v>-0.35646554827690125</v>
      </c>
      <c r="CQ62">
        <v>0.46763557195663452</v>
      </c>
      <c r="CR62">
        <v>5.8413658142089844</v>
      </c>
      <c r="CS62">
        <v>5.9335904121398926</v>
      </c>
      <c r="CT62">
        <v>5.9355831146240234</v>
      </c>
      <c r="CU62">
        <v>5.956810474395752</v>
      </c>
      <c r="CV62">
        <v>5.9259977340698242</v>
      </c>
      <c r="CW62">
        <v>0.19341744482517242</v>
      </c>
      <c r="CX62">
        <v>-0.31038981676101685</v>
      </c>
      <c r="CY62">
        <v>-0.28492054343223572</v>
      </c>
      <c r="CZ62">
        <v>-0.23745423555374146</v>
      </c>
      <c r="DA62">
        <v>-0.25703340768814087</v>
      </c>
      <c r="DB62">
        <v>-0.31439509987831116</v>
      </c>
      <c r="DC62">
        <v>1.0036821365356445</v>
      </c>
      <c r="DD62">
        <v>0.89423471689224243</v>
      </c>
      <c r="DE62">
        <v>0.70987910032272339</v>
      </c>
      <c r="DF62">
        <v>0.55365586280822754</v>
      </c>
      <c r="DG62">
        <v>0.5173485279083252</v>
      </c>
      <c r="DH62">
        <v>0.48658406734466553</v>
      </c>
      <c r="DI62">
        <v>0.43822747468948364</v>
      </c>
      <c r="DJ62">
        <v>0.39688420295715332</v>
      </c>
      <c r="DK62">
        <v>0.39030209183692932</v>
      </c>
      <c r="DL62">
        <v>0.43072298169136047</v>
      </c>
      <c r="DM62">
        <v>0.41953998804092407</v>
      </c>
      <c r="DN62">
        <v>0.43401548266410828</v>
      </c>
      <c r="DO62">
        <v>1.0688540935516357</v>
      </c>
      <c r="DP62">
        <v>6.084686279296875</v>
      </c>
      <c r="DQ62">
        <v>6.1698994636535645</v>
      </c>
      <c r="DR62">
        <v>6.1641702651977539</v>
      </c>
      <c r="DS62">
        <v>6.1867198944091797</v>
      </c>
      <c r="DT62">
        <v>6.1687040328979492</v>
      </c>
      <c r="DU62">
        <v>0.78557854890823364</v>
      </c>
      <c r="DV62">
        <v>-3.5612486302852631E-2</v>
      </c>
      <c r="DW62">
        <v>-4.6204824000597E-2</v>
      </c>
      <c r="DX62">
        <v>-7.6707586646080017E-2</v>
      </c>
      <c r="DY62">
        <v>2.6477107778191566E-2</v>
      </c>
      <c r="DZ62">
        <v>7.747175544500351E-2</v>
      </c>
      <c r="EA62">
        <v>2.3772661685943604</v>
      </c>
      <c r="EB62">
        <v>2.1144065856933594</v>
      </c>
      <c r="EC62">
        <v>1.6860201358795166</v>
      </c>
      <c r="ED62">
        <v>1.3468858003616333</v>
      </c>
      <c r="EE62">
        <v>1.2952775955200195</v>
      </c>
      <c r="EF62">
        <v>1.2584621906280518</v>
      </c>
      <c r="EG62">
        <v>1.2593619823455811</v>
      </c>
      <c r="EH62">
        <v>1.2615113258361816</v>
      </c>
      <c r="EI62">
        <v>1.315481424331665</v>
      </c>
      <c r="EJ62">
        <v>1.4309675693511963</v>
      </c>
      <c r="EK62">
        <v>1.5095101594924927</v>
      </c>
      <c r="EL62">
        <v>1.5753445625305176</v>
      </c>
      <c r="EM62">
        <v>1.9369182586669922</v>
      </c>
      <c r="EN62">
        <v>6.436002254486084</v>
      </c>
      <c r="EO62">
        <v>6.5110921859741211</v>
      </c>
      <c r="EP62">
        <v>6.4942140579223633</v>
      </c>
      <c r="EQ62">
        <v>6.5186724662780762</v>
      </c>
      <c r="ER62">
        <v>6.5191330909729004</v>
      </c>
      <c r="ES62">
        <v>1.6405651569366455</v>
      </c>
      <c r="ET62">
        <v>0.36112233996391296</v>
      </c>
      <c r="EU62">
        <v>0.29846274852752686</v>
      </c>
      <c r="EV62">
        <v>0.15538503229618073</v>
      </c>
      <c r="EW62">
        <v>0.43582126498222351</v>
      </c>
      <c r="EX62">
        <v>0.6432652473449707</v>
      </c>
      <c r="EY62">
        <v>74.246803283691406</v>
      </c>
      <c r="EZ62">
        <v>73.623565673828125</v>
      </c>
      <c r="FA62">
        <v>72.501396179199219</v>
      </c>
      <c r="FB62">
        <v>72.389503479003906</v>
      </c>
      <c r="FC62">
        <v>72.620315551757812</v>
      </c>
      <c r="FD62">
        <v>71.56146240234375</v>
      </c>
      <c r="FE62">
        <v>72.766914367675781</v>
      </c>
      <c r="FF62">
        <v>73.439132690429687</v>
      </c>
      <c r="FG62">
        <v>79.202987670898438</v>
      </c>
      <c r="FH62">
        <v>84.462020874023438</v>
      </c>
      <c r="FI62">
        <v>89.233306884765625</v>
      </c>
      <c r="FJ62">
        <v>92.471961975097656</v>
      </c>
      <c r="FK62">
        <v>91.395263671875</v>
      </c>
      <c r="FL62">
        <v>89.915092468261719</v>
      </c>
      <c r="FM62">
        <v>89.939140319824219</v>
      </c>
      <c r="FN62">
        <v>88.738746643066406</v>
      </c>
      <c r="FO62">
        <v>89.777359008789063</v>
      </c>
      <c r="FP62">
        <v>89.788314819335938</v>
      </c>
      <c r="FQ62">
        <v>86.955291748046875</v>
      </c>
      <c r="FR62">
        <v>83.389122009277344</v>
      </c>
      <c r="FS62">
        <v>80.339012145996094</v>
      </c>
      <c r="FT62">
        <v>79.481895446777344</v>
      </c>
      <c r="FU62">
        <v>78.233772277832031</v>
      </c>
      <c r="FV62">
        <v>75.251930236816406</v>
      </c>
      <c r="FW62">
        <v>181</v>
      </c>
      <c r="FX62">
        <v>8.9820645749568939E-2</v>
      </c>
      <c r="FY62">
        <v>1</v>
      </c>
    </row>
    <row r="63" spans="1:181" x14ac:dyDescent="0.2">
      <c r="A63" t="s">
        <v>243</v>
      </c>
      <c r="B63" t="s">
        <v>239</v>
      </c>
      <c r="C63" t="s">
        <v>215</v>
      </c>
      <c r="D63" t="s">
        <v>37</v>
      </c>
      <c r="E63">
        <v>2014</v>
      </c>
      <c r="F63" t="s">
        <v>223</v>
      </c>
      <c r="G63" t="s">
        <v>245</v>
      </c>
      <c r="H63">
        <v>186</v>
      </c>
      <c r="K63">
        <v>14.354068756103516</v>
      </c>
      <c r="L63">
        <v>13.718371391296387</v>
      </c>
      <c r="M63">
        <v>13.288129806518555</v>
      </c>
      <c r="N63">
        <v>13.568191528320312</v>
      </c>
      <c r="O63">
        <v>14.243820190429687</v>
      </c>
      <c r="P63">
        <v>15.016279220581055</v>
      </c>
      <c r="Q63">
        <v>17.658376693725586</v>
      </c>
      <c r="R63">
        <v>19.922637939453125</v>
      </c>
      <c r="S63">
        <v>22.70588493347168</v>
      </c>
      <c r="T63">
        <v>24.343109130859375</v>
      </c>
      <c r="U63">
        <v>27.285915374755859</v>
      </c>
      <c r="V63">
        <v>28.564870834350586</v>
      </c>
      <c r="W63">
        <v>29.093996047973633</v>
      </c>
      <c r="X63">
        <v>29.394979476928711</v>
      </c>
      <c r="Y63">
        <v>29.243526458740234</v>
      </c>
      <c r="Z63">
        <v>29.273012161254883</v>
      </c>
      <c r="AA63">
        <v>28.987796783447266</v>
      </c>
      <c r="AB63">
        <v>28.566005706787109</v>
      </c>
      <c r="AC63">
        <v>28.023319244384766</v>
      </c>
      <c r="AD63">
        <v>27.343523025512695</v>
      </c>
      <c r="AE63">
        <v>26.497890472412109</v>
      </c>
      <c r="AF63">
        <v>21.828506469726563</v>
      </c>
      <c r="AG63">
        <v>17.605710983276367</v>
      </c>
      <c r="AH63">
        <v>15.009445190429688</v>
      </c>
      <c r="AI63">
        <v>-2.1548912525177002</v>
      </c>
      <c r="AJ63">
        <v>-1.6063512563705444</v>
      </c>
      <c r="AK63">
        <v>-1.2356237173080444</v>
      </c>
      <c r="AL63">
        <v>-1.181230902671814</v>
      </c>
      <c r="AM63">
        <v>-1.1790808439254761</v>
      </c>
      <c r="AN63">
        <v>-1.2134599685668945</v>
      </c>
      <c r="AO63">
        <v>-1.3244360685348511</v>
      </c>
      <c r="AP63">
        <v>-1.4123522043228149</v>
      </c>
      <c r="AQ63">
        <v>-1.5339654684066772</v>
      </c>
      <c r="AR63">
        <v>-1.6161495447158813</v>
      </c>
      <c r="AS63">
        <v>-1.7944211959838867</v>
      </c>
      <c r="AT63">
        <v>-1.8897680044174194</v>
      </c>
      <c r="AU63">
        <v>-0.71681332588195801</v>
      </c>
      <c r="AV63">
        <v>4.3912858963012695</v>
      </c>
      <c r="AW63">
        <v>4.4114589691162109</v>
      </c>
      <c r="AX63">
        <v>4.4752588272094727</v>
      </c>
      <c r="AY63">
        <v>4.4724421501159668</v>
      </c>
      <c r="AZ63">
        <v>4.3908615112304687</v>
      </c>
      <c r="BA63">
        <v>-0.85487747192382813</v>
      </c>
      <c r="BB63">
        <v>-0.85147440433502197</v>
      </c>
      <c r="BC63">
        <v>-0.79016572237014771</v>
      </c>
      <c r="BD63">
        <v>-0.60009419918060303</v>
      </c>
      <c r="BE63">
        <v>-1.1919010877609253</v>
      </c>
      <c r="BF63">
        <v>-1.6643223762512207</v>
      </c>
      <c r="BG63">
        <v>-0.85232442617416382</v>
      </c>
      <c r="BH63">
        <v>-0.63617289066314697</v>
      </c>
      <c r="BI63">
        <v>-0.49574437737464905</v>
      </c>
      <c r="BJ63">
        <v>-0.48366495966911316</v>
      </c>
      <c r="BK63">
        <v>-0.49717003107070923</v>
      </c>
      <c r="BL63">
        <v>-0.51738458871841431</v>
      </c>
      <c r="BM63">
        <v>-0.60310095548629761</v>
      </c>
      <c r="BN63">
        <v>-0.67651474475860596</v>
      </c>
      <c r="BO63">
        <v>-0.75286048650741577</v>
      </c>
      <c r="BP63">
        <v>-0.79503399133682251</v>
      </c>
      <c r="BQ63">
        <v>-0.90441662073135376</v>
      </c>
      <c r="BR63">
        <v>-0.94549596309661865</v>
      </c>
      <c r="BS63">
        <v>1.5813266858458519E-2</v>
      </c>
      <c r="BT63">
        <v>4.7316861152648926</v>
      </c>
      <c r="BU63">
        <v>4.7380762100219727</v>
      </c>
      <c r="BV63">
        <v>4.7871966361999512</v>
      </c>
      <c r="BW63">
        <v>4.7753477096557617</v>
      </c>
      <c r="BX63">
        <v>4.6961417198181152</v>
      </c>
      <c r="BY63">
        <v>-0.15312302112579346</v>
      </c>
      <c r="BZ63">
        <v>-0.53472286462783813</v>
      </c>
      <c r="CA63">
        <v>-0.51072472333908081</v>
      </c>
      <c r="CB63">
        <v>-0.40502172708511353</v>
      </c>
      <c r="CC63">
        <v>-0.6984366774559021</v>
      </c>
      <c r="CD63">
        <v>-0.94777518510818481</v>
      </c>
      <c r="CE63">
        <v>4.9829374998807907E-2</v>
      </c>
      <c r="CF63">
        <v>3.5769715905189514E-2</v>
      </c>
      <c r="CG63">
        <v>1.6693795099854469E-2</v>
      </c>
      <c r="CH63">
        <v>-5.3289299830794334E-4</v>
      </c>
      <c r="CI63">
        <v>-2.4880675598978996E-2</v>
      </c>
      <c r="CJ63">
        <v>-3.5284880548715591E-2</v>
      </c>
      <c r="CK63">
        <v>-0.10350647568702698</v>
      </c>
      <c r="CL63">
        <v>-0.16687594354152679</v>
      </c>
      <c r="CM63">
        <v>-0.21186955273151398</v>
      </c>
      <c r="CN63">
        <v>-0.22633187472820282</v>
      </c>
      <c r="CO63">
        <v>-0.28800219297409058</v>
      </c>
      <c r="CP63">
        <v>-0.29149603843688965</v>
      </c>
      <c r="CQ63">
        <v>0.5232282280921936</v>
      </c>
      <c r="CR63">
        <v>4.9674458503723145</v>
      </c>
      <c r="CS63">
        <v>4.9642901420593262</v>
      </c>
      <c r="CT63">
        <v>5.0032439231872559</v>
      </c>
      <c r="CU63">
        <v>4.9851388931274414</v>
      </c>
      <c r="CV63">
        <v>4.9075779914855957</v>
      </c>
      <c r="CW63">
        <v>0.3329099714756012</v>
      </c>
      <c r="CX63">
        <v>-0.31534171104431152</v>
      </c>
      <c r="CY63">
        <v>-0.3171846866607666</v>
      </c>
      <c r="CZ63">
        <v>-0.2699151337146759</v>
      </c>
      <c r="DA63">
        <v>-0.35666477680206299</v>
      </c>
      <c r="DB63">
        <v>-0.45149677991867065</v>
      </c>
      <c r="DC63">
        <v>0.95198321342468262</v>
      </c>
      <c r="DD63">
        <v>0.70771229267120361</v>
      </c>
      <c r="DE63">
        <v>0.52913194894790649</v>
      </c>
      <c r="DF63">
        <v>0.4825991690158844</v>
      </c>
      <c r="DG63">
        <v>0.44740867614746094</v>
      </c>
      <c r="DH63">
        <v>0.44681480526924133</v>
      </c>
      <c r="DI63">
        <v>0.39608800411224365</v>
      </c>
      <c r="DJ63">
        <v>0.34276285767555237</v>
      </c>
      <c r="DK63">
        <v>0.32912138104438782</v>
      </c>
      <c r="DL63">
        <v>0.34237027168273926</v>
      </c>
      <c r="DM63">
        <v>0.32841223478317261</v>
      </c>
      <c r="DN63">
        <v>0.36250391602516174</v>
      </c>
      <c r="DO63">
        <v>1.0306432247161865</v>
      </c>
      <c r="DP63">
        <v>5.2032055854797363</v>
      </c>
      <c r="DQ63">
        <v>5.1905040740966797</v>
      </c>
      <c r="DR63">
        <v>5.2192912101745605</v>
      </c>
      <c r="DS63">
        <v>5.1949300765991211</v>
      </c>
      <c r="DT63">
        <v>5.1190142631530762</v>
      </c>
      <c r="DU63">
        <v>0.81894296407699585</v>
      </c>
      <c r="DV63">
        <v>-9.5960564911365509E-2</v>
      </c>
      <c r="DW63">
        <v>-0.12364467978477478</v>
      </c>
      <c r="DX63">
        <v>-0.13480854034423828</v>
      </c>
      <c r="DY63">
        <v>-1.4892853796482086E-2</v>
      </c>
      <c r="DZ63">
        <v>4.4781606644392014E-2</v>
      </c>
      <c r="EA63">
        <v>2.2545499801635742</v>
      </c>
      <c r="EB63">
        <v>1.6778907775878906</v>
      </c>
      <c r="EC63">
        <v>1.2690112590789795</v>
      </c>
      <c r="ED63">
        <v>1.18016517162323</v>
      </c>
      <c r="EE63">
        <v>1.1293195486068726</v>
      </c>
      <c r="EF63">
        <v>1.1428902149200439</v>
      </c>
      <c r="EG63">
        <v>1.1174230575561523</v>
      </c>
      <c r="EH63">
        <v>1.0786004066467285</v>
      </c>
      <c r="EI63">
        <v>1.1102263927459717</v>
      </c>
      <c r="EJ63">
        <v>1.1634858846664429</v>
      </c>
      <c r="EK63">
        <v>1.2184168100357056</v>
      </c>
      <c r="EL63">
        <v>1.3067759275436401</v>
      </c>
      <c r="EM63">
        <v>1.7632697820663452</v>
      </c>
      <c r="EN63">
        <v>5.5436058044433594</v>
      </c>
      <c r="EO63">
        <v>5.5171213150024414</v>
      </c>
      <c r="EP63">
        <v>5.5312290191650391</v>
      </c>
      <c r="EQ63">
        <v>5.497835636138916</v>
      </c>
      <c r="ER63">
        <v>5.4242944717407227</v>
      </c>
      <c r="ES63">
        <v>1.5206974744796753</v>
      </c>
      <c r="ET63">
        <v>0.22079096734523773</v>
      </c>
      <c r="EU63">
        <v>0.1557963639497757</v>
      </c>
      <c r="EV63">
        <v>6.0263931751251221E-2</v>
      </c>
      <c r="EW63">
        <v>0.47857153415679932</v>
      </c>
      <c r="EX63">
        <v>0.76132875680923462</v>
      </c>
      <c r="EY63">
        <v>60.345413208007813</v>
      </c>
      <c r="EZ63">
        <v>60.370395660400391</v>
      </c>
      <c r="FA63">
        <v>60.391632080078125</v>
      </c>
      <c r="FB63">
        <v>60.537021636962891</v>
      </c>
      <c r="FC63">
        <v>60.529792785644531</v>
      </c>
      <c r="FD63">
        <v>60.5384521484375</v>
      </c>
      <c r="FE63">
        <v>61.146007537841797</v>
      </c>
      <c r="FF63">
        <v>61.263938903808594</v>
      </c>
      <c r="FG63">
        <v>63.296905517578125</v>
      </c>
      <c r="FH63">
        <v>65.171867370605469</v>
      </c>
      <c r="FI63">
        <v>67.783004760742187</v>
      </c>
      <c r="FJ63">
        <v>69.359413146972656</v>
      </c>
      <c r="FK63">
        <v>69.838981628417969</v>
      </c>
      <c r="FL63">
        <v>70.080917358398438</v>
      </c>
      <c r="FM63">
        <v>69.432144165039063</v>
      </c>
      <c r="FN63">
        <v>69.596748352050781</v>
      </c>
      <c r="FO63">
        <v>68.492691040039063</v>
      </c>
      <c r="FP63">
        <v>66.536415100097656</v>
      </c>
      <c r="FQ63">
        <v>64.227516174316406</v>
      </c>
      <c r="FR63">
        <v>62.171928405761719</v>
      </c>
      <c r="FS63">
        <v>61.288845062255859</v>
      </c>
      <c r="FT63">
        <v>61.078773498535156</v>
      </c>
      <c r="FU63">
        <v>61.141513824462891</v>
      </c>
      <c r="FV63">
        <v>60.941188812255859</v>
      </c>
      <c r="FW63">
        <v>181</v>
      </c>
      <c r="FX63">
        <v>8.9820645749568939E-2</v>
      </c>
      <c r="FY63">
        <v>1</v>
      </c>
    </row>
    <row r="64" spans="1:181" x14ac:dyDescent="0.2">
      <c r="A64" t="s">
        <v>243</v>
      </c>
      <c r="B64" t="s">
        <v>239</v>
      </c>
      <c r="C64" t="s">
        <v>214</v>
      </c>
      <c r="D64" t="s">
        <v>42</v>
      </c>
      <c r="E64">
        <v>2014</v>
      </c>
      <c r="F64" t="s">
        <v>224</v>
      </c>
      <c r="G64" t="s">
        <v>245</v>
      </c>
      <c r="H64">
        <v>182</v>
      </c>
      <c r="K64">
        <v>15.004202842712402</v>
      </c>
      <c r="L64">
        <v>14.333902359008789</v>
      </c>
      <c r="M64">
        <v>13.891558647155762</v>
      </c>
      <c r="N64">
        <v>14.108352661132812</v>
      </c>
      <c r="O64">
        <v>14.817611694335938</v>
      </c>
      <c r="P64">
        <v>15.6766357421875</v>
      </c>
      <c r="Q64">
        <v>18.477615356445313</v>
      </c>
      <c r="R64">
        <v>21.128189086914063</v>
      </c>
      <c r="S64">
        <v>24.300657272338867</v>
      </c>
      <c r="T64">
        <v>26.83795166015625</v>
      </c>
      <c r="U64">
        <v>30.483860015869141</v>
      </c>
      <c r="V64">
        <v>31.924348831176758</v>
      </c>
      <c r="W64">
        <v>32.702690124511719</v>
      </c>
      <c r="X64">
        <v>33.507015228271484</v>
      </c>
      <c r="Y64">
        <v>33.585147857666016</v>
      </c>
      <c r="Z64">
        <v>33.338016510009766</v>
      </c>
      <c r="AA64">
        <v>33.328407287597656</v>
      </c>
      <c r="AB64">
        <v>33.325332641601563</v>
      </c>
      <c r="AC64">
        <v>32.719760894775391</v>
      </c>
      <c r="AD64">
        <v>32.155971527099609</v>
      </c>
      <c r="AE64">
        <v>29.329015731811523</v>
      </c>
      <c r="AF64">
        <v>23.391525268554688</v>
      </c>
      <c r="AG64">
        <v>18.554985046386719</v>
      </c>
      <c r="AH64">
        <v>15.682968139648438</v>
      </c>
      <c r="AI64">
        <v>-2.1656925678253174</v>
      </c>
      <c r="AJ64">
        <v>-1.7536251544952393</v>
      </c>
      <c r="AK64">
        <v>-1.3676987886428833</v>
      </c>
      <c r="AL64">
        <v>-1.2212522029876709</v>
      </c>
      <c r="AM64">
        <v>-1.2205382585525513</v>
      </c>
      <c r="AN64">
        <v>-1.2527468204498291</v>
      </c>
      <c r="AO64">
        <v>-1.3728238344192505</v>
      </c>
      <c r="AP64">
        <v>-1.5018057823181152</v>
      </c>
      <c r="AQ64">
        <v>-1.6585725545883179</v>
      </c>
      <c r="AR64">
        <v>-1.809199333190918</v>
      </c>
      <c r="AS64">
        <v>-2.029088020324707</v>
      </c>
      <c r="AT64">
        <v>-2.1198477745056152</v>
      </c>
      <c r="AU64">
        <v>-0.77706271409988403</v>
      </c>
      <c r="AV64">
        <v>5.0342531204223633</v>
      </c>
      <c r="AW64">
        <v>5.0802130699157715</v>
      </c>
      <c r="AX64">
        <v>5.103391170501709</v>
      </c>
      <c r="AY64">
        <v>5.1339030265808105</v>
      </c>
      <c r="AZ64">
        <v>5.047327995300293</v>
      </c>
      <c r="BA64">
        <v>-1.0152102708816528</v>
      </c>
      <c r="BB64">
        <v>-0.93257361650466919</v>
      </c>
      <c r="BC64">
        <v>-0.8288913369178772</v>
      </c>
      <c r="BD64">
        <v>-0.60099869966506958</v>
      </c>
      <c r="BE64">
        <v>-1.0203754901885986</v>
      </c>
      <c r="BF64">
        <v>-1.3824958801269531</v>
      </c>
      <c r="BG64">
        <v>-0.85443848371505737</v>
      </c>
      <c r="BH64">
        <v>-0.69278913736343384</v>
      </c>
      <c r="BI64">
        <v>-0.54349327087402344</v>
      </c>
      <c r="BJ64">
        <v>-0.49816793203353882</v>
      </c>
      <c r="BK64">
        <v>-0.51490813493728638</v>
      </c>
      <c r="BL64">
        <v>-0.53748506307601929</v>
      </c>
      <c r="BM64">
        <v>-0.62976276874542236</v>
      </c>
      <c r="BN64">
        <v>-0.72138458490371704</v>
      </c>
      <c r="BO64">
        <v>-0.81298613548278809</v>
      </c>
      <c r="BP64">
        <v>-0.88294357061386108</v>
      </c>
      <c r="BQ64">
        <v>-1.0167783498764038</v>
      </c>
      <c r="BR64">
        <v>-1.0633877515792847</v>
      </c>
      <c r="BS64">
        <v>2.2618375718593597E-2</v>
      </c>
      <c r="BT64">
        <v>5.3727312088012695</v>
      </c>
      <c r="BU64">
        <v>5.4104709625244141</v>
      </c>
      <c r="BV64">
        <v>5.4214119911193848</v>
      </c>
      <c r="BW64">
        <v>5.4492764472961426</v>
      </c>
      <c r="BX64">
        <v>5.3747992515563965</v>
      </c>
      <c r="BY64">
        <v>-0.227786585688591</v>
      </c>
      <c r="BZ64">
        <v>-0.56016594171524048</v>
      </c>
      <c r="CA64">
        <v>-0.50764256715774536</v>
      </c>
      <c r="CB64">
        <v>-0.38695773482322693</v>
      </c>
      <c r="CC64">
        <v>-0.58388006687164307</v>
      </c>
      <c r="CD64">
        <v>-0.77397769689559937</v>
      </c>
      <c r="CE64">
        <v>5.3732063621282578E-2</v>
      </c>
      <c r="CF64">
        <v>4.1942715644836426E-2</v>
      </c>
      <c r="CG64">
        <v>2.7348976582288742E-2</v>
      </c>
      <c r="CH64">
        <v>2.6380124036222696E-3</v>
      </c>
      <c r="CI64">
        <v>-2.6190785691142082E-2</v>
      </c>
      <c r="CJ64">
        <v>-4.2096976190805435E-2</v>
      </c>
      <c r="CK64">
        <v>-0.11512091755867004</v>
      </c>
      <c r="CL64">
        <v>-0.18086723983287811</v>
      </c>
      <c r="CM64">
        <v>-0.22733557224273682</v>
      </c>
      <c r="CN64">
        <v>-0.24142159521579742</v>
      </c>
      <c r="CO64">
        <v>-0.31565561890602112</v>
      </c>
      <c r="CP64">
        <v>-0.33168679475784302</v>
      </c>
      <c r="CQ64">
        <v>0.57647508382797241</v>
      </c>
      <c r="CR64">
        <v>5.6071605682373047</v>
      </c>
      <c r="CS64">
        <v>5.6392068862915039</v>
      </c>
      <c r="CT64">
        <v>5.6416721343994141</v>
      </c>
      <c r="CU64">
        <v>5.6677026748657227</v>
      </c>
      <c r="CV64">
        <v>5.6016049385070801</v>
      </c>
      <c r="CW64">
        <v>0.31758067011833191</v>
      </c>
      <c r="CX64">
        <v>-0.30223748087882996</v>
      </c>
      <c r="CY64">
        <v>-0.28514665365219116</v>
      </c>
      <c r="CZ64">
        <v>-0.23871360719203949</v>
      </c>
      <c r="DA64">
        <v>-0.28156465291976929</v>
      </c>
      <c r="DB64">
        <v>-0.35251984000205994</v>
      </c>
      <c r="DC64">
        <v>0.96190261840820313</v>
      </c>
      <c r="DD64">
        <v>0.77667456865310669</v>
      </c>
      <c r="DE64">
        <v>0.59819120168685913</v>
      </c>
      <c r="DF64">
        <v>0.50344395637512207</v>
      </c>
      <c r="DG64">
        <v>0.46252653002738953</v>
      </c>
      <c r="DH64">
        <v>0.45329111814498901</v>
      </c>
      <c r="DI64">
        <v>0.39952093362808228</v>
      </c>
      <c r="DJ64">
        <v>0.35965010523796082</v>
      </c>
      <c r="DK64">
        <v>0.35831502079963684</v>
      </c>
      <c r="DL64">
        <v>0.40010035037994385</v>
      </c>
      <c r="DM64">
        <v>0.3854670524597168</v>
      </c>
      <c r="DN64">
        <v>0.40001419186592102</v>
      </c>
      <c r="DO64">
        <v>1.1303317546844482</v>
      </c>
      <c r="DP64">
        <v>5.8415899276733398</v>
      </c>
      <c r="DQ64">
        <v>5.8679428100585937</v>
      </c>
      <c r="DR64">
        <v>5.8619322776794434</v>
      </c>
      <c r="DS64">
        <v>5.8861289024353027</v>
      </c>
      <c r="DT64">
        <v>5.8284106254577637</v>
      </c>
      <c r="DU64">
        <v>0.86294794082641602</v>
      </c>
      <c r="DV64">
        <v>-4.4309046119451523E-2</v>
      </c>
      <c r="DW64">
        <v>-6.2650725245475769E-2</v>
      </c>
      <c r="DX64">
        <v>-9.0469472110271454E-2</v>
      </c>
      <c r="DY64">
        <v>2.0750742405653E-2</v>
      </c>
      <c r="DZ64">
        <v>6.8937994539737701E-2</v>
      </c>
      <c r="EA64">
        <v>2.2731566429138184</v>
      </c>
      <c r="EB64">
        <v>1.8375105857849121</v>
      </c>
      <c r="EC64">
        <v>1.4223966598510742</v>
      </c>
      <c r="ED64">
        <v>1.2265281677246094</v>
      </c>
      <c r="EE64">
        <v>1.1681567430496216</v>
      </c>
      <c r="EF64">
        <v>1.1685528755187988</v>
      </c>
      <c r="EG64">
        <v>1.1425820589065552</v>
      </c>
      <c r="EH64">
        <v>1.1400712728500366</v>
      </c>
      <c r="EI64">
        <v>1.2039014101028442</v>
      </c>
      <c r="EJ64">
        <v>1.3263561725616455</v>
      </c>
      <c r="EK64">
        <v>1.3977768421173096</v>
      </c>
      <c r="EL64">
        <v>1.4564741849899292</v>
      </c>
      <c r="EM64">
        <v>1.9300129413604736</v>
      </c>
      <c r="EN64">
        <v>6.1800680160522461</v>
      </c>
      <c r="EO64">
        <v>6.1982007026672363</v>
      </c>
      <c r="EP64">
        <v>6.1799530982971191</v>
      </c>
      <c r="EQ64">
        <v>6.2015023231506348</v>
      </c>
      <c r="ER64">
        <v>6.1558818817138672</v>
      </c>
      <c r="ES64">
        <v>1.6503716707229614</v>
      </c>
      <c r="ET64">
        <v>0.32809865474700928</v>
      </c>
      <c r="EU64">
        <v>0.25859805941581726</v>
      </c>
      <c r="EV64">
        <v>0.12357151508331299</v>
      </c>
      <c r="EW64">
        <v>0.45724615454673767</v>
      </c>
      <c r="EX64">
        <v>0.67745614051818848</v>
      </c>
      <c r="EY64">
        <v>69.657295227050781</v>
      </c>
      <c r="EZ64">
        <v>68.160957336425781</v>
      </c>
      <c r="FA64">
        <v>67.666648864746094</v>
      </c>
      <c r="FB64">
        <v>67.435371398925781</v>
      </c>
      <c r="FC64">
        <v>66.08050537109375</v>
      </c>
      <c r="FD64">
        <v>65.577095031738281</v>
      </c>
      <c r="FE64">
        <v>65.236282348632813</v>
      </c>
      <c r="FF64">
        <v>66.816482543945313</v>
      </c>
      <c r="FG64">
        <v>71.992141723632812</v>
      </c>
      <c r="FH64">
        <v>78.450454711914063</v>
      </c>
      <c r="FI64">
        <v>84.161895751953125</v>
      </c>
      <c r="FJ64">
        <v>86.175651550292969</v>
      </c>
      <c r="FK64">
        <v>88.059761047363281</v>
      </c>
      <c r="FL64">
        <v>88.943740844726563</v>
      </c>
      <c r="FM64">
        <v>88.241310119628906</v>
      </c>
      <c r="FN64">
        <v>86.588340759277344</v>
      </c>
      <c r="FO64">
        <v>86.478065490722656</v>
      </c>
      <c r="FP64">
        <v>85.313766479492188</v>
      </c>
      <c r="FQ64">
        <v>82.1668701171875</v>
      </c>
      <c r="FR64">
        <v>79.497238159179688</v>
      </c>
      <c r="FS64">
        <v>76.21173095703125</v>
      </c>
      <c r="FT64">
        <v>73.344367980957031</v>
      </c>
      <c r="FU64">
        <v>71.880966186523438</v>
      </c>
      <c r="FV64">
        <v>70.799598693847656</v>
      </c>
      <c r="FW64">
        <v>181</v>
      </c>
      <c r="FX64">
        <v>8.9820645749568939E-2</v>
      </c>
      <c r="FY64">
        <v>1</v>
      </c>
    </row>
    <row r="65" spans="1:181" x14ac:dyDescent="0.2">
      <c r="A65" t="s">
        <v>243</v>
      </c>
      <c r="B65" t="s">
        <v>239</v>
      </c>
      <c r="C65" t="s">
        <v>214</v>
      </c>
      <c r="D65" t="s">
        <v>39</v>
      </c>
      <c r="E65">
        <v>2014</v>
      </c>
      <c r="F65" t="s">
        <v>223</v>
      </c>
      <c r="G65" t="s">
        <v>245</v>
      </c>
      <c r="H65">
        <v>188</v>
      </c>
      <c r="K65">
        <v>16.797626495361328</v>
      </c>
      <c r="L65">
        <v>16.132635116577148</v>
      </c>
      <c r="M65">
        <v>15.681255340576172</v>
      </c>
      <c r="N65">
        <v>15.913802146911621</v>
      </c>
      <c r="O65">
        <v>16.694021224975586</v>
      </c>
      <c r="P65">
        <v>17.629802703857422</v>
      </c>
      <c r="Q65">
        <v>20.820646286010742</v>
      </c>
      <c r="R65">
        <v>23.466434478759766</v>
      </c>
      <c r="S65">
        <v>26.222625732421875</v>
      </c>
      <c r="T65">
        <v>27.82708740234375</v>
      </c>
      <c r="U65">
        <v>30.680349349975586</v>
      </c>
      <c r="V65">
        <v>31.99853515625</v>
      </c>
      <c r="W65">
        <v>32.722972869873047</v>
      </c>
      <c r="X65">
        <v>33.492710113525391</v>
      </c>
      <c r="Y65">
        <v>33.94000244140625</v>
      </c>
      <c r="Z65">
        <v>34.169391632080078</v>
      </c>
      <c r="AA65">
        <v>34.30999755859375</v>
      </c>
      <c r="AB65">
        <v>34.545520782470703</v>
      </c>
      <c r="AC65">
        <v>33.695270538330078</v>
      </c>
      <c r="AD65">
        <v>33.129528045654297</v>
      </c>
      <c r="AE65">
        <v>30.812688827514648</v>
      </c>
      <c r="AF65">
        <v>25.282316207885742</v>
      </c>
      <c r="AG65">
        <v>20.475826263427734</v>
      </c>
      <c r="AH65">
        <v>17.543279647827148</v>
      </c>
      <c r="AI65">
        <v>-2.3187315464019775</v>
      </c>
      <c r="AJ65">
        <v>-1.9042741060256958</v>
      </c>
      <c r="AK65">
        <v>-1.4681642055511475</v>
      </c>
      <c r="AL65">
        <v>-1.3337996006011963</v>
      </c>
      <c r="AM65">
        <v>-1.325477123260498</v>
      </c>
      <c r="AN65">
        <v>-1.3554255962371826</v>
      </c>
      <c r="AO65">
        <v>-1.5006399154663086</v>
      </c>
      <c r="AP65">
        <v>-1.622313380241394</v>
      </c>
      <c r="AQ65">
        <v>-1.735870361328125</v>
      </c>
      <c r="AR65">
        <v>-1.8187201023101807</v>
      </c>
      <c r="AS65">
        <v>-1.9867211580276489</v>
      </c>
      <c r="AT65">
        <v>-2.0793907642364502</v>
      </c>
      <c r="AU65">
        <v>-0.74615436792373657</v>
      </c>
      <c r="AV65">
        <v>5.0105714797973633</v>
      </c>
      <c r="AW65">
        <v>5.0797300338745117</v>
      </c>
      <c r="AX65">
        <v>5.1832151412963867</v>
      </c>
      <c r="AY65">
        <v>5.2301816940307617</v>
      </c>
      <c r="AZ65">
        <v>5.1994776725769043</v>
      </c>
      <c r="BA65">
        <v>-1.0342808961868286</v>
      </c>
      <c r="BB65">
        <v>-0.96502047777175903</v>
      </c>
      <c r="BC65">
        <v>-0.87286645174026489</v>
      </c>
      <c r="BD65">
        <v>-0.65049266815185547</v>
      </c>
      <c r="BE65">
        <v>-1.1374033689498901</v>
      </c>
      <c r="BF65">
        <v>-1.4989004135131836</v>
      </c>
      <c r="BG65">
        <v>-0.92508786916732788</v>
      </c>
      <c r="BH65">
        <v>-0.76096361875534058</v>
      </c>
      <c r="BI65">
        <v>-0.59323763847351074</v>
      </c>
      <c r="BJ65">
        <v>-0.55186587572097778</v>
      </c>
      <c r="BK65">
        <v>-0.56472682952880859</v>
      </c>
      <c r="BL65">
        <v>-0.58725851774215698</v>
      </c>
      <c r="BM65">
        <v>-0.69235777854919434</v>
      </c>
      <c r="BN65">
        <v>-0.78332948684692383</v>
      </c>
      <c r="BO65">
        <v>-0.85770589113235474</v>
      </c>
      <c r="BP65">
        <v>-0.89833635091781616</v>
      </c>
      <c r="BQ65">
        <v>-1.0059777498245239</v>
      </c>
      <c r="BR65">
        <v>-1.0483584403991699</v>
      </c>
      <c r="BS65">
        <v>4.5927185565233231E-2</v>
      </c>
      <c r="BT65">
        <v>5.3556733131408691</v>
      </c>
      <c r="BU65">
        <v>5.4149065017700195</v>
      </c>
      <c r="BV65">
        <v>5.5057172775268555</v>
      </c>
      <c r="BW65">
        <v>5.5493283271789551</v>
      </c>
      <c r="BX65">
        <v>5.5314421653747559</v>
      </c>
      <c r="BY65">
        <v>-0.23303006589412689</v>
      </c>
      <c r="BZ65">
        <v>-0.59215188026428223</v>
      </c>
      <c r="CA65">
        <v>-0.54732263088226318</v>
      </c>
      <c r="CB65">
        <v>-0.42693096399307251</v>
      </c>
      <c r="CC65">
        <v>-0.66668099164962769</v>
      </c>
      <c r="CD65">
        <v>-0.85353583097457886</v>
      </c>
      <c r="CE65">
        <v>4.0145471692085266E-2</v>
      </c>
      <c r="CF65">
        <v>3.0889688059687614E-2</v>
      </c>
      <c r="CG65">
        <v>1.2733902782201767E-2</v>
      </c>
      <c r="CH65">
        <v>-1.0300991125404835E-2</v>
      </c>
      <c r="CI65">
        <v>-3.7833549082279205E-2</v>
      </c>
      <c r="CJ65">
        <v>-5.5228292942047119E-2</v>
      </c>
      <c r="CK65">
        <v>-0.13254395127296448</v>
      </c>
      <c r="CL65">
        <v>-0.20225180685520172</v>
      </c>
      <c r="CM65">
        <v>-0.24949190020561218</v>
      </c>
      <c r="CN65">
        <v>-0.26088139414787292</v>
      </c>
      <c r="CO65">
        <v>-0.32671791315078735</v>
      </c>
      <c r="CP65">
        <v>-0.33426859974861145</v>
      </c>
      <c r="CQ65">
        <v>0.5945204496383667</v>
      </c>
      <c r="CR65">
        <v>5.5946898460388184</v>
      </c>
      <c r="CS65">
        <v>5.6470484733581543</v>
      </c>
      <c r="CT65">
        <v>5.7290811538696289</v>
      </c>
      <c r="CU65">
        <v>5.7703680992126465</v>
      </c>
      <c r="CV65">
        <v>5.761359691619873</v>
      </c>
      <c r="CW65">
        <v>0.32191380858421326</v>
      </c>
      <c r="CX65">
        <v>-0.33390423655509949</v>
      </c>
      <c r="CY65">
        <v>-0.32185202836990356</v>
      </c>
      <c r="CZ65">
        <v>-0.2720927894115448</v>
      </c>
      <c r="DA65">
        <v>-0.34066015481948853</v>
      </c>
      <c r="DB65">
        <v>-0.40655830502510071</v>
      </c>
      <c r="DC65">
        <v>1.0053788423538208</v>
      </c>
      <c r="DD65">
        <v>0.8227429986000061</v>
      </c>
      <c r="DE65">
        <v>0.6187053918838501</v>
      </c>
      <c r="DF65">
        <v>0.53126388788223267</v>
      </c>
      <c r="DG65">
        <v>0.48905974626541138</v>
      </c>
      <c r="DH65">
        <v>0.47680193185806274</v>
      </c>
      <c r="DI65">
        <v>0.42726984620094299</v>
      </c>
      <c r="DJ65">
        <v>0.37882587313652039</v>
      </c>
      <c r="DK65">
        <v>0.35872209072113037</v>
      </c>
      <c r="DL65">
        <v>0.37657356262207031</v>
      </c>
      <c r="DM65">
        <v>0.35254195332527161</v>
      </c>
      <c r="DN65">
        <v>0.37982124090194702</v>
      </c>
      <c r="DO65">
        <v>1.1431137323379517</v>
      </c>
      <c r="DP65">
        <v>5.8337063789367676</v>
      </c>
      <c r="DQ65">
        <v>5.8791904449462891</v>
      </c>
      <c r="DR65">
        <v>5.9524450302124023</v>
      </c>
      <c r="DS65">
        <v>5.9914078712463379</v>
      </c>
      <c r="DT65">
        <v>5.9912772178649902</v>
      </c>
      <c r="DU65">
        <v>0.8768576979637146</v>
      </c>
      <c r="DV65">
        <v>-7.5656592845916748E-2</v>
      </c>
      <c r="DW65">
        <v>-9.6381403505802155E-2</v>
      </c>
      <c r="DX65">
        <v>-0.11725461483001709</v>
      </c>
      <c r="DY65">
        <v>-1.4639299362897873E-2</v>
      </c>
      <c r="DZ65">
        <v>4.0419220924377441E-2</v>
      </c>
      <c r="EA65">
        <v>2.3990225791931152</v>
      </c>
      <c r="EB65">
        <v>1.9660534858703613</v>
      </c>
      <c r="EC65">
        <v>1.4936320781707764</v>
      </c>
      <c r="ED65">
        <v>1.3131976127624512</v>
      </c>
      <c r="EE65">
        <v>1.2498099803924561</v>
      </c>
      <c r="EF65">
        <v>1.2449690103530884</v>
      </c>
      <c r="EG65">
        <v>1.2355520725250244</v>
      </c>
      <c r="EH65">
        <v>1.217809796333313</v>
      </c>
      <c r="EI65">
        <v>1.2368865013122559</v>
      </c>
      <c r="EJ65">
        <v>1.29695725440979</v>
      </c>
      <c r="EK65">
        <v>1.3332853317260742</v>
      </c>
      <c r="EL65">
        <v>1.4108535051345825</v>
      </c>
      <c r="EM65">
        <v>1.9351952075958252</v>
      </c>
      <c r="EN65">
        <v>6.1788082122802734</v>
      </c>
      <c r="EO65">
        <v>6.2143669128417969</v>
      </c>
      <c r="EP65">
        <v>6.2749471664428711</v>
      </c>
      <c r="EQ65">
        <v>6.3105545043945313</v>
      </c>
      <c r="ER65">
        <v>6.3232417106628418</v>
      </c>
      <c r="ES65">
        <v>1.6781084537506104</v>
      </c>
      <c r="ET65">
        <v>0.29721197485923767</v>
      </c>
      <c r="EU65">
        <v>0.22916236519813538</v>
      </c>
      <c r="EV65">
        <v>0.10630711913108826</v>
      </c>
      <c r="EW65">
        <v>0.4560830295085907</v>
      </c>
      <c r="EX65">
        <v>0.68578380346298218</v>
      </c>
      <c r="EY65">
        <v>67.363273620605469</v>
      </c>
      <c r="EZ65">
        <v>66.993705749511719</v>
      </c>
      <c r="FA65">
        <v>66.631637573242188</v>
      </c>
      <c r="FB65">
        <v>66.505470275878906</v>
      </c>
      <c r="FC65">
        <v>66.557441711425781</v>
      </c>
      <c r="FD65">
        <v>66.164260864257813</v>
      </c>
      <c r="FE65">
        <v>67.244041442871094</v>
      </c>
      <c r="FF65">
        <v>67.970512390136719</v>
      </c>
      <c r="FG65">
        <v>70.263038635253906</v>
      </c>
      <c r="FH65">
        <v>71.51568603515625</v>
      </c>
      <c r="FI65">
        <v>73.197784423828125</v>
      </c>
      <c r="FJ65">
        <v>74.70355224609375</v>
      </c>
      <c r="FK65">
        <v>75.980720520019531</v>
      </c>
      <c r="FL65">
        <v>77.720375061035156</v>
      </c>
      <c r="FM65">
        <v>79.055740356445313</v>
      </c>
      <c r="FN65">
        <v>79.783393859863281</v>
      </c>
      <c r="FO65">
        <v>80.390975952148438</v>
      </c>
      <c r="FP65">
        <v>80.46478271484375</v>
      </c>
      <c r="FQ65">
        <v>76.586372375488281</v>
      </c>
      <c r="FR65">
        <v>74.278701782226563</v>
      </c>
      <c r="FS65">
        <v>71.713661193847656</v>
      </c>
      <c r="FT65">
        <v>70.992202758789063</v>
      </c>
      <c r="FU65">
        <v>70.380874633789063</v>
      </c>
      <c r="FV65">
        <v>69.891578674316406</v>
      </c>
      <c r="FW65">
        <v>181</v>
      </c>
      <c r="FX65">
        <v>8.9820645749568939E-2</v>
      </c>
      <c r="FY65">
        <v>1</v>
      </c>
    </row>
    <row r="66" spans="1:181" x14ac:dyDescent="0.2">
      <c r="A66" t="s">
        <v>243</v>
      </c>
      <c r="B66" t="s">
        <v>239</v>
      </c>
      <c r="C66" t="s">
        <v>215</v>
      </c>
      <c r="D66" t="s">
        <v>41</v>
      </c>
      <c r="E66">
        <v>2014</v>
      </c>
      <c r="F66" t="s">
        <v>223</v>
      </c>
      <c r="G66" t="s">
        <v>245</v>
      </c>
      <c r="H66">
        <v>182</v>
      </c>
      <c r="K66">
        <v>16.698894500732422</v>
      </c>
      <c r="L66">
        <v>16.044713973999023</v>
      </c>
      <c r="M66">
        <v>15.604579925537109</v>
      </c>
      <c r="N66">
        <v>15.800610542297363</v>
      </c>
      <c r="O66">
        <v>16.564678192138672</v>
      </c>
      <c r="P66">
        <v>17.56077766418457</v>
      </c>
      <c r="Q66">
        <v>20.771427154541016</v>
      </c>
      <c r="R66">
        <v>23.477655410766602</v>
      </c>
      <c r="S66">
        <v>26.193672180175781</v>
      </c>
      <c r="T66">
        <v>28.270360946655273</v>
      </c>
      <c r="U66">
        <v>31.676519393920898</v>
      </c>
      <c r="V66">
        <v>33.018245697021484</v>
      </c>
      <c r="W66">
        <v>33.800941467285156</v>
      </c>
      <c r="X66">
        <v>34.492961883544922</v>
      </c>
      <c r="Y66">
        <v>34.841152191162109</v>
      </c>
      <c r="Z66">
        <v>35.051414489746094</v>
      </c>
      <c r="AA66">
        <v>34.880119323730469</v>
      </c>
      <c r="AB66">
        <v>34.811580657958984</v>
      </c>
      <c r="AC66">
        <v>34.900444030761719</v>
      </c>
      <c r="AD66">
        <v>33.645828247070312</v>
      </c>
      <c r="AE66">
        <v>31.016819000244141</v>
      </c>
      <c r="AF66">
        <v>25.175947189331055</v>
      </c>
      <c r="AG66">
        <v>20.332754135131836</v>
      </c>
      <c r="AH66">
        <v>17.426933288574219</v>
      </c>
      <c r="AI66">
        <v>-2.2606792449951172</v>
      </c>
      <c r="AJ66">
        <v>-1.8966946601867676</v>
      </c>
      <c r="AK66">
        <v>-1.5075064897537231</v>
      </c>
      <c r="AL66">
        <v>-1.3114265203475952</v>
      </c>
      <c r="AM66">
        <v>-1.3125017881393433</v>
      </c>
      <c r="AN66">
        <v>-1.342851996421814</v>
      </c>
      <c r="AO66">
        <v>-1.4902559518814087</v>
      </c>
      <c r="AP66">
        <v>-1.6196452379226685</v>
      </c>
      <c r="AQ66">
        <v>-1.7318030595779419</v>
      </c>
      <c r="AR66">
        <v>-1.8559994697570801</v>
      </c>
      <c r="AS66">
        <v>-2.0827829837799072</v>
      </c>
      <c r="AT66">
        <v>-2.1788792610168457</v>
      </c>
      <c r="AU66">
        <v>-0.86418700218200684</v>
      </c>
      <c r="AV66">
        <v>5.1508631706237793</v>
      </c>
      <c r="AW66">
        <v>5.2585382461547852</v>
      </c>
      <c r="AX66">
        <v>5.3344202041625977</v>
      </c>
      <c r="AY66">
        <v>5.3017220497131348</v>
      </c>
      <c r="AZ66">
        <v>5.2140064239501953</v>
      </c>
      <c r="BA66">
        <v>-1.2044832706451416</v>
      </c>
      <c r="BB66">
        <v>-0.95250201225280762</v>
      </c>
      <c r="BC66">
        <v>-0.85123139619827271</v>
      </c>
      <c r="BD66">
        <v>-0.62252527475357056</v>
      </c>
      <c r="BE66">
        <v>-1.0243335962295532</v>
      </c>
      <c r="BF66">
        <v>-1.3560539484024048</v>
      </c>
      <c r="BG66">
        <v>-0.89883452653884888</v>
      </c>
      <c r="BH66">
        <v>-0.75443202257156372</v>
      </c>
      <c r="BI66">
        <v>-0.60317635536193848</v>
      </c>
      <c r="BJ66">
        <v>-0.53992348909378052</v>
      </c>
      <c r="BK66">
        <v>-0.55606937408447266</v>
      </c>
      <c r="BL66">
        <v>-0.57973384857177734</v>
      </c>
      <c r="BM66">
        <v>-0.68587636947631836</v>
      </c>
      <c r="BN66">
        <v>-0.78007739782333374</v>
      </c>
      <c r="BO66">
        <v>-0.85373377799987793</v>
      </c>
      <c r="BP66">
        <v>-0.91114866733551025</v>
      </c>
      <c r="BQ66">
        <v>-1.0437308549880981</v>
      </c>
      <c r="BR66">
        <v>-1.0896337032318115</v>
      </c>
      <c r="BS66">
        <v>-3.169567883014679E-2</v>
      </c>
      <c r="BT66">
        <v>5.4980854988098145</v>
      </c>
      <c r="BU66">
        <v>5.597074031829834</v>
      </c>
      <c r="BV66">
        <v>5.6634373664855957</v>
      </c>
      <c r="BW66">
        <v>5.6280226707458496</v>
      </c>
      <c r="BX66">
        <v>5.5542407035827637</v>
      </c>
      <c r="BY66">
        <v>-0.35980632901191711</v>
      </c>
      <c r="BZ66">
        <v>-0.56927108764648438</v>
      </c>
      <c r="CA66">
        <v>-0.51707589626312256</v>
      </c>
      <c r="CB66">
        <v>-0.39625236392021179</v>
      </c>
      <c r="CC66">
        <v>-0.58257395029067993</v>
      </c>
      <c r="CD66">
        <v>-0.75484353303909302</v>
      </c>
      <c r="CE66">
        <v>4.4375024735927582E-2</v>
      </c>
      <c r="CF66">
        <v>3.6695614457130432E-2</v>
      </c>
      <c r="CG66">
        <v>2.3159906268119812E-2</v>
      </c>
      <c r="CH66">
        <v>-5.5828401818871498E-3</v>
      </c>
      <c r="CI66">
        <v>-3.216654434800148E-2</v>
      </c>
      <c r="CJ66">
        <v>-5.1200520247220993E-2</v>
      </c>
      <c r="CK66">
        <v>-0.1287655234336853</v>
      </c>
      <c r="CL66">
        <v>-0.19859527051448822</v>
      </c>
      <c r="CM66">
        <v>-0.24558568000793457</v>
      </c>
      <c r="CN66">
        <v>-0.25674787163734436</v>
      </c>
      <c r="CO66">
        <v>-0.32408645749092102</v>
      </c>
      <c r="CP66">
        <v>-0.33522555232048035</v>
      </c>
      <c r="CQ66">
        <v>0.54488527774810791</v>
      </c>
      <c r="CR66">
        <v>5.7385706901550293</v>
      </c>
      <c r="CS66">
        <v>5.83154296875</v>
      </c>
      <c r="CT66">
        <v>5.8913135528564453</v>
      </c>
      <c r="CU66">
        <v>5.8540172576904297</v>
      </c>
      <c r="CV66">
        <v>5.7898859977722168</v>
      </c>
      <c r="CW66">
        <v>0.22521437704563141</v>
      </c>
      <c r="CX66">
        <v>-0.30384650826454163</v>
      </c>
      <c r="CY66">
        <v>-0.28564077615737915</v>
      </c>
      <c r="CZ66">
        <v>-0.23953640460968018</v>
      </c>
      <c r="DA66">
        <v>-0.27661257982254028</v>
      </c>
      <c r="DB66">
        <v>-0.33844706416130066</v>
      </c>
      <c r="DC66">
        <v>0.98758459091186523</v>
      </c>
      <c r="DD66">
        <v>0.8278232216835022</v>
      </c>
      <c r="DE66">
        <v>0.64949613809585571</v>
      </c>
      <c r="DF66">
        <v>0.52875781059265137</v>
      </c>
      <c r="DG66">
        <v>0.49173626303672791</v>
      </c>
      <c r="DH66">
        <v>0.47733283042907715</v>
      </c>
      <c r="DI66">
        <v>0.42834532260894775</v>
      </c>
      <c r="DJ66">
        <v>0.3828868567943573</v>
      </c>
      <c r="DK66">
        <v>0.36256241798400879</v>
      </c>
      <c r="DL66">
        <v>0.39765289425849915</v>
      </c>
      <c r="DM66">
        <v>0.3955579400062561</v>
      </c>
      <c r="DN66">
        <v>0.41918262839317322</v>
      </c>
      <c r="DO66">
        <v>1.1214662790298462</v>
      </c>
      <c r="DP66">
        <v>5.9790558815002441</v>
      </c>
      <c r="DQ66">
        <v>6.066011905670166</v>
      </c>
      <c r="DR66">
        <v>6.1191897392272949</v>
      </c>
      <c r="DS66">
        <v>6.0800118446350098</v>
      </c>
      <c r="DT66">
        <v>6.0255312919616699</v>
      </c>
      <c r="DU66">
        <v>0.81023508310317993</v>
      </c>
      <c r="DV66">
        <v>-3.8421936333179474E-2</v>
      </c>
      <c r="DW66">
        <v>-5.4205682128667831E-2</v>
      </c>
      <c r="DX66">
        <v>-8.2820452749729156E-2</v>
      </c>
      <c r="DY66">
        <v>2.9348814859986305E-2</v>
      </c>
      <c r="DZ66">
        <v>7.7949434518814087E-2</v>
      </c>
      <c r="EA66">
        <v>2.3494293689727783</v>
      </c>
      <c r="EB66">
        <v>1.9700858592987061</v>
      </c>
      <c r="EC66">
        <v>1.5538262128829956</v>
      </c>
      <c r="ED66">
        <v>1.3002607822418213</v>
      </c>
      <c r="EE66">
        <v>1.2481687068939209</v>
      </c>
      <c r="EF66">
        <v>1.2404509782791138</v>
      </c>
      <c r="EG66">
        <v>1.2327249050140381</v>
      </c>
      <c r="EH66">
        <v>1.2224546670913696</v>
      </c>
      <c r="EI66">
        <v>1.2406316995620728</v>
      </c>
      <c r="EJ66">
        <v>1.3425036668777466</v>
      </c>
      <c r="EK66">
        <v>1.43461012840271</v>
      </c>
      <c r="EL66">
        <v>1.5084282159805298</v>
      </c>
      <c r="EM66">
        <v>1.9539575576782227</v>
      </c>
      <c r="EN66">
        <v>6.3262782096862793</v>
      </c>
      <c r="EO66">
        <v>6.4045476913452148</v>
      </c>
      <c r="EP66">
        <v>6.448206901550293</v>
      </c>
      <c r="EQ66">
        <v>6.4063124656677246</v>
      </c>
      <c r="ER66">
        <v>6.3657655715942383</v>
      </c>
      <c r="ES66">
        <v>1.6549121141433716</v>
      </c>
      <c r="ET66">
        <v>0.34480899572372437</v>
      </c>
      <c r="EU66">
        <v>0.2799498438835144</v>
      </c>
      <c r="EV66">
        <v>0.14345249533653259</v>
      </c>
      <c r="EW66">
        <v>0.47110846638679504</v>
      </c>
      <c r="EX66">
        <v>0.67915982007980347</v>
      </c>
      <c r="EY66">
        <v>70.61834716796875</v>
      </c>
      <c r="EZ66">
        <v>70.119728088378906</v>
      </c>
      <c r="FA66">
        <v>70.009414672851563</v>
      </c>
      <c r="FB66">
        <v>69.198532104492187</v>
      </c>
      <c r="FC66">
        <v>68.817573547363281</v>
      </c>
      <c r="FD66">
        <v>68.578948974609375</v>
      </c>
      <c r="FE66">
        <v>69.150779724121094</v>
      </c>
      <c r="FF66">
        <v>70.135581970214844</v>
      </c>
      <c r="FG66">
        <v>72.928314208984375</v>
      </c>
      <c r="FH66">
        <v>76.952804565429688</v>
      </c>
      <c r="FI66">
        <v>81.762969970703125</v>
      </c>
      <c r="FJ66">
        <v>83.484840393066406</v>
      </c>
      <c r="FK66">
        <v>85.42694091796875</v>
      </c>
      <c r="FL66">
        <v>86.071762084960938</v>
      </c>
      <c r="FM66">
        <v>86.703140258789063</v>
      </c>
      <c r="FN66">
        <v>86.971603393554688</v>
      </c>
      <c r="FO66">
        <v>86.022987365722656</v>
      </c>
      <c r="FP66">
        <v>84.650413513183594</v>
      </c>
      <c r="FQ66">
        <v>84.168785095214844</v>
      </c>
      <c r="FR66">
        <v>78.805816650390625</v>
      </c>
      <c r="FS66">
        <v>76.274345397949219</v>
      </c>
      <c r="FT66">
        <v>74.234100341796875</v>
      </c>
      <c r="FU66">
        <v>73.292716979980469</v>
      </c>
      <c r="FV66">
        <v>72.627449035644531</v>
      </c>
      <c r="FW66">
        <v>181</v>
      </c>
      <c r="FX66">
        <v>8.9820645749568939E-2</v>
      </c>
      <c r="FY66">
        <v>1</v>
      </c>
    </row>
    <row r="67" spans="1:181" x14ac:dyDescent="0.2">
      <c r="A67" t="s">
        <v>243</v>
      </c>
      <c r="B67" t="s">
        <v>239</v>
      </c>
      <c r="C67" t="s">
        <v>215</v>
      </c>
      <c r="D67" t="s">
        <v>41</v>
      </c>
      <c r="E67">
        <v>2014</v>
      </c>
      <c r="F67" t="s">
        <v>224</v>
      </c>
      <c r="G67" t="s">
        <v>245</v>
      </c>
      <c r="H67">
        <v>182</v>
      </c>
      <c r="K67">
        <v>16.743358612060547</v>
      </c>
      <c r="L67">
        <v>16.095977783203125</v>
      </c>
      <c r="M67">
        <v>15.649704933166504</v>
      </c>
      <c r="N67">
        <v>15.8394775390625</v>
      </c>
      <c r="O67">
        <v>16.66783332824707</v>
      </c>
      <c r="P67">
        <v>17.687520980834961</v>
      </c>
      <c r="Q67">
        <v>21.196054458618164</v>
      </c>
      <c r="R67">
        <v>23.94444465637207</v>
      </c>
      <c r="S67">
        <v>27.001993179321289</v>
      </c>
      <c r="T67">
        <v>29.500843048095703</v>
      </c>
      <c r="U67">
        <v>32.996231079101562</v>
      </c>
      <c r="V67">
        <v>34.630012512207031</v>
      </c>
      <c r="W67">
        <v>35.017841339111328</v>
      </c>
      <c r="X67">
        <v>35.767314910888672</v>
      </c>
      <c r="Y67">
        <v>35.951488494873047</v>
      </c>
      <c r="Z67">
        <v>36.120338439941406</v>
      </c>
      <c r="AA67">
        <v>36.2528076171875</v>
      </c>
      <c r="AB67">
        <v>36.192218780517578</v>
      </c>
      <c r="AC67">
        <v>35.930732727050781</v>
      </c>
      <c r="AD67">
        <v>34.70550537109375</v>
      </c>
      <c r="AE67">
        <v>31.693000793457031</v>
      </c>
      <c r="AF67">
        <v>25.626806259155273</v>
      </c>
      <c r="AG67">
        <v>20.542320251464844</v>
      </c>
      <c r="AH67">
        <v>17.506484985351562</v>
      </c>
      <c r="AI67">
        <v>-2.2643389701843262</v>
      </c>
      <c r="AJ67">
        <v>-1.9336495399475098</v>
      </c>
      <c r="AK67">
        <v>-1.5528038740158081</v>
      </c>
      <c r="AL67">
        <v>-1.3249469995498657</v>
      </c>
      <c r="AM67">
        <v>-1.3251057863235474</v>
      </c>
      <c r="AN67">
        <v>-1.3483289480209351</v>
      </c>
      <c r="AO67">
        <v>-1.5125883817672729</v>
      </c>
      <c r="AP67">
        <v>-1.6527762413024902</v>
      </c>
      <c r="AQ67">
        <v>-1.7945661544799805</v>
      </c>
      <c r="AR67">
        <v>-1.9426090717315674</v>
      </c>
      <c r="AS67">
        <v>-2.1894979476928711</v>
      </c>
      <c r="AT67">
        <v>-2.2890770435333252</v>
      </c>
      <c r="AU67">
        <v>-1.030190110206604</v>
      </c>
      <c r="AV67">
        <v>5.3052554130554199</v>
      </c>
      <c r="AW67">
        <v>5.4261264801025391</v>
      </c>
      <c r="AX67">
        <v>5.4811892509460449</v>
      </c>
      <c r="AY67">
        <v>5.4508876800537109</v>
      </c>
      <c r="AZ67">
        <v>5.3442926406860352</v>
      </c>
      <c r="BA67">
        <v>-1.3195192813873291</v>
      </c>
      <c r="BB67">
        <v>-0.97691410779953003</v>
      </c>
      <c r="BC67">
        <v>-0.86571419239044189</v>
      </c>
      <c r="BD67">
        <v>-0.62841647863388062</v>
      </c>
      <c r="BE67">
        <v>-0.97706282138824463</v>
      </c>
      <c r="BF67">
        <v>-1.2904080152511597</v>
      </c>
      <c r="BG67">
        <v>-0.89886283874511719</v>
      </c>
      <c r="BH67">
        <v>-0.76709479093551636</v>
      </c>
      <c r="BI67">
        <v>-0.6189759373664856</v>
      </c>
      <c r="BJ67">
        <v>-0.54243969917297363</v>
      </c>
      <c r="BK67">
        <v>-0.55804187059402466</v>
      </c>
      <c r="BL67">
        <v>-0.58111995458602905</v>
      </c>
      <c r="BM67">
        <v>-0.69584274291992188</v>
      </c>
      <c r="BN67">
        <v>-0.79523587226867676</v>
      </c>
      <c r="BO67">
        <v>-0.88174355030059814</v>
      </c>
      <c r="BP67">
        <v>-0.94954377412796021</v>
      </c>
      <c r="BQ67">
        <v>-1.0909203290939331</v>
      </c>
      <c r="BR67">
        <v>-1.1437427997589111</v>
      </c>
      <c r="BS67">
        <v>-0.15329049527645111</v>
      </c>
      <c r="BT67">
        <v>5.6605658531188965</v>
      </c>
      <c r="BU67">
        <v>5.7697792053222656</v>
      </c>
      <c r="BV67">
        <v>5.8165526390075684</v>
      </c>
      <c r="BW67">
        <v>5.7887430191040039</v>
      </c>
      <c r="BX67">
        <v>5.6984624862670898</v>
      </c>
      <c r="BY67">
        <v>-0.44733518362045288</v>
      </c>
      <c r="BZ67">
        <v>-0.58238726854324341</v>
      </c>
      <c r="CA67">
        <v>-0.52254307270050049</v>
      </c>
      <c r="CB67">
        <v>-0.39779546856880188</v>
      </c>
      <c r="CC67">
        <v>-0.55577981472015381</v>
      </c>
      <c r="CD67">
        <v>-0.71690165996551514</v>
      </c>
      <c r="CE67">
        <v>4.6861682087182999E-2</v>
      </c>
      <c r="CF67">
        <v>4.0857486426830292E-2</v>
      </c>
      <c r="CG67">
        <v>2.7790447697043419E-2</v>
      </c>
      <c r="CH67">
        <v>-4.7752956743352115E-4</v>
      </c>
      <c r="CI67">
        <v>-2.6775762438774109E-2</v>
      </c>
      <c r="CJ67">
        <v>-4.9753401428461075E-2</v>
      </c>
      <c r="CK67">
        <v>-0.13016720116138458</v>
      </c>
      <c r="CL67">
        <v>-0.20130598545074463</v>
      </c>
      <c r="CM67">
        <v>-0.24952538311481476</v>
      </c>
      <c r="CN67">
        <v>-0.26174977421760559</v>
      </c>
      <c r="CO67">
        <v>-0.33004865050315857</v>
      </c>
      <c r="CP67">
        <v>-0.35048767924308777</v>
      </c>
      <c r="CQ67">
        <v>0.45404750108718872</v>
      </c>
      <c r="CR67">
        <v>5.9066529273986816</v>
      </c>
      <c r="CS67">
        <v>6.0077924728393555</v>
      </c>
      <c r="CT67">
        <v>6.0488247871398926</v>
      </c>
      <c r="CU67">
        <v>6.0227408409118652</v>
      </c>
      <c r="CV67">
        <v>5.9437594413757324</v>
      </c>
      <c r="CW67">
        <v>0.15673686563968658</v>
      </c>
      <c r="CX67">
        <v>-0.30913922190666199</v>
      </c>
      <c r="CY67">
        <v>-0.28486379981040955</v>
      </c>
      <c r="CZ67">
        <v>-0.2380681037902832</v>
      </c>
      <c r="DA67">
        <v>-0.26400047540664673</v>
      </c>
      <c r="DB67">
        <v>-0.31969287991523743</v>
      </c>
      <c r="DC67">
        <v>0.99258619546890259</v>
      </c>
      <c r="DD67">
        <v>0.84880977869033813</v>
      </c>
      <c r="DE67">
        <v>0.67455685138702393</v>
      </c>
      <c r="DF67">
        <v>0.54148465394973755</v>
      </c>
      <c r="DG67">
        <v>0.50449037551879883</v>
      </c>
      <c r="DH67">
        <v>0.4816131591796875</v>
      </c>
      <c r="DI67">
        <v>0.43550834059715271</v>
      </c>
      <c r="DJ67">
        <v>0.39262387156486511</v>
      </c>
      <c r="DK67">
        <v>0.38269275426864624</v>
      </c>
      <c r="DL67">
        <v>0.42604422569274902</v>
      </c>
      <c r="DM67">
        <v>0.43082296848297119</v>
      </c>
      <c r="DN67">
        <v>0.44276738166809082</v>
      </c>
      <c r="DO67">
        <v>1.0613855123519897</v>
      </c>
      <c r="DP67">
        <v>6.1527400016784668</v>
      </c>
      <c r="DQ67">
        <v>6.2458057403564453</v>
      </c>
      <c r="DR67">
        <v>6.2810969352722168</v>
      </c>
      <c r="DS67">
        <v>6.2567386627197266</v>
      </c>
      <c r="DT67">
        <v>6.189056396484375</v>
      </c>
      <c r="DU67">
        <v>0.76080888509750366</v>
      </c>
      <c r="DV67">
        <v>-3.5891156643629074E-2</v>
      </c>
      <c r="DW67">
        <v>-4.7184538096189499E-2</v>
      </c>
      <c r="DX67">
        <v>-7.8340724110603333E-2</v>
      </c>
      <c r="DY67">
        <v>2.7778845280408859E-2</v>
      </c>
      <c r="DZ67">
        <v>7.7515877783298492E-2</v>
      </c>
      <c r="EA67">
        <v>2.3580622673034668</v>
      </c>
      <c r="EB67">
        <v>2.0153646469116211</v>
      </c>
      <c r="EC67">
        <v>1.6083847284317017</v>
      </c>
      <c r="ED67">
        <v>1.3239918947219849</v>
      </c>
      <c r="EE67">
        <v>1.2715542316436768</v>
      </c>
      <c r="EF67">
        <v>1.2488220930099487</v>
      </c>
      <c r="EG67">
        <v>1.2522540092468262</v>
      </c>
      <c r="EH67">
        <v>1.250164270401001</v>
      </c>
      <c r="EI67">
        <v>1.2955152988433838</v>
      </c>
      <c r="EJ67">
        <v>1.419109582901001</v>
      </c>
      <c r="EK67">
        <v>1.5294007062911987</v>
      </c>
      <c r="EL67">
        <v>1.5881017446517944</v>
      </c>
      <c r="EM67">
        <v>1.9382851123809814</v>
      </c>
      <c r="EN67">
        <v>6.5080504417419434</v>
      </c>
      <c r="EO67">
        <v>6.5894584655761719</v>
      </c>
      <c r="EP67">
        <v>6.6164603233337402</v>
      </c>
      <c r="EQ67">
        <v>6.5945940017700195</v>
      </c>
      <c r="ER67">
        <v>6.5432262420654297</v>
      </c>
      <c r="ES67">
        <v>1.6329929828643799</v>
      </c>
      <c r="ET67">
        <v>0.35863563418388367</v>
      </c>
      <c r="EU67">
        <v>0.29598656296730042</v>
      </c>
      <c r="EV67">
        <v>0.15228024125099182</v>
      </c>
      <c r="EW67">
        <v>0.44906184077262878</v>
      </c>
      <c r="EX67">
        <v>0.65102225542068481</v>
      </c>
      <c r="EY67">
        <v>71.74456787109375</v>
      </c>
      <c r="EZ67">
        <v>71.49609375</v>
      </c>
      <c r="FA67">
        <v>71.130500793457031</v>
      </c>
      <c r="FB67">
        <v>70.788703918457031</v>
      </c>
      <c r="FC67">
        <v>70.781021118164063</v>
      </c>
      <c r="FD67">
        <v>70.212150573730469</v>
      </c>
      <c r="FE67">
        <v>71.900749206542969</v>
      </c>
      <c r="FF67">
        <v>72.593772888183594</v>
      </c>
      <c r="FG67">
        <v>77.633262634277344</v>
      </c>
      <c r="FH67">
        <v>83.606666564941406</v>
      </c>
      <c r="FI67">
        <v>88.671791076660156</v>
      </c>
      <c r="FJ67">
        <v>91.563224792480469</v>
      </c>
      <c r="FK67">
        <v>91.902961730957031</v>
      </c>
      <c r="FL67">
        <v>92.2813720703125</v>
      </c>
      <c r="FM67">
        <v>91.796005249023438</v>
      </c>
      <c r="FN67">
        <v>91.576034545898437</v>
      </c>
      <c r="FO67">
        <v>91.749984741210937</v>
      </c>
      <c r="FP67">
        <v>90.134658813476562</v>
      </c>
      <c r="FQ67">
        <v>88.146987915039063</v>
      </c>
      <c r="FR67">
        <v>82.655120849609375</v>
      </c>
      <c r="FS67">
        <v>79.912498474121094</v>
      </c>
      <c r="FT67">
        <v>78.192710876464844</v>
      </c>
      <c r="FU67">
        <v>76.63787841796875</v>
      </c>
      <c r="FV67">
        <v>75.132575988769531</v>
      </c>
      <c r="FW67">
        <v>181</v>
      </c>
      <c r="FX67">
        <v>8.9820645749568939E-2</v>
      </c>
      <c r="FY67">
        <v>1</v>
      </c>
    </row>
    <row r="68" spans="1:181" x14ac:dyDescent="0.2">
      <c r="A68" t="s">
        <v>243</v>
      </c>
      <c r="B68" t="s">
        <v>239</v>
      </c>
      <c r="C68" t="s">
        <v>214</v>
      </c>
      <c r="D68" t="s">
        <v>39</v>
      </c>
      <c r="E68">
        <v>2014</v>
      </c>
      <c r="F68" t="s">
        <v>225</v>
      </c>
      <c r="G68" t="s">
        <v>245</v>
      </c>
      <c r="H68">
        <v>188</v>
      </c>
      <c r="K68">
        <v>16.82145881652832</v>
      </c>
      <c r="L68">
        <v>16.145162582397461</v>
      </c>
      <c r="M68">
        <v>15.702407836914063</v>
      </c>
      <c r="N68">
        <v>15.925810813903809</v>
      </c>
      <c r="O68">
        <v>16.719736099243164</v>
      </c>
      <c r="P68">
        <v>17.676792144775391</v>
      </c>
      <c r="Q68">
        <v>20.836736679077148</v>
      </c>
      <c r="R68">
        <v>23.60249137878418</v>
      </c>
      <c r="S68">
        <v>26.352277755737305</v>
      </c>
      <c r="T68">
        <v>28.304807662963867</v>
      </c>
      <c r="U68">
        <v>31.167814254760742</v>
      </c>
      <c r="V68">
        <v>31.905525207519531</v>
      </c>
      <c r="W68">
        <v>32.533374786376953</v>
      </c>
      <c r="X68">
        <v>33.457557678222656</v>
      </c>
      <c r="Y68">
        <v>33.937202453613281</v>
      </c>
      <c r="Z68">
        <v>34.080307006835938</v>
      </c>
      <c r="AA68">
        <v>34.372341156005859</v>
      </c>
      <c r="AB68">
        <v>34.398330688476562</v>
      </c>
      <c r="AC68">
        <v>33.547859191894531</v>
      </c>
      <c r="AD68">
        <v>32.905338287353516</v>
      </c>
      <c r="AE68">
        <v>30.8695068359375</v>
      </c>
      <c r="AF68">
        <v>25.340524673461914</v>
      </c>
      <c r="AG68">
        <v>20.489051818847656</v>
      </c>
      <c r="AH68">
        <v>17.563678741455078</v>
      </c>
      <c r="AI68">
        <v>-2.3216309547424316</v>
      </c>
      <c r="AJ68">
        <v>-1.9229235649108887</v>
      </c>
      <c r="AK68">
        <v>-1.4945530891418457</v>
      </c>
      <c r="AL68">
        <v>-1.336328387260437</v>
      </c>
      <c r="AM68">
        <v>-1.3314608335494995</v>
      </c>
      <c r="AN68">
        <v>-1.3595817089080811</v>
      </c>
      <c r="AO68">
        <v>-1.5022813081741333</v>
      </c>
      <c r="AP68">
        <v>-1.6327177286148071</v>
      </c>
      <c r="AQ68">
        <v>-1.7562637329101562</v>
      </c>
      <c r="AR68">
        <v>-1.8634806871414185</v>
      </c>
      <c r="AS68">
        <v>-2.0251448154449463</v>
      </c>
      <c r="AT68">
        <v>-2.0770328044891357</v>
      </c>
      <c r="AU68">
        <v>-0.74283140897750854</v>
      </c>
      <c r="AV68">
        <v>5.0282888412475586</v>
      </c>
      <c r="AW68">
        <v>5.0833353996276855</v>
      </c>
      <c r="AX68">
        <v>5.1851058006286621</v>
      </c>
      <c r="AY68">
        <v>5.2484054565429687</v>
      </c>
      <c r="AZ68">
        <v>5.1887884140014648</v>
      </c>
      <c r="BA68">
        <v>-1.0554966926574707</v>
      </c>
      <c r="BB68">
        <v>-0.96147274971008301</v>
      </c>
      <c r="BC68">
        <v>-0.87364381551742554</v>
      </c>
      <c r="BD68">
        <v>-0.65146803855895996</v>
      </c>
      <c r="BE68">
        <v>-1.1455963850021362</v>
      </c>
      <c r="BF68">
        <v>-1.4990986585617065</v>
      </c>
      <c r="BG68">
        <v>-0.92511600255966187</v>
      </c>
      <c r="BH68">
        <v>-0.76747947931289673</v>
      </c>
      <c r="BI68">
        <v>-0.60243797302246094</v>
      </c>
      <c r="BJ68">
        <v>-0.55223876237869263</v>
      </c>
      <c r="BK68">
        <v>-0.56585705280303955</v>
      </c>
      <c r="BL68">
        <v>-0.58823859691619873</v>
      </c>
      <c r="BM68">
        <v>-0.69301068782806396</v>
      </c>
      <c r="BN68">
        <v>-0.78797370195388794</v>
      </c>
      <c r="BO68">
        <v>-0.86527413129806519</v>
      </c>
      <c r="BP68">
        <v>-0.91642302274703979</v>
      </c>
      <c r="BQ68">
        <v>-1.0230656862258911</v>
      </c>
      <c r="BR68">
        <v>-1.0463293790817261</v>
      </c>
      <c r="BS68">
        <v>5.2167300134897232E-2</v>
      </c>
      <c r="BT68">
        <v>5.3735537528991699</v>
      </c>
      <c r="BU68">
        <v>5.4184961318969727</v>
      </c>
      <c r="BV68">
        <v>5.5079379081726074</v>
      </c>
      <c r="BW68">
        <v>5.5696754455566406</v>
      </c>
      <c r="BX68">
        <v>5.5211286544799805</v>
      </c>
      <c r="BY68">
        <v>-0.2482294887304306</v>
      </c>
      <c r="BZ68">
        <v>-0.59071475267410278</v>
      </c>
      <c r="CA68">
        <v>-0.54757660627365112</v>
      </c>
      <c r="CB68">
        <v>-0.42740389704704285</v>
      </c>
      <c r="CC68">
        <v>-0.67067140340805054</v>
      </c>
      <c r="CD68">
        <v>-0.85366308689117432</v>
      </c>
      <c r="CE68">
        <v>4.2106043547391891E-2</v>
      </c>
      <c r="CF68">
        <v>3.2777592539787292E-2</v>
      </c>
      <c r="CG68">
        <v>1.5438197180628777E-2</v>
      </c>
      <c r="CH68">
        <v>-9.1806696727871895E-3</v>
      </c>
      <c r="CI68">
        <v>-3.5602197051048279E-2</v>
      </c>
      <c r="CJ68">
        <v>-5.4008752107620239E-2</v>
      </c>
      <c r="CK68">
        <v>-0.13251233100891113</v>
      </c>
      <c r="CL68">
        <v>-0.20290662348270416</v>
      </c>
      <c r="CM68">
        <v>-0.24817748367786407</v>
      </c>
      <c r="CN68">
        <v>-0.26049381494522095</v>
      </c>
      <c r="CO68">
        <v>-0.32902869582176208</v>
      </c>
      <c r="CP68">
        <v>-0.33246716856956482</v>
      </c>
      <c r="CQ68">
        <v>0.60278099775314331</v>
      </c>
      <c r="CR68">
        <v>5.6126832962036133</v>
      </c>
      <c r="CS68">
        <v>5.6506271362304687</v>
      </c>
      <c r="CT68">
        <v>5.7315301895141602</v>
      </c>
      <c r="CU68">
        <v>5.7921862602233887</v>
      </c>
      <c r="CV68">
        <v>5.7513065338134766</v>
      </c>
      <c r="CW68">
        <v>0.3108813464641571</v>
      </c>
      <c r="CX68">
        <v>-0.3339289128780365</v>
      </c>
      <c r="CY68">
        <v>-0.32174339890480042</v>
      </c>
      <c r="CZ68">
        <v>-0.27221775054931641</v>
      </c>
      <c r="DA68">
        <v>-0.34173983335494995</v>
      </c>
      <c r="DB68">
        <v>-0.40663638710975647</v>
      </c>
      <c r="DC68">
        <v>1.0093280076980591</v>
      </c>
      <c r="DD68">
        <v>0.8330346941947937</v>
      </c>
      <c r="DE68">
        <v>0.63331437110900879</v>
      </c>
      <c r="DF68">
        <v>0.53387743234634399</v>
      </c>
      <c r="DG68">
        <v>0.49465262889862061</v>
      </c>
      <c r="DH68">
        <v>0.48022112250328064</v>
      </c>
      <c r="DI68">
        <v>0.42798605561256409</v>
      </c>
      <c r="DJ68">
        <v>0.38216045498847961</v>
      </c>
      <c r="DK68">
        <v>0.36891916394233704</v>
      </c>
      <c r="DL68">
        <v>0.39543542265892029</v>
      </c>
      <c r="DM68">
        <v>0.36500826478004456</v>
      </c>
      <c r="DN68">
        <v>0.38139498233795166</v>
      </c>
      <c r="DO68">
        <v>1.1533946990966797</v>
      </c>
      <c r="DP68">
        <v>5.8518128395080566</v>
      </c>
      <c r="DQ68">
        <v>5.8827581405639648</v>
      </c>
      <c r="DR68">
        <v>5.9551224708557129</v>
      </c>
      <c r="DS68">
        <v>6.0146970748901367</v>
      </c>
      <c r="DT68">
        <v>5.9814844131469727</v>
      </c>
      <c r="DU68">
        <v>0.86999219655990601</v>
      </c>
      <c r="DV68">
        <v>-7.7143065631389618E-2</v>
      </c>
      <c r="DW68">
        <v>-9.5910213887691498E-2</v>
      </c>
      <c r="DX68">
        <v>-0.11703161150217056</v>
      </c>
      <c r="DY68">
        <v>-1.2808259576559067E-2</v>
      </c>
      <c r="DZ68">
        <v>4.0390338748693466E-2</v>
      </c>
      <c r="EA68">
        <v>2.4058430194854736</v>
      </c>
      <c r="EB68">
        <v>1.9884787797927856</v>
      </c>
      <c r="EC68">
        <v>1.5254294872283936</v>
      </c>
      <c r="ED68">
        <v>1.3179670572280884</v>
      </c>
      <c r="EE68">
        <v>1.2602564096450806</v>
      </c>
      <c r="EF68">
        <v>1.2515642642974854</v>
      </c>
      <c r="EG68">
        <v>1.237256646156311</v>
      </c>
      <c r="EH68">
        <v>1.2269043922424316</v>
      </c>
      <c r="EI68">
        <v>1.2599086761474609</v>
      </c>
      <c r="EJ68">
        <v>1.3424930572509766</v>
      </c>
      <c r="EK68">
        <v>1.3670874834060669</v>
      </c>
      <c r="EL68">
        <v>1.4120985269546509</v>
      </c>
      <c r="EM68">
        <v>1.9483934640884399</v>
      </c>
      <c r="EN68">
        <v>6.197077751159668</v>
      </c>
      <c r="EO68">
        <v>6.217918872833252</v>
      </c>
      <c r="EP68">
        <v>6.2779545783996582</v>
      </c>
      <c r="EQ68">
        <v>6.3359670639038086</v>
      </c>
      <c r="ER68">
        <v>6.3138246536254883</v>
      </c>
      <c r="ES68">
        <v>1.6772594451904297</v>
      </c>
      <c r="ET68">
        <v>0.29361489415168762</v>
      </c>
      <c r="EU68">
        <v>0.23015704751014709</v>
      </c>
      <c r="EV68">
        <v>0.10703253000974655</v>
      </c>
      <c r="EW68">
        <v>0.46211668848991394</v>
      </c>
      <c r="EX68">
        <v>0.68582594394683838</v>
      </c>
      <c r="EY68">
        <v>67.981956481933594</v>
      </c>
      <c r="EZ68">
        <v>67.374549865722656</v>
      </c>
      <c r="FA68">
        <v>66.997856140136719</v>
      </c>
      <c r="FB68">
        <v>66.885475158691406</v>
      </c>
      <c r="FC68">
        <v>66.749809265136719</v>
      </c>
      <c r="FD68">
        <v>66.754158020019531</v>
      </c>
      <c r="FE68">
        <v>67.346672058105469</v>
      </c>
      <c r="FF68">
        <v>68.685394287109375</v>
      </c>
      <c r="FG68">
        <v>71.150382995605469</v>
      </c>
      <c r="FH68">
        <v>74.152244567871094</v>
      </c>
      <c r="FI68">
        <v>75.645217895507813</v>
      </c>
      <c r="FJ68">
        <v>74.285209655761719</v>
      </c>
      <c r="FK68">
        <v>75.183578491210938</v>
      </c>
      <c r="FL68">
        <v>77.765708923339844</v>
      </c>
      <c r="FM68">
        <v>79.059555053710938</v>
      </c>
      <c r="FN68">
        <v>79.479621887207031</v>
      </c>
      <c r="FO68">
        <v>80.688568115234375</v>
      </c>
      <c r="FP68">
        <v>79.933769226074219</v>
      </c>
      <c r="FQ68">
        <v>76.077499389648438</v>
      </c>
      <c r="FR68">
        <v>73.486167907714844</v>
      </c>
      <c r="FS68">
        <v>71.984130859375</v>
      </c>
      <c r="FT68">
        <v>71.481575012207031</v>
      </c>
      <c r="FU68">
        <v>70.382698059082031</v>
      </c>
      <c r="FV68">
        <v>70.116584777832031</v>
      </c>
      <c r="FW68">
        <v>181</v>
      </c>
      <c r="FX68">
        <v>8.9820645749568939E-2</v>
      </c>
      <c r="FY68">
        <v>1</v>
      </c>
    </row>
    <row r="69" spans="1:181" x14ac:dyDescent="0.2">
      <c r="A69" t="s">
        <v>243</v>
      </c>
      <c r="B69" t="s">
        <v>239</v>
      </c>
      <c r="C69" t="s">
        <v>215</v>
      </c>
      <c r="D69" t="s">
        <v>9</v>
      </c>
      <c r="E69">
        <v>2014</v>
      </c>
      <c r="F69" t="s">
        <v>223</v>
      </c>
      <c r="G69" t="s">
        <v>245</v>
      </c>
      <c r="H69">
        <v>193</v>
      </c>
      <c r="K69">
        <v>17.794282913208008</v>
      </c>
      <c r="L69">
        <v>17.10359001159668</v>
      </c>
      <c r="M69">
        <v>16.630250930786133</v>
      </c>
      <c r="N69">
        <v>16.865816116333008</v>
      </c>
      <c r="O69">
        <v>17.652429580688477</v>
      </c>
      <c r="P69">
        <v>18.644559860229492</v>
      </c>
      <c r="Q69">
        <v>21.88789176940918</v>
      </c>
      <c r="R69">
        <v>24.681545257568359</v>
      </c>
      <c r="S69">
        <v>27.621297836303711</v>
      </c>
      <c r="T69">
        <v>29.698196411132812</v>
      </c>
      <c r="U69">
        <v>33.006477355957031</v>
      </c>
      <c r="V69">
        <v>34.356334686279297</v>
      </c>
      <c r="W69">
        <v>35.10150146484375</v>
      </c>
      <c r="X69">
        <v>35.662227630615234</v>
      </c>
      <c r="Y69">
        <v>35.839210510253906</v>
      </c>
      <c r="Z69">
        <v>35.978904724121094</v>
      </c>
      <c r="AA69">
        <v>35.880809783935547</v>
      </c>
      <c r="AB69">
        <v>35.878067016601563</v>
      </c>
      <c r="AC69">
        <v>35.513626098632813</v>
      </c>
      <c r="AD69">
        <v>34.745525360107422</v>
      </c>
      <c r="AE69">
        <v>32.317840576171875</v>
      </c>
      <c r="AF69">
        <v>26.510995864868164</v>
      </c>
      <c r="AG69">
        <v>21.526029586791992</v>
      </c>
      <c r="AH69">
        <v>18.540529251098633</v>
      </c>
      <c r="AI69">
        <v>-2.3212580680847168</v>
      </c>
      <c r="AJ69">
        <v>-1.9008406400680542</v>
      </c>
      <c r="AK69">
        <v>-1.482670783996582</v>
      </c>
      <c r="AL69">
        <v>-1.348558783531189</v>
      </c>
      <c r="AM69">
        <v>-1.3518737554550171</v>
      </c>
      <c r="AN69">
        <v>-1.3859877586364746</v>
      </c>
      <c r="AO69">
        <v>-1.5300989151000977</v>
      </c>
      <c r="AP69">
        <v>-1.6616582870483398</v>
      </c>
      <c r="AQ69">
        <v>-1.7838629484176636</v>
      </c>
      <c r="AR69">
        <v>-1.9020525217056274</v>
      </c>
      <c r="AS69">
        <v>-2.1041886806488037</v>
      </c>
      <c r="AT69">
        <v>-2.19403076171875</v>
      </c>
      <c r="AU69">
        <v>-0.76477706432342529</v>
      </c>
      <c r="AV69">
        <v>5.3336029052734375</v>
      </c>
      <c r="AW69">
        <v>5.3809847831726074</v>
      </c>
      <c r="AX69">
        <v>5.4659905433654785</v>
      </c>
      <c r="AY69">
        <v>5.487515926361084</v>
      </c>
      <c r="AZ69">
        <v>5.423220157623291</v>
      </c>
      <c r="BA69">
        <v>-1.0260525941848755</v>
      </c>
      <c r="BB69">
        <v>-0.99070268869400024</v>
      </c>
      <c r="BC69">
        <v>-0.89415401220321655</v>
      </c>
      <c r="BD69">
        <v>-0.6643403172492981</v>
      </c>
      <c r="BE69">
        <v>-1.1001822948455811</v>
      </c>
      <c r="BF69">
        <v>-1.4799042940139771</v>
      </c>
      <c r="BG69">
        <v>-0.92927998304367065</v>
      </c>
      <c r="BH69">
        <v>-0.7630801796913147</v>
      </c>
      <c r="BI69">
        <v>-0.60226315259933472</v>
      </c>
      <c r="BJ69">
        <v>-0.56278002262115479</v>
      </c>
      <c r="BK69">
        <v>-0.58023792505264282</v>
      </c>
      <c r="BL69">
        <v>-0.60455799102783203</v>
      </c>
      <c r="BM69">
        <v>-0.71024060249328613</v>
      </c>
      <c r="BN69">
        <v>-0.80652445554733276</v>
      </c>
      <c r="BO69">
        <v>-0.88591939210891724</v>
      </c>
      <c r="BP69">
        <v>-0.94148600101470947</v>
      </c>
      <c r="BQ69">
        <v>-1.0660034418106079</v>
      </c>
      <c r="BR69">
        <v>-1.1091110706329346</v>
      </c>
      <c r="BS69">
        <v>6.6778808832168579E-2</v>
      </c>
      <c r="BT69">
        <v>5.6906905174255371</v>
      </c>
      <c r="BU69">
        <v>5.7282605171203613</v>
      </c>
      <c r="BV69">
        <v>5.8011374473571777</v>
      </c>
      <c r="BW69">
        <v>5.817655086517334</v>
      </c>
      <c r="BX69">
        <v>5.764251708984375</v>
      </c>
      <c r="BY69">
        <v>-0.19843518733978271</v>
      </c>
      <c r="BZ69">
        <v>-0.60290735960006714</v>
      </c>
      <c r="CA69">
        <v>-0.55523049831390381</v>
      </c>
      <c r="CB69">
        <v>-0.43148815631866455</v>
      </c>
      <c r="CC69">
        <v>-0.63748335838317871</v>
      </c>
      <c r="CD69">
        <v>-0.83612573146820068</v>
      </c>
      <c r="CE69">
        <v>3.4799858927726746E-2</v>
      </c>
      <c r="CF69">
        <v>2.4929182603955269E-2</v>
      </c>
      <c r="CG69">
        <v>7.504473440349102E-3</v>
      </c>
      <c r="CH69">
        <v>-1.8551995977759361E-2</v>
      </c>
      <c r="CI69">
        <v>-4.5805342495441437E-2</v>
      </c>
      <c r="CJ69">
        <v>-6.3342101871967316E-2</v>
      </c>
      <c r="CK69">
        <v>-0.14240929484367371</v>
      </c>
      <c r="CL69">
        <v>-0.21426136791706085</v>
      </c>
      <c r="CM69">
        <v>-0.26400640606880188</v>
      </c>
      <c r="CN69">
        <v>-0.27620050311088562</v>
      </c>
      <c r="CO69">
        <v>-0.34695953130722046</v>
      </c>
      <c r="CP69">
        <v>-0.35769900679588318</v>
      </c>
      <c r="CQ69">
        <v>0.64271187782287598</v>
      </c>
      <c r="CR69">
        <v>5.9380087852478027</v>
      </c>
      <c r="CS69">
        <v>5.968782901763916</v>
      </c>
      <c r="CT69">
        <v>6.0332589149475098</v>
      </c>
      <c r="CU69">
        <v>6.0463085174560547</v>
      </c>
      <c r="CV69">
        <v>6.0004487037658691</v>
      </c>
      <c r="CW69">
        <v>0.37477010488510132</v>
      </c>
      <c r="CX69">
        <v>-0.33432146906852722</v>
      </c>
      <c r="CY69">
        <v>-0.32049307227134705</v>
      </c>
      <c r="CZ69">
        <v>-0.27021545171737671</v>
      </c>
      <c r="DA69">
        <v>-0.31701943278312683</v>
      </c>
      <c r="DB69">
        <v>-0.39024671912193298</v>
      </c>
      <c r="DC69">
        <v>0.99887973070144653</v>
      </c>
      <c r="DD69">
        <v>0.81293857097625732</v>
      </c>
      <c r="DE69">
        <v>0.61727213859558105</v>
      </c>
      <c r="DF69">
        <v>0.52567601203918457</v>
      </c>
      <c r="DG69">
        <v>0.48862725496292114</v>
      </c>
      <c r="DH69">
        <v>0.47787377238273621</v>
      </c>
      <c r="DI69">
        <v>0.42542204260826111</v>
      </c>
      <c r="DJ69">
        <v>0.37800171971321106</v>
      </c>
      <c r="DK69">
        <v>0.35790657997131348</v>
      </c>
      <c r="DL69">
        <v>0.38908499479293823</v>
      </c>
      <c r="DM69">
        <v>0.37208437919616699</v>
      </c>
      <c r="DN69">
        <v>0.3937130868434906</v>
      </c>
      <c r="DO69">
        <v>1.2186449766159058</v>
      </c>
      <c r="DP69">
        <v>6.1853270530700684</v>
      </c>
      <c r="DQ69">
        <v>6.2093052864074707</v>
      </c>
      <c r="DR69">
        <v>6.2653803825378418</v>
      </c>
      <c r="DS69">
        <v>6.2749619483947754</v>
      </c>
      <c r="DT69">
        <v>6.2366456985473633</v>
      </c>
      <c r="DU69">
        <v>0.94797539710998535</v>
      </c>
      <c r="DV69">
        <v>-6.5735593438148499E-2</v>
      </c>
      <c r="DW69">
        <v>-8.5755661129951477E-2</v>
      </c>
      <c r="DX69">
        <v>-0.10894273966550827</v>
      </c>
      <c r="DY69">
        <v>3.4444804769009352E-3</v>
      </c>
      <c r="DZ69">
        <v>5.5632323026657104E-2</v>
      </c>
      <c r="EA69">
        <v>2.3908579349517822</v>
      </c>
      <c r="EB69">
        <v>1.9506989717483521</v>
      </c>
      <c r="EC69">
        <v>1.4976797103881836</v>
      </c>
      <c r="ED69">
        <v>1.3114548921585083</v>
      </c>
      <c r="EE69">
        <v>1.2602630853652954</v>
      </c>
      <c r="EF69">
        <v>1.2593035697937012</v>
      </c>
      <c r="EG69">
        <v>1.2452802658081055</v>
      </c>
      <c r="EH69">
        <v>1.233135461807251</v>
      </c>
      <c r="EI69">
        <v>1.2558501958847046</v>
      </c>
      <c r="EJ69">
        <v>1.349651575088501</v>
      </c>
      <c r="EK69">
        <v>1.4102694988250732</v>
      </c>
      <c r="EL69">
        <v>1.4786328077316284</v>
      </c>
      <c r="EM69">
        <v>2.0502009391784668</v>
      </c>
      <c r="EN69">
        <v>6.542414665222168</v>
      </c>
      <c r="EO69">
        <v>6.5565810203552246</v>
      </c>
      <c r="EP69">
        <v>6.600527286529541</v>
      </c>
      <c r="EQ69">
        <v>6.6051011085510254</v>
      </c>
      <c r="ER69">
        <v>6.5776772499084473</v>
      </c>
      <c r="ES69">
        <v>1.7755928039550781</v>
      </c>
      <c r="ET69">
        <v>0.3220597505569458</v>
      </c>
      <c r="EU69">
        <v>0.25316786766052246</v>
      </c>
      <c r="EV69">
        <v>0.12390944361686707</v>
      </c>
      <c r="EW69">
        <v>0.46614348888397217</v>
      </c>
      <c r="EX69">
        <v>0.69941085577011108</v>
      </c>
      <c r="EY69">
        <v>68.146331787109375</v>
      </c>
      <c r="EZ69">
        <v>67.613990783691406</v>
      </c>
      <c r="FA69">
        <v>67.22796630859375</v>
      </c>
      <c r="FB69">
        <v>66.735519409179688</v>
      </c>
      <c r="FC69">
        <v>66.652755737304688</v>
      </c>
      <c r="FD69">
        <v>66.466575622558594</v>
      </c>
      <c r="FE69">
        <v>67.091285705566406</v>
      </c>
      <c r="FF69">
        <v>68.197074890136719</v>
      </c>
      <c r="FG69">
        <v>71.119514465332031</v>
      </c>
      <c r="FH69">
        <v>74.580551147460938</v>
      </c>
      <c r="FI69">
        <v>77.948287963867187</v>
      </c>
      <c r="FJ69">
        <v>79.322357177734375</v>
      </c>
      <c r="FK69">
        <v>80.790779113769531</v>
      </c>
      <c r="FL69">
        <v>81.089080810546875</v>
      </c>
      <c r="FM69">
        <v>81.118698120117187</v>
      </c>
      <c r="FN69">
        <v>81.333847045898437</v>
      </c>
      <c r="FO69">
        <v>80.90240478515625</v>
      </c>
      <c r="FP69">
        <v>80.019355773925781</v>
      </c>
      <c r="FQ69">
        <v>78.009689331054688</v>
      </c>
      <c r="FR69">
        <v>74.938209533691406</v>
      </c>
      <c r="FS69">
        <v>72.384651184082031</v>
      </c>
      <c r="FT69">
        <v>71.095291137695312</v>
      </c>
      <c r="FU69">
        <v>70.203865051269531</v>
      </c>
      <c r="FV69">
        <v>69.588249206542969</v>
      </c>
      <c r="FW69">
        <v>181</v>
      </c>
      <c r="FX69">
        <v>8.9820645749568939E-2</v>
      </c>
      <c r="FY69">
        <v>1</v>
      </c>
    </row>
    <row r="70" spans="1:181" x14ac:dyDescent="0.2">
      <c r="A70" t="s">
        <v>243</v>
      </c>
      <c r="B70" t="s">
        <v>239</v>
      </c>
      <c r="C70" t="s">
        <v>214</v>
      </c>
      <c r="D70" t="s">
        <v>9</v>
      </c>
      <c r="E70">
        <v>2014</v>
      </c>
      <c r="F70" t="s">
        <v>222</v>
      </c>
      <c r="G70" t="s">
        <v>245</v>
      </c>
      <c r="H70">
        <v>193</v>
      </c>
      <c r="K70">
        <v>17.896965026855469</v>
      </c>
      <c r="L70">
        <v>17.190954208374023</v>
      </c>
      <c r="M70">
        <v>16.723518371582031</v>
      </c>
      <c r="N70">
        <v>16.938936233520508</v>
      </c>
      <c r="O70">
        <v>17.78602409362793</v>
      </c>
      <c r="P70">
        <v>18.828084945678711</v>
      </c>
      <c r="Q70">
        <v>22.229299545288086</v>
      </c>
      <c r="R70">
        <v>25.225160598754883</v>
      </c>
      <c r="S70">
        <v>28.238193511962891</v>
      </c>
      <c r="T70">
        <v>30.376338958740234</v>
      </c>
      <c r="U70">
        <v>33.759078979492187</v>
      </c>
      <c r="V70">
        <v>35.197910308837891</v>
      </c>
      <c r="W70">
        <v>35.733562469482422</v>
      </c>
      <c r="X70">
        <v>36.366218566894531</v>
      </c>
      <c r="Y70">
        <v>36.612941741943359</v>
      </c>
      <c r="Z70">
        <v>36.67596435546875</v>
      </c>
      <c r="AA70">
        <v>36.684459686279297</v>
      </c>
      <c r="AB70">
        <v>36.807765960693359</v>
      </c>
      <c r="AC70">
        <v>36.505142211914063</v>
      </c>
      <c r="AD70">
        <v>35.904842376708984</v>
      </c>
      <c r="AE70">
        <v>33.055431365966797</v>
      </c>
      <c r="AF70">
        <v>26.93989372253418</v>
      </c>
      <c r="AG70">
        <v>21.766698837280273</v>
      </c>
      <c r="AH70">
        <v>18.629716873168945</v>
      </c>
      <c r="AI70">
        <v>-2.3298759460449219</v>
      </c>
      <c r="AJ70">
        <v>-1.9756546020507813</v>
      </c>
      <c r="AK70">
        <v>-1.5590180158615112</v>
      </c>
      <c r="AL70">
        <v>-1.3637790679931641</v>
      </c>
      <c r="AM70">
        <v>-1.3662517070770264</v>
      </c>
      <c r="AN70">
        <v>-1.3942400217056274</v>
      </c>
      <c r="AO70">
        <v>-1.545335054397583</v>
      </c>
      <c r="AP70">
        <v>-1.6949620246887207</v>
      </c>
      <c r="AQ70">
        <v>-1.829254150390625</v>
      </c>
      <c r="AR70">
        <v>-1.9461313486099243</v>
      </c>
      <c r="AS70">
        <v>-2.1549892425537109</v>
      </c>
      <c r="AT70">
        <v>-2.2466416358947754</v>
      </c>
      <c r="AU70">
        <v>-0.81409454345703125</v>
      </c>
      <c r="AV70">
        <v>5.4292764663696289</v>
      </c>
      <c r="AW70">
        <v>5.5006670951843262</v>
      </c>
      <c r="AX70">
        <v>5.5594115257263184</v>
      </c>
      <c r="AY70">
        <v>5.581019401550293</v>
      </c>
      <c r="AZ70">
        <v>5.5153589248657227</v>
      </c>
      <c r="BA70">
        <v>-1.1274576187133789</v>
      </c>
      <c r="BB70">
        <v>-1.0164604187011719</v>
      </c>
      <c r="BC70">
        <v>-0.90980046987533569</v>
      </c>
      <c r="BD70">
        <v>-0.66922420263290405</v>
      </c>
      <c r="BE70">
        <v>-1.0504332780838013</v>
      </c>
      <c r="BF70">
        <v>-1.3954881429672241</v>
      </c>
      <c r="BG70">
        <v>-0.92919498682022095</v>
      </c>
      <c r="BH70">
        <v>-0.78870910406112671</v>
      </c>
      <c r="BI70">
        <v>-0.62798452377319336</v>
      </c>
      <c r="BJ70">
        <v>-0.56482100486755371</v>
      </c>
      <c r="BK70">
        <v>-0.58217865228652954</v>
      </c>
      <c r="BL70">
        <v>-0.60660183429718018</v>
      </c>
      <c r="BM70">
        <v>-0.71733301877975464</v>
      </c>
      <c r="BN70">
        <v>-0.82239311933517456</v>
      </c>
      <c r="BO70">
        <v>-0.9064490795135498</v>
      </c>
      <c r="BP70">
        <v>-0.96149563789367676</v>
      </c>
      <c r="BQ70">
        <v>-1.0899809598922729</v>
      </c>
      <c r="BR70">
        <v>-1.1358644962310791</v>
      </c>
      <c r="BS70">
        <v>3.2226234674453735E-2</v>
      </c>
      <c r="BT70">
        <v>5.7872176170349121</v>
      </c>
      <c r="BU70">
        <v>5.8495802879333496</v>
      </c>
      <c r="BV70">
        <v>5.8966836929321289</v>
      </c>
      <c r="BW70">
        <v>5.9151525497436523</v>
      </c>
      <c r="BX70">
        <v>5.8626084327697754</v>
      </c>
      <c r="BY70">
        <v>-0.27846592664718628</v>
      </c>
      <c r="BZ70">
        <v>-0.61672699451446533</v>
      </c>
      <c r="CA70">
        <v>-0.56119215488433838</v>
      </c>
      <c r="CB70">
        <v>-0.43263888359069824</v>
      </c>
      <c r="CC70">
        <v>-0.60775095224380493</v>
      </c>
      <c r="CD70">
        <v>-0.78719455003738403</v>
      </c>
      <c r="CE70">
        <v>4.091242328286171E-2</v>
      </c>
      <c r="CF70">
        <v>3.3365741372108459E-2</v>
      </c>
      <c r="CG70">
        <v>1.684638112783432E-2</v>
      </c>
      <c r="CH70">
        <v>-1.1465107090771198E-2</v>
      </c>
      <c r="CI70">
        <v>-3.9132092148065567E-2</v>
      </c>
      <c r="CJ70">
        <v>-6.1086032539606094E-2</v>
      </c>
      <c r="CK70">
        <v>-0.14386127889156342</v>
      </c>
      <c r="CL70">
        <v>-0.21805450320243835</v>
      </c>
      <c r="CM70">
        <v>-0.26731708645820618</v>
      </c>
      <c r="CN70">
        <v>-0.27953997254371643</v>
      </c>
      <c r="CO70">
        <v>-0.35235941410064697</v>
      </c>
      <c r="CP70">
        <v>-0.36654371023178101</v>
      </c>
      <c r="CQ70">
        <v>0.6183854341506958</v>
      </c>
      <c r="CR70">
        <v>6.0351266860961914</v>
      </c>
      <c r="CS70">
        <v>6.0912365913391113</v>
      </c>
      <c r="CT70">
        <v>6.130277156829834</v>
      </c>
      <c r="CU70">
        <v>6.1465725898742676</v>
      </c>
      <c r="CV70">
        <v>6.1031122207641602</v>
      </c>
      <c r="CW70">
        <v>0.30954310297966003</v>
      </c>
      <c r="CX70">
        <v>-0.33987289667129517</v>
      </c>
      <c r="CY70">
        <v>-0.31974706053733826</v>
      </c>
      <c r="CZ70">
        <v>-0.26878061890602112</v>
      </c>
      <c r="DA70">
        <v>-0.30115056037902832</v>
      </c>
      <c r="DB70">
        <v>-0.36589223146438599</v>
      </c>
      <c r="DC70">
        <v>1.0110198259353638</v>
      </c>
      <c r="DD70">
        <v>0.85544055700302124</v>
      </c>
      <c r="DE70">
        <v>0.66167730093002319</v>
      </c>
      <c r="DF70">
        <v>0.54189079999923706</v>
      </c>
      <c r="DG70">
        <v>0.503914475440979</v>
      </c>
      <c r="DH70">
        <v>0.4844297468662262</v>
      </c>
      <c r="DI70">
        <v>0.42961046099662781</v>
      </c>
      <c r="DJ70">
        <v>0.38628411293029785</v>
      </c>
      <c r="DK70">
        <v>0.37181490659713745</v>
      </c>
      <c r="DL70">
        <v>0.40241572260856628</v>
      </c>
      <c r="DM70">
        <v>0.38526210188865662</v>
      </c>
      <c r="DN70">
        <v>0.40277710556983948</v>
      </c>
      <c r="DO70">
        <v>1.2045446634292603</v>
      </c>
      <c r="DP70">
        <v>6.2830357551574707</v>
      </c>
      <c r="DQ70">
        <v>6.332892894744873</v>
      </c>
      <c r="DR70">
        <v>6.3638706207275391</v>
      </c>
      <c r="DS70">
        <v>6.3779926300048828</v>
      </c>
      <c r="DT70">
        <v>6.3436160087585449</v>
      </c>
      <c r="DU70">
        <v>0.89755213260650635</v>
      </c>
      <c r="DV70">
        <v>-6.3018776476383209E-2</v>
      </c>
      <c r="DW70">
        <v>-7.8301988542079926E-2</v>
      </c>
      <c r="DX70">
        <v>-0.10492235422134399</v>
      </c>
      <c r="DY70">
        <v>5.4498473182320595E-3</v>
      </c>
      <c r="DZ70">
        <v>5.5410068482160568E-2</v>
      </c>
      <c r="EA70">
        <v>2.4117007255554199</v>
      </c>
      <c r="EB70">
        <v>2.0423860549926758</v>
      </c>
      <c r="EC70">
        <v>1.5927107334136963</v>
      </c>
      <c r="ED70">
        <v>1.3408488035202026</v>
      </c>
      <c r="EE70">
        <v>1.2879874706268311</v>
      </c>
      <c r="EF70">
        <v>1.2720679044723511</v>
      </c>
      <c r="EG70">
        <v>1.2576125860214233</v>
      </c>
      <c r="EH70">
        <v>1.2588530778884888</v>
      </c>
      <c r="EI70">
        <v>1.2946200370788574</v>
      </c>
      <c r="EJ70">
        <v>1.3870514631271362</v>
      </c>
      <c r="EK70">
        <v>1.450270414352417</v>
      </c>
      <c r="EL70">
        <v>1.5135542154312134</v>
      </c>
      <c r="EM70">
        <v>2.0508654117584229</v>
      </c>
      <c r="EN70">
        <v>6.6409769058227539</v>
      </c>
      <c r="EO70">
        <v>6.6818060874938965</v>
      </c>
      <c r="EP70">
        <v>6.7011427879333496</v>
      </c>
      <c r="EQ70">
        <v>6.7121257781982422</v>
      </c>
      <c r="ER70">
        <v>6.6908655166625977</v>
      </c>
      <c r="ES70">
        <v>1.7465437650680542</v>
      </c>
      <c r="ET70">
        <v>0.33671459555625916</v>
      </c>
      <c r="EU70">
        <v>0.27030634880065918</v>
      </c>
      <c r="EV70">
        <v>0.13166296482086182</v>
      </c>
      <c r="EW70">
        <v>0.44813212752342224</v>
      </c>
      <c r="EX70">
        <v>0.66370368003845215</v>
      </c>
      <c r="EY70">
        <v>70.660850524902344</v>
      </c>
      <c r="EZ70">
        <v>69.974395751953125</v>
      </c>
      <c r="FA70">
        <v>69.466827392578125</v>
      </c>
      <c r="FB70">
        <v>69.230453491210938</v>
      </c>
      <c r="FC70">
        <v>69.140869140625</v>
      </c>
      <c r="FD70">
        <v>68.7041015625</v>
      </c>
      <c r="FE70">
        <v>69.188743591308594</v>
      </c>
      <c r="FF70">
        <v>70.83740234375</v>
      </c>
      <c r="FG70">
        <v>74.512977600097656</v>
      </c>
      <c r="FH70">
        <v>78.034370422363281</v>
      </c>
      <c r="FI70">
        <v>81.590118408203125</v>
      </c>
      <c r="FJ70">
        <v>83.26239013671875</v>
      </c>
      <c r="FK70">
        <v>83.878219604492188</v>
      </c>
      <c r="FL70">
        <v>84.217018127441406</v>
      </c>
      <c r="FM70">
        <v>84.389846801757813</v>
      </c>
      <c r="FN70">
        <v>84.113853454589844</v>
      </c>
      <c r="FO70">
        <v>84.061912536621094</v>
      </c>
      <c r="FP70">
        <v>83.487899780273437</v>
      </c>
      <c r="FQ70">
        <v>81.603919982910156</v>
      </c>
      <c r="FR70">
        <v>78.915458679199219</v>
      </c>
      <c r="FS70">
        <v>76.178672790527344</v>
      </c>
      <c r="FT70">
        <v>74.653457641601562</v>
      </c>
      <c r="FU70">
        <v>73.795310974121094</v>
      </c>
      <c r="FV70">
        <v>72.514640808105469</v>
      </c>
      <c r="FW70">
        <v>181</v>
      </c>
      <c r="FX70">
        <v>8.9820645749568939E-2</v>
      </c>
      <c r="FY70">
        <v>1</v>
      </c>
    </row>
    <row r="71" spans="1:181" x14ac:dyDescent="0.2">
      <c r="A71" t="s">
        <v>243</v>
      </c>
      <c r="B71" t="s">
        <v>239</v>
      </c>
      <c r="C71" t="s">
        <v>214</v>
      </c>
      <c r="D71" t="s">
        <v>40</v>
      </c>
      <c r="E71">
        <v>2014</v>
      </c>
      <c r="F71" t="s">
        <v>223</v>
      </c>
      <c r="G71" t="s">
        <v>245</v>
      </c>
      <c r="H71">
        <v>193</v>
      </c>
      <c r="K71">
        <v>17.909523010253906</v>
      </c>
      <c r="L71">
        <v>17.195369720458984</v>
      </c>
      <c r="M71">
        <v>16.712348937988281</v>
      </c>
      <c r="N71">
        <v>16.916301727294922</v>
      </c>
      <c r="O71">
        <v>17.751930236816406</v>
      </c>
      <c r="P71">
        <v>18.795223236083984</v>
      </c>
      <c r="Q71">
        <v>22.147649765014648</v>
      </c>
      <c r="R71">
        <v>24.987045288085938</v>
      </c>
      <c r="S71">
        <v>28.174190521240234</v>
      </c>
      <c r="T71">
        <v>30.470834732055664</v>
      </c>
      <c r="U71">
        <v>33.943641662597656</v>
      </c>
      <c r="V71">
        <v>35.434806823730469</v>
      </c>
      <c r="W71">
        <v>36.082298278808594</v>
      </c>
      <c r="X71">
        <v>36.423698425292969</v>
      </c>
      <c r="Y71">
        <v>36.50201416015625</v>
      </c>
      <c r="Z71">
        <v>36.736175537109375</v>
      </c>
      <c r="AA71">
        <v>36.713066101074219</v>
      </c>
      <c r="AB71">
        <v>36.727687835693359</v>
      </c>
      <c r="AC71">
        <v>36.199588775634766</v>
      </c>
      <c r="AD71">
        <v>35.497623443603516</v>
      </c>
      <c r="AE71">
        <v>32.833911895751953</v>
      </c>
      <c r="AF71">
        <v>26.827264785766602</v>
      </c>
      <c r="AG71">
        <v>21.684707641601563</v>
      </c>
      <c r="AH71">
        <v>18.627256393432617</v>
      </c>
      <c r="AI71">
        <v>-2.3296177387237549</v>
      </c>
      <c r="AJ71">
        <v>-1.9675631523132324</v>
      </c>
      <c r="AK71">
        <v>-1.5423803329467773</v>
      </c>
      <c r="AL71">
        <v>-1.3533933162689209</v>
      </c>
      <c r="AM71">
        <v>-1.3622312545776367</v>
      </c>
      <c r="AN71">
        <v>-1.3932232856750488</v>
      </c>
      <c r="AO71">
        <v>-1.5394438505172729</v>
      </c>
      <c r="AP71">
        <v>-1.6769613027572632</v>
      </c>
      <c r="AQ71">
        <v>-1.8150920867919922</v>
      </c>
      <c r="AR71">
        <v>-1.9537136554718018</v>
      </c>
      <c r="AS71">
        <v>-2.1648697853088379</v>
      </c>
      <c r="AT71">
        <v>-2.2576751708984375</v>
      </c>
      <c r="AU71">
        <v>-0.83684617280960083</v>
      </c>
      <c r="AV71">
        <v>5.4369874000549316</v>
      </c>
      <c r="AW71">
        <v>5.4812788963317871</v>
      </c>
      <c r="AX71">
        <v>5.5730252265930176</v>
      </c>
      <c r="AY71">
        <v>5.5856809616088867</v>
      </c>
      <c r="AZ71">
        <v>5.5075750350952148</v>
      </c>
      <c r="BA71">
        <v>-1.0958127975463867</v>
      </c>
      <c r="BB71">
        <v>-1.008002758026123</v>
      </c>
      <c r="BC71">
        <v>-0.90564817190170288</v>
      </c>
      <c r="BD71">
        <v>-0.66749542951583862</v>
      </c>
      <c r="BE71">
        <v>-1.0645273923873901</v>
      </c>
      <c r="BF71">
        <v>-1.4112038612365723</v>
      </c>
      <c r="BG71">
        <v>-0.92910575866699219</v>
      </c>
      <c r="BH71">
        <v>-0.78578263521194458</v>
      </c>
      <c r="BI71">
        <v>-0.62210476398468018</v>
      </c>
      <c r="BJ71">
        <v>-0.56299787759780884</v>
      </c>
      <c r="BK71">
        <v>-0.58159846067428589</v>
      </c>
      <c r="BL71">
        <v>-0.6063198447227478</v>
      </c>
      <c r="BM71">
        <v>-0.71486622095108032</v>
      </c>
      <c r="BN71">
        <v>-0.81432527303695679</v>
      </c>
      <c r="BO71">
        <v>-0.90149694681167603</v>
      </c>
      <c r="BP71">
        <v>-0.96470290422439575</v>
      </c>
      <c r="BQ71">
        <v>-1.0951328277587891</v>
      </c>
      <c r="BR71">
        <v>-1.1423853635787964</v>
      </c>
      <c r="BS71">
        <v>1.3845055364072323E-2</v>
      </c>
      <c r="BT71">
        <v>5.7950935363769531</v>
      </c>
      <c r="BU71">
        <v>5.829866886138916</v>
      </c>
      <c r="BV71">
        <v>5.9108238220214844</v>
      </c>
      <c r="BW71">
        <v>5.9202003479003906</v>
      </c>
      <c r="BX71">
        <v>5.8542613983154297</v>
      </c>
      <c r="BY71">
        <v>-0.25362312793731689</v>
      </c>
      <c r="BZ71">
        <v>-0.61238634586334229</v>
      </c>
      <c r="CA71">
        <v>-0.55966824293136597</v>
      </c>
      <c r="CB71">
        <v>-0.43188625574111938</v>
      </c>
      <c r="CC71">
        <v>-0.61640304327011108</v>
      </c>
      <c r="CD71">
        <v>-0.79632973670959473</v>
      </c>
      <c r="CE71">
        <v>4.088452085852623E-2</v>
      </c>
      <c r="CF71">
        <v>3.2714921981096268E-2</v>
      </c>
      <c r="CG71">
        <v>1.5275212936103344E-2</v>
      </c>
      <c r="CH71">
        <v>-1.5572338365018368E-2</v>
      </c>
      <c r="CI71">
        <v>-4.0934562683105469E-2</v>
      </c>
      <c r="CJ71">
        <v>-6.1312917619943619E-2</v>
      </c>
      <c r="CK71">
        <v>-0.14376623928546906</v>
      </c>
      <c r="CL71">
        <v>-0.21686623990535736</v>
      </c>
      <c r="CM71">
        <v>-0.26874375343322754</v>
      </c>
      <c r="CN71">
        <v>-0.27971714735031128</v>
      </c>
      <c r="CO71">
        <v>-0.35423612594604492</v>
      </c>
      <c r="CP71">
        <v>-0.36993905901908875</v>
      </c>
      <c r="CQ71">
        <v>0.6030312180519104</v>
      </c>
      <c r="CR71">
        <v>6.043116569519043</v>
      </c>
      <c r="CS71">
        <v>6.0712976455688477</v>
      </c>
      <c r="CT71">
        <v>6.144782543182373</v>
      </c>
      <c r="CU71">
        <v>6.1518874168395996</v>
      </c>
      <c r="CV71">
        <v>6.0943751335144043</v>
      </c>
      <c r="CW71">
        <v>0.32967489957809448</v>
      </c>
      <c r="CX71">
        <v>-0.33838367462158203</v>
      </c>
      <c r="CY71">
        <v>-0.32004359364509583</v>
      </c>
      <c r="CZ71">
        <v>-0.26870405673980713</v>
      </c>
      <c r="DA71">
        <v>-0.3060334324836731</v>
      </c>
      <c r="DB71">
        <v>-0.37046977877616882</v>
      </c>
      <c r="DC71">
        <v>1.01087486743927</v>
      </c>
      <c r="DD71">
        <v>0.85121250152587891</v>
      </c>
      <c r="DE71">
        <v>0.65265524387359619</v>
      </c>
      <c r="DF71">
        <v>0.53185319900512695</v>
      </c>
      <c r="DG71">
        <v>0.49972930550575256</v>
      </c>
      <c r="DH71">
        <v>0.48369401693344116</v>
      </c>
      <c r="DI71">
        <v>0.42733374238014221</v>
      </c>
      <c r="DJ71">
        <v>0.38059282302856445</v>
      </c>
      <c r="DK71">
        <v>0.36400943994522095</v>
      </c>
      <c r="DL71">
        <v>0.40526863932609558</v>
      </c>
      <c r="DM71">
        <v>0.38666051626205444</v>
      </c>
      <c r="DN71">
        <v>0.40250730514526367</v>
      </c>
      <c r="DO71">
        <v>1.1922173500061035</v>
      </c>
      <c r="DP71">
        <v>6.2911396026611328</v>
      </c>
      <c r="DQ71">
        <v>6.3127284049987793</v>
      </c>
      <c r="DR71">
        <v>6.3787412643432617</v>
      </c>
      <c r="DS71">
        <v>6.3835744857788086</v>
      </c>
      <c r="DT71">
        <v>6.3344888687133789</v>
      </c>
      <c r="DU71">
        <v>0.91297292709350586</v>
      </c>
      <c r="DV71">
        <v>-6.4380981028079987E-2</v>
      </c>
      <c r="DW71">
        <v>-8.0418944358825684E-2</v>
      </c>
      <c r="DX71">
        <v>-0.10552185773849487</v>
      </c>
      <c r="DY71">
        <v>4.3361587449908257E-3</v>
      </c>
      <c r="DZ71">
        <v>5.5390153080224991E-2</v>
      </c>
      <c r="EA71">
        <v>2.4113867282867432</v>
      </c>
      <c r="EB71">
        <v>2.0329928398132324</v>
      </c>
      <c r="EC71">
        <v>1.5729306936264038</v>
      </c>
      <c r="ED71">
        <v>1.3222486972808838</v>
      </c>
      <c r="EE71">
        <v>1.2803621292114258</v>
      </c>
      <c r="EF71">
        <v>1.2705974578857422</v>
      </c>
      <c r="EG71">
        <v>1.2519114017486572</v>
      </c>
      <c r="EH71">
        <v>1.2432287931442261</v>
      </c>
      <c r="EI71">
        <v>1.2776045799255371</v>
      </c>
      <c r="EJ71">
        <v>1.3942793607711792</v>
      </c>
      <c r="EK71">
        <v>1.4563976526260376</v>
      </c>
      <c r="EL71">
        <v>1.5177971124649048</v>
      </c>
      <c r="EM71">
        <v>2.0429086685180664</v>
      </c>
      <c r="EN71">
        <v>6.6492457389831543</v>
      </c>
      <c r="EO71">
        <v>6.6613163948059082</v>
      </c>
      <c r="EP71">
        <v>6.7165398597717285</v>
      </c>
      <c r="EQ71">
        <v>6.7180938720703125</v>
      </c>
      <c r="ER71">
        <v>6.6811752319335938</v>
      </c>
      <c r="ES71">
        <v>1.7551625967025757</v>
      </c>
      <c r="ET71">
        <v>0.3312353789806366</v>
      </c>
      <c r="EU71">
        <v>0.26556098461151123</v>
      </c>
      <c r="EV71">
        <v>0.13008731603622437</v>
      </c>
      <c r="EW71">
        <v>0.45246055722236633</v>
      </c>
      <c r="EX71">
        <v>0.67026424407958984</v>
      </c>
      <c r="EY71">
        <v>70.873023986816406</v>
      </c>
      <c r="EZ71">
        <v>69.989646911621094</v>
      </c>
      <c r="FA71">
        <v>69.250213623046875</v>
      </c>
      <c r="FB71">
        <v>68.18572998046875</v>
      </c>
      <c r="FC71">
        <v>68.527519226074219</v>
      </c>
      <c r="FD71">
        <v>68.295700073242188</v>
      </c>
      <c r="FE71">
        <v>68.692092895507813</v>
      </c>
      <c r="FF71">
        <v>69.624130249023438</v>
      </c>
      <c r="FG71">
        <v>74.035179138183594</v>
      </c>
      <c r="FH71">
        <v>78.530677795410156</v>
      </c>
      <c r="FI71">
        <v>82.463333129882813</v>
      </c>
      <c r="FJ71">
        <v>84.332862854003906</v>
      </c>
      <c r="FK71">
        <v>85.483329772949219</v>
      </c>
      <c r="FL71">
        <v>84.485214233398438</v>
      </c>
      <c r="FM71">
        <v>83.897834777832031</v>
      </c>
      <c r="FN71">
        <v>84.389320373535156</v>
      </c>
      <c r="FO71">
        <v>84.182022094726563</v>
      </c>
      <c r="FP71">
        <v>83.189712524414063</v>
      </c>
      <c r="FQ71">
        <v>80.495681762695312</v>
      </c>
      <c r="FR71">
        <v>77.522796630859375</v>
      </c>
      <c r="FS71">
        <v>75.078971862792969</v>
      </c>
      <c r="FT71">
        <v>73.728164672851563</v>
      </c>
      <c r="FU71">
        <v>72.625343322753906</v>
      </c>
      <c r="FV71">
        <v>72.127532958984375</v>
      </c>
      <c r="FW71">
        <v>181</v>
      </c>
      <c r="FX71">
        <v>8.9820645749568939E-2</v>
      </c>
      <c r="FY71">
        <v>1</v>
      </c>
    </row>
    <row r="72" spans="1:181" x14ac:dyDescent="0.2">
      <c r="A72" t="s">
        <v>243</v>
      </c>
      <c r="B72" t="s">
        <v>239</v>
      </c>
      <c r="C72" t="s">
        <v>214</v>
      </c>
      <c r="D72" t="s">
        <v>40</v>
      </c>
      <c r="E72">
        <v>2014</v>
      </c>
      <c r="F72" t="s">
        <v>225</v>
      </c>
      <c r="G72" t="s">
        <v>245</v>
      </c>
      <c r="H72">
        <v>193</v>
      </c>
      <c r="K72">
        <v>17.912969589233398</v>
      </c>
      <c r="L72">
        <v>17.244173049926758</v>
      </c>
      <c r="M72">
        <v>16.767501831054688</v>
      </c>
      <c r="N72">
        <v>16.975128173828125</v>
      </c>
      <c r="O72">
        <v>17.837207794189453</v>
      </c>
      <c r="P72">
        <v>18.915006637573242</v>
      </c>
      <c r="Q72">
        <v>22.340051651000977</v>
      </c>
      <c r="R72">
        <v>24.996120452880859</v>
      </c>
      <c r="S72">
        <v>27.671499252319336</v>
      </c>
      <c r="T72">
        <v>29.614812850952148</v>
      </c>
      <c r="U72">
        <v>32.972038269042969</v>
      </c>
      <c r="V72">
        <v>34.586948394775391</v>
      </c>
      <c r="W72">
        <v>35.331947326660156</v>
      </c>
      <c r="X72">
        <v>36.010330200195312</v>
      </c>
      <c r="Y72">
        <v>36.062282562255859</v>
      </c>
      <c r="Z72">
        <v>36.091999053955078</v>
      </c>
      <c r="AA72">
        <v>35.929134368896484</v>
      </c>
      <c r="AB72">
        <v>35.906948089599609</v>
      </c>
      <c r="AC72">
        <v>35.3294677734375</v>
      </c>
      <c r="AD72">
        <v>35.022457122802734</v>
      </c>
      <c r="AE72">
        <v>32.655509948730469</v>
      </c>
      <c r="AF72">
        <v>26.775331497192383</v>
      </c>
      <c r="AG72">
        <v>21.68878173828125</v>
      </c>
      <c r="AH72">
        <v>18.635385513305664</v>
      </c>
      <c r="AI72">
        <v>-2.3316597938537598</v>
      </c>
      <c r="AJ72">
        <v>-2.0082871913909912</v>
      </c>
      <c r="AK72">
        <v>-1.5903446674346924</v>
      </c>
      <c r="AL72">
        <v>-1.3735959529876709</v>
      </c>
      <c r="AM72">
        <v>-1.3700469732284546</v>
      </c>
      <c r="AN72">
        <v>-1.3989411592483521</v>
      </c>
      <c r="AO72">
        <v>-1.5499805212020874</v>
      </c>
      <c r="AP72">
        <v>-1.6713474988937378</v>
      </c>
      <c r="AQ72">
        <v>-1.7788714170455933</v>
      </c>
      <c r="AR72">
        <v>-1.8841376304626465</v>
      </c>
      <c r="AS72">
        <v>-2.090937614440918</v>
      </c>
      <c r="AT72">
        <v>-2.1969408988952637</v>
      </c>
      <c r="AU72">
        <v>-0.76901757717132568</v>
      </c>
      <c r="AV72">
        <v>5.3504734039306641</v>
      </c>
      <c r="AW72">
        <v>5.396399974822998</v>
      </c>
      <c r="AX72">
        <v>5.4589142799377441</v>
      </c>
      <c r="AY72">
        <v>5.4871931076049805</v>
      </c>
      <c r="AZ72">
        <v>5.4194588661193848</v>
      </c>
      <c r="BA72">
        <v>-1.0090655088424683</v>
      </c>
      <c r="BB72">
        <v>-0.99584341049194336</v>
      </c>
      <c r="BC72">
        <v>-0.90092962980270386</v>
      </c>
      <c r="BD72">
        <v>-0.66722756624221802</v>
      </c>
      <c r="BE72">
        <v>-1.0769789218902588</v>
      </c>
      <c r="BF72">
        <v>-1.4037371873855591</v>
      </c>
      <c r="BG72">
        <v>-0.92922115325927734</v>
      </c>
      <c r="BH72">
        <v>-0.79976630210876465</v>
      </c>
      <c r="BI72">
        <v>-0.63854241371154785</v>
      </c>
      <c r="BJ72">
        <v>-0.56651389598846436</v>
      </c>
      <c r="BK72">
        <v>-0.58259940147399902</v>
      </c>
      <c r="BL72">
        <v>-0.60773384571075439</v>
      </c>
      <c r="BM72">
        <v>-0.71953397989273071</v>
      </c>
      <c r="BN72">
        <v>-0.81258326768875122</v>
      </c>
      <c r="BO72">
        <v>-0.88499611616134644</v>
      </c>
      <c r="BP72">
        <v>-0.93542248010635376</v>
      </c>
      <c r="BQ72">
        <v>-1.0618770122528076</v>
      </c>
      <c r="BR72">
        <v>-1.1133774518966675</v>
      </c>
      <c r="BS72">
        <v>5.8978740125894547E-2</v>
      </c>
      <c r="BT72">
        <v>5.7076091766357422</v>
      </c>
      <c r="BU72">
        <v>5.7440166473388672</v>
      </c>
      <c r="BV72">
        <v>5.7935366630554199</v>
      </c>
      <c r="BW72">
        <v>5.8169326782226562</v>
      </c>
      <c r="BX72">
        <v>5.7589302062988281</v>
      </c>
      <c r="BY72">
        <v>-0.18704067170619965</v>
      </c>
      <c r="BZ72">
        <v>-0.60533475875854492</v>
      </c>
      <c r="CA72">
        <v>-0.55777740478515625</v>
      </c>
      <c r="CB72">
        <v>-0.43209683895111084</v>
      </c>
      <c r="CC72">
        <v>-0.62285822629928589</v>
      </c>
      <c r="CD72">
        <v>-0.79199594259262085</v>
      </c>
      <c r="CE72">
        <v>4.2103555053472519E-2</v>
      </c>
      <c r="CF72">
        <v>3.7251666188240051E-2</v>
      </c>
      <c r="CG72">
        <v>2.0672908052802086E-2</v>
      </c>
      <c r="CH72">
        <v>-7.5313546694815159E-3</v>
      </c>
      <c r="CI72">
        <v>-3.7215627729892731E-2</v>
      </c>
      <c r="CJ72">
        <v>-5.9746082872152328E-2</v>
      </c>
      <c r="CK72">
        <v>-0.14436925947666168</v>
      </c>
      <c r="CL72">
        <v>-0.21780577301979065</v>
      </c>
      <c r="CM72">
        <v>-0.26590079069137573</v>
      </c>
      <c r="CN72">
        <v>-0.27834522724151611</v>
      </c>
      <c r="CO72">
        <v>-0.3491528332233429</v>
      </c>
      <c r="CP72">
        <v>-0.36290472745895386</v>
      </c>
      <c r="CQ72">
        <v>0.63244646787643433</v>
      </c>
      <c r="CR72">
        <v>5.9549603462219238</v>
      </c>
      <c r="CS72">
        <v>5.9847750663757324</v>
      </c>
      <c r="CT72">
        <v>6.0252952575683594</v>
      </c>
      <c r="CU72">
        <v>6.0453095436096191</v>
      </c>
      <c r="CV72">
        <v>5.9940471649169922</v>
      </c>
      <c r="CW72">
        <v>0.38229122757911682</v>
      </c>
      <c r="CX72">
        <v>-0.3348696231842041</v>
      </c>
      <c r="CY72">
        <v>-0.32011121511459351</v>
      </c>
      <c r="CZ72">
        <v>-0.26924601197242737</v>
      </c>
      <c r="DA72">
        <v>-0.3083355724811554</v>
      </c>
      <c r="DB72">
        <v>-0.36830583214759827</v>
      </c>
      <c r="DC72">
        <v>1.0134282112121582</v>
      </c>
      <c r="DD72">
        <v>0.87426960468292236</v>
      </c>
      <c r="DE72">
        <v>0.67988824844360352</v>
      </c>
      <c r="DF72">
        <v>0.55145120620727539</v>
      </c>
      <c r="DG72">
        <v>0.50816816091537476</v>
      </c>
      <c r="DH72">
        <v>0.48824167251586914</v>
      </c>
      <c r="DI72">
        <v>0.43079546093940735</v>
      </c>
      <c r="DJ72">
        <v>0.37697172164916992</v>
      </c>
      <c r="DK72">
        <v>0.35319453477859497</v>
      </c>
      <c r="DL72">
        <v>0.37873199582099915</v>
      </c>
      <c r="DM72">
        <v>0.36357134580612183</v>
      </c>
      <c r="DN72">
        <v>0.38756796717643738</v>
      </c>
      <c r="DO72">
        <v>1.2059141397476196</v>
      </c>
      <c r="DP72">
        <v>6.2023115158081055</v>
      </c>
      <c r="DQ72">
        <v>6.2255334854125977</v>
      </c>
      <c r="DR72">
        <v>6.2570538520812988</v>
      </c>
      <c r="DS72">
        <v>6.273686408996582</v>
      </c>
      <c r="DT72">
        <v>6.2291641235351562</v>
      </c>
      <c r="DU72">
        <v>0.95162314176559448</v>
      </c>
      <c r="DV72">
        <v>-6.4404502511024475E-2</v>
      </c>
      <c r="DW72">
        <v>-8.2445017993450165E-2</v>
      </c>
      <c r="DX72">
        <v>-0.10639519989490509</v>
      </c>
      <c r="DY72">
        <v>6.1870659701526165E-3</v>
      </c>
      <c r="DZ72">
        <v>5.538429319858551E-2</v>
      </c>
      <c r="EA72">
        <v>2.4158668518066406</v>
      </c>
      <c r="EB72">
        <v>2.0827906131744385</v>
      </c>
      <c r="EC72">
        <v>1.6316903829574585</v>
      </c>
      <c r="ED72">
        <v>1.3585332632064819</v>
      </c>
      <c r="EE72">
        <v>1.2956156730651855</v>
      </c>
      <c r="EF72">
        <v>1.2794489860534668</v>
      </c>
      <c r="EG72">
        <v>1.2612419128417969</v>
      </c>
      <c r="EH72">
        <v>1.2357358932495117</v>
      </c>
      <c r="EI72">
        <v>1.2470698356628418</v>
      </c>
      <c r="EJ72">
        <v>1.3274471759796143</v>
      </c>
      <c r="EK72">
        <v>1.3926318883895874</v>
      </c>
      <c r="EL72">
        <v>1.4711313247680664</v>
      </c>
      <c r="EM72">
        <v>2.0339105129241943</v>
      </c>
      <c r="EN72">
        <v>6.5594472885131836</v>
      </c>
      <c r="EO72">
        <v>6.5731501579284668</v>
      </c>
      <c r="EP72">
        <v>6.5916762351989746</v>
      </c>
      <c r="EQ72">
        <v>6.6034259796142578</v>
      </c>
      <c r="ER72">
        <v>6.5686354637145996</v>
      </c>
      <c r="ES72">
        <v>1.7736480236053467</v>
      </c>
      <c r="ET72">
        <v>0.32610419392585754</v>
      </c>
      <c r="EU72">
        <v>0.26070722937583923</v>
      </c>
      <c r="EV72">
        <v>0.12873551249504089</v>
      </c>
      <c r="EW72">
        <v>0.46030780673027039</v>
      </c>
      <c r="EX72">
        <v>0.66712552309036255</v>
      </c>
      <c r="EY72">
        <v>71.082084655761719</v>
      </c>
      <c r="EZ72">
        <v>71.290885925292969</v>
      </c>
      <c r="FA72">
        <v>70.588981628417969</v>
      </c>
      <c r="FB72">
        <v>70.526054382324219</v>
      </c>
      <c r="FC72">
        <v>70.236618041992188</v>
      </c>
      <c r="FD72">
        <v>69.75213623046875</v>
      </c>
      <c r="FE72">
        <v>69.870384216308594</v>
      </c>
      <c r="FF72">
        <v>69.570518493652344</v>
      </c>
      <c r="FG72">
        <v>71.294898986816406</v>
      </c>
      <c r="FH72">
        <v>74.048934936523438</v>
      </c>
      <c r="FI72">
        <v>77.721343994140625</v>
      </c>
      <c r="FJ72">
        <v>80.302909851074219</v>
      </c>
      <c r="FK72">
        <v>81.728912353515625</v>
      </c>
      <c r="FL72">
        <v>82.3697509765625</v>
      </c>
      <c r="FM72">
        <v>81.951576232910156</v>
      </c>
      <c r="FN72">
        <v>81.682968139648438</v>
      </c>
      <c r="FO72">
        <v>81.072181701660156</v>
      </c>
      <c r="FP72">
        <v>80.094940185546875</v>
      </c>
      <c r="FQ72">
        <v>77.330726623535156</v>
      </c>
      <c r="FR72">
        <v>75.889739990234375</v>
      </c>
      <c r="FS72">
        <v>74.100303649902344</v>
      </c>
      <c r="FT72">
        <v>73.289665222167969</v>
      </c>
      <c r="FU72">
        <v>72.425758361816406</v>
      </c>
      <c r="FV72">
        <v>72.389724731445312</v>
      </c>
      <c r="FW72">
        <v>181</v>
      </c>
      <c r="FX72">
        <v>8.9820645749568939E-2</v>
      </c>
      <c r="FY72">
        <v>1</v>
      </c>
    </row>
    <row r="73" spans="1:181" x14ac:dyDescent="0.2">
      <c r="A73" t="s">
        <v>243</v>
      </c>
      <c r="B73" t="s">
        <v>239</v>
      </c>
      <c r="C73" t="s">
        <v>215</v>
      </c>
      <c r="D73" t="s">
        <v>38</v>
      </c>
      <c r="E73">
        <v>2014</v>
      </c>
      <c r="F73" t="s">
        <v>224</v>
      </c>
      <c r="G73" t="s">
        <v>245</v>
      </c>
      <c r="H73">
        <v>183</v>
      </c>
      <c r="K73">
        <v>15.262500762939453</v>
      </c>
      <c r="L73">
        <v>14.552543640136719</v>
      </c>
      <c r="M73">
        <v>14.086172103881836</v>
      </c>
      <c r="N73">
        <v>14.361369132995605</v>
      </c>
      <c r="O73">
        <v>15.03959846496582</v>
      </c>
      <c r="P73">
        <v>15.904447555541992</v>
      </c>
      <c r="Q73">
        <v>18.743413925170898</v>
      </c>
      <c r="R73">
        <v>22.023220062255859</v>
      </c>
      <c r="S73">
        <v>24.88414192199707</v>
      </c>
      <c r="T73">
        <v>26.86407470703125</v>
      </c>
      <c r="U73">
        <v>30.076410293579102</v>
      </c>
      <c r="V73">
        <v>31.540481567382813</v>
      </c>
      <c r="W73">
        <v>32.287067413330078</v>
      </c>
      <c r="X73">
        <v>32.936992645263672</v>
      </c>
      <c r="Y73">
        <v>32.765079498291016</v>
      </c>
      <c r="Z73">
        <v>33.043807983398438</v>
      </c>
      <c r="AA73">
        <v>33.007553100585938</v>
      </c>
      <c r="AB73">
        <v>32.68963623046875</v>
      </c>
      <c r="AC73">
        <v>32.456443786621094</v>
      </c>
      <c r="AD73">
        <v>32.123691558837891</v>
      </c>
      <c r="AE73">
        <v>29.621109008789063</v>
      </c>
      <c r="AF73">
        <v>23.743705749511719</v>
      </c>
      <c r="AG73">
        <v>18.930952072143555</v>
      </c>
      <c r="AH73">
        <v>16.058752059936523</v>
      </c>
      <c r="AI73">
        <v>-2.2193508148193359</v>
      </c>
      <c r="AJ73">
        <v>-1.7185361385345459</v>
      </c>
      <c r="AK73">
        <v>-1.3052347898483276</v>
      </c>
      <c r="AL73">
        <v>-1.2370390892028809</v>
      </c>
      <c r="AM73">
        <v>-1.2328146696090698</v>
      </c>
      <c r="AN73">
        <v>-1.2649010419845581</v>
      </c>
      <c r="AO73">
        <v>-1.3848831653594971</v>
      </c>
      <c r="AP73">
        <v>-1.5614382028579712</v>
      </c>
      <c r="AQ73">
        <v>-1.6893106698989868</v>
      </c>
      <c r="AR73">
        <v>-1.8010119199752808</v>
      </c>
      <c r="AS73">
        <v>-2.0017304420471191</v>
      </c>
      <c r="AT73">
        <v>-2.0985846519470215</v>
      </c>
      <c r="AU73">
        <v>-0.95434319972991943</v>
      </c>
      <c r="AV73">
        <v>4.8560080528259277</v>
      </c>
      <c r="AW73">
        <v>4.8993239402770996</v>
      </c>
      <c r="AX73">
        <v>4.9793167114257812</v>
      </c>
      <c r="AY73">
        <v>4.9733986854553223</v>
      </c>
      <c r="AZ73">
        <v>4.8689413070678711</v>
      </c>
      <c r="BA73">
        <v>-1.2078489065170288</v>
      </c>
      <c r="BB73">
        <v>-0.95605134963989258</v>
      </c>
      <c r="BC73">
        <v>-0.85575962066650391</v>
      </c>
      <c r="BD73">
        <v>-0.62797826528549194</v>
      </c>
      <c r="BE73">
        <v>-1.0783622264862061</v>
      </c>
      <c r="BF73">
        <v>-1.4791901111602783</v>
      </c>
      <c r="BG73">
        <v>-0.87802249193191528</v>
      </c>
      <c r="BH73">
        <v>-0.68282628059387207</v>
      </c>
      <c r="BI73">
        <v>-0.52522873878479004</v>
      </c>
      <c r="BJ73">
        <v>-0.50878298282623291</v>
      </c>
      <c r="BK73">
        <v>-0.52213931083679199</v>
      </c>
      <c r="BL73">
        <v>-0.54329180717468262</v>
      </c>
      <c r="BM73">
        <v>-0.63405358791351318</v>
      </c>
      <c r="BN73">
        <v>-0.74669605493545532</v>
      </c>
      <c r="BO73">
        <v>-0.82646501064300537</v>
      </c>
      <c r="BP73">
        <v>-0.87908792495727539</v>
      </c>
      <c r="BQ73">
        <v>-1.0013681650161743</v>
      </c>
      <c r="BR73">
        <v>-1.0487415790557861</v>
      </c>
      <c r="BS73">
        <v>-0.14192311465740204</v>
      </c>
      <c r="BT73">
        <v>5.1971426010131836</v>
      </c>
      <c r="BU73">
        <v>5.2271857261657715</v>
      </c>
      <c r="BV73">
        <v>5.2963762283325195</v>
      </c>
      <c r="BW73">
        <v>5.2907533645629883</v>
      </c>
      <c r="BX73">
        <v>5.1964292526245117</v>
      </c>
      <c r="BY73">
        <v>-0.40173682570457458</v>
      </c>
      <c r="BZ73">
        <v>-0.5893210768699646</v>
      </c>
      <c r="CA73">
        <v>-0.53702330589294434</v>
      </c>
      <c r="CB73">
        <v>-0.41536605358123779</v>
      </c>
      <c r="CC73">
        <v>-0.62977451086044312</v>
      </c>
      <c r="CD73">
        <v>-0.83960658311843872</v>
      </c>
      <c r="CE73">
        <v>5.0977438688278198E-2</v>
      </c>
      <c r="CF73">
        <v>3.4503251314163208E-2</v>
      </c>
      <c r="CG73">
        <v>1.5001045539975166E-2</v>
      </c>
      <c r="CH73">
        <v>-4.3949699029326439E-3</v>
      </c>
      <c r="CI73">
        <v>-2.9927738010883331E-2</v>
      </c>
      <c r="CJ73">
        <v>-4.350735992193222E-2</v>
      </c>
      <c r="CK73">
        <v>-0.11403125524520874</v>
      </c>
      <c r="CL73">
        <v>-0.18240807950496674</v>
      </c>
      <c r="CM73">
        <v>-0.22886075079441071</v>
      </c>
      <c r="CN73">
        <v>-0.2405661940574646</v>
      </c>
      <c r="CO73">
        <v>-0.30852016806602478</v>
      </c>
      <c r="CP73">
        <v>-0.32162350416183472</v>
      </c>
      <c r="CQ73">
        <v>0.42075654864311218</v>
      </c>
      <c r="CR73">
        <v>5.4334115982055664</v>
      </c>
      <c r="CS73">
        <v>5.4542622566223145</v>
      </c>
      <c r="CT73">
        <v>5.5159707069396973</v>
      </c>
      <c r="CU73">
        <v>5.5105524063110352</v>
      </c>
      <c r="CV73">
        <v>5.4232463836669922</v>
      </c>
      <c r="CW73">
        <v>0.15657389163970947</v>
      </c>
      <c r="CX73">
        <v>-0.33532482385635376</v>
      </c>
      <c r="CY73">
        <v>-0.31626752018928528</v>
      </c>
      <c r="CZ73">
        <v>-0.26811149716377258</v>
      </c>
      <c r="DA73">
        <v>-0.31908401846885681</v>
      </c>
      <c r="DB73">
        <v>-0.39663299918174744</v>
      </c>
      <c r="DC73">
        <v>0.97997736930847168</v>
      </c>
      <c r="DD73">
        <v>0.75183278322219849</v>
      </c>
      <c r="DE73">
        <v>0.55523085594177246</v>
      </c>
      <c r="DF73">
        <v>0.49999302625656128</v>
      </c>
      <c r="DG73">
        <v>0.46228384971618652</v>
      </c>
      <c r="DH73">
        <v>0.45627707242965698</v>
      </c>
      <c r="DI73">
        <v>0.4059910774230957</v>
      </c>
      <c r="DJ73">
        <v>0.38187986612319946</v>
      </c>
      <c r="DK73">
        <v>0.36874353885650635</v>
      </c>
      <c r="DL73">
        <v>0.39795556664466858</v>
      </c>
      <c r="DM73">
        <v>0.38432779908180237</v>
      </c>
      <c r="DN73">
        <v>0.4054945707321167</v>
      </c>
      <c r="DO73">
        <v>0.9834362268447876</v>
      </c>
      <c r="DP73">
        <v>5.6696805953979492</v>
      </c>
      <c r="DQ73">
        <v>5.6813387870788574</v>
      </c>
      <c r="DR73">
        <v>5.735565185546875</v>
      </c>
      <c r="DS73">
        <v>5.730351448059082</v>
      </c>
      <c r="DT73">
        <v>5.6500635147094727</v>
      </c>
      <c r="DU73">
        <v>0.71488463878631592</v>
      </c>
      <c r="DV73">
        <v>-8.1328563392162323E-2</v>
      </c>
      <c r="DW73">
        <v>-9.5511719584465027E-2</v>
      </c>
      <c r="DX73">
        <v>-0.12085693329572678</v>
      </c>
      <c r="DY73">
        <v>-8.3935149013996124E-3</v>
      </c>
      <c r="DZ73">
        <v>4.6340573579072952E-2</v>
      </c>
      <c r="EA73">
        <v>2.3213057518005371</v>
      </c>
      <c r="EB73">
        <v>1.7875427007675171</v>
      </c>
      <c r="EC73">
        <v>1.3352367877960205</v>
      </c>
      <c r="ED73">
        <v>1.228249192237854</v>
      </c>
      <c r="EE73">
        <v>1.1729592084884644</v>
      </c>
      <c r="EF73">
        <v>1.1778863668441772</v>
      </c>
      <c r="EG73">
        <v>1.1568206548690796</v>
      </c>
      <c r="EH73">
        <v>1.1966220140457153</v>
      </c>
      <c r="EI73">
        <v>1.2315891981124878</v>
      </c>
      <c r="EJ73">
        <v>1.3198795318603516</v>
      </c>
      <c r="EK73">
        <v>1.3846901655197144</v>
      </c>
      <c r="EL73">
        <v>1.4553375244140625</v>
      </c>
      <c r="EM73">
        <v>1.795856237411499</v>
      </c>
      <c r="EN73">
        <v>6.0108151435852051</v>
      </c>
      <c r="EO73">
        <v>6.0092005729675293</v>
      </c>
      <c r="EP73">
        <v>6.0526247024536133</v>
      </c>
      <c r="EQ73">
        <v>6.047706127166748</v>
      </c>
      <c r="ER73">
        <v>5.9775514602661133</v>
      </c>
      <c r="ES73">
        <v>1.5209966897964478</v>
      </c>
      <c r="ET73">
        <v>0.28540170192718506</v>
      </c>
      <c r="EU73">
        <v>0.22322459518909454</v>
      </c>
      <c r="EV73">
        <v>9.175526350736618E-2</v>
      </c>
      <c r="EW73">
        <v>0.44019421935081482</v>
      </c>
      <c r="EX73">
        <v>0.68592405319213867</v>
      </c>
      <c r="EY73">
        <v>66.455307006835938</v>
      </c>
      <c r="EZ73">
        <v>64.327064514160156</v>
      </c>
      <c r="FA73">
        <v>63.858844757080078</v>
      </c>
      <c r="FB73">
        <v>63.787082672119141</v>
      </c>
      <c r="FC73">
        <v>63.836944580078125</v>
      </c>
      <c r="FD73">
        <v>63.673332214355469</v>
      </c>
      <c r="FE73">
        <v>64.288688659667969</v>
      </c>
      <c r="FF73">
        <v>69.279998779296875</v>
      </c>
      <c r="FG73">
        <v>72.756401062011719</v>
      </c>
      <c r="FH73">
        <v>76.140121459960937</v>
      </c>
      <c r="FI73">
        <v>79.799125671386719</v>
      </c>
      <c r="FJ73">
        <v>82.0506591796875</v>
      </c>
      <c r="FK73">
        <v>83.746360778808594</v>
      </c>
      <c r="FL73">
        <v>84.379173278808594</v>
      </c>
      <c r="FM73">
        <v>82.764778137207031</v>
      </c>
      <c r="FN73">
        <v>83.424034118652344</v>
      </c>
      <c r="FO73">
        <v>83.183334350585938</v>
      </c>
      <c r="FP73">
        <v>80.945243835449219</v>
      </c>
      <c r="FQ73">
        <v>79.349273681640625</v>
      </c>
      <c r="FR73">
        <v>77.622909545898437</v>
      </c>
      <c r="FS73">
        <v>75.332954406738281</v>
      </c>
      <c r="FT73">
        <v>72.516014099121094</v>
      </c>
      <c r="FU73">
        <v>70.879409790039063</v>
      </c>
      <c r="FV73">
        <v>69.202484130859375</v>
      </c>
      <c r="FW73">
        <v>181</v>
      </c>
      <c r="FX73">
        <v>8.9820645749568939E-2</v>
      </c>
      <c r="FY73">
        <v>1</v>
      </c>
    </row>
    <row r="74" spans="1:181" x14ac:dyDescent="0.2">
      <c r="A74" t="s">
        <v>243</v>
      </c>
      <c r="B74" t="s">
        <v>239</v>
      </c>
      <c r="C74" t="s">
        <v>215</v>
      </c>
      <c r="D74" t="s">
        <v>37</v>
      </c>
      <c r="E74">
        <v>2014</v>
      </c>
      <c r="F74" t="s">
        <v>224</v>
      </c>
      <c r="G74" t="s">
        <v>245</v>
      </c>
      <c r="H74">
        <v>186</v>
      </c>
      <c r="K74">
        <v>14.707117080688477</v>
      </c>
      <c r="L74">
        <v>14.034442901611328</v>
      </c>
      <c r="M74">
        <v>13.567635536193848</v>
      </c>
      <c r="N74">
        <v>13.787070274353027</v>
      </c>
      <c r="O74">
        <v>14.502663612365723</v>
      </c>
      <c r="P74">
        <v>15.384193420410156</v>
      </c>
      <c r="Q74">
        <v>18.205888748168945</v>
      </c>
      <c r="R74">
        <v>21.256126403808594</v>
      </c>
      <c r="S74">
        <v>24.934026718139648</v>
      </c>
      <c r="T74">
        <v>27.307796478271484</v>
      </c>
      <c r="U74">
        <v>30.838361740112305</v>
      </c>
      <c r="V74">
        <v>32.465461730957031</v>
      </c>
      <c r="W74">
        <v>32.718185424804687</v>
      </c>
      <c r="X74">
        <v>33.096752166748047</v>
      </c>
      <c r="Y74">
        <v>33.268123626708984</v>
      </c>
      <c r="Z74">
        <v>33.130565643310547</v>
      </c>
      <c r="AA74">
        <v>32.587890625</v>
      </c>
      <c r="AB74">
        <v>32.422409057617187</v>
      </c>
      <c r="AC74">
        <v>32.473045349121094</v>
      </c>
      <c r="AD74">
        <v>32.061222076416016</v>
      </c>
      <c r="AE74">
        <v>28.92547607421875</v>
      </c>
      <c r="AF74">
        <v>22.977287292480469</v>
      </c>
      <c r="AG74">
        <v>18.201442718505859</v>
      </c>
      <c r="AH74">
        <v>15.337567329406738</v>
      </c>
      <c r="AI74">
        <v>-2.1679706573486328</v>
      </c>
      <c r="AJ74">
        <v>-1.7254146337509155</v>
      </c>
      <c r="AK74">
        <v>-1.3337054252624512</v>
      </c>
      <c r="AL74">
        <v>-1.1994712352752686</v>
      </c>
      <c r="AM74">
        <v>-1.1963678598403931</v>
      </c>
      <c r="AN74">
        <v>-1.2269909381866455</v>
      </c>
      <c r="AO74">
        <v>-1.3455374240875244</v>
      </c>
      <c r="AP74">
        <v>-1.4991874694824219</v>
      </c>
      <c r="AQ74">
        <v>-1.6804018020629883</v>
      </c>
      <c r="AR74">
        <v>-1.8152773380279541</v>
      </c>
      <c r="AS74">
        <v>-2.0202302932739258</v>
      </c>
      <c r="AT74">
        <v>-2.1253364086151123</v>
      </c>
      <c r="AU74">
        <v>-0.98846656084060669</v>
      </c>
      <c r="AV74">
        <v>4.8504476547241211</v>
      </c>
      <c r="AW74">
        <v>4.9519753456115723</v>
      </c>
      <c r="AX74">
        <v>4.9781608581542969</v>
      </c>
      <c r="AY74">
        <v>4.908381462097168</v>
      </c>
      <c r="AZ74">
        <v>4.8201694488525391</v>
      </c>
      <c r="BA74">
        <v>-1.17889404296875</v>
      </c>
      <c r="BB74">
        <v>-0.9515455961227417</v>
      </c>
      <c r="BC74">
        <v>-0.83891445398330688</v>
      </c>
      <c r="BD74">
        <v>-0.61319631338119507</v>
      </c>
      <c r="BE74">
        <v>-1.0777149200439453</v>
      </c>
      <c r="BF74">
        <v>-1.4871833324432373</v>
      </c>
      <c r="BG74">
        <v>-0.84971177577972412</v>
      </c>
      <c r="BH74">
        <v>-0.67455178499221802</v>
      </c>
      <c r="BI74">
        <v>-0.52296018600463867</v>
      </c>
      <c r="BJ74">
        <v>-0.48265531659126282</v>
      </c>
      <c r="BK74">
        <v>-0.4981752336025238</v>
      </c>
      <c r="BL74">
        <v>-0.52079695463180542</v>
      </c>
      <c r="BM74">
        <v>-0.61314165592193604</v>
      </c>
      <c r="BN74">
        <v>-0.71659553050994873</v>
      </c>
      <c r="BO74">
        <v>-0.82092946767807007</v>
      </c>
      <c r="BP74">
        <v>-0.88358551263809204</v>
      </c>
      <c r="BQ74">
        <v>-1.0130373239517212</v>
      </c>
      <c r="BR74">
        <v>-1.0666424036026001</v>
      </c>
      <c r="BS74">
        <v>-0.17778415977954865</v>
      </c>
      <c r="BT74">
        <v>5.193842887878418</v>
      </c>
      <c r="BU74">
        <v>5.2841334342956543</v>
      </c>
      <c r="BV74">
        <v>5.2971415519714355</v>
      </c>
      <c r="BW74">
        <v>5.2227516174316406</v>
      </c>
      <c r="BX74">
        <v>5.1472287178039551</v>
      </c>
      <c r="BY74">
        <v>-0.39160230755805969</v>
      </c>
      <c r="BZ74">
        <v>-0.58784592151641846</v>
      </c>
      <c r="CA74">
        <v>-0.5303378701210022</v>
      </c>
      <c r="CB74">
        <v>-0.40957364439964294</v>
      </c>
      <c r="CC74">
        <v>-0.63038927316665649</v>
      </c>
      <c r="CD74">
        <v>-0.84504222869873047</v>
      </c>
      <c r="CE74">
        <v>6.3310317695140839E-2</v>
      </c>
      <c r="CF74">
        <v>5.3272638469934464E-2</v>
      </c>
      <c r="CG74">
        <v>3.8559451699256897E-2</v>
      </c>
      <c r="CH74">
        <v>1.3809172436594963E-2</v>
      </c>
      <c r="CI74">
        <v>-1.4609178528189659E-2</v>
      </c>
      <c r="CJ74">
        <v>-3.1689155846834183E-2</v>
      </c>
      <c r="CK74">
        <v>-0.10588656365871429</v>
      </c>
      <c r="CL74">
        <v>-0.17457473278045654</v>
      </c>
      <c r="CM74">
        <v>-0.22566156089305878</v>
      </c>
      <c r="CN74">
        <v>-0.23829862475395203</v>
      </c>
      <c r="CO74">
        <v>-0.31545847654342651</v>
      </c>
      <c r="CP74">
        <v>-0.33339416980743408</v>
      </c>
      <c r="CQ74">
        <v>0.38369199633598328</v>
      </c>
      <c r="CR74">
        <v>5.4316773414611816</v>
      </c>
      <c r="CS74">
        <v>5.5141849517822266</v>
      </c>
      <c r="CT74">
        <v>5.51806640625</v>
      </c>
      <c r="CU74">
        <v>5.4404830932617188</v>
      </c>
      <c r="CV74">
        <v>5.3737492561340332</v>
      </c>
      <c r="CW74">
        <v>0.15367354452610016</v>
      </c>
      <c r="CX74">
        <v>-0.335948646068573</v>
      </c>
      <c r="CY74">
        <v>-0.31661862134933472</v>
      </c>
      <c r="CZ74">
        <v>-0.26854521036148071</v>
      </c>
      <c r="DA74">
        <v>-0.32057285308837891</v>
      </c>
      <c r="DB74">
        <v>-0.40029722452163696</v>
      </c>
      <c r="DC74">
        <v>0.97633242607116699</v>
      </c>
      <c r="DD74">
        <v>0.78109705448150635</v>
      </c>
      <c r="DE74">
        <v>0.60007911920547485</v>
      </c>
      <c r="DF74">
        <v>0.51027363538742065</v>
      </c>
      <c r="DG74">
        <v>0.46895688772201538</v>
      </c>
      <c r="DH74">
        <v>0.45741862058639526</v>
      </c>
      <c r="DI74">
        <v>0.40136852860450745</v>
      </c>
      <c r="DJ74">
        <v>0.36744606494903564</v>
      </c>
      <c r="DK74">
        <v>0.36960634589195251</v>
      </c>
      <c r="DL74">
        <v>0.40698826313018799</v>
      </c>
      <c r="DM74">
        <v>0.38212037086486816</v>
      </c>
      <c r="DN74">
        <v>0.39985403418540955</v>
      </c>
      <c r="DO74">
        <v>0.945168137550354</v>
      </c>
      <c r="DP74">
        <v>5.6695117950439453</v>
      </c>
      <c r="DQ74">
        <v>5.7442364692687988</v>
      </c>
      <c r="DR74">
        <v>5.7389912605285645</v>
      </c>
      <c r="DS74">
        <v>5.6582145690917969</v>
      </c>
      <c r="DT74">
        <v>5.6002697944641113</v>
      </c>
      <c r="DU74">
        <v>0.69894939661026001</v>
      </c>
      <c r="DV74">
        <v>-8.4051363170146942E-2</v>
      </c>
      <c r="DW74">
        <v>-0.10289939492940903</v>
      </c>
      <c r="DX74">
        <v>-0.12751676142215729</v>
      </c>
      <c r="DY74">
        <v>-1.0756443254649639E-2</v>
      </c>
      <c r="DZ74">
        <v>4.4447761029005051E-2</v>
      </c>
      <c r="EA74">
        <v>2.2945911884307861</v>
      </c>
      <c r="EB74">
        <v>1.8319598436355591</v>
      </c>
      <c r="EC74">
        <v>1.4108242988586426</v>
      </c>
      <c r="ED74">
        <v>1.227089524269104</v>
      </c>
      <c r="EE74">
        <v>1.1671494245529175</v>
      </c>
      <c r="EF74">
        <v>1.1636126041412354</v>
      </c>
      <c r="EG74">
        <v>1.1337642669677734</v>
      </c>
      <c r="EH74">
        <v>1.1500380039215088</v>
      </c>
      <c r="EI74">
        <v>1.2290786504745483</v>
      </c>
      <c r="EJ74">
        <v>1.3386800289154053</v>
      </c>
      <c r="EK74">
        <v>1.3893134593963623</v>
      </c>
      <c r="EL74">
        <v>1.4585479497909546</v>
      </c>
      <c r="EM74">
        <v>1.7558505535125732</v>
      </c>
      <c r="EN74">
        <v>6.0129070281982422</v>
      </c>
      <c r="EO74">
        <v>6.0763945579528809</v>
      </c>
      <c r="EP74">
        <v>6.0579719543457031</v>
      </c>
      <c r="EQ74">
        <v>5.9725847244262695</v>
      </c>
      <c r="ER74">
        <v>5.9273290634155273</v>
      </c>
      <c r="ES74">
        <v>1.4862411022186279</v>
      </c>
      <c r="ET74">
        <v>0.2796483039855957</v>
      </c>
      <c r="EU74">
        <v>0.20567722618579865</v>
      </c>
      <c r="EV74">
        <v>7.6105915009975433E-2</v>
      </c>
      <c r="EW74">
        <v>0.43656924366950989</v>
      </c>
      <c r="EX74">
        <v>0.68658888339996338</v>
      </c>
      <c r="EY74">
        <v>68.091079711914063</v>
      </c>
      <c r="EZ74">
        <v>67.467803955078125</v>
      </c>
      <c r="FA74">
        <v>67.121536254882813</v>
      </c>
      <c r="FB74">
        <v>66.659820556640625</v>
      </c>
      <c r="FC74">
        <v>65.804489135742187</v>
      </c>
      <c r="FD74">
        <v>65.213584899902344</v>
      </c>
      <c r="FE74">
        <v>64.619583129882813</v>
      </c>
      <c r="FF74">
        <v>68.059104919433594</v>
      </c>
      <c r="FG74">
        <v>75.695396423339844</v>
      </c>
      <c r="FH74">
        <v>80.826034545898437</v>
      </c>
      <c r="FI74">
        <v>85.453422546386719</v>
      </c>
      <c r="FJ74">
        <v>88.176078796386719</v>
      </c>
      <c r="FK74">
        <v>87.855720520019531</v>
      </c>
      <c r="FL74">
        <v>86.7567138671875</v>
      </c>
      <c r="FM74">
        <v>86.630516052246094</v>
      </c>
      <c r="FN74">
        <v>85.419319152832031</v>
      </c>
      <c r="FO74">
        <v>83.095870971679688</v>
      </c>
      <c r="FP74">
        <v>81.477622985839844</v>
      </c>
      <c r="FQ74">
        <v>80.926536560058594</v>
      </c>
      <c r="FR74">
        <v>78.908531188964844</v>
      </c>
      <c r="FS74">
        <v>74.113433837890625</v>
      </c>
      <c r="FT74">
        <v>70.823738098144531</v>
      </c>
      <c r="FU74">
        <v>69.512977600097656</v>
      </c>
      <c r="FV74">
        <v>68.335838317871094</v>
      </c>
      <c r="FW74">
        <v>181</v>
      </c>
      <c r="FX74">
        <v>8.9820645749568939E-2</v>
      </c>
      <c r="FY74">
        <v>1</v>
      </c>
    </row>
    <row r="75" spans="1:181" x14ac:dyDescent="0.2">
      <c r="A75" t="s">
        <v>243</v>
      </c>
      <c r="B75" t="s">
        <v>239</v>
      </c>
      <c r="C75" t="s">
        <v>214</v>
      </c>
      <c r="D75" t="s">
        <v>9</v>
      </c>
      <c r="E75">
        <v>2014</v>
      </c>
      <c r="F75" t="s">
        <v>225</v>
      </c>
      <c r="G75" t="s">
        <v>245</v>
      </c>
      <c r="H75">
        <v>193</v>
      </c>
      <c r="K75">
        <v>17.755315780639648</v>
      </c>
      <c r="L75">
        <v>17.078012466430664</v>
      </c>
      <c r="M75">
        <v>16.604974746704102</v>
      </c>
      <c r="N75">
        <v>16.846208572387695</v>
      </c>
      <c r="O75">
        <v>17.618328094482422</v>
      </c>
      <c r="P75">
        <v>18.6024169921875</v>
      </c>
      <c r="Q75">
        <v>21.779977798461914</v>
      </c>
      <c r="R75">
        <v>24.557561874389648</v>
      </c>
      <c r="S75">
        <v>27.455743789672852</v>
      </c>
      <c r="T75">
        <v>29.51097297668457</v>
      </c>
      <c r="U75">
        <v>32.810836791992187</v>
      </c>
      <c r="V75">
        <v>34.154903411865234</v>
      </c>
      <c r="W75">
        <v>34.823432922363281</v>
      </c>
      <c r="X75">
        <v>35.497722625732422</v>
      </c>
      <c r="Y75">
        <v>35.812854766845703</v>
      </c>
      <c r="Z75">
        <v>35.968017578125</v>
      </c>
      <c r="AA75">
        <v>35.888729095458984</v>
      </c>
      <c r="AB75">
        <v>35.872333526611328</v>
      </c>
      <c r="AC75">
        <v>35.339485168457031</v>
      </c>
      <c r="AD75">
        <v>34.734622955322266</v>
      </c>
      <c r="AE75">
        <v>32.362648010253906</v>
      </c>
      <c r="AF75">
        <v>26.581514358520508</v>
      </c>
      <c r="AG75">
        <v>21.562097549438477</v>
      </c>
      <c r="AH75">
        <v>18.553520202636719</v>
      </c>
      <c r="AI75">
        <v>-2.3189129829406738</v>
      </c>
      <c r="AJ75">
        <v>-1.8878481388092041</v>
      </c>
      <c r="AK75">
        <v>-1.4715604782104492</v>
      </c>
      <c r="AL75">
        <v>-1.347825288772583</v>
      </c>
      <c r="AM75">
        <v>-1.3496818542480469</v>
      </c>
      <c r="AN75">
        <v>-1.3851714134216309</v>
      </c>
      <c r="AO75">
        <v>-1.5259084701538086</v>
      </c>
      <c r="AP75">
        <v>-1.6542117595672607</v>
      </c>
      <c r="AQ75">
        <v>-1.7803331613540649</v>
      </c>
      <c r="AR75">
        <v>-1.893109917640686</v>
      </c>
      <c r="AS75">
        <v>-2.0883667469024658</v>
      </c>
      <c r="AT75">
        <v>-2.1760990619659424</v>
      </c>
      <c r="AU75">
        <v>-0.75932854413986206</v>
      </c>
      <c r="AV75">
        <v>5.3050575256347656</v>
      </c>
      <c r="AW75">
        <v>5.3747415542602539</v>
      </c>
      <c r="AX75">
        <v>5.4469990730285645</v>
      </c>
      <c r="AY75">
        <v>5.4819164276123047</v>
      </c>
      <c r="AZ75">
        <v>5.4190692901611328</v>
      </c>
      <c r="BA75">
        <v>-1.0150119066238403</v>
      </c>
      <c r="BB75">
        <v>-0.99070489406585693</v>
      </c>
      <c r="BC75">
        <v>-0.89492624998092651</v>
      </c>
      <c r="BD75">
        <v>-0.66497504711151123</v>
      </c>
      <c r="BE75">
        <v>-1.0990991592407227</v>
      </c>
      <c r="BF75">
        <v>-1.4686020612716675</v>
      </c>
      <c r="BG75">
        <v>-0.92938965559005737</v>
      </c>
      <c r="BH75">
        <v>-0.75875574350357056</v>
      </c>
      <c r="BI75">
        <v>-0.59887248277664185</v>
      </c>
      <c r="BJ75">
        <v>-0.56292164325714111</v>
      </c>
      <c r="BK75">
        <v>-0.58005994558334351</v>
      </c>
      <c r="BL75">
        <v>-0.60429614782333374</v>
      </c>
      <c r="BM75">
        <v>-0.70821529626846313</v>
      </c>
      <c r="BN75">
        <v>-0.80295920372009277</v>
      </c>
      <c r="BO75">
        <v>-0.88300818204879761</v>
      </c>
      <c r="BP75">
        <v>-0.93690258264541626</v>
      </c>
      <c r="BQ75">
        <v>-1.0590509176254272</v>
      </c>
      <c r="BR75">
        <v>-1.1012778282165527</v>
      </c>
      <c r="BS75">
        <v>6.2621369957923889E-2</v>
      </c>
      <c r="BT75">
        <v>5.6620655059814453</v>
      </c>
      <c r="BU75">
        <v>5.7219696044921875</v>
      </c>
      <c r="BV75">
        <v>5.781522274017334</v>
      </c>
      <c r="BW75">
        <v>5.8115205764770508</v>
      </c>
      <c r="BX75">
        <v>5.7591142654418945</v>
      </c>
      <c r="BY75">
        <v>-0.19025169312953949</v>
      </c>
      <c r="BZ75">
        <v>-0.6029849648475647</v>
      </c>
      <c r="CA75">
        <v>-0.55550742149353027</v>
      </c>
      <c r="CB75">
        <v>-0.43151524662971497</v>
      </c>
      <c r="CC75">
        <v>-0.63636600971221924</v>
      </c>
      <c r="CD75">
        <v>-0.82958561182022095</v>
      </c>
      <c r="CE75">
        <v>3.2989978790283203E-2</v>
      </c>
      <c r="CF75">
        <v>2.3250240832567215E-2</v>
      </c>
      <c r="CG75">
        <v>5.5484888143837452E-3</v>
      </c>
      <c r="CH75">
        <v>-1.9299730658531189E-2</v>
      </c>
      <c r="CI75">
        <v>-4.7022130340337753E-2</v>
      </c>
      <c r="CJ75">
        <v>-6.346438080072403E-2</v>
      </c>
      <c r="CK75">
        <v>-0.1418834924697876</v>
      </c>
      <c r="CL75">
        <v>-0.21338425576686859</v>
      </c>
      <c r="CM75">
        <v>-0.26152366399765015</v>
      </c>
      <c r="CN75">
        <v>-0.27463629841804504</v>
      </c>
      <c r="CO75">
        <v>-0.34614992141723633</v>
      </c>
      <c r="CP75">
        <v>-0.35685989260673523</v>
      </c>
      <c r="CQ75">
        <v>0.63190138339996338</v>
      </c>
      <c r="CR75">
        <v>5.9093284606933594</v>
      </c>
      <c r="CS75">
        <v>5.962458610534668</v>
      </c>
      <c r="CT75">
        <v>6.0132122039794922</v>
      </c>
      <c r="CU75">
        <v>6.0398030281066895</v>
      </c>
      <c r="CV75">
        <v>5.9946284294128418</v>
      </c>
      <c r="CW75">
        <v>0.38097468018531799</v>
      </c>
      <c r="CX75">
        <v>-0.33445125818252563</v>
      </c>
      <c r="CY75">
        <v>-0.32042694091796875</v>
      </c>
      <c r="CZ75">
        <v>-0.26982170343399048</v>
      </c>
      <c r="DA75">
        <v>-0.31587845087051392</v>
      </c>
      <c r="DB75">
        <v>-0.38700476288795471</v>
      </c>
      <c r="DC75">
        <v>0.99536961317062378</v>
      </c>
      <c r="DD75">
        <v>0.805256187915802</v>
      </c>
      <c r="DE75">
        <v>0.60996949672698975</v>
      </c>
      <c r="DF75">
        <v>0.52432215213775635</v>
      </c>
      <c r="DG75">
        <v>0.4860156774520874</v>
      </c>
      <c r="DH75">
        <v>0.47736740112304688</v>
      </c>
      <c r="DI75">
        <v>0.42444834113121033</v>
      </c>
      <c r="DJ75">
        <v>0.37619069218635559</v>
      </c>
      <c r="DK75">
        <v>0.35996085405349731</v>
      </c>
      <c r="DL75">
        <v>0.38762998580932617</v>
      </c>
      <c r="DM75">
        <v>0.36675110459327698</v>
      </c>
      <c r="DN75">
        <v>0.38755807280540466</v>
      </c>
      <c r="DO75">
        <v>1.2011814117431641</v>
      </c>
      <c r="DP75">
        <v>6.1565914154052734</v>
      </c>
      <c r="DQ75">
        <v>6.2029476165771484</v>
      </c>
      <c r="DR75">
        <v>6.2449021339416504</v>
      </c>
      <c r="DS75">
        <v>6.2680854797363281</v>
      </c>
      <c r="DT75">
        <v>6.2301425933837891</v>
      </c>
      <c r="DU75">
        <v>0.95220106840133667</v>
      </c>
      <c r="DV75">
        <v>-6.591758131980896E-2</v>
      </c>
      <c r="DW75">
        <v>-8.5346490144729614E-2</v>
      </c>
      <c r="DX75">
        <v>-0.10812815278768539</v>
      </c>
      <c r="DY75">
        <v>4.6091238036751747E-3</v>
      </c>
      <c r="DZ75">
        <v>5.5576100945472717E-2</v>
      </c>
      <c r="EA75">
        <v>2.3848929405212402</v>
      </c>
      <c r="EB75">
        <v>1.9343485832214355</v>
      </c>
      <c r="EC75">
        <v>1.4826574325561523</v>
      </c>
      <c r="ED75">
        <v>1.3092257976531982</v>
      </c>
      <c r="EE75">
        <v>1.2556376457214355</v>
      </c>
      <c r="EF75">
        <v>1.2582426071166992</v>
      </c>
      <c r="EG75">
        <v>1.2421414852142334</v>
      </c>
      <c r="EH75">
        <v>1.2274432182312012</v>
      </c>
      <c r="EI75">
        <v>1.2572858333587646</v>
      </c>
      <c r="EJ75">
        <v>1.3438372611999512</v>
      </c>
      <c r="EK75">
        <v>1.3960669040679932</v>
      </c>
      <c r="EL75">
        <v>1.4623793363571167</v>
      </c>
      <c r="EM75">
        <v>2.0231313705444336</v>
      </c>
      <c r="EN75">
        <v>6.5135993957519531</v>
      </c>
      <c r="EO75">
        <v>6.550175666809082</v>
      </c>
      <c r="EP75">
        <v>6.5794253349304199</v>
      </c>
      <c r="EQ75">
        <v>6.5976896286010742</v>
      </c>
      <c r="ER75">
        <v>6.5701875686645508</v>
      </c>
      <c r="ES75">
        <v>1.7769612073898315</v>
      </c>
      <c r="ET75">
        <v>0.32180240750312805</v>
      </c>
      <c r="EU75">
        <v>0.25407233834266663</v>
      </c>
      <c r="EV75">
        <v>0.12533165514469147</v>
      </c>
      <c r="EW75">
        <v>0.46734228730201721</v>
      </c>
      <c r="EX75">
        <v>0.69459259510040283</v>
      </c>
      <c r="EY75">
        <v>67.254745483398437</v>
      </c>
      <c r="EZ75">
        <v>66.999221801757813</v>
      </c>
      <c r="FA75">
        <v>66.554977416992188</v>
      </c>
      <c r="FB75">
        <v>66.231269836425781</v>
      </c>
      <c r="FC75">
        <v>65.908607482910156</v>
      </c>
      <c r="FD75">
        <v>65.935508728027344</v>
      </c>
      <c r="FE75">
        <v>66.4283447265625</v>
      </c>
      <c r="FF75">
        <v>67.596359252929687</v>
      </c>
      <c r="FG75">
        <v>70.321464538574219</v>
      </c>
      <c r="FH75">
        <v>73.658554077148438</v>
      </c>
      <c r="FI75">
        <v>76.985679626464844</v>
      </c>
      <c r="FJ75">
        <v>78.329299926757812</v>
      </c>
      <c r="FK75">
        <v>79.346992492675781</v>
      </c>
      <c r="FL75">
        <v>80.34173583984375</v>
      </c>
      <c r="FM75">
        <v>80.997329711914063</v>
      </c>
      <c r="FN75">
        <v>81.212387084960938</v>
      </c>
      <c r="FO75">
        <v>80.913619995117188</v>
      </c>
      <c r="FP75">
        <v>79.977836608886719</v>
      </c>
      <c r="FQ75">
        <v>77.381233215332031</v>
      </c>
      <c r="FR75">
        <v>74.901092529296875</v>
      </c>
      <c r="FS75">
        <v>72.604225158691406</v>
      </c>
      <c r="FT75">
        <v>71.683036804199219</v>
      </c>
      <c r="FU75">
        <v>70.616554260253906</v>
      </c>
      <c r="FV75">
        <v>69.990837097167969</v>
      </c>
      <c r="FW75">
        <v>181</v>
      </c>
      <c r="FX75">
        <v>8.9820645749568939E-2</v>
      </c>
      <c r="FY75">
        <v>1</v>
      </c>
    </row>
    <row r="76" spans="1:181" x14ac:dyDescent="0.2">
      <c r="A76" t="s">
        <v>243</v>
      </c>
      <c r="B76" t="s">
        <v>239</v>
      </c>
      <c r="C76" t="s">
        <v>215</v>
      </c>
      <c r="D76" t="s">
        <v>40</v>
      </c>
      <c r="E76">
        <v>2014</v>
      </c>
      <c r="F76" t="s">
        <v>225</v>
      </c>
      <c r="G76" t="s">
        <v>245</v>
      </c>
      <c r="H76">
        <v>193</v>
      </c>
      <c r="K76">
        <v>17.912969589233398</v>
      </c>
      <c r="L76">
        <v>17.244173049926758</v>
      </c>
      <c r="M76">
        <v>16.767501831054688</v>
      </c>
      <c r="N76">
        <v>16.975128173828125</v>
      </c>
      <c r="O76">
        <v>17.837207794189453</v>
      </c>
      <c r="P76">
        <v>18.915006637573242</v>
      </c>
      <c r="Q76">
        <v>22.340051651000977</v>
      </c>
      <c r="R76">
        <v>24.996120452880859</v>
      </c>
      <c r="S76">
        <v>27.671499252319336</v>
      </c>
      <c r="T76">
        <v>29.614812850952148</v>
      </c>
      <c r="U76">
        <v>32.972038269042969</v>
      </c>
      <c r="V76">
        <v>34.586948394775391</v>
      </c>
      <c r="W76">
        <v>35.331947326660156</v>
      </c>
      <c r="X76">
        <v>36.010330200195312</v>
      </c>
      <c r="Y76">
        <v>36.062282562255859</v>
      </c>
      <c r="Z76">
        <v>36.091999053955078</v>
      </c>
      <c r="AA76">
        <v>35.929134368896484</v>
      </c>
      <c r="AB76">
        <v>35.906948089599609</v>
      </c>
      <c r="AC76">
        <v>35.3294677734375</v>
      </c>
      <c r="AD76">
        <v>35.022457122802734</v>
      </c>
      <c r="AE76">
        <v>32.655509948730469</v>
      </c>
      <c r="AF76">
        <v>26.775331497192383</v>
      </c>
      <c r="AG76">
        <v>21.68878173828125</v>
      </c>
      <c r="AH76">
        <v>18.635385513305664</v>
      </c>
      <c r="AI76">
        <v>-2.3316597938537598</v>
      </c>
      <c r="AJ76">
        <v>-2.0082871913909912</v>
      </c>
      <c r="AK76">
        <v>-1.5903446674346924</v>
      </c>
      <c r="AL76">
        <v>-1.3735959529876709</v>
      </c>
      <c r="AM76">
        <v>-1.3700469732284546</v>
      </c>
      <c r="AN76">
        <v>-1.3989411592483521</v>
      </c>
      <c r="AO76">
        <v>-1.5499805212020874</v>
      </c>
      <c r="AP76">
        <v>-1.6713474988937378</v>
      </c>
      <c r="AQ76">
        <v>-1.7788714170455933</v>
      </c>
      <c r="AR76">
        <v>-1.8841376304626465</v>
      </c>
      <c r="AS76">
        <v>-2.090937614440918</v>
      </c>
      <c r="AT76">
        <v>-2.1969408988952637</v>
      </c>
      <c r="AU76">
        <v>-0.76901757717132568</v>
      </c>
      <c r="AV76">
        <v>5.3504734039306641</v>
      </c>
      <c r="AW76">
        <v>5.396399974822998</v>
      </c>
      <c r="AX76">
        <v>5.4589142799377441</v>
      </c>
      <c r="AY76">
        <v>5.4871931076049805</v>
      </c>
      <c r="AZ76">
        <v>5.4194588661193848</v>
      </c>
      <c r="BA76">
        <v>-1.0090655088424683</v>
      </c>
      <c r="BB76">
        <v>-0.99584341049194336</v>
      </c>
      <c r="BC76">
        <v>-0.90092962980270386</v>
      </c>
      <c r="BD76">
        <v>-0.66722756624221802</v>
      </c>
      <c r="BE76">
        <v>-1.0769789218902588</v>
      </c>
      <c r="BF76">
        <v>-1.4037371873855591</v>
      </c>
      <c r="BG76">
        <v>-0.92922115325927734</v>
      </c>
      <c r="BH76">
        <v>-0.79976630210876465</v>
      </c>
      <c r="BI76">
        <v>-0.63854241371154785</v>
      </c>
      <c r="BJ76">
        <v>-0.56651389598846436</v>
      </c>
      <c r="BK76">
        <v>-0.58259940147399902</v>
      </c>
      <c r="BL76">
        <v>-0.60773384571075439</v>
      </c>
      <c r="BM76">
        <v>-0.71953397989273071</v>
      </c>
      <c r="BN76">
        <v>-0.81258326768875122</v>
      </c>
      <c r="BO76">
        <v>-0.88499611616134644</v>
      </c>
      <c r="BP76">
        <v>-0.93542248010635376</v>
      </c>
      <c r="BQ76">
        <v>-1.0618770122528076</v>
      </c>
      <c r="BR76">
        <v>-1.1133774518966675</v>
      </c>
      <c r="BS76">
        <v>5.8978740125894547E-2</v>
      </c>
      <c r="BT76">
        <v>5.7076091766357422</v>
      </c>
      <c r="BU76">
        <v>5.7440166473388672</v>
      </c>
      <c r="BV76">
        <v>5.7935366630554199</v>
      </c>
      <c r="BW76">
        <v>5.8169326782226562</v>
      </c>
      <c r="BX76">
        <v>5.7589302062988281</v>
      </c>
      <c r="BY76">
        <v>-0.18704067170619965</v>
      </c>
      <c r="BZ76">
        <v>-0.60533475875854492</v>
      </c>
      <c r="CA76">
        <v>-0.55777740478515625</v>
      </c>
      <c r="CB76">
        <v>-0.43209683895111084</v>
      </c>
      <c r="CC76">
        <v>-0.62285822629928589</v>
      </c>
      <c r="CD76">
        <v>-0.79199594259262085</v>
      </c>
      <c r="CE76">
        <v>4.2103555053472519E-2</v>
      </c>
      <c r="CF76">
        <v>3.7251666188240051E-2</v>
      </c>
      <c r="CG76">
        <v>2.0672908052802086E-2</v>
      </c>
      <c r="CH76">
        <v>-7.5313546694815159E-3</v>
      </c>
      <c r="CI76">
        <v>-3.7215627729892731E-2</v>
      </c>
      <c r="CJ76">
        <v>-5.9746082872152328E-2</v>
      </c>
      <c r="CK76">
        <v>-0.14436925947666168</v>
      </c>
      <c r="CL76">
        <v>-0.21780577301979065</v>
      </c>
      <c r="CM76">
        <v>-0.26590079069137573</v>
      </c>
      <c r="CN76">
        <v>-0.27834522724151611</v>
      </c>
      <c r="CO76">
        <v>-0.3491528332233429</v>
      </c>
      <c r="CP76">
        <v>-0.36290472745895386</v>
      </c>
      <c r="CQ76">
        <v>0.63244646787643433</v>
      </c>
      <c r="CR76">
        <v>5.9549603462219238</v>
      </c>
      <c r="CS76">
        <v>5.9847750663757324</v>
      </c>
      <c r="CT76">
        <v>6.0252952575683594</v>
      </c>
      <c r="CU76">
        <v>6.0453095436096191</v>
      </c>
      <c r="CV76">
        <v>5.9940471649169922</v>
      </c>
      <c r="CW76">
        <v>0.38229122757911682</v>
      </c>
      <c r="CX76">
        <v>-0.3348696231842041</v>
      </c>
      <c r="CY76">
        <v>-0.32011121511459351</v>
      </c>
      <c r="CZ76">
        <v>-0.26924601197242737</v>
      </c>
      <c r="DA76">
        <v>-0.3083355724811554</v>
      </c>
      <c r="DB76">
        <v>-0.36830583214759827</v>
      </c>
      <c r="DC76">
        <v>1.0134282112121582</v>
      </c>
      <c r="DD76">
        <v>0.87426960468292236</v>
      </c>
      <c r="DE76">
        <v>0.67988824844360352</v>
      </c>
      <c r="DF76">
        <v>0.55145120620727539</v>
      </c>
      <c r="DG76">
        <v>0.50816816091537476</v>
      </c>
      <c r="DH76">
        <v>0.48824167251586914</v>
      </c>
      <c r="DI76">
        <v>0.43079546093940735</v>
      </c>
      <c r="DJ76">
        <v>0.37697172164916992</v>
      </c>
      <c r="DK76">
        <v>0.35319453477859497</v>
      </c>
      <c r="DL76">
        <v>0.37873199582099915</v>
      </c>
      <c r="DM76">
        <v>0.36357134580612183</v>
      </c>
      <c r="DN76">
        <v>0.38756796717643738</v>
      </c>
      <c r="DO76">
        <v>1.2059141397476196</v>
      </c>
      <c r="DP76">
        <v>6.2023115158081055</v>
      </c>
      <c r="DQ76">
        <v>6.2255334854125977</v>
      </c>
      <c r="DR76">
        <v>6.2570538520812988</v>
      </c>
      <c r="DS76">
        <v>6.273686408996582</v>
      </c>
      <c r="DT76">
        <v>6.2291641235351562</v>
      </c>
      <c r="DU76">
        <v>0.95162314176559448</v>
      </c>
      <c r="DV76">
        <v>-6.4404502511024475E-2</v>
      </c>
      <c r="DW76">
        <v>-8.2445017993450165E-2</v>
      </c>
      <c r="DX76">
        <v>-0.10639519989490509</v>
      </c>
      <c r="DY76">
        <v>6.1870659701526165E-3</v>
      </c>
      <c r="DZ76">
        <v>5.538429319858551E-2</v>
      </c>
      <c r="EA76">
        <v>2.4158668518066406</v>
      </c>
      <c r="EB76">
        <v>2.0827906131744385</v>
      </c>
      <c r="EC76">
        <v>1.6316903829574585</v>
      </c>
      <c r="ED76">
        <v>1.3585332632064819</v>
      </c>
      <c r="EE76">
        <v>1.2956156730651855</v>
      </c>
      <c r="EF76">
        <v>1.2794489860534668</v>
      </c>
      <c r="EG76">
        <v>1.2612419128417969</v>
      </c>
      <c r="EH76">
        <v>1.2357358932495117</v>
      </c>
      <c r="EI76">
        <v>1.2470698356628418</v>
      </c>
      <c r="EJ76">
        <v>1.3274471759796143</v>
      </c>
      <c r="EK76">
        <v>1.3926318883895874</v>
      </c>
      <c r="EL76">
        <v>1.4711313247680664</v>
      </c>
      <c r="EM76">
        <v>2.0339105129241943</v>
      </c>
      <c r="EN76">
        <v>6.5594472885131836</v>
      </c>
      <c r="EO76">
        <v>6.5731501579284668</v>
      </c>
      <c r="EP76">
        <v>6.5916762351989746</v>
      </c>
      <c r="EQ76">
        <v>6.6034259796142578</v>
      </c>
      <c r="ER76">
        <v>6.5686354637145996</v>
      </c>
      <c r="ES76">
        <v>1.7736480236053467</v>
      </c>
      <c r="ET76">
        <v>0.32610419392585754</v>
      </c>
      <c r="EU76">
        <v>0.26070722937583923</v>
      </c>
      <c r="EV76">
        <v>0.12873551249504089</v>
      </c>
      <c r="EW76">
        <v>0.46030780673027039</v>
      </c>
      <c r="EX76">
        <v>0.66712552309036255</v>
      </c>
      <c r="EY76">
        <v>71.082084655761719</v>
      </c>
      <c r="EZ76">
        <v>71.290885925292969</v>
      </c>
      <c r="FA76">
        <v>70.588981628417969</v>
      </c>
      <c r="FB76">
        <v>70.526054382324219</v>
      </c>
      <c r="FC76">
        <v>70.236618041992188</v>
      </c>
      <c r="FD76">
        <v>69.75213623046875</v>
      </c>
      <c r="FE76">
        <v>69.870384216308594</v>
      </c>
      <c r="FF76">
        <v>69.570518493652344</v>
      </c>
      <c r="FG76">
        <v>71.294898986816406</v>
      </c>
      <c r="FH76">
        <v>74.048934936523438</v>
      </c>
      <c r="FI76">
        <v>77.721343994140625</v>
      </c>
      <c r="FJ76">
        <v>80.302909851074219</v>
      </c>
      <c r="FK76">
        <v>81.728912353515625</v>
      </c>
      <c r="FL76">
        <v>82.3697509765625</v>
      </c>
      <c r="FM76">
        <v>81.951576232910156</v>
      </c>
      <c r="FN76">
        <v>81.682968139648438</v>
      </c>
      <c r="FO76">
        <v>81.072181701660156</v>
      </c>
      <c r="FP76">
        <v>80.094940185546875</v>
      </c>
      <c r="FQ76">
        <v>77.330726623535156</v>
      </c>
      <c r="FR76">
        <v>75.889739990234375</v>
      </c>
      <c r="FS76">
        <v>74.100303649902344</v>
      </c>
      <c r="FT76">
        <v>73.289665222167969</v>
      </c>
      <c r="FU76">
        <v>72.425758361816406</v>
      </c>
      <c r="FV76">
        <v>72.389724731445312</v>
      </c>
      <c r="FW76">
        <v>181</v>
      </c>
      <c r="FX76">
        <v>8.9820645749568939E-2</v>
      </c>
      <c r="FY76">
        <v>1</v>
      </c>
    </row>
    <row r="77" spans="1:181" x14ac:dyDescent="0.2">
      <c r="A77" t="s">
        <v>243</v>
      </c>
      <c r="B77" t="s">
        <v>239</v>
      </c>
      <c r="C77" t="s">
        <v>215</v>
      </c>
      <c r="D77" t="s">
        <v>9</v>
      </c>
      <c r="E77">
        <v>2014</v>
      </c>
      <c r="F77" t="s">
        <v>222</v>
      </c>
      <c r="G77" t="s">
        <v>245</v>
      </c>
      <c r="H77">
        <v>193</v>
      </c>
      <c r="K77">
        <v>17.896965026855469</v>
      </c>
      <c r="L77">
        <v>17.190954208374023</v>
      </c>
      <c r="M77">
        <v>16.723518371582031</v>
      </c>
      <c r="N77">
        <v>16.938936233520508</v>
      </c>
      <c r="O77">
        <v>17.78602409362793</v>
      </c>
      <c r="P77">
        <v>18.828084945678711</v>
      </c>
      <c r="Q77">
        <v>22.229299545288086</v>
      </c>
      <c r="R77">
        <v>25.225160598754883</v>
      </c>
      <c r="S77">
        <v>28.238193511962891</v>
      </c>
      <c r="T77">
        <v>30.376338958740234</v>
      </c>
      <c r="U77">
        <v>33.759078979492187</v>
      </c>
      <c r="V77">
        <v>35.197910308837891</v>
      </c>
      <c r="W77">
        <v>35.733562469482422</v>
      </c>
      <c r="X77">
        <v>36.366218566894531</v>
      </c>
      <c r="Y77">
        <v>36.612941741943359</v>
      </c>
      <c r="Z77">
        <v>36.67596435546875</v>
      </c>
      <c r="AA77">
        <v>36.684459686279297</v>
      </c>
      <c r="AB77">
        <v>36.807765960693359</v>
      </c>
      <c r="AC77">
        <v>36.505142211914063</v>
      </c>
      <c r="AD77">
        <v>35.904842376708984</v>
      </c>
      <c r="AE77">
        <v>33.055431365966797</v>
      </c>
      <c r="AF77">
        <v>26.93989372253418</v>
      </c>
      <c r="AG77">
        <v>21.766698837280273</v>
      </c>
      <c r="AH77">
        <v>18.629716873168945</v>
      </c>
      <c r="AI77">
        <v>-2.3298759460449219</v>
      </c>
      <c r="AJ77">
        <v>-1.9756546020507813</v>
      </c>
      <c r="AK77">
        <v>-1.5590180158615112</v>
      </c>
      <c r="AL77">
        <v>-1.3637790679931641</v>
      </c>
      <c r="AM77">
        <v>-1.3662517070770264</v>
      </c>
      <c r="AN77">
        <v>-1.3942400217056274</v>
      </c>
      <c r="AO77">
        <v>-1.545335054397583</v>
      </c>
      <c r="AP77">
        <v>-1.6949620246887207</v>
      </c>
      <c r="AQ77">
        <v>-1.829254150390625</v>
      </c>
      <c r="AR77">
        <v>-1.9461313486099243</v>
      </c>
      <c r="AS77">
        <v>-2.1549892425537109</v>
      </c>
      <c r="AT77">
        <v>-2.2466416358947754</v>
      </c>
      <c r="AU77">
        <v>-0.81409454345703125</v>
      </c>
      <c r="AV77">
        <v>5.4292764663696289</v>
      </c>
      <c r="AW77">
        <v>5.5006670951843262</v>
      </c>
      <c r="AX77">
        <v>5.5594115257263184</v>
      </c>
      <c r="AY77">
        <v>5.581019401550293</v>
      </c>
      <c r="AZ77">
        <v>5.5153589248657227</v>
      </c>
      <c r="BA77">
        <v>-1.1274576187133789</v>
      </c>
      <c r="BB77">
        <v>-1.0164604187011719</v>
      </c>
      <c r="BC77">
        <v>-0.90980046987533569</v>
      </c>
      <c r="BD77">
        <v>-0.66922420263290405</v>
      </c>
      <c r="BE77">
        <v>-1.0504332780838013</v>
      </c>
      <c r="BF77">
        <v>-1.3954881429672241</v>
      </c>
      <c r="BG77">
        <v>-0.92919498682022095</v>
      </c>
      <c r="BH77">
        <v>-0.78870910406112671</v>
      </c>
      <c r="BI77">
        <v>-0.62798452377319336</v>
      </c>
      <c r="BJ77">
        <v>-0.56482100486755371</v>
      </c>
      <c r="BK77">
        <v>-0.58217865228652954</v>
      </c>
      <c r="BL77">
        <v>-0.60660183429718018</v>
      </c>
      <c r="BM77">
        <v>-0.71733301877975464</v>
      </c>
      <c r="BN77">
        <v>-0.82239311933517456</v>
      </c>
      <c r="BO77">
        <v>-0.9064490795135498</v>
      </c>
      <c r="BP77">
        <v>-0.96149563789367676</v>
      </c>
      <c r="BQ77">
        <v>-1.0899809598922729</v>
      </c>
      <c r="BR77">
        <v>-1.1358644962310791</v>
      </c>
      <c r="BS77">
        <v>3.2226234674453735E-2</v>
      </c>
      <c r="BT77">
        <v>5.7872176170349121</v>
      </c>
      <c r="BU77">
        <v>5.8495802879333496</v>
      </c>
      <c r="BV77">
        <v>5.8966836929321289</v>
      </c>
      <c r="BW77">
        <v>5.9151525497436523</v>
      </c>
      <c r="BX77">
        <v>5.8626084327697754</v>
      </c>
      <c r="BY77">
        <v>-0.27846592664718628</v>
      </c>
      <c r="BZ77">
        <v>-0.61672699451446533</v>
      </c>
      <c r="CA77">
        <v>-0.56119215488433838</v>
      </c>
      <c r="CB77">
        <v>-0.43263888359069824</v>
      </c>
      <c r="CC77">
        <v>-0.60775095224380493</v>
      </c>
      <c r="CD77">
        <v>-0.78719455003738403</v>
      </c>
      <c r="CE77">
        <v>4.091242328286171E-2</v>
      </c>
      <c r="CF77">
        <v>3.3365741372108459E-2</v>
      </c>
      <c r="CG77">
        <v>1.684638112783432E-2</v>
      </c>
      <c r="CH77">
        <v>-1.1465107090771198E-2</v>
      </c>
      <c r="CI77">
        <v>-3.9132092148065567E-2</v>
      </c>
      <c r="CJ77">
        <v>-6.1086032539606094E-2</v>
      </c>
      <c r="CK77">
        <v>-0.14386127889156342</v>
      </c>
      <c r="CL77">
        <v>-0.21805450320243835</v>
      </c>
      <c r="CM77">
        <v>-0.26731708645820618</v>
      </c>
      <c r="CN77">
        <v>-0.27953997254371643</v>
      </c>
      <c r="CO77">
        <v>-0.35235941410064697</v>
      </c>
      <c r="CP77">
        <v>-0.36654371023178101</v>
      </c>
      <c r="CQ77">
        <v>0.6183854341506958</v>
      </c>
      <c r="CR77">
        <v>6.0351266860961914</v>
      </c>
      <c r="CS77">
        <v>6.0912365913391113</v>
      </c>
      <c r="CT77">
        <v>6.130277156829834</v>
      </c>
      <c r="CU77">
        <v>6.1465725898742676</v>
      </c>
      <c r="CV77">
        <v>6.1031122207641602</v>
      </c>
      <c r="CW77">
        <v>0.30954310297966003</v>
      </c>
      <c r="CX77">
        <v>-0.33987289667129517</v>
      </c>
      <c r="CY77">
        <v>-0.31974706053733826</v>
      </c>
      <c r="CZ77">
        <v>-0.26878061890602112</v>
      </c>
      <c r="DA77">
        <v>-0.30115056037902832</v>
      </c>
      <c r="DB77">
        <v>-0.36589223146438599</v>
      </c>
      <c r="DC77">
        <v>1.0110198259353638</v>
      </c>
      <c r="DD77">
        <v>0.85544055700302124</v>
      </c>
      <c r="DE77">
        <v>0.66167730093002319</v>
      </c>
      <c r="DF77">
        <v>0.54189079999923706</v>
      </c>
      <c r="DG77">
        <v>0.503914475440979</v>
      </c>
      <c r="DH77">
        <v>0.4844297468662262</v>
      </c>
      <c r="DI77">
        <v>0.42961046099662781</v>
      </c>
      <c r="DJ77">
        <v>0.38628411293029785</v>
      </c>
      <c r="DK77">
        <v>0.37181490659713745</v>
      </c>
      <c r="DL77">
        <v>0.40241572260856628</v>
      </c>
      <c r="DM77">
        <v>0.38526210188865662</v>
      </c>
      <c r="DN77">
        <v>0.40277710556983948</v>
      </c>
      <c r="DO77">
        <v>1.2045446634292603</v>
      </c>
      <c r="DP77">
        <v>6.2830357551574707</v>
      </c>
      <c r="DQ77">
        <v>6.332892894744873</v>
      </c>
      <c r="DR77">
        <v>6.3638706207275391</v>
      </c>
      <c r="DS77">
        <v>6.3779926300048828</v>
      </c>
      <c r="DT77">
        <v>6.3436160087585449</v>
      </c>
      <c r="DU77">
        <v>0.89755213260650635</v>
      </c>
      <c r="DV77">
        <v>-6.3018776476383209E-2</v>
      </c>
      <c r="DW77">
        <v>-7.8301988542079926E-2</v>
      </c>
      <c r="DX77">
        <v>-0.10492235422134399</v>
      </c>
      <c r="DY77">
        <v>5.4498473182320595E-3</v>
      </c>
      <c r="DZ77">
        <v>5.5410068482160568E-2</v>
      </c>
      <c r="EA77">
        <v>2.4117007255554199</v>
      </c>
      <c r="EB77">
        <v>2.0423860549926758</v>
      </c>
      <c r="EC77">
        <v>1.5927107334136963</v>
      </c>
      <c r="ED77">
        <v>1.3408488035202026</v>
      </c>
      <c r="EE77">
        <v>1.2879874706268311</v>
      </c>
      <c r="EF77">
        <v>1.2720679044723511</v>
      </c>
      <c r="EG77">
        <v>1.2576125860214233</v>
      </c>
      <c r="EH77">
        <v>1.2588530778884888</v>
      </c>
      <c r="EI77">
        <v>1.2946200370788574</v>
      </c>
      <c r="EJ77">
        <v>1.3870514631271362</v>
      </c>
      <c r="EK77">
        <v>1.450270414352417</v>
      </c>
      <c r="EL77">
        <v>1.5135542154312134</v>
      </c>
      <c r="EM77">
        <v>2.0508654117584229</v>
      </c>
      <c r="EN77">
        <v>6.6409769058227539</v>
      </c>
      <c r="EO77">
        <v>6.6818060874938965</v>
      </c>
      <c r="EP77">
        <v>6.7011427879333496</v>
      </c>
      <c r="EQ77">
        <v>6.7121257781982422</v>
      </c>
      <c r="ER77">
        <v>6.6908655166625977</v>
      </c>
      <c r="ES77">
        <v>1.7465437650680542</v>
      </c>
      <c r="ET77">
        <v>0.33671459555625916</v>
      </c>
      <c r="EU77">
        <v>0.27030634880065918</v>
      </c>
      <c r="EV77">
        <v>0.13166296482086182</v>
      </c>
      <c r="EW77">
        <v>0.44813212752342224</v>
      </c>
      <c r="EX77">
        <v>0.66370368003845215</v>
      </c>
      <c r="EY77">
        <v>70.660850524902344</v>
      </c>
      <c r="EZ77">
        <v>69.974395751953125</v>
      </c>
      <c r="FA77">
        <v>69.466827392578125</v>
      </c>
      <c r="FB77">
        <v>69.230453491210938</v>
      </c>
      <c r="FC77">
        <v>69.140869140625</v>
      </c>
      <c r="FD77">
        <v>68.7041015625</v>
      </c>
      <c r="FE77">
        <v>69.188743591308594</v>
      </c>
      <c r="FF77">
        <v>70.83740234375</v>
      </c>
      <c r="FG77">
        <v>74.512977600097656</v>
      </c>
      <c r="FH77">
        <v>78.034370422363281</v>
      </c>
      <c r="FI77">
        <v>81.590118408203125</v>
      </c>
      <c r="FJ77">
        <v>83.26239013671875</v>
      </c>
      <c r="FK77">
        <v>83.878219604492188</v>
      </c>
      <c r="FL77">
        <v>84.217018127441406</v>
      </c>
      <c r="FM77">
        <v>84.389846801757813</v>
      </c>
      <c r="FN77">
        <v>84.113853454589844</v>
      </c>
      <c r="FO77">
        <v>84.061912536621094</v>
      </c>
      <c r="FP77">
        <v>83.487899780273437</v>
      </c>
      <c r="FQ77">
        <v>81.603919982910156</v>
      </c>
      <c r="FR77">
        <v>78.915458679199219</v>
      </c>
      <c r="FS77">
        <v>76.178672790527344</v>
      </c>
      <c r="FT77">
        <v>74.653457641601562</v>
      </c>
      <c r="FU77">
        <v>73.795310974121094</v>
      </c>
      <c r="FV77">
        <v>72.514640808105469</v>
      </c>
      <c r="FW77">
        <v>181</v>
      </c>
      <c r="FX77">
        <v>8.9820645749568939E-2</v>
      </c>
      <c r="FY77">
        <v>1</v>
      </c>
    </row>
    <row r="78" spans="1:181" x14ac:dyDescent="0.2">
      <c r="A78" t="s">
        <v>243</v>
      </c>
      <c r="B78" t="s">
        <v>239</v>
      </c>
      <c r="C78" t="s">
        <v>215</v>
      </c>
      <c r="D78" t="s">
        <v>40</v>
      </c>
      <c r="E78">
        <v>2014</v>
      </c>
      <c r="F78" t="s">
        <v>222</v>
      </c>
      <c r="G78" t="s">
        <v>245</v>
      </c>
      <c r="H78">
        <v>193</v>
      </c>
      <c r="K78">
        <v>17.93104362487793</v>
      </c>
      <c r="L78">
        <v>17.253257751464844</v>
      </c>
      <c r="M78">
        <v>16.779912948608398</v>
      </c>
      <c r="N78">
        <v>16.983736038208008</v>
      </c>
      <c r="O78">
        <v>17.830053329467773</v>
      </c>
      <c r="P78">
        <v>18.928960800170898</v>
      </c>
      <c r="Q78">
        <v>22.371881484985352</v>
      </c>
      <c r="R78">
        <v>25.250551223754883</v>
      </c>
      <c r="S78">
        <v>28.221513748168945</v>
      </c>
      <c r="T78">
        <v>30.383987426757813</v>
      </c>
      <c r="U78">
        <v>33.814266204833984</v>
      </c>
      <c r="V78">
        <v>35.16241455078125</v>
      </c>
      <c r="W78">
        <v>35.874458312988281</v>
      </c>
      <c r="X78">
        <v>36.279788970947266</v>
      </c>
      <c r="Y78">
        <v>36.667442321777344</v>
      </c>
      <c r="Z78">
        <v>36.9083251953125</v>
      </c>
      <c r="AA78">
        <v>36.739967346191406</v>
      </c>
      <c r="AB78">
        <v>36.982181549072266</v>
      </c>
      <c r="AC78">
        <v>36.365638732910156</v>
      </c>
      <c r="AD78">
        <v>35.818523406982422</v>
      </c>
      <c r="AE78">
        <v>32.981315612792969</v>
      </c>
      <c r="AF78">
        <v>26.887067794799805</v>
      </c>
      <c r="AG78">
        <v>21.747787475585938</v>
      </c>
      <c r="AH78">
        <v>18.600919723510742</v>
      </c>
      <c r="AI78">
        <v>-2.3326871395111084</v>
      </c>
      <c r="AJ78">
        <v>-2.0120782852172852</v>
      </c>
      <c r="AK78">
        <v>-1.6030199527740479</v>
      </c>
      <c r="AL78">
        <v>-1.3720693588256836</v>
      </c>
      <c r="AM78">
        <v>-1.3702973127365112</v>
      </c>
      <c r="AN78">
        <v>-1.3996729850769043</v>
      </c>
      <c r="AO78">
        <v>-1.5516452789306641</v>
      </c>
      <c r="AP78">
        <v>-1.6961148977279663</v>
      </c>
      <c r="AQ78">
        <v>-1.822528600692749</v>
      </c>
      <c r="AR78">
        <v>-1.9444668292999268</v>
      </c>
      <c r="AS78">
        <v>-2.1559000015258789</v>
      </c>
      <c r="AT78">
        <v>-2.243525505065918</v>
      </c>
      <c r="AU78">
        <v>-0.81854653358459473</v>
      </c>
      <c r="AV78">
        <v>5.4147891998291016</v>
      </c>
      <c r="AW78">
        <v>5.5095243453979492</v>
      </c>
      <c r="AX78">
        <v>5.5894017219543457</v>
      </c>
      <c r="AY78">
        <v>5.5897226333618164</v>
      </c>
      <c r="AZ78">
        <v>5.5356440544128418</v>
      </c>
      <c r="BA78">
        <v>-1.1136894226074219</v>
      </c>
      <c r="BB78">
        <v>-1.0154025554656982</v>
      </c>
      <c r="BC78">
        <v>-0.90868145227432251</v>
      </c>
      <c r="BD78">
        <v>-0.66826355457305908</v>
      </c>
      <c r="BE78">
        <v>-1.0493338108062744</v>
      </c>
      <c r="BF78">
        <v>-1.354371190071106</v>
      </c>
      <c r="BG78">
        <v>-0.9291873574256897</v>
      </c>
      <c r="BH78">
        <v>-0.80102133750915527</v>
      </c>
      <c r="BI78">
        <v>-0.64296412467956543</v>
      </c>
      <c r="BJ78">
        <v>-0.56605243682861328</v>
      </c>
      <c r="BK78">
        <v>-0.58270227909088135</v>
      </c>
      <c r="BL78">
        <v>-0.60791218280792236</v>
      </c>
      <c r="BM78">
        <v>-0.72027963399887085</v>
      </c>
      <c r="BN78">
        <v>-0.82300406694412231</v>
      </c>
      <c r="BO78">
        <v>-0.90425175428390503</v>
      </c>
      <c r="BP78">
        <v>-0.9610975980758667</v>
      </c>
      <c r="BQ78">
        <v>-1.0909593105316162</v>
      </c>
      <c r="BR78">
        <v>-1.1345036029815674</v>
      </c>
      <c r="BS78">
        <v>2.8180759400129318E-2</v>
      </c>
      <c r="BT78">
        <v>5.7724065780639648</v>
      </c>
      <c r="BU78">
        <v>5.8585982322692871</v>
      </c>
      <c r="BV78">
        <v>5.9274616241455078</v>
      </c>
      <c r="BW78">
        <v>5.9245553016662598</v>
      </c>
      <c r="BX78">
        <v>5.8854489326477051</v>
      </c>
      <c r="BY78">
        <v>-0.26764261722564697</v>
      </c>
      <c r="BZ78">
        <v>-0.61642926931381226</v>
      </c>
      <c r="CA78">
        <v>-0.56081217527389526</v>
      </c>
      <c r="CB78">
        <v>-0.43212929368019104</v>
      </c>
      <c r="CC78">
        <v>-0.60746639966964722</v>
      </c>
      <c r="CD78">
        <v>-0.76323848962783813</v>
      </c>
      <c r="CE78">
        <v>4.2872320860624313E-2</v>
      </c>
      <c r="CF78">
        <v>3.7753023207187653E-2</v>
      </c>
      <c r="CG78">
        <v>2.1967608481645584E-2</v>
      </c>
      <c r="CH78">
        <v>-7.8075872734189034E-3</v>
      </c>
      <c r="CI78">
        <v>-3.721638023853302E-2</v>
      </c>
      <c r="CJ78">
        <v>-5.9541020542383194E-2</v>
      </c>
      <c r="CK78">
        <v>-0.14447832107543945</v>
      </c>
      <c r="CL78">
        <v>-0.21829012036323547</v>
      </c>
      <c r="CM78">
        <v>-0.26825606822967529</v>
      </c>
      <c r="CN78">
        <v>-0.28001910448074341</v>
      </c>
      <c r="CO78">
        <v>-0.35338455438613892</v>
      </c>
      <c r="CP78">
        <v>-0.36639842391014099</v>
      </c>
      <c r="CQ78">
        <v>0.61462152004241943</v>
      </c>
      <c r="CR78">
        <v>6.0200915336608887</v>
      </c>
      <c r="CS78">
        <v>6.1003661155700684</v>
      </c>
      <c r="CT78">
        <v>6.1616005897521973</v>
      </c>
      <c r="CU78">
        <v>6.1564598083496094</v>
      </c>
      <c r="CV78">
        <v>6.127723217010498</v>
      </c>
      <c r="CW78">
        <v>0.31832686066627502</v>
      </c>
      <c r="CX78">
        <v>-0.34010154008865356</v>
      </c>
      <c r="CY78">
        <v>-0.3198789656162262</v>
      </c>
      <c r="CZ78">
        <v>-0.26858341693878174</v>
      </c>
      <c r="DA78">
        <v>-0.30143040418624878</v>
      </c>
      <c r="DB78">
        <v>-0.35382181406021118</v>
      </c>
      <c r="DC78">
        <v>1.0149320363998413</v>
      </c>
      <c r="DD78">
        <v>0.87652736902236938</v>
      </c>
      <c r="DE78">
        <v>0.68689936399459839</v>
      </c>
      <c r="DF78">
        <v>0.55043727159500122</v>
      </c>
      <c r="DG78">
        <v>0.5082695484161377</v>
      </c>
      <c r="DH78">
        <v>0.48883014917373657</v>
      </c>
      <c r="DI78">
        <v>0.43132296204566956</v>
      </c>
      <c r="DJ78">
        <v>0.38642382621765137</v>
      </c>
      <c r="DK78">
        <v>0.36773964762687683</v>
      </c>
      <c r="DL78">
        <v>0.40105938911437988</v>
      </c>
      <c r="DM78">
        <v>0.38419020175933838</v>
      </c>
      <c r="DN78">
        <v>0.4017067551612854</v>
      </c>
      <c r="DO78">
        <v>1.2010623216629028</v>
      </c>
      <c r="DP78">
        <v>6.2677764892578125</v>
      </c>
      <c r="DQ78">
        <v>6.3421339988708496</v>
      </c>
      <c r="DR78">
        <v>6.3957395553588867</v>
      </c>
      <c r="DS78">
        <v>6.388364315032959</v>
      </c>
      <c r="DT78">
        <v>6.369997501373291</v>
      </c>
      <c r="DU78">
        <v>0.90429633855819702</v>
      </c>
      <c r="DV78">
        <v>-6.377381831407547E-2</v>
      </c>
      <c r="DW78">
        <v>-7.8945755958557129E-2</v>
      </c>
      <c r="DX78">
        <v>-0.10503754764795303</v>
      </c>
      <c r="DY78">
        <v>4.6056010760366917E-3</v>
      </c>
      <c r="DZ78">
        <v>5.5594872683286667E-2</v>
      </c>
      <c r="EA78">
        <v>2.4184317588806152</v>
      </c>
      <c r="EB78">
        <v>2.0875842571258545</v>
      </c>
      <c r="EC78">
        <v>1.646955132484436</v>
      </c>
      <c r="ED78">
        <v>1.3564541339874268</v>
      </c>
      <c r="EE78">
        <v>1.2958645820617676</v>
      </c>
      <c r="EF78">
        <v>1.2805910110473633</v>
      </c>
      <c r="EG78">
        <v>1.2626886367797852</v>
      </c>
      <c r="EH78">
        <v>1.2595347166061401</v>
      </c>
      <c r="EI78">
        <v>1.2860164642333984</v>
      </c>
      <c r="EJ78">
        <v>1.3844286203384399</v>
      </c>
      <c r="EK78">
        <v>1.4491310119628906</v>
      </c>
      <c r="EL78">
        <v>1.5107285976409912</v>
      </c>
      <c r="EM78">
        <v>2.0477895736694336</v>
      </c>
      <c r="EN78">
        <v>6.6253938674926758</v>
      </c>
      <c r="EO78">
        <v>6.6912078857421875</v>
      </c>
      <c r="EP78">
        <v>6.7337994575500488</v>
      </c>
      <c r="EQ78">
        <v>6.7231969833374023</v>
      </c>
      <c r="ER78">
        <v>6.7198023796081543</v>
      </c>
      <c r="ES78">
        <v>1.7503432035446167</v>
      </c>
      <c r="ET78">
        <v>0.33519953489303589</v>
      </c>
      <c r="EU78">
        <v>0.26892352104187012</v>
      </c>
      <c r="EV78">
        <v>0.13109672069549561</v>
      </c>
      <c r="EW78">
        <v>0.44647297263145447</v>
      </c>
      <c r="EX78">
        <v>0.64672756195068359</v>
      </c>
      <c r="EY78">
        <v>71.48675537109375</v>
      </c>
      <c r="EZ78">
        <v>71.499992370605469</v>
      </c>
      <c r="FA78">
        <v>70.881248474121094</v>
      </c>
      <c r="FB78">
        <v>70.660964965820313</v>
      </c>
      <c r="FC78">
        <v>70.024459838867188</v>
      </c>
      <c r="FD78">
        <v>69.920860290527344</v>
      </c>
      <c r="FE78">
        <v>70.065536499023438</v>
      </c>
      <c r="FF78">
        <v>70.953620910644531</v>
      </c>
      <c r="FG78">
        <v>74.344955444335937</v>
      </c>
      <c r="FH78">
        <v>78.051338195800781</v>
      </c>
      <c r="FI78">
        <v>81.837821960449219</v>
      </c>
      <c r="FJ78">
        <v>83.088005065917969</v>
      </c>
      <c r="FK78">
        <v>84.498008728027344</v>
      </c>
      <c r="FL78">
        <v>83.771507263183594</v>
      </c>
      <c r="FM78">
        <v>84.627105712890625</v>
      </c>
      <c r="FN78">
        <v>85.034515380859375</v>
      </c>
      <c r="FO78">
        <v>84.293304443359375</v>
      </c>
      <c r="FP78">
        <v>84.168441772460937</v>
      </c>
      <c r="FQ78">
        <v>81.099044799804687</v>
      </c>
      <c r="FR78">
        <v>78.626708984375</v>
      </c>
      <c r="FS78">
        <v>75.828697204589844</v>
      </c>
      <c r="FT78">
        <v>74.222824096679688</v>
      </c>
      <c r="FU78">
        <v>73.611854553222656</v>
      </c>
      <c r="FV78">
        <v>73.134765625</v>
      </c>
      <c r="FW78">
        <v>181</v>
      </c>
      <c r="FX78">
        <v>8.9820645749568939E-2</v>
      </c>
      <c r="FY78">
        <v>1</v>
      </c>
    </row>
    <row r="79" spans="1:181" x14ac:dyDescent="0.2">
      <c r="A79" t="s">
        <v>243</v>
      </c>
      <c r="B79" t="s">
        <v>239</v>
      </c>
      <c r="C79" t="s">
        <v>214</v>
      </c>
      <c r="D79" t="s">
        <v>37</v>
      </c>
      <c r="E79">
        <v>2014</v>
      </c>
      <c r="F79" t="s">
        <v>225</v>
      </c>
      <c r="G79" t="s">
        <v>245</v>
      </c>
      <c r="H79">
        <v>186</v>
      </c>
      <c r="K79">
        <v>14.413118362426758</v>
      </c>
      <c r="L79">
        <v>13.779271125793457</v>
      </c>
      <c r="M79">
        <v>13.327108383178711</v>
      </c>
      <c r="N79">
        <v>13.600775718688965</v>
      </c>
      <c r="O79">
        <v>14.26332950592041</v>
      </c>
      <c r="P79">
        <v>15.045356750488281</v>
      </c>
      <c r="Q79">
        <v>17.739608764648437</v>
      </c>
      <c r="R79">
        <v>20.44517707824707</v>
      </c>
      <c r="S79">
        <v>23.456914901733398</v>
      </c>
      <c r="T79">
        <v>25.474470138549805</v>
      </c>
      <c r="U79">
        <v>28.544683456420898</v>
      </c>
      <c r="V79">
        <v>29.752355575561523</v>
      </c>
      <c r="W79">
        <v>30.028545379638672</v>
      </c>
      <c r="X79">
        <v>30.518341064453125</v>
      </c>
      <c r="Y79">
        <v>30.726579666137695</v>
      </c>
      <c r="Z79">
        <v>30.566558837890625</v>
      </c>
      <c r="AA79">
        <v>30.361373901367187</v>
      </c>
      <c r="AB79">
        <v>30.217971801757813</v>
      </c>
      <c r="AC79">
        <v>29.964450836181641</v>
      </c>
      <c r="AD79">
        <v>29.155439376831055</v>
      </c>
      <c r="AE79">
        <v>27.523143768310547</v>
      </c>
      <c r="AF79">
        <v>22.369491577148438</v>
      </c>
      <c r="AG79">
        <v>17.89697265625</v>
      </c>
      <c r="AH79">
        <v>15.14220142364502</v>
      </c>
      <c r="AI79">
        <v>-2.1544597148895264</v>
      </c>
      <c r="AJ79">
        <v>-1.6053382158279419</v>
      </c>
      <c r="AK79">
        <v>-1.2342524528503418</v>
      </c>
      <c r="AL79">
        <v>-1.1808935403823853</v>
      </c>
      <c r="AM79">
        <v>-1.1789232492446899</v>
      </c>
      <c r="AN79">
        <v>-1.2136074304580688</v>
      </c>
      <c r="AO79">
        <v>-1.32707679271698</v>
      </c>
      <c r="AP79">
        <v>-1.4536720514297485</v>
      </c>
      <c r="AQ79">
        <v>-1.5871895551681519</v>
      </c>
      <c r="AR79">
        <v>-1.7016317844390869</v>
      </c>
      <c r="AS79">
        <v>-1.8894070386886597</v>
      </c>
      <c r="AT79">
        <v>-1.9702337980270386</v>
      </c>
      <c r="AU79">
        <v>-0.74858033657073975</v>
      </c>
      <c r="AV79">
        <v>4.5532240867614746</v>
      </c>
      <c r="AW79">
        <v>4.6096463203430176</v>
      </c>
      <c r="AX79">
        <v>4.6578483581542969</v>
      </c>
      <c r="AY79">
        <v>4.6680407524108887</v>
      </c>
      <c r="AZ79">
        <v>4.606635570526123</v>
      </c>
      <c r="BA79">
        <v>-0.95193356275558472</v>
      </c>
      <c r="BB79">
        <v>-0.888671875</v>
      </c>
      <c r="BC79">
        <v>-0.80880159139633179</v>
      </c>
      <c r="BD79">
        <v>-0.60521018505096436</v>
      </c>
      <c r="BE79">
        <v>-1.1335948705673218</v>
      </c>
      <c r="BF79">
        <v>-1.5885968208312988</v>
      </c>
      <c r="BG79">
        <v>-0.85187464952468872</v>
      </c>
      <c r="BH79">
        <v>-0.63511383533477783</v>
      </c>
      <c r="BI79">
        <v>-0.49423637986183167</v>
      </c>
      <c r="BJ79">
        <v>-0.48310229182243347</v>
      </c>
      <c r="BK79">
        <v>-0.49695512652397156</v>
      </c>
      <c r="BL79">
        <v>-0.51746171712875366</v>
      </c>
      <c r="BM79">
        <v>-0.60441684722900391</v>
      </c>
      <c r="BN79">
        <v>-0.69465583562850952</v>
      </c>
      <c r="BO79">
        <v>-0.77701669931411743</v>
      </c>
      <c r="BP79">
        <v>-0.83160400390625</v>
      </c>
      <c r="BQ79">
        <v>-0.94698566198348999</v>
      </c>
      <c r="BR79">
        <v>-0.98461329936981201</v>
      </c>
      <c r="BS79">
        <v>5.8218291960656643E-3</v>
      </c>
      <c r="BT79">
        <v>4.8919916152954102</v>
      </c>
      <c r="BU79">
        <v>4.9360904693603516</v>
      </c>
      <c r="BV79">
        <v>4.9702258110046387</v>
      </c>
      <c r="BW79">
        <v>4.9735102653503418</v>
      </c>
      <c r="BX79">
        <v>4.9195461273193359</v>
      </c>
      <c r="BY79">
        <v>-0.21328094601631165</v>
      </c>
      <c r="BZ79">
        <v>-0.55426007509231567</v>
      </c>
      <c r="CA79">
        <v>-0.51785486936569214</v>
      </c>
      <c r="CB79">
        <v>-0.40635553002357483</v>
      </c>
      <c r="CC79">
        <v>-0.66426128149032593</v>
      </c>
      <c r="CD79">
        <v>-0.90418899059295654</v>
      </c>
      <c r="CE79">
        <v>5.0291702151298523E-2</v>
      </c>
      <c r="CF79">
        <v>3.6860663443803787E-2</v>
      </c>
      <c r="CG79">
        <v>1.8296504393219948E-2</v>
      </c>
      <c r="CH79">
        <v>1.8584742792882025E-4</v>
      </c>
      <c r="CI79">
        <v>-2.4626027792692184E-2</v>
      </c>
      <c r="CJ79">
        <v>-3.5313323140144348E-2</v>
      </c>
      <c r="CK79">
        <v>-0.10390481352806091</v>
      </c>
      <c r="CL79">
        <v>-0.16896356642246246</v>
      </c>
      <c r="CM79">
        <v>-0.21589352190494537</v>
      </c>
      <c r="CN79">
        <v>-0.22902537882328033</v>
      </c>
      <c r="CO79">
        <v>-0.29426747560501099</v>
      </c>
      <c r="CP79">
        <v>-0.30197551846504211</v>
      </c>
      <c r="CQ79">
        <v>0.52831846475601196</v>
      </c>
      <c r="CR79">
        <v>5.1266207695007324</v>
      </c>
      <c r="CS79">
        <v>5.1621842384338379</v>
      </c>
      <c r="CT79">
        <v>5.186577320098877</v>
      </c>
      <c r="CU79">
        <v>5.1850771903991699</v>
      </c>
      <c r="CV79">
        <v>5.1362667083740234</v>
      </c>
      <c r="CW79">
        <v>0.29830759763717651</v>
      </c>
      <c r="CX79">
        <v>-0.32264748215675354</v>
      </c>
      <c r="CY79">
        <v>-0.31634607911109924</v>
      </c>
      <c r="CZ79">
        <v>-0.26862940192222595</v>
      </c>
      <c r="DA79">
        <v>-0.33920234441757202</v>
      </c>
      <c r="DB79">
        <v>-0.43017017841339111</v>
      </c>
      <c r="DC79">
        <v>0.95245808362960815</v>
      </c>
      <c r="DD79">
        <v>0.70883512496948242</v>
      </c>
      <c r="DE79">
        <v>0.53082937002182007</v>
      </c>
      <c r="DF79">
        <v>0.48347398638725281</v>
      </c>
      <c r="DG79">
        <v>0.44770306348800659</v>
      </c>
      <c r="DH79">
        <v>0.44683507084846497</v>
      </c>
      <c r="DI79">
        <v>0.39660722017288208</v>
      </c>
      <c r="DJ79">
        <v>0.35672873258590698</v>
      </c>
      <c r="DK79">
        <v>0.34522968530654907</v>
      </c>
      <c r="DL79">
        <v>0.37355321645736694</v>
      </c>
      <c r="DM79">
        <v>0.35845068097114563</v>
      </c>
      <c r="DN79">
        <v>0.38066226243972778</v>
      </c>
      <c r="DO79">
        <v>1.0508151054382324</v>
      </c>
      <c r="DP79">
        <v>5.3612499237060547</v>
      </c>
      <c r="DQ79">
        <v>5.3882780075073242</v>
      </c>
      <c r="DR79">
        <v>5.4029288291931152</v>
      </c>
      <c r="DS79">
        <v>5.396644115447998</v>
      </c>
      <c r="DT79">
        <v>5.3529872894287109</v>
      </c>
      <c r="DU79">
        <v>0.80989617109298706</v>
      </c>
      <c r="DV79">
        <v>-9.1034881770610809E-2</v>
      </c>
      <c r="DW79">
        <v>-0.11483728140592575</v>
      </c>
      <c r="DX79">
        <v>-0.13090327382087708</v>
      </c>
      <c r="DY79">
        <v>-1.4143383130431175E-2</v>
      </c>
      <c r="DZ79">
        <v>4.3848618865013123E-2</v>
      </c>
      <c r="EA79">
        <v>2.2550430297851562</v>
      </c>
      <c r="EB79">
        <v>1.679059624671936</v>
      </c>
      <c r="EC79">
        <v>1.2708454132080078</v>
      </c>
      <c r="ED79">
        <v>1.1812652349472046</v>
      </c>
      <c r="EE79">
        <v>1.1296712160110474</v>
      </c>
      <c r="EF79">
        <v>1.142980694770813</v>
      </c>
      <c r="EG79">
        <v>1.1192671060562134</v>
      </c>
      <c r="EH79">
        <v>1.115744948387146</v>
      </c>
      <c r="EI79">
        <v>1.1554024219512939</v>
      </c>
      <c r="EJ79">
        <v>1.2435810565948486</v>
      </c>
      <c r="EK79">
        <v>1.3008720874786377</v>
      </c>
      <c r="EL79">
        <v>1.3662828207015991</v>
      </c>
      <c r="EM79">
        <v>1.8052172660827637</v>
      </c>
      <c r="EN79">
        <v>5.7000174522399902</v>
      </c>
      <c r="EO79">
        <v>5.7147221565246582</v>
      </c>
      <c r="EP79">
        <v>5.715306282043457</v>
      </c>
      <c r="EQ79">
        <v>5.7021136283874512</v>
      </c>
      <c r="ER79">
        <v>5.6658978462219238</v>
      </c>
      <c r="ES79">
        <v>1.548548698425293</v>
      </c>
      <c r="ET79">
        <v>0.24337692558765411</v>
      </c>
      <c r="EU79">
        <v>0.17610941827297211</v>
      </c>
      <c r="EV79">
        <v>6.7951381206512451E-2</v>
      </c>
      <c r="EW79">
        <v>0.45519012212753296</v>
      </c>
      <c r="EX79">
        <v>0.7282564640045166</v>
      </c>
      <c r="EY79">
        <v>61.690814971923828</v>
      </c>
      <c r="EZ79">
        <v>61.442218780517578</v>
      </c>
      <c r="FA79">
        <v>61.24102783203125</v>
      </c>
      <c r="FB79">
        <v>60.575332641601563</v>
      </c>
      <c r="FC79">
        <v>60.240104675292969</v>
      </c>
      <c r="FD79">
        <v>59.633346557617188</v>
      </c>
      <c r="FE79">
        <v>61.6622314453125</v>
      </c>
      <c r="FF79">
        <v>64.064506530761719</v>
      </c>
      <c r="FG79">
        <v>67.543983459472656</v>
      </c>
      <c r="FH79">
        <v>71.25970458984375</v>
      </c>
      <c r="FI79">
        <v>74.155426025390625</v>
      </c>
      <c r="FJ79">
        <v>75.191314697265625</v>
      </c>
      <c r="FK79">
        <v>74.621658325195313</v>
      </c>
      <c r="FL79">
        <v>75.170669555664063</v>
      </c>
      <c r="FM79">
        <v>75.697944641113281</v>
      </c>
      <c r="FN79">
        <v>74.934104919433594</v>
      </c>
      <c r="FO79">
        <v>74.104316711425781</v>
      </c>
      <c r="FP79">
        <v>72.974067687988281</v>
      </c>
      <c r="FQ79">
        <v>71.541526794433594</v>
      </c>
      <c r="FR79">
        <v>68.597007751464844</v>
      </c>
      <c r="FS79">
        <v>66.677635192871094</v>
      </c>
      <c r="FT79">
        <v>65.686187744140625</v>
      </c>
      <c r="FU79">
        <v>65.384239196777344</v>
      </c>
      <c r="FV79">
        <v>64.085685729980469</v>
      </c>
      <c r="FW79">
        <v>181</v>
      </c>
      <c r="FX79">
        <v>8.9820645749568939E-2</v>
      </c>
      <c r="FY79">
        <v>1</v>
      </c>
    </row>
    <row r="80" spans="1:181" x14ac:dyDescent="0.2">
      <c r="A80" t="s">
        <v>243</v>
      </c>
      <c r="B80" t="s">
        <v>239</v>
      </c>
      <c r="C80" t="s">
        <v>214</v>
      </c>
      <c r="D80" t="s">
        <v>39</v>
      </c>
      <c r="E80">
        <v>2014</v>
      </c>
      <c r="F80" t="s">
        <v>222</v>
      </c>
      <c r="G80" t="s">
        <v>245</v>
      </c>
      <c r="H80">
        <v>188</v>
      </c>
      <c r="K80">
        <v>16.924007415771484</v>
      </c>
      <c r="L80">
        <v>16.233964920043945</v>
      </c>
      <c r="M80">
        <v>15.798040390014648</v>
      </c>
      <c r="N80">
        <v>16.007221221923828</v>
      </c>
      <c r="O80">
        <v>16.812488555908203</v>
      </c>
      <c r="P80">
        <v>17.822732925415039</v>
      </c>
      <c r="Q80">
        <v>21.132020950317383</v>
      </c>
      <c r="R80">
        <v>24.026002883911133</v>
      </c>
      <c r="S80">
        <v>26.690021514892578</v>
      </c>
      <c r="T80">
        <v>28.439729690551758</v>
      </c>
      <c r="U80">
        <v>31.341428756713867</v>
      </c>
      <c r="V80">
        <v>32.307674407958984</v>
      </c>
      <c r="W80">
        <v>33.032508850097656</v>
      </c>
      <c r="X80">
        <v>34.047653198242187</v>
      </c>
      <c r="Y80">
        <v>34.434024810791016</v>
      </c>
      <c r="Z80">
        <v>34.318618774414063</v>
      </c>
      <c r="AA80">
        <v>34.008956909179688</v>
      </c>
      <c r="AB80">
        <v>34.080402374267578</v>
      </c>
      <c r="AC80">
        <v>34.264999389648437</v>
      </c>
      <c r="AD80">
        <v>33.695285797119141</v>
      </c>
      <c r="AE80">
        <v>31.269886016845703</v>
      </c>
      <c r="AF80">
        <v>25.506969451904297</v>
      </c>
      <c r="AG80">
        <v>20.635219573974609</v>
      </c>
      <c r="AH80">
        <v>17.640172958374023</v>
      </c>
      <c r="AI80">
        <v>-2.3264448642730713</v>
      </c>
      <c r="AJ80">
        <v>-1.9661463499069214</v>
      </c>
      <c r="AK80">
        <v>-1.5508689880371094</v>
      </c>
      <c r="AL80">
        <v>-1.3439488410949707</v>
      </c>
      <c r="AM80">
        <v>-1.3372466564178467</v>
      </c>
      <c r="AN80">
        <v>-1.3644307851791382</v>
      </c>
      <c r="AO80">
        <v>-1.5140423774719238</v>
      </c>
      <c r="AP80">
        <v>-1.6544549465179443</v>
      </c>
      <c r="AQ80">
        <v>-1.7717796564102173</v>
      </c>
      <c r="AR80">
        <v>-1.8644962310791016</v>
      </c>
      <c r="AS80">
        <v>-2.0332047939300537</v>
      </c>
      <c r="AT80">
        <v>-2.0977113246917725</v>
      </c>
      <c r="AU80">
        <v>-0.7597917914390564</v>
      </c>
      <c r="AV80">
        <v>5.0917525291442871</v>
      </c>
      <c r="AW80">
        <v>5.1837902069091797</v>
      </c>
      <c r="AX80">
        <v>5.227208137512207</v>
      </c>
      <c r="AY80">
        <v>5.2069063186645508</v>
      </c>
      <c r="AZ80">
        <v>5.1515398025512695</v>
      </c>
      <c r="BA80">
        <v>-1.1286169290542603</v>
      </c>
      <c r="BB80">
        <v>-0.97890615463256836</v>
      </c>
      <c r="BC80">
        <v>-0.88235551118850708</v>
      </c>
      <c r="BD80">
        <v>-0.65439915657043457</v>
      </c>
      <c r="BE80">
        <v>-1.1204102039337158</v>
      </c>
      <c r="BF80">
        <v>-1.4499925374984741</v>
      </c>
      <c r="BG80">
        <v>-0.92479425668716431</v>
      </c>
      <c r="BH80">
        <v>-0.78195345401763916</v>
      </c>
      <c r="BI80">
        <v>-0.62102741003036499</v>
      </c>
      <c r="BJ80">
        <v>-0.55279672145843506</v>
      </c>
      <c r="BK80">
        <v>-0.56641274690628052</v>
      </c>
      <c r="BL80">
        <v>-0.58956414461135864</v>
      </c>
      <c r="BM80">
        <v>-0.69856119155883789</v>
      </c>
      <c r="BN80">
        <v>-0.79886680841445923</v>
      </c>
      <c r="BO80">
        <v>-0.87365704774856567</v>
      </c>
      <c r="BP80">
        <v>-0.91815406084060669</v>
      </c>
      <c r="BQ80">
        <v>-1.0275814533233643</v>
      </c>
      <c r="BR80">
        <v>-1.057934045791626</v>
      </c>
      <c r="BS80">
        <v>4.3794102966785431E-2</v>
      </c>
      <c r="BT80">
        <v>5.4373931884765625</v>
      </c>
      <c r="BU80">
        <v>5.519864559173584</v>
      </c>
      <c r="BV80">
        <v>5.5511703491210937</v>
      </c>
      <c r="BW80">
        <v>5.5261898040771484</v>
      </c>
      <c r="BX80">
        <v>5.4792962074279785</v>
      </c>
      <c r="BY80">
        <v>-0.30532747507095337</v>
      </c>
      <c r="BZ80">
        <v>-0.60011893510818481</v>
      </c>
      <c r="CA80">
        <v>-0.55125325918197632</v>
      </c>
      <c r="CB80">
        <v>-0.42888647317886353</v>
      </c>
      <c r="CC80">
        <v>-0.65546637773513794</v>
      </c>
      <c r="CD80">
        <v>-0.82536071538925171</v>
      </c>
      <c r="CE80">
        <v>4.5984633266925812E-2</v>
      </c>
      <c r="CF80">
        <v>3.8214940577745438E-2</v>
      </c>
      <c r="CG80">
        <v>2.297801710665226E-2</v>
      </c>
      <c r="CH80">
        <v>-4.8471605405211449E-3</v>
      </c>
      <c r="CI80">
        <v>-3.2535538077354431E-2</v>
      </c>
      <c r="CJ80">
        <v>-5.2893787622451782E-2</v>
      </c>
      <c r="CK80">
        <v>-0.13376140594482422</v>
      </c>
      <c r="CL80">
        <v>-0.20628912746906281</v>
      </c>
      <c r="CM80">
        <v>-0.25161999464035034</v>
      </c>
      <c r="CN80">
        <v>-0.26272034645080566</v>
      </c>
      <c r="CO80">
        <v>-0.33108982443809509</v>
      </c>
      <c r="CP80">
        <v>-0.33778741955757141</v>
      </c>
      <c r="CQ80">
        <v>0.60035526752471924</v>
      </c>
      <c r="CR80">
        <v>5.6767830848693848</v>
      </c>
      <c r="CS80">
        <v>5.7526283264160156</v>
      </c>
      <c r="CT80">
        <v>5.7755451202392578</v>
      </c>
      <c r="CU80">
        <v>5.7473249435424805</v>
      </c>
      <c r="CV80">
        <v>5.7062993049621582</v>
      </c>
      <c r="CW80">
        <v>0.26488029956817627</v>
      </c>
      <c r="CX80">
        <v>-0.33777210116386414</v>
      </c>
      <c r="CY80">
        <v>-0.32193285226821899</v>
      </c>
      <c r="CZ80">
        <v>-0.2726970911026001</v>
      </c>
      <c r="DA80">
        <v>-0.33344763517379761</v>
      </c>
      <c r="DB80">
        <v>-0.3927425742149353</v>
      </c>
      <c r="DC80">
        <v>1.0167635679244995</v>
      </c>
      <c r="DD80">
        <v>0.85838335752487183</v>
      </c>
      <c r="DE80">
        <v>0.66698342561721802</v>
      </c>
      <c r="DF80">
        <v>0.54310238361358643</v>
      </c>
      <c r="DG80">
        <v>0.50134170055389404</v>
      </c>
      <c r="DH80">
        <v>0.48377653956413269</v>
      </c>
      <c r="DI80">
        <v>0.43103840947151184</v>
      </c>
      <c r="DJ80">
        <v>0.38628858327865601</v>
      </c>
      <c r="DK80">
        <v>0.3704170286655426</v>
      </c>
      <c r="DL80">
        <v>0.39271333813667297</v>
      </c>
      <c r="DM80">
        <v>0.36540180444717407</v>
      </c>
      <c r="DN80">
        <v>0.38235914707183838</v>
      </c>
      <c r="DO80">
        <v>1.1569163799285889</v>
      </c>
      <c r="DP80">
        <v>5.916172981262207</v>
      </c>
      <c r="DQ80">
        <v>5.9853920936584473</v>
      </c>
      <c r="DR80">
        <v>5.9999198913574219</v>
      </c>
      <c r="DS80">
        <v>5.9684600830078125</v>
      </c>
      <c r="DT80">
        <v>5.9333024024963379</v>
      </c>
      <c r="DU80">
        <v>0.83508807420730591</v>
      </c>
      <c r="DV80">
        <v>-7.5425252318382263E-2</v>
      </c>
      <c r="DW80">
        <v>-9.2612430453300476E-2</v>
      </c>
      <c r="DX80">
        <v>-0.11650770157575607</v>
      </c>
      <c r="DY80">
        <v>-1.1428919620811939E-2</v>
      </c>
      <c r="DZ80">
        <v>3.9875559508800507E-2</v>
      </c>
      <c r="EA80">
        <v>2.4184141159057617</v>
      </c>
      <c r="EB80">
        <v>2.0425763130187988</v>
      </c>
      <c r="EC80">
        <v>1.5968250036239624</v>
      </c>
      <c r="ED80">
        <v>1.3342545032501221</v>
      </c>
      <c r="EE80">
        <v>1.272175669670105</v>
      </c>
      <c r="EF80">
        <v>1.2586432695388794</v>
      </c>
      <c r="EG80">
        <v>1.2465195655822754</v>
      </c>
      <c r="EH80">
        <v>1.2418767213821411</v>
      </c>
      <c r="EI80">
        <v>1.2685396671295166</v>
      </c>
      <c r="EJ80">
        <v>1.3390555381774902</v>
      </c>
      <c r="EK80">
        <v>1.3710250854492187</v>
      </c>
      <c r="EL80">
        <v>1.4221364259719849</v>
      </c>
      <c r="EM80">
        <v>1.9605023860931396</v>
      </c>
      <c r="EN80">
        <v>6.2618136405944824</v>
      </c>
      <c r="EO80">
        <v>6.3214664459228516</v>
      </c>
      <c r="EP80">
        <v>6.3238821029663086</v>
      </c>
      <c r="EQ80">
        <v>6.2877435684204102</v>
      </c>
      <c r="ER80">
        <v>6.2610588073730469</v>
      </c>
      <c r="ES80">
        <v>1.6583775281906128</v>
      </c>
      <c r="ET80">
        <v>0.3033619225025177</v>
      </c>
      <c r="EU80">
        <v>0.23848983645439148</v>
      </c>
      <c r="EV80">
        <v>0.10900495946407318</v>
      </c>
      <c r="EW80">
        <v>0.45351496338844299</v>
      </c>
      <c r="EX80">
        <v>0.66450744867324829</v>
      </c>
      <c r="EY80">
        <v>70.163383483886719</v>
      </c>
      <c r="EZ80">
        <v>69.411102294921875</v>
      </c>
      <c r="FA80">
        <v>69.354194641113281</v>
      </c>
      <c r="FB80">
        <v>69.06988525390625</v>
      </c>
      <c r="FC80">
        <v>68.747116088867188</v>
      </c>
      <c r="FD80">
        <v>68.611434936523437</v>
      </c>
      <c r="FE80">
        <v>69.182624816894531</v>
      </c>
      <c r="FF80">
        <v>70.704460144042969</v>
      </c>
      <c r="FG80">
        <v>72.91119384765625</v>
      </c>
      <c r="FH80">
        <v>74.771324157714844</v>
      </c>
      <c r="FI80">
        <v>76.485099792480469</v>
      </c>
      <c r="FJ80">
        <v>76.18121337890625</v>
      </c>
      <c r="FK80">
        <v>77.632942199707031</v>
      </c>
      <c r="FL80">
        <v>80.307701110839844</v>
      </c>
      <c r="FM80">
        <v>81.328956604003906</v>
      </c>
      <c r="FN80">
        <v>80.508705139160156</v>
      </c>
      <c r="FO80">
        <v>79.2232666015625</v>
      </c>
      <c r="FP80">
        <v>78.668556213378906</v>
      </c>
      <c r="FQ80">
        <v>78.745536804199219</v>
      </c>
      <c r="FR80">
        <v>76.260345458984375</v>
      </c>
      <c r="FS80">
        <v>74.059799194335937</v>
      </c>
      <c r="FT80">
        <v>72.877655029296875</v>
      </c>
      <c r="FU80">
        <v>72.439918518066406</v>
      </c>
      <c r="FV80">
        <v>72.062042236328125</v>
      </c>
      <c r="FW80">
        <v>181</v>
      </c>
      <c r="FX80">
        <v>8.9820645749568939E-2</v>
      </c>
      <c r="FY80">
        <v>1</v>
      </c>
    </row>
    <row r="81" spans="1:181" x14ac:dyDescent="0.2">
      <c r="A81" t="s">
        <v>243</v>
      </c>
      <c r="B81" t="s">
        <v>239</v>
      </c>
      <c r="C81" t="s">
        <v>215</v>
      </c>
      <c r="D81" t="s">
        <v>39</v>
      </c>
      <c r="E81">
        <v>2014</v>
      </c>
      <c r="F81" t="s">
        <v>225</v>
      </c>
      <c r="G81" t="s">
        <v>245</v>
      </c>
      <c r="H81">
        <v>188</v>
      </c>
      <c r="K81">
        <v>16.82145881652832</v>
      </c>
      <c r="L81">
        <v>16.145162582397461</v>
      </c>
      <c r="M81">
        <v>15.702407836914063</v>
      </c>
      <c r="N81">
        <v>15.925810813903809</v>
      </c>
      <c r="O81">
        <v>16.719736099243164</v>
      </c>
      <c r="P81">
        <v>17.676792144775391</v>
      </c>
      <c r="Q81">
        <v>20.836736679077148</v>
      </c>
      <c r="R81">
        <v>23.60249137878418</v>
      </c>
      <c r="S81">
        <v>26.352277755737305</v>
      </c>
      <c r="T81">
        <v>28.304807662963867</v>
      </c>
      <c r="U81">
        <v>31.167814254760742</v>
      </c>
      <c r="V81">
        <v>31.905525207519531</v>
      </c>
      <c r="W81">
        <v>32.533374786376953</v>
      </c>
      <c r="X81">
        <v>33.457557678222656</v>
      </c>
      <c r="Y81">
        <v>33.937202453613281</v>
      </c>
      <c r="Z81">
        <v>34.080307006835938</v>
      </c>
      <c r="AA81">
        <v>34.372341156005859</v>
      </c>
      <c r="AB81">
        <v>34.398330688476562</v>
      </c>
      <c r="AC81">
        <v>33.547859191894531</v>
      </c>
      <c r="AD81">
        <v>32.905338287353516</v>
      </c>
      <c r="AE81">
        <v>30.8695068359375</v>
      </c>
      <c r="AF81">
        <v>25.340524673461914</v>
      </c>
      <c r="AG81">
        <v>20.489051818847656</v>
      </c>
      <c r="AH81">
        <v>17.563678741455078</v>
      </c>
      <c r="AI81">
        <v>-2.3216309547424316</v>
      </c>
      <c r="AJ81">
        <v>-1.9229235649108887</v>
      </c>
      <c r="AK81">
        <v>-1.4945530891418457</v>
      </c>
      <c r="AL81">
        <v>-1.336328387260437</v>
      </c>
      <c r="AM81">
        <v>-1.3314608335494995</v>
      </c>
      <c r="AN81">
        <v>-1.3595817089080811</v>
      </c>
      <c r="AO81">
        <v>-1.5022813081741333</v>
      </c>
      <c r="AP81">
        <v>-1.6327177286148071</v>
      </c>
      <c r="AQ81">
        <v>-1.7562637329101562</v>
      </c>
      <c r="AR81">
        <v>-1.8634806871414185</v>
      </c>
      <c r="AS81">
        <v>-2.0251448154449463</v>
      </c>
      <c r="AT81">
        <v>-2.0770328044891357</v>
      </c>
      <c r="AU81">
        <v>-0.74283140897750854</v>
      </c>
      <c r="AV81">
        <v>5.0282888412475586</v>
      </c>
      <c r="AW81">
        <v>5.0833353996276855</v>
      </c>
      <c r="AX81">
        <v>5.1851058006286621</v>
      </c>
      <c r="AY81">
        <v>5.2484054565429687</v>
      </c>
      <c r="AZ81">
        <v>5.1887884140014648</v>
      </c>
      <c r="BA81">
        <v>-1.0554966926574707</v>
      </c>
      <c r="BB81">
        <v>-0.96147274971008301</v>
      </c>
      <c r="BC81">
        <v>-0.87364381551742554</v>
      </c>
      <c r="BD81">
        <v>-0.65146803855895996</v>
      </c>
      <c r="BE81">
        <v>-1.1455963850021362</v>
      </c>
      <c r="BF81">
        <v>-1.4990986585617065</v>
      </c>
      <c r="BG81">
        <v>-0.92511600255966187</v>
      </c>
      <c r="BH81">
        <v>-0.76747947931289673</v>
      </c>
      <c r="BI81">
        <v>-0.60243797302246094</v>
      </c>
      <c r="BJ81">
        <v>-0.55223876237869263</v>
      </c>
      <c r="BK81">
        <v>-0.56585705280303955</v>
      </c>
      <c r="BL81">
        <v>-0.58823859691619873</v>
      </c>
      <c r="BM81">
        <v>-0.69301068782806396</v>
      </c>
      <c r="BN81">
        <v>-0.78797370195388794</v>
      </c>
      <c r="BO81">
        <v>-0.86527413129806519</v>
      </c>
      <c r="BP81">
        <v>-0.91642302274703979</v>
      </c>
      <c r="BQ81">
        <v>-1.0230656862258911</v>
      </c>
      <c r="BR81">
        <v>-1.0463293790817261</v>
      </c>
      <c r="BS81">
        <v>5.2167300134897232E-2</v>
      </c>
      <c r="BT81">
        <v>5.3735537528991699</v>
      </c>
      <c r="BU81">
        <v>5.4184961318969727</v>
      </c>
      <c r="BV81">
        <v>5.5079379081726074</v>
      </c>
      <c r="BW81">
        <v>5.5696754455566406</v>
      </c>
      <c r="BX81">
        <v>5.5211286544799805</v>
      </c>
      <c r="BY81">
        <v>-0.2482294887304306</v>
      </c>
      <c r="BZ81">
        <v>-0.59071475267410278</v>
      </c>
      <c r="CA81">
        <v>-0.54757660627365112</v>
      </c>
      <c r="CB81">
        <v>-0.42740389704704285</v>
      </c>
      <c r="CC81">
        <v>-0.67067140340805054</v>
      </c>
      <c r="CD81">
        <v>-0.85366308689117432</v>
      </c>
      <c r="CE81">
        <v>4.2106043547391891E-2</v>
      </c>
      <c r="CF81">
        <v>3.2777592539787292E-2</v>
      </c>
      <c r="CG81">
        <v>1.5438197180628777E-2</v>
      </c>
      <c r="CH81">
        <v>-9.1806696727871895E-3</v>
      </c>
      <c r="CI81">
        <v>-3.5602197051048279E-2</v>
      </c>
      <c r="CJ81">
        <v>-5.4008752107620239E-2</v>
      </c>
      <c r="CK81">
        <v>-0.13251233100891113</v>
      </c>
      <c r="CL81">
        <v>-0.20290662348270416</v>
      </c>
      <c r="CM81">
        <v>-0.24817748367786407</v>
      </c>
      <c r="CN81">
        <v>-0.26049381494522095</v>
      </c>
      <c r="CO81">
        <v>-0.32902869582176208</v>
      </c>
      <c r="CP81">
        <v>-0.33246716856956482</v>
      </c>
      <c r="CQ81">
        <v>0.60278099775314331</v>
      </c>
      <c r="CR81">
        <v>5.6126832962036133</v>
      </c>
      <c r="CS81">
        <v>5.6506271362304687</v>
      </c>
      <c r="CT81">
        <v>5.7315301895141602</v>
      </c>
      <c r="CU81">
        <v>5.7921862602233887</v>
      </c>
      <c r="CV81">
        <v>5.7513065338134766</v>
      </c>
      <c r="CW81">
        <v>0.3108813464641571</v>
      </c>
      <c r="CX81">
        <v>-0.3339289128780365</v>
      </c>
      <c r="CY81">
        <v>-0.32174339890480042</v>
      </c>
      <c r="CZ81">
        <v>-0.27221775054931641</v>
      </c>
      <c r="DA81">
        <v>-0.34173983335494995</v>
      </c>
      <c r="DB81">
        <v>-0.40663638710975647</v>
      </c>
      <c r="DC81">
        <v>1.0093280076980591</v>
      </c>
      <c r="DD81">
        <v>0.8330346941947937</v>
      </c>
      <c r="DE81">
        <v>0.63331437110900879</v>
      </c>
      <c r="DF81">
        <v>0.53387743234634399</v>
      </c>
      <c r="DG81">
        <v>0.49465262889862061</v>
      </c>
      <c r="DH81">
        <v>0.48022112250328064</v>
      </c>
      <c r="DI81">
        <v>0.42798605561256409</v>
      </c>
      <c r="DJ81">
        <v>0.38216045498847961</v>
      </c>
      <c r="DK81">
        <v>0.36891916394233704</v>
      </c>
      <c r="DL81">
        <v>0.39543542265892029</v>
      </c>
      <c r="DM81">
        <v>0.36500826478004456</v>
      </c>
      <c r="DN81">
        <v>0.38139498233795166</v>
      </c>
      <c r="DO81">
        <v>1.1533946990966797</v>
      </c>
      <c r="DP81">
        <v>5.8518128395080566</v>
      </c>
      <c r="DQ81">
        <v>5.8827581405639648</v>
      </c>
      <c r="DR81">
        <v>5.9551224708557129</v>
      </c>
      <c r="DS81">
        <v>6.0146970748901367</v>
      </c>
      <c r="DT81">
        <v>5.9814844131469727</v>
      </c>
      <c r="DU81">
        <v>0.86999219655990601</v>
      </c>
      <c r="DV81">
        <v>-7.7143065631389618E-2</v>
      </c>
      <c r="DW81">
        <v>-9.5910213887691498E-2</v>
      </c>
      <c r="DX81">
        <v>-0.11703161150217056</v>
      </c>
      <c r="DY81">
        <v>-1.2808259576559067E-2</v>
      </c>
      <c r="DZ81">
        <v>4.0390338748693466E-2</v>
      </c>
      <c r="EA81">
        <v>2.4058430194854736</v>
      </c>
      <c r="EB81">
        <v>1.9884787797927856</v>
      </c>
      <c r="EC81">
        <v>1.5254294872283936</v>
      </c>
      <c r="ED81">
        <v>1.3179670572280884</v>
      </c>
      <c r="EE81">
        <v>1.2602564096450806</v>
      </c>
      <c r="EF81">
        <v>1.2515642642974854</v>
      </c>
      <c r="EG81">
        <v>1.237256646156311</v>
      </c>
      <c r="EH81">
        <v>1.2269043922424316</v>
      </c>
      <c r="EI81">
        <v>1.2599086761474609</v>
      </c>
      <c r="EJ81">
        <v>1.3424930572509766</v>
      </c>
      <c r="EK81">
        <v>1.3670874834060669</v>
      </c>
      <c r="EL81">
        <v>1.4120985269546509</v>
      </c>
      <c r="EM81">
        <v>1.9483934640884399</v>
      </c>
      <c r="EN81">
        <v>6.197077751159668</v>
      </c>
      <c r="EO81">
        <v>6.217918872833252</v>
      </c>
      <c r="EP81">
        <v>6.2779545783996582</v>
      </c>
      <c r="EQ81">
        <v>6.3359670639038086</v>
      </c>
      <c r="ER81">
        <v>6.3138246536254883</v>
      </c>
      <c r="ES81">
        <v>1.6772594451904297</v>
      </c>
      <c r="ET81">
        <v>0.29361489415168762</v>
      </c>
      <c r="EU81">
        <v>0.23015704751014709</v>
      </c>
      <c r="EV81">
        <v>0.10703253000974655</v>
      </c>
      <c r="EW81">
        <v>0.46211668848991394</v>
      </c>
      <c r="EX81">
        <v>0.68582594394683838</v>
      </c>
      <c r="EY81">
        <v>67.981956481933594</v>
      </c>
      <c r="EZ81">
        <v>67.374549865722656</v>
      </c>
      <c r="FA81">
        <v>66.997856140136719</v>
      </c>
      <c r="FB81">
        <v>66.885475158691406</v>
      </c>
      <c r="FC81">
        <v>66.749809265136719</v>
      </c>
      <c r="FD81">
        <v>66.754158020019531</v>
      </c>
      <c r="FE81">
        <v>67.346672058105469</v>
      </c>
      <c r="FF81">
        <v>68.685394287109375</v>
      </c>
      <c r="FG81">
        <v>71.150382995605469</v>
      </c>
      <c r="FH81">
        <v>74.152244567871094</v>
      </c>
      <c r="FI81">
        <v>75.645217895507813</v>
      </c>
      <c r="FJ81">
        <v>74.285209655761719</v>
      </c>
      <c r="FK81">
        <v>75.183578491210938</v>
      </c>
      <c r="FL81">
        <v>77.765708923339844</v>
      </c>
      <c r="FM81">
        <v>79.059555053710938</v>
      </c>
      <c r="FN81">
        <v>79.479621887207031</v>
      </c>
      <c r="FO81">
        <v>80.688568115234375</v>
      </c>
      <c r="FP81">
        <v>79.933769226074219</v>
      </c>
      <c r="FQ81">
        <v>76.077499389648438</v>
      </c>
      <c r="FR81">
        <v>73.486167907714844</v>
      </c>
      <c r="FS81">
        <v>71.984130859375</v>
      </c>
      <c r="FT81">
        <v>71.481575012207031</v>
      </c>
      <c r="FU81">
        <v>70.382698059082031</v>
      </c>
      <c r="FV81">
        <v>70.116584777832031</v>
      </c>
      <c r="FW81">
        <v>181</v>
      </c>
      <c r="FX81">
        <v>8.9820645749568939E-2</v>
      </c>
      <c r="FY81">
        <v>1</v>
      </c>
    </row>
    <row r="82" spans="1:181" x14ac:dyDescent="0.2">
      <c r="A82" t="s">
        <v>243</v>
      </c>
      <c r="B82" t="s">
        <v>239</v>
      </c>
      <c r="C82" t="s">
        <v>215</v>
      </c>
      <c r="D82" t="s">
        <v>39</v>
      </c>
      <c r="E82">
        <v>2014</v>
      </c>
      <c r="F82" t="s">
        <v>224</v>
      </c>
      <c r="G82" t="s">
        <v>245</v>
      </c>
      <c r="H82">
        <v>188</v>
      </c>
      <c r="K82">
        <v>17.002168655395508</v>
      </c>
      <c r="L82">
        <v>16.330978393554688</v>
      </c>
      <c r="M82">
        <v>15.887002944946289</v>
      </c>
      <c r="N82">
        <v>16.07777214050293</v>
      </c>
      <c r="O82">
        <v>16.9354248046875</v>
      </c>
      <c r="P82">
        <v>18.01664924621582</v>
      </c>
      <c r="Q82">
        <v>21.395717620849609</v>
      </c>
      <c r="R82">
        <v>24.450063705444336</v>
      </c>
      <c r="S82">
        <v>27.121904373168945</v>
      </c>
      <c r="T82">
        <v>29.291118621826172</v>
      </c>
      <c r="U82">
        <v>32.602535247802734</v>
      </c>
      <c r="V82">
        <v>34.332256317138672</v>
      </c>
      <c r="W82">
        <v>34.902130126953125</v>
      </c>
      <c r="X82">
        <v>35.778644561767578</v>
      </c>
      <c r="Y82">
        <v>36.058979034423828</v>
      </c>
      <c r="Z82">
        <v>35.797943115234375</v>
      </c>
      <c r="AA82">
        <v>35.146125793457031</v>
      </c>
      <c r="AB82">
        <v>34.936374664306641</v>
      </c>
      <c r="AC82">
        <v>35.04620361328125</v>
      </c>
      <c r="AD82">
        <v>34.805416107177734</v>
      </c>
      <c r="AE82">
        <v>31.738378524780273</v>
      </c>
      <c r="AF82">
        <v>25.695383071899414</v>
      </c>
      <c r="AG82">
        <v>20.682321548461914</v>
      </c>
      <c r="AH82">
        <v>17.674982070922852</v>
      </c>
      <c r="AI82">
        <v>-2.3307259082794189</v>
      </c>
      <c r="AJ82">
        <v>-2.0296432971954346</v>
      </c>
      <c r="AK82">
        <v>-1.631097674369812</v>
      </c>
      <c r="AL82">
        <v>-1.3599823713302612</v>
      </c>
      <c r="AM82">
        <v>-1.3481444120407104</v>
      </c>
      <c r="AN82">
        <v>-1.3728245496749878</v>
      </c>
      <c r="AO82">
        <v>-1.5213267803192139</v>
      </c>
      <c r="AP82">
        <v>-1.6780718564987183</v>
      </c>
      <c r="AQ82">
        <v>-1.78822922706604</v>
      </c>
      <c r="AR82">
        <v>-1.9101532697677612</v>
      </c>
      <c r="AS82">
        <v>-2.1194949150085449</v>
      </c>
      <c r="AT82">
        <v>-2.2407608032226562</v>
      </c>
      <c r="AU82">
        <v>-0.94795846939086914</v>
      </c>
      <c r="AV82">
        <v>5.2849736213684082</v>
      </c>
      <c r="AW82">
        <v>5.4018425941467285</v>
      </c>
      <c r="AX82">
        <v>5.427823543548584</v>
      </c>
      <c r="AY82">
        <v>5.3354029655456543</v>
      </c>
      <c r="AZ82">
        <v>5.2376794815063477</v>
      </c>
      <c r="BA82">
        <v>-1.1943392753601074</v>
      </c>
      <c r="BB82">
        <v>-1.0052580833435059</v>
      </c>
      <c r="BC82">
        <v>-0.89578104019165039</v>
      </c>
      <c r="BD82">
        <v>-0.65748560428619385</v>
      </c>
      <c r="BE82">
        <v>-1.0972846746444702</v>
      </c>
      <c r="BF82">
        <v>-1.4255393743515015</v>
      </c>
      <c r="BG82">
        <v>-0.92462420463562012</v>
      </c>
      <c r="BH82">
        <v>-0.80365222692489624</v>
      </c>
      <c r="BI82">
        <v>-0.64901012182235718</v>
      </c>
      <c r="BJ82">
        <v>-0.55566006898880005</v>
      </c>
      <c r="BK82">
        <v>-0.56793481111526489</v>
      </c>
      <c r="BL82">
        <v>-0.59172803163528442</v>
      </c>
      <c r="BM82">
        <v>-0.70242178440093994</v>
      </c>
      <c r="BN82">
        <v>-0.81034177541732788</v>
      </c>
      <c r="BO82">
        <v>-0.88341623544692993</v>
      </c>
      <c r="BP82">
        <v>-0.94039571285247803</v>
      </c>
      <c r="BQ82">
        <v>-1.068060040473938</v>
      </c>
      <c r="BR82">
        <v>-1.1266961097717285</v>
      </c>
      <c r="BS82">
        <v>-9.9294655025005341E-2</v>
      </c>
      <c r="BT82">
        <v>5.6359400749206543</v>
      </c>
      <c r="BU82">
        <v>5.7430973052978516</v>
      </c>
      <c r="BV82">
        <v>5.7585821151733398</v>
      </c>
      <c r="BW82">
        <v>5.6618480682373047</v>
      </c>
      <c r="BX82">
        <v>5.5729422569274902</v>
      </c>
      <c r="BY82">
        <v>-0.3568461537361145</v>
      </c>
      <c r="BZ82">
        <v>-0.61484575271606445</v>
      </c>
      <c r="CA82">
        <v>-0.55752062797546387</v>
      </c>
      <c r="CB82">
        <v>-0.43023547530174255</v>
      </c>
      <c r="CC82">
        <v>-0.64285069704055786</v>
      </c>
      <c r="CD82">
        <v>-0.81124258041381836</v>
      </c>
      <c r="CE82">
        <v>4.9237463623285294E-2</v>
      </c>
      <c r="CF82">
        <v>4.5465454459190369E-2</v>
      </c>
      <c r="CG82">
        <v>3.118077851831913E-2</v>
      </c>
      <c r="CH82">
        <v>1.4111667405813932E-3</v>
      </c>
      <c r="CI82">
        <v>-2.7564084157347679E-2</v>
      </c>
      <c r="CJ82">
        <v>-5.0742939114570618E-2</v>
      </c>
      <c r="CK82">
        <v>-0.13525073230266571</v>
      </c>
      <c r="CL82">
        <v>-0.20935459434986115</v>
      </c>
      <c r="CM82">
        <v>-0.25674551725387573</v>
      </c>
      <c r="CN82">
        <v>-0.26874452829360962</v>
      </c>
      <c r="CO82">
        <v>-0.33983942866325378</v>
      </c>
      <c r="CP82">
        <v>-0.35509836673736572</v>
      </c>
      <c r="CQ82">
        <v>0.48848733305931091</v>
      </c>
      <c r="CR82">
        <v>5.8790187835693359</v>
      </c>
      <c r="CS82">
        <v>5.9794492721557617</v>
      </c>
      <c r="CT82">
        <v>5.9876646995544434</v>
      </c>
      <c r="CU82">
        <v>5.8879427909851074</v>
      </c>
      <c r="CV82">
        <v>5.8051443099975586</v>
      </c>
      <c r="CW82">
        <v>0.22319905459880829</v>
      </c>
      <c r="CX82">
        <v>-0.34444731473922729</v>
      </c>
      <c r="CY82">
        <v>-0.32324248552322388</v>
      </c>
      <c r="CZ82">
        <v>-0.27284273505210876</v>
      </c>
      <c r="DA82">
        <v>-0.32811105251312256</v>
      </c>
      <c r="DB82">
        <v>-0.38578251004219055</v>
      </c>
      <c r="DC82">
        <v>1.0230991840362549</v>
      </c>
      <c r="DD82">
        <v>0.89458316564559937</v>
      </c>
      <c r="DE82">
        <v>0.71137166023254395</v>
      </c>
      <c r="DF82">
        <v>0.55848234891891479</v>
      </c>
      <c r="DG82">
        <v>0.51280665397644043</v>
      </c>
      <c r="DH82">
        <v>0.4902421236038208</v>
      </c>
      <c r="DI82">
        <v>0.43192031979560852</v>
      </c>
      <c r="DJ82">
        <v>0.39163258671760559</v>
      </c>
      <c r="DK82">
        <v>0.36992520093917847</v>
      </c>
      <c r="DL82">
        <v>0.4029066264629364</v>
      </c>
      <c r="DM82">
        <v>0.38838112354278564</v>
      </c>
      <c r="DN82">
        <v>0.41649937629699707</v>
      </c>
      <c r="DO82">
        <v>1.076269268989563</v>
      </c>
      <c r="DP82">
        <v>6.1220974922180176</v>
      </c>
      <c r="DQ82">
        <v>6.2158012390136719</v>
      </c>
      <c r="DR82">
        <v>6.2167472839355469</v>
      </c>
      <c r="DS82">
        <v>6.1140375137329102</v>
      </c>
      <c r="DT82">
        <v>6.037346363067627</v>
      </c>
      <c r="DU82">
        <v>0.80324423313140869</v>
      </c>
      <c r="DV82">
        <v>-7.4048891663551331E-2</v>
      </c>
      <c r="DW82">
        <v>-8.8964357972145081E-2</v>
      </c>
      <c r="DX82">
        <v>-0.11544999480247498</v>
      </c>
      <c r="DY82">
        <v>-1.3371429406106472E-2</v>
      </c>
      <c r="DZ82">
        <v>3.9677556604146957E-2</v>
      </c>
      <c r="EA82">
        <v>2.4292008876800537</v>
      </c>
      <c r="EB82">
        <v>2.1205742359161377</v>
      </c>
      <c r="EC82">
        <v>1.6934592723846436</v>
      </c>
      <c r="ED82">
        <v>1.3628047704696655</v>
      </c>
      <c r="EE82">
        <v>1.2930161952972412</v>
      </c>
      <c r="EF82">
        <v>1.2713387012481689</v>
      </c>
      <c r="EG82">
        <v>1.2508252859115601</v>
      </c>
      <c r="EH82">
        <v>1.2593626976013184</v>
      </c>
      <c r="EI82">
        <v>1.2747381925582886</v>
      </c>
      <c r="EJ82">
        <v>1.372664213180542</v>
      </c>
      <c r="EK82">
        <v>1.4398159980773926</v>
      </c>
      <c r="EL82">
        <v>1.5305639505386353</v>
      </c>
      <c r="EM82">
        <v>1.9249331951141357</v>
      </c>
      <c r="EN82">
        <v>6.4730639457702637</v>
      </c>
      <c r="EO82">
        <v>6.5570559501647949</v>
      </c>
      <c r="EP82">
        <v>6.5475058555603027</v>
      </c>
      <c r="EQ82">
        <v>6.4404826164245605</v>
      </c>
      <c r="ER82">
        <v>6.3726091384887695</v>
      </c>
      <c r="ES82">
        <v>1.6407374143600464</v>
      </c>
      <c r="ET82">
        <v>0.31636348366737366</v>
      </c>
      <c r="EU82">
        <v>0.24929603934288025</v>
      </c>
      <c r="EV82">
        <v>0.11180011928081512</v>
      </c>
      <c r="EW82">
        <v>0.44106259942054749</v>
      </c>
      <c r="EX82">
        <v>0.65397429466247559</v>
      </c>
      <c r="EY82">
        <v>71.858108520507813</v>
      </c>
      <c r="EZ82">
        <v>71.74493408203125</v>
      </c>
      <c r="FA82">
        <v>71.3704833984375</v>
      </c>
      <c r="FB82">
        <v>71.261955261230469</v>
      </c>
      <c r="FC82">
        <v>71.157562255859375</v>
      </c>
      <c r="FD82">
        <v>71.051078796386719</v>
      </c>
      <c r="FE82">
        <v>70.833381652832031</v>
      </c>
      <c r="FF82">
        <v>72.75</v>
      </c>
      <c r="FG82">
        <v>75.122085571289062</v>
      </c>
      <c r="FH82">
        <v>79.096900939941406</v>
      </c>
      <c r="FI82">
        <v>82.729110717773438</v>
      </c>
      <c r="FJ82">
        <v>86.037872314453125</v>
      </c>
      <c r="FK82">
        <v>86.863655090332031</v>
      </c>
      <c r="FL82">
        <v>88.015113830566406</v>
      </c>
      <c r="FM82">
        <v>88.267349243164062</v>
      </c>
      <c r="FN82">
        <v>86.639717102050781</v>
      </c>
      <c r="FO82">
        <v>83.812713623046875</v>
      </c>
      <c r="FP82">
        <v>81.965751647949219</v>
      </c>
      <c r="FQ82">
        <v>81.625518798828125</v>
      </c>
      <c r="FR82">
        <v>80.1630859375</v>
      </c>
      <c r="FS82">
        <v>76.629280090332031</v>
      </c>
      <c r="FT82">
        <v>74.468902587890625</v>
      </c>
      <c r="FU82">
        <v>73.369171142578125</v>
      </c>
      <c r="FV82">
        <v>72.996299743652344</v>
      </c>
      <c r="FW82">
        <v>181</v>
      </c>
      <c r="FX82">
        <v>8.9820645749568939E-2</v>
      </c>
      <c r="FY82">
        <v>1</v>
      </c>
    </row>
    <row r="83" spans="1:181" x14ac:dyDescent="0.2">
      <c r="A83" t="s">
        <v>243</v>
      </c>
      <c r="B83" t="s">
        <v>239</v>
      </c>
      <c r="C83" t="s">
        <v>215</v>
      </c>
      <c r="D83" t="s">
        <v>9</v>
      </c>
      <c r="E83">
        <v>2014</v>
      </c>
      <c r="F83" t="s">
        <v>225</v>
      </c>
      <c r="G83" t="s">
        <v>245</v>
      </c>
      <c r="H83">
        <v>193</v>
      </c>
      <c r="K83">
        <v>17.755315780639648</v>
      </c>
      <c r="L83">
        <v>17.078012466430664</v>
      </c>
      <c r="M83">
        <v>16.604974746704102</v>
      </c>
      <c r="N83">
        <v>16.846208572387695</v>
      </c>
      <c r="O83">
        <v>17.618328094482422</v>
      </c>
      <c r="P83">
        <v>18.6024169921875</v>
      </c>
      <c r="Q83">
        <v>21.779977798461914</v>
      </c>
      <c r="R83">
        <v>24.557561874389648</v>
      </c>
      <c r="S83">
        <v>27.455743789672852</v>
      </c>
      <c r="T83">
        <v>29.51097297668457</v>
      </c>
      <c r="U83">
        <v>32.810836791992187</v>
      </c>
      <c r="V83">
        <v>34.154903411865234</v>
      </c>
      <c r="W83">
        <v>34.823432922363281</v>
      </c>
      <c r="X83">
        <v>35.497722625732422</v>
      </c>
      <c r="Y83">
        <v>35.812854766845703</v>
      </c>
      <c r="Z83">
        <v>35.968017578125</v>
      </c>
      <c r="AA83">
        <v>35.888729095458984</v>
      </c>
      <c r="AB83">
        <v>35.872333526611328</v>
      </c>
      <c r="AC83">
        <v>35.339485168457031</v>
      </c>
      <c r="AD83">
        <v>34.734622955322266</v>
      </c>
      <c r="AE83">
        <v>32.362648010253906</v>
      </c>
      <c r="AF83">
        <v>26.581514358520508</v>
      </c>
      <c r="AG83">
        <v>21.562097549438477</v>
      </c>
      <c r="AH83">
        <v>18.553520202636719</v>
      </c>
      <c r="AI83">
        <v>-2.3189129829406738</v>
      </c>
      <c r="AJ83">
        <v>-1.8878481388092041</v>
      </c>
      <c r="AK83">
        <v>-1.4715604782104492</v>
      </c>
      <c r="AL83">
        <v>-1.347825288772583</v>
      </c>
      <c r="AM83">
        <v>-1.3496818542480469</v>
      </c>
      <c r="AN83">
        <v>-1.3851714134216309</v>
      </c>
      <c r="AO83">
        <v>-1.5259084701538086</v>
      </c>
      <c r="AP83">
        <v>-1.6542117595672607</v>
      </c>
      <c r="AQ83">
        <v>-1.7803331613540649</v>
      </c>
      <c r="AR83">
        <v>-1.893109917640686</v>
      </c>
      <c r="AS83">
        <v>-2.0883667469024658</v>
      </c>
      <c r="AT83">
        <v>-2.1760990619659424</v>
      </c>
      <c r="AU83">
        <v>-0.75932854413986206</v>
      </c>
      <c r="AV83">
        <v>5.3050575256347656</v>
      </c>
      <c r="AW83">
        <v>5.3747415542602539</v>
      </c>
      <c r="AX83">
        <v>5.4469990730285645</v>
      </c>
      <c r="AY83">
        <v>5.4819164276123047</v>
      </c>
      <c r="AZ83">
        <v>5.4190692901611328</v>
      </c>
      <c r="BA83">
        <v>-1.0150119066238403</v>
      </c>
      <c r="BB83">
        <v>-0.99070489406585693</v>
      </c>
      <c r="BC83">
        <v>-0.89492624998092651</v>
      </c>
      <c r="BD83">
        <v>-0.66497504711151123</v>
      </c>
      <c r="BE83">
        <v>-1.0990991592407227</v>
      </c>
      <c r="BF83">
        <v>-1.4686020612716675</v>
      </c>
      <c r="BG83">
        <v>-0.92938965559005737</v>
      </c>
      <c r="BH83">
        <v>-0.75875574350357056</v>
      </c>
      <c r="BI83">
        <v>-0.59887248277664185</v>
      </c>
      <c r="BJ83">
        <v>-0.56292164325714111</v>
      </c>
      <c r="BK83">
        <v>-0.58005994558334351</v>
      </c>
      <c r="BL83">
        <v>-0.60429614782333374</v>
      </c>
      <c r="BM83">
        <v>-0.70821529626846313</v>
      </c>
      <c r="BN83">
        <v>-0.80295920372009277</v>
      </c>
      <c r="BO83">
        <v>-0.88300818204879761</v>
      </c>
      <c r="BP83">
        <v>-0.93690258264541626</v>
      </c>
      <c r="BQ83">
        <v>-1.0590509176254272</v>
      </c>
      <c r="BR83">
        <v>-1.1012778282165527</v>
      </c>
      <c r="BS83">
        <v>6.2621369957923889E-2</v>
      </c>
      <c r="BT83">
        <v>5.6620655059814453</v>
      </c>
      <c r="BU83">
        <v>5.7219696044921875</v>
      </c>
      <c r="BV83">
        <v>5.781522274017334</v>
      </c>
      <c r="BW83">
        <v>5.8115205764770508</v>
      </c>
      <c r="BX83">
        <v>5.7591142654418945</v>
      </c>
      <c r="BY83">
        <v>-0.19025169312953949</v>
      </c>
      <c r="BZ83">
        <v>-0.6029849648475647</v>
      </c>
      <c r="CA83">
        <v>-0.55550742149353027</v>
      </c>
      <c r="CB83">
        <v>-0.43151524662971497</v>
      </c>
      <c r="CC83">
        <v>-0.63636600971221924</v>
      </c>
      <c r="CD83">
        <v>-0.82958561182022095</v>
      </c>
      <c r="CE83">
        <v>3.2989978790283203E-2</v>
      </c>
      <c r="CF83">
        <v>2.3250240832567215E-2</v>
      </c>
      <c r="CG83">
        <v>5.5484888143837452E-3</v>
      </c>
      <c r="CH83">
        <v>-1.9299730658531189E-2</v>
      </c>
      <c r="CI83">
        <v>-4.7022130340337753E-2</v>
      </c>
      <c r="CJ83">
        <v>-6.346438080072403E-2</v>
      </c>
      <c r="CK83">
        <v>-0.1418834924697876</v>
      </c>
      <c r="CL83">
        <v>-0.21338425576686859</v>
      </c>
      <c r="CM83">
        <v>-0.26152366399765015</v>
      </c>
      <c r="CN83">
        <v>-0.27463629841804504</v>
      </c>
      <c r="CO83">
        <v>-0.34614992141723633</v>
      </c>
      <c r="CP83">
        <v>-0.35685989260673523</v>
      </c>
      <c r="CQ83">
        <v>0.63190138339996338</v>
      </c>
      <c r="CR83">
        <v>5.9093284606933594</v>
      </c>
      <c r="CS83">
        <v>5.962458610534668</v>
      </c>
      <c r="CT83">
        <v>6.0132122039794922</v>
      </c>
      <c r="CU83">
        <v>6.0398030281066895</v>
      </c>
      <c r="CV83">
        <v>5.9946284294128418</v>
      </c>
      <c r="CW83">
        <v>0.38097468018531799</v>
      </c>
      <c r="CX83">
        <v>-0.33445125818252563</v>
      </c>
      <c r="CY83">
        <v>-0.32042694091796875</v>
      </c>
      <c r="CZ83">
        <v>-0.26982170343399048</v>
      </c>
      <c r="DA83">
        <v>-0.31587845087051392</v>
      </c>
      <c r="DB83">
        <v>-0.38700476288795471</v>
      </c>
      <c r="DC83">
        <v>0.99536961317062378</v>
      </c>
      <c r="DD83">
        <v>0.805256187915802</v>
      </c>
      <c r="DE83">
        <v>0.60996949672698975</v>
      </c>
      <c r="DF83">
        <v>0.52432215213775635</v>
      </c>
      <c r="DG83">
        <v>0.4860156774520874</v>
      </c>
      <c r="DH83">
        <v>0.47736740112304688</v>
      </c>
      <c r="DI83">
        <v>0.42444834113121033</v>
      </c>
      <c r="DJ83">
        <v>0.37619069218635559</v>
      </c>
      <c r="DK83">
        <v>0.35996085405349731</v>
      </c>
      <c r="DL83">
        <v>0.38762998580932617</v>
      </c>
      <c r="DM83">
        <v>0.36675110459327698</v>
      </c>
      <c r="DN83">
        <v>0.38755807280540466</v>
      </c>
      <c r="DO83">
        <v>1.2011814117431641</v>
      </c>
      <c r="DP83">
        <v>6.1565914154052734</v>
      </c>
      <c r="DQ83">
        <v>6.2029476165771484</v>
      </c>
      <c r="DR83">
        <v>6.2449021339416504</v>
      </c>
      <c r="DS83">
        <v>6.2680854797363281</v>
      </c>
      <c r="DT83">
        <v>6.2301425933837891</v>
      </c>
      <c r="DU83">
        <v>0.95220106840133667</v>
      </c>
      <c r="DV83">
        <v>-6.591758131980896E-2</v>
      </c>
      <c r="DW83">
        <v>-8.5346490144729614E-2</v>
      </c>
      <c r="DX83">
        <v>-0.10812815278768539</v>
      </c>
      <c r="DY83">
        <v>4.6091238036751747E-3</v>
      </c>
      <c r="DZ83">
        <v>5.5576100945472717E-2</v>
      </c>
      <c r="EA83">
        <v>2.3848929405212402</v>
      </c>
      <c r="EB83">
        <v>1.9343485832214355</v>
      </c>
      <c r="EC83">
        <v>1.4826574325561523</v>
      </c>
      <c r="ED83">
        <v>1.3092257976531982</v>
      </c>
      <c r="EE83">
        <v>1.2556376457214355</v>
      </c>
      <c r="EF83">
        <v>1.2582426071166992</v>
      </c>
      <c r="EG83">
        <v>1.2421414852142334</v>
      </c>
      <c r="EH83">
        <v>1.2274432182312012</v>
      </c>
      <c r="EI83">
        <v>1.2572858333587646</v>
      </c>
      <c r="EJ83">
        <v>1.3438372611999512</v>
      </c>
      <c r="EK83">
        <v>1.3960669040679932</v>
      </c>
      <c r="EL83">
        <v>1.4623793363571167</v>
      </c>
      <c r="EM83">
        <v>2.0231313705444336</v>
      </c>
      <c r="EN83">
        <v>6.5135993957519531</v>
      </c>
      <c r="EO83">
        <v>6.550175666809082</v>
      </c>
      <c r="EP83">
        <v>6.5794253349304199</v>
      </c>
      <c r="EQ83">
        <v>6.5976896286010742</v>
      </c>
      <c r="ER83">
        <v>6.5701875686645508</v>
      </c>
      <c r="ES83">
        <v>1.7769612073898315</v>
      </c>
      <c r="ET83">
        <v>0.32180240750312805</v>
      </c>
      <c r="EU83">
        <v>0.25407233834266663</v>
      </c>
      <c r="EV83">
        <v>0.12533165514469147</v>
      </c>
      <c r="EW83">
        <v>0.46734228730201721</v>
      </c>
      <c r="EX83">
        <v>0.69459259510040283</v>
      </c>
      <c r="EY83">
        <v>67.254745483398437</v>
      </c>
      <c r="EZ83">
        <v>66.999221801757813</v>
      </c>
      <c r="FA83">
        <v>66.554977416992188</v>
      </c>
      <c r="FB83">
        <v>66.231269836425781</v>
      </c>
      <c r="FC83">
        <v>65.908607482910156</v>
      </c>
      <c r="FD83">
        <v>65.935508728027344</v>
      </c>
      <c r="FE83">
        <v>66.4283447265625</v>
      </c>
      <c r="FF83">
        <v>67.596359252929687</v>
      </c>
      <c r="FG83">
        <v>70.321464538574219</v>
      </c>
      <c r="FH83">
        <v>73.658554077148438</v>
      </c>
      <c r="FI83">
        <v>76.985679626464844</v>
      </c>
      <c r="FJ83">
        <v>78.329299926757812</v>
      </c>
      <c r="FK83">
        <v>79.346992492675781</v>
      </c>
      <c r="FL83">
        <v>80.34173583984375</v>
      </c>
      <c r="FM83">
        <v>80.997329711914063</v>
      </c>
      <c r="FN83">
        <v>81.212387084960938</v>
      </c>
      <c r="FO83">
        <v>80.913619995117188</v>
      </c>
      <c r="FP83">
        <v>79.977836608886719</v>
      </c>
      <c r="FQ83">
        <v>77.381233215332031</v>
      </c>
      <c r="FR83">
        <v>74.901092529296875</v>
      </c>
      <c r="FS83">
        <v>72.604225158691406</v>
      </c>
      <c r="FT83">
        <v>71.683036804199219</v>
      </c>
      <c r="FU83">
        <v>70.616554260253906</v>
      </c>
      <c r="FV83">
        <v>69.990837097167969</v>
      </c>
      <c r="FW83">
        <v>181</v>
      </c>
      <c r="FX83">
        <v>8.9820645749568939E-2</v>
      </c>
      <c r="FY83">
        <v>1</v>
      </c>
    </row>
    <row r="84" spans="1:181" x14ac:dyDescent="0.2">
      <c r="A84" t="s">
        <v>243</v>
      </c>
      <c r="B84" t="s">
        <v>239</v>
      </c>
      <c r="C84" t="s">
        <v>214</v>
      </c>
      <c r="D84" t="s">
        <v>38</v>
      </c>
      <c r="E84">
        <v>2014</v>
      </c>
      <c r="F84" t="s">
        <v>222</v>
      </c>
      <c r="G84" t="s">
        <v>245</v>
      </c>
      <c r="H84">
        <v>183</v>
      </c>
      <c r="K84">
        <v>15.272242546081543</v>
      </c>
      <c r="L84">
        <v>14.587245941162109</v>
      </c>
      <c r="M84">
        <v>14.146086692810059</v>
      </c>
      <c r="N84">
        <v>14.387785911560059</v>
      </c>
      <c r="O84">
        <v>15.123787879943848</v>
      </c>
      <c r="P84">
        <v>15.986941337585449</v>
      </c>
      <c r="Q84">
        <v>18.816509246826172</v>
      </c>
      <c r="R84">
        <v>21.854490280151367</v>
      </c>
      <c r="S84">
        <v>24.697359085083008</v>
      </c>
      <c r="T84">
        <v>26.646503448486328</v>
      </c>
      <c r="U84">
        <v>29.891910552978516</v>
      </c>
      <c r="V84">
        <v>31.411518096923828</v>
      </c>
      <c r="W84">
        <v>31.974533081054688</v>
      </c>
      <c r="X84">
        <v>32.654579162597656</v>
      </c>
      <c r="Y84">
        <v>32.547103881835937</v>
      </c>
      <c r="Z84">
        <v>32.753128051757813</v>
      </c>
      <c r="AA84">
        <v>32.962501525878906</v>
      </c>
      <c r="AB84">
        <v>32.798069000244141</v>
      </c>
      <c r="AC84">
        <v>32.538280487060547</v>
      </c>
      <c r="AD84">
        <v>32.062767028808594</v>
      </c>
      <c r="AE84">
        <v>29.469404220581055</v>
      </c>
      <c r="AF84">
        <v>23.687294006347656</v>
      </c>
      <c r="AG84">
        <v>18.935203552246094</v>
      </c>
      <c r="AH84">
        <v>16.09168815612793</v>
      </c>
      <c r="AI84">
        <v>-2.2207579612731934</v>
      </c>
      <c r="AJ84">
        <v>-1.7597204446792603</v>
      </c>
      <c r="AK84">
        <v>-1.3464838266372681</v>
      </c>
      <c r="AL84">
        <v>-1.2438459396362305</v>
      </c>
      <c r="AM84">
        <v>-1.2435511350631714</v>
      </c>
      <c r="AN84">
        <v>-1.2721617221832275</v>
      </c>
      <c r="AO84">
        <v>-1.3901395797729492</v>
      </c>
      <c r="AP84">
        <v>-1.5406367778778076</v>
      </c>
      <c r="AQ84">
        <v>-1.6695390939712524</v>
      </c>
      <c r="AR84">
        <v>-1.7748373746871948</v>
      </c>
      <c r="AS84">
        <v>-1.9840431213378906</v>
      </c>
      <c r="AT84">
        <v>-2.0831708908081055</v>
      </c>
      <c r="AU84">
        <v>-0.89931988716125488</v>
      </c>
      <c r="AV84">
        <v>4.8157329559326172</v>
      </c>
      <c r="AW84">
        <v>4.855985164642334</v>
      </c>
      <c r="AX84">
        <v>4.938990592956543</v>
      </c>
      <c r="AY84">
        <v>4.9634485244750977</v>
      </c>
      <c r="AZ84">
        <v>4.8767576217651367</v>
      </c>
      <c r="BA84">
        <v>-1.1942164897918701</v>
      </c>
      <c r="BB84">
        <v>-0.95369052886962891</v>
      </c>
      <c r="BC84">
        <v>-0.85154515504837036</v>
      </c>
      <c r="BD84">
        <v>-0.62711441516876221</v>
      </c>
      <c r="BE84">
        <v>-1.0810374021530151</v>
      </c>
      <c r="BF84">
        <v>-1.4795383214950562</v>
      </c>
      <c r="BG84">
        <v>-0.87804287672042847</v>
      </c>
      <c r="BH84">
        <v>-0.69708281755447388</v>
      </c>
      <c r="BI84">
        <v>-0.53828799724578857</v>
      </c>
      <c r="BJ84">
        <v>-0.50949901342391968</v>
      </c>
      <c r="BK84">
        <v>-0.52371770143508911</v>
      </c>
      <c r="BL84">
        <v>-0.54500037431716919</v>
      </c>
      <c r="BM84">
        <v>-0.63625514507293701</v>
      </c>
      <c r="BN84">
        <v>-0.73849844932556152</v>
      </c>
      <c r="BO84">
        <v>-0.81853866577148438</v>
      </c>
      <c r="BP84">
        <v>-0.86924350261688232</v>
      </c>
      <c r="BQ84">
        <v>-0.99403476715087891</v>
      </c>
      <c r="BR84">
        <v>-1.0426714420318604</v>
      </c>
      <c r="BS84">
        <v>-0.10220954567193985</v>
      </c>
      <c r="BT84">
        <v>5.1544036865234375</v>
      </c>
      <c r="BU84">
        <v>5.1826968193054199</v>
      </c>
      <c r="BV84">
        <v>5.2544465065002441</v>
      </c>
      <c r="BW84">
        <v>5.2790427207946777</v>
      </c>
      <c r="BX84">
        <v>5.2037558555603027</v>
      </c>
      <c r="BY84">
        <v>-0.39230591058731079</v>
      </c>
      <c r="BZ84">
        <v>-0.58774179220199585</v>
      </c>
      <c r="CA84">
        <v>-0.53507381677627563</v>
      </c>
      <c r="CB84">
        <v>-0.41503319144248962</v>
      </c>
      <c r="CC84">
        <v>-0.63108134269714355</v>
      </c>
      <c r="CD84">
        <v>-0.83984750509262085</v>
      </c>
      <c r="CE84">
        <v>5.1917538046836853E-2</v>
      </c>
      <c r="CF84">
        <v>3.8896802812814713E-2</v>
      </c>
      <c r="CG84">
        <v>2.1465994417667389E-2</v>
      </c>
      <c r="CH84">
        <v>-8.9256110368296504E-4</v>
      </c>
      <c r="CI84">
        <v>-2.5163240730762482E-2</v>
      </c>
      <c r="CJ84">
        <v>-4.1370619088411331E-2</v>
      </c>
      <c r="CK84">
        <v>-0.11411710828542709</v>
      </c>
      <c r="CL84">
        <v>-0.18293988704681396</v>
      </c>
      <c r="CM84">
        <v>-0.22913831472396851</v>
      </c>
      <c r="CN84">
        <v>-0.24203194677829742</v>
      </c>
      <c r="CO84">
        <v>-0.30835795402526855</v>
      </c>
      <c r="CP84">
        <v>-0.32202461361885071</v>
      </c>
      <c r="CQ84">
        <v>0.4498666524887085</v>
      </c>
      <c r="CR84">
        <v>5.3889660835266113</v>
      </c>
      <c r="CS84">
        <v>5.4089765548706055</v>
      </c>
      <c r="CT84">
        <v>5.4729299545288086</v>
      </c>
      <c r="CU84">
        <v>5.4976224899291992</v>
      </c>
      <c r="CV84">
        <v>5.4302334785461426</v>
      </c>
      <c r="CW84">
        <v>0.16309495270252228</v>
      </c>
      <c r="CX84">
        <v>-0.33428677916526794</v>
      </c>
      <c r="CY84">
        <v>-0.31588670611381531</v>
      </c>
      <c r="CZ84">
        <v>-0.26814636588096619</v>
      </c>
      <c r="DA84">
        <v>-0.3194432258605957</v>
      </c>
      <c r="DB84">
        <v>-0.39679956436157227</v>
      </c>
      <c r="DC84">
        <v>0.98187792301177979</v>
      </c>
      <c r="DD84">
        <v>0.77487641572952271</v>
      </c>
      <c r="DE84">
        <v>0.58121997117996216</v>
      </c>
      <c r="DF84">
        <v>0.5077139139175415</v>
      </c>
      <c r="DG84">
        <v>0.47339123487472534</v>
      </c>
      <c r="DH84">
        <v>0.46225911378860474</v>
      </c>
      <c r="DI84">
        <v>0.40802094340324402</v>
      </c>
      <c r="DJ84">
        <v>0.37261867523193359</v>
      </c>
      <c r="DK84">
        <v>0.36026200652122498</v>
      </c>
      <c r="DL84">
        <v>0.38517963886260986</v>
      </c>
      <c r="DM84">
        <v>0.3773188591003418</v>
      </c>
      <c r="DN84">
        <v>0.39862218499183655</v>
      </c>
      <c r="DO84">
        <v>1.0019428730010986</v>
      </c>
      <c r="DP84">
        <v>5.6235284805297852</v>
      </c>
      <c r="DQ84">
        <v>5.635256290435791</v>
      </c>
      <c r="DR84">
        <v>5.691413402557373</v>
      </c>
      <c r="DS84">
        <v>5.7162022590637207</v>
      </c>
      <c r="DT84">
        <v>5.6567111015319824</v>
      </c>
      <c r="DU84">
        <v>0.71849578619003296</v>
      </c>
      <c r="DV84">
        <v>-8.083178848028183E-2</v>
      </c>
      <c r="DW84">
        <v>-9.6699617803096771E-2</v>
      </c>
      <c r="DX84">
        <v>-0.12125954031944275</v>
      </c>
      <c r="DY84">
        <v>-7.8050810843706131E-3</v>
      </c>
      <c r="DZ84">
        <v>4.6248368918895721E-2</v>
      </c>
      <c r="EA84">
        <v>2.3245930671691895</v>
      </c>
      <c r="EB84">
        <v>1.8375140428543091</v>
      </c>
      <c r="EC84">
        <v>1.3894158601760864</v>
      </c>
      <c r="ED84">
        <v>1.2420608997344971</v>
      </c>
      <c r="EE84">
        <v>1.1932246685028076</v>
      </c>
      <c r="EF84">
        <v>1.1894204616546631</v>
      </c>
      <c r="EG84">
        <v>1.1619054079055786</v>
      </c>
      <c r="EH84">
        <v>1.1747570037841797</v>
      </c>
      <c r="EI84">
        <v>1.2112624645233154</v>
      </c>
      <c r="EJ84">
        <v>1.2907735109329224</v>
      </c>
      <c r="EK84">
        <v>1.3673272132873535</v>
      </c>
      <c r="EL84">
        <v>1.4391217231750488</v>
      </c>
      <c r="EM84">
        <v>1.7990531921386719</v>
      </c>
      <c r="EN84">
        <v>5.9621992111206055</v>
      </c>
      <c r="EO84">
        <v>5.961967945098877</v>
      </c>
      <c r="EP84">
        <v>6.0068693161010742</v>
      </c>
      <c r="EQ84">
        <v>6.0317964553833008</v>
      </c>
      <c r="ER84">
        <v>5.9837093353271484</v>
      </c>
      <c r="ES84">
        <v>1.5204063653945923</v>
      </c>
      <c r="ET84">
        <v>0.28511697053909302</v>
      </c>
      <c r="EU84">
        <v>0.21977172791957855</v>
      </c>
      <c r="EV84">
        <v>9.0821713209152222E-2</v>
      </c>
      <c r="EW84">
        <v>0.44215089082717896</v>
      </c>
      <c r="EX84">
        <v>0.68593919277191162</v>
      </c>
      <c r="EY84">
        <v>66.731254577636719</v>
      </c>
      <c r="EZ84">
        <v>65.343093872070313</v>
      </c>
      <c r="FA84">
        <v>65.109169006347656</v>
      </c>
      <c r="FB84">
        <v>64.778175354003906</v>
      </c>
      <c r="FC84">
        <v>65.159637451171875</v>
      </c>
      <c r="FD84">
        <v>64.717453002929688</v>
      </c>
      <c r="FE84">
        <v>64.749740600585937</v>
      </c>
      <c r="FF84">
        <v>68.25</v>
      </c>
      <c r="FG84">
        <v>71.600601196289063</v>
      </c>
      <c r="FH84">
        <v>74.858200073242187</v>
      </c>
      <c r="FI84">
        <v>78.820365905761719</v>
      </c>
      <c r="FJ84">
        <v>81.334480285644531</v>
      </c>
      <c r="FK84">
        <v>82.030609130859375</v>
      </c>
      <c r="FL84">
        <v>82.901031494140625</v>
      </c>
      <c r="FM84">
        <v>81.678382873535156</v>
      </c>
      <c r="FN84">
        <v>82.176979064941406</v>
      </c>
      <c r="FO84">
        <v>82.959518432617188</v>
      </c>
      <c r="FP84">
        <v>81.340728759765625</v>
      </c>
      <c r="FQ84">
        <v>79.617744445800781</v>
      </c>
      <c r="FR84">
        <v>77.392311096191406</v>
      </c>
      <c r="FS84">
        <v>74.486541748046875</v>
      </c>
      <c r="FT84">
        <v>72.029953002929688</v>
      </c>
      <c r="FU84">
        <v>70.880386352539063</v>
      </c>
      <c r="FV84">
        <v>69.576835632324219</v>
      </c>
      <c r="FW84">
        <v>181</v>
      </c>
      <c r="FX84">
        <v>8.9820645749568939E-2</v>
      </c>
      <c r="FY84">
        <v>1</v>
      </c>
    </row>
    <row r="85" spans="1:181" x14ac:dyDescent="0.2">
      <c r="A85" t="s">
        <v>243</v>
      </c>
      <c r="B85" t="s">
        <v>239</v>
      </c>
      <c r="C85" t="s">
        <v>214</v>
      </c>
      <c r="D85" t="s">
        <v>40</v>
      </c>
      <c r="E85">
        <v>2014</v>
      </c>
      <c r="F85" t="s">
        <v>224</v>
      </c>
      <c r="G85" t="s">
        <v>245</v>
      </c>
      <c r="H85">
        <v>193</v>
      </c>
      <c r="K85">
        <v>18.025079727172852</v>
      </c>
      <c r="L85">
        <v>17.30375862121582</v>
      </c>
      <c r="M85">
        <v>16.834531784057617</v>
      </c>
      <c r="N85">
        <v>17.023443222045898</v>
      </c>
      <c r="O85">
        <v>17.877946853637695</v>
      </c>
      <c r="P85">
        <v>18.996326446533203</v>
      </c>
      <c r="Q85">
        <v>22.454483032226562</v>
      </c>
      <c r="R85">
        <v>25.476531982421875</v>
      </c>
      <c r="S85">
        <v>28.630352020263672</v>
      </c>
      <c r="T85">
        <v>30.8720703125</v>
      </c>
      <c r="U85">
        <v>34.439277648925781</v>
      </c>
      <c r="V85">
        <v>35.893268585205078</v>
      </c>
      <c r="W85">
        <v>36.71221923828125</v>
      </c>
      <c r="X85">
        <v>37.041194915771484</v>
      </c>
      <c r="Y85">
        <v>37.328769683837891</v>
      </c>
      <c r="Z85">
        <v>37.582126617431641</v>
      </c>
      <c r="AA85">
        <v>37.447883605957031</v>
      </c>
      <c r="AB85">
        <v>37.622955322265625</v>
      </c>
      <c r="AC85">
        <v>37.113170623779297</v>
      </c>
      <c r="AD85">
        <v>36.5462646484375</v>
      </c>
      <c r="AE85">
        <v>33.414241790771484</v>
      </c>
      <c r="AF85">
        <v>27.098114013671875</v>
      </c>
      <c r="AG85">
        <v>21.869083404541016</v>
      </c>
      <c r="AH85">
        <v>18.686416625976562</v>
      </c>
      <c r="AI85">
        <v>-2.3395123481750488</v>
      </c>
      <c r="AJ85">
        <v>-2.0495021343231201</v>
      </c>
      <c r="AK85">
        <v>-1.6559419631958008</v>
      </c>
      <c r="AL85">
        <v>-1.3757398128509521</v>
      </c>
      <c r="AM85">
        <v>-1.3757127523422241</v>
      </c>
      <c r="AN85">
        <v>-1.4039583206176758</v>
      </c>
      <c r="AO85">
        <v>-1.555321216583252</v>
      </c>
      <c r="AP85">
        <v>-1.7103115320205688</v>
      </c>
      <c r="AQ85">
        <v>-1.8522417545318604</v>
      </c>
      <c r="AR85">
        <v>-1.979061484336853</v>
      </c>
      <c r="AS85">
        <v>-2.2009999752044678</v>
      </c>
      <c r="AT85">
        <v>-2.2886853218078613</v>
      </c>
      <c r="AU85">
        <v>-0.88925033807754517</v>
      </c>
      <c r="AV85">
        <v>5.5001621246337891</v>
      </c>
      <c r="AW85">
        <v>5.5960440635681152</v>
      </c>
      <c r="AX85">
        <v>5.6722893714904785</v>
      </c>
      <c r="AY85">
        <v>5.6591014862060547</v>
      </c>
      <c r="AZ85">
        <v>5.5928988456726074</v>
      </c>
      <c r="BA85">
        <v>-1.1698824167251587</v>
      </c>
      <c r="BB85">
        <v>-1.0298711061477661</v>
      </c>
      <c r="BC85">
        <v>-0.91701799631118774</v>
      </c>
      <c r="BD85">
        <v>-0.67105013132095337</v>
      </c>
      <c r="BE85">
        <v>-1.0311181545257568</v>
      </c>
      <c r="BF85">
        <v>-1.3192451000213623</v>
      </c>
      <c r="BG85">
        <v>-0.92915105819702148</v>
      </c>
      <c r="BH85">
        <v>-0.81384330987930298</v>
      </c>
      <c r="BI85">
        <v>-0.66144293546676636</v>
      </c>
      <c r="BJ85">
        <v>-0.56636720895767212</v>
      </c>
      <c r="BK85">
        <v>-0.58349782228469849</v>
      </c>
      <c r="BL85">
        <v>-0.6089203953742981</v>
      </c>
      <c r="BM85">
        <v>-0.72199440002441406</v>
      </c>
      <c r="BN85">
        <v>-0.82972675561904907</v>
      </c>
      <c r="BO85">
        <v>-0.91773378849029541</v>
      </c>
      <c r="BP85">
        <v>-0.97631490230560303</v>
      </c>
      <c r="BQ85">
        <v>-1.1115864515304565</v>
      </c>
      <c r="BR85">
        <v>-1.1575506925582886</v>
      </c>
      <c r="BS85">
        <v>-2.7124114334583282E-2</v>
      </c>
      <c r="BT85">
        <v>5.8593721389770508</v>
      </c>
      <c r="BU85">
        <v>5.9469852447509766</v>
      </c>
      <c r="BV85">
        <v>6.0127520561218262</v>
      </c>
      <c r="BW85">
        <v>5.9965686798095703</v>
      </c>
      <c r="BX85">
        <v>5.9460396766662598</v>
      </c>
      <c r="BY85">
        <v>-0.3124525249004364</v>
      </c>
      <c r="BZ85">
        <v>-0.62361437082290649</v>
      </c>
      <c r="CA85">
        <v>-0.56389135122299194</v>
      </c>
      <c r="CB85">
        <v>-0.43302294611930847</v>
      </c>
      <c r="CC85">
        <v>-0.59602367877960205</v>
      </c>
      <c r="CD85">
        <v>-0.74281704425811768</v>
      </c>
      <c r="CE85">
        <v>4.7660861164331436E-2</v>
      </c>
      <c r="CF85">
        <v>4.1970256716012955E-2</v>
      </c>
      <c r="CG85">
        <v>2.7344044297933578E-2</v>
      </c>
      <c r="CH85">
        <v>-5.7981894351541996E-3</v>
      </c>
      <c r="CI85">
        <v>-3.4812252968549728E-2</v>
      </c>
      <c r="CJ85">
        <v>-5.8279592543840408E-2</v>
      </c>
      <c r="CK85">
        <v>-0.1448347419500351</v>
      </c>
      <c r="CL85">
        <v>-0.21983647346496582</v>
      </c>
      <c r="CM85">
        <v>-0.2704964280128479</v>
      </c>
      <c r="CN85">
        <v>-0.28181564807891846</v>
      </c>
      <c r="CO85">
        <v>-0.35706198215484619</v>
      </c>
      <c r="CP85">
        <v>-0.37413021922111511</v>
      </c>
      <c r="CQ85">
        <v>0.56998187303543091</v>
      </c>
      <c r="CR85">
        <v>6.1081595420837402</v>
      </c>
      <c r="CS85">
        <v>6.1900458335876465</v>
      </c>
      <c r="CT85">
        <v>6.2485556602478027</v>
      </c>
      <c r="CU85">
        <v>6.2302975654602051</v>
      </c>
      <c r="CV85">
        <v>6.1906242370605469</v>
      </c>
      <c r="CW85">
        <v>0.28140082955360413</v>
      </c>
      <c r="CX85">
        <v>-0.34224218130111694</v>
      </c>
      <c r="CY85">
        <v>-0.31931695342063904</v>
      </c>
      <c r="CZ85">
        <v>-0.26816603541374207</v>
      </c>
      <c r="DA85">
        <v>-0.29467853903770447</v>
      </c>
      <c r="DB85">
        <v>-0.34358477592468262</v>
      </c>
      <c r="DC85">
        <v>1.024472713470459</v>
      </c>
      <c r="DD85">
        <v>0.89778381586074829</v>
      </c>
      <c r="DE85">
        <v>0.71613103151321411</v>
      </c>
      <c r="DF85">
        <v>0.554770827293396</v>
      </c>
      <c r="DG85">
        <v>0.51387333869934082</v>
      </c>
      <c r="DH85">
        <v>0.49236124753952026</v>
      </c>
      <c r="DI85">
        <v>0.43232491612434387</v>
      </c>
      <c r="DJ85">
        <v>0.39005380868911743</v>
      </c>
      <c r="DK85">
        <v>0.37674093246459961</v>
      </c>
      <c r="DL85">
        <v>0.41268360614776611</v>
      </c>
      <c r="DM85">
        <v>0.39746251702308655</v>
      </c>
      <c r="DN85">
        <v>0.40929025411605835</v>
      </c>
      <c r="DO85">
        <v>1.1670879125595093</v>
      </c>
      <c r="DP85">
        <v>6.3569469451904297</v>
      </c>
      <c r="DQ85">
        <v>6.4331064224243164</v>
      </c>
      <c r="DR85">
        <v>6.4843592643737793</v>
      </c>
      <c r="DS85">
        <v>6.4640264511108398</v>
      </c>
      <c r="DT85">
        <v>6.435208797454834</v>
      </c>
      <c r="DU85">
        <v>0.87525415420532227</v>
      </c>
      <c r="DV85">
        <v>-6.086999922990799E-2</v>
      </c>
      <c r="DW85">
        <v>-7.4742540717124939E-2</v>
      </c>
      <c r="DX85">
        <v>-0.10330913215875626</v>
      </c>
      <c r="DY85">
        <v>6.6665848717093468E-3</v>
      </c>
      <c r="DZ85">
        <v>5.5647507309913635E-2</v>
      </c>
      <c r="EA85">
        <v>2.4348340034484863</v>
      </c>
      <c r="EB85">
        <v>2.1334426403045654</v>
      </c>
      <c r="EC85">
        <v>1.7106300592422485</v>
      </c>
      <c r="ED85">
        <v>1.3641434907913208</v>
      </c>
      <c r="EE85">
        <v>1.3060882091522217</v>
      </c>
      <c r="EF85">
        <v>1.2873991727828979</v>
      </c>
      <c r="EG85">
        <v>1.2656518220901489</v>
      </c>
      <c r="EH85">
        <v>1.2706385850906372</v>
      </c>
      <c r="EI85">
        <v>1.3112488985061646</v>
      </c>
      <c r="EJ85">
        <v>1.4154301881790161</v>
      </c>
      <c r="EK85">
        <v>1.4868761301040649</v>
      </c>
      <c r="EL85">
        <v>1.5404249429702759</v>
      </c>
      <c r="EM85">
        <v>2.0292141437530518</v>
      </c>
      <c r="EN85">
        <v>6.7161569595336914</v>
      </c>
      <c r="EO85">
        <v>6.7840476036071777</v>
      </c>
      <c r="EP85">
        <v>6.824821949005127</v>
      </c>
      <c r="EQ85">
        <v>6.8014936447143555</v>
      </c>
      <c r="ER85">
        <v>6.7883496284484863</v>
      </c>
      <c r="ES85">
        <v>1.7326841354370117</v>
      </c>
      <c r="ET85">
        <v>0.34538674354553223</v>
      </c>
      <c r="EU85">
        <v>0.27838405966758728</v>
      </c>
      <c r="EV85">
        <v>0.13471804559230804</v>
      </c>
      <c r="EW85">
        <v>0.4417610764503479</v>
      </c>
      <c r="EX85">
        <v>0.63207548856735229</v>
      </c>
      <c r="EY85">
        <v>73.689285278320312</v>
      </c>
      <c r="EZ85">
        <v>72.800308227539063</v>
      </c>
      <c r="FA85">
        <v>72.204399108886719</v>
      </c>
      <c r="FB85">
        <v>71.7501220703125</v>
      </c>
      <c r="FC85">
        <v>70.915275573730469</v>
      </c>
      <c r="FD85">
        <v>70.724716186523438</v>
      </c>
      <c r="FE85">
        <v>70.573661804199219</v>
      </c>
      <c r="FF85">
        <v>72.054855346679688</v>
      </c>
      <c r="FG85">
        <v>76.584449768066406</v>
      </c>
      <c r="FH85">
        <v>80.561676025390625</v>
      </c>
      <c r="FI85">
        <v>84.870552062988281</v>
      </c>
      <c r="FJ85">
        <v>86.494468688964844</v>
      </c>
      <c r="FK85">
        <v>88.446792602539063</v>
      </c>
      <c r="FL85">
        <v>87.059181213378906</v>
      </c>
      <c r="FM85">
        <v>87.346153259277344</v>
      </c>
      <c r="FN85">
        <v>87.682472229003906</v>
      </c>
      <c r="FO85">
        <v>87.017921447753906</v>
      </c>
      <c r="FP85">
        <v>86.516471862792969</v>
      </c>
      <c r="FQ85">
        <v>83.777877807617188</v>
      </c>
      <c r="FR85">
        <v>81.109474182128906</v>
      </c>
      <c r="FS85">
        <v>77.988372802734375</v>
      </c>
      <c r="FT85">
        <v>75.965240478515625</v>
      </c>
      <c r="FU85">
        <v>75.294357299804688</v>
      </c>
      <c r="FV85">
        <v>74.904609680175781</v>
      </c>
      <c r="FW85">
        <v>181</v>
      </c>
      <c r="FX85">
        <v>8.9820645749568939E-2</v>
      </c>
      <c r="FY85">
        <v>1</v>
      </c>
    </row>
    <row r="86" spans="1:181" x14ac:dyDescent="0.2">
      <c r="A86" t="s">
        <v>243</v>
      </c>
      <c r="B86" t="s">
        <v>239</v>
      </c>
      <c r="C86" t="s">
        <v>214</v>
      </c>
      <c r="D86" t="s">
        <v>9</v>
      </c>
      <c r="E86">
        <v>2014</v>
      </c>
      <c r="F86" t="s">
        <v>224</v>
      </c>
      <c r="G86" t="s">
        <v>245</v>
      </c>
      <c r="H86">
        <v>193</v>
      </c>
      <c r="K86">
        <v>17.910991668701172</v>
      </c>
      <c r="L86">
        <v>17.200376510620117</v>
      </c>
      <c r="M86">
        <v>16.729024887084961</v>
      </c>
      <c r="N86">
        <v>16.948017120361328</v>
      </c>
      <c r="O86">
        <v>17.781183242797852</v>
      </c>
      <c r="P86">
        <v>18.843889236450195</v>
      </c>
      <c r="Q86">
        <v>22.262470245361328</v>
      </c>
      <c r="R86">
        <v>25.390584945678711</v>
      </c>
      <c r="S86">
        <v>28.428667068481445</v>
      </c>
      <c r="T86">
        <v>30.731143951416016</v>
      </c>
      <c r="U86">
        <v>34.248989105224609</v>
      </c>
      <c r="V86">
        <v>35.875019073486328</v>
      </c>
      <c r="W86">
        <v>36.523479461669922</v>
      </c>
      <c r="X86">
        <v>37.201019287109375</v>
      </c>
      <c r="Y86">
        <v>37.351318359375</v>
      </c>
      <c r="Z86">
        <v>37.465824127197266</v>
      </c>
      <c r="AA86">
        <v>37.287578582763672</v>
      </c>
      <c r="AB86">
        <v>37.17779541015625</v>
      </c>
      <c r="AC86">
        <v>36.948097229003906</v>
      </c>
      <c r="AD86">
        <v>36.334091186523437</v>
      </c>
      <c r="AE86">
        <v>33.304935455322266</v>
      </c>
      <c r="AF86">
        <v>27.016279220581055</v>
      </c>
      <c r="AG86">
        <v>21.782964706420898</v>
      </c>
      <c r="AH86">
        <v>18.657474517822266</v>
      </c>
      <c r="AI86">
        <v>-2.3302030563354492</v>
      </c>
      <c r="AJ86">
        <v>-1.9687788486480713</v>
      </c>
      <c r="AK86">
        <v>-1.5576959848403931</v>
      </c>
      <c r="AL86">
        <v>-1.3628995418548584</v>
      </c>
      <c r="AM86">
        <v>-1.3640871047973633</v>
      </c>
      <c r="AN86">
        <v>-1.3939329385757446</v>
      </c>
      <c r="AO86">
        <v>-1.544768214225769</v>
      </c>
      <c r="AP86">
        <v>-1.706621527671814</v>
      </c>
      <c r="AQ86">
        <v>-1.8403806686401367</v>
      </c>
      <c r="AR86">
        <v>-1.9699991941452026</v>
      </c>
      <c r="AS86">
        <v>-2.1951332092285156</v>
      </c>
      <c r="AT86">
        <v>-2.2985484600067139</v>
      </c>
      <c r="AU86">
        <v>-0.90054583549499512</v>
      </c>
      <c r="AV86">
        <v>5.52813720703125</v>
      </c>
      <c r="AW86">
        <v>5.6105914115905762</v>
      </c>
      <c r="AX86">
        <v>5.6726717948913574</v>
      </c>
      <c r="AY86">
        <v>5.6500453948974609</v>
      </c>
      <c r="AZ86">
        <v>5.5533561706542969</v>
      </c>
      <c r="BA86">
        <v>-1.1775368452072144</v>
      </c>
      <c r="BB86">
        <v>-1.025748610496521</v>
      </c>
      <c r="BC86">
        <v>-0.91518813371658325</v>
      </c>
      <c r="BD86">
        <v>-0.670337975025177</v>
      </c>
      <c r="BE86">
        <v>-1.0467876195907593</v>
      </c>
      <c r="BF86">
        <v>-1.3851308822631836</v>
      </c>
      <c r="BG86">
        <v>-0.92913562059402466</v>
      </c>
      <c r="BH86">
        <v>-0.78616166114807129</v>
      </c>
      <c r="BI86">
        <v>-0.62735879421234131</v>
      </c>
      <c r="BJ86">
        <v>-0.56451106071472168</v>
      </c>
      <c r="BK86">
        <v>-0.58176708221435547</v>
      </c>
      <c r="BL86">
        <v>-0.60658806562423706</v>
      </c>
      <c r="BM86">
        <v>-0.71732157468795776</v>
      </c>
      <c r="BN86">
        <v>-0.82772564888000488</v>
      </c>
      <c r="BO86">
        <v>-0.91193324327468872</v>
      </c>
      <c r="BP86">
        <v>-0.97219973802566528</v>
      </c>
      <c r="BQ86">
        <v>-1.1074568033218384</v>
      </c>
      <c r="BR86">
        <v>-1.1598581075668335</v>
      </c>
      <c r="BS86">
        <v>-3.3873502165079117E-2</v>
      </c>
      <c r="BT86">
        <v>5.8886427879333496</v>
      </c>
      <c r="BU86">
        <v>5.9618935585021973</v>
      </c>
      <c r="BV86">
        <v>6.0136551856994629</v>
      </c>
      <c r="BW86">
        <v>5.9880695343017578</v>
      </c>
      <c r="BX86">
        <v>5.9042129516601562</v>
      </c>
      <c r="BY86">
        <v>-0.31741178035736084</v>
      </c>
      <c r="BZ86">
        <v>-0.62160462141036987</v>
      </c>
      <c r="CA86">
        <v>-0.56324648857116699</v>
      </c>
      <c r="CB86">
        <v>-0.43307501077651978</v>
      </c>
      <c r="CC86">
        <v>-0.60558700561523438</v>
      </c>
      <c r="CD86">
        <v>-0.78119134902954102</v>
      </c>
      <c r="CE86">
        <v>4.1239440441131592E-2</v>
      </c>
      <c r="CF86">
        <v>3.2915398478507996E-2</v>
      </c>
      <c r="CG86">
        <v>1.6989897936582565E-2</v>
      </c>
      <c r="CH86">
        <v>-1.1549578048288822E-2</v>
      </c>
      <c r="CI86">
        <v>-3.993462398648262E-2</v>
      </c>
      <c r="CJ86">
        <v>-6.1275463551282883E-2</v>
      </c>
      <c r="CK86">
        <v>-0.14423453807830811</v>
      </c>
      <c r="CL86">
        <v>-0.21900506317615509</v>
      </c>
      <c r="CM86">
        <v>-0.26889339089393616</v>
      </c>
      <c r="CN86">
        <v>-0.28112682700157166</v>
      </c>
      <c r="CO86">
        <v>-0.35413551330566406</v>
      </c>
      <c r="CP86">
        <v>-0.371204674243927</v>
      </c>
      <c r="CQ86">
        <v>0.56638109683990479</v>
      </c>
      <c r="CR86">
        <v>6.1383280754089355</v>
      </c>
      <c r="CS86">
        <v>6.2052044868469238</v>
      </c>
      <c r="CT86">
        <v>6.249819278717041</v>
      </c>
      <c r="CU86">
        <v>6.2221841812133789</v>
      </c>
      <c r="CV86">
        <v>6.1472148895263672</v>
      </c>
      <c r="CW86">
        <v>0.2783082127571106</v>
      </c>
      <c r="CX86">
        <v>-0.34169572591781616</v>
      </c>
      <c r="CY86">
        <v>-0.31949272751808167</v>
      </c>
      <c r="CZ86">
        <v>-0.26874741911888123</v>
      </c>
      <c r="DA86">
        <v>-0.30001279711723328</v>
      </c>
      <c r="DB86">
        <v>-0.36290463805198669</v>
      </c>
      <c r="DC86">
        <v>1.0116145610809326</v>
      </c>
      <c r="DD86">
        <v>0.85199242830276489</v>
      </c>
      <c r="DE86">
        <v>0.66133856773376465</v>
      </c>
      <c r="DF86">
        <v>0.5414118766784668</v>
      </c>
      <c r="DG86">
        <v>0.50189781188964844</v>
      </c>
      <c r="DH86">
        <v>0.48403716087341309</v>
      </c>
      <c r="DI86">
        <v>0.42885246872901917</v>
      </c>
      <c r="DJ86">
        <v>0.38971555233001709</v>
      </c>
      <c r="DK86">
        <v>0.37414646148681641</v>
      </c>
      <c r="DL86">
        <v>0.40994608402252197</v>
      </c>
      <c r="DM86">
        <v>0.39918580651283264</v>
      </c>
      <c r="DN86">
        <v>0.41744878888130188</v>
      </c>
      <c r="DO86">
        <v>1.1666357517242432</v>
      </c>
      <c r="DP86">
        <v>6.3880133628845215</v>
      </c>
      <c r="DQ86">
        <v>6.4485154151916504</v>
      </c>
      <c r="DR86">
        <v>6.4859833717346191</v>
      </c>
      <c r="DS86">
        <v>6.456298828125</v>
      </c>
      <c r="DT86">
        <v>6.3902168273925781</v>
      </c>
      <c r="DU86">
        <v>0.87402820587158203</v>
      </c>
      <c r="DV86">
        <v>-6.1786826699972153E-2</v>
      </c>
      <c r="DW86">
        <v>-7.5738988816738129E-2</v>
      </c>
      <c r="DX86">
        <v>-0.10441982001066208</v>
      </c>
      <c r="DY86">
        <v>5.561421625316143E-3</v>
      </c>
      <c r="DZ86">
        <v>5.5382076650857925E-2</v>
      </c>
      <c r="EA86">
        <v>2.412682056427002</v>
      </c>
      <c r="EB86">
        <v>2.0346095561981201</v>
      </c>
      <c r="EC86">
        <v>1.5916757583618164</v>
      </c>
      <c r="ED86">
        <v>1.3398003578186035</v>
      </c>
      <c r="EE86">
        <v>1.2842178344726563</v>
      </c>
      <c r="EF86">
        <v>1.2713819742202759</v>
      </c>
      <c r="EG86">
        <v>1.2562991380691528</v>
      </c>
      <c r="EH86">
        <v>1.2686114311218262</v>
      </c>
      <c r="EI86">
        <v>1.3025938272476196</v>
      </c>
      <c r="EJ86">
        <v>1.4077455997467041</v>
      </c>
      <c r="EK86">
        <v>1.4868621826171875</v>
      </c>
      <c r="EL86">
        <v>1.5561391115188599</v>
      </c>
      <c r="EM86">
        <v>2.0333080291748047</v>
      </c>
      <c r="EN86">
        <v>6.7485189437866211</v>
      </c>
      <c r="EO86">
        <v>6.7998175621032715</v>
      </c>
      <c r="EP86">
        <v>6.8269667625427246</v>
      </c>
      <c r="EQ86">
        <v>6.7943229675292969</v>
      </c>
      <c r="ER86">
        <v>6.7410736083984375</v>
      </c>
      <c r="ES86">
        <v>1.7341532707214355</v>
      </c>
      <c r="ET86">
        <v>0.34235715866088867</v>
      </c>
      <c r="EU86">
        <v>0.27620267868041992</v>
      </c>
      <c r="EV86">
        <v>0.13284313678741455</v>
      </c>
      <c r="EW86">
        <v>0.44676205515861511</v>
      </c>
      <c r="EX86">
        <v>0.65932166576385498</v>
      </c>
      <c r="EY86">
        <v>70.941795349121094</v>
      </c>
      <c r="EZ86">
        <v>70.097618103027344</v>
      </c>
      <c r="FA86">
        <v>69.645500183105469</v>
      </c>
      <c r="FB86">
        <v>69.402656555175781</v>
      </c>
      <c r="FC86">
        <v>69.175186157226562</v>
      </c>
      <c r="FD86">
        <v>68.914215087890625</v>
      </c>
      <c r="FE86">
        <v>69.39794921875</v>
      </c>
      <c r="FF86">
        <v>71.665824890136719</v>
      </c>
      <c r="FG86">
        <v>75.520606994628906</v>
      </c>
      <c r="FH86">
        <v>79.847854614257813</v>
      </c>
      <c r="FI86">
        <v>84.00634765625</v>
      </c>
      <c r="FJ86">
        <v>86.527259826660156</v>
      </c>
      <c r="FK86">
        <v>87.722236633300781</v>
      </c>
      <c r="FL86">
        <v>87.918449401855469</v>
      </c>
      <c r="FM86">
        <v>87.533615112304688</v>
      </c>
      <c r="FN86">
        <v>87.322677612304688</v>
      </c>
      <c r="FO86">
        <v>86.436515808105469</v>
      </c>
      <c r="FP86">
        <v>84.885856628417969</v>
      </c>
      <c r="FQ86">
        <v>83.218208312988281</v>
      </c>
      <c r="FR86">
        <v>80.385856628417969</v>
      </c>
      <c r="FS86">
        <v>77.461036682128906</v>
      </c>
      <c r="FT86">
        <v>75.282920837402344</v>
      </c>
      <c r="FU86">
        <v>74.044609069824219</v>
      </c>
      <c r="FV86">
        <v>73.064414978027344</v>
      </c>
      <c r="FW86">
        <v>181</v>
      </c>
      <c r="FX86">
        <v>8.9820645749568939E-2</v>
      </c>
      <c r="FY86">
        <v>1</v>
      </c>
    </row>
    <row r="87" spans="1:181" x14ac:dyDescent="0.2">
      <c r="A87" t="s">
        <v>243</v>
      </c>
      <c r="B87" t="s">
        <v>239</v>
      </c>
      <c r="C87" t="s">
        <v>215</v>
      </c>
      <c r="D87" t="s">
        <v>38</v>
      </c>
      <c r="E87">
        <v>2014</v>
      </c>
      <c r="F87" t="s">
        <v>223</v>
      </c>
      <c r="G87" t="s">
        <v>245</v>
      </c>
      <c r="H87">
        <v>183</v>
      </c>
      <c r="K87">
        <v>15.150456428527832</v>
      </c>
      <c r="L87">
        <v>14.514125823974609</v>
      </c>
      <c r="M87">
        <v>14.054792404174805</v>
      </c>
      <c r="N87">
        <v>14.332863807678223</v>
      </c>
      <c r="O87">
        <v>14.99229907989502</v>
      </c>
      <c r="P87">
        <v>15.843685150146484</v>
      </c>
      <c r="Q87">
        <v>18.593414306640625</v>
      </c>
      <c r="R87">
        <v>21.202686309814453</v>
      </c>
      <c r="S87">
        <v>23.921232223510742</v>
      </c>
      <c r="T87">
        <v>25.968994140625</v>
      </c>
      <c r="U87">
        <v>29.02301025390625</v>
      </c>
      <c r="V87">
        <v>30.098333358764648</v>
      </c>
      <c r="W87">
        <v>30.833765029907227</v>
      </c>
      <c r="X87">
        <v>31.186187744140625</v>
      </c>
      <c r="Y87">
        <v>30.98747444152832</v>
      </c>
      <c r="Z87">
        <v>30.864103317260742</v>
      </c>
      <c r="AA87">
        <v>30.563608169555664</v>
      </c>
      <c r="AB87">
        <v>30.379310607910156</v>
      </c>
      <c r="AC87">
        <v>30.236305236816406</v>
      </c>
      <c r="AD87">
        <v>29.781515121459961</v>
      </c>
      <c r="AE87">
        <v>27.993228912353516</v>
      </c>
      <c r="AF87">
        <v>22.922355651855469</v>
      </c>
      <c r="AG87">
        <v>18.505403518676758</v>
      </c>
      <c r="AH87">
        <v>15.853741645812988</v>
      </c>
      <c r="AI87">
        <v>-2.2099902629852295</v>
      </c>
      <c r="AJ87">
        <v>-1.6899317502975464</v>
      </c>
      <c r="AK87">
        <v>-1.2982769012451172</v>
      </c>
      <c r="AL87">
        <v>-1.2363471984863281</v>
      </c>
      <c r="AM87">
        <v>-1.2308664321899414</v>
      </c>
      <c r="AN87">
        <v>-1.2667018175125122</v>
      </c>
      <c r="AO87">
        <v>-1.3863786458969116</v>
      </c>
      <c r="AP87">
        <v>-1.5086164474487305</v>
      </c>
      <c r="AQ87">
        <v>-1.6214039325714111</v>
      </c>
      <c r="AR87">
        <v>-1.7393960952758789</v>
      </c>
      <c r="AS87">
        <v>-1.9217571020126343</v>
      </c>
      <c r="AT87">
        <v>-1.9931120872497559</v>
      </c>
      <c r="AU87">
        <v>-0.7920374870300293</v>
      </c>
      <c r="AV87">
        <v>4.6440496444702148</v>
      </c>
      <c r="AW87">
        <v>4.649017333984375</v>
      </c>
      <c r="AX87">
        <v>4.6930632591247559</v>
      </c>
      <c r="AY87">
        <v>4.6913189888000488</v>
      </c>
      <c r="AZ87">
        <v>4.6363973617553711</v>
      </c>
      <c r="BA87">
        <v>-0.94990545511245728</v>
      </c>
      <c r="BB87">
        <v>-0.90018963813781738</v>
      </c>
      <c r="BC87">
        <v>-0.81667989492416382</v>
      </c>
      <c r="BD87">
        <v>-0.61472779512405396</v>
      </c>
      <c r="BE87">
        <v>-1.1651568412780762</v>
      </c>
      <c r="BF87">
        <v>-1.6199271678924561</v>
      </c>
      <c r="BG87">
        <v>-0.87825971841812134</v>
      </c>
      <c r="BH87">
        <v>-0.67311149835586548</v>
      </c>
      <c r="BI87">
        <v>-0.5236542820930481</v>
      </c>
      <c r="BJ87">
        <v>-0.50909847021102905</v>
      </c>
      <c r="BK87">
        <v>-0.5221102237701416</v>
      </c>
      <c r="BL87">
        <v>-0.54350829124450684</v>
      </c>
      <c r="BM87">
        <v>-0.63375383615493774</v>
      </c>
      <c r="BN87">
        <v>-0.72221833467483521</v>
      </c>
      <c r="BO87">
        <v>-0.79555302858352661</v>
      </c>
      <c r="BP87">
        <v>-0.8518713116645813</v>
      </c>
      <c r="BQ87">
        <v>-0.96540361642837524</v>
      </c>
      <c r="BR87">
        <v>-0.99886751174926758</v>
      </c>
      <c r="BS87">
        <v>-1.984894648194313E-2</v>
      </c>
      <c r="BT87">
        <v>4.9794058799743652</v>
      </c>
      <c r="BU87">
        <v>4.9728069305419922</v>
      </c>
      <c r="BV87">
        <v>5.0029959678649902</v>
      </c>
      <c r="BW87">
        <v>4.993382453918457</v>
      </c>
      <c r="BX87">
        <v>4.943793773651123</v>
      </c>
      <c r="BY87">
        <v>-0.20284272730350494</v>
      </c>
      <c r="BZ87">
        <v>-0.55776816606521606</v>
      </c>
      <c r="CA87">
        <v>-0.5194624662399292</v>
      </c>
      <c r="CB87">
        <v>-0.40896114706993103</v>
      </c>
      <c r="CC87">
        <v>-0.68061226606369019</v>
      </c>
      <c r="CD87">
        <v>-0.92004275321960449</v>
      </c>
      <c r="CE87">
        <v>4.4092882424592972E-2</v>
      </c>
      <c r="CF87">
        <v>3.1135112047195435E-2</v>
      </c>
      <c r="CG87">
        <v>1.2846951372921467E-2</v>
      </c>
      <c r="CH87">
        <v>-5.4082502610981464E-3</v>
      </c>
      <c r="CI87">
        <v>-3.1227819621562958E-2</v>
      </c>
      <c r="CJ87">
        <v>-4.2626719921827316E-2</v>
      </c>
      <c r="CK87">
        <v>-0.11248820275068283</v>
      </c>
      <c r="CL87">
        <v>-0.17756134271621704</v>
      </c>
      <c r="CM87">
        <v>-0.22357118129730225</v>
      </c>
      <c r="CN87">
        <v>-0.23717436194419861</v>
      </c>
      <c r="CO87">
        <v>-0.3030361533164978</v>
      </c>
      <c r="CP87">
        <v>-0.31025668978691101</v>
      </c>
      <c r="CQ87">
        <v>0.51496648788452148</v>
      </c>
      <c r="CR87">
        <v>5.211672306060791</v>
      </c>
      <c r="CS87">
        <v>5.1970624923706055</v>
      </c>
      <c r="CT87">
        <v>5.2176542282104492</v>
      </c>
      <c r="CU87">
        <v>5.2025909423828125</v>
      </c>
      <c r="CV87">
        <v>5.1566958427429199</v>
      </c>
      <c r="CW87">
        <v>0.31457066535949707</v>
      </c>
      <c r="CX87">
        <v>-0.32060810923576355</v>
      </c>
      <c r="CY87">
        <v>-0.31361052393913269</v>
      </c>
      <c r="CZ87">
        <v>-0.26644778251647949</v>
      </c>
      <c r="DA87">
        <v>-0.34501820802688599</v>
      </c>
      <c r="DB87">
        <v>-0.4353049099445343</v>
      </c>
      <c r="DC87">
        <v>0.9664454460144043</v>
      </c>
      <c r="DD87">
        <v>0.73538172245025635</v>
      </c>
      <c r="DE87">
        <v>0.54934817552566528</v>
      </c>
      <c r="DF87">
        <v>0.49828198552131653</v>
      </c>
      <c r="DG87">
        <v>0.45965456962585449</v>
      </c>
      <c r="DH87">
        <v>0.45825487375259399</v>
      </c>
      <c r="DI87">
        <v>0.40877741575241089</v>
      </c>
      <c r="DJ87">
        <v>0.36709564924240112</v>
      </c>
      <c r="DK87">
        <v>0.34841066598892212</v>
      </c>
      <c r="DL87">
        <v>0.37752258777618408</v>
      </c>
      <c r="DM87">
        <v>0.35933133959770203</v>
      </c>
      <c r="DN87">
        <v>0.37835413217544556</v>
      </c>
      <c r="DO87">
        <v>1.0497819185256958</v>
      </c>
      <c r="DP87">
        <v>5.4439387321472168</v>
      </c>
      <c r="DQ87">
        <v>5.4213180541992187</v>
      </c>
      <c r="DR87">
        <v>5.4323124885559082</v>
      </c>
      <c r="DS87">
        <v>5.411799430847168</v>
      </c>
      <c r="DT87">
        <v>5.3695979118347168</v>
      </c>
      <c r="DU87">
        <v>0.83198404312133789</v>
      </c>
      <c r="DV87">
        <v>-8.3448037505149841E-2</v>
      </c>
      <c r="DW87">
        <v>-0.10775860399007797</v>
      </c>
      <c r="DX87">
        <v>-0.12393442541360855</v>
      </c>
      <c r="DY87">
        <v>-9.4241425395011902E-3</v>
      </c>
      <c r="DZ87">
        <v>4.9432937055826187E-2</v>
      </c>
      <c r="EA87">
        <v>2.2981760501861572</v>
      </c>
      <c r="EB87">
        <v>1.7522019147872925</v>
      </c>
      <c r="EC87">
        <v>1.3239707946777344</v>
      </c>
      <c r="ED87">
        <v>1.2255306243896484</v>
      </c>
      <c r="EE87">
        <v>1.1684107780456543</v>
      </c>
      <c r="EF87">
        <v>1.1814483404159546</v>
      </c>
      <c r="EG87">
        <v>1.1614022254943848</v>
      </c>
      <c r="EH87">
        <v>1.1534937620162964</v>
      </c>
      <c r="EI87">
        <v>1.1742615699768066</v>
      </c>
      <c r="EJ87">
        <v>1.2650473117828369</v>
      </c>
      <c r="EK87">
        <v>1.3156847953796387</v>
      </c>
      <c r="EL87">
        <v>1.3725987672805786</v>
      </c>
      <c r="EM87">
        <v>1.8219704627990723</v>
      </c>
      <c r="EN87">
        <v>5.7792949676513672</v>
      </c>
      <c r="EO87">
        <v>5.7451076507568359</v>
      </c>
      <c r="EP87">
        <v>5.7422451972961426</v>
      </c>
      <c r="EQ87">
        <v>5.7138628959655762</v>
      </c>
      <c r="ER87">
        <v>5.6769943237304687</v>
      </c>
      <c r="ES87">
        <v>1.5790468454360962</v>
      </c>
      <c r="ET87">
        <v>0.25897344946861267</v>
      </c>
      <c r="EU87">
        <v>0.18945886194705963</v>
      </c>
      <c r="EV87">
        <v>8.1832230091094971E-2</v>
      </c>
      <c r="EW87">
        <v>0.47512039542198181</v>
      </c>
      <c r="EX87">
        <v>0.74931740760803223</v>
      </c>
      <c r="EY87">
        <v>63.704639434814453</v>
      </c>
      <c r="EZ87">
        <v>63.327884674072266</v>
      </c>
      <c r="FA87">
        <v>62.995754241943359</v>
      </c>
      <c r="FB87">
        <v>63.044837951660156</v>
      </c>
      <c r="FC87">
        <v>62.696933746337891</v>
      </c>
      <c r="FD87">
        <v>62.822120666503906</v>
      </c>
      <c r="FE87">
        <v>63.285858154296875</v>
      </c>
      <c r="FF87">
        <v>65.07275390625</v>
      </c>
      <c r="FG87">
        <v>67.256683349609375</v>
      </c>
      <c r="FH87">
        <v>71.330879211425781</v>
      </c>
      <c r="FI87">
        <v>74.385643005371094</v>
      </c>
      <c r="FJ87">
        <v>74.807998657226563</v>
      </c>
      <c r="FK87">
        <v>76.308609008789063</v>
      </c>
      <c r="FL87">
        <v>76.100143432617188</v>
      </c>
      <c r="FM87">
        <v>74.872344970703125</v>
      </c>
      <c r="FN87">
        <v>74.243743896484375</v>
      </c>
      <c r="FO87">
        <v>73.040863037109375</v>
      </c>
      <c r="FP87">
        <v>71.799369812011719</v>
      </c>
      <c r="FQ87">
        <v>70.82244873046875</v>
      </c>
      <c r="FR87">
        <v>69.156806945800781</v>
      </c>
      <c r="FS87">
        <v>66.479293823242188</v>
      </c>
      <c r="FT87">
        <v>65.441436767578125</v>
      </c>
      <c r="FU87">
        <v>64.518211364746094</v>
      </c>
      <c r="FV87">
        <v>63.680873870849609</v>
      </c>
      <c r="FW87">
        <v>181</v>
      </c>
      <c r="FX87">
        <v>8.9820645749568939E-2</v>
      </c>
      <c r="FY87">
        <v>1</v>
      </c>
    </row>
    <row r="88" spans="1:181" x14ac:dyDescent="0.2">
      <c r="A88" t="s">
        <v>243</v>
      </c>
      <c r="B88" t="s">
        <v>239</v>
      </c>
      <c r="C88" t="s">
        <v>214</v>
      </c>
      <c r="D88" t="s">
        <v>37</v>
      </c>
      <c r="E88">
        <v>2014</v>
      </c>
      <c r="F88" t="s">
        <v>223</v>
      </c>
      <c r="G88" t="s">
        <v>245</v>
      </c>
      <c r="H88">
        <v>186</v>
      </c>
      <c r="K88">
        <v>14.354068756103516</v>
      </c>
      <c r="L88">
        <v>13.718371391296387</v>
      </c>
      <c r="M88">
        <v>13.288129806518555</v>
      </c>
      <c r="N88">
        <v>13.568191528320312</v>
      </c>
      <c r="O88">
        <v>14.243820190429687</v>
      </c>
      <c r="P88">
        <v>15.016279220581055</v>
      </c>
      <c r="Q88">
        <v>17.658376693725586</v>
      </c>
      <c r="R88">
        <v>19.922637939453125</v>
      </c>
      <c r="S88">
        <v>22.70588493347168</v>
      </c>
      <c r="T88">
        <v>24.343109130859375</v>
      </c>
      <c r="U88">
        <v>27.285915374755859</v>
      </c>
      <c r="V88">
        <v>28.564870834350586</v>
      </c>
      <c r="W88">
        <v>29.093996047973633</v>
      </c>
      <c r="X88">
        <v>29.394979476928711</v>
      </c>
      <c r="Y88">
        <v>29.243526458740234</v>
      </c>
      <c r="Z88">
        <v>29.273012161254883</v>
      </c>
      <c r="AA88">
        <v>28.987796783447266</v>
      </c>
      <c r="AB88">
        <v>28.566005706787109</v>
      </c>
      <c r="AC88">
        <v>28.023319244384766</v>
      </c>
      <c r="AD88">
        <v>27.343523025512695</v>
      </c>
      <c r="AE88">
        <v>26.497890472412109</v>
      </c>
      <c r="AF88">
        <v>21.828506469726563</v>
      </c>
      <c r="AG88">
        <v>17.605710983276367</v>
      </c>
      <c r="AH88">
        <v>15.009445190429688</v>
      </c>
      <c r="AI88">
        <v>-2.1548912525177002</v>
      </c>
      <c r="AJ88">
        <v>-1.6063512563705444</v>
      </c>
      <c r="AK88">
        <v>-1.2356237173080444</v>
      </c>
      <c r="AL88">
        <v>-1.181230902671814</v>
      </c>
      <c r="AM88">
        <v>-1.1790808439254761</v>
      </c>
      <c r="AN88">
        <v>-1.2134599685668945</v>
      </c>
      <c r="AO88">
        <v>-1.3244360685348511</v>
      </c>
      <c r="AP88">
        <v>-1.4123522043228149</v>
      </c>
      <c r="AQ88">
        <v>-1.5339654684066772</v>
      </c>
      <c r="AR88">
        <v>-1.6161495447158813</v>
      </c>
      <c r="AS88">
        <v>-1.7944211959838867</v>
      </c>
      <c r="AT88">
        <v>-1.8897680044174194</v>
      </c>
      <c r="AU88">
        <v>-0.71681332588195801</v>
      </c>
      <c r="AV88">
        <v>4.3912858963012695</v>
      </c>
      <c r="AW88">
        <v>4.4114589691162109</v>
      </c>
      <c r="AX88">
        <v>4.4752588272094727</v>
      </c>
      <c r="AY88">
        <v>4.4724421501159668</v>
      </c>
      <c r="AZ88">
        <v>4.3908615112304687</v>
      </c>
      <c r="BA88">
        <v>-0.85487747192382813</v>
      </c>
      <c r="BB88">
        <v>-0.85147440433502197</v>
      </c>
      <c r="BC88">
        <v>-0.79016572237014771</v>
      </c>
      <c r="BD88">
        <v>-0.60009419918060303</v>
      </c>
      <c r="BE88">
        <v>-1.1919010877609253</v>
      </c>
      <c r="BF88">
        <v>-1.6643223762512207</v>
      </c>
      <c r="BG88">
        <v>-0.85232442617416382</v>
      </c>
      <c r="BH88">
        <v>-0.63617289066314697</v>
      </c>
      <c r="BI88">
        <v>-0.49574437737464905</v>
      </c>
      <c r="BJ88">
        <v>-0.48366495966911316</v>
      </c>
      <c r="BK88">
        <v>-0.49717003107070923</v>
      </c>
      <c r="BL88">
        <v>-0.51738458871841431</v>
      </c>
      <c r="BM88">
        <v>-0.60310095548629761</v>
      </c>
      <c r="BN88">
        <v>-0.67651474475860596</v>
      </c>
      <c r="BO88">
        <v>-0.75286048650741577</v>
      </c>
      <c r="BP88">
        <v>-0.79503399133682251</v>
      </c>
      <c r="BQ88">
        <v>-0.90441662073135376</v>
      </c>
      <c r="BR88">
        <v>-0.94549596309661865</v>
      </c>
      <c r="BS88">
        <v>1.5813266858458519E-2</v>
      </c>
      <c r="BT88">
        <v>4.7316861152648926</v>
      </c>
      <c r="BU88">
        <v>4.7380762100219727</v>
      </c>
      <c r="BV88">
        <v>4.7871966361999512</v>
      </c>
      <c r="BW88">
        <v>4.7753477096557617</v>
      </c>
      <c r="BX88">
        <v>4.6961417198181152</v>
      </c>
      <c r="BY88">
        <v>-0.15312302112579346</v>
      </c>
      <c r="BZ88">
        <v>-0.53472286462783813</v>
      </c>
      <c r="CA88">
        <v>-0.51072472333908081</v>
      </c>
      <c r="CB88">
        <v>-0.40502172708511353</v>
      </c>
      <c r="CC88">
        <v>-0.6984366774559021</v>
      </c>
      <c r="CD88">
        <v>-0.94777518510818481</v>
      </c>
      <c r="CE88">
        <v>4.9829374998807907E-2</v>
      </c>
      <c r="CF88">
        <v>3.5769715905189514E-2</v>
      </c>
      <c r="CG88">
        <v>1.6693795099854469E-2</v>
      </c>
      <c r="CH88">
        <v>-5.3289299830794334E-4</v>
      </c>
      <c r="CI88">
        <v>-2.4880675598978996E-2</v>
      </c>
      <c r="CJ88">
        <v>-3.5284880548715591E-2</v>
      </c>
      <c r="CK88">
        <v>-0.10350647568702698</v>
      </c>
      <c r="CL88">
        <v>-0.16687594354152679</v>
      </c>
      <c r="CM88">
        <v>-0.21186955273151398</v>
      </c>
      <c r="CN88">
        <v>-0.22633187472820282</v>
      </c>
      <c r="CO88">
        <v>-0.28800219297409058</v>
      </c>
      <c r="CP88">
        <v>-0.29149603843688965</v>
      </c>
      <c r="CQ88">
        <v>0.5232282280921936</v>
      </c>
      <c r="CR88">
        <v>4.9674458503723145</v>
      </c>
      <c r="CS88">
        <v>4.9642901420593262</v>
      </c>
      <c r="CT88">
        <v>5.0032439231872559</v>
      </c>
      <c r="CU88">
        <v>4.9851388931274414</v>
      </c>
      <c r="CV88">
        <v>4.9075779914855957</v>
      </c>
      <c r="CW88">
        <v>0.3329099714756012</v>
      </c>
      <c r="CX88">
        <v>-0.31534171104431152</v>
      </c>
      <c r="CY88">
        <v>-0.3171846866607666</v>
      </c>
      <c r="CZ88">
        <v>-0.2699151337146759</v>
      </c>
      <c r="DA88">
        <v>-0.35666477680206299</v>
      </c>
      <c r="DB88">
        <v>-0.45149677991867065</v>
      </c>
      <c r="DC88">
        <v>0.95198321342468262</v>
      </c>
      <c r="DD88">
        <v>0.70771229267120361</v>
      </c>
      <c r="DE88">
        <v>0.52913194894790649</v>
      </c>
      <c r="DF88">
        <v>0.4825991690158844</v>
      </c>
      <c r="DG88">
        <v>0.44740867614746094</v>
      </c>
      <c r="DH88">
        <v>0.44681480526924133</v>
      </c>
      <c r="DI88">
        <v>0.39608800411224365</v>
      </c>
      <c r="DJ88">
        <v>0.34276285767555237</v>
      </c>
      <c r="DK88">
        <v>0.32912138104438782</v>
      </c>
      <c r="DL88">
        <v>0.34237027168273926</v>
      </c>
      <c r="DM88">
        <v>0.32841223478317261</v>
      </c>
      <c r="DN88">
        <v>0.36250391602516174</v>
      </c>
      <c r="DO88">
        <v>1.0306432247161865</v>
      </c>
      <c r="DP88">
        <v>5.2032055854797363</v>
      </c>
      <c r="DQ88">
        <v>5.1905040740966797</v>
      </c>
      <c r="DR88">
        <v>5.2192912101745605</v>
      </c>
      <c r="DS88">
        <v>5.1949300765991211</v>
      </c>
      <c r="DT88">
        <v>5.1190142631530762</v>
      </c>
      <c r="DU88">
        <v>0.81894296407699585</v>
      </c>
      <c r="DV88">
        <v>-9.5960564911365509E-2</v>
      </c>
      <c r="DW88">
        <v>-0.12364467978477478</v>
      </c>
      <c r="DX88">
        <v>-0.13480854034423828</v>
      </c>
      <c r="DY88">
        <v>-1.4892853796482086E-2</v>
      </c>
      <c r="DZ88">
        <v>4.4781606644392014E-2</v>
      </c>
      <c r="EA88">
        <v>2.2545499801635742</v>
      </c>
      <c r="EB88">
        <v>1.6778907775878906</v>
      </c>
      <c r="EC88">
        <v>1.2690112590789795</v>
      </c>
      <c r="ED88">
        <v>1.18016517162323</v>
      </c>
      <c r="EE88">
        <v>1.1293195486068726</v>
      </c>
      <c r="EF88">
        <v>1.1428902149200439</v>
      </c>
      <c r="EG88">
        <v>1.1174230575561523</v>
      </c>
      <c r="EH88">
        <v>1.0786004066467285</v>
      </c>
      <c r="EI88">
        <v>1.1102263927459717</v>
      </c>
      <c r="EJ88">
        <v>1.1634858846664429</v>
      </c>
      <c r="EK88">
        <v>1.2184168100357056</v>
      </c>
      <c r="EL88">
        <v>1.3067759275436401</v>
      </c>
      <c r="EM88">
        <v>1.7632697820663452</v>
      </c>
      <c r="EN88">
        <v>5.5436058044433594</v>
      </c>
      <c r="EO88">
        <v>5.5171213150024414</v>
      </c>
      <c r="EP88">
        <v>5.5312290191650391</v>
      </c>
      <c r="EQ88">
        <v>5.497835636138916</v>
      </c>
      <c r="ER88">
        <v>5.4242944717407227</v>
      </c>
      <c r="ES88">
        <v>1.5206974744796753</v>
      </c>
      <c r="ET88">
        <v>0.22079096734523773</v>
      </c>
      <c r="EU88">
        <v>0.1557963639497757</v>
      </c>
      <c r="EV88">
        <v>6.0263931751251221E-2</v>
      </c>
      <c r="EW88">
        <v>0.47857153415679932</v>
      </c>
      <c r="EX88">
        <v>0.76132875680923462</v>
      </c>
      <c r="EY88">
        <v>60.345413208007813</v>
      </c>
      <c r="EZ88">
        <v>60.370395660400391</v>
      </c>
      <c r="FA88">
        <v>60.391632080078125</v>
      </c>
      <c r="FB88">
        <v>60.537021636962891</v>
      </c>
      <c r="FC88">
        <v>60.529792785644531</v>
      </c>
      <c r="FD88">
        <v>60.5384521484375</v>
      </c>
      <c r="FE88">
        <v>61.146007537841797</v>
      </c>
      <c r="FF88">
        <v>61.263938903808594</v>
      </c>
      <c r="FG88">
        <v>63.296905517578125</v>
      </c>
      <c r="FH88">
        <v>65.171867370605469</v>
      </c>
      <c r="FI88">
        <v>67.783004760742187</v>
      </c>
      <c r="FJ88">
        <v>69.359413146972656</v>
      </c>
      <c r="FK88">
        <v>69.838981628417969</v>
      </c>
      <c r="FL88">
        <v>70.080917358398438</v>
      </c>
      <c r="FM88">
        <v>69.432144165039063</v>
      </c>
      <c r="FN88">
        <v>69.596748352050781</v>
      </c>
      <c r="FO88">
        <v>68.492691040039063</v>
      </c>
      <c r="FP88">
        <v>66.536415100097656</v>
      </c>
      <c r="FQ88">
        <v>64.227516174316406</v>
      </c>
      <c r="FR88">
        <v>62.171928405761719</v>
      </c>
      <c r="FS88">
        <v>61.288845062255859</v>
      </c>
      <c r="FT88">
        <v>61.078773498535156</v>
      </c>
      <c r="FU88">
        <v>61.141513824462891</v>
      </c>
      <c r="FV88">
        <v>60.941188812255859</v>
      </c>
      <c r="FW88">
        <v>181</v>
      </c>
      <c r="FX88">
        <v>8.9820645749568939E-2</v>
      </c>
      <c r="FY88">
        <v>1</v>
      </c>
    </row>
    <row r="89" spans="1:181" x14ac:dyDescent="0.2">
      <c r="A89" t="s">
        <v>243</v>
      </c>
      <c r="B89" t="s">
        <v>239</v>
      </c>
      <c r="C89" t="s">
        <v>215</v>
      </c>
      <c r="D89" t="s">
        <v>42</v>
      </c>
      <c r="E89">
        <v>2014</v>
      </c>
      <c r="F89" t="s">
        <v>222</v>
      </c>
      <c r="G89" t="s">
        <v>245</v>
      </c>
      <c r="H89">
        <v>182</v>
      </c>
      <c r="K89">
        <v>15.064802169799805</v>
      </c>
      <c r="L89">
        <v>14.392514228820801</v>
      </c>
      <c r="M89">
        <v>13.961089134216309</v>
      </c>
      <c r="N89">
        <v>14.160750389099121</v>
      </c>
      <c r="O89">
        <v>14.903583526611328</v>
      </c>
      <c r="P89">
        <v>15.851181030273438</v>
      </c>
      <c r="Q89">
        <v>18.937660217285156</v>
      </c>
      <c r="R89">
        <v>21.484550476074219</v>
      </c>
      <c r="S89">
        <v>24.257314682006836</v>
      </c>
      <c r="T89">
        <v>26.376459121704102</v>
      </c>
      <c r="U89">
        <v>29.612974166870117</v>
      </c>
      <c r="V89">
        <v>30.982517242431641</v>
      </c>
      <c r="W89">
        <v>31.481042861938477</v>
      </c>
      <c r="X89">
        <v>32.161746978759766</v>
      </c>
      <c r="Y89">
        <v>32.158863067626953</v>
      </c>
      <c r="Z89">
        <v>32.264659881591797</v>
      </c>
      <c r="AA89">
        <v>32.260570526123047</v>
      </c>
      <c r="AB89">
        <v>31.910831451416016</v>
      </c>
      <c r="AC89">
        <v>31.318300247192383</v>
      </c>
      <c r="AD89">
        <v>30.796358108520508</v>
      </c>
      <c r="AE89">
        <v>28.808818817138672</v>
      </c>
      <c r="AF89">
        <v>23.217226028442383</v>
      </c>
      <c r="AG89">
        <v>18.483591079711914</v>
      </c>
      <c r="AH89">
        <v>15.679464340209961</v>
      </c>
      <c r="AI89">
        <v>-2.1698646545410156</v>
      </c>
      <c r="AJ89">
        <v>-1.7957454919815063</v>
      </c>
      <c r="AK89">
        <v>-1.428658127784729</v>
      </c>
      <c r="AL89">
        <v>-1.2304872274398804</v>
      </c>
      <c r="AM89">
        <v>-1.2276285886764526</v>
      </c>
      <c r="AN89">
        <v>-1.2592723369598389</v>
      </c>
      <c r="AO89">
        <v>-1.3993989229202271</v>
      </c>
      <c r="AP89">
        <v>-1.51181960105896</v>
      </c>
      <c r="AQ89">
        <v>-1.6450768709182739</v>
      </c>
      <c r="AR89">
        <v>-1.7650301456451416</v>
      </c>
      <c r="AS89">
        <v>-1.9604941606521606</v>
      </c>
      <c r="AT89">
        <v>-2.040299654006958</v>
      </c>
      <c r="AU89">
        <v>-0.72915130853652954</v>
      </c>
      <c r="AV89">
        <v>4.8432836532592773</v>
      </c>
      <c r="AW89">
        <v>4.8833203315734863</v>
      </c>
      <c r="AX89">
        <v>4.9685711860656738</v>
      </c>
      <c r="AY89">
        <v>4.9990434646606445</v>
      </c>
      <c r="AZ89">
        <v>4.8886590003967285</v>
      </c>
      <c r="BA89">
        <v>-0.94314497709274292</v>
      </c>
      <c r="BB89">
        <v>-0.90364032983779907</v>
      </c>
      <c r="BC89">
        <v>-0.81777662038803101</v>
      </c>
      <c r="BD89">
        <v>-0.6001618504524231</v>
      </c>
      <c r="BE89">
        <v>-1.0344207286834717</v>
      </c>
      <c r="BF89">
        <v>-1.413246750831604</v>
      </c>
      <c r="BG89">
        <v>-0.8543018102645874</v>
      </c>
      <c r="BH89">
        <v>-0.70705759525299072</v>
      </c>
      <c r="BI89">
        <v>-0.56399351358413696</v>
      </c>
      <c r="BJ89">
        <v>-0.49912717938423157</v>
      </c>
      <c r="BK89">
        <v>-0.51552504301071167</v>
      </c>
      <c r="BL89">
        <v>-0.53912585973739624</v>
      </c>
      <c r="BM89">
        <v>-0.64128494262695313</v>
      </c>
      <c r="BN89">
        <v>-0.72786098718643188</v>
      </c>
      <c r="BO89">
        <v>-0.80841392278671265</v>
      </c>
      <c r="BP89">
        <v>-0.86510652303695679</v>
      </c>
      <c r="BQ89">
        <v>-0.986167311668396</v>
      </c>
      <c r="BR89">
        <v>-1.0277316570281982</v>
      </c>
      <c r="BS89">
        <v>4.3705098330974579E-2</v>
      </c>
      <c r="BT89">
        <v>5.1800036430358887</v>
      </c>
      <c r="BU89">
        <v>5.2104859352111816</v>
      </c>
      <c r="BV89">
        <v>5.2836236953735352</v>
      </c>
      <c r="BW89">
        <v>5.3095207214355469</v>
      </c>
      <c r="BX89">
        <v>5.2075929641723633</v>
      </c>
      <c r="BY89">
        <v>-0.17968405783176422</v>
      </c>
      <c r="BZ89">
        <v>-0.54552680253982544</v>
      </c>
      <c r="CA89">
        <v>-0.50361025333404541</v>
      </c>
      <c r="CB89">
        <v>-0.38773077726364136</v>
      </c>
      <c r="CC89">
        <v>-0.59171527624130249</v>
      </c>
      <c r="CD89">
        <v>-0.79170876741409302</v>
      </c>
      <c r="CE89">
        <v>5.685298889875412E-2</v>
      </c>
      <c r="CF89">
        <v>4.6964317560195923E-2</v>
      </c>
      <c r="CG89">
        <v>3.487059473991394E-2</v>
      </c>
      <c r="CH89">
        <v>7.4105565436184406E-3</v>
      </c>
      <c r="CI89">
        <v>-2.2324280813336372E-2</v>
      </c>
      <c r="CJ89">
        <v>-4.0354683995246887E-2</v>
      </c>
      <c r="CK89">
        <v>-0.11621744930744171</v>
      </c>
      <c r="CL89">
        <v>-0.18489363789558411</v>
      </c>
      <c r="CM89">
        <v>-0.22894372045993805</v>
      </c>
      <c r="CN89">
        <v>-0.24182207882404327</v>
      </c>
      <c r="CO89">
        <v>-0.31135153770446777</v>
      </c>
      <c r="CP89">
        <v>-0.3264300525188446</v>
      </c>
      <c r="CQ89">
        <v>0.57898306846618652</v>
      </c>
      <c r="CR89">
        <v>5.413215160369873</v>
      </c>
      <c r="CS89">
        <v>5.4370794296264648</v>
      </c>
      <c r="CT89">
        <v>5.5018277168273926</v>
      </c>
      <c r="CU89">
        <v>5.5245566368103027</v>
      </c>
      <c r="CV89">
        <v>5.4284858703613281</v>
      </c>
      <c r="CW89">
        <v>0.34908664226531982</v>
      </c>
      <c r="CX89">
        <v>-0.29749840497970581</v>
      </c>
      <c r="CY89">
        <v>-0.28601953387260437</v>
      </c>
      <c r="CZ89">
        <v>-0.24060167372226715</v>
      </c>
      <c r="DA89">
        <v>-0.28509888052940369</v>
      </c>
      <c r="DB89">
        <v>-0.36123347282409668</v>
      </c>
      <c r="DC89">
        <v>0.96800780296325684</v>
      </c>
      <c r="DD89">
        <v>0.80098623037338257</v>
      </c>
      <c r="DE89">
        <v>0.63373470306396484</v>
      </c>
      <c r="DF89">
        <v>0.51394832134246826</v>
      </c>
      <c r="DG89">
        <v>0.47087648510932922</v>
      </c>
      <c r="DH89">
        <v>0.45841652154922485</v>
      </c>
      <c r="DI89">
        <v>0.40885001420974731</v>
      </c>
      <c r="DJ89">
        <v>0.35807374119758606</v>
      </c>
      <c r="DK89">
        <v>0.35052648186683655</v>
      </c>
      <c r="DL89">
        <v>0.38146233558654785</v>
      </c>
      <c r="DM89">
        <v>0.36346423625946045</v>
      </c>
      <c r="DN89">
        <v>0.37487155199050903</v>
      </c>
      <c r="DO89">
        <v>1.1142610311508179</v>
      </c>
      <c r="DP89">
        <v>5.6464266777038574</v>
      </c>
      <c r="DQ89">
        <v>5.663672924041748</v>
      </c>
      <c r="DR89">
        <v>5.72003173828125</v>
      </c>
      <c r="DS89">
        <v>5.7395925521850586</v>
      </c>
      <c r="DT89">
        <v>5.649378776550293</v>
      </c>
      <c r="DU89">
        <v>0.87785732746124268</v>
      </c>
      <c r="DV89">
        <v>-4.9470033496618271E-2</v>
      </c>
      <c r="DW89">
        <v>-6.8428836762905121E-2</v>
      </c>
      <c r="DX89">
        <v>-9.3472577631473541E-2</v>
      </c>
      <c r="DY89">
        <v>2.1517530083656311E-2</v>
      </c>
      <c r="DZ89">
        <v>6.9241821765899658E-2</v>
      </c>
      <c r="EA89">
        <v>2.2835705280303955</v>
      </c>
      <c r="EB89">
        <v>1.8896740674972534</v>
      </c>
      <c r="EC89">
        <v>1.4983993768692017</v>
      </c>
      <c r="ED89">
        <v>1.2453083992004395</v>
      </c>
      <c r="EE89">
        <v>1.1829800605773926</v>
      </c>
      <c r="EF89">
        <v>1.1785628795623779</v>
      </c>
      <c r="EG89">
        <v>1.166964054107666</v>
      </c>
      <c r="EH89">
        <v>1.1420323848724365</v>
      </c>
      <c r="EI89">
        <v>1.1871894598007202</v>
      </c>
      <c r="EJ89">
        <v>1.2813860177993774</v>
      </c>
      <c r="EK89">
        <v>1.3377910852432251</v>
      </c>
      <c r="EL89">
        <v>1.3874396085739136</v>
      </c>
      <c r="EM89">
        <v>1.8871173858642578</v>
      </c>
      <c r="EN89">
        <v>5.9831466674804687</v>
      </c>
      <c r="EO89">
        <v>5.9908385276794434</v>
      </c>
      <c r="EP89">
        <v>6.0350842475891113</v>
      </c>
      <c r="EQ89">
        <v>6.0500698089599609</v>
      </c>
      <c r="ER89">
        <v>5.9683127403259277</v>
      </c>
      <c r="ES89">
        <v>1.6413182020187378</v>
      </c>
      <c r="ET89">
        <v>0.30864354968070984</v>
      </c>
      <c r="EU89">
        <v>0.24573758244514465</v>
      </c>
      <c r="EV89">
        <v>0.11895847320556641</v>
      </c>
      <c r="EW89">
        <v>0.46422293782234192</v>
      </c>
      <c r="EX89">
        <v>0.69077980518341064</v>
      </c>
      <c r="EY89">
        <v>71.287483215332031</v>
      </c>
      <c r="EZ89">
        <v>69.9241943359375</v>
      </c>
      <c r="FA89">
        <v>69.773681640625</v>
      </c>
      <c r="FB89">
        <v>69.447959899902344</v>
      </c>
      <c r="FC89">
        <v>68.242774963378906</v>
      </c>
      <c r="FD89">
        <v>68.021331787109375</v>
      </c>
      <c r="FE89">
        <v>68.188255310058594</v>
      </c>
      <c r="FF89">
        <v>68.488838195800781</v>
      </c>
      <c r="FG89">
        <v>71.614120483398438</v>
      </c>
      <c r="FH89">
        <v>75.835601806640625</v>
      </c>
      <c r="FI89">
        <v>79.672615051269531</v>
      </c>
      <c r="FJ89">
        <v>81.391632080078125</v>
      </c>
      <c r="FK89">
        <v>81.80072021484375</v>
      </c>
      <c r="FL89">
        <v>82.671073913574219</v>
      </c>
      <c r="FM89">
        <v>82.00897216796875</v>
      </c>
      <c r="FN89">
        <v>82.105056762695313</v>
      </c>
      <c r="FO89">
        <v>82.038002014160156</v>
      </c>
      <c r="FP89">
        <v>79.7191162109375</v>
      </c>
      <c r="FQ89">
        <v>76.785697937011719</v>
      </c>
      <c r="FR89">
        <v>74.581794738769531</v>
      </c>
      <c r="FS89">
        <v>73.383209228515625</v>
      </c>
      <c r="FT89">
        <v>71.836830139160156</v>
      </c>
      <c r="FU89">
        <v>70.770660400390625</v>
      </c>
      <c r="FV89">
        <v>70.06390380859375</v>
      </c>
      <c r="FW89">
        <v>181</v>
      </c>
      <c r="FX89">
        <v>8.9820645749568939E-2</v>
      </c>
      <c r="FY89">
        <v>1</v>
      </c>
    </row>
    <row r="90" spans="1:181" x14ac:dyDescent="0.2">
      <c r="A90" t="s">
        <v>243</v>
      </c>
      <c r="B90" t="s">
        <v>239</v>
      </c>
      <c r="C90" t="s">
        <v>215</v>
      </c>
      <c r="D90" t="s">
        <v>38</v>
      </c>
      <c r="E90">
        <v>2014</v>
      </c>
      <c r="F90" t="s">
        <v>222</v>
      </c>
      <c r="G90" t="s">
        <v>245</v>
      </c>
      <c r="H90">
        <v>183</v>
      </c>
      <c r="K90">
        <v>15.272242546081543</v>
      </c>
      <c r="L90">
        <v>14.587245941162109</v>
      </c>
      <c r="M90">
        <v>14.146086692810059</v>
      </c>
      <c r="N90">
        <v>14.387785911560059</v>
      </c>
      <c r="O90">
        <v>15.123787879943848</v>
      </c>
      <c r="P90">
        <v>15.986941337585449</v>
      </c>
      <c r="Q90">
        <v>18.816509246826172</v>
      </c>
      <c r="R90">
        <v>21.854490280151367</v>
      </c>
      <c r="S90">
        <v>24.697359085083008</v>
      </c>
      <c r="T90">
        <v>26.646503448486328</v>
      </c>
      <c r="U90">
        <v>29.891910552978516</v>
      </c>
      <c r="V90">
        <v>31.411518096923828</v>
      </c>
      <c r="W90">
        <v>31.974533081054688</v>
      </c>
      <c r="X90">
        <v>32.654579162597656</v>
      </c>
      <c r="Y90">
        <v>32.547103881835937</v>
      </c>
      <c r="Z90">
        <v>32.753128051757813</v>
      </c>
      <c r="AA90">
        <v>32.962501525878906</v>
      </c>
      <c r="AB90">
        <v>32.798069000244141</v>
      </c>
      <c r="AC90">
        <v>32.538280487060547</v>
      </c>
      <c r="AD90">
        <v>32.062767028808594</v>
      </c>
      <c r="AE90">
        <v>29.469404220581055</v>
      </c>
      <c r="AF90">
        <v>23.687294006347656</v>
      </c>
      <c r="AG90">
        <v>18.935203552246094</v>
      </c>
      <c r="AH90">
        <v>16.09168815612793</v>
      </c>
      <c r="AI90">
        <v>-2.2207579612731934</v>
      </c>
      <c r="AJ90">
        <v>-1.7597204446792603</v>
      </c>
      <c r="AK90">
        <v>-1.3464838266372681</v>
      </c>
      <c r="AL90">
        <v>-1.2438459396362305</v>
      </c>
      <c r="AM90">
        <v>-1.2435511350631714</v>
      </c>
      <c r="AN90">
        <v>-1.2721617221832275</v>
      </c>
      <c r="AO90">
        <v>-1.3901395797729492</v>
      </c>
      <c r="AP90">
        <v>-1.5406367778778076</v>
      </c>
      <c r="AQ90">
        <v>-1.6695390939712524</v>
      </c>
      <c r="AR90">
        <v>-1.7748373746871948</v>
      </c>
      <c r="AS90">
        <v>-1.9840431213378906</v>
      </c>
      <c r="AT90">
        <v>-2.0831708908081055</v>
      </c>
      <c r="AU90">
        <v>-0.89931988716125488</v>
      </c>
      <c r="AV90">
        <v>4.8157329559326172</v>
      </c>
      <c r="AW90">
        <v>4.855985164642334</v>
      </c>
      <c r="AX90">
        <v>4.938990592956543</v>
      </c>
      <c r="AY90">
        <v>4.9634485244750977</v>
      </c>
      <c r="AZ90">
        <v>4.8767576217651367</v>
      </c>
      <c r="BA90">
        <v>-1.1942164897918701</v>
      </c>
      <c r="BB90">
        <v>-0.95369052886962891</v>
      </c>
      <c r="BC90">
        <v>-0.85154515504837036</v>
      </c>
      <c r="BD90">
        <v>-0.62711441516876221</v>
      </c>
      <c r="BE90">
        <v>-1.0810374021530151</v>
      </c>
      <c r="BF90">
        <v>-1.4795383214950562</v>
      </c>
      <c r="BG90">
        <v>-0.87804287672042847</v>
      </c>
      <c r="BH90">
        <v>-0.69708281755447388</v>
      </c>
      <c r="BI90">
        <v>-0.53828799724578857</v>
      </c>
      <c r="BJ90">
        <v>-0.50949901342391968</v>
      </c>
      <c r="BK90">
        <v>-0.52371770143508911</v>
      </c>
      <c r="BL90">
        <v>-0.54500037431716919</v>
      </c>
      <c r="BM90">
        <v>-0.63625514507293701</v>
      </c>
      <c r="BN90">
        <v>-0.73849844932556152</v>
      </c>
      <c r="BO90">
        <v>-0.81853866577148438</v>
      </c>
      <c r="BP90">
        <v>-0.86924350261688232</v>
      </c>
      <c r="BQ90">
        <v>-0.99403476715087891</v>
      </c>
      <c r="BR90">
        <v>-1.0426714420318604</v>
      </c>
      <c r="BS90">
        <v>-0.10220954567193985</v>
      </c>
      <c r="BT90">
        <v>5.1544036865234375</v>
      </c>
      <c r="BU90">
        <v>5.1826968193054199</v>
      </c>
      <c r="BV90">
        <v>5.2544465065002441</v>
      </c>
      <c r="BW90">
        <v>5.2790427207946777</v>
      </c>
      <c r="BX90">
        <v>5.2037558555603027</v>
      </c>
      <c r="BY90">
        <v>-0.39230591058731079</v>
      </c>
      <c r="BZ90">
        <v>-0.58774179220199585</v>
      </c>
      <c r="CA90">
        <v>-0.53507381677627563</v>
      </c>
      <c r="CB90">
        <v>-0.41503319144248962</v>
      </c>
      <c r="CC90">
        <v>-0.63108134269714355</v>
      </c>
      <c r="CD90">
        <v>-0.83984750509262085</v>
      </c>
      <c r="CE90">
        <v>5.1917538046836853E-2</v>
      </c>
      <c r="CF90">
        <v>3.8896802812814713E-2</v>
      </c>
      <c r="CG90">
        <v>2.1465994417667389E-2</v>
      </c>
      <c r="CH90">
        <v>-8.9256110368296504E-4</v>
      </c>
      <c r="CI90">
        <v>-2.5163240730762482E-2</v>
      </c>
      <c r="CJ90">
        <v>-4.1370619088411331E-2</v>
      </c>
      <c r="CK90">
        <v>-0.11411710828542709</v>
      </c>
      <c r="CL90">
        <v>-0.18293988704681396</v>
      </c>
      <c r="CM90">
        <v>-0.22913831472396851</v>
      </c>
      <c r="CN90">
        <v>-0.24203194677829742</v>
      </c>
      <c r="CO90">
        <v>-0.30835795402526855</v>
      </c>
      <c r="CP90">
        <v>-0.32202461361885071</v>
      </c>
      <c r="CQ90">
        <v>0.4498666524887085</v>
      </c>
      <c r="CR90">
        <v>5.3889660835266113</v>
      </c>
      <c r="CS90">
        <v>5.4089765548706055</v>
      </c>
      <c r="CT90">
        <v>5.4729299545288086</v>
      </c>
      <c r="CU90">
        <v>5.4976224899291992</v>
      </c>
      <c r="CV90">
        <v>5.4302334785461426</v>
      </c>
      <c r="CW90">
        <v>0.16309495270252228</v>
      </c>
      <c r="CX90">
        <v>-0.33428677916526794</v>
      </c>
      <c r="CY90">
        <v>-0.31588670611381531</v>
      </c>
      <c r="CZ90">
        <v>-0.26814636588096619</v>
      </c>
      <c r="DA90">
        <v>-0.3194432258605957</v>
      </c>
      <c r="DB90">
        <v>-0.39679956436157227</v>
      </c>
      <c r="DC90">
        <v>0.98187792301177979</v>
      </c>
      <c r="DD90">
        <v>0.77487641572952271</v>
      </c>
      <c r="DE90">
        <v>0.58121997117996216</v>
      </c>
      <c r="DF90">
        <v>0.5077139139175415</v>
      </c>
      <c r="DG90">
        <v>0.47339123487472534</v>
      </c>
      <c r="DH90">
        <v>0.46225911378860474</v>
      </c>
      <c r="DI90">
        <v>0.40802094340324402</v>
      </c>
      <c r="DJ90">
        <v>0.37261867523193359</v>
      </c>
      <c r="DK90">
        <v>0.36026200652122498</v>
      </c>
      <c r="DL90">
        <v>0.38517963886260986</v>
      </c>
      <c r="DM90">
        <v>0.3773188591003418</v>
      </c>
      <c r="DN90">
        <v>0.39862218499183655</v>
      </c>
      <c r="DO90">
        <v>1.0019428730010986</v>
      </c>
      <c r="DP90">
        <v>5.6235284805297852</v>
      </c>
      <c r="DQ90">
        <v>5.635256290435791</v>
      </c>
      <c r="DR90">
        <v>5.691413402557373</v>
      </c>
      <c r="DS90">
        <v>5.7162022590637207</v>
      </c>
      <c r="DT90">
        <v>5.6567111015319824</v>
      </c>
      <c r="DU90">
        <v>0.71849578619003296</v>
      </c>
      <c r="DV90">
        <v>-8.083178848028183E-2</v>
      </c>
      <c r="DW90">
        <v>-9.6699617803096771E-2</v>
      </c>
      <c r="DX90">
        <v>-0.12125954031944275</v>
      </c>
      <c r="DY90">
        <v>-7.8050810843706131E-3</v>
      </c>
      <c r="DZ90">
        <v>4.6248368918895721E-2</v>
      </c>
      <c r="EA90">
        <v>2.3245930671691895</v>
      </c>
      <c r="EB90">
        <v>1.8375140428543091</v>
      </c>
      <c r="EC90">
        <v>1.3894158601760864</v>
      </c>
      <c r="ED90">
        <v>1.2420608997344971</v>
      </c>
      <c r="EE90">
        <v>1.1932246685028076</v>
      </c>
      <c r="EF90">
        <v>1.1894204616546631</v>
      </c>
      <c r="EG90">
        <v>1.1619054079055786</v>
      </c>
      <c r="EH90">
        <v>1.1747570037841797</v>
      </c>
      <c r="EI90">
        <v>1.2112624645233154</v>
      </c>
      <c r="EJ90">
        <v>1.2907735109329224</v>
      </c>
      <c r="EK90">
        <v>1.3673272132873535</v>
      </c>
      <c r="EL90">
        <v>1.4391217231750488</v>
      </c>
      <c r="EM90">
        <v>1.7990531921386719</v>
      </c>
      <c r="EN90">
        <v>5.9621992111206055</v>
      </c>
      <c r="EO90">
        <v>5.961967945098877</v>
      </c>
      <c r="EP90">
        <v>6.0068693161010742</v>
      </c>
      <c r="EQ90">
        <v>6.0317964553833008</v>
      </c>
      <c r="ER90">
        <v>5.9837093353271484</v>
      </c>
      <c r="ES90">
        <v>1.5204063653945923</v>
      </c>
      <c r="ET90">
        <v>0.28511697053909302</v>
      </c>
      <c r="EU90">
        <v>0.21977172791957855</v>
      </c>
      <c r="EV90">
        <v>9.0821713209152222E-2</v>
      </c>
      <c r="EW90">
        <v>0.44215089082717896</v>
      </c>
      <c r="EX90">
        <v>0.68593919277191162</v>
      </c>
      <c r="EY90">
        <v>66.731254577636719</v>
      </c>
      <c r="EZ90">
        <v>65.343093872070313</v>
      </c>
      <c r="FA90">
        <v>65.109169006347656</v>
      </c>
      <c r="FB90">
        <v>64.778175354003906</v>
      </c>
      <c r="FC90">
        <v>65.159637451171875</v>
      </c>
      <c r="FD90">
        <v>64.717453002929688</v>
      </c>
      <c r="FE90">
        <v>64.749740600585937</v>
      </c>
      <c r="FF90">
        <v>68.25</v>
      </c>
      <c r="FG90">
        <v>71.600601196289063</v>
      </c>
      <c r="FH90">
        <v>74.858200073242187</v>
      </c>
      <c r="FI90">
        <v>78.820365905761719</v>
      </c>
      <c r="FJ90">
        <v>81.334480285644531</v>
      </c>
      <c r="FK90">
        <v>82.030609130859375</v>
      </c>
      <c r="FL90">
        <v>82.901031494140625</v>
      </c>
      <c r="FM90">
        <v>81.678382873535156</v>
      </c>
      <c r="FN90">
        <v>82.176979064941406</v>
      </c>
      <c r="FO90">
        <v>82.959518432617188</v>
      </c>
      <c r="FP90">
        <v>81.340728759765625</v>
      </c>
      <c r="FQ90">
        <v>79.617744445800781</v>
      </c>
      <c r="FR90">
        <v>77.392311096191406</v>
      </c>
      <c r="FS90">
        <v>74.486541748046875</v>
      </c>
      <c r="FT90">
        <v>72.029953002929688</v>
      </c>
      <c r="FU90">
        <v>70.880386352539063</v>
      </c>
      <c r="FV90">
        <v>69.576835632324219</v>
      </c>
      <c r="FW90">
        <v>181</v>
      </c>
      <c r="FX90">
        <v>8.9820645749568939E-2</v>
      </c>
      <c r="FY90">
        <v>1</v>
      </c>
    </row>
    <row r="91" spans="1:181" x14ac:dyDescent="0.2">
      <c r="A91" t="s">
        <v>243</v>
      </c>
      <c r="B91" t="s">
        <v>239</v>
      </c>
      <c r="C91" t="s">
        <v>214</v>
      </c>
      <c r="D91" t="s">
        <v>40</v>
      </c>
      <c r="E91">
        <v>2014</v>
      </c>
      <c r="F91" t="s">
        <v>222</v>
      </c>
      <c r="G91" t="s">
        <v>245</v>
      </c>
      <c r="H91">
        <v>193</v>
      </c>
      <c r="K91">
        <v>17.93104362487793</v>
      </c>
      <c r="L91">
        <v>17.253257751464844</v>
      </c>
      <c r="M91">
        <v>16.779912948608398</v>
      </c>
      <c r="N91">
        <v>16.983736038208008</v>
      </c>
      <c r="O91">
        <v>17.830053329467773</v>
      </c>
      <c r="P91">
        <v>18.928960800170898</v>
      </c>
      <c r="Q91">
        <v>22.371881484985352</v>
      </c>
      <c r="R91">
        <v>25.250551223754883</v>
      </c>
      <c r="S91">
        <v>28.221513748168945</v>
      </c>
      <c r="T91">
        <v>30.383987426757813</v>
      </c>
      <c r="U91">
        <v>33.814266204833984</v>
      </c>
      <c r="V91">
        <v>35.16241455078125</v>
      </c>
      <c r="W91">
        <v>35.874458312988281</v>
      </c>
      <c r="X91">
        <v>36.279788970947266</v>
      </c>
      <c r="Y91">
        <v>36.667442321777344</v>
      </c>
      <c r="Z91">
        <v>36.9083251953125</v>
      </c>
      <c r="AA91">
        <v>36.739967346191406</v>
      </c>
      <c r="AB91">
        <v>36.982181549072266</v>
      </c>
      <c r="AC91">
        <v>36.365638732910156</v>
      </c>
      <c r="AD91">
        <v>35.818523406982422</v>
      </c>
      <c r="AE91">
        <v>32.981315612792969</v>
      </c>
      <c r="AF91">
        <v>26.887067794799805</v>
      </c>
      <c r="AG91">
        <v>21.747787475585938</v>
      </c>
      <c r="AH91">
        <v>18.600919723510742</v>
      </c>
      <c r="AI91">
        <v>-2.3326871395111084</v>
      </c>
      <c r="AJ91">
        <v>-2.0120782852172852</v>
      </c>
      <c r="AK91">
        <v>-1.6030199527740479</v>
      </c>
      <c r="AL91">
        <v>-1.3720693588256836</v>
      </c>
      <c r="AM91">
        <v>-1.3702973127365112</v>
      </c>
      <c r="AN91">
        <v>-1.3996729850769043</v>
      </c>
      <c r="AO91">
        <v>-1.5516452789306641</v>
      </c>
      <c r="AP91">
        <v>-1.6961148977279663</v>
      </c>
      <c r="AQ91">
        <v>-1.822528600692749</v>
      </c>
      <c r="AR91">
        <v>-1.9444668292999268</v>
      </c>
      <c r="AS91">
        <v>-2.1559000015258789</v>
      </c>
      <c r="AT91">
        <v>-2.243525505065918</v>
      </c>
      <c r="AU91">
        <v>-0.81854653358459473</v>
      </c>
      <c r="AV91">
        <v>5.4147891998291016</v>
      </c>
      <c r="AW91">
        <v>5.5095243453979492</v>
      </c>
      <c r="AX91">
        <v>5.5894017219543457</v>
      </c>
      <c r="AY91">
        <v>5.5897226333618164</v>
      </c>
      <c r="AZ91">
        <v>5.5356440544128418</v>
      </c>
      <c r="BA91">
        <v>-1.1136894226074219</v>
      </c>
      <c r="BB91">
        <v>-1.0154025554656982</v>
      </c>
      <c r="BC91">
        <v>-0.90868145227432251</v>
      </c>
      <c r="BD91">
        <v>-0.66826355457305908</v>
      </c>
      <c r="BE91">
        <v>-1.0493338108062744</v>
      </c>
      <c r="BF91">
        <v>-1.354371190071106</v>
      </c>
      <c r="BG91">
        <v>-0.9291873574256897</v>
      </c>
      <c r="BH91">
        <v>-0.80102133750915527</v>
      </c>
      <c r="BI91">
        <v>-0.64296412467956543</v>
      </c>
      <c r="BJ91">
        <v>-0.56605243682861328</v>
      </c>
      <c r="BK91">
        <v>-0.58270227909088135</v>
      </c>
      <c r="BL91">
        <v>-0.60791218280792236</v>
      </c>
      <c r="BM91">
        <v>-0.72027963399887085</v>
      </c>
      <c r="BN91">
        <v>-0.82300406694412231</v>
      </c>
      <c r="BO91">
        <v>-0.90425175428390503</v>
      </c>
      <c r="BP91">
        <v>-0.9610975980758667</v>
      </c>
      <c r="BQ91">
        <v>-1.0909593105316162</v>
      </c>
      <c r="BR91">
        <v>-1.1345036029815674</v>
      </c>
      <c r="BS91">
        <v>2.8180759400129318E-2</v>
      </c>
      <c r="BT91">
        <v>5.7724065780639648</v>
      </c>
      <c r="BU91">
        <v>5.8585982322692871</v>
      </c>
      <c r="BV91">
        <v>5.9274616241455078</v>
      </c>
      <c r="BW91">
        <v>5.9245553016662598</v>
      </c>
      <c r="BX91">
        <v>5.8854489326477051</v>
      </c>
      <c r="BY91">
        <v>-0.26764261722564697</v>
      </c>
      <c r="BZ91">
        <v>-0.61642926931381226</v>
      </c>
      <c r="CA91">
        <v>-0.56081217527389526</v>
      </c>
      <c r="CB91">
        <v>-0.43212929368019104</v>
      </c>
      <c r="CC91">
        <v>-0.60746639966964722</v>
      </c>
      <c r="CD91">
        <v>-0.76323848962783813</v>
      </c>
      <c r="CE91">
        <v>4.2872320860624313E-2</v>
      </c>
      <c r="CF91">
        <v>3.7753023207187653E-2</v>
      </c>
      <c r="CG91">
        <v>2.1967608481645584E-2</v>
      </c>
      <c r="CH91">
        <v>-7.8075872734189034E-3</v>
      </c>
      <c r="CI91">
        <v>-3.721638023853302E-2</v>
      </c>
      <c r="CJ91">
        <v>-5.9541020542383194E-2</v>
      </c>
      <c r="CK91">
        <v>-0.14447832107543945</v>
      </c>
      <c r="CL91">
        <v>-0.21829012036323547</v>
      </c>
      <c r="CM91">
        <v>-0.26825606822967529</v>
      </c>
      <c r="CN91">
        <v>-0.28001910448074341</v>
      </c>
      <c r="CO91">
        <v>-0.35338455438613892</v>
      </c>
      <c r="CP91">
        <v>-0.36639842391014099</v>
      </c>
      <c r="CQ91">
        <v>0.61462152004241943</v>
      </c>
      <c r="CR91">
        <v>6.0200915336608887</v>
      </c>
      <c r="CS91">
        <v>6.1003661155700684</v>
      </c>
      <c r="CT91">
        <v>6.1616005897521973</v>
      </c>
      <c r="CU91">
        <v>6.1564598083496094</v>
      </c>
      <c r="CV91">
        <v>6.127723217010498</v>
      </c>
      <c r="CW91">
        <v>0.31832686066627502</v>
      </c>
      <c r="CX91">
        <v>-0.34010154008865356</v>
      </c>
      <c r="CY91">
        <v>-0.3198789656162262</v>
      </c>
      <c r="CZ91">
        <v>-0.26858341693878174</v>
      </c>
      <c r="DA91">
        <v>-0.30143040418624878</v>
      </c>
      <c r="DB91">
        <v>-0.35382181406021118</v>
      </c>
      <c r="DC91">
        <v>1.0149320363998413</v>
      </c>
      <c r="DD91">
        <v>0.87652736902236938</v>
      </c>
      <c r="DE91">
        <v>0.68689936399459839</v>
      </c>
      <c r="DF91">
        <v>0.55043727159500122</v>
      </c>
      <c r="DG91">
        <v>0.5082695484161377</v>
      </c>
      <c r="DH91">
        <v>0.48883014917373657</v>
      </c>
      <c r="DI91">
        <v>0.43132296204566956</v>
      </c>
      <c r="DJ91">
        <v>0.38642382621765137</v>
      </c>
      <c r="DK91">
        <v>0.36773964762687683</v>
      </c>
      <c r="DL91">
        <v>0.40105938911437988</v>
      </c>
      <c r="DM91">
        <v>0.38419020175933838</v>
      </c>
      <c r="DN91">
        <v>0.4017067551612854</v>
      </c>
      <c r="DO91">
        <v>1.2010623216629028</v>
      </c>
      <c r="DP91">
        <v>6.2677764892578125</v>
      </c>
      <c r="DQ91">
        <v>6.3421339988708496</v>
      </c>
      <c r="DR91">
        <v>6.3957395553588867</v>
      </c>
      <c r="DS91">
        <v>6.388364315032959</v>
      </c>
      <c r="DT91">
        <v>6.369997501373291</v>
      </c>
      <c r="DU91">
        <v>0.90429633855819702</v>
      </c>
      <c r="DV91">
        <v>-6.377381831407547E-2</v>
      </c>
      <c r="DW91">
        <v>-7.8945755958557129E-2</v>
      </c>
      <c r="DX91">
        <v>-0.10503754764795303</v>
      </c>
      <c r="DY91">
        <v>4.6056010760366917E-3</v>
      </c>
      <c r="DZ91">
        <v>5.5594872683286667E-2</v>
      </c>
      <c r="EA91">
        <v>2.4184317588806152</v>
      </c>
      <c r="EB91">
        <v>2.0875842571258545</v>
      </c>
      <c r="EC91">
        <v>1.646955132484436</v>
      </c>
      <c r="ED91">
        <v>1.3564541339874268</v>
      </c>
      <c r="EE91">
        <v>1.2958645820617676</v>
      </c>
      <c r="EF91">
        <v>1.2805910110473633</v>
      </c>
      <c r="EG91">
        <v>1.2626886367797852</v>
      </c>
      <c r="EH91">
        <v>1.2595347166061401</v>
      </c>
      <c r="EI91">
        <v>1.2860164642333984</v>
      </c>
      <c r="EJ91">
        <v>1.3844286203384399</v>
      </c>
      <c r="EK91">
        <v>1.4491310119628906</v>
      </c>
      <c r="EL91">
        <v>1.5107285976409912</v>
      </c>
      <c r="EM91">
        <v>2.0477895736694336</v>
      </c>
      <c r="EN91">
        <v>6.6253938674926758</v>
      </c>
      <c r="EO91">
        <v>6.6912078857421875</v>
      </c>
      <c r="EP91">
        <v>6.7337994575500488</v>
      </c>
      <c r="EQ91">
        <v>6.7231969833374023</v>
      </c>
      <c r="ER91">
        <v>6.7198023796081543</v>
      </c>
      <c r="ES91">
        <v>1.7503432035446167</v>
      </c>
      <c r="ET91">
        <v>0.33519953489303589</v>
      </c>
      <c r="EU91">
        <v>0.26892352104187012</v>
      </c>
      <c r="EV91">
        <v>0.13109672069549561</v>
      </c>
      <c r="EW91">
        <v>0.44647297263145447</v>
      </c>
      <c r="EX91">
        <v>0.64672756195068359</v>
      </c>
      <c r="EY91">
        <v>71.48675537109375</v>
      </c>
      <c r="EZ91">
        <v>71.499992370605469</v>
      </c>
      <c r="FA91">
        <v>70.881248474121094</v>
      </c>
      <c r="FB91">
        <v>70.660964965820313</v>
      </c>
      <c r="FC91">
        <v>70.024459838867188</v>
      </c>
      <c r="FD91">
        <v>69.920860290527344</v>
      </c>
      <c r="FE91">
        <v>70.065536499023438</v>
      </c>
      <c r="FF91">
        <v>70.953620910644531</v>
      </c>
      <c r="FG91">
        <v>74.344955444335937</v>
      </c>
      <c r="FH91">
        <v>78.051338195800781</v>
      </c>
      <c r="FI91">
        <v>81.837821960449219</v>
      </c>
      <c r="FJ91">
        <v>83.088005065917969</v>
      </c>
      <c r="FK91">
        <v>84.498008728027344</v>
      </c>
      <c r="FL91">
        <v>83.771507263183594</v>
      </c>
      <c r="FM91">
        <v>84.627105712890625</v>
      </c>
      <c r="FN91">
        <v>85.034515380859375</v>
      </c>
      <c r="FO91">
        <v>84.293304443359375</v>
      </c>
      <c r="FP91">
        <v>84.168441772460937</v>
      </c>
      <c r="FQ91">
        <v>81.099044799804687</v>
      </c>
      <c r="FR91">
        <v>78.626708984375</v>
      </c>
      <c r="FS91">
        <v>75.828697204589844</v>
      </c>
      <c r="FT91">
        <v>74.222824096679688</v>
      </c>
      <c r="FU91">
        <v>73.611854553222656</v>
      </c>
      <c r="FV91">
        <v>73.134765625</v>
      </c>
      <c r="FW91">
        <v>181</v>
      </c>
      <c r="FX91">
        <v>8.9820645749568939E-2</v>
      </c>
      <c r="FY91">
        <v>1</v>
      </c>
    </row>
    <row r="92" spans="1:181" x14ac:dyDescent="0.2">
      <c r="A92" t="s">
        <v>243</v>
      </c>
      <c r="B92" t="s">
        <v>239</v>
      </c>
      <c r="C92" t="s">
        <v>214</v>
      </c>
      <c r="D92" t="s">
        <v>38</v>
      </c>
      <c r="E92">
        <v>2014</v>
      </c>
      <c r="F92" t="s">
        <v>223</v>
      </c>
      <c r="G92" t="s">
        <v>245</v>
      </c>
      <c r="H92">
        <v>183</v>
      </c>
      <c r="K92">
        <v>15.150456428527832</v>
      </c>
      <c r="L92">
        <v>14.514125823974609</v>
      </c>
      <c r="M92">
        <v>14.054792404174805</v>
      </c>
      <c r="N92">
        <v>14.332863807678223</v>
      </c>
      <c r="O92">
        <v>14.99229907989502</v>
      </c>
      <c r="P92">
        <v>15.843685150146484</v>
      </c>
      <c r="Q92">
        <v>18.593414306640625</v>
      </c>
      <c r="R92">
        <v>21.202686309814453</v>
      </c>
      <c r="S92">
        <v>23.921232223510742</v>
      </c>
      <c r="T92">
        <v>25.968994140625</v>
      </c>
      <c r="U92">
        <v>29.02301025390625</v>
      </c>
      <c r="V92">
        <v>30.098333358764648</v>
      </c>
      <c r="W92">
        <v>30.833765029907227</v>
      </c>
      <c r="X92">
        <v>31.186187744140625</v>
      </c>
      <c r="Y92">
        <v>30.98747444152832</v>
      </c>
      <c r="Z92">
        <v>30.864103317260742</v>
      </c>
      <c r="AA92">
        <v>30.563608169555664</v>
      </c>
      <c r="AB92">
        <v>30.379310607910156</v>
      </c>
      <c r="AC92">
        <v>30.236305236816406</v>
      </c>
      <c r="AD92">
        <v>29.781515121459961</v>
      </c>
      <c r="AE92">
        <v>27.993228912353516</v>
      </c>
      <c r="AF92">
        <v>22.922355651855469</v>
      </c>
      <c r="AG92">
        <v>18.505403518676758</v>
      </c>
      <c r="AH92">
        <v>15.853741645812988</v>
      </c>
      <c r="AI92">
        <v>-2.2099902629852295</v>
      </c>
      <c r="AJ92">
        <v>-1.6899317502975464</v>
      </c>
      <c r="AK92">
        <v>-1.2982769012451172</v>
      </c>
      <c r="AL92">
        <v>-1.2363471984863281</v>
      </c>
      <c r="AM92">
        <v>-1.2308664321899414</v>
      </c>
      <c r="AN92">
        <v>-1.2667018175125122</v>
      </c>
      <c r="AO92">
        <v>-1.3863786458969116</v>
      </c>
      <c r="AP92">
        <v>-1.5086164474487305</v>
      </c>
      <c r="AQ92">
        <v>-1.6214039325714111</v>
      </c>
      <c r="AR92">
        <v>-1.7393960952758789</v>
      </c>
      <c r="AS92">
        <v>-1.9217571020126343</v>
      </c>
      <c r="AT92">
        <v>-1.9931120872497559</v>
      </c>
      <c r="AU92">
        <v>-0.7920374870300293</v>
      </c>
      <c r="AV92">
        <v>4.6440496444702148</v>
      </c>
      <c r="AW92">
        <v>4.649017333984375</v>
      </c>
      <c r="AX92">
        <v>4.6930632591247559</v>
      </c>
      <c r="AY92">
        <v>4.6913189888000488</v>
      </c>
      <c r="AZ92">
        <v>4.6363973617553711</v>
      </c>
      <c r="BA92">
        <v>-0.94990545511245728</v>
      </c>
      <c r="BB92">
        <v>-0.90018963813781738</v>
      </c>
      <c r="BC92">
        <v>-0.81667989492416382</v>
      </c>
      <c r="BD92">
        <v>-0.61472779512405396</v>
      </c>
      <c r="BE92">
        <v>-1.1651568412780762</v>
      </c>
      <c r="BF92">
        <v>-1.6199271678924561</v>
      </c>
      <c r="BG92">
        <v>-0.87825971841812134</v>
      </c>
      <c r="BH92">
        <v>-0.67311149835586548</v>
      </c>
      <c r="BI92">
        <v>-0.5236542820930481</v>
      </c>
      <c r="BJ92">
        <v>-0.50909847021102905</v>
      </c>
      <c r="BK92">
        <v>-0.5221102237701416</v>
      </c>
      <c r="BL92">
        <v>-0.54350829124450684</v>
      </c>
      <c r="BM92">
        <v>-0.63375383615493774</v>
      </c>
      <c r="BN92">
        <v>-0.72221833467483521</v>
      </c>
      <c r="BO92">
        <v>-0.79555302858352661</v>
      </c>
      <c r="BP92">
        <v>-0.8518713116645813</v>
      </c>
      <c r="BQ92">
        <v>-0.96540361642837524</v>
      </c>
      <c r="BR92">
        <v>-0.99886751174926758</v>
      </c>
      <c r="BS92">
        <v>-1.984894648194313E-2</v>
      </c>
      <c r="BT92">
        <v>4.9794058799743652</v>
      </c>
      <c r="BU92">
        <v>4.9728069305419922</v>
      </c>
      <c r="BV92">
        <v>5.0029959678649902</v>
      </c>
      <c r="BW92">
        <v>4.993382453918457</v>
      </c>
      <c r="BX92">
        <v>4.943793773651123</v>
      </c>
      <c r="BY92">
        <v>-0.20284272730350494</v>
      </c>
      <c r="BZ92">
        <v>-0.55776816606521606</v>
      </c>
      <c r="CA92">
        <v>-0.5194624662399292</v>
      </c>
      <c r="CB92">
        <v>-0.40896114706993103</v>
      </c>
      <c r="CC92">
        <v>-0.68061226606369019</v>
      </c>
      <c r="CD92">
        <v>-0.92004275321960449</v>
      </c>
      <c r="CE92">
        <v>4.4092882424592972E-2</v>
      </c>
      <c r="CF92">
        <v>3.1135112047195435E-2</v>
      </c>
      <c r="CG92">
        <v>1.2846951372921467E-2</v>
      </c>
      <c r="CH92">
        <v>-5.4082502610981464E-3</v>
      </c>
      <c r="CI92">
        <v>-3.1227819621562958E-2</v>
      </c>
      <c r="CJ92">
        <v>-4.2626719921827316E-2</v>
      </c>
      <c r="CK92">
        <v>-0.11248820275068283</v>
      </c>
      <c r="CL92">
        <v>-0.17756134271621704</v>
      </c>
      <c r="CM92">
        <v>-0.22357118129730225</v>
      </c>
      <c r="CN92">
        <v>-0.23717436194419861</v>
      </c>
      <c r="CO92">
        <v>-0.3030361533164978</v>
      </c>
      <c r="CP92">
        <v>-0.31025668978691101</v>
      </c>
      <c r="CQ92">
        <v>0.51496648788452148</v>
      </c>
      <c r="CR92">
        <v>5.211672306060791</v>
      </c>
      <c r="CS92">
        <v>5.1970624923706055</v>
      </c>
      <c r="CT92">
        <v>5.2176542282104492</v>
      </c>
      <c r="CU92">
        <v>5.2025909423828125</v>
      </c>
      <c r="CV92">
        <v>5.1566958427429199</v>
      </c>
      <c r="CW92">
        <v>0.31457066535949707</v>
      </c>
      <c r="CX92">
        <v>-0.32060810923576355</v>
      </c>
      <c r="CY92">
        <v>-0.31361052393913269</v>
      </c>
      <c r="CZ92">
        <v>-0.26644778251647949</v>
      </c>
      <c r="DA92">
        <v>-0.34501820802688599</v>
      </c>
      <c r="DB92">
        <v>-0.4353049099445343</v>
      </c>
      <c r="DC92">
        <v>0.9664454460144043</v>
      </c>
      <c r="DD92">
        <v>0.73538172245025635</v>
      </c>
      <c r="DE92">
        <v>0.54934817552566528</v>
      </c>
      <c r="DF92">
        <v>0.49828198552131653</v>
      </c>
      <c r="DG92">
        <v>0.45965456962585449</v>
      </c>
      <c r="DH92">
        <v>0.45825487375259399</v>
      </c>
      <c r="DI92">
        <v>0.40877741575241089</v>
      </c>
      <c r="DJ92">
        <v>0.36709564924240112</v>
      </c>
      <c r="DK92">
        <v>0.34841066598892212</v>
      </c>
      <c r="DL92">
        <v>0.37752258777618408</v>
      </c>
      <c r="DM92">
        <v>0.35933133959770203</v>
      </c>
      <c r="DN92">
        <v>0.37835413217544556</v>
      </c>
      <c r="DO92">
        <v>1.0497819185256958</v>
      </c>
      <c r="DP92">
        <v>5.4439387321472168</v>
      </c>
      <c r="DQ92">
        <v>5.4213180541992187</v>
      </c>
      <c r="DR92">
        <v>5.4323124885559082</v>
      </c>
      <c r="DS92">
        <v>5.411799430847168</v>
      </c>
      <c r="DT92">
        <v>5.3695979118347168</v>
      </c>
      <c r="DU92">
        <v>0.83198404312133789</v>
      </c>
      <c r="DV92">
        <v>-8.3448037505149841E-2</v>
      </c>
      <c r="DW92">
        <v>-0.10775860399007797</v>
      </c>
      <c r="DX92">
        <v>-0.12393442541360855</v>
      </c>
      <c r="DY92">
        <v>-9.4241425395011902E-3</v>
      </c>
      <c r="DZ92">
        <v>4.9432937055826187E-2</v>
      </c>
      <c r="EA92">
        <v>2.2981760501861572</v>
      </c>
      <c r="EB92">
        <v>1.7522019147872925</v>
      </c>
      <c r="EC92">
        <v>1.3239707946777344</v>
      </c>
      <c r="ED92">
        <v>1.2255306243896484</v>
      </c>
      <c r="EE92">
        <v>1.1684107780456543</v>
      </c>
      <c r="EF92">
        <v>1.1814483404159546</v>
      </c>
      <c r="EG92">
        <v>1.1614022254943848</v>
      </c>
      <c r="EH92">
        <v>1.1534937620162964</v>
      </c>
      <c r="EI92">
        <v>1.1742615699768066</v>
      </c>
      <c r="EJ92">
        <v>1.2650473117828369</v>
      </c>
      <c r="EK92">
        <v>1.3156847953796387</v>
      </c>
      <c r="EL92">
        <v>1.3725987672805786</v>
      </c>
      <c r="EM92">
        <v>1.8219704627990723</v>
      </c>
      <c r="EN92">
        <v>5.7792949676513672</v>
      </c>
      <c r="EO92">
        <v>5.7451076507568359</v>
      </c>
      <c r="EP92">
        <v>5.7422451972961426</v>
      </c>
      <c r="EQ92">
        <v>5.7138628959655762</v>
      </c>
      <c r="ER92">
        <v>5.6769943237304687</v>
      </c>
      <c r="ES92">
        <v>1.5790468454360962</v>
      </c>
      <c r="ET92">
        <v>0.25897344946861267</v>
      </c>
      <c r="EU92">
        <v>0.18945886194705963</v>
      </c>
      <c r="EV92">
        <v>8.1832230091094971E-2</v>
      </c>
      <c r="EW92">
        <v>0.47512039542198181</v>
      </c>
      <c r="EX92">
        <v>0.74931740760803223</v>
      </c>
      <c r="EY92">
        <v>63.704639434814453</v>
      </c>
      <c r="EZ92">
        <v>63.327884674072266</v>
      </c>
      <c r="FA92">
        <v>62.995754241943359</v>
      </c>
      <c r="FB92">
        <v>63.044837951660156</v>
      </c>
      <c r="FC92">
        <v>62.696933746337891</v>
      </c>
      <c r="FD92">
        <v>62.822120666503906</v>
      </c>
      <c r="FE92">
        <v>63.285858154296875</v>
      </c>
      <c r="FF92">
        <v>65.07275390625</v>
      </c>
      <c r="FG92">
        <v>67.256683349609375</v>
      </c>
      <c r="FH92">
        <v>71.330879211425781</v>
      </c>
      <c r="FI92">
        <v>74.385643005371094</v>
      </c>
      <c r="FJ92">
        <v>74.807998657226563</v>
      </c>
      <c r="FK92">
        <v>76.308609008789063</v>
      </c>
      <c r="FL92">
        <v>76.100143432617188</v>
      </c>
      <c r="FM92">
        <v>74.872344970703125</v>
      </c>
      <c r="FN92">
        <v>74.243743896484375</v>
      </c>
      <c r="FO92">
        <v>73.040863037109375</v>
      </c>
      <c r="FP92">
        <v>71.799369812011719</v>
      </c>
      <c r="FQ92">
        <v>70.82244873046875</v>
      </c>
      <c r="FR92">
        <v>69.156806945800781</v>
      </c>
      <c r="FS92">
        <v>66.479293823242188</v>
      </c>
      <c r="FT92">
        <v>65.441436767578125</v>
      </c>
      <c r="FU92">
        <v>64.518211364746094</v>
      </c>
      <c r="FV92">
        <v>63.680873870849609</v>
      </c>
      <c r="FW92">
        <v>181</v>
      </c>
      <c r="FX92">
        <v>8.9820645749568939E-2</v>
      </c>
      <c r="FY92">
        <v>1</v>
      </c>
    </row>
    <row r="93" spans="1:181" x14ac:dyDescent="0.2">
      <c r="A93" t="s">
        <v>243</v>
      </c>
      <c r="B93" t="s">
        <v>239</v>
      </c>
      <c r="C93" t="s">
        <v>214</v>
      </c>
      <c r="D93" t="s">
        <v>42</v>
      </c>
      <c r="E93">
        <v>2014</v>
      </c>
      <c r="F93" t="s">
        <v>222</v>
      </c>
      <c r="G93" t="s">
        <v>245</v>
      </c>
      <c r="H93">
        <v>182</v>
      </c>
      <c r="K93">
        <v>15.064802169799805</v>
      </c>
      <c r="L93">
        <v>14.392514228820801</v>
      </c>
      <c r="M93">
        <v>13.961089134216309</v>
      </c>
      <c r="N93">
        <v>14.160750389099121</v>
      </c>
      <c r="O93">
        <v>14.903583526611328</v>
      </c>
      <c r="P93">
        <v>15.851181030273438</v>
      </c>
      <c r="Q93">
        <v>18.937660217285156</v>
      </c>
      <c r="R93">
        <v>21.484550476074219</v>
      </c>
      <c r="S93">
        <v>24.257314682006836</v>
      </c>
      <c r="T93">
        <v>26.376459121704102</v>
      </c>
      <c r="U93">
        <v>29.612974166870117</v>
      </c>
      <c r="V93">
        <v>30.982517242431641</v>
      </c>
      <c r="W93">
        <v>31.481042861938477</v>
      </c>
      <c r="X93">
        <v>32.161746978759766</v>
      </c>
      <c r="Y93">
        <v>32.158863067626953</v>
      </c>
      <c r="Z93">
        <v>32.264659881591797</v>
      </c>
      <c r="AA93">
        <v>32.260570526123047</v>
      </c>
      <c r="AB93">
        <v>31.910831451416016</v>
      </c>
      <c r="AC93">
        <v>31.318300247192383</v>
      </c>
      <c r="AD93">
        <v>30.796358108520508</v>
      </c>
      <c r="AE93">
        <v>28.808818817138672</v>
      </c>
      <c r="AF93">
        <v>23.217226028442383</v>
      </c>
      <c r="AG93">
        <v>18.483591079711914</v>
      </c>
      <c r="AH93">
        <v>15.679464340209961</v>
      </c>
      <c r="AI93">
        <v>-2.1698646545410156</v>
      </c>
      <c r="AJ93">
        <v>-1.7957454919815063</v>
      </c>
      <c r="AK93">
        <v>-1.428658127784729</v>
      </c>
      <c r="AL93">
        <v>-1.2304872274398804</v>
      </c>
      <c r="AM93">
        <v>-1.2276285886764526</v>
      </c>
      <c r="AN93">
        <v>-1.2592723369598389</v>
      </c>
      <c r="AO93">
        <v>-1.3993989229202271</v>
      </c>
      <c r="AP93">
        <v>-1.51181960105896</v>
      </c>
      <c r="AQ93">
        <v>-1.6450768709182739</v>
      </c>
      <c r="AR93">
        <v>-1.7650301456451416</v>
      </c>
      <c r="AS93">
        <v>-1.9604941606521606</v>
      </c>
      <c r="AT93">
        <v>-2.040299654006958</v>
      </c>
      <c r="AU93">
        <v>-0.72915130853652954</v>
      </c>
      <c r="AV93">
        <v>4.8432836532592773</v>
      </c>
      <c r="AW93">
        <v>4.8833203315734863</v>
      </c>
      <c r="AX93">
        <v>4.9685711860656738</v>
      </c>
      <c r="AY93">
        <v>4.9990434646606445</v>
      </c>
      <c r="AZ93">
        <v>4.8886590003967285</v>
      </c>
      <c r="BA93">
        <v>-0.94314497709274292</v>
      </c>
      <c r="BB93">
        <v>-0.90364032983779907</v>
      </c>
      <c r="BC93">
        <v>-0.81777662038803101</v>
      </c>
      <c r="BD93">
        <v>-0.6001618504524231</v>
      </c>
      <c r="BE93">
        <v>-1.0344207286834717</v>
      </c>
      <c r="BF93">
        <v>-1.413246750831604</v>
      </c>
      <c r="BG93">
        <v>-0.8543018102645874</v>
      </c>
      <c r="BH93">
        <v>-0.70705759525299072</v>
      </c>
      <c r="BI93">
        <v>-0.56399351358413696</v>
      </c>
      <c r="BJ93">
        <v>-0.49912717938423157</v>
      </c>
      <c r="BK93">
        <v>-0.51552504301071167</v>
      </c>
      <c r="BL93">
        <v>-0.53912585973739624</v>
      </c>
      <c r="BM93">
        <v>-0.64128494262695313</v>
      </c>
      <c r="BN93">
        <v>-0.72786098718643188</v>
      </c>
      <c r="BO93">
        <v>-0.80841392278671265</v>
      </c>
      <c r="BP93">
        <v>-0.86510652303695679</v>
      </c>
      <c r="BQ93">
        <v>-0.986167311668396</v>
      </c>
      <c r="BR93">
        <v>-1.0277316570281982</v>
      </c>
      <c r="BS93">
        <v>4.3705098330974579E-2</v>
      </c>
      <c r="BT93">
        <v>5.1800036430358887</v>
      </c>
      <c r="BU93">
        <v>5.2104859352111816</v>
      </c>
      <c r="BV93">
        <v>5.2836236953735352</v>
      </c>
      <c r="BW93">
        <v>5.3095207214355469</v>
      </c>
      <c r="BX93">
        <v>5.2075929641723633</v>
      </c>
      <c r="BY93">
        <v>-0.17968405783176422</v>
      </c>
      <c r="BZ93">
        <v>-0.54552680253982544</v>
      </c>
      <c r="CA93">
        <v>-0.50361025333404541</v>
      </c>
      <c r="CB93">
        <v>-0.38773077726364136</v>
      </c>
      <c r="CC93">
        <v>-0.59171527624130249</v>
      </c>
      <c r="CD93">
        <v>-0.79170876741409302</v>
      </c>
      <c r="CE93">
        <v>5.685298889875412E-2</v>
      </c>
      <c r="CF93">
        <v>4.6964317560195923E-2</v>
      </c>
      <c r="CG93">
        <v>3.487059473991394E-2</v>
      </c>
      <c r="CH93">
        <v>7.4105565436184406E-3</v>
      </c>
      <c r="CI93">
        <v>-2.2324280813336372E-2</v>
      </c>
      <c r="CJ93">
        <v>-4.0354683995246887E-2</v>
      </c>
      <c r="CK93">
        <v>-0.11621744930744171</v>
      </c>
      <c r="CL93">
        <v>-0.18489363789558411</v>
      </c>
      <c r="CM93">
        <v>-0.22894372045993805</v>
      </c>
      <c r="CN93">
        <v>-0.24182207882404327</v>
      </c>
      <c r="CO93">
        <v>-0.31135153770446777</v>
      </c>
      <c r="CP93">
        <v>-0.3264300525188446</v>
      </c>
      <c r="CQ93">
        <v>0.57898306846618652</v>
      </c>
      <c r="CR93">
        <v>5.413215160369873</v>
      </c>
      <c r="CS93">
        <v>5.4370794296264648</v>
      </c>
      <c r="CT93">
        <v>5.5018277168273926</v>
      </c>
      <c r="CU93">
        <v>5.5245566368103027</v>
      </c>
      <c r="CV93">
        <v>5.4284858703613281</v>
      </c>
      <c r="CW93">
        <v>0.34908664226531982</v>
      </c>
      <c r="CX93">
        <v>-0.29749840497970581</v>
      </c>
      <c r="CY93">
        <v>-0.28601953387260437</v>
      </c>
      <c r="CZ93">
        <v>-0.24060167372226715</v>
      </c>
      <c r="DA93">
        <v>-0.28509888052940369</v>
      </c>
      <c r="DB93">
        <v>-0.36123347282409668</v>
      </c>
      <c r="DC93">
        <v>0.96800780296325684</v>
      </c>
      <c r="DD93">
        <v>0.80098623037338257</v>
      </c>
      <c r="DE93">
        <v>0.63373470306396484</v>
      </c>
      <c r="DF93">
        <v>0.51394832134246826</v>
      </c>
      <c r="DG93">
        <v>0.47087648510932922</v>
      </c>
      <c r="DH93">
        <v>0.45841652154922485</v>
      </c>
      <c r="DI93">
        <v>0.40885001420974731</v>
      </c>
      <c r="DJ93">
        <v>0.35807374119758606</v>
      </c>
      <c r="DK93">
        <v>0.35052648186683655</v>
      </c>
      <c r="DL93">
        <v>0.38146233558654785</v>
      </c>
      <c r="DM93">
        <v>0.36346423625946045</v>
      </c>
      <c r="DN93">
        <v>0.37487155199050903</v>
      </c>
      <c r="DO93">
        <v>1.1142610311508179</v>
      </c>
      <c r="DP93">
        <v>5.6464266777038574</v>
      </c>
      <c r="DQ93">
        <v>5.663672924041748</v>
      </c>
      <c r="DR93">
        <v>5.72003173828125</v>
      </c>
      <c r="DS93">
        <v>5.7395925521850586</v>
      </c>
      <c r="DT93">
        <v>5.649378776550293</v>
      </c>
      <c r="DU93">
        <v>0.87785732746124268</v>
      </c>
      <c r="DV93">
        <v>-4.9470033496618271E-2</v>
      </c>
      <c r="DW93">
        <v>-6.8428836762905121E-2</v>
      </c>
      <c r="DX93">
        <v>-9.3472577631473541E-2</v>
      </c>
      <c r="DY93">
        <v>2.1517530083656311E-2</v>
      </c>
      <c r="DZ93">
        <v>6.9241821765899658E-2</v>
      </c>
      <c r="EA93">
        <v>2.2835705280303955</v>
      </c>
      <c r="EB93">
        <v>1.8896740674972534</v>
      </c>
      <c r="EC93">
        <v>1.4983993768692017</v>
      </c>
      <c r="ED93">
        <v>1.2453083992004395</v>
      </c>
      <c r="EE93">
        <v>1.1829800605773926</v>
      </c>
      <c r="EF93">
        <v>1.1785628795623779</v>
      </c>
      <c r="EG93">
        <v>1.166964054107666</v>
      </c>
      <c r="EH93">
        <v>1.1420323848724365</v>
      </c>
      <c r="EI93">
        <v>1.1871894598007202</v>
      </c>
      <c r="EJ93">
        <v>1.2813860177993774</v>
      </c>
      <c r="EK93">
        <v>1.3377910852432251</v>
      </c>
      <c r="EL93">
        <v>1.3874396085739136</v>
      </c>
      <c r="EM93">
        <v>1.8871173858642578</v>
      </c>
      <c r="EN93">
        <v>5.9831466674804687</v>
      </c>
      <c r="EO93">
        <v>5.9908385276794434</v>
      </c>
      <c r="EP93">
        <v>6.0350842475891113</v>
      </c>
      <c r="EQ93">
        <v>6.0500698089599609</v>
      </c>
      <c r="ER93">
        <v>5.9683127403259277</v>
      </c>
      <c r="ES93">
        <v>1.6413182020187378</v>
      </c>
      <c r="ET93">
        <v>0.30864354968070984</v>
      </c>
      <c r="EU93">
        <v>0.24573758244514465</v>
      </c>
      <c r="EV93">
        <v>0.11895847320556641</v>
      </c>
      <c r="EW93">
        <v>0.46422293782234192</v>
      </c>
      <c r="EX93">
        <v>0.69077980518341064</v>
      </c>
      <c r="EY93">
        <v>71.287483215332031</v>
      </c>
      <c r="EZ93">
        <v>69.9241943359375</v>
      </c>
      <c r="FA93">
        <v>69.773681640625</v>
      </c>
      <c r="FB93">
        <v>69.447959899902344</v>
      </c>
      <c r="FC93">
        <v>68.242774963378906</v>
      </c>
      <c r="FD93">
        <v>68.021331787109375</v>
      </c>
      <c r="FE93">
        <v>68.188255310058594</v>
      </c>
      <c r="FF93">
        <v>68.488838195800781</v>
      </c>
      <c r="FG93">
        <v>71.614120483398438</v>
      </c>
      <c r="FH93">
        <v>75.835601806640625</v>
      </c>
      <c r="FI93">
        <v>79.672615051269531</v>
      </c>
      <c r="FJ93">
        <v>81.391632080078125</v>
      </c>
      <c r="FK93">
        <v>81.80072021484375</v>
      </c>
      <c r="FL93">
        <v>82.671073913574219</v>
      </c>
      <c r="FM93">
        <v>82.00897216796875</v>
      </c>
      <c r="FN93">
        <v>82.105056762695313</v>
      </c>
      <c r="FO93">
        <v>82.038002014160156</v>
      </c>
      <c r="FP93">
        <v>79.7191162109375</v>
      </c>
      <c r="FQ93">
        <v>76.785697937011719</v>
      </c>
      <c r="FR93">
        <v>74.581794738769531</v>
      </c>
      <c r="FS93">
        <v>73.383209228515625</v>
      </c>
      <c r="FT93">
        <v>71.836830139160156</v>
      </c>
      <c r="FU93">
        <v>70.770660400390625</v>
      </c>
      <c r="FV93">
        <v>70.06390380859375</v>
      </c>
      <c r="FW93">
        <v>181</v>
      </c>
      <c r="FX93">
        <v>8.9820645749568939E-2</v>
      </c>
      <c r="FY93">
        <v>1</v>
      </c>
    </row>
    <row r="94" spans="1:181" x14ac:dyDescent="0.2">
      <c r="A94" t="s">
        <v>243</v>
      </c>
      <c r="B94" t="s">
        <v>239</v>
      </c>
      <c r="C94" t="s">
        <v>215</v>
      </c>
      <c r="D94" t="s">
        <v>39</v>
      </c>
      <c r="E94">
        <v>2014</v>
      </c>
      <c r="F94" t="s">
        <v>223</v>
      </c>
      <c r="G94" t="s">
        <v>245</v>
      </c>
      <c r="H94">
        <v>188</v>
      </c>
      <c r="K94">
        <v>16.797626495361328</v>
      </c>
      <c r="L94">
        <v>16.132635116577148</v>
      </c>
      <c r="M94">
        <v>15.681255340576172</v>
      </c>
      <c r="N94">
        <v>15.913802146911621</v>
      </c>
      <c r="O94">
        <v>16.694021224975586</v>
      </c>
      <c r="P94">
        <v>17.629802703857422</v>
      </c>
      <c r="Q94">
        <v>20.820646286010742</v>
      </c>
      <c r="R94">
        <v>23.466434478759766</v>
      </c>
      <c r="S94">
        <v>26.222625732421875</v>
      </c>
      <c r="T94">
        <v>27.82708740234375</v>
      </c>
      <c r="U94">
        <v>30.680349349975586</v>
      </c>
      <c r="V94">
        <v>31.99853515625</v>
      </c>
      <c r="W94">
        <v>32.722972869873047</v>
      </c>
      <c r="X94">
        <v>33.492710113525391</v>
      </c>
      <c r="Y94">
        <v>33.94000244140625</v>
      </c>
      <c r="Z94">
        <v>34.169391632080078</v>
      </c>
      <c r="AA94">
        <v>34.30999755859375</v>
      </c>
      <c r="AB94">
        <v>34.545520782470703</v>
      </c>
      <c r="AC94">
        <v>33.695270538330078</v>
      </c>
      <c r="AD94">
        <v>33.129528045654297</v>
      </c>
      <c r="AE94">
        <v>30.812688827514648</v>
      </c>
      <c r="AF94">
        <v>25.282316207885742</v>
      </c>
      <c r="AG94">
        <v>20.475826263427734</v>
      </c>
      <c r="AH94">
        <v>17.543279647827148</v>
      </c>
      <c r="AI94">
        <v>-2.3187315464019775</v>
      </c>
      <c r="AJ94">
        <v>-1.9042741060256958</v>
      </c>
      <c r="AK94">
        <v>-1.4681642055511475</v>
      </c>
      <c r="AL94">
        <v>-1.3337996006011963</v>
      </c>
      <c r="AM94">
        <v>-1.325477123260498</v>
      </c>
      <c r="AN94">
        <v>-1.3554255962371826</v>
      </c>
      <c r="AO94">
        <v>-1.5006399154663086</v>
      </c>
      <c r="AP94">
        <v>-1.622313380241394</v>
      </c>
      <c r="AQ94">
        <v>-1.735870361328125</v>
      </c>
      <c r="AR94">
        <v>-1.8187201023101807</v>
      </c>
      <c r="AS94">
        <v>-1.9867211580276489</v>
      </c>
      <c r="AT94">
        <v>-2.0793907642364502</v>
      </c>
      <c r="AU94">
        <v>-0.74615436792373657</v>
      </c>
      <c r="AV94">
        <v>5.0105714797973633</v>
      </c>
      <c r="AW94">
        <v>5.0797300338745117</v>
      </c>
      <c r="AX94">
        <v>5.1832151412963867</v>
      </c>
      <c r="AY94">
        <v>5.2301816940307617</v>
      </c>
      <c r="AZ94">
        <v>5.1994776725769043</v>
      </c>
      <c r="BA94">
        <v>-1.0342808961868286</v>
      </c>
      <c r="BB94">
        <v>-0.96502047777175903</v>
      </c>
      <c r="BC94">
        <v>-0.87286645174026489</v>
      </c>
      <c r="BD94">
        <v>-0.65049266815185547</v>
      </c>
      <c r="BE94">
        <v>-1.1374033689498901</v>
      </c>
      <c r="BF94">
        <v>-1.4989004135131836</v>
      </c>
      <c r="BG94">
        <v>-0.92508786916732788</v>
      </c>
      <c r="BH94">
        <v>-0.76096361875534058</v>
      </c>
      <c r="BI94">
        <v>-0.59323763847351074</v>
      </c>
      <c r="BJ94">
        <v>-0.55186587572097778</v>
      </c>
      <c r="BK94">
        <v>-0.56472682952880859</v>
      </c>
      <c r="BL94">
        <v>-0.58725851774215698</v>
      </c>
      <c r="BM94">
        <v>-0.69235777854919434</v>
      </c>
      <c r="BN94">
        <v>-0.78332948684692383</v>
      </c>
      <c r="BO94">
        <v>-0.85770589113235474</v>
      </c>
      <c r="BP94">
        <v>-0.89833635091781616</v>
      </c>
      <c r="BQ94">
        <v>-1.0059777498245239</v>
      </c>
      <c r="BR94">
        <v>-1.0483584403991699</v>
      </c>
      <c r="BS94">
        <v>4.5927185565233231E-2</v>
      </c>
      <c r="BT94">
        <v>5.3556733131408691</v>
      </c>
      <c r="BU94">
        <v>5.4149065017700195</v>
      </c>
      <c r="BV94">
        <v>5.5057172775268555</v>
      </c>
      <c r="BW94">
        <v>5.5493283271789551</v>
      </c>
      <c r="BX94">
        <v>5.5314421653747559</v>
      </c>
      <c r="BY94">
        <v>-0.23303006589412689</v>
      </c>
      <c r="BZ94">
        <v>-0.59215188026428223</v>
      </c>
      <c r="CA94">
        <v>-0.54732263088226318</v>
      </c>
      <c r="CB94">
        <v>-0.42693096399307251</v>
      </c>
      <c r="CC94">
        <v>-0.66668099164962769</v>
      </c>
      <c r="CD94">
        <v>-0.85353583097457886</v>
      </c>
      <c r="CE94">
        <v>4.0145471692085266E-2</v>
      </c>
      <c r="CF94">
        <v>3.0889688059687614E-2</v>
      </c>
      <c r="CG94">
        <v>1.2733902782201767E-2</v>
      </c>
      <c r="CH94">
        <v>-1.0300991125404835E-2</v>
      </c>
      <c r="CI94">
        <v>-3.7833549082279205E-2</v>
      </c>
      <c r="CJ94">
        <v>-5.5228292942047119E-2</v>
      </c>
      <c r="CK94">
        <v>-0.13254395127296448</v>
      </c>
      <c r="CL94">
        <v>-0.20225180685520172</v>
      </c>
      <c r="CM94">
        <v>-0.24949190020561218</v>
      </c>
      <c r="CN94">
        <v>-0.26088139414787292</v>
      </c>
      <c r="CO94">
        <v>-0.32671791315078735</v>
      </c>
      <c r="CP94">
        <v>-0.33426859974861145</v>
      </c>
      <c r="CQ94">
        <v>0.5945204496383667</v>
      </c>
      <c r="CR94">
        <v>5.5946898460388184</v>
      </c>
      <c r="CS94">
        <v>5.6470484733581543</v>
      </c>
      <c r="CT94">
        <v>5.7290811538696289</v>
      </c>
      <c r="CU94">
        <v>5.7703680992126465</v>
      </c>
      <c r="CV94">
        <v>5.761359691619873</v>
      </c>
      <c r="CW94">
        <v>0.32191380858421326</v>
      </c>
      <c r="CX94">
        <v>-0.33390423655509949</v>
      </c>
      <c r="CY94">
        <v>-0.32185202836990356</v>
      </c>
      <c r="CZ94">
        <v>-0.2720927894115448</v>
      </c>
      <c r="DA94">
        <v>-0.34066015481948853</v>
      </c>
      <c r="DB94">
        <v>-0.40655830502510071</v>
      </c>
      <c r="DC94">
        <v>1.0053788423538208</v>
      </c>
      <c r="DD94">
        <v>0.8227429986000061</v>
      </c>
      <c r="DE94">
        <v>0.6187053918838501</v>
      </c>
      <c r="DF94">
        <v>0.53126388788223267</v>
      </c>
      <c r="DG94">
        <v>0.48905974626541138</v>
      </c>
      <c r="DH94">
        <v>0.47680193185806274</v>
      </c>
      <c r="DI94">
        <v>0.42726984620094299</v>
      </c>
      <c r="DJ94">
        <v>0.37882587313652039</v>
      </c>
      <c r="DK94">
        <v>0.35872209072113037</v>
      </c>
      <c r="DL94">
        <v>0.37657356262207031</v>
      </c>
      <c r="DM94">
        <v>0.35254195332527161</v>
      </c>
      <c r="DN94">
        <v>0.37982124090194702</v>
      </c>
      <c r="DO94">
        <v>1.1431137323379517</v>
      </c>
      <c r="DP94">
        <v>5.8337063789367676</v>
      </c>
      <c r="DQ94">
        <v>5.8791904449462891</v>
      </c>
      <c r="DR94">
        <v>5.9524450302124023</v>
      </c>
      <c r="DS94">
        <v>5.9914078712463379</v>
      </c>
      <c r="DT94">
        <v>5.9912772178649902</v>
      </c>
      <c r="DU94">
        <v>0.8768576979637146</v>
      </c>
      <c r="DV94">
        <v>-7.5656592845916748E-2</v>
      </c>
      <c r="DW94">
        <v>-9.6381403505802155E-2</v>
      </c>
      <c r="DX94">
        <v>-0.11725461483001709</v>
      </c>
      <c r="DY94">
        <v>-1.4639299362897873E-2</v>
      </c>
      <c r="DZ94">
        <v>4.0419220924377441E-2</v>
      </c>
      <c r="EA94">
        <v>2.3990225791931152</v>
      </c>
      <c r="EB94">
        <v>1.9660534858703613</v>
      </c>
      <c r="EC94">
        <v>1.4936320781707764</v>
      </c>
      <c r="ED94">
        <v>1.3131976127624512</v>
      </c>
      <c r="EE94">
        <v>1.2498099803924561</v>
      </c>
      <c r="EF94">
        <v>1.2449690103530884</v>
      </c>
      <c r="EG94">
        <v>1.2355520725250244</v>
      </c>
      <c r="EH94">
        <v>1.217809796333313</v>
      </c>
      <c r="EI94">
        <v>1.2368865013122559</v>
      </c>
      <c r="EJ94">
        <v>1.29695725440979</v>
      </c>
      <c r="EK94">
        <v>1.3332853317260742</v>
      </c>
      <c r="EL94">
        <v>1.4108535051345825</v>
      </c>
      <c r="EM94">
        <v>1.9351952075958252</v>
      </c>
      <c r="EN94">
        <v>6.1788082122802734</v>
      </c>
      <c r="EO94">
        <v>6.2143669128417969</v>
      </c>
      <c r="EP94">
        <v>6.2749471664428711</v>
      </c>
      <c r="EQ94">
        <v>6.3105545043945313</v>
      </c>
      <c r="ER94">
        <v>6.3232417106628418</v>
      </c>
      <c r="ES94">
        <v>1.6781084537506104</v>
      </c>
      <c r="ET94">
        <v>0.29721197485923767</v>
      </c>
      <c r="EU94">
        <v>0.22916236519813538</v>
      </c>
      <c r="EV94">
        <v>0.10630711913108826</v>
      </c>
      <c r="EW94">
        <v>0.4560830295085907</v>
      </c>
      <c r="EX94">
        <v>0.68578380346298218</v>
      </c>
      <c r="EY94">
        <v>67.363273620605469</v>
      </c>
      <c r="EZ94">
        <v>66.993705749511719</v>
      </c>
      <c r="FA94">
        <v>66.631637573242188</v>
      </c>
      <c r="FB94">
        <v>66.505470275878906</v>
      </c>
      <c r="FC94">
        <v>66.557441711425781</v>
      </c>
      <c r="FD94">
        <v>66.164260864257813</v>
      </c>
      <c r="FE94">
        <v>67.244041442871094</v>
      </c>
      <c r="FF94">
        <v>67.970512390136719</v>
      </c>
      <c r="FG94">
        <v>70.263038635253906</v>
      </c>
      <c r="FH94">
        <v>71.51568603515625</v>
      </c>
      <c r="FI94">
        <v>73.197784423828125</v>
      </c>
      <c r="FJ94">
        <v>74.70355224609375</v>
      </c>
      <c r="FK94">
        <v>75.980720520019531</v>
      </c>
      <c r="FL94">
        <v>77.720375061035156</v>
      </c>
      <c r="FM94">
        <v>79.055740356445313</v>
      </c>
      <c r="FN94">
        <v>79.783393859863281</v>
      </c>
      <c r="FO94">
        <v>80.390975952148438</v>
      </c>
      <c r="FP94">
        <v>80.46478271484375</v>
      </c>
      <c r="FQ94">
        <v>76.586372375488281</v>
      </c>
      <c r="FR94">
        <v>74.278701782226563</v>
      </c>
      <c r="FS94">
        <v>71.713661193847656</v>
      </c>
      <c r="FT94">
        <v>70.992202758789063</v>
      </c>
      <c r="FU94">
        <v>70.380874633789063</v>
      </c>
      <c r="FV94">
        <v>69.891578674316406</v>
      </c>
      <c r="FW94">
        <v>181</v>
      </c>
      <c r="FX94">
        <v>8.9820645749568939E-2</v>
      </c>
      <c r="FY94">
        <v>1</v>
      </c>
    </row>
    <row r="95" spans="1:181" x14ac:dyDescent="0.2">
      <c r="A95" t="s">
        <v>243</v>
      </c>
      <c r="B95" t="s">
        <v>239</v>
      </c>
      <c r="C95" t="s">
        <v>215</v>
      </c>
      <c r="D95" t="s">
        <v>41</v>
      </c>
      <c r="E95">
        <v>2014</v>
      </c>
      <c r="F95" t="s">
        <v>225</v>
      </c>
      <c r="G95" t="s">
        <v>245</v>
      </c>
      <c r="H95">
        <v>182</v>
      </c>
      <c r="K95">
        <v>16.569766998291016</v>
      </c>
      <c r="L95">
        <v>15.923645973205566</v>
      </c>
      <c r="M95">
        <v>15.488489151000977</v>
      </c>
      <c r="N95">
        <v>15.688833236694336</v>
      </c>
      <c r="O95">
        <v>16.419761657714844</v>
      </c>
      <c r="P95">
        <v>17.335382461547852</v>
      </c>
      <c r="Q95">
        <v>20.37169075012207</v>
      </c>
      <c r="R95">
        <v>22.984844207763672</v>
      </c>
      <c r="S95">
        <v>26.030887603759766</v>
      </c>
      <c r="T95">
        <v>28.330671310424805</v>
      </c>
      <c r="U95">
        <v>31.911231994628906</v>
      </c>
      <c r="V95">
        <v>33.312820434570313</v>
      </c>
      <c r="W95">
        <v>33.781375885009766</v>
      </c>
      <c r="X95">
        <v>34.266670227050781</v>
      </c>
      <c r="Y95">
        <v>34.762222290039063</v>
      </c>
      <c r="Z95">
        <v>35.19732666015625</v>
      </c>
      <c r="AA95">
        <v>35.026691436767578</v>
      </c>
      <c r="AB95">
        <v>35.049430847167969</v>
      </c>
      <c r="AC95">
        <v>34.764949798583984</v>
      </c>
      <c r="AD95">
        <v>33.916984558105469</v>
      </c>
      <c r="AE95">
        <v>31.138090133666992</v>
      </c>
      <c r="AF95">
        <v>25.358186721801758</v>
      </c>
      <c r="AG95">
        <v>20.387128829956055</v>
      </c>
      <c r="AH95">
        <v>17.409574508666992</v>
      </c>
      <c r="AI95">
        <v>-2.25077223777771</v>
      </c>
      <c r="AJ95">
        <v>-1.8128488063812256</v>
      </c>
      <c r="AK95">
        <v>-1.4352654218673706</v>
      </c>
      <c r="AL95">
        <v>-1.2956094741821289</v>
      </c>
      <c r="AM95">
        <v>-1.3006314039230347</v>
      </c>
      <c r="AN95">
        <v>-1.3353739976882935</v>
      </c>
      <c r="AO95">
        <v>-1.4766219854354858</v>
      </c>
      <c r="AP95">
        <v>-1.599056601524353</v>
      </c>
      <c r="AQ95">
        <v>-1.7450042963027954</v>
      </c>
      <c r="AR95">
        <v>-1.8770346641540527</v>
      </c>
      <c r="AS95">
        <v>-2.0925207138061523</v>
      </c>
      <c r="AT95">
        <v>-2.1764357089996338</v>
      </c>
      <c r="AU95">
        <v>-0.81141549348831177</v>
      </c>
      <c r="AV95">
        <v>5.1214733123779297</v>
      </c>
      <c r="AW95">
        <v>5.2466583251953125</v>
      </c>
      <c r="AX95">
        <v>5.3123855590820313</v>
      </c>
      <c r="AY95">
        <v>5.2946968078613281</v>
      </c>
      <c r="AZ95">
        <v>5.2256183624267578</v>
      </c>
      <c r="BA95">
        <v>-1.1630253791809082</v>
      </c>
      <c r="BB95">
        <v>-0.95899122953414917</v>
      </c>
      <c r="BC95">
        <v>-0.8536486029624939</v>
      </c>
      <c r="BD95">
        <v>-0.62303328514099121</v>
      </c>
      <c r="BE95">
        <v>-1.0015113353729248</v>
      </c>
      <c r="BF95">
        <v>-1.3315689563751221</v>
      </c>
      <c r="BG95">
        <v>-0.89891898632049561</v>
      </c>
      <c r="BH95">
        <v>-0.72588062286376953</v>
      </c>
      <c r="BI95">
        <v>-0.57943201065063477</v>
      </c>
      <c r="BJ95">
        <v>-0.5384145975112915</v>
      </c>
      <c r="BK95">
        <v>-0.55471980571746826</v>
      </c>
      <c r="BL95">
        <v>-0.5777888298034668</v>
      </c>
      <c r="BM95">
        <v>-0.67908036708831787</v>
      </c>
      <c r="BN95">
        <v>-0.76886773109436035</v>
      </c>
      <c r="BO95">
        <v>-0.85590410232543945</v>
      </c>
      <c r="BP95">
        <v>-0.91795378923416138</v>
      </c>
      <c r="BQ95">
        <v>-1.0495496988296509</v>
      </c>
      <c r="BR95">
        <v>-1.0934545993804932</v>
      </c>
      <c r="BS95">
        <v>5.5981352925300598E-3</v>
      </c>
      <c r="BT95">
        <v>5.4677939414978027</v>
      </c>
      <c r="BU95">
        <v>5.5849142074584961</v>
      </c>
      <c r="BV95">
        <v>5.639554500579834</v>
      </c>
      <c r="BW95">
        <v>5.6178483963012695</v>
      </c>
      <c r="BX95">
        <v>5.5631937980651855</v>
      </c>
      <c r="BY95">
        <v>-0.32902050018310547</v>
      </c>
      <c r="BZ95">
        <v>-0.57284873723983765</v>
      </c>
      <c r="CA95">
        <v>-0.51797151565551758</v>
      </c>
      <c r="CB95">
        <v>-0.3949882984161377</v>
      </c>
      <c r="CC95">
        <v>-0.56983655691146851</v>
      </c>
      <c r="CD95">
        <v>-0.74069070816040039</v>
      </c>
      <c r="CE95">
        <v>3.7370447069406509E-2</v>
      </c>
      <c r="CF95">
        <v>2.6950199156999588E-2</v>
      </c>
      <c r="CG95">
        <v>1.3315626420080662E-2</v>
      </c>
      <c r="CH95">
        <v>-1.3983679004013538E-2</v>
      </c>
      <c r="CI95">
        <v>-3.8103695958852768E-2</v>
      </c>
      <c r="CJ95">
        <v>-5.308770015835762E-2</v>
      </c>
      <c r="CK95">
        <v>-0.12670545279979706</v>
      </c>
      <c r="CL95">
        <v>-0.19388142228126526</v>
      </c>
      <c r="CM95">
        <v>-0.24011598527431488</v>
      </c>
      <c r="CN95">
        <v>-0.25369733572006226</v>
      </c>
      <c r="CO95">
        <v>-0.32719120383262634</v>
      </c>
      <c r="CP95">
        <v>-0.343385249376297</v>
      </c>
      <c r="CQ95">
        <v>0.57145929336547852</v>
      </c>
      <c r="CR95">
        <v>5.7076544761657715</v>
      </c>
      <c r="CS95">
        <v>5.8191895484924316</v>
      </c>
      <c r="CT95">
        <v>5.8661503791809082</v>
      </c>
      <c r="CU95">
        <v>5.8416624069213867</v>
      </c>
      <c r="CV95">
        <v>5.7969975471496582</v>
      </c>
      <c r="CW95">
        <v>0.24860875308513641</v>
      </c>
      <c r="CX95">
        <v>-0.30540764331817627</v>
      </c>
      <c r="CY95">
        <v>-0.28548261523246765</v>
      </c>
      <c r="CZ95">
        <v>-0.23704501986503601</v>
      </c>
      <c r="DA95">
        <v>-0.27085986733436584</v>
      </c>
      <c r="DB95">
        <v>-0.33145016431808472</v>
      </c>
      <c r="DC95">
        <v>0.97365987300872803</v>
      </c>
      <c r="DD95">
        <v>0.7797810435295105</v>
      </c>
      <c r="DE95">
        <v>0.60606324672698975</v>
      </c>
      <c r="DF95">
        <v>0.51044720411300659</v>
      </c>
      <c r="DG95">
        <v>0.47851240634918213</v>
      </c>
      <c r="DH95">
        <v>0.47161343693733215</v>
      </c>
      <c r="DI95">
        <v>0.42566943168640137</v>
      </c>
      <c r="DJ95">
        <v>0.38110488653182983</v>
      </c>
      <c r="DK95">
        <v>0.37567213177680969</v>
      </c>
      <c r="DL95">
        <v>0.41055911779403687</v>
      </c>
      <c r="DM95">
        <v>0.39516729116439819</v>
      </c>
      <c r="DN95">
        <v>0.40668413043022156</v>
      </c>
      <c r="DO95">
        <v>1.1373203992843628</v>
      </c>
      <c r="DP95">
        <v>5.9475150108337402</v>
      </c>
      <c r="DQ95">
        <v>6.0534648895263672</v>
      </c>
      <c r="DR95">
        <v>6.0927462577819824</v>
      </c>
      <c r="DS95">
        <v>6.0654764175415039</v>
      </c>
      <c r="DT95">
        <v>6.0308012962341309</v>
      </c>
      <c r="DU95">
        <v>0.82623797655105591</v>
      </c>
      <c r="DV95">
        <v>-3.7966541945934296E-2</v>
      </c>
      <c r="DW95">
        <v>-5.2993685007095337E-2</v>
      </c>
      <c r="DX95">
        <v>-7.9101741313934326E-2</v>
      </c>
      <c r="DY95">
        <v>2.8116811066865921E-2</v>
      </c>
      <c r="DZ95">
        <v>7.7790357172489166E-2</v>
      </c>
      <c r="EA95">
        <v>2.3255131244659424</v>
      </c>
      <c r="EB95">
        <v>1.8667491674423218</v>
      </c>
      <c r="EC95">
        <v>1.4618966579437256</v>
      </c>
      <c r="ED95">
        <v>1.2676421403884888</v>
      </c>
      <c r="EE95">
        <v>1.2244240045547485</v>
      </c>
      <c r="EF95">
        <v>1.2291985750198364</v>
      </c>
      <c r="EG95">
        <v>1.2232110500335693</v>
      </c>
      <c r="EH95">
        <v>1.2112938165664673</v>
      </c>
      <c r="EI95">
        <v>1.2647724151611328</v>
      </c>
      <c r="EJ95">
        <v>1.3696399927139282</v>
      </c>
      <c r="EK95">
        <v>1.4381382465362549</v>
      </c>
      <c r="EL95">
        <v>1.489665150642395</v>
      </c>
      <c r="EM95">
        <v>1.9543341398239136</v>
      </c>
      <c r="EN95">
        <v>6.2938356399536133</v>
      </c>
      <c r="EO95">
        <v>6.3917207717895508</v>
      </c>
      <c r="EP95">
        <v>6.4199151992797852</v>
      </c>
      <c r="EQ95">
        <v>6.3886280059814453</v>
      </c>
      <c r="ER95">
        <v>6.3683767318725586</v>
      </c>
      <c r="ES95">
        <v>1.6602429151535034</v>
      </c>
      <c r="ET95">
        <v>0.34817591309547424</v>
      </c>
      <c r="EU95">
        <v>0.28268340229988098</v>
      </c>
      <c r="EV95">
        <v>0.14894326031208038</v>
      </c>
      <c r="EW95">
        <v>0.45979166030883789</v>
      </c>
      <c r="EX95">
        <v>0.66866868734359741</v>
      </c>
      <c r="EY95">
        <v>67.374359130859375</v>
      </c>
      <c r="EZ95">
        <v>66.875846862792969</v>
      </c>
      <c r="FA95">
        <v>66.882545471191406</v>
      </c>
      <c r="FB95">
        <v>65.576698303222656</v>
      </c>
      <c r="FC95">
        <v>65.669303894042969</v>
      </c>
      <c r="FD95">
        <v>65.639480590820313</v>
      </c>
      <c r="FE95">
        <v>66.565147399902344</v>
      </c>
      <c r="FF95">
        <v>67.78631591796875</v>
      </c>
      <c r="FG95">
        <v>72.337059020996094</v>
      </c>
      <c r="FH95">
        <v>77.463554382324219</v>
      </c>
      <c r="FI95">
        <v>82.917045593261719</v>
      </c>
      <c r="FJ95">
        <v>84.714591979980469</v>
      </c>
      <c r="FK95">
        <v>85.03070068359375</v>
      </c>
      <c r="FL95">
        <v>84.959129333496094</v>
      </c>
      <c r="FM95">
        <v>86.344268798828125</v>
      </c>
      <c r="FN95">
        <v>87.328544616699219</v>
      </c>
      <c r="FO95">
        <v>86.537582397460938</v>
      </c>
      <c r="FP95">
        <v>85.502677917480469</v>
      </c>
      <c r="FQ95">
        <v>83.596458435058594</v>
      </c>
      <c r="FR95">
        <v>79.791046142578125</v>
      </c>
      <c r="FS95">
        <v>76.917427062988281</v>
      </c>
      <c r="FT95">
        <v>75.858833312988281</v>
      </c>
      <c r="FU95">
        <v>74.376823425292969</v>
      </c>
      <c r="FV95">
        <v>72.995933532714844</v>
      </c>
      <c r="FW95">
        <v>181</v>
      </c>
      <c r="FX95">
        <v>8.9820645749568939E-2</v>
      </c>
      <c r="FY95">
        <v>1</v>
      </c>
    </row>
    <row r="96" spans="1:181" x14ac:dyDescent="0.2">
      <c r="A96" t="s">
        <v>243</v>
      </c>
      <c r="B96" t="s">
        <v>239</v>
      </c>
      <c r="C96" t="s">
        <v>214</v>
      </c>
      <c r="D96" t="s">
        <v>41</v>
      </c>
      <c r="E96">
        <v>2014</v>
      </c>
      <c r="F96" t="s">
        <v>225</v>
      </c>
      <c r="G96" t="s">
        <v>245</v>
      </c>
      <c r="H96">
        <v>182</v>
      </c>
      <c r="K96">
        <v>16.569766998291016</v>
      </c>
      <c r="L96">
        <v>15.923645973205566</v>
      </c>
      <c r="M96">
        <v>15.488489151000977</v>
      </c>
      <c r="N96">
        <v>15.688833236694336</v>
      </c>
      <c r="O96">
        <v>16.419761657714844</v>
      </c>
      <c r="P96">
        <v>17.335382461547852</v>
      </c>
      <c r="Q96">
        <v>20.37169075012207</v>
      </c>
      <c r="R96">
        <v>22.984844207763672</v>
      </c>
      <c r="S96">
        <v>26.030887603759766</v>
      </c>
      <c r="T96">
        <v>28.330671310424805</v>
      </c>
      <c r="U96">
        <v>31.911231994628906</v>
      </c>
      <c r="V96">
        <v>33.312820434570313</v>
      </c>
      <c r="W96">
        <v>33.781375885009766</v>
      </c>
      <c r="X96">
        <v>34.266670227050781</v>
      </c>
      <c r="Y96">
        <v>34.762222290039063</v>
      </c>
      <c r="Z96">
        <v>35.19732666015625</v>
      </c>
      <c r="AA96">
        <v>35.026691436767578</v>
      </c>
      <c r="AB96">
        <v>35.049430847167969</v>
      </c>
      <c r="AC96">
        <v>34.764949798583984</v>
      </c>
      <c r="AD96">
        <v>33.916984558105469</v>
      </c>
      <c r="AE96">
        <v>31.138090133666992</v>
      </c>
      <c r="AF96">
        <v>25.358186721801758</v>
      </c>
      <c r="AG96">
        <v>20.387128829956055</v>
      </c>
      <c r="AH96">
        <v>17.409574508666992</v>
      </c>
      <c r="AI96">
        <v>-2.25077223777771</v>
      </c>
      <c r="AJ96">
        <v>-1.8128488063812256</v>
      </c>
      <c r="AK96">
        <v>-1.4352654218673706</v>
      </c>
      <c r="AL96">
        <v>-1.2956094741821289</v>
      </c>
      <c r="AM96">
        <v>-1.3006314039230347</v>
      </c>
      <c r="AN96">
        <v>-1.3353739976882935</v>
      </c>
      <c r="AO96">
        <v>-1.4766219854354858</v>
      </c>
      <c r="AP96">
        <v>-1.599056601524353</v>
      </c>
      <c r="AQ96">
        <v>-1.7450042963027954</v>
      </c>
      <c r="AR96">
        <v>-1.8770346641540527</v>
      </c>
      <c r="AS96">
        <v>-2.0925207138061523</v>
      </c>
      <c r="AT96">
        <v>-2.1764357089996338</v>
      </c>
      <c r="AU96">
        <v>-0.81141549348831177</v>
      </c>
      <c r="AV96">
        <v>5.1214733123779297</v>
      </c>
      <c r="AW96">
        <v>5.2466583251953125</v>
      </c>
      <c r="AX96">
        <v>5.3123855590820313</v>
      </c>
      <c r="AY96">
        <v>5.2946968078613281</v>
      </c>
      <c r="AZ96">
        <v>5.2256183624267578</v>
      </c>
      <c r="BA96">
        <v>-1.1630253791809082</v>
      </c>
      <c r="BB96">
        <v>-0.95899122953414917</v>
      </c>
      <c r="BC96">
        <v>-0.8536486029624939</v>
      </c>
      <c r="BD96">
        <v>-0.62303328514099121</v>
      </c>
      <c r="BE96">
        <v>-1.0015113353729248</v>
      </c>
      <c r="BF96">
        <v>-1.3315689563751221</v>
      </c>
      <c r="BG96">
        <v>-0.89891898632049561</v>
      </c>
      <c r="BH96">
        <v>-0.72588062286376953</v>
      </c>
      <c r="BI96">
        <v>-0.57943201065063477</v>
      </c>
      <c r="BJ96">
        <v>-0.5384145975112915</v>
      </c>
      <c r="BK96">
        <v>-0.55471980571746826</v>
      </c>
      <c r="BL96">
        <v>-0.5777888298034668</v>
      </c>
      <c r="BM96">
        <v>-0.67908036708831787</v>
      </c>
      <c r="BN96">
        <v>-0.76886773109436035</v>
      </c>
      <c r="BO96">
        <v>-0.85590410232543945</v>
      </c>
      <c r="BP96">
        <v>-0.91795378923416138</v>
      </c>
      <c r="BQ96">
        <v>-1.0495496988296509</v>
      </c>
      <c r="BR96">
        <v>-1.0934545993804932</v>
      </c>
      <c r="BS96">
        <v>5.5981352925300598E-3</v>
      </c>
      <c r="BT96">
        <v>5.4677939414978027</v>
      </c>
      <c r="BU96">
        <v>5.5849142074584961</v>
      </c>
      <c r="BV96">
        <v>5.639554500579834</v>
      </c>
      <c r="BW96">
        <v>5.6178483963012695</v>
      </c>
      <c r="BX96">
        <v>5.5631937980651855</v>
      </c>
      <c r="BY96">
        <v>-0.32902050018310547</v>
      </c>
      <c r="BZ96">
        <v>-0.57284873723983765</v>
      </c>
      <c r="CA96">
        <v>-0.51797151565551758</v>
      </c>
      <c r="CB96">
        <v>-0.3949882984161377</v>
      </c>
      <c r="CC96">
        <v>-0.56983655691146851</v>
      </c>
      <c r="CD96">
        <v>-0.74069070816040039</v>
      </c>
      <c r="CE96">
        <v>3.7370447069406509E-2</v>
      </c>
      <c r="CF96">
        <v>2.6950199156999588E-2</v>
      </c>
      <c r="CG96">
        <v>1.3315626420080662E-2</v>
      </c>
      <c r="CH96">
        <v>-1.3983679004013538E-2</v>
      </c>
      <c r="CI96">
        <v>-3.8103695958852768E-2</v>
      </c>
      <c r="CJ96">
        <v>-5.308770015835762E-2</v>
      </c>
      <c r="CK96">
        <v>-0.12670545279979706</v>
      </c>
      <c r="CL96">
        <v>-0.19388142228126526</v>
      </c>
      <c r="CM96">
        <v>-0.24011598527431488</v>
      </c>
      <c r="CN96">
        <v>-0.25369733572006226</v>
      </c>
      <c r="CO96">
        <v>-0.32719120383262634</v>
      </c>
      <c r="CP96">
        <v>-0.343385249376297</v>
      </c>
      <c r="CQ96">
        <v>0.57145929336547852</v>
      </c>
      <c r="CR96">
        <v>5.7076544761657715</v>
      </c>
      <c r="CS96">
        <v>5.8191895484924316</v>
      </c>
      <c r="CT96">
        <v>5.8661503791809082</v>
      </c>
      <c r="CU96">
        <v>5.8416624069213867</v>
      </c>
      <c r="CV96">
        <v>5.7969975471496582</v>
      </c>
      <c r="CW96">
        <v>0.24860875308513641</v>
      </c>
      <c r="CX96">
        <v>-0.30540764331817627</v>
      </c>
      <c r="CY96">
        <v>-0.28548261523246765</v>
      </c>
      <c r="CZ96">
        <v>-0.23704501986503601</v>
      </c>
      <c r="DA96">
        <v>-0.27085986733436584</v>
      </c>
      <c r="DB96">
        <v>-0.33145016431808472</v>
      </c>
      <c r="DC96">
        <v>0.97365987300872803</v>
      </c>
      <c r="DD96">
        <v>0.7797810435295105</v>
      </c>
      <c r="DE96">
        <v>0.60606324672698975</v>
      </c>
      <c r="DF96">
        <v>0.51044720411300659</v>
      </c>
      <c r="DG96">
        <v>0.47851240634918213</v>
      </c>
      <c r="DH96">
        <v>0.47161343693733215</v>
      </c>
      <c r="DI96">
        <v>0.42566943168640137</v>
      </c>
      <c r="DJ96">
        <v>0.38110488653182983</v>
      </c>
      <c r="DK96">
        <v>0.37567213177680969</v>
      </c>
      <c r="DL96">
        <v>0.41055911779403687</v>
      </c>
      <c r="DM96">
        <v>0.39516729116439819</v>
      </c>
      <c r="DN96">
        <v>0.40668413043022156</v>
      </c>
      <c r="DO96">
        <v>1.1373203992843628</v>
      </c>
      <c r="DP96">
        <v>5.9475150108337402</v>
      </c>
      <c r="DQ96">
        <v>6.0534648895263672</v>
      </c>
      <c r="DR96">
        <v>6.0927462577819824</v>
      </c>
      <c r="DS96">
        <v>6.0654764175415039</v>
      </c>
      <c r="DT96">
        <v>6.0308012962341309</v>
      </c>
      <c r="DU96">
        <v>0.82623797655105591</v>
      </c>
      <c r="DV96">
        <v>-3.7966541945934296E-2</v>
      </c>
      <c r="DW96">
        <v>-5.2993685007095337E-2</v>
      </c>
      <c r="DX96">
        <v>-7.9101741313934326E-2</v>
      </c>
      <c r="DY96">
        <v>2.8116811066865921E-2</v>
      </c>
      <c r="DZ96">
        <v>7.7790357172489166E-2</v>
      </c>
      <c r="EA96">
        <v>2.3255131244659424</v>
      </c>
      <c r="EB96">
        <v>1.8667491674423218</v>
      </c>
      <c r="EC96">
        <v>1.4618966579437256</v>
      </c>
      <c r="ED96">
        <v>1.2676421403884888</v>
      </c>
      <c r="EE96">
        <v>1.2244240045547485</v>
      </c>
      <c r="EF96">
        <v>1.2291985750198364</v>
      </c>
      <c r="EG96">
        <v>1.2232110500335693</v>
      </c>
      <c r="EH96">
        <v>1.2112938165664673</v>
      </c>
      <c r="EI96">
        <v>1.2647724151611328</v>
      </c>
      <c r="EJ96">
        <v>1.3696399927139282</v>
      </c>
      <c r="EK96">
        <v>1.4381382465362549</v>
      </c>
      <c r="EL96">
        <v>1.489665150642395</v>
      </c>
      <c r="EM96">
        <v>1.9543341398239136</v>
      </c>
      <c r="EN96">
        <v>6.2938356399536133</v>
      </c>
      <c r="EO96">
        <v>6.3917207717895508</v>
      </c>
      <c r="EP96">
        <v>6.4199151992797852</v>
      </c>
      <c r="EQ96">
        <v>6.3886280059814453</v>
      </c>
      <c r="ER96">
        <v>6.3683767318725586</v>
      </c>
      <c r="ES96">
        <v>1.6602429151535034</v>
      </c>
      <c r="ET96">
        <v>0.34817591309547424</v>
      </c>
      <c r="EU96">
        <v>0.28268340229988098</v>
      </c>
      <c r="EV96">
        <v>0.14894326031208038</v>
      </c>
      <c r="EW96">
        <v>0.45979166030883789</v>
      </c>
      <c r="EX96">
        <v>0.66866868734359741</v>
      </c>
      <c r="EY96">
        <v>67.374359130859375</v>
      </c>
      <c r="EZ96">
        <v>66.875846862792969</v>
      </c>
      <c r="FA96">
        <v>66.882545471191406</v>
      </c>
      <c r="FB96">
        <v>65.576698303222656</v>
      </c>
      <c r="FC96">
        <v>65.669303894042969</v>
      </c>
      <c r="FD96">
        <v>65.639480590820313</v>
      </c>
      <c r="FE96">
        <v>66.565147399902344</v>
      </c>
      <c r="FF96">
        <v>67.78631591796875</v>
      </c>
      <c r="FG96">
        <v>72.337059020996094</v>
      </c>
      <c r="FH96">
        <v>77.463554382324219</v>
      </c>
      <c r="FI96">
        <v>82.917045593261719</v>
      </c>
      <c r="FJ96">
        <v>84.714591979980469</v>
      </c>
      <c r="FK96">
        <v>85.03070068359375</v>
      </c>
      <c r="FL96">
        <v>84.959129333496094</v>
      </c>
      <c r="FM96">
        <v>86.344268798828125</v>
      </c>
      <c r="FN96">
        <v>87.328544616699219</v>
      </c>
      <c r="FO96">
        <v>86.537582397460938</v>
      </c>
      <c r="FP96">
        <v>85.502677917480469</v>
      </c>
      <c r="FQ96">
        <v>83.596458435058594</v>
      </c>
      <c r="FR96">
        <v>79.791046142578125</v>
      </c>
      <c r="FS96">
        <v>76.917427062988281</v>
      </c>
      <c r="FT96">
        <v>75.858833312988281</v>
      </c>
      <c r="FU96">
        <v>74.376823425292969</v>
      </c>
      <c r="FV96">
        <v>72.995933532714844</v>
      </c>
      <c r="FW96">
        <v>181</v>
      </c>
      <c r="FX96">
        <v>8.9820645749568939E-2</v>
      </c>
      <c r="FY96">
        <v>1</v>
      </c>
    </row>
    <row r="97" spans="1:181" x14ac:dyDescent="0.2">
      <c r="A97" t="s">
        <v>243</v>
      </c>
      <c r="B97" t="s">
        <v>239</v>
      </c>
      <c r="C97" t="s">
        <v>214</v>
      </c>
      <c r="D97" t="s">
        <v>39</v>
      </c>
      <c r="E97">
        <v>2014</v>
      </c>
      <c r="F97" t="s">
        <v>224</v>
      </c>
      <c r="G97" t="s">
        <v>245</v>
      </c>
      <c r="H97">
        <v>188</v>
      </c>
      <c r="K97">
        <v>17.002168655395508</v>
      </c>
      <c r="L97">
        <v>16.330978393554688</v>
      </c>
      <c r="M97">
        <v>15.887002944946289</v>
      </c>
      <c r="N97">
        <v>16.07777214050293</v>
      </c>
      <c r="O97">
        <v>16.9354248046875</v>
      </c>
      <c r="P97">
        <v>18.01664924621582</v>
      </c>
      <c r="Q97">
        <v>21.395717620849609</v>
      </c>
      <c r="R97">
        <v>24.450063705444336</v>
      </c>
      <c r="S97">
        <v>27.121904373168945</v>
      </c>
      <c r="T97">
        <v>29.291118621826172</v>
      </c>
      <c r="U97">
        <v>32.602535247802734</v>
      </c>
      <c r="V97">
        <v>34.332256317138672</v>
      </c>
      <c r="W97">
        <v>34.902130126953125</v>
      </c>
      <c r="X97">
        <v>35.778644561767578</v>
      </c>
      <c r="Y97">
        <v>36.058979034423828</v>
      </c>
      <c r="Z97">
        <v>35.797943115234375</v>
      </c>
      <c r="AA97">
        <v>35.146125793457031</v>
      </c>
      <c r="AB97">
        <v>34.936374664306641</v>
      </c>
      <c r="AC97">
        <v>35.04620361328125</v>
      </c>
      <c r="AD97">
        <v>34.805416107177734</v>
      </c>
      <c r="AE97">
        <v>31.738378524780273</v>
      </c>
      <c r="AF97">
        <v>25.695383071899414</v>
      </c>
      <c r="AG97">
        <v>20.682321548461914</v>
      </c>
      <c r="AH97">
        <v>17.674982070922852</v>
      </c>
      <c r="AI97">
        <v>-2.3307259082794189</v>
      </c>
      <c r="AJ97">
        <v>-2.0296432971954346</v>
      </c>
      <c r="AK97">
        <v>-1.631097674369812</v>
      </c>
      <c r="AL97">
        <v>-1.3599823713302612</v>
      </c>
      <c r="AM97">
        <v>-1.3481444120407104</v>
      </c>
      <c r="AN97">
        <v>-1.3728245496749878</v>
      </c>
      <c r="AO97">
        <v>-1.5213267803192139</v>
      </c>
      <c r="AP97">
        <v>-1.6780718564987183</v>
      </c>
      <c r="AQ97">
        <v>-1.78822922706604</v>
      </c>
      <c r="AR97">
        <v>-1.9101532697677612</v>
      </c>
      <c r="AS97">
        <v>-2.1194949150085449</v>
      </c>
      <c r="AT97">
        <v>-2.2407608032226562</v>
      </c>
      <c r="AU97">
        <v>-0.94795846939086914</v>
      </c>
      <c r="AV97">
        <v>5.2849736213684082</v>
      </c>
      <c r="AW97">
        <v>5.4018425941467285</v>
      </c>
      <c r="AX97">
        <v>5.427823543548584</v>
      </c>
      <c r="AY97">
        <v>5.3354029655456543</v>
      </c>
      <c r="AZ97">
        <v>5.2376794815063477</v>
      </c>
      <c r="BA97">
        <v>-1.1943392753601074</v>
      </c>
      <c r="BB97">
        <v>-1.0052580833435059</v>
      </c>
      <c r="BC97">
        <v>-0.89578104019165039</v>
      </c>
      <c r="BD97">
        <v>-0.65748560428619385</v>
      </c>
      <c r="BE97">
        <v>-1.0972846746444702</v>
      </c>
      <c r="BF97">
        <v>-1.4255393743515015</v>
      </c>
      <c r="BG97">
        <v>-0.92462420463562012</v>
      </c>
      <c r="BH97">
        <v>-0.80365222692489624</v>
      </c>
      <c r="BI97">
        <v>-0.64901012182235718</v>
      </c>
      <c r="BJ97">
        <v>-0.55566006898880005</v>
      </c>
      <c r="BK97">
        <v>-0.56793481111526489</v>
      </c>
      <c r="BL97">
        <v>-0.59172803163528442</v>
      </c>
      <c r="BM97">
        <v>-0.70242178440093994</v>
      </c>
      <c r="BN97">
        <v>-0.81034177541732788</v>
      </c>
      <c r="BO97">
        <v>-0.88341623544692993</v>
      </c>
      <c r="BP97">
        <v>-0.94039571285247803</v>
      </c>
      <c r="BQ97">
        <v>-1.068060040473938</v>
      </c>
      <c r="BR97">
        <v>-1.1266961097717285</v>
      </c>
      <c r="BS97">
        <v>-9.9294655025005341E-2</v>
      </c>
      <c r="BT97">
        <v>5.6359400749206543</v>
      </c>
      <c r="BU97">
        <v>5.7430973052978516</v>
      </c>
      <c r="BV97">
        <v>5.7585821151733398</v>
      </c>
      <c r="BW97">
        <v>5.6618480682373047</v>
      </c>
      <c r="BX97">
        <v>5.5729422569274902</v>
      </c>
      <c r="BY97">
        <v>-0.3568461537361145</v>
      </c>
      <c r="BZ97">
        <v>-0.61484575271606445</v>
      </c>
      <c r="CA97">
        <v>-0.55752062797546387</v>
      </c>
      <c r="CB97">
        <v>-0.43023547530174255</v>
      </c>
      <c r="CC97">
        <v>-0.64285069704055786</v>
      </c>
      <c r="CD97">
        <v>-0.81124258041381836</v>
      </c>
      <c r="CE97">
        <v>4.9237463623285294E-2</v>
      </c>
      <c r="CF97">
        <v>4.5465454459190369E-2</v>
      </c>
      <c r="CG97">
        <v>3.118077851831913E-2</v>
      </c>
      <c r="CH97">
        <v>1.4111667405813932E-3</v>
      </c>
      <c r="CI97">
        <v>-2.7564084157347679E-2</v>
      </c>
      <c r="CJ97">
        <v>-5.0742939114570618E-2</v>
      </c>
      <c r="CK97">
        <v>-0.13525073230266571</v>
      </c>
      <c r="CL97">
        <v>-0.20935459434986115</v>
      </c>
      <c r="CM97">
        <v>-0.25674551725387573</v>
      </c>
      <c r="CN97">
        <v>-0.26874452829360962</v>
      </c>
      <c r="CO97">
        <v>-0.33983942866325378</v>
      </c>
      <c r="CP97">
        <v>-0.35509836673736572</v>
      </c>
      <c r="CQ97">
        <v>0.48848733305931091</v>
      </c>
      <c r="CR97">
        <v>5.8790187835693359</v>
      </c>
      <c r="CS97">
        <v>5.9794492721557617</v>
      </c>
      <c r="CT97">
        <v>5.9876646995544434</v>
      </c>
      <c r="CU97">
        <v>5.8879427909851074</v>
      </c>
      <c r="CV97">
        <v>5.8051443099975586</v>
      </c>
      <c r="CW97">
        <v>0.22319905459880829</v>
      </c>
      <c r="CX97">
        <v>-0.34444731473922729</v>
      </c>
      <c r="CY97">
        <v>-0.32324248552322388</v>
      </c>
      <c r="CZ97">
        <v>-0.27284273505210876</v>
      </c>
      <c r="DA97">
        <v>-0.32811105251312256</v>
      </c>
      <c r="DB97">
        <v>-0.38578251004219055</v>
      </c>
      <c r="DC97">
        <v>1.0230991840362549</v>
      </c>
      <c r="DD97">
        <v>0.89458316564559937</v>
      </c>
      <c r="DE97">
        <v>0.71137166023254395</v>
      </c>
      <c r="DF97">
        <v>0.55848234891891479</v>
      </c>
      <c r="DG97">
        <v>0.51280665397644043</v>
      </c>
      <c r="DH97">
        <v>0.4902421236038208</v>
      </c>
      <c r="DI97">
        <v>0.43192031979560852</v>
      </c>
      <c r="DJ97">
        <v>0.39163258671760559</v>
      </c>
      <c r="DK97">
        <v>0.36992520093917847</v>
      </c>
      <c r="DL97">
        <v>0.4029066264629364</v>
      </c>
      <c r="DM97">
        <v>0.38838112354278564</v>
      </c>
      <c r="DN97">
        <v>0.41649937629699707</v>
      </c>
      <c r="DO97">
        <v>1.076269268989563</v>
      </c>
      <c r="DP97">
        <v>6.1220974922180176</v>
      </c>
      <c r="DQ97">
        <v>6.2158012390136719</v>
      </c>
      <c r="DR97">
        <v>6.2167472839355469</v>
      </c>
      <c r="DS97">
        <v>6.1140375137329102</v>
      </c>
      <c r="DT97">
        <v>6.037346363067627</v>
      </c>
      <c r="DU97">
        <v>0.80324423313140869</v>
      </c>
      <c r="DV97">
        <v>-7.4048891663551331E-2</v>
      </c>
      <c r="DW97">
        <v>-8.8964357972145081E-2</v>
      </c>
      <c r="DX97">
        <v>-0.11544999480247498</v>
      </c>
      <c r="DY97">
        <v>-1.3371429406106472E-2</v>
      </c>
      <c r="DZ97">
        <v>3.9677556604146957E-2</v>
      </c>
      <c r="EA97">
        <v>2.4292008876800537</v>
      </c>
      <c r="EB97">
        <v>2.1205742359161377</v>
      </c>
      <c r="EC97">
        <v>1.6934592723846436</v>
      </c>
      <c r="ED97">
        <v>1.3628047704696655</v>
      </c>
      <c r="EE97">
        <v>1.2930161952972412</v>
      </c>
      <c r="EF97">
        <v>1.2713387012481689</v>
      </c>
      <c r="EG97">
        <v>1.2508252859115601</v>
      </c>
      <c r="EH97">
        <v>1.2593626976013184</v>
      </c>
      <c r="EI97">
        <v>1.2747381925582886</v>
      </c>
      <c r="EJ97">
        <v>1.372664213180542</v>
      </c>
      <c r="EK97">
        <v>1.4398159980773926</v>
      </c>
      <c r="EL97">
        <v>1.5305639505386353</v>
      </c>
      <c r="EM97">
        <v>1.9249331951141357</v>
      </c>
      <c r="EN97">
        <v>6.4730639457702637</v>
      </c>
      <c r="EO97">
        <v>6.5570559501647949</v>
      </c>
      <c r="EP97">
        <v>6.5475058555603027</v>
      </c>
      <c r="EQ97">
        <v>6.4404826164245605</v>
      </c>
      <c r="ER97">
        <v>6.3726091384887695</v>
      </c>
      <c r="ES97">
        <v>1.6407374143600464</v>
      </c>
      <c r="ET97">
        <v>0.31636348366737366</v>
      </c>
      <c r="EU97">
        <v>0.24929603934288025</v>
      </c>
      <c r="EV97">
        <v>0.11180011928081512</v>
      </c>
      <c r="EW97">
        <v>0.44106259942054749</v>
      </c>
      <c r="EX97">
        <v>0.65397429466247559</v>
      </c>
      <c r="EY97">
        <v>71.858108520507813</v>
      </c>
      <c r="EZ97">
        <v>71.74493408203125</v>
      </c>
      <c r="FA97">
        <v>71.3704833984375</v>
      </c>
      <c r="FB97">
        <v>71.261955261230469</v>
      </c>
      <c r="FC97">
        <v>71.157562255859375</v>
      </c>
      <c r="FD97">
        <v>71.051078796386719</v>
      </c>
      <c r="FE97">
        <v>70.833381652832031</v>
      </c>
      <c r="FF97">
        <v>72.75</v>
      </c>
      <c r="FG97">
        <v>75.122085571289062</v>
      </c>
      <c r="FH97">
        <v>79.096900939941406</v>
      </c>
      <c r="FI97">
        <v>82.729110717773438</v>
      </c>
      <c r="FJ97">
        <v>86.037872314453125</v>
      </c>
      <c r="FK97">
        <v>86.863655090332031</v>
      </c>
      <c r="FL97">
        <v>88.015113830566406</v>
      </c>
      <c r="FM97">
        <v>88.267349243164062</v>
      </c>
      <c r="FN97">
        <v>86.639717102050781</v>
      </c>
      <c r="FO97">
        <v>83.812713623046875</v>
      </c>
      <c r="FP97">
        <v>81.965751647949219</v>
      </c>
      <c r="FQ97">
        <v>81.625518798828125</v>
      </c>
      <c r="FR97">
        <v>80.1630859375</v>
      </c>
      <c r="FS97">
        <v>76.629280090332031</v>
      </c>
      <c r="FT97">
        <v>74.468902587890625</v>
      </c>
      <c r="FU97">
        <v>73.369171142578125</v>
      </c>
      <c r="FV97">
        <v>72.996299743652344</v>
      </c>
      <c r="FW97">
        <v>181</v>
      </c>
      <c r="FX97">
        <v>8.9820645749568939E-2</v>
      </c>
      <c r="FY97">
        <v>1</v>
      </c>
    </row>
    <row r="98" spans="1:181" x14ac:dyDescent="0.2">
      <c r="A98" t="s">
        <v>243</v>
      </c>
      <c r="B98" t="s">
        <v>239</v>
      </c>
      <c r="C98" t="s">
        <v>215</v>
      </c>
      <c r="D98" t="s">
        <v>40</v>
      </c>
      <c r="E98">
        <v>2014</v>
      </c>
      <c r="F98" t="s">
        <v>223</v>
      </c>
      <c r="G98" t="s">
        <v>245</v>
      </c>
      <c r="H98">
        <v>193</v>
      </c>
      <c r="K98">
        <v>17.909523010253906</v>
      </c>
      <c r="L98">
        <v>17.195369720458984</v>
      </c>
      <c r="M98">
        <v>16.712348937988281</v>
      </c>
      <c r="N98">
        <v>16.916301727294922</v>
      </c>
      <c r="O98">
        <v>17.751930236816406</v>
      </c>
      <c r="P98">
        <v>18.795223236083984</v>
      </c>
      <c r="Q98">
        <v>22.147649765014648</v>
      </c>
      <c r="R98">
        <v>24.987045288085938</v>
      </c>
      <c r="S98">
        <v>28.174190521240234</v>
      </c>
      <c r="T98">
        <v>30.470834732055664</v>
      </c>
      <c r="U98">
        <v>33.943641662597656</v>
      </c>
      <c r="V98">
        <v>35.434806823730469</v>
      </c>
      <c r="W98">
        <v>36.082298278808594</v>
      </c>
      <c r="X98">
        <v>36.423698425292969</v>
      </c>
      <c r="Y98">
        <v>36.50201416015625</v>
      </c>
      <c r="Z98">
        <v>36.736175537109375</v>
      </c>
      <c r="AA98">
        <v>36.713066101074219</v>
      </c>
      <c r="AB98">
        <v>36.727687835693359</v>
      </c>
      <c r="AC98">
        <v>36.199588775634766</v>
      </c>
      <c r="AD98">
        <v>35.497623443603516</v>
      </c>
      <c r="AE98">
        <v>32.833911895751953</v>
      </c>
      <c r="AF98">
        <v>26.827264785766602</v>
      </c>
      <c r="AG98">
        <v>21.684707641601563</v>
      </c>
      <c r="AH98">
        <v>18.627256393432617</v>
      </c>
      <c r="AI98">
        <v>-2.3296177387237549</v>
      </c>
      <c r="AJ98">
        <v>-1.9675631523132324</v>
      </c>
      <c r="AK98">
        <v>-1.5423803329467773</v>
      </c>
      <c r="AL98">
        <v>-1.3533933162689209</v>
      </c>
      <c r="AM98">
        <v>-1.3622312545776367</v>
      </c>
      <c r="AN98">
        <v>-1.3932232856750488</v>
      </c>
      <c r="AO98">
        <v>-1.5394438505172729</v>
      </c>
      <c r="AP98">
        <v>-1.6769613027572632</v>
      </c>
      <c r="AQ98">
        <v>-1.8150920867919922</v>
      </c>
      <c r="AR98">
        <v>-1.9537136554718018</v>
      </c>
      <c r="AS98">
        <v>-2.1648697853088379</v>
      </c>
      <c r="AT98">
        <v>-2.2576751708984375</v>
      </c>
      <c r="AU98">
        <v>-0.83684617280960083</v>
      </c>
      <c r="AV98">
        <v>5.4369874000549316</v>
      </c>
      <c r="AW98">
        <v>5.4812788963317871</v>
      </c>
      <c r="AX98">
        <v>5.5730252265930176</v>
      </c>
      <c r="AY98">
        <v>5.5856809616088867</v>
      </c>
      <c r="AZ98">
        <v>5.5075750350952148</v>
      </c>
      <c r="BA98">
        <v>-1.0958127975463867</v>
      </c>
      <c r="BB98">
        <v>-1.008002758026123</v>
      </c>
      <c r="BC98">
        <v>-0.90564817190170288</v>
      </c>
      <c r="BD98">
        <v>-0.66749542951583862</v>
      </c>
      <c r="BE98">
        <v>-1.0645273923873901</v>
      </c>
      <c r="BF98">
        <v>-1.4112038612365723</v>
      </c>
      <c r="BG98">
        <v>-0.92910575866699219</v>
      </c>
      <c r="BH98">
        <v>-0.78578263521194458</v>
      </c>
      <c r="BI98">
        <v>-0.62210476398468018</v>
      </c>
      <c r="BJ98">
        <v>-0.56299787759780884</v>
      </c>
      <c r="BK98">
        <v>-0.58159846067428589</v>
      </c>
      <c r="BL98">
        <v>-0.6063198447227478</v>
      </c>
      <c r="BM98">
        <v>-0.71486622095108032</v>
      </c>
      <c r="BN98">
        <v>-0.81432527303695679</v>
      </c>
      <c r="BO98">
        <v>-0.90149694681167603</v>
      </c>
      <c r="BP98">
        <v>-0.96470290422439575</v>
      </c>
      <c r="BQ98">
        <v>-1.0951328277587891</v>
      </c>
      <c r="BR98">
        <v>-1.1423853635787964</v>
      </c>
      <c r="BS98">
        <v>1.3845055364072323E-2</v>
      </c>
      <c r="BT98">
        <v>5.7950935363769531</v>
      </c>
      <c r="BU98">
        <v>5.829866886138916</v>
      </c>
      <c r="BV98">
        <v>5.9108238220214844</v>
      </c>
      <c r="BW98">
        <v>5.9202003479003906</v>
      </c>
      <c r="BX98">
        <v>5.8542613983154297</v>
      </c>
      <c r="BY98">
        <v>-0.25362312793731689</v>
      </c>
      <c r="BZ98">
        <v>-0.61238634586334229</v>
      </c>
      <c r="CA98">
        <v>-0.55966824293136597</v>
      </c>
      <c r="CB98">
        <v>-0.43188625574111938</v>
      </c>
      <c r="CC98">
        <v>-0.61640304327011108</v>
      </c>
      <c r="CD98">
        <v>-0.79632973670959473</v>
      </c>
      <c r="CE98">
        <v>4.088452085852623E-2</v>
      </c>
      <c r="CF98">
        <v>3.2714921981096268E-2</v>
      </c>
      <c r="CG98">
        <v>1.5275212936103344E-2</v>
      </c>
      <c r="CH98">
        <v>-1.5572338365018368E-2</v>
      </c>
      <c r="CI98">
        <v>-4.0934562683105469E-2</v>
      </c>
      <c r="CJ98">
        <v>-6.1312917619943619E-2</v>
      </c>
      <c r="CK98">
        <v>-0.14376623928546906</v>
      </c>
      <c r="CL98">
        <v>-0.21686623990535736</v>
      </c>
      <c r="CM98">
        <v>-0.26874375343322754</v>
      </c>
      <c r="CN98">
        <v>-0.27971714735031128</v>
      </c>
      <c r="CO98">
        <v>-0.35423612594604492</v>
      </c>
      <c r="CP98">
        <v>-0.36993905901908875</v>
      </c>
      <c r="CQ98">
        <v>0.6030312180519104</v>
      </c>
      <c r="CR98">
        <v>6.043116569519043</v>
      </c>
      <c r="CS98">
        <v>6.0712976455688477</v>
      </c>
      <c r="CT98">
        <v>6.144782543182373</v>
      </c>
      <c r="CU98">
        <v>6.1518874168395996</v>
      </c>
      <c r="CV98">
        <v>6.0943751335144043</v>
      </c>
      <c r="CW98">
        <v>0.32967489957809448</v>
      </c>
      <c r="CX98">
        <v>-0.33838367462158203</v>
      </c>
      <c r="CY98">
        <v>-0.32004359364509583</v>
      </c>
      <c r="CZ98">
        <v>-0.26870405673980713</v>
      </c>
      <c r="DA98">
        <v>-0.3060334324836731</v>
      </c>
      <c r="DB98">
        <v>-0.37046977877616882</v>
      </c>
      <c r="DC98">
        <v>1.01087486743927</v>
      </c>
      <c r="DD98">
        <v>0.85121250152587891</v>
      </c>
      <c r="DE98">
        <v>0.65265524387359619</v>
      </c>
      <c r="DF98">
        <v>0.53185319900512695</v>
      </c>
      <c r="DG98">
        <v>0.49972930550575256</v>
      </c>
      <c r="DH98">
        <v>0.48369401693344116</v>
      </c>
      <c r="DI98">
        <v>0.42733374238014221</v>
      </c>
      <c r="DJ98">
        <v>0.38059282302856445</v>
      </c>
      <c r="DK98">
        <v>0.36400943994522095</v>
      </c>
      <c r="DL98">
        <v>0.40526863932609558</v>
      </c>
      <c r="DM98">
        <v>0.38666051626205444</v>
      </c>
      <c r="DN98">
        <v>0.40250730514526367</v>
      </c>
      <c r="DO98">
        <v>1.1922173500061035</v>
      </c>
      <c r="DP98">
        <v>6.2911396026611328</v>
      </c>
      <c r="DQ98">
        <v>6.3127284049987793</v>
      </c>
      <c r="DR98">
        <v>6.3787412643432617</v>
      </c>
      <c r="DS98">
        <v>6.3835744857788086</v>
      </c>
      <c r="DT98">
        <v>6.3344888687133789</v>
      </c>
      <c r="DU98">
        <v>0.91297292709350586</v>
      </c>
      <c r="DV98">
        <v>-6.4380981028079987E-2</v>
      </c>
      <c r="DW98">
        <v>-8.0418944358825684E-2</v>
      </c>
      <c r="DX98">
        <v>-0.10552185773849487</v>
      </c>
      <c r="DY98">
        <v>4.3361587449908257E-3</v>
      </c>
      <c r="DZ98">
        <v>5.5390153080224991E-2</v>
      </c>
      <c r="EA98">
        <v>2.4113867282867432</v>
      </c>
      <c r="EB98">
        <v>2.0329928398132324</v>
      </c>
      <c r="EC98">
        <v>1.5729306936264038</v>
      </c>
      <c r="ED98">
        <v>1.3222486972808838</v>
      </c>
      <c r="EE98">
        <v>1.2803621292114258</v>
      </c>
      <c r="EF98">
        <v>1.2705974578857422</v>
      </c>
      <c r="EG98">
        <v>1.2519114017486572</v>
      </c>
      <c r="EH98">
        <v>1.2432287931442261</v>
      </c>
      <c r="EI98">
        <v>1.2776045799255371</v>
      </c>
      <c r="EJ98">
        <v>1.3942793607711792</v>
      </c>
      <c r="EK98">
        <v>1.4563976526260376</v>
      </c>
      <c r="EL98">
        <v>1.5177971124649048</v>
      </c>
      <c r="EM98">
        <v>2.0429086685180664</v>
      </c>
      <c r="EN98">
        <v>6.6492457389831543</v>
      </c>
      <c r="EO98">
        <v>6.6613163948059082</v>
      </c>
      <c r="EP98">
        <v>6.7165398597717285</v>
      </c>
      <c r="EQ98">
        <v>6.7180938720703125</v>
      </c>
      <c r="ER98">
        <v>6.6811752319335938</v>
      </c>
      <c r="ES98">
        <v>1.7551625967025757</v>
      </c>
      <c r="ET98">
        <v>0.3312353789806366</v>
      </c>
      <c r="EU98">
        <v>0.26556098461151123</v>
      </c>
      <c r="EV98">
        <v>0.13008731603622437</v>
      </c>
      <c r="EW98">
        <v>0.45246055722236633</v>
      </c>
      <c r="EX98">
        <v>0.67026424407958984</v>
      </c>
      <c r="EY98">
        <v>70.873023986816406</v>
      </c>
      <c r="EZ98">
        <v>69.989646911621094</v>
      </c>
      <c r="FA98">
        <v>69.250213623046875</v>
      </c>
      <c r="FB98">
        <v>68.18572998046875</v>
      </c>
      <c r="FC98">
        <v>68.527519226074219</v>
      </c>
      <c r="FD98">
        <v>68.295700073242188</v>
      </c>
      <c r="FE98">
        <v>68.692092895507813</v>
      </c>
      <c r="FF98">
        <v>69.624130249023438</v>
      </c>
      <c r="FG98">
        <v>74.035179138183594</v>
      </c>
      <c r="FH98">
        <v>78.530677795410156</v>
      </c>
      <c r="FI98">
        <v>82.463333129882813</v>
      </c>
      <c r="FJ98">
        <v>84.332862854003906</v>
      </c>
      <c r="FK98">
        <v>85.483329772949219</v>
      </c>
      <c r="FL98">
        <v>84.485214233398438</v>
      </c>
      <c r="FM98">
        <v>83.897834777832031</v>
      </c>
      <c r="FN98">
        <v>84.389320373535156</v>
      </c>
      <c r="FO98">
        <v>84.182022094726563</v>
      </c>
      <c r="FP98">
        <v>83.189712524414063</v>
      </c>
      <c r="FQ98">
        <v>80.495681762695312</v>
      </c>
      <c r="FR98">
        <v>77.522796630859375</v>
      </c>
      <c r="FS98">
        <v>75.078971862792969</v>
      </c>
      <c r="FT98">
        <v>73.728164672851563</v>
      </c>
      <c r="FU98">
        <v>72.625343322753906</v>
      </c>
      <c r="FV98">
        <v>72.127532958984375</v>
      </c>
      <c r="FW98">
        <v>181</v>
      </c>
      <c r="FX98">
        <v>8.9820645749568939E-2</v>
      </c>
      <c r="FY98">
        <v>1</v>
      </c>
    </row>
    <row r="99" spans="1:181" x14ac:dyDescent="0.2">
      <c r="A99" t="s">
        <v>243</v>
      </c>
      <c r="B99" t="s">
        <v>239</v>
      </c>
      <c r="C99" t="s">
        <v>214</v>
      </c>
      <c r="D99" t="s">
        <v>9</v>
      </c>
      <c r="E99">
        <v>2014</v>
      </c>
      <c r="F99" t="s">
        <v>223</v>
      </c>
      <c r="G99" t="s">
        <v>245</v>
      </c>
      <c r="H99">
        <v>193</v>
      </c>
      <c r="K99">
        <v>17.794282913208008</v>
      </c>
      <c r="L99">
        <v>17.10359001159668</v>
      </c>
      <c r="M99">
        <v>16.630250930786133</v>
      </c>
      <c r="N99">
        <v>16.865816116333008</v>
      </c>
      <c r="O99">
        <v>17.652429580688477</v>
      </c>
      <c r="P99">
        <v>18.644559860229492</v>
      </c>
      <c r="Q99">
        <v>21.88789176940918</v>
      </c>
      <c r="R99">
        <v>24.681545257568359</v>
      </c>
      <c r="S99">
        <v>27.621297836303711</v>
      </c>
      <c r="T99">
        <v>29.698196411132812</v>
      </c>
      <c r="U99">
        <v>33.006477355957031</v>
      </c>
      <c r="V99">
        <v>34.356334686279297</v>
      </c>
      <c r="W99">
        <v>35.10150146484375</v>
      </c>
      <c r="X99">
        <v>35.662227630615234</v>
      </c>
      <c r="Y99">
        <v>35.839210510253906</v>
      </c>
      <c r="Z99">
        <v>35.978904724121094</v>
      </c>
      <c r="AA99">
        <v>35.880809783935547</v>
      </c>
      <c r="AB99">
        <v>35.878067016601563</v>
      </c>
      <c r="AC99">
        <v>35.513626098632813</v>
      </c>
      <c r="AD99">
        <v>34.745525360107422</v>
      </c>
      <c r="AE99">
        <v>32.317840576171875</v>
      </c>
      <c r="AF99">
        <v>26.510995864868164</v>
      </c>
      <c r="AG99">
        <v>21.526029586791992</v>
      </c>
      <c r="AH99">
        <v>18.540529251098633</v>
      </c>
      <c r="AI99">
        <v>-2.3212580680847168</v>
      </c>
      <c r="AJ99">
        <v>-1.9008406400680542</v>
      </c>
      <c r="AK99">
        <v>-1.482670783996582</v>
      </c>
      <c r="AL99">
        <v>-1.348558783531189</v>
      </c>
      <c r="AM99">
        <v>-1.3518737554550171</v>
      </c>
      <c r="AN99">
        <v>-1.3859877586364746</v>
      </c>
      <c r="AO99">
        <v>-1.5300989151000977</v>
      </c>
      <c r="AP99">
        <v>-1.6616582870483398</v>
      </c>
      <c r="AQ99">
        <v>-1.7838629484176636</v>
      </c>
      <c r="AR99">
        <v>-1.9020525217056274</v>
      </c>
      <c r="AS99">
        <v>-2.1041886806488037</v>
      </c>
      <c r="AT99">
        <v>-2.19403076171875</v>
      </c>
      <c r="AU99">
        <v>-0.76477706432342529</v>
      </c>
      <c r="AV99">
        <v>5.3336029052734375</v>
      </c>
      <c r="AW99">
        <v>5.3809847831726074</v>
      </c>
      <c r="AX99">
        <v>5.4659905433654785</v>
      </c>
      <c r="AY99">
        <v>5.487515926361084</v>
      </c>
      <c r="AZ99">
        <v>5.423220157623291</v>
      </c>
      <c r="BA99">
        <v>-1.0260525941848755</v>
      </c>
      <c r="BB99">
        <v>-0.99070268869400024</v>
      </c>
      <c r="BC99">
        <v>-0.89415401220321655</v>
      </c>
      <c r="BD99">
        <v>-0.6643403172492981</v>
      </c>
      <c r="BE99">
        <v>-1.1001822948455811</v>
      </c>
      <c r="BF99">
        <v>-1.4799042940139771</v>
      </c>
      <c r="BG99">
        <v>-0.92927998304367065</v>
      </c>
      <c r="BH99">
        <v>-0.7630801796913147</v>
      </c>
      <c r="BI99">
        <v>-0.60226315259933472</v>
      </c>
      <c r="BJ99">
        <v>-0.56278002262115479</v>
      </c>
      <c r="BK99">
        <v>-0.58023792505264282</v>
      </c>
      <c r="BL99">
        <v>-0.60455799102783203</v>
      </c>
      <c r="BM99">
        <v>-0.71024060249328613</v>
      </c>
      <c r="BN99">
        <v>-0.80652445554733276</v>
      </c>
      <c r="BO99">
        <v>-0.88591939210891724</v>
      </c>
      <c r="BP99">
        <v>-0.94148600101470947</v>
      </c>
      <c r="BQ99">
        <v>-1.0660034418106079</v>
      </c>
      <c r="BR99">
        <v>-1.1091110706329346</v>
      </c>
      <c r="BS99">
        <v>6.6778808832168579E-2</v>
      </c>
      <c r="BT99">
        <v>5.6906905174255371</v>
      </c>
      <c r="BU99">
        <v>5.7282605171203613</v>
      </c>
      <c r="BV99">
        <v>5.8011374473571777</v>
      </c>
      <c r="BW99">
        <v>5.817655086517334</v>
      </c>
      <c r="BX99">
        <v>5.764251708984375</v>
      </c>
      <c r="BY99">
        <v>-0.19843518733978271</v>
      </c>
      <c r="BZ99">
        <v>-0.60290735960006714</v>
      </c>
      <c r="CA99">
        <v>-0.55523049831390381</v>
      </c>
      <c r="CB99">
        <v>-0.43148815631866455</v>
      </c>
      <c r="CC99">
        <v>-0.63748335838317871</v>
      </c>
      <c r="CD99">
        <v>-0.83612573146820068</v>
      </c>
      <c r="CE99">
        <v>3.4799858927726746E-2</v>
      </c>
      <c r="CF99">
        <v>2.4929182603955269E-2</v>
      </c>
      <c r="CG99">
        <v>7.504473440349102E-3</v>
      </c>
      <c r="CH99">
        <v>-1.8551995977759361E-2</v>
      </c>
      <c r="CI99">
        <v>-4.5805342495441437E-2</v>
      </c>
      <c r="CJ99">
        <v>-6.3342101871967316E-2</v>
      </c>
      <c r="CK99">
        <v>-0.14240929484367371</v>
      </c>
      <c r="CL99">
        <v>-0.21426136791706085</v>
      </c>
      <c r="CM99">
        <v>-0.26400640606880188</v>
      </c>
      <c r="CN99">
        <v>-0.27620050311088562</v>
      </c>
      <c r="CO99">
        <v>-0.34695953130722046</v>
      </c>
      <c r="CP99">
        <v>-0.35769900679588318</v>
      </c>
      <c r="CQ99">
        <v>0.64271187782287598</v>
      </c>
      <c r="CR99">
        <v>5.9380087852478027</v>
      </c>
      <c r="CS99">
        <v>5.968782901763916</v>
      </c>
      <c r="CT99">
        <v>6.0332589149475098</v>
      </c>
      <c r="CU99">
        <v>6.0463085174560547</v>
      </c>
      <c r="CV99">
        <v>6.0004487037658691</v>
      </c>
      <c r="CW99">
        <v>0.37477010488510132</v>
      </c>
      <c r="CX99">
        <v>-0.33432146906852722</v>
      </c>
      <c r="CY99">
        <v>-0.32049307227134705</v>
      </c>
      <c r="CZ99">
        <v>-0.27021545171737671</v>
      </c>
      <c r="DA99">
        <v>-0.31701943278312683</v>
      </c>
      <c r="DB99">
        <v>-0.39024671912193298</v>
      </c>
      <c r="DC99">
        <v>0.99887973070144653</v>
      </c>
      <c r="DD99">
        <v>0.81293857097625732</v>
      </c>
      <c r="DE99">
        <v>0.61727213859558105</v>
      </c>
      <c r="DF99">
        <v>0.52567601203918457</v>
      </c>
      <c r="DG99">
        <v>0.48862725496292114</v>
      </c>
      <c r="DH99">
        <v>0.47787377238273621</v>
      </c>
      <c r="DI99">
        <v>0.42542204260826111</v>
      </c>
      <c r="DJ99">
        <v>0.37800171971321106</v>
      </c>
      <c r="DK99">
        <v>0.35790657997131348</v>
      </c>
      <c r="DL99">
        <v>0.38908499479293823</v>
      </c>
      <c r="DM99">
        <v>0.37208437919616699</v>
      </c>
      <c r="DN99">
        <v>0.3937130868434906</v>
      </c>
      <c r="DO99">
        <v>1.2186449766159058</v>
      </c>
      <c r="DP99">
        <v>6.1853270530700684</v>
      </c>
      <c r="DQ99">
        <v>6.2093052864074707</v>
      </c>
      <c r="DR99">
        <v>6.2653803825378418</v>
      </c>
      <c r="DS99">
        <v>6.2749619483947754</v>
      </c>
      <c r="DT99">
        <v>6.2366456985473633</v>
      </c>
      <c r="DU99">
        <v>0.94797539710998535</v>
      </c>
      <c r="DV99">
        <v>-6.5735593438148499E-2</v>
      </c>
      <c r="DW99">
        <v>-8.5755661129951477E-2</v>
      </c>
      <c r="DX99">
        <v>-0.10894273966550827</v>
      </c>
      <c r="DY99">
        <v>3.4444804769009352E-3</v>
      </c>
      <c r="DZ99">
        <v>5.5632323026657104E-2</v>
      </c>
      <c r="EA99">
        <v>2.3908579349517822</v>
      </c>
      <c r="EB99">
        <v>1.9506989717483521</v>
      </c>
      <c r="EC99">
        <v>1.4976797103881836</v>
      </c>
      <c r="ED99">
        <v>1.3114548921585083</v>
      </c>
      <c r="EE99">
        <v>1.2602630853652954</v>
      </c>
      <c r="EF99">
        <v>1.2593035697937012</v>
      </c>
      <c r="EG99">
        <v>1.2452802658081055</v>
      </c>
      <c r="EH99">
        <v>1.233135461807251</v>
      </c>
      <c r="EI99">
        <v>1.2558501958847046</v>
      </c>
      <c r="EJ99">
        <v>1.349651575088501</v>
      </c>
      <c r="EK99">
        <v>1.4102694988250732</v>
      </c>
      <c r="EL99">
        <v>1.4786328077316284</v>
      </c>
      <c r="EM99">
        <v>2.0502009391784668</v>
      </c>
      <c r="EN99">
        <v>6.542414665222168</v>
      </c>
      <c r="EO99">
        <v>6.5565810203552246</v>
      </c>
      <c r="EP99">
        <v>6.600527286529541</v>
      </c>
      <c r="EQ99">
        <v>6.6051011085510254</v>
      </c>
      <c r="ER99">
        <v>6.5776772499084473</v>
      </c>
      <c r="ES99">
        <v>1.7755928039550781</v>
      </c>
      <c r="ET99">
        <v>0.3220597505569458</v>
      </c>
      <c r="EU99">
        <v>0.25316786766052246</v>
      </c>
      <c r="EV99">
        <v>0.12390944361686707</v>
      </c>
      <c r="EW99">
        <v>0.46614348888397217</v>
      </c>
      <c r="EX99">
        <v>0.69941085577011108</v>
      </c>
      <c r="EY99">
        <v>68.146331787109375</v>
      </c>
      <c r="EZ99">
        <v>67.613990783691406</v>
      </c>
      <c r="FA99">
        <v>67.22796630859375</v>
      </c>
      <c r="FB99">
        <v>66.735519409179688</v>
      </c>
      <c r="FC99">
        <v>66.652755737304688</v>
      </c>
      <c r="FD99">
        <v>66.466575622558594</v>
      </c>
      <c r="FE99">
        <v>67.091285705566406</v>
      </c>
      <c r="FF99">
        <v>68.197074890136719</v>
      </c>
      <c r="FG99">
        <v>71.119514465332031</v>
      </c>
      <c r="FH99">
        <v>74.580551147460938</v>
      </c>
      <c r="FI99">
        <v>77.948287963867187</v>
      </c>
      <c r="FJ99">
        <v>79.322357177734375</v>
      </c>
      <c r="FK99">
        <v>80.790779113769531</v>
      </c>
      <c r="FL99">
        <v>81.089080810546875</v>
      </c>
      <c r="FM99">
        <v>81.118698120117187</v>
      </c>
      <c r="FN99">
        <v>81.333847045898437</v>
      </c>
      <c r="FO99">
        <v>80.90240478515625</v>
      </c>
      <c r="FP99">
        <v>80.019355773925781</v>
      </c>
      <c r="FQ99">
        <v>78.009689331054688</v>
      </c>
      <c r="FR99">
        <v>74.938209533691406</v>
      </c>
      <c r="FS99">
        <v>72.384651184082031</v>
      </c>
      <c r="FT99">
        <v>71.095291137695312</v>
      </c>
      <c r="FU99">
        <v>70.203865051269531</v>
      </c>
      <c r="FV99">
        <v>69.588249206542969</v>
      </c>
      <c r="FW99">
        <v>181</v>
      </c>
      <c r="FX99">
        <v>8.9820645749568939E-2</v>
      </c>
      <c r="FY99">
        <v>1</v>
      </c>
    </row>
    <row r="100" spans="1:181" x14ac:dyDescent="0.2">
      <c r="A100" t="s">
        <v>243</v>
      </c>
      <c r="B100" t="s">
        <v>239</v>
      </c>
      <c r="C100" t="s">
        <v>214</v>
      </c>
      <c r="D100" t="s">
        <v>42</v>
      </c>
      <c r="E100">
        <v>2014</v>
      </c>
      <c r="F100" t="s">
        <v>223</v>
      </c>
      <c r="G100" t="s">
        <v>245</v>
      </c>
      <c r="H100">
        <v>182</v>
      </c>
      <c r="K100">
        <v>14.822930335998535</v>
      </c>
      <c r="L100">
        <v>14.200410842895508</v>
      </c>
      <c r="M100">
        <v>13.769063949584961</v>
      </c>
      <c r="N100">
        <v>14.006070137023926</v>
      </c>
      <c r="O100">
        <v>14.640758514404297</v>
      </c>
      <c r="P100">
        <v>15.40048885345459</v>
      </c>
      <c r="Q100">
        <v>17.938297271728516</v>
      </c>
      <c r="R100">
        <v>20.099187850952148</v>
      </c>
      <c r="S100">
        <v>22.861949920654297</v>
      </c>
      <c r="T100">
        <v>24.897844314575195</v>
      </c>
      <c r="U100">
        <v>28.003887176513672</v>
      </c>
      <c r="V100">
        <v>29.720115661621094</v>
      </c>
      <c r="W100">
        <v>30.670276641845703</v>
      </c>
      <c r="X100">
        <v>31.004123687744141</v>
      </c>
      <c r="Y100">
        <v>31.021890640258789</v>
      </c>
      <c r="Z100">
        <v>30.852399826049805</v>
      </c>
      <c r="AA100">
        <v>30.59773063659668</v>
      </c>
      <c r="AB100">
        <v>30.65538215637207</v>
      </c>
      <c r="AC100">
        <v>30.357501983642578</v>
      </c>
      <c r="AD100">
        <v>29.642505645751953</v>
      </c>
      <c r="AE100">
        <v>28.000158309936523</v>
      </c>
      <c r="AF100">
        <v>22.730171203613281</v>
      </c>
      <c r="AG100">
        <v>18.213359832763672</v>
      </c>
      <c r="AH100">
        <v>15.504537582397461</v>
      </c>
      <c r="AI100">
        <v>-2.1495456695556641</v>
      </c>
      <c r="AJ100">
        <v>-1.6724743843078613</v>
      </c>
      <c r="AK100">
        <v>-1.2888506650924683</v>
      </c>
      <c r="AL100">
        <v>-1.2007503509521484</v>
      </c>
      <c r="AM100">
        <v>-1.2012567520141602</v>
      </c>
      <c r="AN100">
        <v>-1.2367285490036011</v>
      </c>
      <c r="AO100">
        <v>-1.3422858715057373</v>
      </c>
      <c r="AP100">
        <v>-1.4272094964981079</v>
      </c>
      <c r="AQ100">
        <v>-1.5473580360412598</v>
      </c>
      <c r="AR100">
        <v>-1.66407310962677</v>
      </c>
      <c r="AS100">
        <v>-1.8445931673049927</v>
      </c>
      <c r="AT100">
        <v>-1.9649537801742554</v>
      </c>
      <c r="AU100">
        <v>-0.71342062950134277</v>
      </c>
      <c r="AV100">
        <v>4.6674809455871582</v>
      </c>
      <c r="AW100">
        <v>4.6825132369995117</v>
      </c>
      <c r="AX100">
        <v>4.736518383026123</v>
      </c>
      <c r="AY100">
        <v>4.746666431427002</v>
      </c>
      <c r="AZ100">
        <v>4.7246489524841309</v>
      </c>
      <c r="BA100">
        <v>-0.90358066558837891</v>
      </c>
      <c r="BB100">
        <v>-0.88140356540679932</v>
      </c>
      <c r="BC100">
        <v>-0.80164217948913574</v>
      </c>
      <c r="BD100">
        <v>-0.59278470277786255</v>
      </c>
      <c r="BE100">
        <v>-1.0739700794219971</v>
      </c>
      <c r="BF100">
        <v>-1.5053627490997314</v>
      </c>
      <c r="BG100">
        <v>-0.85493171215057373</v>
      </c>
      <c r="BH100">
        <v>-0.66569745540618896</v>
      </c>
      <c r="BI100">
        <v>-0.5188143253326416</v>
      </c>
      <c r="BJ100">
        <v>-0.49731901288032532</v>
      </c>
      <c r="BK100">
        <v>-0.5130012035369873</v>
      </c>
      <c r="BL100">
        <v>-0.53377360105514526</v>
      </c>
      <c r="BM100">
        <v>-0.61641931533813477</v>
      </c>
      <c r="BN100">
        <v>-0.68770390748977661</v>
      </c>
      <c r="BO100">
        <v>-0.76342010498046875</v>
      </c>
      <c r="BP100">
        <v>-0.81996554136276245</v>
      </c>
      <c r="BQ100">
        <v>-0.93270790576934814</v>
      </c>
      <c r="BR100">
        <v>-0.98836833238601685</v>
      </c>
      <c r="BS100">
        <v>4.5285321772098541E-2</v>
      </c>
      <c r="BT100">
        <v>5.0042791366577148</v>
      </c>
      <c r="BU100">
        <v>5.0084218978881836</v>
      </c>
      <c r="BV100">
        <v>5.0486354827880859</v>
      </c>
      <c r="BW100">
        <v>5.0522894859313965</v>
      </c>
      <c r="BX100">
        <v>5.0383362770080566</v>
      </c>
      <c r="BY100">
        <v>-0.16003787517547607</v>
      </c>
      <c r="BZ100">
        <v>-0.53496760129928589</v>
      </c>
      <c r="CA100">
        <v>-0.49782201647758484</v>
      </c>
      <c r="CB100">
        <v>-0.38454756140708923</v>
      </c>
      <c r="CC100">
        <v>-0.61532968282699585</v>
      </c>
      <c r="CD100">
        <v>-0.8450474739074707</v>
      </c>
      <c r="CE100">
        <v>4.1713934391736984E-2</v>
      </c>
      <c r="CF100">
        <v>3.1593207269906998E-2</v>
      </c>
      <c r="CG100">
        <v>1.4510457403957844E-2</v>
      </c>
      <c r="CH100">
        <v>-1.0124629363417625E-2</v>
      </c>
      <c r="CI100">
        <v>-3.6317571997642517E-2</v>
      </c>
      <c r="CJ100">
        <v>-4.6909086406230927E-2</v>
      </c>
      <c r="CK100">
        <v>-0.11368641257286072</v>
      </c>
      <c r="CL100">
        <v>-0.17552466690540314</v>
      </c>
      <c r="CM100">
        <v>-0.22046712040901184</v>
      </c>
      <c r="CN100">
        <v>-0.23533916473388672</v>
      </c>
      <c r="CO100">
        <v>-0.30113887786865234</v>
      </c>
      <c r="CP100">
        <v>-0.31198820471763611</v>
      </c>
      <c r="CQ100">
        <v>0.5707627534866333</v>
      </c>
      <c r="CR100">
        <v>5.237544059753418</v>
      </c>
      <c r="CS100">
        <v>5.2341451644897461</v>
      </c>
      <c r="CT100">
        <v>5.2648072242736816</v>
      </c>
      <c r="CU100">
        <v>5.2639632225036621</v>
      </c>
      <c r="CV100">
        <v>5.2555952072143555</v>
      </c>
      <c r="CW100">
        <v>0.35493758320808411</v>
      </c>
      <c r="CX100">
        <v>-0.29502707719802856</v>
      </c>
      <c r="CY100">
        <v>-0.2873971164226532</v>
      </c>
      <c r="CZ100">
        <v>-0.24032315611839294</v>
      </c>
      <c r="DA100">
        <v>-0.29767674207687378</v>
      </c>
      <c r="DB100">
        <v>-0.38771516084671021</v>
      </c>
      <c r="DC100">
        <v>0.93835955858230591</v>
      </c>
      <c r="DD100">
        <v>0.72888386249542236</v>
      </c>
      <c r="DE100">
        <v>0.54783523082733154</v>
      </c>
      <c r="DF100">
        <v>0.47706973552703857</v>
      </c>
      <c r="DG100">
        <v>0.44036608934402466</v>
      </c>
      <c r="DH100">
        <v>0.43995541334152222</v>
      </c>
      <c r="DI100">
        <v>0.38904651999473572</v>
      </c>
      <c r="DJ100">
        <v>0.33665460348129272</v>
      </c>
      <c r="DK100">
        <v>0.32248586416244507</v>
      </c>
      <c r="DL100">
        <v>0.34928721189498901</v>
      </c>
      <c r="DM100">
        <v>0.33043012022972107</v>
      </c>
      <c r="DN100">
        <v>0.36439192295074463</v>
      </c>
      <c r="DO100">
        <v>1.0962401628494263</v>
      </c>
      <c r="DP100">
        <v>5.4708089828491211</v>
      </c>
      <c r="DQ100">
        <v>5.4598684310913086</v>
      </c>
      <c r="DR100">
        <v>5.4809789657592773</v>
      </c>
      <c r="DS100">
        <v>5.4756369590759277</v>
      </c>
      <c r="DT100">
        <v>5.4728541374206543</v>
      </c>
      <c r="DU100">
        <v>0.86991304159164429</v>
      </c>
      <c r="DV100">
        <v>-5.5086564272642136E-2</v>
      </c>
      <c r="DW100">
        <v>-7.6972201466560364E-2</v>
      </c>
      <c r="DX100">
        <v>-9.6098743379116058E-2</v>
      </c>
      <c r="DY100">
        <v>1.9976193085312843E-2</v>
      </c>
      <c r="DZ100">
        <v>6.9617182016372681E-2</v>
      </c>
      <c r="EA100">
        <v>2.2329733371734619</v>
      </c>
      <c r="EB100">
        <v>1.7356609106063843</v>
      </c>
      <c r="EC100">
        <v>1.3178715705871582</v>
      </c>
      <c r="ED100">
        <v>1.1805009841918945</v>
      </c>
      <c r="EE100">
        <v>1.1286215782165527</v>
      </c>
      <c r="EF100">
        <v>1.142910361289978</v>
      </c>
      <c r="EG100">
        <v>1.1149129867553711</v>
      </c>
      <c r="EH100">
        <v>1.0761600732803345</v>
      </c>
      <c r="EI100">
        <v>1.1064237356185913</v>
      </c>
      <c r="EJ100">
        <v>1.1933947801589966</v>
      </c>
      <c r="EK100">
        <v>1.242315411567688</v>
      </c>
      <c r="EL100">
        <v>1.3409774303436279</v>
      </c>
      <c r="EM100">
        <v>1.8549461364746094</v>
      </c>
      <c r="EN100">
        <v>5.8076071739196777</v>
      </c>
      <c r="EO100">
        <v>5.7857770919799805</v>
      </c>
      <c r="EP100">
        <v>5.7930960655212402</v>
      </c>
      <c r="EQ100">
        <v>5.7812600135803223</v>
      </c>
      <c r="ER100">
        <v>5.7865414619445801</v>
      </c>
      <c r="ES100">
        <v>1.6134557723999023</v>
      </c>
      <c r="ET100">
        <v>0.29134941101074219</v>
      </c>
      <c r="EU100">
        <v>0.22684794664382935</v>
      </c>
      <c r="EV100">
        <v>0.11213840544223785</v>
      </c>
      <c r="EW100">
        <v>0.47861659526824951</v>
      </c>
      <c r="EX100">
        <v>0.72993242740631104</v>
      </c>
      <c r="EY100">
        <v>64.291130065917969</v>
      </c>
      <c r="EZ100">
        <v>64.273406982421875</v>
      </c>
      <c r="FA100">
        <v>63.909461975097656</v>
      </c>
      <c r="FB100">
        <v>62.739437103271484</v>
      </c>
      <c r="FC100">
        <v>61.442695617675781</v>
      </c>
      <c r="FD100">
        <v>61.095310211181641</v>
      </c>
      <c r="FE100">
        <v>60.883262634277344</v>
      </c>
      <c r="FF100">
        <v>61.373001098632813</v>
      </c>
      <c r="FG100">
        <v>63.643287658691406</v>
      </c>
      <c r="FH100">
        <v>67.860504150390625</v>
      </c>
      <c r="FI100">
        <v>71.448104858398438</v>
      </c>
      <c r="FJ100">
        <v>75.162445068359375</v>
      </c>
      <c r="FK100">
        <v>77.682624816894531</v>
      </c>
      <c r="FL100">
        <v>77.311370849609375</v>
      </c>
      <c r="FM100">
        <v>76.927543640136719</v>
      </c>
      <c r="FN100">
        <v>76.096359252929687</v>
      </c>
      <c r="FO100">
        <v>75.103309631347656</v>
      </c>
      <c r="FP100">
        <v>74.731910705566406</v>
      </c>
      <c r="FQ100">
        <v>73.090164184570313</v>
      </c>
      <c r="FR100">
        <v>70.350677490234375</v>
      </c>
      <c r="FS100">
        <v>69.0137939453125</v>
      </c>
      <c r="FT100">
        <v>67.547500610351563</v>
      </c>
      <c r="FU100">
        <v>66.831069946289063</v>
      </c>
      <c r="FV100">
        <v>65.524421691894531</v>
      </c>
      <c r="FW100">
        <v>181</v>
      </c>
      <c r="FX100">
        <v>8.9820645749568939E-2</v>
      </c>
      <c r="FY100">
        <v>1</v>
      </c>
    </row>
    <row r="101" spans="1:181" x14ac:dyDescent="0.2">
      <c r="A101" t="s">
        <v>243</v>
      </c>
      <c r="B101" t="s">
        <v>239</v>
      </c>
      <c r="C101" t="s">
        <v>214</v>
      </c>
      <c r="D101" t="s">
        <v>41</v>
      </c>
      <c r="E101">
        <v>2014</v>
      </c>
      <c r="F101" t="s">
        <v>224</v>
      </c>
      <c r="G101" t="s">
        <v>245</v>
      </c>
      <c r="H101">
        <v>182</v>
      </c>
      <c r="K101">
        <v>16.743358612060547</v>
      </c>
      <c r="L101">
        <v>16.095977783203125</v>
      </c>
      <c r="M101">
        <v>15.649704933166504</v>
      </c>
      <c r="N101">
        <v>15.8394775390625</v>
      </c>
      <c r="O101">
        <v>16.66783332824707</v>
      </c>
      <c r="P101">
        <v>17.687520980834961</v>
      </c>
      <c r="Q101">
        <v>21.196054458618164</v>
      </c>
      <c r="R101">
        <v>23.94444465637207</v>
      </c>
      <c r="S101">
        <v>27.001993179321289</v>
      </c>
      <c r="T101">
        <v>29.500843048095703</v>
      </c>
      <c r="U101">
        <v>32.996231079101562</v>
      </c>
      <c r="V101">
        <v>34.630012512207031</v>
      </c>
      <c r="W101">
        <v>35.017841339111328</v>
      </c>
      <c r="X101">
        <v>35.767314910888672</v>
      </c>
      <c r="Y101">
        <v>35.951488494873047</v>
      </c>
      <c r="Z101">
        <v>36.120338439941406</v>
      </c>
      <c r="AA101">
        <v>36.2528076171875</v>
      </c>
      <c r="AB101">
        <v>36.192218780517578</v>
      </c>
      <c r="AC101">
        <v>35.930732727050781</v>
      </c>
      <c r="AD101">
        <v>34.70550537109375</v>
      </c>
      <c r="AE101">
        <v>31.693000793457031</v>
      </c>
      <c r="AF101">
        <v>25.626806259155273</v>
      </c>
      <c r="AG101">
        <v>20.542320251464844</v>
      </c>
      <c r="AH101">
        <v>17.506484985351562</v>
      </c>
      <c r="AI101">
        <v>-2.2643389701843262</v>
      </c>
      <c r="AJ101">
        <v>-1.9336495399475098</v>
      </c>
      <c r="AK101">
        <v>-1.5528038740158081</v>
      </c>
      <c r="AL101">
        <v>-1.3249469995498657</v>
      </c>
      <c r="AM101">
        <v>-1.3251057863235474</v>
      </c>
      <c r="AN101">
        <v>-1.3483289480209351</v>
      </c>
      <c r="AO101">
        <v>-1.5125883817672729</v>
      </c>
      <c r="AP101">
        <v>-1.6527762413024902</v>
      </c>
      <c r="AQ101">
        <v>-1.7945661544799805</v>
      </c>
      <c r="AR101">
        <v>-1.9426090717315674</v>
      </c>
      <c r="AS101">
        <v>-2.1894979476928711</v>
      </c>
      <c r="AT101">
        <v>-2.2890770435333252</v>
      </c>
      <c r="AU101">
        <v>-1.030190110206604</v>
      </c>
      <c r="AV101">
        <v>5.3052554130554199</v>
      </c>
      <c r="AW101">
        <v>5.4261264801025391</v>
      </c>
      <c r="AX101">
        <v>5.4811892509460449</v>
      </c>
      <c r="AY101">
        <v>5.4508876800537109</v>
      </c>
      <c r="AZ101">
        <v>5.3442926406860352</v>
      </c>
      <c r="BA101">
        <v>-1.3195192813873291</v>
      </c>
      <c r="BB101">
        <v>-0.97691410779953003</v>
      </c>
      <c r="BC101">
        <v>-0.86571419239044189</v>
      </c>
      <c r="BD101">
        <v>-0.62841647863388062</v>
      </c>
      <c r="BE101">
        <v>-0.97706282138824463</v>
      </c>
      <c r="BF101">
        <v>-1.2904080152511597</v>
      </c>
      <c r="BG101">
        <v>-0.89886283874511719</v>
      </c>
      <c r="BH101">
        <v>-0.76709479093551636</v>
      </c>
      <c r="BI101">
        <v>-0.6189759373664856</v>
      </c>
      <c r="BJ101">
        <v>-0.54243969917297363</v>
      </c>
      <c r="BK101">
        <v>-0.55804187059402466</v>
      </c>
      <c r="BL101">
        <v>-0.58111995458602905</v>
      </c>
      <c r="BM101">
        <v>-0.69584274291992188</v>
      </c>
      <c r="BN101">
        <v>-0.79523587226867676</v>
      </c>
      <c r="BO101">
        <v>-0.88174355030059814</v>
      </c>
      <c r="BP101">
        <v>-0.94954377412796021</v>
      </c>
      <c r="BQ101">
        <v>-1.0909203290939331</v>
      </c>
      <c r="BR101">
        <v>-1.1437427997589111</v>
      </c>
      <c r="BS101">
        <v>-0.15329049527645111</v>
      </c>
      <c r="BT101">
        <v>5.6605658531188965</v>
      </c>
      <c r="BU101">
        <v>5.7697792053222656</v>
      </c>
      <c r="BV101">
        <v>5.8165526390075684</v>
      </c>
      <c r="BW101">
        <v>5.7887430191040039</v>
      </c>
      <c r="BX101">
        <v>5.6984624862670898</v>
      </c>
      <c r="BY101">
        <v>-0.44733518362045288</v>
      </c>
      <c r="BZ101">
        <v>-0.58238726854324341</v>
      </c>
      <c r="CA101">
        <v>-0.52254307270050049</v>
      </c>
      <c r="CB101">
        <v>-0.39779546856880188</v>
      </c>
      <c r="CC101">
        <v>-0.55577981472015381</v>
      </c>
      <c r="CD101">
        <v>-0.71690165996551514</v>
      </c>
      <c r="CE101">
        <v>4.6861682087182999E-2</v>
      </c>
      <c r="CF101">
        <v>4.0857486426830292E-2</v>
      </c>
      <c r="CG101">
        <v>2.7790447697043419E-2</v>
      </c>
      <c r="CH101">
        <v>-4.7752956743352115E-4</v>
      </c>
      <c r="CI101">
        <v>-2.6775762438774109E-2</v>
      </c>
      <c r="CJ101">
        <v>-4.9753401428461075E-2</v>
      </c>
      <c r="CK101">
        <v>-0.13016720116138458</v>
      </c>
      <c r="CL101">
        <v>-0.20130598545074463</v>
      </c>
      <c r="CM101">
        <v>-0.24952538311481476</v>
      </c>
      <c r="CN101">
        <v>-0.26174977421760559</v>
      </c>
      <c r="CO101">
        <v>-0.33004865050315857</v>
      </c>
      <c r="CP101">
        <v>-0.35048767924308777</v>
      </c>
      <c r="CQ101">
        <v>0.45404750108718872</v>
      </c>
      <c r="CR101">
        <v>5.9066529273986816</v>
      </c>
      <c r="CS101">
        <v>6.0077924728393555</v>
      </c>
      <c r="CT101">
        <v>6.0488247871398926</v>
      </c>
      <c r="CU101">
        <v>6.0227408409118652</v>
      </c>
      <c r="CV101">
        <v>5.9437594413757324</v>
      </c>
      <c r="CW101">
        <v>0.15673686563968658</v>
      </c>
      <c r="CX101">
        <v>-0.30913922190666199</v>
      </c>
      <c r="CY101">
        <v>-0.28486379981040955</v>
      </c>
      <c r="CZ101">
        <v>-0.2380681037902832</v>
      </c>
      <c r="DA101">
        <v>-0.26400047540664673</v>
      </c>
      <c r="DB101">
        <v>-0.31969287991523743</v>
      </c>
      <c r="DC101">
        <v>0.99258619546890259</v>
      </c>
      <c r="DD101">
        <v>0.84880977869033813</v>
      </c>
      <c r="DE101">
        <v>0.67455685138702393</v>
      </c>
      <c r="DF101">
        <v>0.54148465394973755</v>
      </c>
      <c r="DG101">
        <v>0.50449037551879883</v>
      </c>
      <c r="DH101">
        <v>0.4816131591796875</v>
      </c>
      <c r="DI101">
        <v>0.43550834059715271</v>
      </c>
      <c r="DJ101">
        <v>0.39262387156486511</v>
      </c>
      <c r="DK101">
        <v>0.38269275426864624</v>
      </c>
      <c r="DL101">
        <v>0.42604422569274902</v>
      </c>
      <c r="DM101">
        <v>0.43082296848297119</v>
      </c>
      <c r="DN101">
        <v>0.44276738166809082</v>
      </c>
      <c r="DO101">
        <v>1.0613855123519897</v>
      </c>
      <c r="DP101">
        <v>6.1527400016784668</v>
      </c>
      <c r="DQ101">
        <v>6.2458057403564453</v>
      </c>
      <c r="DR101">
        <v>6.2810969352722168</v>
      </c>
      <c r="DS101">
        <v>6.2567386627197266</v>
      </c>
      <c r="DT101">
        <v>6.189056396484375</v>
      </c>
      <c r="DU101">
        <v>0.76080888509750366</v>
      </c>
      <c r="DV101">
        <v>-3.5891156643629074E-2</v>
      </c>
      <c r="DW101">
        <v>-4.7184538096189499E-2</v>
      </c>
      <c r="DX101">
        <v>-7.8340724110603333E-2</v>
      </c>
      <c r="DY101">
        <v>2.7778845280408859E-2</v>
      </c>
      <c r="DZ101">
        <v>7.7515877783298492E-2</v>
      </c>
      <c r="EA101">
        <v>2.3580622673034668</v>
      </c>
      <c r="EB101">
        <v>2.0153646469116211</v>
      </c>
      <c r="EC101">
        <v>1.6083847284317017</v>
      </c>
      <c r="ED101">
        <v>1.3239918947219849</v>
      </c>
      <c r="EE101">
        <v>1.2715542316436768</v>
      </c>
      <c r="EF101">
        <v>1.2488220930099487</v>
      </c>
      <c r="EG101">
        <v>1.2522540092468262</v>
      </c>
      <c r="EH101">
        <v>1.250164270401001</v>
      </c>
      <c r="EI101">
        <v>1.2955152988433838</v>
      </c>
      <c r="EJ101">
        <v>1.419109582901001</v>
      </c>
      <c r="EK101">
        <v>1.5294007062911987</v>
      </c>
      <c r="EL101">
        <v>1.5881017446517944</v>
      </c>
      <c r="EM101">
        <v>1.9382851123809814</v>
      </c>
      <c r="EN101">
        <v>6.5080504417419434</v>
      </c>
      <c r="EO101">
        <v>6.5894584655761719</v>
      </c>
      <c r="EP101">
        <v>6.6164603233337402</v>
      </c>
      <c r="EQ101">
        <v>6.5945940017700195</v>
      </c>
      <c r="ER101">
        <v>6.5432262420654297</v>
      </c>
      <c r="ES101">
        <v>1.6329929828643799</v>
      </c>
      <c r="ET101">
        <v>0.35863563418388367</v>
      </c>
      <c r="EU101">
        <v>0.29598656296730042</v>
      </c>
      <c r="EV101">
        <v>0.15228024125099182</v>
      </c>
      <c r="EW101">
        <v>0.44906184077262878</v>
      </c>
      <c r="EX101">
        <v>0.65102225542068481</v>
      </c>
      <c r="EY101">
        <v>71.74456787109375</v>
      </c>
      <c r="EZ101">
        <v>71.49609375</v>
      </c>
      <c r="FA101">
        <v>71.130500793457031</v>
      </c>
      <c r="FB101">
        <v>70.788703918457031</v>
      </c>
      <c r="FC101">
        <v>70.781021118164063</v>
      </c>
      <c r="FD101">
        <v>70.212150573730469</v>
      </c>
      <c r="FE101">
        <v>71.900749206542969</v>
      </c>
      <c r="FF101">
        <v>72.593772888183594</v>
      </c>
      <c r="FG101">
        <v>77.633262634277344</v>
      </c>
      <c r="FH101">
        <v>83.606666564941406</v>
      </c>
      <c r="FI101">
        <v>88.671791076660156</v>
      </c>
      <c r="FJ101">
        <v>91.563224792480469</v>
      </c>
      <c r="FK101">
        <v>91.902961730957031</v>
      </c>
      <c r="FL101">
        <v>92.2813720703125</v>
      </c>
      <c r="FM101">
        <v>91.796005249023438</v>
      </c>
      <c r="FN101">
        <v>91.576034545898437</v>
      </c>
      <c r="FO101">
        <v>91.749984741210937</v>
      </c>
      <c r="FP101">
        <v>90.134658813476562</v>
      </c>
      <c r="FQ101">
        <v>88.146987915039063</v>
      </c>
      <c r="FR101">
        <v>82.655120849609375</v>
      </c>
      <c r="FS101">
        <v>79.912498474121094</v>
      </c>
      <c r="FT101">
        <v>78.192710876464844</v>
      </c>
      <c r="FU101">
        <v>76.63787841796875</v>
      </c>
      <c r="FV101">
        <v>75.132575988769531</v>
      </c>
      <c r="FW101">
        <v>181</v>
      </c>
      <c r="FX101">
        <v>8.9820645749568939E-2</v>
      </c>
      <c r="FY101">
        <v>1</v>
      </c>
    </row>
    <row r="102" spans="1:181" x14ac:dyDescent="0.2">
      <c r="A102" t="s">
        <v>243</v>
      </c>
      <c r="B102" t="s">
        <v>239</v>
      </c>
      <c r="C102" t="s">
        <v>214</v>
      </c>
      <c r="D102" t="s">
        <v>38</v>
      </c>
      <c r="E102">
        <v>2014</v>
      </c>
      <c r="F102" t="s">
        <v>224</v>
      </c>
      <c r="G102" t="s">
        <v>245</v>
      </c>
      <c r="H102">
        <v>183</v>
      </c>
      <c r="K102">
        <v>15.262500762939453</v>
      </c>
      <c r="L102">
        <v>14.552543640136719</v>
      </c>
      <c r="M102">
        <v>14.086172103881836</v>
      </c>
      <c r="N102">
        <v>14.361369132995605</v>
      </c>
      <c r="O102">
        <v>15.03959846496582</v>
      </c>
      <c r="P102">
        <v>15.904447555541992</v>
      </c>
      <c r="Q102">
        <v>18.743413925170898</v>
      </c>
      <c r="R102">
        <v>22.023220062255859</v>
      </c>
      <c r="S102">
        <v>24.88414192199707</v>
      </c>
      <c r="T102">
        <v>26.86407470703125</v>
      </c>
      <c r="U102">
        <v>30.076410293579102</v>
      </c>
      <c r="V102">
        <v>31.540481567382813</v>
      </c>
      <c r="W102">
        <v>32.287067413330078</v>
      </c>
      <c r="X102">
        <v>32.936992645263672</v>
      </c>
      <c r="Y102">
        <v>32.765079498291016</v>
      </c>
      <c r="Z102">
        <v>33.043807983398438</v>
      </c>
      <c r="AA102">
        <v>33.007553100585938</v>
      </c>
      <c r="AB102">
        <v>32.68963623046875</v>
      </c>
      <c r="AC102">
        <v>32.456443786621094</v>
      </c>
      <c r="AD102">
        <v>32.123691558837891</v>
      </c>
      <c r="AE102">
        <v>29.621109008789063</v>
      </c>
      <c r="AF102">
        <v>23.743705749511719</v>
      </c>
      <c r="AG102">
        <v>18.930952072143555</v>
      </c>
      <c r="AH102">
        <v>16.058752059936523</v>
      </c>
      <c r="AI102">
        <v>-2.2193508148193359</v>
      </c>
      <c r="AJ102">
        <v>-1.7185361385345459</v>
      </c>
      <c r="AK102">
        <v>-1.3052347898483276</v>
      </c>
      <c r="AL102">
        <v>-1.2370390892028809</v>
      </c>
      <c r="AM102">
        <v>-1.2328146696090698</v>
      </c>
      <c r="AN102">
        <v>-1.2649010419845581</v>
      </c>
      <c r="AO102">
        <v>-1.3848831653594971</v>
      </c>
      <c r="AP102">
        <v>-1.5614382028579712</v>
      </c>
      <c r="AQ102">
        <v>-1.6893106698989868</v>
      </c>
      <c r="AR102">
        <v>-1.8010119199752808</v>
      </c>
      <c r="AS102">
        <v>-2.0017304420471191</v>
      </c>
      <c r="AT102">
        <v>-2.0985846519470215</v>
      </c>
      <c r="AU102">
        <v>-0.95434319972991943</v>
      </c>
      <c r="AV102">
        <v>4.8560080528259277</v>
      </c>
      <c r="AW102">
        <v>4.8993239402770996</v>
      </c>
      <c r="AX102">
        <v>4.9793167114257812</v>
      </c>
      <c r="AY102">
        <v>4.9733986854553223</v>
      </c>
      <c r="AZ102">
        <v>4.8689413070678711</v>
      </c>
      <c r="BA102">
        <v>-1.2078489065170288</v>
      </c>
      <c r="BB102">
        <v>-0.95605134963989258</v>
      </c>
      <c r="BC102">
        <v>-0.85575962066650391</v>
      </c>
      <c r="BD102">
        <v>-0.62797826528549194</v>
      </c>
      <c r="BE102">
        <v>-1.0783622264862061</v>
      </c>
      <c r="BF102">
        <v>-1.4791901111602783</v>
      </c>
      <c r="BG102">
        <v>-0.87802249193191528</v>
      </c>
      <c r="BH102">
        <v>-0.68282628059387207</v>
      </c>
      <c r="BI102">
        <v>-0.52522873878479004</v>
      </c>
      <c r="BJ102">
        <v>-0.50878298282623291</v>
      </c>
      <c r="BK102">
        <v>-0.52213931083679199</v>
      </c>
      <c r="BL102">
        <v>-0.54329180717468262</v>
      </c>
      <c r="BM102">
        <v>-0.63405358791351318</v>
      </c>
      <c r="BN102">
        <v>-0.74669605493545532</v>
      </c>
      <c r="BO102">
        <v>-0.82646501064300537</v>
      </c>
      <c r="BP102">
        <v>-0.87908792495727539</v>
      </c>
      <c r="BQ102">
        <v>-1.0013681650161743</v>
      </c>
      <c r="BR102">
        <v>-1.0487415790557861</v>
      </c>
      <c r="BS102">
        <v>-0.14192311465740204</v>
      </c>
      <c r="BT102">
        <v>5.1971426010131836</v>
      </c>
      <c r="BU102">
        <v>5.2271857261657715</v>
      </c>
      <c r="BV102">
        <v>5.2963762283325195</v>
      </c>
      <c r="BW102">
        <v>5.2907533645629883</v>
      </c>
      <c r="BX102">
        <v>5.1964292526245117</v>
      </c>
      <c r="BY102">
        <v>-0.40173682570457458</v>
      </c>
      <c r="BZ102">
        <v>-0.5893210768699646</v>
      </c>
      <c r="CA102">
        <v>-0.53702330589294434</v>
      </c>
      <c r="CB102">
        <v>-0.41536605358123779</v>
      </c>
      <c r="CC102">
        <v>-0.62977451086044312</v>
      </c>
      <c r="CD102">
        <v>-0.83960658311843872</v>
      </c>
      <c r="CE102">
        <v>5.0977438688278198E-2</v>
      </c>
      <c r="CF102">
        <v>3.4503251314163208E-2</v>
      </c>
      <c r="CG102">
        <v>1.5001045539975166E-2</v>
      </c>
      <c r="CH102">
        <v>-4.3949699029326439E-3</v>
      </c>
      <c r="CI102">
        <v>-2.9927738010883331E-2</v>
      </c>
      <c r="CJ102">
        <v>-4.350735992193222E-2</v>
      </c>
      <c r="CK102">
        <v>-0.11403125524520874</v>
      </c>
      <c r="CL102">
        <v>-0.18240807950496674</v>
      </c>
      <c r="CM102">
        <v>-0.22886075079441071</v>
      </c>
      <c r="CN102">
        <v>-0.2405661940574646</v>
      </c>
      <c r="CO102">
        <v>-0.30852016806602478</v>
      </c>
      <c r="CP102">
        <v>-0.32162350416183472</v>
      </c>
      <c r="CQ102">
        <v>0.42075654864311218</v>
      </c>
      <c r="CR102">
        <v>5.4334115982055664</v>
      </c>
      <c r="CS102">
        <v>5.4542622566223145</v>
      </c>
      <c r="CT102">
        <v>5.5159707069396973</v>
      </c>
      <c r="CU102">
        <v>5.5105524063110352</v>
      </c>
      <c r="CV102">
        <v>5.4232463836669922</v>
      </c>
      <c r="CW102">
        <v>0.15657389163970947</v>
      </c>
      <c r="CX102">
        <v>-0.33532482385635376</v>
      </c>
      <c r="CY102">
        <v>-0.31626752018928528</v>
      </c>
      <c r="CZ102">
        <v>-0.26811149716377258</v>
      </c>
      <c r="DA102">
        <v>-0.31908401846885681</v>
      </c>
      <c r="DB102">
        <v>-0.39663299918174744</v>
      </c>
      <c r="DC102">
        <v>0.97997736930847168</v>
      </c>
      <c r="DD102">
        <v>0.75183278322219849</v>
      </c>
      <c r="DE102">
        <v>0.55523085594177246</v>
      </c>
      <c r="DF102">
        <v>0.49999302625656128</v>
      </c>
      <c r="DG102">
        <v>0.46228384971618652</v>
      </c>
      <c r="DH102">
        <v>0.45627707242965698</v>
      </c>
      <c r="DI102">
        <v>0.4059910774230957</v>
      </c>
      <c r="DJ102">
        <v>0.38187986612319946</v>
      </c>
      <c r="DK102">
        <v>0.36874353885650635</v>
      </c>
      <c r="DL102">
        <v>0.39795556664466858</v>
      </c>
      <c r="DM102">
        <v>0.38432779908180237</v>
      </c>
      <c r="DN102">
        <v>0.4054945707321167</v>
      </c>
      <c r="DO102">
        <v>0.9834362268447876</v>
      </c>
      <c r="DP102">
        <v>5.6696805953979492</v>
      </c>
      <c r="DQ102">
        <v>5.6813387870788574</v>
      </c>
      <c r="DR102">
        <v>5.735565185546875</v>
      </c>
      <c r="DS102">
        <v>5.730351448059082</v>
      </c>
      <c r="DT102">
        <v>5.6500635147094727</v>
      </c>
      <c r="DU102">
        <v>0.71488463878631592</v>
      </c>
      <c r="DV102">
        <v>-8.1328563392162323E-2</v>
      </c>
      <c r="DW102">
        <v>-9.5511719584465027E-2</v>
      </c>
      <c r="DX102">
        <v>-0.12085693329572678</v>
      </c>
      <c r="DY102">
        <v>-8.3935149013996124E-3</v>
      </c>
      <c r="DZ102">
        <v>4.6340573579072952E-2</v>
      </c>
      <c r="EA102">
        <v>2.3213057518005371</v>
      </c>
      <c r="EB102">
        <v>1.7875427007675171</v>
      </c>
      <c r="EC102">
        <v>1.3352367877960205</v>
      </c>
      <c r="ED102">
        <v>1.228249192237854</v>
      </c>
      <c r="EE102">
        <v>1.1729592084884644</v>
      </c>
      <c r="EF102">
        <v>1.1778863668441772</v>
      </c>
      <c r="EG102">
        <v>1.1568206548690796</v>
      </c>
      <c r="EH102">
        <v>1.1966220140457153</v>
      </c>
      <c r="EI102">
        <v>1.2315891981124878</v>
      </c>
      <c r="EJ102">
        <v>1.3198795318603516</v>
      </c>
      <c r="EK102">
        <v>1.3846901655197144</v>
      </c>
      <c r="EL102">
        <v>1.4553375244140625</v>
      </c>
      <c r="EM102">
        <v>1.795856237411499</v>
      </c>
      <c r="EN102">
        <v>6.0108151435852051</v>
      </c>
      <c r="EO102">
        <v>6.0092005729675293</v>
      </c>
      <c r="EP102">
        <v>6.0526247024536133</v>
      </c>
      <c r="EQ102">
        <v>6.047706127166748</v>
      </c>
      <c r="ER102">
        <v>5.9775514602661133</v>
      </c>
      <c r="ES102">
        <v>1.5209966897964478</v>
      </c>
      <c r="ET102">
        <v>0.28540170192718506</v>
      </c>
      <c r="EU102">
        <v>0.22322459518909454</v>
      </c>
      <c r="EV102">
        <v>9.175526350736618E-2</v>
      </c>
      <c r="EW102">
        <v>0.44019421935081482</v>
      </c>
      <c r="EX102">
        <v>0.68592405319213867</v>
      </c>
      <c r="EY102">
        <v>66.455307006835938</v>
      </c>
      <c r="EZ102">
        <v>64.327064514160156</v>
      </c>
      <c r="FA102">
        <v>63.858844757080078</v>
      </c>
      <c r="FB102">
        <v>63.787082672119141</v>
      </c>
      <c r="FC102">
        <v>63.836944580078125</v>
      </c>
      <c r="FD102">
        <v>63.673332214355469</v>
      </c>
      <c r="FE102">
        <v>64.288688659667969</v>
      </c>
      <c r="FF102">
        <v>69.279998779296875</v>
      </c>
      <c r="FG102">
        <v>72.756401062011719</v>
      </c>
      <c r="FH102">
        <v>76.140121459960937</v>
      </c>
      <c r="FI102">
        <v>79.799125671386719</v>
      </c>
      <c r="FJ102">
        <v>82.0506591796875</v>
      </c>
      <c r="FK102">
        <v>83.746360778808594</v>
      </c>
      <c r="FL102">
        <v>84.379173278808594</v>
      </c>
      <c r="FM102">
        <v>82.764778137207031</v>
      </c>
      <c r="FN102">
        <v>83.424034118652344</v>
      </c>
      <c r="FO102">
        <v>83.183334350585938</v>
      </c>
      <c r="FP102">
        <v>80.945243835449219</v>
      </c>
      <c r="FQ102">
        <v>79.349273681640625</v>
      </c>
      <c r="FR102">
        <v>77.622909545898437</v>
      </c>
      <c r="FS102">
        <v>75.332954406738281</v>
      </c>
      <c r="FT102">
        <v>72.516014099121094</v>
      </c>
      <c r="FU102">
        <v>70.879409790039063</v>
      </c>
      <c r="FV102">
        <v>69.202484130859375</v>
      </c>
      <c r="FW102">
        <v>181</v>
      </c>
      <c r="FX102">
        <v>8.9820645749568939E-2</v>
      </c>
      <c r="FY102">
        <v>1</v>
      </c>
    </row>
    <row r="103" spans="1:181" x14ac:dyDescent="0.2">
      <c r="A103" t="s">
        <v>243</v>
      </c>
      <c r="B103" t="s">
        <v>239</v>
      </c>
      <c r="C103" t="s">
        <v>214</v>
      </c>
      <c r="D103" t="s">
        <v>38</v>
      </c>
      <c r="E103">
        <v>2014</v>
      </c>
      <c r="F103" t="s">
        <v>225</v>
      </c>
      <c r="G103" t="s">
        <v>245</v>
      </c>
      <c r="H103">
        <v>183</v>
      </c>
      <c r="K103">
        <v>15.105709075927734</v>
      </c>
      <c r="L103">
        <v>14.478717803955078</v>
      </c>
      <c r="M103">
        <v>14.018667221069336</v>
      </c>
      <c r="N103">
        <v>14.30336856842041</v>
      </c>
      <c r="O103">
        <v>14.947227478027344</v>
      </c>
      <c r="P103">
        <v>15.758882522583008</v>
      </c>
      <c r="Q103">
        <v>18.384902954101563</v>
      </c>
      <c r="R103">
        <v>21.084331512451172</v>
      </c>
      <c r="S103">
        <v>23.808160781860352</v>
      </c>
      <c r="T103">
        <v>25.543148040771484</v>
      </c>
      <c r="U103">
        <v>28.488479614257813</v>
      </c>
      <c r="V103">
        <v>29.929697036743164</v>
      </c>
      <c r="W103">
        <v>30.678117752075195</v>
      </c>
      <c r="X103">
        <v>31.210824966430664</v>
      </c>
      <c r="Y103">
        <v>31.387514114379883</v>
      </c>
      <c r="Z103">
        <v>31.372190475463867</v>
      </c>
      <c r="AA103">
        <v>31.127841949462891</v>
      </c>
      <c r="AB103">
        <v>31.039615631103516</v>
      </c>
      <c r="AC103">
        <v>30.679531097412109</v>
      </c>
      <c r="AD103">
        <v>30.137975692749023</v>
      </c>
      <c r="AE103">
        <v>28.15672492980957</v>
      </c>
      <c r="AF103">
        <v>22.998920440673828</v>
      </c>
      <c r="AG103">
        <v>18.568767547607422</v>
      </c>
      <c r="AH103">
        <v>15.894316673278809</v>
      </c>
      <c r="AI103">
        <v>-2.2060894966125488</v>
      </c>
      <c r="AJ103">
        <v>-1.6675097942352295</v>
      </c>
      <c r="AK103">
        <v>-1.2853573560714722</v>
      </c>
      <c r="AL103">
        <v>-1.2321949005126953</v>
      </c>
      <c r="AM103">
        <v>-1.2278708219528198</v>
      </c>
      <c r="AN103">
        <v>-1.2624624967575073</v>
      </c>
      <c r="AO103">
        <v>-1.3721493482589722</v>
      </c>
      <c r="AP103">
        <v>-1.4955439567565918</v>
      </c>
      <c r="AQ103">
        <v>-1.6095035076141357</v>
      </c>
      <c r="AR103">
        <v>-1.7073758840560913</v>
      </c>
      <c r="AS103">
        <v>-1.8847091197967529</v>
      </c>
      <c r="AT103">
        <v>-1.9871907234191895</v>
      </c>
      <c r="AU103">
        <v>-0.76520019769668579</v>
      </c>
      <c r="AV103">
        <v>4.6527771949768066</v>
      </c>
      <c r="AW103">
        <v>4.7113280296325684</v>
      </c>
      <c r="AX103">
        <v>4.7575860023498535</v>
      </c>
      <c r="AY103">
        <v>4.7590746879577637</v>
      </c>
      <c r="AZ103">
        <v>4.7045440673828125</v>
      </c>
      <c r="BA103">
        <v>-1.0054858922958374</v>
      </c>
      <c r="BB103">
        <v>-0.90966451168060303</v>
      </c>
      <c r="BC103">
        <v>-0.82147383689880371</v>
      </c>
      <c r="BD103">
        <v>-0.61632621288299561</v>
      </c>
      <c r="BE103">
        <v>-1.1637738943099976</v>
      </c>
      <c r="BF103">
        <v>-1.6077983379364014</v>
      </c>
      <c r="BG103">
        <v>-0.87839263677597046</v>
      </c>
      <c r="BH103">
        <v>-0.66557508707046509</v>
      </c>
      <c r="BI103">
        <v>-0.5203050971031189</v>
      </c>
      <c r="BJ103">
        <v>-0.5090186595916748</v>
      </c>
      <c r="BK103">
        <v>-0.52186530828475952</v>
      </c>
      <c r="BL103">
        <v>-0.5424310564994812</v>
      </c>
      <c r="BM103">
        <v>-0.62772834300994873</v>
      </c>
      <c r="BN103">
        <v>-0.7168506383895874</v>
      </c>
      <c r="BO103">
        <v>-0.79070210456848145</v>
      </c>
      <c r="BP103">
        <v>-0.83810466527938843</v>
      </c>
      <c r="BQ103">
        <v>-0.94817268848419189</v>
      </c>
      <c r="BR103">
        <v>-0.99475950002670288</v>
      </c>
      <c r="BS103">
        <v>2.4289049906656146E-4</v>
      </c>
      <c r="BT103">
        <v>4.9883565902709961</v>
      </c>
      <c r="BU103">
        <v>5.0356860160827637</v>
      </c>
      <c r="BV103">
        <v>5.0683450698852539</v>
      </c>
      <c r="BW103">
        <v>5.0634298324584961</v>
      </c>
      <c r="BX103">
        <v>5.0162472724914551</v>
      </c>
      <c r="BY103">
        <v>-0.24613997340202332</v>
      </c>
      <c r="BZ103">
        <v>-0.56347370147705078</v>
      </c>
      <c r="CA103">
        <v>-0.52179425954818726</v>
      </c>
      <c r="CB103">
        <v>-0.41007071733474731</v>
      </c>
      <c r="CC103">
        <v>-0.6789478063583374</v>
      </c>
      <c r="CD103">
        <v>-0.91315603256225586</v>
      </c>
      <c r="CE103">
        <v>4.1166160255670547E-2</v>
      </c>
      <c r="CF103">
        <v>2.836177870631218E-2</v>
      </c>
      <c r="CG103">
        <v>9.5677589997649193E-3</v>
      </c>
      <c r="CH103">
        <v>-8.1489821895956993E-3</v>
      </c>
      <c r="CI103">
        <v>-3.2888051122426987E-2</v>
      </c>
      <c r="CJ103">
        <v>-4.3739426881074905E-2</v>
      </c>
      <c r="CK103">
        <v>-0.11214461922645569</v>
      </c>
      <c r="CL103">
        <v>-0.17753006517887115</v>
      </c>
      <c r="CM103">
        <v>-0.2236027717590332</v>
      </c>
      <c r="CN103">
        <v>-0.23605002462863922</v>
      </c>
      <c r="CO103">
        <v>-0.29953038692474365</v>
      </c>
      <c r="CP103">
        <v>-0.30740466713905334</v>
      </c>
      <c r="CQ103">
        <v>0.53038644790649414</v>
      </c>
      <c r="CR103">
        <v>5.2207775115966797</v>
      </c>
      <c r="CS103">
        <v>5.2603354454040527</v>
      </c>
      <c r="CT103">
        <v>5.2835760116577148</v>
      </c>
      <c r="CU103">
        <v>5.2742252349853516</v>
      </c>
      <c r="CV103">
        <v>5.2321319580078125</v>
      </c>
      <c r="CW103">
        <v>0.27978074550628662</v>
      </c>
      <c r="CX103">
        <v>-0.32370305061340332</v>
      </c>
      <c r="CY103">
        <v>-0.31423711776733398</v>
      </c>
      <c r="CZ103">
        <v>-0.26721879839897156</v>
      </c>
      <c r="DA103">
        <v>-0.34315872192382813</v>
      </c>
      <c r="DB103">
        <v>-0.43204891681671143</v>
      </c>
      <c r="DC103">
        <v>0.96072494983673096</v>
      </c>
      <c r="DD103">
        <v>0.72229868173599243</v>
      </c>
      <c r="DE103">
        <v>0.53944063186645508</v>
      </c>
      <c r="DF103">
        <v>0.49272069334983826</v>
      </c>
      <c r="DG103">
        <v>0.45608919858932495</v>
      </c>
      <c r="DH103">
        <v>0.4549521803855896</v>
      </c>
      <c r="DI103">
        <v>0.40343913435935974</v>
      </c>
      <c r="DJ103">
        <v>0.36179053783416748</v>
      </c>
      <c r="DK103">
        <v>0.34349659085273743</v>
      </c>
      <c r="DL103">
        <v>0.3660045862197876</v>
      </c>
      <c r="DM103">
        <v>0.34911191463470459</v>
      </c>
      <c r="DN103">
        <v>0.37995019555091858</v>
      </c>
      <c r="DO103">
        <v>1.0605299472808838</v>
      </c>
      <c r="DP103">
        <v>5.4531984329223633</v>
      </c>
      <c r="DQ103">
        <v>5.4849848747253418</v>
      </c>
      <c r="DR103">
        <v>5.4988069534301758</v>
      </c>
      <c r="DS103">
        <v>5.485020637512207</v>
      </c>
      <c r="DT103">
        <v>5.4480166435241699</v>
      </c>
      <c r="DU103">
        <v>0.80570143461227417</v>
      </c>
      <c r="DV103">
        <v>-8.3932369947433472E-2</v>
      </c>
      <c r="DW103">
        <v>-0.10667997598648071</v>
      </c>
      <c r="DX103">
        <v>-0.12436686456203461</v>
      </c>
      <c r="DY103">
        <v>-7.3696454055607319E-3</v>
      </c>
      <c r="DZ103">
        <v>4.9058213829994202E-2</v>
      </c>
      <c r="EA103">
        <v>2.2884218692779541</v>
      </c>
      <c r="EB103">
        <v>1.7242332696914673</v>
      </c>
      <c r="EC103">
        <v>1.3044929504394531</v>
      </c>
      <c r="ED103">
        <v>1.2158969640731812</v>
      </c>
      <c r="EE103">
        <v>1.1620947122573853</v>
      </c>
      <c r="EF103">
        <v>1.1749837398529053</v>
      </c>
      <c r="EG103">
        <v>1.1478601694107056</v>
      </c>
      <c r="EH103">
        <v>1.1404838562011719</v>
      </c>
      <c r="EI103">
        <v>1.1622979640960693</v>
      </c>
      <c r="EJ103">
        <v>1.2352758646011353</v>
      </c>
      <c r="EK103">
        <v>1.2856483459472656</v>
      </c>
      <c r="EL103">
        <v>1.3723814487457275</v>
      </c>
      <c r="EM103">
        <v>1.8259731531143188</v>
      </c>
      <c r="EN103">
        <v>5.7887778282165527</v>
      </c>
      <c r="EO103">
        <v>5.8093428611755371</v>
      </c>
      <c r="EP103">
        <v>5.8095660209655762</v>
      </c>
      <c r="EQ103">
        <v>5.7893757820129395</v>
      </c>
      <c r="ER103">
        <v>5.7597198486328125</v>
      </c>
      <c r="ES103">
        <v>1.5650473833084106</v>
      </c>
      <c r="ET103">
        <v>0.26225841045379639</v>
      </c>
      <c r="EU103">
        <v>0.19299957156181335</v>
      </c>
      <c r="EV103">
        <v>8.1888630986213684E-2</v>
      </c>
      <c r="EW103">
        <v>0.47745645046234131</v>
      </c>
      <c r="EX103">
        <v>0.74370050430297852</v>
      </c>
      <c r="EY103">
        <v>62.555160522460938</v>
      </c>
      <c r="EZ103">
        <v>62.434398651123047</v>
      </c>
      <c r="FA103">
        <v>61.726318359375</v>
      </c>
      <c r="FB103">
        <v>61.921321868896484</v>
      </c>
      <c r="FC103">
        <v>60.970897674560547</v>
      </c>
      <c r="FD103">
        <v>61.592006683349609</v>
      </c>
      <c r="FE103">
        <v>61.946945190429688</v>
      </c>
      <c r="FF103">
        <v>64.361091613769531</v>
      </c>
      <c r="FG103">
        <v>66.559654235839844</v>
      </c>
      <c r="FH103">
        <v>69.011138916015625</v>
      </c>
      <c r="FI103">
        <v>71.667251586914063</v>
      </c>
      <c r="FJ103">
        <v>74.018745422363281</v>
      </c>
      <c r="FK103">
        <v>75.45330810546875</v>
      </c>
      <c r="FL103">
        <v>76.303558349609375</v>
      </c>
      <c r="FM103">
        <v>76.689193725585937</v>
      </c>
      <c r="FN103">
        <v>76.361312866210937</v>
      </c>
      <c r="FO103">
        <v>75.376670837402344</v>
      </c>
      <c r="FP103">
        <v>74.401588439941406</v>
      </c>
      <c r="FQ103">
        <v>72.525032043457031</v>
      </c>
      <c r="FR103">
        <v>70.439849853515625</v>
      </c>
      <c r="FS103">
        <v>67.418121337890625</v>
      </c>
      <c r="FT103">
        <v>66.104835510253906</v>
      </c>
      <c r="FU103">
        <v>65.260040283203125</v>
      </c>
      <c r="FV103">
        <v>64.417228698730469</v>
      </c>
      <c r="FW103">
        <v>181</v>
      </c>
      <c r="FX103">
        <v>8.9820645749568939E-2</v>
      </c>
      <c r="FY103">
        <v>1</v>
      </c>
    </row>
    <row r="104" spans="1:181" x14ac:dyDescent="0.2">
      <c r="A104" t="s">
        <v>243</v>
      </c>
      <c r="B104" t="s">
        <v>239</v>
      </c>
      <c r="C104" t="s">
        <v>215</v>
      </c>
      <c r="D104" t="s">
        <v>39</v>
      </c>
      <c r="E104">
        <v>2014</v>
      </c>
      <c r="F104" t="s">
        <v>222</v>
      </c>
      <c r="G104" t="s">
        <v>245</v>
      </c>
      <c r="H104">
        <v>188</v>
      </c>
      <c r="K104">
        <v>16.924007415771484</v>
      </c>
      <c r="L104">
        <v>16.233964920043945</v>
      </c>
      <c r="M104">
        <v>15.798040390014648</v>
      </c>
      <c r="N104">
        <v>16.007221221923828</v>
      </c>
      <c r="O104">
        <v>16.812488555908203</v>
      </c>
      <c r="P104">
        <v>17.822732925415039</v>
      </c>
      <c r="Q104">
        <v>21.132020950317383</v>
      </c>
      <c r="R104">
        <v>24.026002883911133</v>
      </c>
      <c r="S104">
        <v>26.690021514892578</v>
      </c>
      <c r="T104">
        <v>28.439729690551758</v>
      </c>
      <c r="U104">
        <v>31.341428756713867</v>
      </c>
      <c r="V104">
        <v>32.307674407958984</v>
      </c>
      <c r="W104">
        <v>33.032508850097656</v>
      </c>
      <c r="X104">
        <v>34.047653198242187</v>
      </c>
      <c r="Y104">
        <v>34.434024810791016</v>
      </c>
      <c r="Z104">
        <v>34.318618774414063</v>
      </c>
      <c r="AA104">
        <v>34.008956909179688</v>
      </c>
      <c r="AB104">
        <v>34.080402374267578</v>
      </c>
      <c r="AC104">
        <v>34.264999389648437</v>
      </c>
      <c r="AD104">
        <v>33.695285797119141</v>
      </c>
      <c r="AE104">
        <v>31.269886016845703</v>
      </c>
      <c r="AF104">
        <v>25.506969451904297</v>
      </c>
      <c r="AG104">
        <v>20.635219573974609</v>
      </c>
      <c r="AH104">
        <v>17.640172958374023</v>
      </c>
      <c r="AI104">
        <v>-2.3264448642730713</v>
      </c>
      <c r="AJ104">
        <v>-1.9661463499069214</v>
      </c>
      <c r="AK104">
        <v>-1.5508689880371094</v>
      </c>
      <c r="AL104">
        <v>-1.3439488410949707</v>
      </c>
      <c r="AM104">
        <v>-1.3372466564178467</v>
      </c>
      <c r="AN104">
        <v>-1.3644307851791382</v>
      </c>
      <c r="AO104">
        <v>-1.5140423774719238</v>
      </c>
      <c r="AP104">
        <v>-1.6544549465179443</v>
      </c>
      <c r="AQ104">
        <v>-1.7717796564102173</v>
      </c>
      <c r="AR104">
        <v>-1.8644962310791016</v>
      </c>
      <c r="AS104">
        <v>-2.0332047939300537</v>
      </c>
      <c r="AT104">
        <v>-2.0977113246917725</v>
      </c>
      <c r="AU104">
        <v>-0.7597917914390564</v>
      </c>
      <c r="AV104">
        <v>5.0917525291442871</v>
      </c>
      <c r="AW104">
        <v>5.1837902069091797</v>
      </c>
      <c r="AX104">
        <v>5.227208137512207</v>
      </c>
      <c r="AY104">
        <v>5.2069063186645508</v>
      </c>
      <c r="AZ104">
        <v>5.1515398025512695</v>
      </c>
      <c r="BA104">
        <v>-1.1286169290542603</v>
      </c>
      <c r="BB104">
        <v>-0.97890615463256836</v>
      </c>
      <c r="BC104">
        <v>-0.88235551118850708</v>
      </c>
      <c r="BD104">
        <v>-0.65439915657043457</v>
      </c>
      <c r="BE104">
        <v>-1.1204102039337158</v>
      </c>
      <c r="BF104">
        <v>-1.4499925374984741</v>
      </c>
      <c r="BG104">
        <v>-0.92479425668716431</v>
      </c>
      <c r="BH104">
        <v>-0.78195345401763916</v>
      </c>
      <c r="BI104">
        <v>-0.62102741003036499</v>
      </c>
      <c r="BJ104">
        <v>-0.55279672145843506</v>
      </c>
      <c r="BK104">
        <v>-0.56641274690628052</v>
      </c>
      <c r="BL104">
        <v>-0.58956414461135864</v>
      </c>
      <c r="BM104">
        <v>-0.69856119155883789</v>
      </c>
      <c r="BN104">
        <v>-0.79886680841445923</v>
      </c>
      <c r="BO104">
        <v>-0.87365704774856567</v>
      </c>
      <c r="BP104">
        <v>-0.91815406084060669</v>
      </c>
      <c r="BQ104">
        <v>-1.0275814533233643</v>
      </c>
      <c r="BR104">
        <v>-1.057934045791626</v>
      </c>
      <c r="BS104">
        <v>4.3794102966785431E-2</v>
      </c>
      <c r="BT104">
        <v>5.4373931884765625</v>
      </c>
      <c r="BU104">
        <v>5.519864559173584</v>
      </c>
      <c r="BV104">
        <v>5.5511703491210937</v>
      </c>
      <c r="BW104">
        <v>5.5261898040771484</v>
      </c>
      <c r="BX104">
        <v>5.4792962074279785</v>
      </c>
      <c r="BY104">
        <v>-0.30532747507095337</v>
      </c>
      <c r="BZ104">
        <v>-0.60011893510818481</v>
      </c>
      <c r="CA104">
        <v>-0.55125325918197632</v>
      </c>
      <c r="CB104">
        <v>-0.42888647317886353</v>
      </c>
      <c r="CC104">
        <v>-0.65546637773513794</v>
      </c>
      <c r="CD104">
        <v>-0.82536071538925171</v>
      </c>
      <c r="CE104">
        <v>4.5984633266925812E-2</v>
      </c>
      <c r="CF104">
        <v>3.8214940577745438E-2</v>
      </c>
      <c r="CG104">
        <v>2.297801710665226E-2</v>
      </c>
      <c r="CH104">
        <v>-4.8471605405211449E-3</v>
      </c>
      <c r="CI104">
        <v>-3.2535538077354431E-2</v>
      </c>
      <c r="CJ104">
        <v>-5.2893787622451782E-2</v>
      </c>
      <c r="CK104">
        <v>-0.13376140594482422</v>
      </c>
      <c r="CL104">
        <v>-0.20628912746906281</v>
      </c>
      <c r="CM104">
        <v>-0.25161999464035034</v>
      </c>
      <c r="CN104">
        <v>-0.26272034645080566</v>
      </c>
      <c r="CO104">
        <v>-0.33108982443809509</v>
      </c>
      <c r="CP104">
        <v>-0.33778741955757141</v>
      </c>
      <c r="CQ104">
        <v>0.60035526752471924</v>
      </c>
      <c r="CR104">
        <v>5.6767830848693848</v>
      </c>
      <c r="CS104">
        <v>5.7526283264160156</v>
      </c>
      <c r="CT104">
        <v>5.7755451202392578</v>
      </c>
      <c r="CU104">
        <v>5.7473249435424805</v>
      </c>
      <c r="CV104">
        <v>5.7062993049621582</v>
      </c>
      <c r="CW104">
        <v>0.26488029956817627</v>
      </c>
      <c r="CX104">
        <v>-0.33777210116386414</v>
      </c>
      <c r="CY104">
        <v>-0.32193285226821899</v>
      </c>
      <c r="CZ104">
        <v>-0.2726970911026001</v>
      </c>
      <c r="DA104">
        <v>-0.33344763517379761</v>
      </c>
      <c r="DB104">
        <v>-0.3927425742149353</v>
      </c>
      <c r="DC104">
        <v>1.0167635679244995</v>
      </c>
      <c r="DD104">
        <v>0.85838335752487183</v>
      </c>
      <c r="DE104">
        <v>0.66698342561721802</v>
      </c>
      <c r="DF104">
        <v>0.54310238361358643</v>
      </c>
      <c r="DG104">
        <v>0.50134170055389404</v>
      </c>
      <c r="DH104">
        <v>0.48377653956413269</v>
      </c>
      <c r="DI104">
        <v>0.43103840947151184</v>
      </c>
      <c r="DJ104">
        <v>0.38628858327865601</v>
      </c>
      <c r="DK104">
        <v>0.3704170286655426</v>
      </c>
      <c r="DL104">
        <v>0.39271333813667297</v>
      </c>
      <c r="DM104">
        <v>0.36540180444717407</v>
      </c>
      <c r="DN104">
        <v>0.38235914707183838</v>
      </c>
      <c r="DO104">
        <v>1.1569163799285889</v>
      </c>
      <c r="DP104">
        <v>5.916172981262207</v>
      </c>
      <c r="DQ104">
        <v>5.9853920936584473</v>
      </c>
      <c r="DR104">
        <v>5.9999198913574219</v>
      </c>
      <c r="DS104">
        <v>5.9684600830078125</v>
      </c>
      <c r="DT104">
        <v>5.9333024024963379</v>
      </c>
      <c r="DU104">
        <v>0.83508807420730591</v>
      </c>
      <c r="DV104">
        <v>-7.5425252318382263E-2</v>
      </c>
      <c r="DW104">
        <v>-9.2612430453300476E-2</v>
      </c>
      <c r="DX104">
        <v>-0.11650770157575607</v>
      </c>
      <c r="DY104">
        <v>-1.1428919620811939E-2</v>
      </c>
      <c r="DZ104">
        <v>3.9875559508800507E-2</v>
      </c>
      <c r="EA104">
        <v>2.4184141159057617</v>
      </c>
      <c r="EB104">
        <v>2.0425763130187988</v>
      </c>
      <c r="EC104">
        <v>1.5968250036239624</v>
      </c>
      <c r="ED104">
        <v>1.3342545032501221</v>
      </c>
      <c r="EE104">
        <v>1.272175669670105</v>
      </c>
      <c r="EF104">
        <v>1.2586432695388794</v>
      </c>
      <c r="EG104">
        <v>1.2465195655822754</v>
      </c>
      <c r="EH104">
        <v>1.2418767213821411</v>
      </c>
      <c r="EI104">
        <v>1.2685396671295166</v>
      </c>
      <c r="EJ104">
        <v>1.3390555381774902</v>
      </c>
      <c r="EK104">
        <v>1.3710250854492187</v>
      </c>
      <c r="EL104">
        <v>1.4221364259719849</v>
      </c>
      <c r="EM104">
        <v>1.9605023860931396</v>
      </c>
      <c r="EN104">
        <v>6.2618136405944824</v>
      </c>
      <c r="EO104">
        <v>6.3214664459228516</v>
      </c>
      <c r="EP104">
        <v>6.3238821029663086</v>
      </c>
      <c r="EQ104">
        <v>6.2877435684204102</v>
      </c>
      <c r="ER104">
        <v>6.2610588073730469</v>
      </c>
      <c r="ES104">
        <v>1.6583775281906128</v>
      </c>
      <c r="ET104">
        <v>0.3033619225025177</v>
      </c>
      <c r="EU104">
        <v>0.23848983645439148</v>
      </c>
      <c r="EV104">
        <v>0.10900495946407318</v>
      </c>
      <c r="EW104">
        <v>0.45351496338844299</v>
      </c>
      <c r="EX104">
        <v>0.66450744867324829</v>
      </c>
      <c r="EY104">
        <v>70.163383483886719</v>
      </c>
      <c r="EZ104">
        <v>69.411102294921875</v>
      </c>
      <c r="FA104">
        <v>69.354194641113281</v>
      </c>
      <c r="FB104">
        <v>69.06988525390625</v>
      </c>
      <c r="FC104">
        <v>68.747116088867188</v>
      </c>
      <c r="FD104">
        <v>68.611434936523437</v>
      </c>
      <c r="FE104">
        <v>69.182624816894531</v>
      </c>
      <c r="FF104">
        <v>70.704460144042969</v>
      </c>
      <c r="FG104">
        <v>72.91119384765625</v>
      </c>
      <c r="FH104">
        <v>74.771324157714844</v>
      </c>
      <c r="FI104">
        <v>76.485099792480469</v>
      </c>
      <c r="FJ104">
        <v>76.18121337890625</v>
      </c>
      <c r="FK104">
        <v>77.632942199707031</v>
      </c>
      <c r="FL104">
        <v>80.307701110839844</v>
      </c>
      <c r="FM104">
        <v>81.328956604003906</v>
      </c>
      <c r="FN104">
        <v>80.508705139160156</v>
      </c>
      <c r="FO104">
        <v>79.2232666015625</v>
      </c>
      <c r="FP104">
        <v>78.668556213378906</v>
      </c>
      <c r="FQ104">
        <v>78.745536804199219</v>
      </c>
      <c r="FR104">
        <v>76.260345458984375</v>
      </c>
      <c r="FS104">
        <v>74.059799194335937</v>
      </c>
      <c r="FT104">
        <v>72.877655029296875</v>
      </c>
      <c r="FU104">
        <v>72.439918518066406</v>
      </c>
      <c r="FV104">
        <v>72.062042236328125</v>
      </c>
      <c r="FW104">
        <v>181</v>
      </c>
      <c r="FX104">
        <v>8.9820645749568939E-2</v>
      </c>
      <c r="FY104">
        <v>1</v>
      </c>
    </row>
    <row r="105" spans="1:181" x14ac:dyDescent="0.2">
      <c r="A105" t="s">
        <v>243</v>
      </c>
      <c r="B105" t="s">
        <v>239</v>
      </c>
      <c r="C105" t="s">
        <v>215</v>
      </c>
      <c r="D105" t="s">
        <v>37</v>
      </c>
      <c r="E105">
        <v>2014</v>
      </c>
      <c r="F105" t="s">
        <v>225</v>
      </c>
      <c r="G105" t="s">
        <v>245</v>
      </c>
      <c r="H105">
        <v>186</v>
      </c>
      <c r="K105">
        <v>14.413118362426758</v>
      </c>
      <c r="L105">
        <v>13.779271125793457</v>
      </c>
      <c r="M105">
        <v>13.327108383178711</v>
      </c>
      <c r="N105">
        <v>13.600775718688965</v>
      </c>
      <c r="O105">
        <v>14.26332950592041</v>
      </c>
      <c r="P105">
        <v>15.045356750488281</v>
      </c>
      <c r="Q105">
        <v>17.739608764648437</v>
      </c>
      <c r="R105">
        <v>20.44517707824707</v>
      </c>
      <c r="S105">
        <v>23.456914901733398</v>
      </c>
      <c r="T105">
        <v>25.474470138549805</v>
      </c>
      <c r="U105">
        <v>28.544683456420898</v>
      </c>
      <c r="V105">
        <v>29.752355575561523</v>
      </c>
      <c r="W105">
        <v>30.028545379638672</v>
      </c>
      <c r="X105">
        <v>30.518341064453125</v>
      </c>
      <c r="Y105">
        <v>30.726579666137695</v>
      </c>
      <c r="Z105">
        <v>30.566558837890625</v>
      </c>
      <c r="AA105">
        <v>30.361373901367187</v>
      </c>
      <c r="AB105">
        <v>30.217971801757813</v>
      </c>
      <c r="AC105">
        <v>29.964450836181641</v>
      </c>
      <c r="AD105">
        <v>29.155439376831055</v>
      </c>
      <c r="AE105">
        <v>27.523143768310547</v>
      </c>
      <c r="AF105">
        <v>22.369491577148438</v>
      </c>
      <c r="AG105">
        <v>17.89697265625</v>
      </c>
      <c r="AH105">
        <v>15.14220142364502</v>
      </c>
      <c r="AI105">
        <v>-2.1544597148895264</v>
      </c>
      <c r="AJ105">
        <v>-1.6053382158279419</v>
      </c>
      <c r="AK105">
        <v>-1.2342524528503418</v>
      </c>
      <c r="AL105">
        <v>-1.1808935403823853</v>
      </c>
      <c r="AM105">
        <v>-1.1789232492446899</v>
      </c>
      <c r="AN105">
        <v>-1.2136074304580688</v>
      </c>
      <c r="AO105">
        <v>-1.32707679271698</v>
      </c>
      <c r="AP105">
        <v>-1.4536720514297485</v>
      </c>
      <c r="AQ105">
        <v>-1.5871895551681519</v>
      </c>
      <c r="AR105">
        <v>-1.7016317844390869</v>
      </c>
      <c r="AS105">
        <v>-1.8894070386886597</v>
      </c>
      <c r="AT105">
        <v>-1.9702337980270386</v>
      </c>
      <c r="AU105">
        <v>-0.74858033657073975</v>
      </c>
      <c r="AV105">
        <v>4.5532240867614746</v>
      </c>
      <c r="AW105">
        <v>4.6096463203430176</v>
      </c>
      <c r="AX105">
        <v>4.6578483581542969</v>
      </c>
      <c r="AY105">
        <v>4.6680407524108887</v>
      </c>
      <c r="AZ105">
        <v>4.606635570526123</v>
      </c>
      <c r="BA105">
        <v>-0.95193356275558472</v>
      </c>
      <c r="BB105">
        <v>-0.888671875</v>
      </c>
      <c r="BC105">
        <v>-0.80880159139633179</v>
      </c>
      <c r="BD105">
        <v>-0.60521018505096436</v>
      </c>
      <c r="BE105">
        <v>-1.1335948705673218</v>
      </c>
      <c r="BF105">
        <v>-1.5885968208312988</v>
      </c>
      <c r="BG105">
        <v>-0.85187464952468872</v>
      </c>
      <c r="BH105">
        <v>-0.63511383533477783</v>
      </c>
      <c r="BI105">
        <v>-0.49423637986183167</v>
      </c>
      <c r="BJ105">
        <v>-0.48310229182243347</v>
      </c>
      <c r="BK105">
        <v>-0.49695512652397156</v>
      </c>
      <c r="BL105">
        <v>-0.51746171712875366</v>
      </c>
      <c r="BM105">
        <v>-0.60441684722900391</v>
      </c>
      <c r="BN105">
        <v>-0.69465583562850952</v>
      </c>
      <c r="BO105">
        <v>-0.77701669931411743</v>
      </c>
      <c r="BP105">
        <v>-0.83160400390625</v>
      </c>
      <c r="BQ105">
        <v>-0.94698566198348999</v>
      </c>
      <c r="BR105">
        <v>-0.98461329936981201</v>
      </c>
      <c r="BS105">
        <v>5.8218291960656643E-3</v>
      </c>
      <c r="BT105">
        <v>4.8919916152954102</v>
      </c>
      <c r="BU105">
        <v>4.9360904693603516</v>
      </c>
      <c r="BV105">
        <v>4.9702258110046387</v>
      </c>
      <c r="BW105">
        <v>4.9735102653503418</v>
      </c>
      <c r="BX105">
        <v>4.9195461273193359</v>
      </c>
      <c r="BY105">
        <v>-0.21328094601631165</v>
      </c>
      <c r="BZ105">
        <v>-0.55426007509231567</v>
      </c>
      <c r="CA105">
        <v>-0.51785486936569214</v>
      </c>
      <c r="CB105">
        <v>-0.40635553002357483</v>
      </c>
      <c r="CC105">
        <v>-0.66426128149032593</v>
      </c>
      <c r="CD105">
        <v>-0.90418899059295654</v>
      </c>
      <c r="CE105">
        <v>5.0291702151298523E-2</v>
      </c>
      <c r="CF105">
        <v>3.6860663443803787E-2</v>
      </c>
      <c r="CG105">
        <v>1.8296504393219948E-2</v>
      </c>
      <c r="CH105">
        <v>1.8584742792882025E-4</v>
      </c>
      <c r="CI105">
        <v>-2.4626027792692184E-2</v>
      </c>
      <c r="CJ105">
        <v>-3.5313323140144348E-2</v>
      </c>
      <c r="CK105">
        <v>-0.10390481352806091</v>
      </c>
      <c r="CL105">
        <v>-0.16896356642246246</v>
      </c>
      <c r="CM105">
        <v>-0.21589352190494537</v>
      </c>
      <c r="CN105">
        <v>-0.22902537882328033</v>
      </c>
      <c r="CO105">
        <v>-0.29426747560501099</v>
      </c>
      <c r="CP105">
        <v>-0.30197551846504211</v>
      </c>
      <c r="CQ105">
        <v>0.52831846475601196</v>
      </c>
      <c r="CR105">
        <v>5.1266207695007324</v>
      </c>
      <c r="CS105">
        <v>5.1621842384338379</v>
      </c>
      <c r="CT105">
        <v>5.186577320098877</v>
      </c>
      <c r="CU105">
        <v>5.1850771903991699</v>
      </c>
      <c r="CV105">
        <v>5.1362667083740234</v>
      </c>
      <c r="CW105">
        <v>0.29830759763717651</v>
      </c>
      <c r="CX105">
        <v>-0.32264748215675354</v>
      </c>
      <c r="CY105">
        <v>-0.31634607911109924</v>
      </c>
      <c r="CZ105">
        <v>-0.26862940192222595</v>
      </c>
      <c r="DA105">
        <v>-0.33920234441757202</v>
      </c>
      <c r="DB105">
        <v>-0.43017017841339111</v>
      </c>
      <c r="DC105">
        <v>0.95245808362960815</v>
      </c>
      <c r="DD105">
        <v>0.70883512496948242</v>
      </c>
      <c r="DE105">
        <v>0.53082937002182007</v>
      </c>
      <c r="DF105">
        <v>0.48347398638725281</v>
      </c>
      <c r="DG105">
        <v>0.44770306348800659</v>
      </c>
      <c r="DH105">
        <v>0.44683507084846497</v>
      </c>
      <c r="DI105">
        <v>0.39660722017288208</v>
      </c>
      <c r="DJ105">
        <v>0.35672873258590698</v>
      </c>
      <c r="DK105">
        <v>0.34522968530654907</v>
      </c>
      <c r="DL105">
        <v>0.37355321645736694</v>
      </c>
      <c r="DM105">
        <v>0.35845068097114563</v>
      </c>
      <c r="DN105">
        <v>0.38066226243972778</v>
      </c>
      <c r="DO105">
        <v>1.0508151054382324</v>
      </c>
      <c r="DP105">
        <v>5.3612499237060547</v>
      </c>
      <c r="DQ105">
        <v>5.3882780075073242</v>
      </c>
      <c r="DR105">
        <v>5.4029288291931152</v>
      </c>
      <c r="DS105">
        <v>5.396644115447998</v>
      </c>
      <c r="DT105">
        <v>5.3529872894287109</v>
      </c>
      <c r="DU105">
        <v>0.80989617109298706</v>
      </c>
      <c r="DV105">
        <v>-9.1034881770610809E-2</v>
      </c>
      <c r="DW105">
        <v>-0.11483728140592575</v>
      </c>
      <c r="DX105">
        <v>-0.13090327382087708</v>
      </c>
      <c r="DY105">
        <v>-1.4143383130431175E-2</v>
      </c>
      <c r="DZ105">
        <v>4.3848618865013123E-2</v>
      </c>
      <c r="EA105">
        <v>2.2550430297851562</v>
      </c>
      <c r="EB105">
        <v>1.679059624671936</v>
      </c>
      <c r="EC105">
        <v>1.2708454132080078</v>
      </c>
      <c r="ED105">
        <v>1.1812652349472046</v>
      </c>
      <c r="EE105">
        <v>1.1296712160110474</v>
      </c>
      <c r="EF105">
        <v>1.142980694770813</v>
      </c>
      <c r="EG105">
        <v>1.1192671060562134</v>
      </c>
      <c r="EH105">
        <v>1.115744948387146</v>
      </c>
      <c r="EI105">
        <v>1.1554024219512939</v>
      </c>
      <c r="EJ105">
        <v>1.2435810565948486</v>
      </c>
      <c r="EK105">
        <v>1.3008720874786377</v>
      </c>
      <c r="EL105">
        <v>1.3662828207015991</v>
      </c>
      <c r="EM105">
        <v>1.8052172660827637</v>
      </c>
      <c r="EN105">
        <v>5.7000174522399902</v>
      </c>
      <c r="EO105">
        <v>5.7147221565246582</v>
      </c>
      <c r="EP105">
        <v>5.715306282043457</v>
      </c>
      <c r="EQ105">
        <v>5.7021136283874512</v>
      </c>
      <c r="ER105">
        <v>5.6658978462219238</v>
      </c>
      <c r="ES105">
        <v>1.548548698425293</v>
      </c>
      <c r="ET105">
        <v>0.24337692558765411</v>
      </c>
      <c r="EU105">
        <v>0.17610941827297211</v>
      </c>
      <c r="EV105">
        <v>6.7951381206512451E-2</v>
      </c>
      <c r="EW105">
        <v>0.45519012212753296</v>
      </c>
      <c r="EX105">
        <v>0.7282564640045166</v>
      </c>
      <c r="EY105">
        <v>61.690814971923828</v>
      </c>
      <c r="EZ105">
        <v>61.442218780517578</v>
      </c>
      <c r="FA105">
        <v>61.24102783203125</v>
      </c>
      <c r="FB105">
        <v>60.575332641601563</v>
      </c>
      <c r="FC105">
        <v>60.240104675292969</v>
      </c>
      <c r="FD105">
        <v>59.633346557617188</v>
      </c>
      <c r="FE105">
        <v>61.6622314453125</v>
      </c>
      <c r="FF105">
        <v>64.064506530761719</v>
      </c>
      <c r="FG105">
        <v>67.543983459472656</v>
      </c>
      <c r="FH105">
        <v>71.25970458984375</v>
      </c>
      <c r="FI105">
        <v>74.155426025390625</v>
      </c>
      <c r="FJ105">
        <v>75.191314697265625</v>
      </c>
      <c r="FK105">
        <v>74.621658325195313</v>
      </c>
      <c r="FL105">
        <v>75.170669555664063</v>
      </c>
      <c r="FM105">
        <v>75.697944641113281</v>
      </c>
      <c r="FN105">
        <v>74.934104919433594</v>
      </c>
      <c r="FO105">
        <v>74.104316711425781</v>
      </c>
      <c r="FP105">
        <v>72.974067687988281</v>
      </c>
      <c r="FQ105">
        <v>71.541526794433594</v>
      </c>
      <c r="FR105">
        <v>68.597007751464844</v>
      </c>
      <c r="FS105">
        <v>66.677635192871094</v>
      </c>
      <c r="FT105">
        <v>65.686187744140625</v>
      </c>
      <c r="FU105">
        <v>65.384239196777344</v>
      </c>
      <c r="FV105">
        <v>64.085685729980469</v>
      </c>
      <c r="FW105">
        <v>181</v>
      </c>
      <c r="FX105">
        <v>8.9820645749568939E-2</v>
      </c>
      <c r="FY105">
        <v>1</v>
      </c>
    </row>
    <row r="106" spans="1:181" x14ac:dyDescent="0.2">
      <c r="A106" t="s">
        <v>243</v>
      </c>
      <c r="B106" t="s">
        <v>239</v>
      </c>
      <c r="C106" t="s">
        <v>215</v>
      </c>
      <c r="D106" t="s">
        <v>37</v>
      </c>
      <c r="E106">
        <v>2014</v>
      </c>
      <c r="F106" t="s">
        <v>222</v>
      </c>
      <c r="G106" t="s">
        <v>245</v>
      </c>
      <c r="H106">
        <v>186</v>
      </c>
      <c r="K106">
        <v>14.554280281066895</v>
      </c>
      <c r="L106">
        <v>13.915255546569824</v>
      </c>
      <c r="M106">
        <v>13.462560653686523</v>
      </c>
      <c r="N106">
        <v>13.718585014343262</v>
      </c>
      <c r="O106">
        <v>14.402538299560547</v>
      </c>
      <c r="P106">
        <v>15.214759826660156</v>
      </c>
      <c r="Q106">
        <v>18.100868225097656</v>
      </c>
      <c r="R106">
        <v>21.125221252441406</v>
      </c>
      <c r="S106">
        <v>24.581947326660156</v>
      </c>
      <c r="T106">
        <v>26.781877517700195</v>
      </c>
      <c r="U106">
        <v>29.992940902709961</v>
      </c>
      <c r="V106">
        <v>31.239809036254883</v>
      </c>
      <c r="W106">
        <v>31.514728546142578</v>
      </c>
      <c r="X106">
        <v>32.226390838623047</v>
      </c>
      <c r="Y106">
        <v>32.119808197021484</v>
      </c>
      <c r="Z106">
        <v>32.049880981445313</v>
      </c>
      <c r="AA106">
        <v>31.998186111450195</v>
      </c>
      <c r="AB106">
        <v>32.197944641113281</v>
      </c>
      <c r="AC106">
        <v>32.570590972900391</v>
      </c>
      <c r="AD106">
        <v>31.817035675048828</v>
      </c>
      <c r="AE106">
        <v>29.023031234741211</v>
      </c>
      <c r="AF106">
        <v>23.105348587036133</v>
      </c>
      <c r="AG106">
        <v>18.326999664306641</v>
      </c>
      <c r="AH106">
        <v>15.422247886657715</v>
      </c>
      <c r="AI106">
        <v>-2.1602127552032471</v>
      </c>
      <c r="AJ106">
        <v>-1.6730208396911621</v>
      </c>
      <c r="AK106">
        <v>-1.2909601926803589</v>
      </c>
      <c r="AL106">
        <v>-1.1970072984695435</v>
      </c>
      <c r="AM106">
        <v>-1.1906088590621948</v>
      </c>
      <c r="AN106">
        <v>-1.2205961942672729</v>
      </c>
      <c r="AO106">
        <v>-1.3437753915786743</v>
      </c>
      <c r="AP106">
        <v>-1.4924556016921997</v>
      </c>
      <c r="AQ106">
        <v>-1.6505823135375977</v>
      </c>
      <c r="AR106">
        <v>-1.7752170562744141</v>
      </c>
      <c r="AS106">
        <v>-1.9729703664779663</v>
      </c>
      <c r="AT106">
        <v>-2.0539569854736328</v>
      </c>
      <c r="AU106">
        <v>-0.88247573375701904</v>
      </c>
      <c r="AV106">
        <v>4.7563872337341309</v>
      </c>
      <c r="AW106">
        <v>4.8087267875671387</v>
      </c>
      <c r="AX106">
        <v>4.8386545181274414</v>
      </c>
      <c r="AY106">
        <v>4.8465228080749512</v>
      </c>
      <c r="AZ106">
        <v>4.7984905242919922</v>
      </c>
      <c r="BA106">
        <v>-1.1908516883850098</v>
      </c>
      <c r="BB106">
        <v>-0.94605517387390137</v>
      </c>
      <c r="BC106">
        <v>-0.84228885173797607</v>
      </c>
      <c r="BD106">
        <v>-0.61474639177322388</v>
      </c>
      <c r="BE106">
        <v>-1.0502195358276367</v>
      </c>
      <c r="BF106">
        <v>-1.4618010520935059</v>
      </c>
      <c r="BG106">
        <v>-0.85089701414108276</v>
      </c>
      <c r="BH106">
        <v>-0.65742033720016479</v>
      </c>
      <c r="BI106">
        <v>-0.51014024019241333</v>
      </c>
      <c r="BJ106">
        <v>-0.48339968919754028</v>
      </c>
      <c r="BK106">
        <v>-0.49801653623580933</v>
      </c>
      <c r="BL106">
        <v>-0.51917898654937744</v>
      </c>
      <c r="BM106">
        <v>-0.61199396848678589</v>
      </c>
      <c r="BN106">
        <v>-0.71325016021728516</v>
      </c>
      <c r="BO106">
        <v>-0.80822163820266724</v>
      </c>
      <c r="BP106">
        <v>-0.8665124773979187</v>
      </c>
      <c r="BQ106">
        <v>-0.98890209197998047</v>
      </c>
      <c r="BR106">
        <v>-1.0291574001312256</v>
      </c>
      <c r="BS106">
        <v>-9.7055792808532715E-2</v>
      </c>
      <c r="BT106">
        <v>5.0970258712768555</v>
      </c>
      <c r="BU106">
        <v>5.137608528137207</v>
      </c>
      <c r="BV106">
        <v>5.153254508972168</v>
      </c>
      <c r="BW106">
        <v>5.1578607559204102</v>
      </c>
      <c r="BX106">
        <v>5.123507022857666</v>
      </c>
      <c r="BY106">
        <v>-0.40070438385009766</v>
      </c>
      <c r="BZ106">
        <v>-0.58488172292709351</v>
      </c>
      <c r="CA106">
        <v>-0.53192830085754395</v>
      </c>
      <c r="CB106">
        <v>-0.40993750095367432</v>
      </c>
      <c r="CC106">
        <v>-0.61451053619384766</v>
      </c>
      <c r="CD106">
        <v>-0.83002638816833496</v>
      </c>
      <c r="CE106">
        <v>5.5931057780981064E-2</v>
      </c>
      <c r="CF106">
        <v>4.598153755068779E-2</v>
      </c>
      <c r="CG106">
        <v>3.0653290450572968E-2</v>
      </c>
      <c r="CH106">
        <v>1.0842756368219852E-2</v>
      </c>
      <c r="CI106">
        <v>-1.8329191952943802E-2</v>
      </c>
      <c r="CJ106">
        <v>-3.3379562199115753E-2</v>
      </c>
      <c r="CK106">
        <v>-0.10516440868377686</v>
      </c>
      <c r="CL106">
        <v>-0.1735747903585434</v>
      </c>
      <c r="CM106">
        <v>-0.22480513155460358</v>
      </c>
      <c r="CN106">
        <v>-0.23714645206928253</v>
      </c>
      <c r="CO106">
        <v>-0.30733942985534668</v>
      </c>
      <c r="CP106">
        <v>-0.31938433647155762</v>
      </c>
      <c r="CQ106">
        <v>0.44692367315292358</v>
      </c>
      <c r="CR106">
        <v>5.3329510688781738</v>
      </c>
      <c r="CS106">
        <v>5.3653912544250488</v>
      </c>
      <c r="CT106">
        <v>5.3711452484130859</v>
      </c>
      <c r="CU106">
        <v>5.3734927177429199</v>
      </c>
      <c r="CV106">
        <v>5.3486123085021973</v>
      </c>
      <c r="CW106">
        <v>0.14654920995235443</v>
      </c>
      <c r="CX106">
        <v>-0.33473408222198486</v>
      </c>
      <c r="CY106">
        <v>-0.31697350740432739</v>
      </c>
      <c r="CZ106">
        <v>-0.2680874764919281</v>
      </c>
      <c r="DA106">
        <v>-0.3127397894859314</v>
      </c>
      <c r="DB106">
        <v>-0.39246121048927307</v>
      </c>
      <c r="DC106">
        <v>0.96275913715362549</v>
      </c>
      <c r="DD106">
        <v>0.74938338994979858</v>
      </c>
      <c r="DE106">
        <v>0.57144683599472046</v>
      </c>
      <c r="DF106">
        <v>0.50508522987365723</v>
      </c>
      <c r="DG106">
        <v>0.46135815978050232</v>
      </c>
      <c r="DH106">
        <v>0.45241984724998474</v>
      </c>
      <c r="DI106">
        <v>0.40166515111923218</v>
      </c>
      <c r="DJ106">
        <v>0.36610054969787598</v>
      </c>
      <c r="DK106">
        <v>0.3586113452911377</v>
      </c>
      <c r="DL106">
        <v>0.39221957325935364</v>
      </c>
      <c r="DM106">
        <v>0.37422323226928711</v>
      </c>
      <c r="DN106">
        <v>0.39038869738578796</v>
      </c>
      <c r="DO106">
        <v>0.99090313911437988</v>
      </c>
      <c r="DP106">
        <v>5.5688762664794922</v>
      </c>
      <c r="DQ106">
        <v>5.5931739807128906</v>
      </c>
      <c r="DR106">
        <v>5.5890359878540039</v>
      </c>
      <c r="DS106">
        <v>5.5891246795654297</v>
      </c>
      <c r="DT106">
        <v>5.5737175941467285</v>
      </c>
      <c r="DU106">
        <v>0.69380283355712891</v>
      </c>
      <c r="DV106">
        <v>-8.4586456418037415E-2</v>
      </c>
      <c r="DW106">
        <v>-0.10201871395111084</v>
      </c>
      <c r="DX106">
        <v>-0.12623746693134308</v>
      </c>
      <c r="DY106">
        <v>-1.0969042778015137E-2</v>
      </c>
      <c r="DZ106">
        <v>4.5103982090950012E-2</v>
      </c>
      <c r="EA106">
        <v>2.2720749378204346</v>
      </c>
      <c r="EB106">
        <v>1.7649840116500854</v>
      </c>
      <c r="EC106">
        <v>1.352266788482666</v>
      </c>
      <c r="ED106">
        <v>1.2186927795410156</v>
      </c>
      <c r="EE106">
        <v>1.153950572013855</v>
      </c>
      <c r="EF106">
        <v>1.1538370847702026</v>
      </c>
      <c r="EG106">
        <v>1.1334465742111206</v>
      </c>
      <c r="EH106">
        <v>1.1453061103820801</v>
      </c>
      <c r="EI106">
        <v>1.2009720802307129</v>
      </c>
      <c r="EJ106">
        <v>1.3009241819381714</v>
      </c>
      <c r="EK106">
        <v>1.3582915067672729</v>
      </c>
      <c r="EL106">
        <v>1.415188193321228</v>
      </c>
      <c r="EM106">
        <v>1.7763230800628662</v>
      </c>
      <c r="EN106">
        <v>5.9095149040222168</v>
      </c>
      <c r="EO106">
        <v>5.922055721282959</v>
      </c>
      <c r="EP106">
        <v>5.9036359786987305</v>
      </c>
      <c r="EQ106">
        <v>5.9004626274108887</v>
      </c>
      <c r="ER106">
        <v>5.8987340927124023</v>
      </c>
      <c r="ES106">
        <v>1.483950138092041</v>
      </c>
      <c r="ET106">
        <v>0.27658697962760925</v>
      </c>
      <c r="EU106">
        <v>0.20834186673164368</v>
      </c>
      <c r="EV106">
        <v>7.8571423888206482E-2</v>
      </c>
      <c r="EW106">
        <v>0.42473998665809631</v>
      </c>
      <c r="EX106">
        <v>0.67687863111495972</v>
      </c>
      <c r="EY106">
        <v>64.957412719726563</v>
      </c>
      <c r="EZ106">
        <v>64.964950561523438</v>
      </c>
      <c r="FA106">
        <v>64.872177124023437</v>
      </c>
      <c r="FB106">
        <v>65.135360717773438</v>
      </c>
      <c r="FC106">
        <v>63.782768249511719</v>
      </c>
      <c r="FD106">
        <v>63.062999725341797</v>
      </c>
      <c r="FE106">
        <v>63.940078735351563</v>
      </c>
      <c r="FF106">
        <v>67.426620483398438</v>
      </c>
      <c r="FG106">
        <v>73.651763916015625</v>
      </c>
      <c r="FH106">
        <v>78.006179809570312</v>
      </c>
      <c r="FI106">
        <v>81.295204162597656</v>
      </c>
      <c r="FJ106">
        <v>82.302574157714844</v>
      </c>
      <c r="FK106">
        <v>81.98370361328125</v>
      </c>
      <c r="FL106">
        <v>82.887847900390625</v>
      </c>
      <c r="FM106">
        <v>81.763175964355469</v>
      </c>
      <c r="FN106">
        <v>80.954704284667969</v>
      </c>
      <c r="FO106">
        <v>80.716346740722656</v>
      </c>
      <c r="FP106">
        <v>80.6082763671875</v>
      </c>
      <c r="FQ106">
        <v>81.293472290039063</v>
      </c>
      <c r="FR106">
        <v>78.041412353515625</v>
      </c>
      <c r="FS106">
        <v>74.683357238769531</v>
      </c>
      <c r="FT106">
        <v>71.901451110839844</v>
      </c>
      <c r="FU106">
        <v>71.126960754394531</v>
      </c>
      <c r="FV106">
        <v>69.710243225097656</v>
      </c>
      <c r="FW106">
        <v>181</v>
      </c>
      <c r="FX106">
        <v>8.9820645749568939E-2</v>
      </c>
      <c r="FY106">
        <v>1</v>
      </c>
    </row>
    <row r="107" spans="1:181" x14ac:dyDescent="0.2">
      <c r="A107" t="s">
        <v>243</v>
      </c>
      <c r="B107" t="s">
        <v>239</v>
      </c>
      <c r="C107" t="s">
        <v>215</v>
      </c>
      <c r="D107" t="s">
        <v>42</v>
      </c>
      <c r="E107">
        <v>2014</v>
      </c>
      <c r="F107" t="s">
        <v>225</v>
      </c>
      <c r="G107" t="s">
        <v>245</v>
      </c>
      <c r="H107">
        <v>182</v>
      </c>
      <c r="K107">
        <v>14.848625183105469</v>
      </c>
      <c r="L107">
        <v>14.212581634521484</v>
      </c>
      <c r="M107">
        <v>13.772067070007324</v>
      </c>
      <c r="N107">
        <v>14.029463768005371</v>
      </c>
      <c r="O107">
        <v>14.69251537322998</v>
      </c>
      <c r="P107">
        <v>15.448898315429688</v>
      </c>
      <c r="Q107">
        <v>18.069231033325195</v>
      </c>
      <c r="R107">
        <v>20.640111923217773</v>
      </c>
      <c r="S107">
        <v>23.586177825927734</v>
      </c>
      <c r="T107">
        <v>25.701089859008789</v>
      </c>
      <c r="U107">
        <v>28.790107727050781</v>
      </c>
      <c r="V107">
        <v>30.188674926757813</v>
      </c>
      <c r="W107">
        <v>31.17042350769043</v>
      </c>
      <c r="X107">
        <v>31.84174919128418</v>
      </c>
      <c r="Y107">
        <v>31.965854644775391</v>
      </c>
      <c r="Z107">
        <v>31.952264785766602</v>
      </c>
      <c r="AA107">
        <v>31.95182991027832</v>
      </c>
      <c r="AB107">
        <v>32.037811279296875</v>
      </c>
      <c r="AC107">
        <v>31.024805068969727</v>
      </c>
      <c r="AD107">
        <v>29.98054313659668</v>
      </c>
      <c r="AE107">
        <v>28.121484756469727</v>
      </c>
      <c r="AF107">
        <v>22.775928497314453</v>
      </c>
      <c r="AG107">
        <v>18.213512420654297</v>
      </c>
      <c r="AH107">
        <v>15.595453262329102</v>
      </c>
      <c r="AI107">
        <v>-2.1493780612945557</v>
      </c>
      <c r="AJ107">
        <v>-1.6549911499023437</v>
      </c>
      <c r="AK107">
        <v>-1.2800767421722412</v>
      </c>
      <c r="AL107">
        <v>-1.2020223140716553</v>
      </c>
      <c r="AM107">
        <v>-1.2068661451339722</v>
      </c>
      <c r="AN107">
        <v>-1.2369924783706665</v>
      </c>
      <c r="AO107">
        <v>-1.3498357534408569</v>
      </c>
      <c r="AP107">
        <v>-1.4674521684646606</v>
      </c>
      <c r="AQ107">
        <v>-1.6019535064697266</v>
      </c>
      <c r="AR107">
        <v>-1.7237240076065063</v>
      </c>
      <c r="AS107">
        <v>-1.9120937585830688</v>
      </c>
      <c r="AT107">
        <v>-2.0042879581451416</v>
      </c>
      <c r="AU107">
        <v>-0.72342950105667114</v>
      </c>
      <c r="AV107">
        <v>4.8308405876159668</v>
      </c>
      <c r="AW107">
        <v>4.8822417259216309</v>
      </c>
      <c r="AX107">
        <v>4.9344401359558105</v>
      </c>
      <c r="AY107">
        <v>4.9634289741516113</v>
      </c>
      <c r="AZ107">
        <v>4.9054064750671387</v>
      </c>
      <c r="BA107">
        <v>-0.93276327848434448</v>
      </c>
      <c r="BB107">
        <v>-0.88662236928939819</v>
      </c>
      <c r="BC107">
        <v>-0.80384796857833862</v>
      </c>
      <c r="BD107">
        <v>-0.59533393383026123</v>
      </c>
      <c r="BE107">
        <v>-1.0796583890914917</v>
      </c>
      <c r="BF107">
        <v>-1.5368541479110718</v>
      </c>
      <c r="BG107">
        <v>-0.8547443151473999</v>
      </c>
      <c r="BH107">
        <v>-0.65942215919494629</v>
      </c>
      <c r="BI107">
        <v>-0.5157657265663147</v>
      </c>
      <c r="BJ107">
        <v>-0.49699488282203674</v>
      </c>
      <c r="BK107">
        <v>-0.51352101564407349</v>
      </c>
      <c r="BL107">
        <v>-0.53390955924987793</v>
      </c>
      <c r="BM107">
        <v>-0.6197083592414856</v>
      </c>
      <c r="BN107">
        <v>-0.70573347806930542</v>
      </c>
      <c r="BO107">
        <v>-0.78791451454162598</v>
      </c>
      <c r="BP107">
        <v>-0.84586477279663086</v>
      </c>
      <c r="BQ107">
        <v>-0.96185153722763062</v>
      </c>
      <c r="BR107">
        <v>-1.0060408115386963</v>
      </c>
      <c r="BS107">
        <v>4.9743514508008957E-2</v>
      </c>
      <c r="BT107">
        <v>5.1676554679870605</v>
      </c>
      <c r="BU107">
        <v>5.2092251777648926</v>
      </c>
      <c r="BV107">
        <v>5.2491860389709473</v>
      </c>
      <c r="BW107">
        <v>5.273259162902832</v>
      </c>
      <c r="BX107">
        <v>5.2252178192138672</v>
      </c>
      <c r="BY107">
        <v>-0.17380633950233459</v>
      </c>
      <c r="BZ107">
        <v>-0.53696304559707642</v>
      </c>
      <c r="CA107">
        <v>-0.49859863519668579</v>
      </c>
      <c r="CB107">
        <v>-0.38677471876144409</v>
      </c>
      <c r="CC107">
        <v>-0.61826467514038086</v>
      </c>
      <c r="CD107">
        <v>-0.86301368474960327</v>
      </c>
      <c r="CE107">
        <v>4.1915111243724823E-2</v>
      </c>
      <c r="CF107">
        <v>3.0105911195278168E-2</v>
      </c>
      <c r="CG107">
        <v>1.3593707233667374E-2</v>
      </c>
      <c r="CH107">
        <v>-8.6950082331895828E-3</v>
      </c>
      <c r="CI107">
        <v>-3.331230953335762E-2</v>
      </c>
      <c r="CJ107">
        <v>-4.6956427395343781E-2</v>
      </c>
      <c r="CK107">
        <v>-0.1140243336558342</v>
      </c>
      <c r="CL107">
        <v>-0.17816947400569916</v>
      </c>
      <c r="CM107">
        <v>-0.22411352396011353</v>
      </c>
      <c r="CN107">
        <v>-0.23786213994026184</v>
      </c>
      <c r="CO107">
        <v>-0.30371662974357605</v>
      </c>
      <c r="CP107">
        <v>-0.31465783715248108</v>
      </c>
      <c r="CQ107">
        <v>0.58524078130722046</v>
      </c>
      <c r="CR107">
        <v>5.4009323120117188</v>
      </c>
      <c r="CS107">
        <v>5.4356932640075684</v>
      </c>
      <c r="CT107">
        <v>5.4671783447265625</v>
      </c>
      <c r="CU107">
        <v>5.487846851348877</v>
      </c>
      <c r="CV107">
        <v>5.4467177391052246</v>
      </c>
      <c r="CW107">
        <v>0.35184493660926819</v>
      </c>
      <c r="CX107">
        <v>-0.29479002952575684</v>
      </c>
      <c r="CY107">
        <v>-0.28718388080596924</v>
      </c>
      <c r="CZ107">
        <v>-0.24232721328735352</v>
      </c>
      <c r="DA107">
        <v>-0.29870477318763733</v>
      </c>
      <c r="DB107">
        <v>-0.39631387591362</v>
      </c>
      <c r="DC107">
        <v>0.93857455253601074</v>
      </c>
      <c r="DD107">
        <v>0.71963399648666382</v>
      </c>
      <c r="DE107">
        <v>0.54295313358306885</v>
      </c>
      <c r="DF107">
        <v>0.47960484027862549</v>
      </c>
      <c r="DG107">
        <v>0.44689640402793884</v>
      </c>
      <c r="DH107">
        <v>0.43999668955802917</v>
      </c>
      <c r="DI107">
        <v>0.39165970683097839</v>
      </c>
      <c r="DJ107">
        <v>0.3493945300579071</v>
      </c>
      <c r="DK107">
        <v>0.33968743681907654</v>
      </c>
      <c r="DL107">
        <v>0.37014049291610718</v>
      </c>
      <c r="DM107">
        <v>0.35441827774047852</v>
      </c>
      <c r="DN107">
        <v>0.37672513723373413</v>
      </c>
      <c r="DO107">
        <v>1.1207380294799805</v>
      </c>
      <c r="DP107">
        <v>5.634209156036377</v>
      </c>
      <c r="DQ107">
        <v>5.6621613502502441</v>
      </c>
      <c r="DR107">
        <v>5.6851706504821777</v>
      </c>
      <c r="DS107">
        <v>5.7024345397949219</v>
      </c>
      <c r="DT107">
        <v>5.668217658996582</v>
      </c>
      <c r="DU107">
        <v>0.87749624252319336</v>
      </c>
      <c r="DV107">
        <v>-5.2617039531469345E-2</v>
      </c>
      <c r="DW107">
        <v>-7.5769126415252686E-2</v>
      </c>
      <c r="DX107">
        <v>-9.7879722714424133E-2</v>
      </c>
      <c r="DY107">
        <v>2.0855102688074112E-2</v>
      </c>
      <c r="DZ107">
        <v>7.0385947823524475E-2</v>
      </c>
      <c r="EA107">
        <v>2.2332084178924561</v>
      </c>
      <c r="EB107">
        <v>1.7152030467987061</v>
      </c>
      <c r="EC107">
        <v>1.3072640895843506</v>
      </c>
      <c r="ED107">
        <v>1.1846323013305664</v>
      </c>
      <c r="EE107">
        <v>1.1402415037155151</v>
      </c>
      <c r="EF107">
        <v>1.1430796384811401</v>
      </c>
      <c r="EG107">
        <v>1.1217870712280273</v>
      </c>
      <c r="EH107">
        <v>1.1111131906509399</v>
      </c>
      <c r="EI107">
        <v>1.1537264585494995</v>
      </c>
      <c r="EJ107">
        <v>1.2479997873306274</v>
      </c>
      <c r="EK107">
        <v>1.3046605587005615</v>
      </c>
      <c r="EL107">
        <v>1.3749723434448242</v>
      </c>
      <c r="EM107">
        <v>1.8939110040664673</v>
      </c>
      <c r="EN107">
        <v>5.9710240364074707</v>
      </c>
      <c r="EO107">
        <v>5.9891448020935059</v>
      </c>
      <c r="EP107">
        <v>5.9999165534973145</v>
      </c>
      <c r="EQ107">
        <v>6.0122647285461426</v>
      </c>
      <c r="ER107">
        <v>5.9880290031433105</v>
      </c>
      <c r="ES107">
        <v>1.6364531517028809</v>
      </c>
      <c r="ET107">
        <v>0.29704231023788452</v>
      </c>
      <c r="EU107">
        <v>0.22948019206523895</v>
      </c>
      <c r="EV107">
        <v>0.1106795147061348</v>
      </c>
      <c r="EW107">
        <v>0.48224881291389465</v>
      </c>
      <c r="EX107">
        <v>0.74422633647918701</v>
      </c>
      <c r="EY107">
        <v>64.796173095703125</v>
      </c>
      <c r="EZ107">
        <v>64.296035766601563</v>
      </c>
      <c r="FA107">
        <v>64.051612854003906</v>
      </c>
      <c r="FB107">
        <v>63.511157989501953</v>
      </c>
      <c r="FC107">
        <v>63.129207611083984</v>
      </c>
      <c r="FD107">
        <v>62.225242614746094</v>
      </c>
      <c r="FE107">
        <v>62.535835266113281</v>
      </c>
      <c r="FF107">
        <v>64.247238159179687</v>
      </c>
      <c r="FG107">
        <v>67.810371398925781</v>
      </c>
      <c r="FH107">
        <v>72.226264953613281</v>
      </c>
      <c r="FI107">
        <v>75.49700927734375</v>
      </c>
      <c r="FJ107">
        <v>77.539337158203125</v>
      </c>
      <c r="FK107">
        <v>80.318115234375</v>
      </c>
      <c r="FL107">
        <v>81.415168762207031</v>
      </c>
      <c r="FM107">
        <v>81.298004150390625</v>
      </c>
      <c r="FN107">
        <v>80.830223083496094</v>
      </c>
      <c r="FO107">
        <v>80.762733459472656</v>
      </c>
      <c r="FP107">
        <v>80.222053527832031</v>
      </c>
      <c r="FQ107">
        <v>75.655120849609375</v>
      </c>
      <c r="FR107">
        <v>71.639518737792969</v>
      </c>
      <c r="FS107">
        <v>69.660903930664063</v>
      </c>
      <c r="FT107">
        <v>67.977081298828125</v>
      </c>
      <c r="FU107">
        <v>66.735252380371094</v>
      </c>
      <c r="FV107">
        <v>65.785789489746094</v>
      </c>
      <c r="FW107">
        <v>181</v>
      </c>
      <c r="FX107">
        <v>8.9820645749568939E-2</v>
      </c>
      <c r="FY107">
        <v>1</v>
      </c>
    </row>
    <row r="108" spans="1:181" x14ac:dyDescent="0.2">
      <c r="A108" t="s">
        <v>243</v>
      </c>
      <c r="B108" t="s">
        <v>239</v>
      </c>
      <c r="C108" t="s">
        <v>214</v>
      </c>
      <c r="D108" t="s">
        <v>37</v>
      </c>
      <c r="E108">
        <v>2014</v>
      </c>
      <c r="F108" t="s">
        <v>224</v>
      </c>
      <c r="G108" t="s">
        <v>245</v>
      </c>
      <c r="H108">
        <v>186</v>
      </c>
      <c r="K108">
        <v>14.707117080688477</v>
      </c>
      <c r="L108">
        <v>14.034442901611328</v>
      </c>
      <c r="M108">
        <v>13.567635536193848</v>
      </c>
      <c r="N108">
        <v>13.787070274353027</v>
      </c>
      <c r="O108">
        <v>14.502663612365723</v>
      </c>
      <c r="P108">
        <v>15.384193420410156</v>
      </c>
      <c r="Q108">
        <v>18.205888748168945</v>
      </c>
      <c r="R108">
        <v>21.256126403808594</v>
      </c>
      <c r="S108">
        <v>24.934026718139648</v>
      </c>
      <c r="T108">
        <v>27.307796478271484</v>
      </c>
      <c r="U108">
        <v>30.838361740112305</v>
      </c>
      <c r="V108">
        <v>32.465461730957031</v>
      </c>
      <c r="W108">
        <v>32.718185424804687</v>
      </c>
      <c r="X108">
        <v>33.096752166748047</v>
      </c>
      <c r="Y108">
        <v>33.268123626708984</v>
      </c>
      <c r="Z108">
        <v>33.130565643310547</v>
      </c>
      <c r="AA108">
        <v>32.587890625</v>
      </c>
      <c r="AB108">
        <v>32.422409057617187</v>
      </c>
      <c r="AC108">
        <v>32.473045349121094</v>
      </c>
      <c r="AD108">
        <v>32.061222076416016</v>
      </c>
      <c r="AE108">
        <v>28.92547607421875</v>
      </c>
      <c r="AF108">
        <v>22.977287292480469</v>
      </c>
      <c r="AG108">
        <v>18.201442718505859</v>
      </c>
      <c r="AH108">
        <v>15.337567329406738</v>
      </c>
      <c r="AI108">
        <v>-2.1679706573486328</v>
      </c>
      <c r="AJ108">
        <v>-1.7254146337509155</v>
      </c>
      <c r="AK108">
        <v>-1.3337054252624512</v>
      </c>
      <c r="AL108">
        <v>-1.1994712352752686</v>
      </c>
      <c r="AM108">
        <v>-1.1963678598403931</v>
      </c>
      <c r="AN108">
        <v>-1.2269909381866455</v>
      </c>
      <c r="AO108">
        <v>-1.3455374240875244</v>
      </c>
      <c r="AP108">
        <v>-1.4991874694824219</v>
      </c>
      <c r="AQ108">
        <v>-1.6804018020629883</v>
      </c>
      <c r="AR108">
        <v>-1.8152773380279541</v>
      </c>
      <c r="AS108">
        <v>-2.0202302932739258</v>
      </c>
      <c r="AT108">
        <v>-2.1253364086151123</v>
      </c>
      <c r="AU108">
        <v>-0.98846656084060669</v>
      </c>
      <c r="AV108">
        <v>4.8504476547241211</v>
      </c>
      <c r="AW108">
        <v>4.9519753456115723</v>
      </c>
      <c r="AX108">
        <v>4.9781608581542969</v>
      </c>
      <c r="AY108">
        <v>4.908381462097168</v>
      </c>
      <c r="AZ108">
        <v>4.8201694488525391</v>
      </c>
      <c r="BA108">
        <v>-1.17889404296875</v>
      </c>
      <c r="BB108">
        <v>-0.9515455961227417</v>
      </c>
      <c r="BC108">
        <v>-0.83891445398330688</v>
      </c>
      <c r="BD108">
        <v>-0.61319631338119507</v>
      </c>
      <c r="BE108">
        <v>-1.0777149200439453</v>
      </c>
      <c r="BF108">
        <v>-1.4871833324432373</v>
      </c>
      <c r="BG108">
        <v>-0.84971177577972412</v>
      </c>
      <c r="BH108">
        <v>-0.67455178499221802</v>
      </c>
      <c r="BI108">
        <v>-0.52296018600463867</v>
      </c>
      <c r="BJ108">
        <v>-0.48265531659126282</v>
      </c>
      <c r="BK108">
        <v>-0.4981752336025238</v>
      </c>
      <c r="BL108">
        <v>-0.52079695463180542</v>
      </c>
      <c r="BM108">
        <v>-0.61314165592193604</v>
      </c>
      <c r="BN108">
        <v>-0.71659553050994873</v>
      </c>
      <c r="BO108">
        <v>-0.82092946767807007</v>
      </c>
      <c r="BP108">
        <v>-0.88358551263809204</v>
      </c>
      <c r="BQ108">
        <v>-1.0130373239517212</v>
      </c>
      <c r="BR108">
        <v>-1.0666424036026001</v>
      </c>
      <c r="BS108">
        <v>-0.17778415977954865</v>
      </c>
      <c r="BT108">
        <v>5.193842887878418</v>
      </c>
      <c r="BU108">
        <v>5.2841334342956543</v>
      </c>
      <c r="BV108">
        <v>5.2971415519714355</v>
      </c>
      <c r="BW108">
        <v>5.2227516174316406</v>
      </c>
      <c r="BX108">
        <v>5.1472287178039551</v>
      </c>
      <c r="BY108">
        <v>-0.39160230755805969</v>
      </c>
      <c r="BZ108">
        <v>-0.58784592151641846</v>
      </c>
      <c r="CA108">
        <v>-0.5303378701210022</v>
      </c>
      <c r="CB108">
        <v>-0.40957364439964294</v>
      </c>
      <c r="CC108">
        <v>-0.63038927316665649</v>
      </c>
      <c r="CD108">
        <v>-0.84504222869873047</v>
      </c>
      <c r="CE108">
        <v>6.3310317695140839E-2</v>
      </c>
      <c r="CF108">
        <v>5.3272638469934464E-2</v>
      </c>
      <c r="CG108">
        <v>3.8559451699256897E-2</v>
      </c>
      <c r="CH108">
        <v>1.3809172436594963E-2</v>
      </c>
      <c r="CI108">
        <v>-1.4609178528189659E-2</v>
      </c>
      <c r="CJ108">
        <v>-3.1689155846834183E-2</v>
      </c>
      <c r="CK108">
        <v>-0.10588656365871429</v>
      </c>
      <c r="CL108">
        <v>-0.17457473278045654</v>
      </c>
      <c r="CM108">
        <v>-0.22566156089305878</v>
      </c>
      <c r="CN108">
        <v>-0.23829862475395203</v>
      </c>
      <c r="CO108">
        <v>-0.31545847654342651</v>
      </c>
      <c r="CP108">
        <v>-0.33339416980743408</v>
      </c>
      <c r="CQ108">
        <v>0.38369199633598328</v>
      </c>
      <c r="CR108">
        <v>5.4316773414611816</v>
      </c>
      <c r="CS108">
        <v>5.5141849517822266</v>
      </c>
      <c r="CT108">
        <v>5.51806640625</v>
      </c>
      <c r="CU108">
        <v>5.4404830932617188</v>
      </c>
      <c r="CV108">
        <v>5.3737492561340332</v>
      </c>
      <c r="CW108">
        <v>0.15367354452610016</v>
      </c>
      <c r="CX108">
        <v>-0.335948646068573</v>
      </c>
      <c r="CY108">
        <v>-0.31661862134933472</v>
      </c>
      <c r="CZ108">
        <v>-0.26854521036148071</v>
      </c>
      <c r="DA108">
        <v>-0.32057285308837891</v>
      </c>
      <c r="DB108">
        <v>-0.40029722452163696</v>
      </c>
      <c r="DC108">
        <v>0.97633242607116699</v>
      </c>
      <c r="DD108">
        <v>0.78109705448150635</v>
      </c>
      <c r="DE108">
        <v>0.60007911920547485</v>
      </c>
      <c r="DF108">
        <v>0.51027363538742065</v>
      </c>
      <c r="DG108">
        <v>0.46895688772201538</v>
      </c>
      <c r="DH108">
        <v>0.45741862058639526</v>
      </c>
      <c r="DI108">
        <v>0.40136852860450745</v>
      </c>
      <c r="DJ108">
        <v>0.36744606494903564</v>
      </c>
      <c r="DK108">
        <v>0.36960634589195251</v>
      </c>
      <c r="DL108">
        <v>0.40698826313018799</v>
      </c>
      <c r="DM108">
        <v>0.38212037086486816</v>
      </c>
      <c r="DN108">
        <v>0.39985403418540955</v>
      </c>
      <c r="DO108">
        <v>0.945168137550354</v>
      </c>
      <c r="DP108">
        <v>5.6695117950439453</v>
      </c>
      <c r="DQ108">
        <v>5.7442364692687988</v>
      </c>
      <c r="DR108">
        <v>5.7389912605285645</v>
      </c>
      <c r="DS108">
        <v>5.6582145690917969</v>
      </c>
      <c r="DT108">
        <v>5.6002697944641113</v>
      </c>
      <c r="DU108">
        <v>0.69894939661026001</v>
      </c>
      <c r="DV108">
        <v>-8.4051363170146942E-2</v>
      </c>
      <c r="DW108">
        <v>-0.10289939492940903</v>
      </c>
      <c r="DX108">
        <v>-0.12751676142215729</v>
      </c>
      <c r="DY108">
        <v>-1.0756443254649639E-2</v>
      </c>
      <c r="DZ108">
        <v>4.4447761029005051E-2</v>
      </c>
      <c r="EA108">
        <v>2.2945911884307861</v>
      </c>
      <c r="EB108">
        <v>1.8319598436355591</v>
      </c>
      <c r="EC108">
        <v>1.4108242988586426</v>
      </c>
      <c r="ED108">
        <v>1.227089524269104</v>
      </c>
      <c r="EE108">
        <v>1.1671494245529175</v>
      </c>
      <c r="EF108">
        <v>1.1636126041412354</v>
      </c>
      <c r="EG108">
        <v>1.1337642669677734</v>
      </c>
      <c r="EH108">
        <v>1.1500380039215088</v>
      </c>
      <c r="EI108">
        <v>1.2290786504745483</v>
      </c>
      <c r="EJ108">
        <v>1.3386800289154053</v>
      </c>
      <c r="EK108">
        <v>1.3893134593963623</v>
      </c>
      <c r="EL108">
        <v>1.4585479497909546</v>
      </c>
      <c r="EM108">
        <v>1.7558505535125732</v>
      </c>
      <c r="EN108">
        <v>6.0129070281982422</v>
      </c>
      <c r="EO108">
        <v>6.0763945579528809</v>
      </c>
      <c r="EP108">
        <v>6.0579719543457031</v>
      </c>
      <c r="EQ108">
        <v>5.9725847244262695</v>
      </c>
      <c r="ER108">
        <v>5.9273290634155273</v>
      </c>
      <c r="ES108">
        <v>1.4862411022186279</v>
      </c>
      <c r="ET108">
        <v>0.2796483039855957</v>
      </c>
      <c r="EU108">
        <v>0.20567722618579865</v>
      </c>
      <c r="EV108">
        <v>7.6105915009975433E-2</v>
      </c>
      <c r="EW108">
        <v>0.43656924366950989</v>
      </c>
      <c r="EX108">
        <v>0.68658888339996338</v>
      </c>
      <c r="EY108">
        <v>68.091079711914063</v>
      </c>
      <c r="EZ108">
        <v>67.467803955078125</v>
      </c>
      <c r="FA108">
        <v>67.121536254882813</v>
      </c>
      <c r="FB108">
        <v>66.659820556640625</v>
      </c>
      <c r="FC108">
        <v>65.804489135742187</v>
      </c>
      <c r="FD108">
        <v>65.213584899902344</v>
      </c>
      <c r="FE108">
        <v>64.619583129882813</v>
      </c>
      <c r="FF108">
        <v>68.059104919433594</v>
      </c>
      <c r="FG108">
        <v>75.695396423339844</v>
      </c>
      <c r="FH108">
        <v>80.826034545898437</v>
      </c>
      <c r="FI108">
        <v>85.453422546386719</v>
      </c>
      <c r="FJ108">
        <v>88.176078796386719</v>
      </c>
      <c r="FK108">
        <v>87.855720520019531</v>
      </c>
      <c r="FL108">
        <v>86.7567138671875</v>
      </c>
      <c r="FM108">
        <v>86.630516052246094</v>
      </c>
      <c r="FN108">
        <v>85.419319152832031</v>
      </c>
      <c r="FO108">
        <v>83.095870971679688</v>
      </c>
      <c r="FP108">
        <v>81.477622985839844</v>
      </c>
      <c r="FQ108">
        <v>80.926536560058594</v>
      </c>
      <c r="FR108">
        <v>78.908531188964844</v>
      </c>
      <c r="FS108">
        <v>74.113433837890625</v>
      </c>
      <c r="FT108">
        <v>70.823738098144531</v>
      </c>
      <c r="FU108">
        <v>69.512977600097656</v>
      </c>
      <c r="FV108">
        <v>68.335838317871094</v>
      </c>
      <c r="FW108">
        <v>181</v>
      </c>
      <c r="FX108">
        <v>8.9820645749568939E-2</v>
      </c>
      <c r="FY108">
        <v>1</v>
      </c>
    </row>
    <row r="109" spans="1:181" x14ac:dyDescent="0.2">
      <c r="A109" t="s">
        <v>243</v>
      </c>
      <c r="B109" t="s">
        <v>239</v>
      </c>
      <c r="C109" t="s">
        <v>215</v>
      </c>
      <c r="D109" t="s">
        <v>42</v>
      </c>
      <c r="E109">
        <v>2014</v>
      </c>
      <c r="F109" t="s">
        <v>224</v>
      </c>
      <c r="G109" t="s">
        <v>245</v>
      </c>
      <c r="H109">
        <v>182</v>
      </c>
      <c r="K109">
        <v>15.004202842712402</v>
      </c>
      <c r="L109">
        <v>14.333902359008789</v>
      </c>
      <c r="M109">
        <v>13.891558647155762</v>
      </c>
      <c r="N109">
        <v>14.108352661132812</v>
      </c>
      <c r="O109">
        <v>14.817611694335938</v>
      </c>
      <c r="P109">
        <v>15.6766357421875</v>
      </c>
      <c r="Q109">
        <v>18.477615356445313</v>
      </c>
      <c r="R109">
        <v>21.128189086914063</v>
      </c>
      <c r="S109">
        <v>24.300657272338867</v>
      </c>
      <c r="T109">
        <v>26.83795166015625</v>
      </c>
      <c r="U109">
        <v>30.483860015869141</v>
      </c>
      <c r="V109">
        <v>31.924348831176758</v>
      </c>
      <c r="W109">
        <v>32.702690124511719</v>
      </c>
      <c r="X109">
        <v>33.507015228271484</v>
      </c>
      <c r="Y109">
        <v>33.585147857666016</v>
      </c>
      <c r="Z109">
        <v>33.338016510009766</v>
      </c>
      <c r="AA109">
        <v>33.328407287597656</v>
      </c>
      <c r="AB109">
        <v>33.325332641601563</v>
      </c>
      <c r="AC109">
        <v>32.719760894775391</v>
      </c>
      <c r="AD109">
        <v>32.155971527099609</v>
      </c>
      <c r="AE109">
        <v>29.329015731811523</v>
      </c>
      <c r="AF109">
        <v>23.391525268554688</v>
      </c>
      <c r="AG109">
        <v>18.554985046386719</v>
      </c>
      <c r="AH109">
        <v>15.682968139648438</v>
      </c>
      <c r="AI109">
        <v>-2.1656925678253174</v>
      </c>
      <c r="AJ109">
        <v>-1.7536251544952393</v>
      </c>
      <c r="AK109">
        <v>-1.3676987886428833</v>
      </c>
      <c r="AL109">
        <v>-1.2212522029876709</v>
      </c>
      <c r="AM109">
        <v>-1.2205382585525513</v>
      </c>
      <c r="AN109">
        <v>-1.2527468204498291</v>
      </c>
      <c r="AO109">
        <v>-1.3728238344192505</v>
      </c>
      <c r="AP109">
        <v>-1.5018057823181152</v>
      </c>
      <c r="AQ109">
        <v>-1.6585725545883179</v>
      </c>
      <c r="AR109">
        <v>-1.809199333190918</v>
      </c>
      <c r="AS109">
        <v>-2.029088020324707</v>
      </c>
      <c r="AT109">
        <v>-2.1198477745056152</v>
      </c>
      <c r="AU109">
        <v>-0.77706271409988403</v>
      </c>
      <c r="AV109">
        <v>5.0342531204223633</v>
      </c>
      <c r="AW109">
        <v>5.0802130699157715</v>
      </c>
      <c r="AX109">
        <v>5.103391170501709</v>
      </c>
      <c r="AY109">
        <v>5.1339030265808105</v>
      </c>
      <c r="AZ109">
        <v>5.047327995300293</v>
      </c>
      <c r="BA109">
        <v>-1.0152102708816528</v>
      </c>
      <c r="BB109">
        <v>-0.93257361650466919</v>
      </c>
      <c r="BC109">
        <v>-0.8288913369178772</v>
      </c>
      <c r="BD109">
        <v>-0.60099869966506958</v>
      </c>
      <c r="BE109">
        <v>-1.0203754901885986</v>
      </c>
      <c r="BF109">
        <v>-1.3824958801269531</v>
      </c>
      <c r="BG109">
        <v>-0.85443848371505737</v>
      </c>
      <c r="BH109">
        <v>-0.69278913736343384</v>
      </c>
      <c r="BI109">
        <v>-0.54349327087402344</v>
      </c>
      <c r="BJ109">
        <v>-0.49816793203353882</v>
      </c>
      <c r="BK109">
        <v>-0.51490813493728638</v>
      </c>
      <c r="BL109">
        <v>-0.53748506307601929</v>
      </c>
      <c r="BM109">
        <v>-0.62976276874542236</v>
      </c>
      <c r="BN109">
        <v>-0.72138458490371704</v>
      </c>
      <c r="BO109">
        <v>-0.81298613548278809</v>
      </c>
      <c r="BP109">
        <v>-0.88294357061386108</v>
      </c>
      <c r="BQ109">
        <v>-1.0167783498764038</v>
      </c>
      <c r="BR109">
        <v>-1.0633877515792847</v>
      </c>
      <c r="BS109">
        <v>2.2618375718593597E-2</v>
      </c>
      <c r="BT109">
        <v>5.3727312088012695</v>
      </c>
      <c r="BU109">
        <v>5.4104709625244141</v>
      </c>
      <c r="BV109">
        <v>5.4214119911193848</v>
      </c>
      <c r="BW109">
        <v>5.4492764472961426</v>
      </c>
      <c r="BX109">
        <v>5.3747992515563965</v>
      </c>
      <c r="BY109">
        <v>-0.227786585688591</v>
      </c>
      <c r="BZ109">
        <v>-0.56016594171524048</v>
      </c>
      <c r="CA109">
        <v>-0.50764256715774536</v>
      </c>
      <c r="CB109">
        <v>-0.38695773482322693</v>
      </c>
      <c r="CC109">
        <v>-0.58388006687164307</v>
      </c>
      <c r="CD109">
        <v>-0.77397769689559937</v>
      </c>
      <c r="CE109">
        <v>5.3732063621282578E-2</v>
      </c>
      <c r="CF109">
        <v>4.1942715644836426E-2</v>
      </c>
      <c r="CG109">
        <v>2.7348976582288742E-2</v>
      </c>
      <c r="CH109">
        <v>2.6380124036222696E-3</v>
      </c>
      <c r="CI109">
        <v>-2.6190785691142082E-2</v>
      </c>
      <c r="CJ109">
        <v>-4.2096976190805435E-2</v>
      </c>
      <c r="CK109">
        <v>-0.11512091755867004</v>
      </c>
      <c r="CL109">
        <v>-0.18086723983287811</v>
      </c>
      <c r="CM109">
        <v>-0.22733557224273682</v>
      </c>
      <c r="CN109">
        <v>-0.24142159521579742</v>
      </c>
      <c r="CO109">
        <v>-0.31565561890602112</v>
      </c>
      <c r="CP109">
        <v>-0.33168679475784302</v>
      </c>
      <c r="CQ109">
        <v>0.57647508382797241</v>
      </c>
      <c r="CR109">
        <v>5.6071605682373047</v>
      </c>
      <c r="CS109">
        <v>5.6392068862915039</v>
      </c>
      <c r="CT109">
        <v>5.6416721343994141</v>
      </c>
      <c r="CU109">
        <v>5.6677026748657227</v>
      </c>
      <c r="CV109">
        <v>5.6016049385070801</v>
      </c>
      <c r="CW109">
        <v>0.31758067011833191</v>
      </c>
      <c r="CX109">
        <v>-0.30223748087882996</v>
      </c>
      <c r="CY109">
        <v>-0.28514665365219116</v>
      </c>
      <c r="CZ109">
        <v>-0.23871360719203949</v>
      </c>
      <c r="DA109">
        <v>-0.28156465291976929</v>
      </c>
      <c r="DB109">
        <v>-0.35251984000205994</v>
      </c>
      <c r="DC109">
        <v>0.96190261840820313</v>
      </c>
      <c r="DD109">
        <v>0.77667456865310669</v>
      </c>
      <c r="DE109">
        <v>0.59819120168685913</v>
      </c>
      <c r="DF109">
        <v>0.50344395637512207</v>
      </c>
      <c r="DG109">
        <v>0.46252653002738953</v>
      </c>
      <c r="DH109">
        <v>0.45329111814498901</v>
      </c>
      <c r="DI109">
        <v>0.39952093362808228</v>
      </c>
      <c r="DJ109">
        <v>0.35965010523796082</v>
      </c>
      <c r="DK109">
        <v>0.35831502079963684</v>
      </c>
      <c r="DL109">
        <v>0.40010035037994385</v>
      </c>
      <c r="DM109">
        <v>0.3854670524597168</v>
      </c>
      <c r="DN109">
        <v>0.40001419186592102</v>
      </c>
      <c r="DO109">
        <v>1.1303317546844482</v>
      </c>
      <c r="DP109">
        <v>5.8415899276733398</v>
      </c>
      <c r="DQ109">
        <v>5.8679428100585937</v>
      </c>
      <c r="DR109">
        <v>5.8619322776794434</v>
      </c>
      <c r="DS109">
        <v>5.8861289024353027</v>
      </c>
      <c r="DT109">
        <v>5.8284106254577637</v>
      </c>
      <c r="DU109">
        <v>0.86294794082641602</v>
      </c>
      <c r="DV109">
        <v>-4.4309046119451523E-2</v>
      </c>
      <c r="DW109">
        <v>-6.2650725245475769E-2</v>
      </c>
      <c r="DX109">
        <v>-9.0469472110271454E-2</v>
      </c>
      <c r="DY109">
        <v>2.0750742405653E-2</v>
      </c>
      <c r="DZ109">
        <v>6.8937994539737701E-2</v>
      </c>
      <c r="EA109">
        <v>2.2731566429138184</v>
      </c>
      <c r="EB109">
        <v>1.8375105857849121</v>
      </c>
      <c r="EC109">
        <v>1.4223966598510742</v>
      </c>
      <c r="ED109">
        <v>1.2265281677246094</v>
      </c>
      <c r="EE109">
        <v>1.1681567430496216</v>
      </c>
      <c r="EF109">
        <v>1.1685528755187988</v>
      </c>
      <c r="EG109">
        <v>1.1425820589065552</v>
      </c>
      <c r="EH109">
        <v>1.1400712728500366</v>
      </c>
      <c r="EI109">
        <v>1.2039014101028442</v>
      </c>
      <c r="EJ109">
        <v>1.3263561725616455</v>
      </c>
      <c r="EK109">
        <v>1.3977768421173096</v>
      </c>
      <c r="EL109">
        <v>1.4564741849899292</v>
      </c>
      <c r="EM109">
        <v>1.9300129413604736</v>
      </c>
      <c r="EN109">
        <v>6.1800680160522461</v>
      </c>
      <c r="EO109">
        <v>6.1982007026672363</v>
      </c>
      <c r="EP109">
        <v>6.1799530982971191</v>
      </c>
      <c r="EQ109">
        <v>6.2015023231506348</v>
      </c>
      <c r="ER109">
        <v>6.1558818817138672</v>
      </c>
      <c r="ES109">
        <v>1.6503716707229614</v>
      </c>
      <c r="ET109">
        <v>0.32809865474700928</v>
      </c>
      <c r="EU109">
        <v>0.25859805941581726</v>
      </c>
      <c r="EV109">
        <v>0.12357151508331299</v>
      </c>
      <c r="EW109">
        <v>0.45724615454673767</v>
      </c>
      <c r="EX109">
        <v>0.67745614051818848</v>
      </c>
      <c r="EY109">
        <v>69.657295227050781</v>
      </c>
      <c r="EZ109">
        <v>68.160957336425781</v>
      </c>
      <c r="FA109">
        <v>67.666648864746094</v>
      </c>
      <c r="FB109">
        <v>67.435371398925781</v>
      </c>
      <c r="FC109">
        <v>66.08050537109375</v>
      </c>
      <c r="FD109">
        <v>65.577095031738281</v>
      </c>
      <c r="FE109">
        <v>65.236282348632813</v>
      </c>
      <c r="FF109">
        <v>66.816482543945313</v>
      </c>
      <c r="FG109">
        <v>71.992141723632812</v>
      </c>
      <c r="FH109">
        <v>78.450454711914063</v>
      </c>
      <c r="FI109">
        <v>84.161895751953125</v>
      </c>
      <c r="FJ109">
        <v>86.175651550292969</v>
      </c>
      <c r="FK109">
        <v>88.059761047363281</v>
      </c>
      <c r="FL109">
        <v>88.943740844726563</v>
      </c>
      <c r="FM109">
        <v>88.241310119628906</v>
      </c>
      <c r="FN109">
        <v>86.588340759277344</v>
      </c>
      <c r="FO109">
        <v>86.478065490722656</v>
      </c>
      <c r="FP109">
        <v>85.313766479492188</v>
      </c>
      <c r="FQ109">
        <v>82.1668701171875</v>
      </c>
      <c r="FR109">
        <v>79.497238159179688</v>
      </c>
      <c r="FS109">
        <v>76.21173095703125</v>
      </c>
      <c r="FT109">
        <v>73.344367980957031</v>
      </c>
      <c r="FU109">
        <v>71.880966186523438</v>
      </c>
      <c r="FV109">
        <v>70.799598693847656</v>
      </c>
      <c r="FW109">
        <v>181</v>
      </c>
      <c r="FX109">
        <v>8.9820645749568939E-2</v>
      </c>
      <c r="FY109">
        <v>1</v>
      </c>
    </row>
    <row r="110" spans="1:181" x14ac:dyDescent="0.2">
      <c r="A110" t="s">
        <v>243</v>
      </c>
      <c r="B110" t="s">
        <v>239</v>
      </c>
      <c r="C110" t="s">
        <v>215</v>
      </c>
      <c r="D110" t="s">
        <v>40</v>
      </c>
      <c r="E110">
        <v>2014</v>
      </c>
      <c r="F110" t="s">
        <v>224</v>
      </c>
      <c r="G110" t="s">
        <v>245</v>
      </c>
      <c r="H110">
        <v>193</v>
      </c>
      <c r="K110">
        <v>18.025079727172852</v>
      </c>
      <c r="L110">
        <v>17.30375862121582</v>
      </c>
      <c r="M110">
        <v>16.834531784057617</v>
      </c>
      <c r="N110">
        <v>17.023443222045898</v>
      </c>
      <c r="O110">
        <v>17.877946853637695</v>
      </c>
      <c r="P110">
        <v>18.996326446533203</v>
      </c>
      <c r="Q110">
        <v>22.454483032226562</v>
      </c>
      <c r="R110">
        <v>25.476531982421875</v>
      </c>
      <c r="S110">
        <v>28.630352020263672</v>
      </c>
      <c r="T110">
        <v>30.8720703125</v>
      </c>
      <c r="U110">
        <v>34.439277648925781</v>
      </c>
      <c r="V110">
        <v>35.893268585205078</v>
      </c>
      <c r="W110">
        <v>36.71221923828125</v>
      </c>
      <c r="X110">
        <v>37.041194915771484</v>
      </c>
      <c r="Y110">
        <v>37.328769683837891</v>
      </c>
      <c r="Z110">
        <v>37.582126617431641</v>
      </c>
      <c r="AA110">
        <v>37.447883605957031</v>
      </c>
      <c r="AB110">
        <v>37.622955322265625</v>
      </c>
      <c r="AC110">
        <v>37.113170623779297</v>
      </c>
      <c r="AD110">
        <v>36.5462646484375</v>
      </c>
      <c r="AE110">
        <v>33.414241790771484</v>
      </c>
      <c r="AF110">
        <v>27.098114013671875</v>
      </c>
      <c r="AG110">
        <v>21.869083404541016</v>
      </c>
      <c r="AH110">
        <v>18.686416625976562</v>
      </c>
      <c r="AI110">
        <v>-2.3395123481750488</v>
      </c>
      <c r="AJ110">
        <v>-2.0495021343231201</v>
      </c>
      <c r="AK110">
        <v>-1.6559419631958008</v>
      </c>
      <c r="AL110">
        <v>-1.3757398128509521</v>
      </c>
      <c r="AM110">
        <v>-1.3757127523422241</v>
      </c>
      <c r="AN110">
        <v>-1.4039583206176758</v>
      </c>
      <c r="AO110">
        <v>-1.555321216583252</v>
      </c>
      <c r="AP110">
        <v>-1.7103115320205688</v>
      </c>
      <c r="AQ110">
        <v>-1.8522417545318604</v>
      </c>
      <c r="AR110">
        <v>-1.979061484336853</v>
      </c>
      <c r="AS110">
        <v>-2.2009999752044678</v>
      </c>
      <c r="AT110">
        <v>-2.2886853218078613</v>
      </c>
      <c r="AU110">
        <v>-0.88925033807754517</v>
      </c>
      <c r="AV110">
        <v>5.5001621246337891</v>
      </c>
      <c r="AW110">
        <v>5.5960440635681152</v>
      </c>
      <c r="AX110">
        <v>5.6722893714904785</v>
      </c>
      <c r="AY110">
        <v>5.6591014862060547</v>
      </c>
      <c r="AZ110">
        <v>5.5928988456726074</v>
      </c>
      <c r="BA110">
        <v>-1.1698824167251587</v>
      </c>
      <c r="BB110">
        <v>-1.0298711061477661</v>
      </c>
      <c r="BC110">
        <v>-0.91701799631118774</v>
      </c>
      <c r="BD110">
        <v>-0.67105013132095337</v>
      </c>
      <c r="BE110">
        <v>-1.0311181545257568</v>
      </c>
      <c r="BF110">
        <v>-1.3192451000213623</v>
      </c>
      <c r="BG110">
        <v>-0.92915105819702148</v>
      </c>
      <c r="BH110">
        <v>-0.81384330987930298</v>
      </c>
      <c r="BI110">
        <v>-0.66144293546676636</v>
      </c>
      <c r="BJ110">
        <v>-0.56636720895767212</v>
      </c>
      <c r="BK110">
        <v>-0.58349782228469849</v>
      </c>
      <c r="BL110">
        <v>-0.6089203953742981</v>
      </c>
      <c r="BM110">
        <v>-0.72199440002441406</v>
      </c>
      <c r="BN110">
        <v>-0.82972675561904907</v>
      </c>
      <c r="BO110">
        <v>-0.91773378849029541</v>
      </c>
      <c r="BP110">
        <v>-0.97631490230560303</v>
      </c>
      <c r="BQ110">
        <v>-1.1115864515304565</v>
      </c>
      <c r="BR110">
        <v>-1.1575506925582886</v>
      </c>
      <c r="BS110">
        <v>-2.7124114334583282E-2</v>
      </c>
      <c r="BT110">
        <v>5.8593721389770508</v>
      </c>
      <c r="BU110">
        <v>5.9469852447509766</v>
      </c>
      <c r="BV110">
        <v>6.0127520561218262</v>
      </c>
      <c r="BW110">
        <v>5.9965686798095703</v>
      </c>
      <c r="BX110">
        <v>5.9460396766662598</v>
      </c>
      <c r="BY110">
        <v>-0.3124525249004364</v>
      </c>
      <c r="BZ110">
        <v>-0.62361437082290649</v>
      </c>
      <c r="CA110">
        <v>-0.56389135122299194</v>
      </c>
      <c r="CB110">
        <v>-0.43302294611930847</v>
      </c>
      <c r="CC110">
        <v>-0.59602367877960205</v>
      </c>
      <c r="CD110">
        <v>-0.74281704425811768</v>
      </c>
      <c r="CE110">
        <v>4.7660861164331436E-2</v>
      </c>
      <c r="CF110">
        <v>4.1970256716012955E-2</v>
      </c>
      <c r="CG110">
        <v>2.7344044297933578E-2</v>
      </c>
      <c r="CH110">
        <v>-5.7981894351541996E-3</v>
      </c>
      <c r="CI110">
        <v>-3.4812252968549728E-2</v>
      </c>
      <c r="CJ110">
        <v>-5.8279592543840408E-2</v>
      </c>
      <c r="CK110">
        <v>-0.1448347419500351</v>
      </c>
      <c r="CL110">
        <v>-0.21983647346496582</v>
      </c>
      <c r="CM110">
        <v>-0.2704964280128479</v>
      </c>
      <c r="CN110">
        <v>-0.28181564807891846</v>
      </c>
      <c r="CO110">
        <v>-0.35706198215484619</v>
      </c>
      <c r="CP110">
        <v>-0.37413021922111511</v>
      </c>
      <c r="CQ110">
        <v>0.56998187303543091</v>
      </c>
      <c r="CR110">
        <v>6.1081595420837402</v>
      </c>
      <c r="CS110">
        <v>6.1900458335876465</v>
      </c>
      <c r="CT110">
        <v>6.2485556602478027</v>
      </c>
      <c r="CU110">
        <v>6.2302975654602051</v>
      </c>
      <c r="CV110">
        <v>6.1906242370605469</v>
      </c>
      <c r="CW110">
        <v>0.28140082955360413</v>
      </c>
      <c r="CX110">
        <v>-0.34224218130111694</v>
      </c>
      <c r="CY110">
        <v>-0.31931695342063904</v>
      </c>
      <c r="CZ110">
        <v>-0.26816603541374207</v>
      </c>
      <c r="DA110">
        <v>-0.29467853903770447</v>
      </c>
      <c r="DB110">
        <v>-0.34358477592468262</v>
      </c>
      <c r="DC110">
        <v>1.024472713470459</v>
      </c>
      <c r="DD110">
        <v>0.89778381586074829</v>
      </c>
      <c r="DE110">
        <v>0.71613103151321411</v>
      </c>
      <c r="DF110">
        <v>0.554770827293396</v>
      </c>
      <c r="DG110">
        <v>0.51387333869934082</v>
      </c>
      <c r="DH110">
        <v>0.49236124753952026</v>
      </c>
      <c r="DI110">
        <v>0.43232491612434387</v>
      </c>
      <c r="DJ110">
        <v>0.39005380868911743</v>
      </c>
      <c r="DK110">
        <v>0.37674093246459961</v>
      </c>
      <c r="DL110">
        <v>0.41268360614776611</v>
      </c>
      <c r="DM110">
        <v>0.39746251702308655</v>
      </c>
      <c r="DN110">
        <v>0.40929025411605835</v>
      </c>
      <c r="DO110">
        <v>1.1670879125595093</v>
      </c>
      <c r="DP110">
        <v>6.3569469451904297</v>
      </c>
      <c r="DQ110">
        <v>6.4331064224243164</v>
      </c>
      <c r="DR110">
        <v>6.4843592643737793</v>
      </c>
      <c r="DS110">
        <v>6.4640264511108398</v>
      </c>
      <c r="DT110">
        <v>6.435208797454834</v>
      </c>
      <c r="DU110">
        <v>0.87525415420532227</v>
      </c>
      <c r="DV110">
        <v>-6.086999922990799E-2</v>
      </c>
      <c r="DW110">
        <v>-7.4742540717124939E-2</v>
      </c>
      <c r="DX110">
        <v>-0.10330913215875626</v>
      </c>
      <c r="DY110">
        <v>6.6665848717093468E-3</v>
      </c>
      <c r="DZ110">
        <v>5.5647507309913635E-2</v>
      </c>
      <c r="EA110">
        <v>2.4348340034484863</v>
      </c>
      <c r="EB110">
        <v>2.1334426403045654</v>
      </c>
      <c r="EC110">
        <v>1.7106300592422485</v>
      </c>
      <c r="ED110">
        <v>1.3641434907913208</v>
      </c>
      <c r="EE110">
        <v>1.3060882091522217</v>
      </c>
      <c r="EF110">
        <v>1.2873991727828979</v>
      </c>
      <c r="EG110">
        <v>1.2656518220901489</v>
      </c>
      <c r="EH110">
        <v>1.2706385850906372</v>
      </c>
      <c r="EI110">
        <v>1.3112488985061646</v>
      </c>
      <c r="EJ110">
        <v>1.4154301881790161</v>
      </c>
      <c r="EK110">
        <v>1.4868761301040649</v>
      </c>
      <c r="EL110">
        <v>1.5404249429702759</v>
      </c>
      <c r="EM110">
        <v>2.0292141437530518</v>
      </c>
      <c r="EN110">
        <v>6.7161569595336914</v>
      </c>
      <c r="EO110">
        <v>6.7840476036071777</v>
      </c>
      <c r="EP110">
        <v>6.824821949005127</v>
      </c>
      <c r="EQ110">
        <v>6.8014936447143555</v>
      </c>
      <c r="ER110">
        <v>6.7883496284484863</v>
      </c>
      <c r="ES110">
        <v>1.7326841354370117</v>
      </c>
      <c r="ET110">
        <v>0.34538674354553223</v>
      </c>
      <c r="EU110">
        <v>0.27838405966758728</v>
      </c>
      <c r="EV110">
        <v>0.13471804559230804</v>
      </c>
      <c r="EW110">
        <v>0.4417610764503479</v>
      </c>
      <c r="EX110">
        <v>0.63207548856735229</v>
      </c>
      <c r="EY110">
        <v>73.689285278320312</v>
      </c>
      <c r="EZ110">
        <v>72.800308227539063</v>
      </c>
      <c r="FA110">
        <v>72.204399108886719</v>
      </c>
      <c r="FB110">
        <v>71.7501220703125</v>
      </c>
      <c r="FC110">
        <v>70.915275573730469</v>
      </c>
      <c r="FD110">
        <v>70.724716186523438</v>
      </c>
      <c r="FE110">
        <v>70.573661804199219</v>
      </c>
      <c r="FF110">
        <v>72.054855346679688</v>
      </c>
      <c r="FG110">
        <v>76.584449768066406</v>
      </c>
      <c r="FH110">
        <v>80.561676025390625</v>
      </c>
      <c r="FI110">
        <v>84.870552062988281</v>
      </c>
      <c r="FJ110">
        <v>86.494468688964844</v>
      </c>
      <c r="FK110">
        <v>88.446792602539063</v>
      </c>
      <c r="FL110">
        <v>87.059181213378906</v>
      </c>
      <c r="FM110">
        <v>87.346153259277344</v>
      </c>
      <c r="FN110">
        <v>87.682472229003906</v>
      </c>
      <c r="FO110">
        <v>87.017921447753906</v>
      </c>
      <c r="FP110">
        <v>86.516471862792969</v>
      </c>
      <c r="FQ110">
        <v>83.777877807617188</v>
      </c>
      <c r="FR110">
        <v>81.109474182128906</v>
      </c>
      <c r="FS110">
        <v>77.988372802734375</v>
      </c>
      <c r="FT110">
        <v>75.965240478515625</v>
      </c>
      <c r="FU110">
        <v>75.294357299804688</v>
      </c>
      <c r="FV110">
        <v>74.904609680175781</v>
      </c>
      <c r="FW110">
        <v>181</v>
      </c>
      <c r="FX110">
        <v>8.9820645749568939E-2</v>
      </c>
      <c r="FY110">
        <v>1</v>
      </c>
    </row>
    <row r="111" spans="1:181" x14ac:dyDescent="0.2">
      <c r="A111" t="s">
        <v>243</v>
      </c>
      <c r="B111" t="s">
        <v>239</v>
      </c>
      <c r="C111" t="s">
        <v>215</v>
      </c>
      <c r="D111" t="s">
        <v>38</v>
      </c>
      <c r="E111">
        <v>2014</v>
      </c>
      <c r="F111" t="s">
        <v>225</v>
      </c>
      <c r="G111" t="s">
        <v>245</v>
      </c>
      <c r="H111">
        <v>183</v>
      </c>
      <c r="K111">
        <v>15.105709075927734</v>
      </c>
      <c r="L111">
        <v>14.478717803955078</v>
      </c>
      <c r="M111">
        <v>14.018667221069336</v>
      </c>
      <c r="N111">
        <v>14.30336856842041</v>
      </c>
      <c r="O111">
        <v>14.947227478027344</v>
      </c>
      <c r="P111">
        <v>15.758882522583008</v>
      </c>
      <c r="Q111">
        <v>18.384902954101563</v>
      </c>
      <c r="R111">
        <v>21.084331512451172</v>
      </c>
      <c r="S111">
        <v>23.808160781860352</v>
      </c>
      <c r="T111">
        <v>25.543148040771484</v>
      </c>
      <c r="U111">
        <v>28.488479614257813</v>
      </c>
      <c r="V111">
        <v>29.929697036743164</v>
      </c>
      <c r="W111">
        <v>30.678117752075195</v>
      </c>
      <c r="X111">
        <v>31.210824966430664</v>
      </c>
      <c r="Y111">
        <v>31.387514114379883</v>
      </c>
      <c r="Z111">
        <v>31.372190475463867</v>
      </c>
      <c r="AA111">
        <v>31.127841949462891</v>
      </c>
      <c r="AB111">
        <v>31.039615631103516</v>
      </c>
      <c r="AC111">
        <v>30.679531097412109</v>
      </c>
      <c r="AD111">
        <v>30.137975692749023</v>
      </c>
      <c r="AE111">
        <v>28.15672492980957</v>
      </c>
      <c r="AF111">
        <v>22.998920440673828</v>
      </c>
      <c r="AG111">
        <v>18.568767547607422</v>
      </c>
      <c r="AH111">
        <v>15.894316673278809</v>
      </c>
      <c r="AI111">
        <v>-2.2060894966125488</v>
      </c>
      <c r="AJ111">
        <v>-1.6675097942352295</v>
      </c>
      <c r="AK111">
        <v>-1.2853573560714722</v>
      </c>
      <c r="AL111">
        <v>-1.2321949005126953</v>
      </c>
      <c r="AM111">
        <v>-1.2278708219528198</v>
      </c>
      <c r="AN111">
        <v>-1.2624624967575073</v>
      </c>
      <c r="AO111">
        <v>-1.3721493482589722</v>
      </c>
      <c r="AP111">
        <v>-1.4955439567565918</v>
      </c>
      <c r="AQ111">
        <v>-1.6095035076141357</v>
      </c>
      <c r="AR111">
        <v>-1.7073758840560913</v>
      </c>
      <c r="AS111">
        <v>-1.8847091197967529</v>
      </c>
      <c r="AT111">
        <v>-1.9871907234191895</v>
      </c>
      <c r="AU111">
        <v>-0.76520019769668579</v>
      </c>
      <c r="AV111">
        <v>4.6527771949768066</v>
      </c>
      <c r="AW111">
        <v>4.7113280296325684</v>
      </c>
      <c r="AX111">
        <v>4.7575860023498535</v>
      </c>
      <c r="AY111">
        <v>4.7590746879577637</v>
      </c>
      <c r="AZ111">
        <v>4.7045440673828125</v>
      </c>
      <c r="BA111">
        <v>-1.0054858922958374</v>
      </c>
      <c r="BB111">
        <v>-0.90966451168060303</v>
      </c>
      <c r="BC111">
        <v>-0.82147383689880371</v>
      </c>
      <c r="BD111">
        <v>-0.61632621288299561</v>
      </c>
      <c r="BE111">
        <v>-1.1637738943099976</v>
      </c>
      <c r="BF111">
        <v>-1.6077983379364014</v>
      </c>
      <c r="BG111">
        <v>-0.87839263677597046</v>
      </c>
      <c r="BH111">
        <v>-0.66557508707046509</v>
      </c>
      <c r="BI111">
        <v>-0.5203050971031189</v>
      </c>
      <c r="BJ111">
        <v>-0.5090186595916748</v>
      </c>
      <c r="BK111">
        <v>-0.52186530828475952</v>
      </c>
      <c r="BL111">
        <v>-0.5424310564994812</v>
      </c>
      <c r="BM111">
        <v>-0.62772834300994873</v>
      </c>
      <c r="BN111">
        <v>-0.7168506383895874</v>
      </c>
      <c r="BO111">
        <v>-0.79070210456848145</v>
      </c>
      <c r="BP111">
        <v>-0.83810466527938843</v>
      </c>
      <c r="BQ111">
        <v>-0.94817268848419189</v>
      </c>
      <c r="BR111">
        <v>-0.99475950002670288</v>
      </c>
      <c r="BS111">
        <v>2.4289049906656146E-4</v>
      </c>
      <c r="BT111">
        <v>4.9883565902709961</v>
      </c>
      <c r="BU111">
        <v>5.0356860160827637</v>
      </c>
      <c r="BV111">
        <v>5.0683450698852539</v>
      </c>
      <c r="BW111">
        <v>5.0634298324584961</v>
      </c>
      <c r="BX111">
        <v>5.0162472724914551</v>
      </c>
      <c r="BY111">
        <v>-0.24613997340202332</v>
      </c>
      <c r="BZ111">
        <v>-0.56347370147705078</v>
      </c>
      <c r="CA111">
        <v>-0.52179425954818726</v>
      </c>
      <c r="CB111">
        <v>-0.41007071733474731</v>
      </c>
      <c r="CC111">
        <v>-0.6789478063583374</v>
      </c>
      <c r="CD111">
        <v>-0.91315603256225586</v>
      </c>
      <c r="CE111">
        <v>4.1166160255670547E-2</v>
      </c>
      <c r="CF111">
        <v>2.836177870631218E-2</v>
      </c>
      <c r="CG111">
        <v>9.5677589997649193E-3</v>
      </c>
      <c r="CH111">
        <v>-8.1489821895956993E-3</v>
      </c>
      <c r="CI111">
        <v>-3.2888051122426987E-2</v>
      </c>
      <c r="CJ111">
        <v>-4.3739426881074905E-2</v>
      </c>
      <c r="CK111">
        <v>-0.11214461922645569</v>
      </c>
      <c r="CL111">
        <v>-0.17753006517887115</v>
      </c>
      <c r="CM111">
        <v>-0.2236027717590332</v>
      </c>
      <c r="CN111">
        <v>-0.23605002462863922</v>
      </c>
      <c r="CO111">
        <v>-0.29953038692474365</v>
      </c>
      <c r="CP111">
        <v>-0.30740466713905334</v>
      </c>
      <c r="CQ111">
        <v>0.53038644790649414</v>
      </c>
      <c r="CR111">
        <v>5.2207775115966797</v>
      </c>
      <c r="CS111">
        <v>5.2603354454040527</v>
      </c>
      <c r="CT111">
        <v>5.2835760116577148</v>
      </c>
      <c r="CU111">
        <v>5.2742252349853516</v>
      </c>
      <c r="CV111">
        <v>5.2321319580078125</v>
      </c>
      <c r="CW111">
        <v>0.27978074550628662</v>
      </c>
      <c r="CX111">
        <v>-0.32370305061340332</v>
      </c>
      <c r="CY111">
        <v>-0.31423711776733398</v>
      </c>
      <c r="CZ111">
        <v>-0.26721879839897156</v>
      </c>
      <c r="DA111">
        <v>-0.34315872192382813</v>
      </c>
      <c r="DB111">
        <v>-0.43204891681671143</v>
      </c>
      <c r="DC111">
        <v>0.96072494983673096</v>
      </c>
      <c r="DD111">
        <v>0.72229868173599243</v>
      </c>
      <c r="DE111">
        <v>0.53944063186645508</v>
      </c>
      <c r="DF111">
        <v>0.49272069334983826</v>
      </c>
      <c r="DG111">
        <v>0.45608919858932495</v>
      </c>
      <c r="DH111">
        <v>0.4549521803855896</v>
      </c>
      <c r="DI111">
        <v>0.40343913435935974</v>
      </c>
      <c r="DJ111">
        <v>0.36179053783416748</v>
      </c>
      <c r="DK111">
        <v>0.34349659085273743</v>
      </c>
      <c r="DL111">
        <v>0.3660045862197876</v>
      </c>
      <c r="DM111">
        <v>0.34911191463470459</v>
      </c>
      <c r="DN111">
        <v>0.37995019555091858</v>
      </c>
      <c r="DO111">
        <v>1.0605299472808838</v>
      </c>
      <c r="DP111">
        <v>5.4531984329223633</v>
      </c>
      <c r="DQ111">
        <v>5.4849848747253418</v>
      </c>
      <c r="DR111">
        <v>5.4988069534301758</v>
      </c>
      <c r="DS111">
        <v>5.485020637512207</v>
      </c>
      <c r="DT111">
        <v>5.4480166435241699</v>
      </c>
      <c r="DU111">
        <v>0.80570143461227417</v>
      </c>
      <c r="DV111">
        <v>-8.3932369947433472E-2</v>
      </c>
      <c r="DW111">
        <v>-0.10667997598648071</v>
      </c>
      <c r="DX111">
        <v>-0.12436686456203461</v>
      </c>
      <c r="DY111">
        <v>-7.3696454055607319E-3</v>
      </c>
      <c r="DZ111">
        <v>4.9058213829994202E-2</v>
      </c>
      <c r="EA111">
        <v>2.2884218692779541</v>
      </c>
      <c r="EB111">
        <v>1.7242332696914673</v>
      </c>
      <c r="EC111">
        <v>1.3044929504394531</v>
      </c>
      <c r="ED111">
        <v>1.2158969640731812</v>
      </c>
      <c r="EE111">
        <v>1.1620947122573853</v>
      </c>
      <c r="EF111">
        <v>1.1749837398529053</v>
      </c>
      <c r="EG111">
        <v>1.1478601694107056</v>
      </c>
      <c r="EH111">
        <v>1.1404838562011719</v>
      </c>
      <c r="EI111">
        <v>1.1622979640960693</v>
      </c>
      <c r="EJ111">
        <v>1.2352758646011353</v>
      </c>
      <c r="EK111">
        <v>1.2856483459472656</v>
      </c>
      <c r="EL111">
        <v>1.3723814487457275</v>
      </c>
      <c r="EM111">
        <v>1.8259731531143188</v>
      </c>
      <c r="EN111">
        <v>5.7887778282165527</v>
      </c>
      <c r="EO111">
        <v>5.8093428611755371</v>
      </c>
      <c r="EP111">
        <v>5.8095660209655762</v>
      </c>
      <c r="EQ111">
        <v>5.7893757820129395</v>
      </c>
      <c r="ER111">
        <v>5.7597198486328125</v>
      </c>
      <c r="ES111">
        <v>1.5650473833084106</v>
      </c>
      <c r="ET111">
        <v>0.26225841045379639</v>
      </c>
      <c r="EU111">
        <v>0.19299957156181335</v>
      </c>
      <c r="EV111">
        <v>8.1888630986213684E-2</v>
      </c>
      <c r="EW111">
        <v>0.47745645046234131</v>
      </c>
      <c r="EX111">
        <v>0.74370050430297852</v>
      </c>
      <c r="EY111">
        <v>62.555160522460938</v>
      </c>
      <c r="EZ111">
        <v>62.434398651123047</v>
      </c>
      <c r="FA111">
        <v>61.726318359375</v>
      </c>
      <c r="FB111">
        <v>61.921321868896484</v>
      </c>
      <c r="FC111">
        <v>60.970897674560547</v>
      </c>
      <c r="FD111">
        <v>61.592006683349609</v>
      </c>
      <c r="FE111">
        <v>61.946945190429688</v>
      </c>
      <c r="FF111">
        <v>64.361091613769531</v>
      </c>
      <c r="FG111">
        <v>66.559654235839844</v>
      </c>
      <c r="FH111">
        <v>69.011138916015625</v>
      </c>
      <c r="FI111">
        <v>71.667251586914063</v>
      </c>
      <c r="FJ111">
        <v>74.018745422363281</v>
      </c>
      <c r="FK111">
        <v>75.45330810546875</v>
      </c>
      <c r="FL111">
        <v>76.303558349609375</v>
      </c>
      <c r="FM111">
        <v>76.689193725585937</v>
      </c>
      <c r="FN111">
        <v>76.361312866210937</v>
      </c>
      <c r="FO111">
        <v>75.376670837402344</v>
      </c>
      <c r="FP111">
        <v>74.401588439941406</v>
      </c>
      <c r="FQ111">
        <v>72.525032043457031</v>
      </c>
      <c r="FR111">
        <v>70.439849853515625</v>
      </c>
      <c r="FS111">
        <v>67.418121337890625</v>
      </c>
      <c r="FT111">
        <v>66.104835510253906</v>
      </c>
      <c r="FU111">
        <v>65.260040283203125</v>
      </c>
      <c r="FV111">
        <v>64.417228698730469</v>
      </c>
      <c r="FW111">
        <v>181</v>
      </c>
      <c r="FX111">
        <v>8.9820645749568939E-2</v>
      </c>
      <c r="FY111">
        <v>1</v>
      </c>
    </row>
    <row r="112" spans="1:181" x14ac:dyDescent="0.2">
      <c r="A112" t="s">
        <v>243</v>
      </c>
      <c r="B112" t="s">
        <v>239</v>
      </c>
      <c r="C112" t="s">
        <v>215</v>
      </c>
      <c r="D112" t="s">
        <v>42</v>
      </c>
      <c r="E112">
        <v>2014</v>
      </c>
      <c r="F112" t="s">
        <v>223</v>
      </c>
      <c r="G112" t="s">
        <v>245</v>
      </c>
      <c r="H112">
        <v>182</v>
      </c>
      <c r="K112">
        <v>14.822930335998535</v>
      </c>
      <c r="L112">
        <v>14.200410842895508</v>
      </c>
      <c r="M112">
        <v>13.769063949584961</v>
      </c>
      <c r="N112">
        <v>14.006070137023926</v>
      </c>
      <c r="O112">
        <v>14.640758514404297</v>
      </c>
      <c r="P112">
        <v>15.40048885345459</v>
      </c>
      <c r="Q112">
        <v>17.938297271728516</v>
      </c>
      <c r="R112">
        <v>20.099187850952148</v>
      </c>
      <c r="S112">
        <v>22.861949920654297</v>
      </c>
      <c r="T112">
        <v>24.897844314575195</v>
      </c>
      <c r="U112">
        <v>28.003887176513672</v>
      </c>
      <c r="V112">
        <v>29.720115661621094</v>
      </c>
      <c r="W112">
        <v>30.670276641845703</v>
      </c>
      <c r="X112">
        <v>31.004123687744141</v>
      </c>
      <c r="Y112">
        <v>31.021890640258789</v>
      </c>
      <c r="Z112">
        <v>30.852399826049805</v>
      </c>
      <c r="AA112">
        <v>30.59773063659668</v>
      </c>
      <c r="AB112">
        <v>30.65538215637207</v>
      </c>
      <c r="AC112">
        <v>30.357501983642578</v>
      </c>
      <c r="AD112">
        <v>29.642505645751953</v>
      </c>
      <c r="AE112">
        <v>28.000158309936523</v>
      </c>
      <c r="AF112">
        <v>22.730171203613281</v>
      </c>
      <c r="AG112">
        <v>18.213359832763672</v>
      </c>
      <c r="AH112">
        <v>15.504537582397461</v>
      </c>
      <c r="AI112">
        <v>-2.1495456695556641</v>
      </c>
      <c r="AJ112">
        <v>-1.6724743843078613</v>
      </c>
      <c r="AK112">
        <v>-1.2888506650924683</v>
      </c>
      <c r="AL112">
        <v>-1.2007503509521484</v>
      </c>
      <c r="AM112">
        <v>-1.2012567520141602</v>
      </c>
      <c r="AN112">
        <v>-1.2367285490036011</v>
      </c>
      <c r="AO112">
        <v>-1.3422858715057373</v>
      </c>
      <c r="AP112">
        <v>-1.4272094964981079</v>
      </c>
      <c r="AQ112">
        <v>-1.5473580360412598</v>
      </c>
      <c r="AR112">
        <v>-1.66407310962677</v>
      </c>
      <c r="AS112">
        <v>-1.8445931673049927</v>
      </c>
      <c r="AT112">
        <v>-1.9649537801742554</v>
      </c>
      <c r="AU112">
        <v>-0.71342062950134277</v>
      </c>
      <c r="AV112">
        <v>4.6674809455871582</v>
      </c>
      <c r="AW112">
        <v>4.6825132369995117</v>
      </c>
      <c r="AX112">
        <v>4.736518383026123</v>
      </c>
      <c r="AY112">
        <v>4.746666431427002</v>
      </c>
      <c r="AZ112">
        <v>4.7246489524841309</v>
      </c>
      <c r="BA112">
        <v>-0.90358066558837891</v>
      </c>
      <c r="BB112">
        <v>-0.88140356540679932</v>
      </c>
      <c r="BC112">
        <v>-0.80164217948913574</v>
      </c>
      <c r="BD112">
        <v>-0.59278470277786255</v>
      </c>
      <c r="BE112">
        <v>-1.0739700794219971</v>
      </c>
      <c r="BF112">
        <v>-1.5053627490997314</v>
      </c>
      <c r="BG112">
        <v>-0.85493171215057373</v>
      </c>
      <c r="BH112">
        <v>-0.66569745540618896</v>
      </c>
      <c r="BI112">
        <v>-0.5188143253326416</v>
      </c>
      <c r="BJ112">
        <v>-0.49731901288032532</v>
      </c>
      <c r="BK112">
        <v>-0.5130012035369873</v>
      </c>
      <c r="BL112">
        <v>-0.53377360105514526</v>
      </c>
      <c r="BM112">
        <v>-0.61641931533813477</v>
      </c>
      <c r="BN112">
        <v>-0.68770390748977661</v>
      </c>
      <c r="BO112">
        <v>-0.76342010498046875</v>
      </c>
      <c r="BP112">
        <v>-0.81996554136276245</v>
      </c>
      <c r="BQ112">
        <v>-0.93270790576934814</v>
      </c>
      <c r="BR112">
        <v>-0.98836833238601685</v>
      </c>
      <c r="BS112">
        <v>4.5285321772098541E-2</v>
      </c>
      <c r="BT112">
        <v>5.0042791366577148</v>
      </c>
      <c r="BU112">
        <v>5.0084218978881836</v>
      </c>
      <c r="BV112">
        <v>5.0486354827880859</v>
      </c>
      <c r="BW112">
        <v>5.0522894859313965</v>
      </c>
      <c r="BX112">
        <v>5.0383362770080566</v>
      </c>
      <c r="BY112">
        <v>-0.16003787517547607</v>
      </c>
      <c r="BZ112">
        <v>-0.53496760129928589</v>
      </c>
      <c r="CA112">
        <v>-0.49782201647758484</v>
      </c>
      <c r="CB112">
        <v>-0.38454756140708923</v>
      </c>
      <c r="CC112">
        <v>-0.61532968282699585</v>
      </c>
      <c r="CD112">
        <v>-0.8450474739074707</v>
      </c>
      <c r="CE112">
        <v>4.1713934391736984E-2</v>
      </c>
      <c r="CF112">
        <v>3.1593207269906998E-2</v>
      </c>
      <c r="CG112">
        <v>1.4510457403957844E-2</v>
      </c>
      <c r="CH112">
        <v>-1.0124629363417625E-2</v>
      </c>
      <c r="CI112">
        <v>-3.6317571997642517E-2</v>
      </c>
      <c r="CJ112">
        <v>-4.6909086406230927E-2</v>
      </c>
      <c r="CK112">
        <v>-0.11368641257286072</v>
      </c>
      <c r="CL112">
        <v>-0.17552466690540314</v>
      </c>
      <c r="CM112">
        <v>-0.22046712040901184</v>
      </c>
      <c r="CN112">
        <v>-0.23533916473388672</v>
      </c>
      <c r="CO112">
        <v>-0.30113887786865234</v>
      </c>
      <c r="CP112">
        <v>-0.31198820471763611</v>
      </c>
      <c r="CQ112">
        <v>0.5707627534866333</v>
      </c>
      <c r="CR112">
        <v>5.237544059753418</v>
      </c>
      <c r="CS112">
        <v>5.2341451644897461</v>
      </c>
      <c r="CT112">
        <v>5.2648072242736816</v>
      </c>
      <c r="CU112">
        <v>5.2639632225036621</v>
      </c>
      <c r="CV112">
        <v>5.2555952072143555</v>
      </c>
      <c r="CW112">
        <v>0.35493758320808411</v>
      </c>
      <c r="CX112">
        <v>-0.29502707719802856</v>
      </c>
      <c r="CY112">
        <v>-0.2873971164226532</v>
      </c>
      <c r="CZ112">
        <v>-0.24032315611839294</v>
      </c>
      <c r="DA112">
        <v>-0.29767674207687378</v>
      </c>
      <c r="DB112">
        <v>-0.38771516084671021</v>
      </c>
      <c r="DC112">
        <v>0.93835955858230591</v>
      </c>
      <c r="DD112">
        <v>0.72888386249542236</v>
      </c>
      <c r="DE112">
        <v>0.54783523082733154</v>
      </c>
      <c r="DF112">
        <v>0.47706973552703857</v>
      </c>
      <c r="DG112">
        <v>0.44036608934402466</v>
      </c>
      <c r="DH112">
        <v>0.43995541334152222</v>
      </c>
      <c r="DI112">
        <v>0.38904651999473572</v>
      </c>
      <c r="DJ112">
        <v>0.33665460348129272</v>
      </c>
      <c r="DK112">
        <v>0.32248586416244507</v>
      </c>
      <c r="DL112">
        <v>0.34928721189498901</v>
      </c>
      <c r="DM112">
        <v>0.33043012022972107</v>
      </c>
      <c r="DN112">
        <v>0.36439192295074463</v>
      </c>
      <c r="DO112">
        <v>1.0962401628494263</v>
      </c>
      <c r="DP112">
        <v>5.4708089828491211</v>
      </c>
      <c r="DQ112">
        <v>5.4598684310913086</v>
      </c>
      <c r="DR112">
        <v>5.4809789657592773</v>
      </c>
      <c r="DS112">
        <v>5.4756369590759277</v>
      </c>
      <c r="DT112">
        <v>5.4728541374206543</v>
      </c>
      <c r="DU112">
        <v>0.86991304159164429</v>
      </c>
      <c r="DV112">
        <v>-5.5086564272642136E-2</v>
      </c>
      <c r="DW112">
        <v>-7.6972201466560364E-2</v>
      </c>
      <c r="DX112">
        <v>-9.6098743379116058E-2</v>
      </c>
      <c r="DY112">
        <v>1.9976193085312843E-2</v>
      </c>
      <c r="DZ112">
        <v>6.9617182016372681E-2</v>
      </c>
      <c r="EA112">
        <v>2.2329733371734619</v>
      </c>
      <c r="EB112">
        <v>1.7356609106063843</v>
      </c>
      <c r="EC112">
        <v>1.3178715705871582</v>
      </c>
      <c r="ED112">
        <v>1.1805009841918945</v>
      </c>
      <c r="EE112">
        <v>1.1286215782165527</v>
      </c>
      <c r="EF112">
        <v>1.142910361289978</v>
      </c>
      <c r="EG112">
        <v>1.1149129867553711</v>
      </c>
      <c r="EH112">
        <v>1.0761600732803345</v>
      </c>
      <c r="EI112">
        <v>1.1064237356185913</v>
      </c>
      <c r="EJ112">
        <v>1.1933947801589966</v>
      </c>
      <c r="EK112">
        <v>1.242315411567688</v>
      </c>
      <c r="EL112">
        <v>1.3409774303436279</v>
      </c>
      <c r="EM112">
        <v>1.8549461364746094</v>
      </c>
      <c r="EN112">
        <v>5.8076071739196777</v>
      </c>
      <c r="EO112">
        <v>5.7857770919799805</v>
      </c>
      <c r="EP112">
        <v>5.7930960655212402</v>
      </c>
      <c r="EQ112">
        <v>5.7812600135803223</v>
      </c>
      <c r="ER112">
        <v>5.7865414619445801</v>
      </c>
      <c r="ES112">
        <v>1.6134557723999023</v>
      </c>
      <c r="ET112">
        <v>0.29134941101074219</v>
      </c>
      <c r="EU112">
        <v>0.22684794664382935</v>
      </c>
      <c r="EV112">
        <v>0.11213840544223785</v>
      </c>
      <c r="EW112">
        <v>0.47861659526824951</v>
      </c>
      <c r="EX112">
        <v>0.72993242740631104</v>
      </c>
      <c r="EY112">
        <v>64.291130065917969</v>
      </c>
      <c r="EZ112">
        <v>64.273406982421875</v>
      </c>
      <c r="FA112">
        <v>63.909461975097656</v>
      </c>
      <c r="FB112">
        <v>62.739437103271484</v>
      </c>
      <c r="FC112">
        <v>61.442695617675781</v>
      </c>
      <c r="FD112">
        <v>61.095310211181641</v>
      </c>
      <c r="FE112">
        <v>60.883262634277344</v>
      </c>
      <c r="FF112">
        <v>61.373001098632813</v>
      </c>
      <c r="FG112">
        <v>63.643287658691406</v>
      </c>
      <c r="FH112">
        <v>67.860504150390625</v>
      </c>
      <c r="FI112">
        <v>71.448104858398438</v>
      </c>
      <c r="FJ112">
        <v>75.162445068359375</v>
      </c>
      <c r="FK112">
        <v>77.682624816894531</v>
      </c>
      <c r="FL112">
        <v>77.311370849609375</v>
      </c>
      <c r="FM112">
        <v>76.927543640136719</v>
      </c>
      <c r="FN112">
        <v>76.096359252929687</v>
      </c>
      <c r="FO112">
        <v>75.103309631347656</v>
      </c>
      <c r="FP112">
        <v>74.731910705566406</v>
      </c>
      <c r="FQ112">
        <v>73.090164184570313</v>
      </c>
      <c r="FR112">
        <v>70.350677490234375</v>
      </c>
      <c r="FS112">
        <v>69.0137939453125</v>
      </c>
      <c r="FT112">
        <v>67.547500610351563</v>
      </c>
      <c r="FU112">
        <v>66.831069946289063</v>
      </c>
      <c r="FV112">
        <v>65.524421691894531</v>
      </c>
      <c r="FW112">
        <v>181</v>
      </c>
      <c r="FX112">
        <v>8.9820645749568939E-2</v>
      </c>
      <c r="FY112">
        <v>1</v>
      </c>
    </row>
    <row r="113" spans="1:181" x14ac:dyDescent="0.2">
      <c r="A113" t="s">
        <v>243</v>
      </c>
      <c r="B113" t="s">
        <v>239</v>
      </c>
      <c r="C113" t="s">
        <v>214</v>
      </c>
      <c r="D113" t="s">
        <v>41</v>
      </c>
      <c r="E113">
        <v>2014</v>
      </c>
      <c r="F113" t="s">
        <v>222</v>
      </c>
      <c r="G113" t="s">
        <v>245</v>
      </c>
      <c r="H113">
        <v>182</v>
      </c>
      <c r="K113">
        <v>16.842493057250977</v>
      </c>
      <c r="L113">
        <v>16.165060043334961</v>
      </c>
      <c r="M113">
        <v>15.705925941467285</v>
      </c>
      <c r="N113">
        <v>15.881457328796387</v>
      </c>
      <c r="O113">
        <v>16.766347885131836</v>
      </c>
      <c r="P113">
        <v>17.794113159179687</v>
      </c>
      <c r="Q113">
        <v>21.331155776977539</v>
      </c>
      <c r="R113">
        <v>24.10089111328125</v>
      </c>
      <c r="S113">
        <v>27.269426345825195</v>
      </c>
      <c r="T113">
        <v>29.656538009643555</v>
      </c>
      <c r="U113">
        <v>33.143032073974609</v>
      </c>
      <c r="V113">
        <v>34.854091644287109</v>
      </c>
      <c r="W113">
        <v>34.949794769287109</v>
      </c>
      <c r="X113">
        <v>35.294109344482422</v>
      </c>
      <c r="Y113">
        <v>35.579158782958984</v>
      </c>
      <c r="Z113">
        <v>35.497089385986328</v>
      </c>
      <c r="AA113">
        <v>35.791858673095703</v>
      </c>
      <c r="AB113">
        <v>36.122127532958984</v>
      </c>
      <c r="AC113">
        <v>35.640327453613281</v>
      </c>
      <c r="AD113">
        <v>34.907077789306641</v>
      </c>
      <c r="AE113">
        <v>31.75965690612793</v>
      </c>
      <c r="AF113">
        <v>25.774185180664063</v>
      </c>
      <c r="AG113">
        <v>20.644119262695313</v>
      </c>
      <c r="AH113">
        <v>17.480371475219727</v>
      </c>
      <c r="AI113">
        <v>-2.2725820541381836</v>
      </c>
      <c r="AJ113">
        <v>-2.0161120891571045</v>
      </c>
      <c r="AK113">
        <v>-1.6184065341949463</v>
      </c>
      <c r="AL113">
        <v>-1.3383512496948242</v>
      </c>
      <c r="AM113">
        <v>-1.3381633758544922</v>
      </c>
      <c r="AN113">
        <v>-1.3544950485229492</v>
      </c>
      <c r="AO113">
        <v>-1.5203375816345215</v>
      </c>
      <c r="AP113">
        <v>-1.6654191017150879</v>
      </c>
      <c r="AQ113">
        <v>-1.8164300918579102</v>
      </c>
      <c r="AR113">
        <v>-1.9550544023513794</v>
      </c>
      <c r="AS113">
        <v>-2.1802501678466797</v>
      </c>
      <c r="AT113">
        <v>-2.2882757186889648</v>
      </c>
      <c r="AU113">
        <v>-1.0016471147537231</v>
      </c>
      <c r="AV113">
        <v>5.2467293739318848</v>
      </c>
      <c r="AW113">
        <v>5.3560886383056641</v>
      </c>
      <c r="AX113">
        <v>5.3769521713256836</v>
      </c>
      <c r="AY113">
        <v>5.3949484825134277</v>
      </c>
      <c r="AZ113">
        <v>5.332862377166748</v>
      </c>
      <c r="BA113">
        <v>-1.253730297088623</v>
      </c>
      <c r="BB113">
        <v>-0.98190194368362427</v>
      </c>
      <c r="BC113">
        <v>-0.86830383539199829</v>
      </c>
      <c r="BD113">
        <v>-0.63029348850250244</v>
      </c>
      <c r="BE113">
        <v>-0.94988811016082764</v>
      </c>
      <c r="BF113">
        <v>-1.2720555067062378</v>
      </c>
      <c r="BG113">
        <v>-0.89899814128875732</v>
      </c>
      <c r="BH113">
        <v>-0.79594004154205322</v>
      </c>
      <c r="BI113">
        <v>-0.64226549863815308</v>
      </c>
      <c r="BJ113">
        <v>-0.54512137174606323</v>
      </c>
      <c r="BK113">
        <v>-0.5602341890335083</v>
      </c>
      <c r="BL113">
        <v>-0.58261686563491821</v>
      </c>
      <c r="BM113">
        <v>-0.69920307397842407</v>
      </c>
      <c r="BN113">
        <v>-0.80079203844070435</v>
      </c>
      <c r="BO113">
        <v>-0.89125072956085205</v>
      </c>
      <c r="BP113">
        <v>-0.95480978488922119</v>
      </c>
      <c r="BQ113">
        <v>-1.0902800559997559</v>
      </c>
      <c r="BR113">
        <v>-1.1469465494155884</v>
      </c>
      <c r="BS113">
        <v>-0.13358297944068909</v>
      </c>
      <c r="BT113">
        <v>5.5980453491210938</v>
      </c>
      <c r="BU113">
        <v>5.6972813606262207</v>
      </c>
      <c r="BV113">
        <v>5.706995964050293</v>
      </c>
      <c r="BW113">
        <v>5.7269010543823242</v>
      </c>
      <c r="BX113">
        <v>5.6832914352416992</v>
      </c>
      <c r="BY113">
        <v>-0.39874365925788879</v>
      </c>
      <c r="BZ113">
        <v>-0.58516716957092285</v>
      </c>
      <c r="CA113">
        <v>-0.52363628149032593</v>
      </c>
      <c r="CB113">
        <v>-0.3982008695602417</v>
      </c>
      <c r="CC113">
        <v>-0.54054391384124756</v>
      </c>
      <c r="CD113">
        <v>-0.70626193284988403</v>
      </c>
      <c r="CE113">
        <v>5.2341978996992111E-2</v>
      </c>
      <c r="CF113">
        <v>4.9147326499223709E-2</v>
      </c>
      <c r="CG113">
        <v>3.3806804567575455E-2</v>
      </c>
      <c r="CH113">
        <v>4.2672525160014629E-3</v>
      </c>
      <c r="CI113">
        <v>-2.1442834287881851E-2</v>
      </c>
      <c r="CJ113">
        <v>-4.8016395419836044E-2</v>
      </c>
      <c r="CK113">
        <v>-0.13048779964447021</v>
      </c>
      <c r="CL113">
        <v>-0.20195391774177551</v>
      </c>
      <c r="CM113">
        <v>-0.25047433376312256</v>
      </c>
      <c r="CN113">
        <v>-0.26204341650009155</v>
      </c>
      <c r="CO113">
        <v>-0.33537003397941589</v>
      </c>
      <c r="CP113">
        <v>-0.35646554827690125</v>
      </c>
      <c r="CQ113">
        <v>0.46763557195663452</v>
      </c>
      <c r="CR113">
        <v>5.8413658142089844</v>
      </c>
      <c r="CS113">
        <v>5.9335904121398926</v>
      </c>
      <c r="CT113">
        <v>5.9355831146240234</v>
      </c>
      <c r="CU113">
        <v>5.956810474395752</v>
      </c>
      <c r="CV113">
        <v>5.9259977340698242</v>
      </c>
      <c r="CW113">
        <v>0.19341744482517242</v>
      </c>
      <c r="CX113">
        <v>-0.31038981676101685</v>
      </c>
      <c r="CY113">
        <v>-0.28492054343223572</v>
      </c>
      <c r="CZ113">
        <v>-0.23745423555374146</v>
      </c>
      <c r="DA113">
        <v>-0.25703340768814087</v>
      </c>
      <c r="DB113">
        <v>-0.31439509987831116</v>
      </c>
      <c r="DC113">
        <v>1.0036821365356445</v>
      </c>
      <c r="DD113">
        <v>0.89423471689224243</v>
      </c>
      <c r="DE113">
        <v>0.70987910032272339</v>
      </c>
      <c r="DF113">
        <v>0.55365586280822754</v>
      </c>
      <c r="DG113">
        <v>0.5173485279083252</v>
      </c>
      <c r="DH113">
        <v>0.48658406734466553</v>
      </c>
      <c r="DI113">
        <v>0.43822747468948364</v>
      </c>
      <c r="DJ113">
        <v>0.39688420295715332</v>
      </c>
      <c r="DK113">
        <v>0.39030209183692932</v>
      </c>
      <c r="DL113">
        <v>0.43072298169136047</v>
      </c>
      <c r="DM113">
        <v>0.41953998804092407</v>
      </c>
      <c r="DN113">
        <v>0.43401548266410828</v>
      </c>
      <c r="DO113">
        <v>1.0688540935516357</v>
      </c>
      <c r="DP113">
        <v>6.084686279296875</v>
      </c>
      <c r="DQ113">
        <v>6.1698994636535645</v>
      </c>
      <c r="DR113">
        <v>6.1641702651977539</v>
      </c>
      <c r="DS113">
        <v>6.1867198944091797</v>
      </c>
      <c r="DT113">
        <v>6.1687040328979492</v>
      </c>
      <c r="DU113">
        <v>0.78557854890823364</v>
      </c>
      <c r="DV113">
        <v>-3.5612486302852631E-2</v>
      </c>
      <c r="DW113">
        <v>-4.6204824000597E-2</v>
      </c>
      <c r="DX113">
        <v>-7.6707586646080017E-2</v>
      </c>
      <c r="DY113">
        <v>2.6477107778191566E-2</v>
      </c>
      <c r="DZ113">
        <v>7.747175544500351E-2</v>
      </c>
      <c r="EA113">
        <v>2.3772661685943604</v>
      </c>
      <c r="EB113">
        <v>2.1144065856933594</v>
      </c>
      <c r="EC113">
        <v>1.6860201358795166</v>
      </c>
      <c r="ED113">
        <v>1.3468858003616333</v>
      </c>
      <c r="EE113">
        <v>1.2952775955200195</v>
      </c>
      <c r="EF113">
        <v>1.2584621906280518</v>
      </c>
      <c r="EG113">
        <v>1.2593619823455811</v>
      </c>
      <c r="EH113">
        <v>1.2615113258361816</v>
      </c>
      <c r="EI113">
        <v>1.315481424331665</v>
      </c>
      <c r="EJ113">
        <v>1.4309675693511963</v>
      </c>
      <c r="EK113">
        <v>1.5095101594924927</v>
      </c>
      <c r="EL113">
        <v>1.5753445625305176</v>
      </c>
      <c r="EM113">
        <v>1.9369182586669922</v>
      </c>
      <c r="EN113">
        <v>6.436002254486084</v>
      </c>
      <c r="EO113">
        <v>6.5110921859741211</v>
      </c>
      <c r="EP113">
        <v>6.4942140579223633</v>
      </c>
      <c r="EQ113">
        <v>6.5186724662780762</v>
      </c>
      <c r="ER113">
        <v>6.5191330909729004</v>
      </c>
      <c r="ES113">
        <v>1.6405651569366455</v>
      </c>
      <c r="ET113">
        <v>0.36112233996391296</v>
      </c>
      <c r="EU113">
        <v>0.29846274852752686</v>
      </c>
      <c r="EV113">
        <v>0.15538503229618073</v>
      </c>
      <c r="EW113">
        <v>0.43582126498222351</v>
      </c>
      <c r="EX113">
        <v>0.6432652473449707</v>
      </c>
      <c r="EY113">
        <v>74.246803283691406</v>
      </c>
      <c r="EZ113">
        <v>73.623565673828125</v>
      </c>
      <c r="FA113">
        <v>72.501396179199219</v>
      </c>
      <c r="FB113">
        <v>72.389503479003906</v>
      </c>
      <c r="FC113">
        <v>72.620315551757812</v>
      </c>
      <c r="FD113">
        <v>71.56146240234375</v>
      </c>
      <c r="FE113">
        <v>72.766914367675781</v>
      </c>
      <c r="FF113">
        <v>73.439132690429687</v>
      </c>
      <c r="FG113">
        <v>79.202987670898438</v>
      </c>
      <c r="FH113">
        <v>84.462020874023438</v>
      </c>
      <c r="FI113">
        <v>89.233306884765625</v>
      </c>
      <c r="FJ113">
        <v>92.471961975097656</v>
      </c>
      <c r="FK113">
        <v>91.395263671875</v>
      </c>
      <c r="FL113">
        <v>89.915092468261719</v>
      </c>
      <c r="FM113">
        <v>89.939140319824219</v>
      </c>
      <c r="FN113">
        <v>88.738746643066406</v>
      </c>
      <c r="FO113">
        <v>89.777359008789063</v>
      </c>
      <c r="FP113">
        <v>89.788314819335938</v>
      </c>
      <c r="FQ113">
        <v>86.955291748046875</v>
      </c>
      <c r="FR113">
        <v>83.389122009277344</v>
      </c>
      <c r="FS113">
        <v>80.339012145996094</v>
      </c>
      <c r="FT113">
        <v>79.481895446777344</v>
      </c>
      <c r="FU113">
        <v>78.233772277832031</v>
      </c>
      <c r="FV113">
        <v>75.251930236816406</v>
      </c>
      <c r="FW113">
        <v>181</v>
      </c>
      <c r="FX113">
        <v>8.9820645749568939E-2</v>
      </c>
      <c r="FY113">
        <v>1</v>
      </c>
    </row>
    <row r="114" spans="1:181" x14ac:dyDescent="0.2">
      <c r="A114" t="s">
        <v>243</v>
      </c>
      <c r="B114" t="s">
        <v>239</v>
      </c>
      <c r="C114" t="s">
        <v>214</v>
      </c>
      <c r="D114" t="s">
        <v>37</v>
      </c>
      <c r="E114">
        <v>2014</v>
      </c>
      <c r="F114" t="s">
        <v>222</v>
      </c>
      <c r="G114" t="s">
        <v>246</v>
      </c>
      <c r="H114">
        <v>86</v>
      </c>
      <c r="K114">
        <v>16.415063858032227</v>
      </c>
      <c r="L114">
        <v>16.219139099121094</v>
      </c>
      <c r="M114">
        <v>16.294023513793945</v>
      </c>
      <c r="N114">
        <v>16.469476699829102</v>
      </c>
      <c r="O114">
        <v>16.77906608581543</v>
      </c>
      <c r="P114">
        <v>17.439826965332031</v>
      </c>
      <c r="Q114">
        <v>19.771795272827148</v>
      </c>
      <c r="R114">
        <v>19.996854782104492</v>
      </c>
      <c r="S114">
        <v>20.342491149902344</v>
      </c>
      <c r="T114">
        <v>21.184103012084961</v>
      </c>
      <c r="U114">
        <v>21.76123046875</v>
      </c>
      <c r="V114">
        <v>22.11204719543457</v>
      </c>
      <c r="W114">
        <v>22.142480850219727</v>
      </c>
      <c r="X114">
        <v>22.555784225463867</v>
      </c>
      <c r="Y114">
        <v>22.531154632568359</v>
      </c>
      <c r="Z114">
        <v>22.626386642456055</v>
      </c>
      <c r="AA114">
        <v>22.620046615600586</v>
      </c>
      <c r="AB114">
        <v>22.480293273925781</v>
      </c>
      <c r="AC114">
        <v>22.183855056762695</v>
      </c>
      <c r="AD114">
        <v>22.336112976074219</v>
      </c>
      <c r="AE114">
        <v>21.871906280517578</v>
      </c>
      <c r="AF114">
        <v>20.744165420532227</v>
      </c>
      <c r="AG114">
        <v>18.367759704589844</v>
      </c>
      <c r="AH114">
        <v>17.354791641235352</v>
      </c>
      <c r="AI114">
        <v>-0.62111258506774902</v>
      </c>
      <c r="AJ114">
        <v>-0.61132758855819702</v>
      </c>
      <c r="AK114">
        <v>-0.60897248983383179</v>
      </c>
      <c r="AL114">
        <v>-0.61115014553070068</v>
      </c>
      <c r="AM114">
        <v>-0.61207139492034912</v>
      </c>
      <c r="AN114">
        <v>-0.61869961023330688</v>
      </c>
      <c r="AO114">
        <v>-0.66051650047302246</v>
      </c>
      <c r="AP114">
        <v>-0.67220693826675415</v>
      </c>
      <c r="AQ114">
        <v>-0.68449932336807251</v>
      </c>
      <c r="AR114">
        <v>-0.70146334171295166</v>
      </c>
      <c r="AS114">
        <v>-0.71314901113510132</v>
      </c>
      <c r="AT114">
        <v>-0.71671152114868164</v>
      </c>
      <c r="AU114">
        <v>2.4269714951515198E-2</v>
      </c>
      <c r="AV114">
        <v>3.5343554019927979</v>
      </c>
      <c r="AW114">
        <v>3.4845757484436035</v>
      </c>
      <c r="AX114">
        <v>3.4829738140106201</v>
      </c>
      <c r="AY114">
        <v>3.4694283008575439</v>
      </c>
      <c r="AZ114">
        <v>3.4494872093200684</v>
      </c>
      <c r="BA114">
        <v>-5.429757758975029E-3</v>
      </c>
      <c r="BB114">
        <v>-0.35140231251716614</v>
      </c>
      <c r="BC114">
        <v>-0.34188833832740784</v>
      </c>
      <c r="BD114">
        <v>-0.31528028845787048</v>
      </c>
      <c r="BE114">
        <v>-0.28113681077957153</v>
      </c>
      <c r="BF114">
        <v>-0.26786097884178162</v>
      </c>
      <c r="BG114">
        <v>-0.2938377857208252</v>
      </c>
      <c r="BH114">
        <v>-0.28982287645339966</v>
      </c>
      <c r="BI114">
        <v>-0.28915607929229736</v>
      </c>
      <c r="BJ114">
        <v>-0.29171016812324524</v>
      </c>
      <c r="BK114">
        <v>-0.29054945707321167</v>
      </c>
      <c r="BL114">
        <v>-0.29562392830848694</v>
      </c>
      <c r="BM114">
        <v>-0.32076877355575562</v>
      </c>
      <c r="BN114">
        <v>-0.32216542959213257</v>
      </c>
      <c r="BO114">
        <v>-0.32719007134437561</v>
      </c>
      <c r="BP114">
        <v>-0.33695748448371887</v>
      </c>
      <c r="BQ114">
        <v>-0.34484732151031494</v>
      </c>
      <c r="BR114">
        <v>-0.34908014535903931</v>
      </c>
      <c r="BS114">
        <v>0.40964871644973755</v>
      </c>
      <c r="BT114">
        <v>3.8381657600402832</v>
      </c>
      <c r="BU114">
        <v>3.7845151424407959</v>
      </c>
      <c r="BV114">
        <v>3.7821030616760254</v>
      </c>
      <c r="BW114">
        <v>3.7703893184661865</v>
      </c>
      <c r="BX114">
        <v>3.747189998626709</v>
      </c>
      <c r="BY114">
        <v>0.37483000755310059</v>
      </c>
      <c r="BZ114">
        <v>-0.18408900499343872</v>
      </c>
      <c r="CA114">
        <v>-0.17659080028533936</v>
      </c>
      <c r="CB114">
        <v>-0.16383491456508636</v>
      </c>
      <c r="CC114">
        <v>-0.14067059755325317</v>
      </c>
      <c r="CD114">
        <v>-0.13533875346183777</v>
      </c>
      <c r="CE114">
        <v>-6.7168273031711578E-2</v>
      </c>
      <c r="CF114">
        <v>-6.7149683833122253E-2</v>
      </c>
      <c r="CG114">
        <v>-6.7652232944965363E-2</v>
      </c>
      <c r="CH114">
        <v>-7.0467039942741394E-2</v>
      </c>
      <c r="CI114">
        <v>-6.7864306271076202E-2</v>
      </c>
      <c r="CJ114">
        <v>-7.1862712502479553E-2</v>
      </c>
      <c r="CK114">
        <v>-8.5460551083087921E-2</v>
      </c>
      <c r="CL114">
        <v>-7.9727731645107269E-2</v>
      </c>
      <c r="CM114">
        <v>-7.9718746244907379E-2</v>
      </c>
      <c r="CN114">
        <v>-8.4501810371875763E-2</v>
      </c>
      <c r="CO114">
        <v>-8.9762672781944275E-2</v>
      </c>
      <c r="CP114">
        <v>-9.4459757208824158E-2</v>
      </c>
      <c r="CQ114">
        <v>0.67656105756759644</v>
      </c>
      <c r="CR114">
        <v>4.048583984375</v>
      </c>
      <c r="CS114">
        <v>3.9922521114349365</v>
      </c>
      <c r="CT114">
        <v>3.98927903175354</v>
      </c>
      <c r="CU114">
        <v>3.9788341522216797</v>
      </c>
      <c r="CV114">
        <v>3.9533782005310059</v>
      </c>
      <c r="CW114">
        <v>0.63819676637649536</v>
      </c>
      <c r="CX114">
        <v>-6.8208321928977966E-2</v>
      </c>
      <c r="CY114">
        <v>-6.2106218189001083E-2</v>
      </c>
      <c r="CZ114">
        <v>-5.894431471824646E-2</v>
      </c>
      <c r="DA114">
        <v>-4.3384134769439697E-2</v>
      </c>
      <c r="DB114">
        <v>-4.3554272502660751E-2</v>
      </c>
      <c r="DC114">
        <v>0.15950125455856323</v>
      </c>
      <c r="DD114">
        <v>0.15552350878715515</v>
      </c>
      <c r="DE114">
        <v>0.15385161340236664</v>
      </c>
      <c r="DF114">
        <v>0.15077610313892365</v>
      </c>
      <c r="DG114">
        <v>0.15482082962989807</v>
      </c>
      <c r="DH114">
        <v>0.15189851820468903</v>
      </c>
      <c r="DI114">
        <v>0.14984768629074097</v>
      </c>
      <c r="DJ114">
        <v>0.16270995140075684</v>
      </c>
      <c r="DK114">
        <v>0.16775256395339966</v>
      </c>
      <c r="DL114">
        <v>0.16795384883880615</v>
      </c>
      <c r="DM114">
        <v>0.1653219610452652</v>
      </c>
      <c r="DN114">
        <v>0.1601606160402298</v>
      </c>
      <c r="DO114">
        <v>0.94347339868545532</v>
      </c>
      <c r="DP114">
        <v>4.2590022087097168</v>
      </c>
      <c r="DQ114">
        <v>4.1999893188476562</v>
      </c>
      <c r="DR114">
        <v>4.1964550018310547</v>
      </c>
      <c r="DS114">
        <v>4.1872787475585938</v>
      </c>
      <c r="DT114">
        <v>4.1595664024353027</v>
      </c>
      <c r="DU114">
        <v>0.90156352519989014</v>
      </c>
      <c r="DV114">
        <v>4.7672361135482788E-2</v>
      </c>
      <c r="DW114">
        <v>5.237836018204689E-2</v>
      </c>
      <c r="DX114">
        <v>4.5946292579174042E-2</v>
      </c>
      <c r="DY114">
        <v>5.3902331739664078E-2</v>
      </c>
      <c r="DZ114">
        <v>4.8230208456516266E-2</v>
      </c>
      <c r="EA114">
        <v>0.48677605390548706</v>
      </c>
      <c r="EB114">
        <v>0.4770282506942749</v>
      </c>
      <c r="EC114">
        <v>0.47366800904273987</v>
      </c>
      <c r="ED114">
        <v>0.4702160656452179</v>
      </c>
      <c r="EE114">
        <v>0.47634279727935791</v>
      </c>
      <c r="EF114">
        <v>0.47497418522834778</v>
      </c>
      <c r="EG114">
        <v>0.48959541320800781</v>
      </c>
      <c r="EH114">
        <v>0.51275146007537842</v>
      </c>
      <c r="EI114">
        <v>0.52506184577941895</v>
      </c>
      <c r="EJ114">
        <v>0.53245973587036133</v>
      </c>
      <c r="EK114">
        <v>0.53362363576889038</v>
      </c>
      <c r="EL114">
        <v>0.52779203653335571</v>
      </c>
      <c r="EM114">
        <v>1.3288524150848389</v>
      </c>
      <c r="EN114">
        <v>4.562812328338623</v>
      </c>
      <c r="EO114">
        <v>4.4999284744262695</v>
      </c>
      <c r="EP114">
        <v>4.4955844879150391</v>
      </c>
      <c r="EQ114">
        <v>4.4882402420043945</v>
      </c>
      <c r="ER114">
        <v>4.4572691917419434</v>
      </c>
      <c r="ES114">
        <v>1.2818232774734497</v>
      </c>
      <c r="ET114">
        <v>0.21498566865921021</v>
      </c>
      <c r="EU114">
        <v>0.21767590939998627</v>
      </c>
      <c r="EV114">
        <v>0.19739167392253876</v>
      </c>
      <c r="EW114">
        <v>0.19436854124069214</v>
      </c>
      <c r="EX114">
        <v>0.18075242638587952</v>
      </c>
      <c r="EY114">
        <v>65.025070190429687</v>
      </c>
      <c r="EZ114">
        <v>65.027717590332031</v>
      </c>
      <c r="FA114">
        <v>64.881935119628906</v>
      </c>
      <c r="FB114">
        <v>65.128410339355469</v>
      </c>
      <c r="FC114">
        <v>63.747364044189453</v>
      </c>
      <c r="FD114">
        <v>62.997039794921875</v>
      </c>
      <c r="FE114">
        <v>63.877193450927734</v>
      </c>
      <c r="FF114">
        <v>67.503814697265625</v>
      </c>
      <c r="FG114">
        <v>73.895744323730469</v>
      </c>
      <c r="FH114">
        <v>78.282814025878906</v>
      </c>
      <c r="FI114">
        <v>81.706039428710938</v>
      </c>
      <c r="FJ114">
        <v>82.742485046386719</v>
      </c>
      <c r="FK114">
        <v>82.383087158203125</v>
      </c>
      <c r="FL114">
        <v>83.215423583984375</v>
      </c>
      <c r="FM114">
        <v>82.097152709960937</v>
      </c>
      <c r="FN114">
        <v>81.168289184570313</v>
      </c>
      <c r="FO114">
        <v>80.927909851074219</v>
      </c>
      <c r="FP114">
        <v>80.790176391601563</v>
      </c>
      <c r="FQ114">
        <v>81.386062622070313</v>
      </c>
      <c r="FR114">
        <v>78.133468627929688</v>
      </c>
      <c r="FS114">
        <v>74.749053955078125</v>
      </c>
      <c r="FT114">
        <v>71.884384155273437</v>
      </c>
      <c r="FU114">
        <v>71.124519348144531</v>
      </c>
      <c r="FV114">
        <v>69.747444152832031</v>
      </c>
      <c r="FW114">
        <v>81</v>
      </c>
      <c r="FX114">
        <v>5.4568342864513397E-2</v>
      </c>
      <c r="FY114">
        <v>1</v>
      </c>
    </row>
    <row r="115" spans="1:181" x14ac:dyDescent="0.2">
      <c r="A115" t="s">
        <v>243</v>
      </c>
      <c r="B115" t="s">
        <v>239</v>
      </c>
      <c r="C115" t="s">
        <v>215</v>
      </c>
      <c r="D115" t="s">
        <v>40</v>
      </c>
      <c r="E115">
        <v>2014</v>
      </c>
      <c r="F115" t="s">
        <v>222</v>
      </c>
      <c r="G115" t="s">
        <v>246</v>
      </c>
      <c r="H115">
        <v>85</v>
      </c>
      <c r="K115">
        <v>17.85276985168457</v>
      </c>
      <c r="L115">
        <v>17.608510971069336</v>
      </c>
      <c r="M115">
        <v>17.605094909667969</v>
      </c>
      <c r="N115">
        <v>17.772811889648438</v>
      </c>
      <c r="O115">
        <v>18.194921493530273</v>
      </c>
      <c r="P115">
        <v>18.847381591796875</v>
      </c>
      <c r="Q115">
        <v>21.358224868774414</v>
      </c>
      <c r="R115">
        <v>21.202766418457031</v>
      </c>
      <c r="S115">
        <v>21.460502624511719</v>
      </c>
      <c r="T115">
        <v>22.272006988525391</v>
      </c>
      <c r="U115">
        <v>22.863826751708984</v>
      </c>
      <c r="V115">
        <v>23.225311279296875</v>
      </c>
      <c r="W115">
        <v>23.352550506591797</v>
      </c>
      <c r="X115">
        <v>23.684539794921875</v>
      </c>
      <c r="Y115">
        <v>23.782798767089844</v>
      </c>
      <c r="Z115">
        <v>23.98272705078125</v>
      </c>
      <c r="AA115">
        <v>23.939287185668945</v>
      </c>
      <c r="AB115">
        <v>23.795835494995117</v>
      </c>
      <c r="AC115">
        <v>23.253175735473633</v>
      </c>
      <c r="AD115">
        <v>23.465803146362305</v>
      </c>
      <c r="AE115">
        <v>23.018863677978516</v>
      </c>
      <c r="AF115">
        <v>21.986652374267578</v>
      </c>
      <c r="AG115">
        <v>19.591606140136719</v>
      </c>
      <c r="AH115">
        <v>18.64826774597168</v>
      </c>
      <c r="AI115">
        <v>-0.62903660535812378</v>
      </c>
      <c r="AJ115">
        <v>-0.62401080131530762</v>
      </c>
      <c r="AK115">
        <v>-0.61907684803009033</v>
      </c>
      <c r="AL115">
        <v>-0.62216365337371826</v>
      </c>
      <c r="AM115">
        <v>-0.62396299839019775</v>
      </c>
      <c r="AN115">
        <v>-0.63196170330047607</v>
      </c>
      <c r="AO115">
        <v>-0.68056893348693848</v>
      </c>
      <c r="AP115">
        <v>-0.68331986665725708</v>
      </c>
      <c r="AQ115">
        <v>-0.69258630275726318</v>
      </c>
      <c r="AR115">
        <v>-0.70922279357910156</v>
      </c>
      <c r="AS115">
        <v>-0.72120994329452515</v>
      </c>
      <c r="AT115">
        <v>-0.72519040107727051</v>
      </c>
      <c r="AU115">
        <v>3.0291087925434113E-2</v>
      </c>
      <c r="AV115">
        <v>3.6575214862823486</v>
      </c>
      <c r="AW115">
        <v>3.6192140579223633</v>
      </c>
      <c r="AX115">
        <v>3.6338205337524414</v>
      </c>
      <c r="AY115">
        <v>3.6156554222106934</v>
      </c>
      <c r="AZ115">
        <v>3.5968313217163086</v>
      </c>
      <c r="BA115">
        <v>7.0526183117181063E-4</v>
      </c>
      <c r="BB115">
        <v>-0.3706367015838623</v>
      </c>
      <c r="BC115">
        <v>-0.36188194155693054</v>
      </c>
      <c r="BD115">
        <v>-0.33567294478416443</v>
      </c>
      <c r="BE115">
        <v>-0.29878607392311096</v>
      </c>
      <c r="BF115">
        <v>-0.28498706221580505</v>
      </c>
      <c r="BG115">
        <v>-0.30610427260398865</v>
      </c>
      <c r="BH115">
        <v>-0.30311018228530884</v>
      </c>
      <c r="BI115">
        <v>-0.30066287517547607</v>
      </c>
      <c r="BJ115">
        <v>-0.30307814478874207</v>
      </c>
      <c r="BK115">
        <v>-0.30346235632896423</v>
      </c>
      <c r="BL115">
        <v>-0.30879643559455872</v>
      </c>
      <c r="BM115">
        <v>-0.33783191442489624</v>
      </c>
      <c r="BN115">
        <v>-0.33472335338592529</v>
      </c>
      <c r="BO115">
        <v>-0.33844494819641113</v>
      </c>
      <c r="BP115">
        <v>-0.34807717800140381</v>
      </c>
      <c r="BQ115">
        <v>-0.35620659589767456</v>
      </c>
      <c r="BR115">
        <v>-0.36072611808776855</v>
      </c>
      <c r="BS115">
        <v>0.41006511449813843</v>
      </c>
      <c r="BT115">
        <v>3.9604849815368652</v>
      </c>
      <c r="BU115">
        <v>3.9159893989562988</v>
      </c>
      <c r="BV115">
        <v>3.9312992095947266</v>
      </c>
      <c r="BW115">
        <v>3.915349006652832</v>
      </c>
      <c r="BX115">
        <v>3.8935699462890625</v>
      </c>
      <c r="BY115">
        <v>0.37537139654159546</v>
      </c>
      <c r="BZ115">
        <v>-0.1963830292224884</v>
      </c>
      <c r="CA115">
        <v>-0.18959343433380127</v>
      </c>
      <c r="CB115">
        <v>-0.17679806053638458</v>
      </c>
      <c r="CC115">
        <v>-0.15134462714195251</v>
      </c>
      <c r="CD115">
        <v>-0.1458452045917511</v>
      </c>
      <c r="CE115">
        <v>-8.2442320883274078E-2</v>
      </c>
      <c r="CF115">
        <v>-8.0855391919612885E-2</v>
      </c>
      <c r="CG115">
        <v>-8.0130338668823242E-2</v>
      </c>
      <c r="CH115">
        <v>-8.2080505788326263E-2</v>
      </c>
      <c r="CI115">
        <v>-8.1484600901603699E-2</v>
      </c>
      <c r="CJ115">
        <v>-8.4973149001598358E-2</v>
      </c>
      <c r="CK115">
        <v>-0.10045328736305237</v>
      </c>
      <c r="CL115">
        <v>-9.3286454677581787E-2</v>
      </c>
      <c r="CM115">
        <v>-9.3167729675769806E-2</v>
      </c>
      <c r="CN115">
        <v>-9.7948811948299408E-2</v>
      </c>
      <c r="CO115">
        <v>-0.1034063994884491</v>
      </c>
      <c r="CP115">
        <v>-0.10829927027225494</v>
      </c>
      <c r="CQ115">
        <v>0.6730954647064209</v>
      </c>
      <c r="CR115">
        <v>4.1703166961669922</v>
      </c>
      <c r="CS115">
        <v>4.1215353012084961</v>
      </c>
      <c r="CT115">
        <v>4.1373319625854492</v>
      </c>
      <c r="CU115">
        <v>4.1229157447814941</v>
      </c>
      <c r="CV115">
        <v>4.0990900993347168</v>
      </c>
      <c r="CW115">
        <v>0.63486403226852417</v>
      </c>
      <c r="CX115">
        <v>-7.5695469975471497E-2</v>
      </c>
      <c r="CY115">
        <v>-7.0266939699649811E-2</v>
      </c>
      <c r="CZ115">
        <v>-6.6761814057826996E-2</v>
      </c>
      <c r="DA115">
        <v>-4.9227133393287659E-2</v>
      </c>
      <c r="DB115">
        <v>-4.9475971609354019E-2</v>
      </c>
      <c r="DC115">
        <v>0.1412196159362793</v>
      </c>
      <c r="DD115">
        <v>0.14139939844608307</v>
      </c>
      <c r="DE115">
        <v>0.14040219783782959</v>
      </c>
      <c r="DF115">
        <v>0.13891714811325073</v>
      </c>
      <c r="DG115">
        <v>0.14049316942691803</v>
      </c>
      <c r="DH115">
        <v>0.138850137591362</v>
      </c>
      <c r="DI115">
        <v>0.13692532479763031</v>
      </c>
      <c r="DJ115">
        <v>0.14815044403076172</v>
      </c>
      <c r="DK115">
        <v>0.15210948884487152</v>
      </c>
      <c r="DL115">
        <v>0.15217955410480499</v>
      </c>
      <c r="DM115">
        <v>0.14939379692077637</v>
      </c>
      <c r="DN115">
        <v>0.14412759244441986</v>
      </c>
      <c r="DO115">
        <v>0.93612581491470337</v>
      </c>
      <c r="DP115">
        <v>4.3801484107971191</v>
      </c>
      <c r="DQ115">
        <v>4.3270812034606934</v>
      </c>
      <c r="DR115">
        <v>4.3433647155761719</v>
      </c>
      <c r="DS115">
        <v>4.3304824829101563</v>
      </c>
      <c r="DT115">
        <v>4.3046102523803711</v>
      </c>
      <c r="DU115">
        <v>0.89435666799545288</v>
      </c>
      <c r="DV115">
        <v>4.4992096722126007E-2</v>
      </c>
      <c r="DW115">
        <v>4.9059551209211349E-2</v>
      </c>
      <c r="DX115">
        <v>4.3274436146020889E-2</v>
      </c>
      <c r="DY115">
        <v>5.2890364080667496E-2</v>
      </c>
      <c r="DZ115">
        <v>4.689326137304306E-2</v>
      </c>
      <c r="EA115">
        <v>0.46415194869041443</v>
      </c>
      <c r="EB115">
        <v>0.46230003237724304</v>
      </c>
      <c r="EC115">
        <v>0.45881614089012146</v>
      </c>
      <c r="ED115">
        <v>0.45800265669822693</v>
      </c>
      <c r="EE115">
        <v>0.46099379658699036</v>
      </c>
      <c r="EF115">
        <v>0.46201542019844055</v>
      </c>
      <c r="EG115">
        <v>0.47966235876083374</v>
      </c>
      <c r="EH115">
        <v>0.49674695730209351</v>
      </c>
      <c r="EI115">
        <v>0.50625085830688477</v>
      </c>
      <c r="EJ115">
        <v>0.51332521438598633</v>
      </c>
      <c r="EK115">
        <v>0.51439714431762695</v>
      </c>
      <c r="EL115">
        <v>0.50859189033508301</v>
      </c>
      <c r="EM115">
        <v>1.3158998489379883</v>
      </c>
      <c r="EN115">
        <v>4.6831116676330566</v>
      </c>
      <c r="EO115">
        <v>4.6238565444946289</v>
      </c>
      <c r="EP115">
        <v>4.640843391418457</v>
      </c>
      <c r="EQ115">
        <v>4.6301760673522949</v>
      </c>
      <c r="ER115">
        <v>4.601348876953125</v>
      </c>
      <c r="ES115">
        <v>1.2690228223800659</v>
      </c>
      <c r="ET115">
        <v>0.21924577653408051</v>
      </c>
      <c r="EU115">
        <v>0.22134806215763092</v>
      </c>
      <c r="EV115">
        <v>0.20214930176734924</v>
      </c>
      <c r="EW115">
        <v>0.20033180713653564</v>
      </c>
      <c r="EX115">
        <v>0.18603512644767761</v>
      </c>
      <c r="EY115">
        <v>71.484352111816406</v>
      </c>
      <c r="EZ115">
        <v>71.5009765625</v>
      </c>
      <c r="FA115">
        <v>70.869453430175781</v>
      </c>
      <c r="FB115">
        <v>70.626129150390625</v>
      </c>
      <c r="FC115">
        <v>69.9814453125</v>
      </c>
      <c r="FD115">
        <v>69.855644226074219</v>
      </c>
      <c r="FE115">
        <v>69.990928649902344</v>
      </c>
      <c r="FF115">
        <v>70.97784423828125</v>
      </c>
      <c r="FG115">
        <v>74.522048950195313</v>
      </c>
      <c r="FH115">
        <v>78.28277587890625</v>
      </c>
      <c r="FI115">
        <v>82.217521667480469</v>
      </c>
      <c r="FJ115">
        <v>83.519844055175781</v>
      </c>
      <c r="FK115">
        <v>84.899734497070312</v>
      </c>
      <c r="FL115">
        <v>84.118804931640625</v>
      </c>
      <c r="FM115">
        <v>84.98858642578125</v>
      </c>
      <c r="FN115">
        <v>85.351188659667969</v>
      </c>
      <c r="FO115">
        <v>84.60498046875</v>
      </c>
      <c r="FP115">
        <v>84.480972290039063</v>
      </c>
      <c r="FQ115">
        <v>81.287086486816406</v>
      </c>
      <c r="FR115">
        <v>78.775993347167969</v>
      </c>
      <c r="FS115">
        <v>75.886978149414063</v>
      </c>
      <c r="FT115">
        <v>74.236854553222656</v>
      </c>
      <c r="FU115">
        <v>73.617118835449219</v>
      </c>
      <c r="FV115">
        <v>73.141921997070313</v>
      </c>
      <c r="FW115">
        <v>81</v>
      </c>
      <c r="FX115">
        <v>5.4568342864513397E-2</v>
      </c>
      <c r="FY115">
        <v>1</v>
      </c>
    </row>
    <row r="116" spans="1:181" x14ac:dyDescent="0.2">
      <c r="A116" t="s">
        <v>243</v>
      </c>
      <c r="B116" t="s">
        <v>239</v>
      </c>
      <c r="C116" t="s">
        <v>215</v>
      </c>
      <c r="D116" t="s">
        <v>42</v>
      </c>
      <c r="E116">
        <v>2014</v>
      </c>
      <c r="F116" t="s">
        <v>224</v>
      </c>
      <c r="G116" t="s">
        <v>246</v>
      </c>
      <c r="H116">
        <v>87</v>
      </c>
      <c r="K116">
        <v>17.279401779174805</v>
      </c>
      <c r="L116">
        <v>16.97911262512207</v>
      </c>
      <c r="M116">
        <v>17.021636962890625</v>
      </c>
      <c r="N116">
        <v>17.179508209228516</v>
      </c>
      <c r="O116">
        <v>17.527351379394531</v>
      </c>
      <c r="P116">
        <v>18.205718994140625</v>
      </c>
      <c r="Q116">
        <v>20.558897018432617</v>
      </c>
      <c r="R116">
        <v>20.673328399658203</v>
      </c>
      <c r="S116">
        <v>20.995540618896484</v>
      </c>
      <c r="T116">
        <v>21.916566848754883</v>
      </c>
      <c r="U116">
        <v>22.611688613891602</v>
      </c>
      <c r="V116">
        <v>23.020713806152344</v>
      </c>
      <c r="W116">
        <v>23.184036254882813</v>
      </c>
      <c r="X116">
        <v>23.659858703613281</v>
      </c>
      <c r="Y116">
        <v>23.656400680541992</v>
      </c>
      <c r="Z116">
        <v>23.748109817504883</v>
      </c>
      <c r="AA116">
        <v>23.745395660400391</v>
      </c>
      <c r="AB116">
        <v>23.514545440673828</v>
      </c>
      <c r="AC116">
        <v>22.957508087158203</v>
      </c>
      <c r="AD116">
        <v>23.17254638671875</v>
      </c>
      <c r="AE116">
        <v>22.656696319580078</v>
      </c>
      <c r="AF116">
        <v>21.524250030517578</v>
      </c>
      <c r="AG116">
        <v>19.039909362792969</v>
      </c>
      <c r="AH116">
        <v>18.055011749267578</v>
      </c>
      <c r="AI116">
        <v>-0.5913129448890686</v>
      </c>
      <c r="AJ116">
        <v>-0.58341515064239502</v>
      </c>
      <c r="AK116">
        <v>-0.57947432994842529</v>
      </c>
      <c r="AL116">
        <v>-0.58223754167556763</v>
      </c>
      <c r="AM116">
        <v>-0.58337920904159546</v>
      </c>
      <c r="AN116">
        <v>-0.59079891443252563</v>
      </c>
      <c r="AO116">
        <v>-0.63526171445846558</v>
      </c>
      <c r="AP116">
        <v>-0.64393454790115356</v>
      </c>
      <c r="AQ116">
        <v>-0.65547877550125122</v>
      </c>
      <c r="AR116">
        <v>-0.67406320571899414</v>
      </c>
      <c r="AS116">
        <v>-0.688190758228302</v>
      </c>
      <c r="AT116">
        <v>-0.69287937879562378</v>
      </c>
      <c r="AU116">
        <v>3.820226714015007E-2</v>
      </c>
      <c r="AV116">
        <v>3.640249490737915</v>
      </c>
      <c r="AW116">
        <v>3.5767223834991455</v>
      </c>
      <c r="AX116">
        <v>3.5834977626800537</v>
      </c>
      <c r="AY116">
        <v>3.5700750350952148</v>
      </c>
      <c r="AZ116">
        <v>3.5399458408355713</v>
      </c>
      <c r="BA116">
        <v>7.6069589704275131E-3</v>
      </c>
      <c r="BB116">
        <v>-0.36956200003623962</v>
      </c>
      <c r="BC116">
        <v>-0.3594515323638916</v>
      </c>
      <c r="BD116">
        <v>-0.33191999793052673</v>
      </c>
      <c r="BE116">
        <v>-0.29541778564453125</v>
      </c>
      <c r="BF116">
        <v>-0.2813880443572998</v>
      </c>
      <c r="BG116">
        <v>-0.29012542963027954</v>
      </c>
      <c r="BH116">
        <v>-0.28615102171897888</v>
      </c>
      <c r="BI116">
        <v>-0.28455850481987</v>
      </c>
      <c r="BJ116">
        <v>-0.28716200590133667</v>
      </c>
      <c r="BK116">
        <v>-0.28649324178695679</v>
      </c>
      <c r="BL116">
        <v>-0.29196000099182129</v>
      </c>
      <c r="BM116">
        <v>-0.31849807500839233</v>
      </c>
      <c r="BN116">
        <v>-0.3184150755405426</v>
      </c>
      <c r="BO116">
        <v>-0.32328003644943237</v>
      </c>
      <c r="BP116">
        <v>-0.33376970887184143</v>
      </c>
      <c r="BQ116">
        <v>-0.34324020147323608</v>
      </c>
      <c r="BR116">
        <v>-0.34852698445320129</v>
      </c>
      <c r="BS116">
        <v>0.39671766757965088</v>
      </c>
      <c r="BT116">
        <v>3.92771315574646</v>
      </c>
      <c r="BU116">
        <v>3.8538553714752197</v>
      </c>
      <c r="BV116">
        <v>3.864452600479126</v>
      </c>
      <c r="BW116">
        <v>3.8532454967498779</v>
      </c>
      <c r="BX116">
        <v>3.8194749355316162</v>
      </c>
      <c r="BY116">
        <v>0.36006656289100647</v>
      </c>
      <c r="BZ116">
        <v>-0.199374720454216</v>
      </c>
      <c r="CA116">
        <v>-0.19147214293479919</v>
      </c>
      <c r="CB116">
        <v>-0.17790074646472931</v>
      </c>
      <c r="CC116">
        <v>-0.1529497355222702</v>
      </c>
      <c r="CD116">
        <v>-0.14704495668411255</v>
      </c>
      <c r="CE116">
        <v>-8.1523895263671875E-2</v>
      </c>
      <c r="CF116">
        <v>-8.0266788601875305E-2</v>
      </c>
      <c r="CG116">
        <v>-8.0300681293010712E-2</v>
      </c>
      <c r="CH116">
        <v>-8.2793556153774261E-2</v>
      </c>
      <c r="CI116">
        <v>-8.0870926380157471E-2</v>
      </c>
      <c r="CJ116">
        <v>-8.4985092282295227E-2</v>
      </c>
      <c r="CK116">
        <v>-9.9108576774597168E-2</v>
      </c>
      <c r="CL116">
        <v>-9.296126663684845E-2</v>
      </c>
      <c r="CM116">
        <v>-9.3200184404850006E-2</v>
      </c>
      <c r="CN116">
        <v>-9.8083481192588806E-2</v>
      </c>
      <c r="CO116">
        <v>-0.10432847589254379</v>
      </c>
      <c r="CP116">
        <v>-0.11002957075834274</v>
      </c>
      <c r="CQ116">
        <v>0.64502435922622681</v>
      </c>
      <c r="CR116">
        <v>4.1268095970153809</v>
      </c>
      <c r="CS116">
        <v>4.0457968711853027</v>
      </c>
      <c r="CT116">
        <v>4.0590410232543945</v>
      </c>
      <c r="CU116">
        <v>4.0493683815002441</v>
      </c>
      <c r="CV116">
        <v>4.0130758285522461</v>
      </c>
      <c r="CW116">
        <v>0.6041790246963501</v>
      </c>
      <c r="CX116">
        <v>-8.1503510475158691E-2</v>
      </c>
      <c r="CY116">
        <v>-7.5130127370357513E-2</v>
      </c>
      <c r="CZ116">
        <v>-7.1227483451366425E-2</v>
      </c>
      <c r="DA116">
        <v>-5.4276809096336365E-2</v>
      </c>
      <c r="DB116">
        <v>-5.3999323397874832E-2</v>
      </c>
      <c r="DC116">
        <v>0.12707763910293579</v>
      </c>
      <c r="DD116">
        <v>0.12561742961406708</v>
      </c>
      <c r="DE116">
        <v>0.12395712733268738</v>
      </c>
      <c r="DF116">
        <v>0.12157488614320755</v>
      </c>
      <c r="DG116">
        <v>0.12475139647722244</v>
      </c>
      <c r="DH116">
        <v>0.12198983132839203</v>
      </c>
      <c r="DI116">
        <v>0.12028092890977859</v>
      </c>
      <c r="DJ116">
        <v>0.1324925422668457</v>
      </c>
      <c r="DK116">
        <v>0.13687966763973236</v>
      </c>
      <c r="DL116">
        <v>0.13760276138782501</v>
      </c>
      <c r="DM116">
        <v>0.1345832347869873</v>
      </c>
      <c r="DN116">
        <v>0.12846784293651581</v>
      </c>
      <c r="DO116">
        <v>0.89333105087280273</v>
      </c>
      <c r="DP116">
        <v>4.3259057998657227</v>
      </c>
      <c r="DQ116">
        <v>4.2377386093139648</v>
      </c>
      <c r="DR116">
        <v>4.2536296844482422</v>
      </c>
      <c r="DS116">
        <v>4.2454915046691895</v>
      </c>
      <c r="DT116">
        <v>4.2066769599914551</v>
      </c>
      <c r="DU116">
        <v>0.84829145669937134</v>
      </c>
      <c r="DV116">
        <v>3.6367692053318024E-2</v>
      </c>
      <c r="DW116">
        <v>4.1211888194084167E-2</v>
      </c>
      <c r="DX116">
        <v>3.544577956199646E-2</v>
      </c>
      <c r="DY116">
        <v>4.4396121054887772E-2</v>
      </c>
      <c r="DZ116">
        <v>3.9046302437782288E-2</v>
      </c>
      <c r="EA116">
        <v>0.42826512455940247</v>
      </c>
      <c r="EB116">
        <v>0.42288154363632202</v>
      </c>
      <c r="EC116">
        <v>0.41887295246124268</v>
      </c>
      <c r="ED116">
        <v>0.4166504442691803</v>
      </c>
      <c r="EE116">
        <v>0.42163735628128052</v>
      </c>
      <c r="EF116">
        <v>0.42082875967025757</v>
      </c>
      <c r="EG116">
        <v>0.43704453110694885</v>
      </c>
      <c r="EH116">
        <v>0.45801204442977905</v>
      </c>
      <c r="EI116">
        <v>0.4690784215927124</v>
      </c>
      <c r="EJ116">
        <v>0.47789624333381653</v>
      </c>
      <c r="EK116">
        <v>0.47953379154205322</v>
      </c>
      <c r="EL116">
        <v>0.47282025218009949</v>
      </c>
      <c r="EM116">
        <v>1.2518464326858521</v>
      </c>
      <c r="EN116">
        <v>4.6133694648742676</v>
      </c>
      <c r="EO116">
        <v>4.5148715972900391</v>
      </c>
      <c r="EP116">
        <v>4.5345840454101562</v>
      </c>
      <c r="EQ116">
        <v>4.5286617279052734</v>
      </c>
      <c r="ER116">
        <v>4.4862060546875</v>
      </c>
      <c r="ES116">
        <v>1.2007510662078857</v>
      </c>
      <c r="ET116">
        <v>0.20655499398708344</v>
      </c>
      <c r="EU116">
        <v>0.20919127762317657</v>
      </c>
      <c r="EV116">
        <v>0.18946503102779388</v>
      </c>
      <c r="EW116">
        <v>0.18686415255069733</v>
      </c>
      <c r="EX116">
        <v>0.17338940501213074</v>
      </c>
      <c r="EY116">
        <v>69.619796752929688</v>
      </c>
      <c r="EZ116">
        <v>68.118095397949219</v>
      </c>
      <c r="FA116">
        <v>67.626045227050781</v>
      </c>
      <c r="FB116">
        <v>67.371612548828125</v>
      </c>
      <c r="FC116">
        <v>65.985794067382812</v>
      </c>
      <c r="FD116">
        <v>65.492668151855469</v>
      </c>
      <c r="FE116">
        <v>65.110740661621094</v>
      </c>
      <c r="FF116">
        <v>66.887954711914062</v>
      </c>
      <c r="FG116">
        <v>72.444747924804687</v>
      </c>
      <c r="FH116">
        <v>78.970237731933594</v>
      </c>
      <c r="FI116">
        <v>84.766632080078125</v>
      </c>
      <c r="FJ116">
        <v>86.815299987792969</v>
      </c>
      <c r="FK116">
        <v>88.482429504394531</v>
      </c>
      <c r="FL116">
        <v>89.340873718261719</v>
      </c>
      <c r="FM116">
        <v>88.589439392089844</v>
      </c>
      <c r="FN116">
        <v>86.955268859863281</v>
      </c>
      <c r="FO116">
        <v>86.850654602050781</v>
      </c>
      <c r="FP116">
        <v>85.561386108398437</v>
      </c>
      <c r="FQ116">
        <v>82.25286865234375</v>
      </c>
      <c r="FR116">
        <v>79.497528076171875</v>
      </c>
      <c r="FS116">
        <v>76.132408142089844</v>
      </c>
      <c r="FT116">
        <v>73.259208679199219</v>
      </c>
      <c r="FU116">
        <v>71.731658935546875</v>
      </c>
      <c r="FV116">
        <v>70.73712158203125</v>
      </c>
      <c r="FW116">
        <v>81</v>
      </c>
      <c r="FX116">
        <v>5.4568342864513397E-2</v>
      </c>
      <c r="FY116">
        <v>1</v>
      </c>
    </row>
    <row r="117" spans="1:181" x14ac:dyDescent="0.2">
      <c r="A117" t="s">
        <v>243</v>
      </c>
      <c r="B117" t="s">
        <v>239</v>
      </c>
      <c r="C117" t="s">
        <v>215</v>
      </c>
      <c r="D117" t="s">
        <v>41</v>
      </c>
      <c r="E117">
        <v>2014</v>
      </c>
      <c r="F117" t="s">
        <v>224</v>
      </c>
      <c r="G117" t="s">
        <v>246</v>
      </c>
      <c r="H117">
        <v>85</v>
      </c>
      <c r="K117">
        <v>17.802764892578125</v>
      </c>
      <c r="L117">
        <v>17.544818878173828</v>
      </c>
      <c r="M117">
        <v>17.557340621948242</v>
      </c>
      <c r="N117">
        <v>17.726596832275391</v>
      </c>
      <c r="O117">
        <v>18.180145263671875</v>
      </c>
      <c r="P117">
        <v>18.801368713378906</v>
      </c>
      <c r="Q117">
        <v>21.457965850830078</v>
      </c>
      <c r="R117">
        <v>21.199222564697266</v>
      </c>
      <c r="S117">
        <v>21.49384880065918</v>
      </c>
      <c r="T117">
        <v>22.432167053222656</v>
      </c>
      <c r="U117">
        <v>23.149627685546875</v>
      </c>
      <c r="V117">
        <v>23.599639892578125</v>
      </c>
      <c r="W117">
        <v>23.697254180908203</v>
      </c>
      <c r="X117">
        <v>24.159212112426758</v>
      </c>
      <c r="Y117">
        <v>24.200960159301758</v>
      </c>
      <c r="Z117">
        <v>24.390777587890625</v>
      </c>
      <c r="AA117">
        <v>24.398496627807617</v>
      </c>
      <c r="AB117">
        <v>24.141765594482422</v>
      </c>
      <c r="AC117">
        <v>23.667659759521484</v>
      </c>
      <c r="AD117">
        <v>23.756847381591797</v>
      </c>
      <c r="AE117">
        <v>23.194381713867188</v>
      </c>
      <c r="AF117">
        <v>22.167499542236328</v>
      </c>
      <c r="AG117">
        <v>19.654834747314453</v>
      </c>
      <c r="AH117">
        <v>18.647317886352539</v>
      </c>
      <c r="AI117">
        <v>-0.62676870822906494</v>
      </c>
      <c r="AJ117">
        <v>-0.62240934371948242</v>
      </c>
      <c r="AK117">
        <v>-0.61724305152893066</v>
      </c>
      <c r="AL117">
        <v>-0.62022745609283447</v>
      </c>
      <c r="AM117">
        <v>-0.6225510835647583</v>
      </c>
      <c r="AN117">
        <v>-0.6304360032081604</v>
      </c>
      <c r="AO117">
        <v>-0.68189972639083862</v>
      </c>
      <c r="AP117">
        <v>-0.68296921253204346</v>
      </c>
      <c r="AQ117">
        <v>-0.69236403703689575</v>
      </c>
      <c r="AR117">
        <v>-0.71143859624862671</v>
      </c>
      <c r="AS117">
        <v>-0.72386395931243896</v>
      </c>
      <c r="AT117">
        <v>-0.72890311479568481</v>
      </c>
      <c r="AU117">
        <v>3.0202141031622887E-2</v>
      </c>
      <c r="AV117">
        <v>3.721890926361084</v>
      </c>
      <c r="AW117">
        <v>3.6651456356048584</v>
      </c>
      <c r="AX117">
        <v>3.6812405586242676</v>
      </c>
      <c r="AY117">
        <v>3.6676650047302246</v>
      </c>
      <c r="AZ117">
        <v>3.637054443359375</v>
      </c>
      <c r="BA117">
        <v>1.9690159242600203E-3</v>
      </c>
      <c r="BB117">
        <v>-0.38110685348510742</v>
      </c>
      <c r="BC117">
        <v>-0.37080833315849304</v>
      </c>
      <c r="BD117">
        <v>-0.34429106116294861</v>
      </c>
      <c r="BE117">
        <v>-0.3016771674156189</v>
      </c>
      <c r="BF117">
        <v>-0.28773406147956848</v>
      </c>
      <c r="BG117">
        <v>-0.30528077483177185</v>
      </c>
      <c r="BH117">
        <v>-0.30245539546012878</v>
      </c>
      <c r="BI117">
        <v>-0.29998314380645752</v>
      </c>
      <c r="BJ117">
        <v>-0.30238696932792664</v>
      </c>
      <c r="BK117">
        <v>-0.30301350355148315</v>
      </c>
      <c r="BL117">
        <v>-0.30817210674285889</v>
      </c>
      <c r="BM117">
        <v>-0.33889126777648926</v>
      </c>
      <c r="BN117">
        <v>-0.3347642719745636</v>
      </c>
      <c r="BO117">
        <v>-0.33859309554100037</v>
      </c>
      <c r="BP117">
        <v>-0.3495824933052063</v>
      </c>
      <c r="BQ117">
        <v>-0.35888835787773132</v>
      </c>
      <c r="BR117">
        <v>-0.36470898985862732</v>
      </c>
      <c r="BS117">
        <v>0.40961539745330811</v>
      </c>
      <c r="BT117">
        <v>4.0256285667419434</v>
      </c>
      <c r="BU117">
        <v>3.9595801830291748</v>
      </c>
      <c r="BV117">
        <v>3.9777519702911377</v>
      </c>
      <c r="BW117">
        <v>3.9651196002960205</v>
      </c>
      <c r="BX117">
        <v>3.9317085742950439</v>
      </c>
      <c r="BY117">
        <v>0.37525895237922668</v>
      </c>
      <c r="BZ117">
        <v>-0.20519047975540161</v>
      </c>
      <c r="CA117">
        <v>-0.1972813606262207</v>
      </c>
      <c r="CB117">
        <v>-0.18400861322879791</v>
      </c>
      <c r="CC117">
        <v>-0.15360322594642639</v>
      </c>
      <c r="CD117">
        <v>-0.14828836917877197</v>
      </c>
      <c r="CE117">
        <v>-8.2619190216064453E-2</v>
      </c>
      <c r="CF117">
        <v>-8.0856263637542725E-2</v>
      </c>
      <c r="CG117">
        <v>-8.0249927937984467E-2</v>
      </c>
      <c r="CH117">
        <v>-8.2251600921154022E-2</v>
      </c>
      <c r="CI117">
        <v>-8.1702783703804016E-2</v>
      </c>
      <c r="CJ117">
        <v>-8.497309684753418E-2</v>
      </c>
      <c r="CK117">
        <v>-0.10132468491792679</v>
      </c>
      <c r="CL117">
        <v>-9.3598581850528717E-2</v>
      </c>
      <c r="CM117">
        <v>-9.3572422862052917E-2</v>
      </c>
      <c r="CN117">
        <v>-9.8962083458900452E-2</v>
      </c>
      <c r="CO117">
        <v>-0.10610735416412354</v>
      </c>
      <c r="CP117">
        <v>-0.11246921867132187</v>
      </c>
      <c r="CQ117">
        <v>0.67239588499069214</v>
      </c>
      <c r="CR117">
        <v>4.2359962463378906</v>
      </c>
      <c r="CS117">
        <v>4.1635046005249023</v>
      </c>
      <c r="CT117">
        <v>4.1831150054931641</v>
      </c>
      <c r="CU117">
        <v>4.1711359024047852</v>
      </c>
      <c r="CV117">
        <v>4.1357851028442383</v>
      </c>
      <c r="CW117">
        <v>0.63379842042922974</v>
      </c>
      <c r="CX117">
        <v>-8.3351336419582367E-2</v>
      </c>
      <c r="CY117">
        <v>-7.7097102999687195E-2</v>
      </c>
      <c r="CZ117">
        <v>-7.2997473180294037E-2</v>
      </c>
      <c r="DA117">
        <v>-5.1047660410404205E-2</v>
      </c>
      <c r="DB117">
        <v>-5.1708724349737167E-2</v>
      </c>
      <c r="DC117">
        <v>0.14004237949848175</v>
      </c>
      <c r="DD117">
        <v>0.14074286818504333</v>
      </c>
      <c r="DE117">
        <v>0.13948328793048859</v>
      </c>
      <c r="DF117">
        <v>0.1378837525844574</v>
      </c>
      <c r="DG117">
        <v>0.13960795104503632</v>
      </c>
      <c r="DH117">
        <v>0.13822589814662933</v>
      </c>
      <c r="DI117">
        <v>0.13624191284179688</v>
      </c>
      <c r="DJ117">
        <v>0.14756709337234497</v>
      </c>
      <c r="DK117">
        <v>0.15144823491573334</v>
      </c>
      <c r="DL117">
        <v>0.1516583263874054</v>
      </c>
      <c r="DM117">
        <v>0.14667364954948425</v>
      </c>
      <c r="DN117">
        <v>0.13977053761482239</v>
      </c>
      <c r="DO117">
        <v>0.93517637252807617</v>
      </c>
      <c r="DP117">
        <v>4.4463639259338379</v>
      </c>
      <c r="DQ117">
        <v>4.367429256439209</v>
      </c>
      <c r="DR117">
        <v>4.3884778022766113</v>
      </c>
      <c r="DS117">
        <v>4.3771519660949707</v>
      </c>
      <c r="DT117">
        <v>4.3398618698120117</v>
      </c>
      <c r="DU117">
        <v>0.89233791828155518</v>
      </c>
      <c r="DV117">
        <v>3.8487803190946579E-2</v>
      </c>
      <c r="DW117">
        <v>4.3087150901556015E-2</v>
      </c>
      <c r="DX117">
        <v>3.8013666868209839E-2</v>
      </c>
      <c r="DY117">
        <v>5.1507905125617981E-2</v>
      </c>
      <c r="DZ117">
        <v>4.4870927929878235E-2</v>
      </c>
      <c r="EA117">
        <v>0.46153032779693604</v>
      </c>
      <c r="EB117">
        <v>0.46069684624671936</v>
      </c>
      <c r="EC117">
        <v>0.45674318075180054</v>
      </c>
      <c r="ED117">
        <v>0.45572423934936523</v>
      </c>
      <c r="EE117">
        <v>0.45914548635482788</v>
      </c>
      <c r="EF117">
        <v>0.46048980951309204</v>
      </c>
      <c r="EG117">
        <v>0.47925034165382385</v>
      </c>
      <c r="EH117">
        <v>0.49577203392982483</v>
      </c>
      <c r="EI117">
        <v>0.50521916151046753</v>
      </c>
      <c r="EJ117">
        <v>0.51351439952850342</v>
      </c>
      <c r="EK117">
        <v>0.51164925098419189</v>
      </c>
      <c r="EL117">
        <v>0.50396472215652466</v>
      </c>
      <c r="EM117">
        <v>1.3145896196365356</v>
      </c>
      <c r="EN117">
        <v>4.7501015663146973</v>
      </c>
      <c r="EO117">
        <v>4.6618633270263672</v>
      </c>
      <c r="EP117">
        <v>4.6849894523620605</v>
      </c>
      <c r="EQ117">
        <v>4.6746068000793457</v>
      </c>
      <c r="ER117">
        <v>4.6345157623291016</v>
      </c>
      <c r="ES117">
        <v>1.2656278610229492</v>
      </c>
      <c r="ET117">
        <v>0.21440418064594269</v>
      </c>
      <c r="EU117">
        <v>0.21661412715911865</v>
      </c>
      <c r="EV117">
        <v>0.19829611480236053</v>
      </c>
      <c r="EW117">
        <v>0.19958186149597168</v>
      </c>
      <c r="EX117">
        <v>0.18431660532951355</v>
      </c>
      <c r="EY117">
        <v>71.736747741699219</v>
      </c>
      <c r="EZ117">
        <v>71.493682861328125</v>
      </c>
      <c r="FA117">
        <v>71.111724853515625</v>
      </c>
      <c r="FB117">
        <v>70.745849609375</v>
      </c>
      <c r="FC117">
        <v>70.735397338867188</v>
      </c>
      <c r="FD117">
        <v>70.103408813476562</v>
      </c>
      <c r="FE117">
        <v>71.872596740722656</v>
      </c>
      <c r="FF117">
        <v>72.627731323242188</v>
      </c>
      <c r="FG117">
        <v>77.914726257324219</v>
      </c>
      <c r="FH117">
        <v>83.937278747558594</v>
      </c>
      <c r="FI117">
        <v>89.377609252929688</v>
      </c>
      <c r="FJ117">
        <v>92.323654174804688</v>
      </c>
      <c r="FK117">
        <v>92.620468139648438</v>
      </c>
      <c r="FL117">
        <v>92.929901123046875</v>
      </c>
      <c r="FM117">
        <v>92.411308288574219</v>
      </c>
      <c r="FN117">
        <v>92.105453491210938</v>
      </c>
      <c r="FO117">
        <v>92.172248840332031</v>
      </c>
      <c r="FP117">
        <v>90.536041259765625</v>
      </c>
      <c r="FQ117">
        <v>88.478996276855469</v>
      </c>
      <c r="FR117">
        <v>82.766738891601562</v>
      </c>
      <c r="FS117">
        <v>79.873680114746094</v>
      </c>
      <c r="FT117">
        <v>78.139450073242188</v>
      </c>
      <c r="FU117">
        <v>76.61981201171875</v>
      </c>
      <c r="FV117">
        <v>75.111648559570313</v>
      </c>
      <c r="FW117">
        <v>81</v>
      </c>
      <c r="FX117">
        <v>5.4568342864513397E-2</v>
      </c>
      <c r="FY117">
        <v>1</v>
      </c>
    </row>
    <row r="118" spans="1:181" x14ac:dyDescent="0.2">
      <c r="A118" t="s">
        <v>243</v>
      </c>
      <c r="B118" t="s">
        <v>239</v>
      </c>
      <c r="C118" t="s">
        <v>214</v>
      </c>
      <c r="D118" t="s">
        <v>37</v>
      </c>
      <c r="E118">
        <v>2014</v>
      </c>
      <c r="F118" t="s">
        <v>224</v>
      </c>
      <c r="G118" t="s">
        <v>246</v>
      </c>
      <c r="H118">
        <v>86</v>
      </c>
      <c r="K118">
        <v>16.539556503295898</v>
      </c>
      <c r="L118">
        <v>16.297189712524414</v>
      </c>
      <c r="M118">
        <v>16.346895217895508</v>
      </c>
      <c r="N118">
        <v>16.502099990844727</v>
      </c>
      <c r="O118">
        <v>16.856645584106445</v>
      </c>
      <c r="P118">
        <v>17.518428802490234</v>
      </c>
      <c r="Q118">
        <v>19.820858001708984</v>
      </c>
      <c r="R118">
        <v>20.015256881713867</v>
      </c>
      <c r="S118">
        <v>20.392379760742188</v>
      </c>
      <c r="T118">
        <v>21.293266296386719</v>
      </c>
      <c r="U118">
        <v>21.940332412719727</v>
      </c>
      <c r="V118">
        <v>22.385568618774414</v>
      </c>
      <c r="W118">
        <v>22.452402114868164</v>
      </c>
      <c r="X118">
        <v>22.795814514160156</v>
      </c>
      <c r="Y118">
        <v>22.835529327392578</v>
      </c>
      <c r="Z118">
        <v>22.937274932861328</v>
      </c>
      <c r="AA118">
        <v>22.780483245849609</v>
      </c>
      <c r="AB118">
        <v>22.538078308105469</v>
      </c>
      <c r="AC118">
        <v>22.15928840637207</v>
      </c>
      <c r="AD118">
        <v>22.410970687866211</v>
      </c>
      <c r="AE118">
        <v>21.8316650390625</v>
      </c>
      <c r="AF118">
        <v>20.671726226806641</v>
      </c>
      <c r="AG118">
        <v>18.295658111572266</v>
      </c>
      <c r="AH118">
        <v>17.311498641967773</v>
      </c>
      <c r="AI118">
        <v>-0.62178462743759155</v>
      </c>
      <c r="AJ118">
        <v>-0.61448562145233154</v>
      </c>
      <c r="AK118">
        <v>-0.61072021722793579</v>
      </c>
      <c r="AL118">
        <v>-0.61308526992797852</v>
      </c>
      <c r="AM118">
        <v>-0.61396479606628418</v>
      </c>
      <c r="AN118">
        <v>-0.62103390693664551</v>
      </c>
      <c r="AO118">
        <v>-0.6624152660369873</v>
      </c>
      <c r="AP118">
        <v>-0.67286741733551025</v>
      </c>
      <c r="AQ118">
        <v>-0.68523836135864258</v>
      </c>
      <c r="AR118">
        <v>-0.70329296588897705</v>
      </c>
      <c r="AS118">
        <v>-0.715659499168396</v>
      </c>
      <c r="AT118">
        <v>-0.71983516216278076</v>
      </c>
      <c r="AU118">
        <v>2.6237510144710541E-2</v>
      </c>
      <c r="AV118">
        <v>3.5677483081817627</v>
      </c>
      <c r="AW118">
        <v>3.5169973373413086</v>
      </c>
      <c r="AX118">
        <v>3.5210998058319092</v>
      </c>
      <c r="AY118">
        <v>3.4888081550598145</v>
      </c>
      <c r="AZ118">
        <v>3.4568066596984863</v>
      </c>
      <c r="BA118">
        <v>-5.718642845749855E-3</v>
      </c>
      <c r="BB118">
        <v>-0.35262084007263184</v>
      </c>
      <c r="BC118">
        <v>-0.34170117974281311</v>
      </c>
      <c r="BD118">
        <v>-0.31491789221763611</v>
      </c>
      <c r="BE118">
        <v>-0.28194981813430786</v>
      </c>
      <c r="BF118">
        <v>-0.2687496542930603</v>
      </c>
      <c r="BG118">
        <v>-0.29447993636131287</v>
      </c>
      <c r="BH118">
        <v>-0.29098236560821533</v>
      </c>
      <c r="BI118">
        <v>-0.28955018520355225</v>
      </c>
      <c r="BJ118">
        <v>-0.29212075471878052</v>
      </c>
      <c r="BK118">
        <v>-0.29112705588340759</v>
      </c>
      <c r="BL118">
        <v>-0.29637783765792847</v>
      </c>
      <c r="BM118">
        <v>-0.3215368390083313</v>
      </c>
      <c r="BN118">
        <v>-0.3224366307258606</v>
      </c>
      <c r="BO118">
        <v>-0.32761037349700928</v>
      </c>
      <c r="BP118">
        <v>-0.33796864748001099</v>
      </c>
      <c r="BQ118">
        <v>-0.34681183099746704</v>
      </c>
      <c r="BR118">
        <v>-0.35226571559906006</v>
      </c>
      <c r="BS118">
        <v>0.41193532943725586</v>
      </c>
      <c r="BT118">
        <v>3.8715314865112305</v>
      </c>
      <c r="BU118">
        <v>3.8125288486480713</v>
      </c>
      <c r="BV118">
        <v>3.8186318874359131</v>
      </c>
      <c r="BW118">
        <v>3.7886550426483154</v>
      </c>
      <c r="BX118">
        <v>3.7541904449462891</v>
      </c>
      <c r="BY118">
        <v>0.37455534934997559</v>
      </c>
      <c r="BZ118">
        <v>-0.18499423563480377</v>
      </c>
      <c r="CA118">
        <v>-0.17653752863407135</v>
      </c>
      <c r="CB118">
        <v>-0.16373981535434723</v>
      </c>
      <c r="CC118">
        <v>-0.14174117147922516</v>
      </c>
      <c r="CD118">
        <v>-0.13629081845283508</v>
      </c>
      <c r="CE118">
        <v>-6.7789733409881592E-2</v>
      </c>
      <c r="CF118">
        <v>-6.6924981772899628E-2</v>
      </c>
      <c r="CG118">
        <v>-6.7108824849128723E-2</v>
      </c>
      <c r="CH118">
        <v>-6.9821722805500031E-2</v>
      </c>
      <c r="CI118">
        <v>-6.7530624568462372E-2</v>
      </c>
      <c r="CJ118">
        <v>-7.1522049605846405E-2</v>
      </c>
      <c r="CK118">
        <v>-8.5445471107959747E-2</v>
      </c>
      <c r="CL118">
        <v>-7.9729326069355011E-2</v>
      </c>
      <c r="CM118">
        <v>-7.9918347299098969E-2</v>
      </c>
      <c r="CN118">
        <v>-8.4946140646934509E-2</v>
      </c>
      <c r="CO118">
        <v>-9.1349087655544281E-2</v>
      </c>
      <c r="CP118">
        <v>-9.7688265144824982E-2</v>
      </c>
      <c r="CQ118">
        <v>0.67906844615936279</v>
      </c>
      <c r="CR118">
        <v>4.0819306373596191</v>
      </c>
      <c r="CS118">
        <v>4.0172128677368164</v>
      </c>
      <c r="CT118">
        <v>4.0247015953063965</v>
      </c>
      <c r="CU118">
        <v>3.9963281154632568</v>
      </c>
      <c r="CV118">
        <v>3.9601576328277588</v>
      </c>
      <c r="CW118">
        <v>0.6379319429397583</v>
      </c>
      <c r="CX118">
        <v>-6.8896561861038208E-2</v>
      </c>
      <c r="CY118">
        <v>-6.214568018913269E-2</v>
      </c>
      <c r="CZ118">
        <v>-5.9034351259469986E-2</v>
      </c>
      <c r="DA118">
        <v>-4.4633079320192337E-2</v>
      </c>
      <c r="DB118">
        <v>-4.4550251215696335E-2</v>
      </c>
      <c r="DC118">
        <v>0.15890048444271088</v>
      </c>
      <c r="DD118">
        <v>0.15713240206241608</v>
      </c>
      <c r="DE118">
        <v>0.1553325355052948</v>
      </c>
      <c r="DF118">
        <v>0.15247730910778046</v>
      </c>
      <c r="DG118">
        <v>0.15606580674648285</v>
      </c>
      <c r="DH118">
        <v>0.15333373844623566</v>
      </c>
      <c r="DI118">
        <v>0.15064588189125061</v>
      </c>
      <c r="DJ118">
        <v>0.16297797858715057</v>
      </c>
      <c r="DK118">
        <v>0.16777369379997253</v>
      </c>
      <c r="DL118">
        <v>0.16807636618614197</v>
      </c>
      <c r="DM118">
        <v>0.16411365568637848</v>
      </c>
      <c r="DN118">
        <v>0.15688920021057129</v>
      </c>
      <c r="DO118">
        <v>0.94620156288146973</v>
      </c>
      <c r="DP118">
        <v>4.2923297882080078</v>
      </c>
      <c r="DQ118">
        <v>4.2218971252441406</v>
      </c>
      <c r="DR118">
        <v>4.230771541595459</v>
      </c>
      <c r="DS118">
        <v>4.2040009498596191</v>
      </c>
      <c r="DT118">
        <v>4.1661248207092285</v>
      </c>
      <c r="DU118">
        <v>0.90130853652954102</v>
      </c>
      <c r="DV118">
        <v>4.7201111912727356E-2</v>
      </c>
      <c r="DW118">
        <v>5.2246168255805969E-2</v>
      </c>
      <c r="DX118">
        <v>4.5671112835407257E-2</v>
      </c>
      <c r="DY118">
        <v>5.2475005388259888E-2</v>
      </c>
      <c r="DZ118">
        <v>4.719032347202301E-2</v>
      </c>
      <c r="EA118">
        <v>0.48620516061782837</v>
      </c>
      <c r="EB118">
        <v>0.48063567280769348</v>
      </c>
      <c r="EC118">
        <v>0.47650253772735596</v>
      </c>
      <c r="ED118">
        <v>0.47344180941581726</v>
      </c>
      <c r="EE118">
        <v>0.47890353202819824</v>
      </c>
      <c r="EF118">
        <v>0.4779897928237915</v>
      </c>
      <c r="EG118">
        <v>0.49152430891990662</v>
      </c>
      <c r="EH118">
        <v>0.51340878009796143</v>
      </c>
      <c r="EI118">
        <v>0.52540165185928345</v>
      </c>
      <c r="EJ118">
        <v>0.53340065479278564</v>
      </c>
      <c r="EK118">
        <v>0.53296130895614624</v>
      </c>
      <c r="EL118">
        <v>0.52445864677429199</v>
      </c>
      <c r="EM118">
        <v>1.3318994045257568</v>
      </c>
      <c r="EN118">
        <v>4.5961127281188965</v>
      </c>
      <c r="EO118">
        <v>4.5174283981323242</v>
      </c>
      <c r="EP118">
        <v>4.5283031463623047</v>
      </c>
      <c r="EQ118">
        <v>4.5038480758666992</v>
      </c>
      <c r="ER118">
        <v>4.4635086059570313</v>
      </c>
      <c r="ES118">
        <v>1.2815824747085571</v>
      </c>
      <c r="ET118">
        <v>0.21482771635055542</v>
      </c>
      <c r="EU118">
        <v>0.21740983426570892</v>
      </c>
      <c r="EV118">
        <v>0.19684918224811554</v>
      </c>
      <c r="EW118">
        <v>0.19268365204334259</v>
      </c>
      <c r="EX118">
        <v>0.17964914441108704</v>
      </c>
      <c r="EY118">
        <v>68.137069702148438</v>
      </c>
      <c r="EZ118">
        <v>67.524787902832031</v>
      </c>
      <c r="FA118">
        <v>67.128959655761719</v>
      </c>
      <c r="FB118">
        <v>66.634956359863281</v>
      </c>
      <c r="FC118">
        <v>65.743972778320312</v>
      </c>
      <c r="FD118">
        <v>65.119346618652344</v>
      </c>
      <c r="FE118">
        <v>64.507461547851563</v>
      </c>
      <c r="FF118">
        <v>68.127937316894531</v>
      </c>
      <c r="FG118">
        <v>76.037261962890625</v>
      </c>
      <c r="FH118">
        <v>81.179397583007813</v>
      </c>
      <c r="FI118">
        <v>85.818115234375</v>
      </c>
      <c r="FJ118">
        <v>88.618705749511719</v>
      </c>
      <c r="FK118">
        <v>88.242713928222656</v>
      </c>
      <c r="FL118">
        <v>87.084609985351563</v>
      </c>
      <c r="FM118">
        <v>86.970954895019531</v>
      </c>
      <c r="FN118">
        <v>85.688621520996094</v>
      </c>
      <c r="FO118">
        <v>83.299873352050781</v>
      </c>
      <c r="FP118">
        <v>81.668495178222656</v>
      </c>
      <c r="FQ118">
        <v>81.009483337402344</v>
      </c>
      <c r="FR118">
        <v>79.009971618652344</v>
      </c>
      <c r="FS118">
        <v>74.124610900878906</v>
      </c>
      <c r="FT118">
        <v>70.777275085449219</v>
      </c>
      <c r="FU118">
        <v>69.498947143554687</v>
      </c>
      <c r="FV118">
        <v>68.373703002929687</v>
      </c>
      <c r="FW118">
        <v>81</v>
      </c>
      <c r="FX118">
        <v>5.4568342864513397E-2</v>
      </c>
      <c r="FY118">
        <v>1</v>
      </c>
    </row>
    <row r="119" spans="1:181" x14ac:dyDescent="0.2">
      <c r="A119" t="s">
        <v>243</v>
      </c>
      <c r="B119" t="s">
        <v>239</v>
      </c>
      <c r="C119" t="s">
        <v>215</v>
      </c>
      <c r="D119" t="s">
        <v>42</v>
      </c>
      <c r="E119">
        <v>2014</v>
      </c>
      <c r="F119" t="s">
        <v>223</v>
      </c>
      <c r="G119" t="s">
        <v>246</v>
      </c>
      <c r="H119">
        <v>87</v>
      </c>
      <c r="K119">
        <v>17.052772521972656</v>
      </c>
      <c r="L119">
        <v>16.856485366821289</v>
      </c>
      <c r="M119">
        <v>16.921257019042969</v>
      </c>
      <c r="N119">
        <v>17.014291763305664</v>
      </c>
      <c r="O119">
        <v>17.319894790649414</v>
      </c>
      <c r="P119">
        <v>18.031641006469727</v>
      </c>
      <c r="Q119">
        <v>20.268508911132813</v>
      </c>
      <c r="R119">
        <v>20.53118896484375</v>
      </c>
      <c r="S119">
        <v>20.783685684204102</v>
      </c>
      <c r="T119">
        <v>21.50114631652832</v>
      </c>
      <c r="U119">
        <v>22.003768920898438</v>
      </c>
      <c r="V119">
        <v>22.470474243164063</v>
      </c>
      <c r="W119">
        <v>22.62339973449707</v>
      </c>
      <c r="X119">
        <v>22.925613403320313</v>
      </c>
      <c r="Y119">
        <v>22.917242050170898</v>
      </c>
      <c r="Z119">
        <v>23.005186080932617</v>
      </c>
      <c r="AA119">
        <v>22.951570510864258</v>
      </c>
      <c r="AB119">
        <v>22.807910919189453</v>
      </c>
      <c r="AC119">
        <v>22.3499755859375</v>
      </c>
      <c r="AD119">
        <v>22.382020950317383</v>
      </c>
      <c r="AE119">
        <v>22.22681999206543</v>
      </c>
      <c r="AF119">
        <v>21.171443939208984</v>
      </c>
      <c r="AG119">
        <v>18.846599578857422</v>
      </c>
      <c r="AH119">
        <v>17.868392944335938</v>
      </c>
      <c r="AI119">
        <v>-0.58992683887481689</v>
      </c>
      <c r="AJ119">
        <v>-0.57859307527542114</v>
      </c>
      <c r="AK119">
        <v>-0.57683640718460083</v>
      </c>
      <c r="AL119">
        <v>-0.5792432427406311</v>
      </c>
      <c r="AM119">
        <v>-0.57975906133651733</v>
      </c>
      <c r="AN119">
        <v>-0.58723747730255127</v>
      </c>
      <c r="AO119">
        <v>-0.62831997871398926</v>
      </c>
      <c r="AP119">
        <v>-0.63993191719055176</v>
      </c>
      <c r="AQ119">
        <v>-0.65185874700546265</v>
      </c>
      <c r="AR119">
        <v>-0.66675114631652832</v>
      </c>
      <c r="AS119">
        <v>-0.67987418174743652</v>
      </c>
      <c r="AT119">
        <v>-0.68595427274703979</v>
      </c>
      <c r="AU119">
        <v>3.4141987562179565E-2</v>
      </c>
      <c r="AV119">
        <v>3.5383090972900391</v>
      </c>
      <c r="AW119">
        <v>3.4950945377349854</v>
      </c>
      <c r="AX119">
        <v>3.4934101104736328</v>
      </c>
      <c r="AY119">
        <v>3.4741706848144531</v>
      </c>
      <c r="AZ119">
        <v>3.4522058963775635</v>
      </c>
      <c r="BA119">
        <v>1.4454808551818132E-3</v>
      </c>
      <c r="BB119">
        <v>-0.3558342456817627</v>
      </c>
      <c r="BC119">
        <v>-0.35235968232154846</v>
      </c>
      <c r="BD119">
        <v>-0.32653713226318359</v>
      </c>
      <c r="BE119">
        <v>-0.29785364866256714</v>
      </c>
      <c r="BF119">
        <v>-0.28468722105026245</v>
      </c>
      <c r="BG119">
        <v>-0.28887033462524414</v>
      </c>
      <c r="BH119">
        <v>-0.2843831479549408</v>
      </c>
      <c r="BI119">
        <v>-0.28396254777908325</v>
      </c>
      <c r="BJ119">
        <v>-0.28689491748809814</v>
      </c>
      <c r="BK119">
        <v>-0.28476327657699585</v>
      </c>
      <c r="BL119">
        <v>-0.29052159190177917</v>
      </c>
      <c r="BM119">
        <v>-0.31504467129707336</v>
      </c>
      <c r="BN119">
        <v>-0.31646165251731873</v>
      </c>
      <c r="BO119">
        <v>-0.32143694162368774</v>
      </c>
      <c r="BP119">
        <v>-0.32979995012283325</v>
      </c>
      <c r="BQ119">
        <v>-0.33697035908699036</v>
      </c>
      <c r="BR119">
        <v>-0.34235882759094238</v>
      </c>
      <c r="BS119">
        <v>0.39186969399452209</v>
      </c>
      <c r="BT119">
        <v>3.8249232769012451</v>
      </c>
      <c r="BU119">
        <v>3.778792142868042</v>
      </c>
      <c r="BV119">
        <v>3.7774546146392822</v>
      </c>
      <c r="BW119">
        <v>3.7602181434631348</v>
      </c>
      <c r="BX119">
        <v>3.7356340885162354</v>
      </c>
      <c r="BY119">
        <v>0.35456618666648865</v>
      </c>
      <c r="BZ119">
        <v>-0.18891850113868713</v>
      </c>
      <c r="CA119">
        <v>-0.18620719015598297</v>
      </c>
      <c r="CB119">
        <v>-0.17416085302829742</v>
      </c>
      <c r="CC119">
        <v>-0.15603409707546234</v>
      </c>
      <c r="CD119">
        <v>-0.15051107108592987</v>
      </c>
      <c r="CE119">
        <v>-8.0359473824501038E-2</v>
      </c>
      <c r="CF119">
        <v>-8.0614253878593445E-2</v>
      </c>
      <c r="CG119">
        <v>-8.1119008362293243E-2</v>
      </c>
      <c r="CH119">
        <v>-8.4415346384048462E-2</v>
      </c>
      <c r="CI119">
        <v>-8.0450095236301422E-2</v>
      </c>
      <c r="CJ119">
        <v>-8.5017047822475433E-2</v>
      </c>
      <c r="CK119">
        <v>-9.8071105778217316E-2</v>
      </c>
      <c r="CL119">
        <v>-9.2427156865596771E-2</v>
      </c>
      <c r="CM119">
        <v>-9.2587791383266449E-2</v>
      </c>
      <c r="CN119">
        <v>-9.6428573131561279E-2</v>
      </c>
      <c r="CO119">
        <v>-9.9476225674152374E-2</v>
      </c>
      <c r="CP119">
        <v>-0.10438568890094757</v>
      </c>
      <c r="CQ119">
        <v>0.63963079452514648</v>
      </c>
      <c r="CR119">
        <v>4.0234313011169434</v>
      </c>
      <c r="CS119">
        <v>3.9752802848815918</v>
      </c>
      <c r="CT119">
        <v>3.9741828441619873</v>
      </c>
      <c r="CU119">
        <v>3.9583337306976318</v>
      </c>
      <c r="CV119">
        <v>3.9319355487823486</v>
      </c>
      <c r="CW119">
        <v>0.59913653135299683</v>
      </c>
      <c r="CX119">
        <v>-7.3313169181346893E-2</v>
      </c>
      <c r="CY119">
        <v>-7.1130484342575073E-2</v>
      </c>
      <c r="CZ119">
        <v>-6.8625509738922119E-2</v>
      </c>
      <c r="DA119">
        <v>-5.7810310274362564E-2</v>
      </c>
      <c r="DB119">
        <v>-5.7581070810556412E-2</v>
      </c>
      <c r="DC119">
        <v>0.12815137207508087</v>
      </c>
      <c r="DD119">
        <v>0.1231546550989151</v>
      </c>
      <c r="DE119">
        <v>0.12172454595565796</v>
      </c>
      <c r="DF119">
        <v>0.11806422472000122</v>
      </c>
      <c r="DG119">
        <v>0.12386308610439301</v>
      </c>
      <c r="DH119">
        <v>0.12048748135566711</v>
      </c>
      <c r="DI119">
        <v>0.11890244483947754</v>
      </c>
      <c r="DJ119">
        <v>0.13160735368728638</v>
      </c>
      <c r="DK119">
        <v>0.13626135885715485</v>
      </c>
      <c r="DL119">
        <v>0.1369427889585495</v>
      </c>
      <c r="DM119">
        <v>0.1380179226398468</v>
      </c>
      <c r="DN119">
        <v>0.13358746469020844</v>
      </c>
      <c r="DO119">
        <v>0.88739192485809326</v>
      </c>
      <c r="DP119">
        <v>4.2219395637512207</v>
      </c>
      <c r="DQ119">
        <v>4.1717681884765625</v>
      </c>
      <c r="DR119">
        <v>4.1709113121032715</v>
      </c>
      <c r="DS119">
        <v>4.1564493179321289</v>
      </c>
      <c r="DT119">
        <v>4.128237247467041</v>
      </c>
      <c r="DU119">
        <v>0.84370684623718262</v>
      </c>
      <c r="DV119">
        <v>4.2292166501283646E-2</v>
      </c>
      <c r="DW119">
        <v>4.3946221470832825E-2</v>
      </c>
      <c r="DX119">
        <v>3.6909837275743484E-2</v>
      </c>
      <c r="DY119">
        <v>4.041348397731781E-2</v>
      </c>
      <c r="DZ119">
        <v>3.534892201423645E-2</v>
      </c>
      <c r="EA119">
        <v>0.42920792102813721</v>
      </c>
      <c r="EB119">
        <v>0.41736459732055664</v>
      </c>
      <c r="EC119">
        <v>0.41459840536117554</v>
      </c>
      <c r="ED119">
        <v>0.41041254997253418</v>
      </c>
      <c r="EE119">
        <v>0.4188588559627533</v>
      </c>
      <c r="EF119">
        <v>0.4172033965587616</v>
      </c>
      <c r="EG119">
        <v>0.43217778205871582</v>
      </c>
      <c r="EH119">
        <v>0.45507758855819702</v>
      </c>
      <c r="EI119">
        <v>0.46668317914009094</v>
      </c>
      <c r="EJ119">
        <v>0.47389397025108337</v>
      </c>
      <c r="EK119">
        <v>0.48092174530029297</v>
      </c>
      <c r="EL119">
        <v>0.47718289494514465</v>
      </c>
      <c r="EM119">
        <v>1.245119571685791</v>
      </c>
      <c r="EN119">
        <v>4.5085535049438477</v>
      </c>
      <c r="EO119">
        <v>4.4554662704467773</v>
      </c>
      <c r="EP119">
        <v>4.4549555778503418</v>
      </c>
      <c r="EQ119">
        <v>4.4424967765808105</v>
      </c>
      <c r="ER119">
        <v>4.4116649627685547</v>
      </c>
      <c r="ES119">
        <v>1.1968275308609009</v>
      </c>
      <c r="ET119">
        <v>0.20920790731906891</v>
      </c>
      <c r="EU119">
        <v>0.21009871363639832</v>
      </c>
      <c r="EV119">
        <v>0.18928611278533936</v>
      </c>
      <c r="EW119">
        <v>0.18223303556442261</v>
      </c>
      <c r="EX119">
        <v>0.16952507197856903</v>
      </c>
      <c r="EY119">
        <v>64.256134033203125</v>
      </c>
      <c r="EZ119">
        <v>64.251876831054688</v>
      </c>
      <c r="FA119">
        <v>63.873813629150391</v>
      </c>
      <c r="FB119">
        <v>62.622955322265625</v>
      </c>
      <c r="FC119">
        <v>61.236297607421875</v>
      </c>
      <c r="FD119">
        <v>60.861373901367188</v>
      </c>
      <c r="FE119">
        <v>60.61181640625</v>
      </c>
      <c r="FF119">
        <v>61.246654510498047</v>
      </c>
      <c r="FG119">
        <v>63.625591278076172</v>
      </c>
      <c r="FH119">
        <v>68.012550354003906</v>
      </c>
      <c r="FI119">
        <v>71.637527465820313</v>
      </c>
      <c r="FJ119">
        <v>75.445281982421875</v>
      </c>
      <c r="FK119">
        <v>77.937004089355469</v>
      </c>
      <c r="FL119">
        <v>77.542167663574219</v>
      </c>
      <c r="FM119">
        <v>77.017745971679688</v>
      </c>
      <c r="FN119">
        <v>76.269363403320312</v>
      </c>
      <c r="FO119">
        <v>75.27691650390625</v>
      </c>
      <c r="FP119">
        <v>74.9156494140625</v>
      </c>
      <c r="FQ119">
        <v>73.107307434082031</v>
      </c>
      <c r="FR119">
        <v>70.366676330566406</v>
      </c>
      <c r="FS119">
        <v>68.876609802246094</v>
      </c>
      <c r="FT119">
        <v>67.506080627441406</v>
      </c>
      <c r="FU119">
        <v>66.732810974121094</v>
      </c>
      <c r="FV119">
        <v>65.500740051269531</v>
      </c>
      <c r="FW119">
        <v>81</v>
      </c>
      <c r="FX119">
        <v>5.4568342864513397E-2</v>
      </c>
      <c r="FY119">
        <v>1</v>
      </c>
    </row>
    <row r="120" spans="1:181" x14ac:dyDescent="0.2">
      <c r="A120" t="s">
        <v>243</v>
      </c>
      <c r="B120" t="s">
        <v>239</v>
      </c>
      <c r="C120" t="s">
        <v>214</v>
      </c>
      <c r="D120" t="s">
        <v>41</v>
      </c>
      <c r="E120">
        <v>2014</v>
      </c>
      <c r="F120" t="s">
        <v>224</v>
      </c>
      <c r="G120" t="s">
        <v>246</v>
      </c>
      <c r="H120">
        <v>85</v>
      </c>
      <c r="K120">
        <v>17.802764892578125</v>
      </c>
      <c r="L120">
        <v>17.544818878173828</v>
      </c>
      <c r="M120">
        <v>17.557340621948242</v>
      </c>
      <c r="N120">
        <v>17.726596832275391</v>
      </c>
      <c r="O120">
        <v>18.180145263671875</v>
      </c>
      <c r="P120">
        <v>18.801368713378906</v>
      </c>
      <c r="Q120">
        <v>21.457965850830078</v>
      </c>
      <c r="R120">
        <v>21.199222564697266</v>
      </c>
      <c r="S120">
        <v>21.49384880065918</v>
      </c>
      <c r="T120">
        <v>22.432167053222656</v>
      </c>
      <c r="U120">
        <v>23.149627685546875</v>
      </c>
      <c r="V120">
        <v>23.599639892578125</v>
      </c>
      <c r="W120">
        <v>23.697254180908203</v>
      </c>
      <c r="X120">
        <v>24.159212112426758</v>
      </c>
      <c r="Y120">
        <v>24.200960159301758</v>
      </c>
      <c r="Z120">
        <v>24.390777587890625</v>
      </c>
      <c r="AA120">
        <v>24.398496627807617</v>
      </c>
      <c r="AB120">
        <v>24.141765594482422</v>
      </c>
      <c r="AC120">
        <v>23.667659759521484</v>
      </c>
      <c r="AD120">
        <v>23.756847381591797</v>
      </c>
      <c r="AE120">
        <v>23.194381713867188</v>
      </c>
      <c r="AF120">
        <v>22.167499542236328</v>
      </c>
      <c r="AG120">
        <v>19.654834747314453</v>
      </c>
      <c r="AH120">
        <v>18.647317886352539</v>
      </c>
      <c r="AI120">
        <v>-0.62676870822906494</v>
      </c>
      <c r="AJ120">
        <v>-0.62240934371948242</v>
      </c>
      <c r="AK120">
        <v>-0.61724305152893066</v>
      </c>
      <c r="AL120">
        <v>-0.62022745609283447</v>
      </c>
      <c r="AM120">
        <v>-0.6225510835647583</v>
      </c>
      <c r="AN120">
        <v>-0.6304360032081604</v>
      </c>
      <c r="AO120">
        <v>-0.68189972639083862</v>
      </c>
      <c r="AP120">
        <v>-0.68296921253204346</v>
      </c>
      <c r="AQ120">
        <v>-0.69236403703689575</v>
      </c>
      <c r="AR120">
        <v>-0.71143859624862671</v>
      </c>
      <c r="AS120">
        <v>-0.72386395931243896</v>
      </c>
      <c r="AT120">
        <v>-0.72890311479568481</v>
      </c>
      <c r="AU120">
        <v>3.0202141031622887E-2</v>
      </c>
      <c r="AV120">
        <v>3.721890926361084</v>
      </c>
      <c r="AW120">
        <v>3.6651456356048584</v>
      </c>
      <c r="AX120">
        <v>3.6812405586242676</v>
      </c>
      <c r="AY120">
        <v>3.6676650047302246</v>
      </c>
      <c r="AZ120">
        <v>3.637054443359375</v>
      </c>
      <c r="BA120">
        <v>1.9690159242600203E-3</v>
      </c>
      <c r="BB120">
        <v>-0.38110685348510742</v>
      </c>
      <c r="BC120">
        <v>-0.37080833315849304</v>
      </c>
      <c r="BD120">
        <v>-0.34429106116294861</v>
      </c>
      <c r="BE120">
        <v>-0.3016771674156189</v>
      </c>
      <c r="BF120">
        <v>-0.28773406147956848</v>
      </c>
      <c r="BG120">
        <v>-0.30528077483177185</v>
      </c>
      <c r="BH120">
        <v>-0.30245539546012878</v>
      </c>
      <c r="BI120">
        <v>-0.29998314380645752</v>
      </c>
      <c r="BJ120">
        <v>-0.30238696932792664</v>
      </c>
      <c r="BK120">
        <v>-0.30301350355148315</v>
      </c>
      <c r="BL120">
        <v>-0.30817210674285889</v>
      </c>
      <c r="BM120">
        <v>-0.33889126777648926</v>
      </c>
      <c r="BN120">
        <v>-0.3347642719745636</v>
      </c>
      <c r="BO120">
        <v>-0.33859309554100037</v>
      </c>
      <c r="BP120">
        <v>-0.3495824933052063</v>
      </c>
      <c r="BQ120">
        <v>-0.35888835787773132</v>
      </c>
      <c r="BR120">
        <v>-0.36470898985862732</v>
      </c>
      <c r="BS120">
        <v>0.40961539745330811</v>
      </c>
      <c r="BT120">
        <v>4.0256285667419434</v>
      </c>
      <c r="BU120">
        <v>3.9595801830291748</v>
      </c>
      <c r="BV120">
        <v>3.9777519702911377</v>
      </c>
      <c r="BW120">
        <v>3.9651196002960205</v>
      </c>
      <c r="BX120">
        <v>3.9317085742950439</v>
      </c>
      <c r="BY120">
        <v>0.37525895237922668</v>
      </c>
      <c r="BZ120">
        <v>-0.20519047975540161</v>
      </c>
      <c r="CA120">
        <v>-0.1972813606262207</v>
      </c>
      <c r="CB120">
        <v>-0.18400861322879791</v>
      </c>
      <c r="CC120">
        <v>-0.15360322594642639</v>
      </c>
      <c r="CD120">
        <v>-0.14828836917877197</v>
      </c>
      <c r="CE120">
        <v>-8.2619190216064453E-2</v>
      </c>
      <c r="CF120">
        <v>-8.0856263637542725E-2</v>
      </c>
      <c r="CG120">
        <v>-8.0249927937984467E-2</v>
      </c>
      <c r="CH120">
        <v>-8.2251600921154022E-2</v>
      </c>
      <c r="CI120">
        <v>-8.1702783703804016E-2</v>
      </c>
      <c r="CJ120">
        <v>-8.497309684753418E-2</v>
      </c>
      <c r="CK120">
        <v>-0.10132468491792679</v>
      </c>
      <c r="CL120">
        <v>-9.3598581850528717E-2</v>
      </c>
      <c r="CM120">
        <v>-9.3572422862052917E-2</v>
      </c>
      <c r="CN120">
        <v>-9.8962083458900452E-2</v>
      </c>
      <c r="CO120">
        <v>-0.10610735416412354</v>
      </c>
      <c r="CP120">
        <v>-0.11246921867132187</v>
      </c>
      <c r="CQ120">
        <v>0.67239588499069214</v>
      </c>
      <c r="CR120">
        <v>4.2359962463378906</v>
      </c>
      <c r="CS120">
        <v>4.1635046005249023</v>
      </c>
      <c r="CT120">
        <v>4.1831150054931641</v>
      </c>
      <c r="CU120">
        <v>4.1711359024047852</v>
      </c>
      <c r="CV120">
        <v>4.1357851028442383</v>
      </c>
      <c r="CW120">
        <v>0.63379842042922974</v>
      </c>
      <c r="CX120">
        <v>-8.3351336419582367E-2</v>
      </c>
      <c r="CY120">
        <v>-7.7097102999687195E-2</v>
      </c>
      <c r="CZ120">
        <v>-7.2997473180294037E-2</v>
      </c>
      <c r="DA120">
        <v>-5.1047660410404205E-2</v>
      </c>
      <c r="DB120">
        <v>-5.1708724349737167E-2</v>
      </c>
      <c r="DC120">
        <v>0.14004237949848175</v>
      </c>
      <c r="DD120">
        <v>0.14074286818504333</v>
      </c>
      <c r="DE120">
        <v>0.13948328793048859</v>
      </c>
      <c r="DF120">
        <v>0.1378837525844574</v>
      </c>
      <c r="DG120">
        <v>0.13960795104503632</v>
      </c>
      <c r="DH120">
        <v>0.13822589814662933</v>
      </c>
      <c r="DI120">
        <v>0.13624191284179688</v>
      </c>
      <c r="DJ120">
        <v>0.14756709337234497</v>
      </c>
      <c r="DK120">
        <v>0.15144823491573334</v>
      </c>
      <c r="DL120">
        <v>0.1516583263874054</v>
      </c>
      <c r="DM120">
        <v>0.14667364954948425</v>
      </c>
      <c r="DN120">
        <v>0.13977053761482239</v>
      </c>
      <c r="DO120">
        <v>0.93517637252807617</v>
      </c>
      <c r="DP120">
        <v>4.4463639259338379</v>
      </c>
      <c r="DQ120">
        <v>4.367429256439209</v>
      </c>
      <c r="DR120">
        <v>4.3884778022766113</v>
      </c>
      <c r="DS120">
        <v>4.3771519660949707</v>
      </c>
      <c r="DT120">
        <v>4.3398618698120117</v>
      </c>
      <c r="DU120">
        <v>0.89233791828155518</v>
      </c>
      <c r="DV120">
        <v>3.8487803190946579E-2</v>
      </c>
      <c r="DW120">
        <v>4.3087150901556015E-2</v>
      </c>
      <c r="DX120">
        <v>3.8013666868209839E-2</v>
      </c>
      <c r="DY120">
        <v>5.1507905125617981E-2</v>
      </c>
      <c r="DZ120">
        <v>4.4870927929878235E-2</v>
      </c>
      <c r="EA120">
        <v>0.46153032779693604</v>
      </c>
      <c r="EB120">
        <v>0.46069684624671936</v>
      </c>
      <c r="EC120">
        <v>0.45674318075180054</v>
      </c>
      <c r="ED120">
        <v>0.45572423934936523</v>
      </c>
      <c r="EE120">
        <v>0.45914548635482788</v>
      </c>
      <c r="EF120">
        <v>0.46048980951309204</v>
      </c>
      <c r="EG120">
        <v>0.47925034165382385</v>
      </c>
      <c r="EH120">
        <v>0.49577203392982483</v>
      </c>
      <c r="EI120">
        <v>0.50521916151046753</v>
      </c>
      <c r="EJ120">
        <v>0.51351439952850342</v>
      </c>
      <c r="EK120">
        <v>0.51164925098419189</v>
      </c>
      <c r="EL120">
        <v>0.50396472215652466</v>
      </c>
      <c r="EM120">
        <v>1.3145896196365356</v>
      </c>
      <c r="EN120">
        <v>4.7501015663146973</v>
      </c>
      <c r="EO120">
        <v>4.6618633270263672</v>
      </c>
      <c r="EP120">
        <v>4.6849894523620605</v>
      </c>
      <c r="EQ120">
        <v>4.6746068000793457</v>
      </c>
      <c r="ER120">
        <v>4.6345157623291016</v>
      </c>
      <c r="ES120">
        <v>1.2656278610229492</v>
      </c>
      <c r="ET120">
        <v>0.21440418064594269</v>
      </c>
      <c r="EU120">
        <v>0.21661412715911865</v>
      </c>
      <c r="EV120">
        <v>0.19829611480236053</v>
      </c>
      <c r="EW120">
        <v>0.19958186149597168</v>
      </c>
      <c r="EX120">
        <v>0.18431660532951355</v>
      </c>
      <c r="EY120">
        <v>71.736747741699219</v>
      </c>
      <c r="EZ120">
        <v>71.493682861328125</v>
      </c>
      <c r="FA120">
        <v>71.111724853515625</v>
      </c>
      <c r="FB120">
        <v>70.745849609375</v>
      </c>
      <c r="FC120">
        <v>70.735397338867188</v>
      </c>
      <c r="FD120">
        <v>70.103408813476562</v>
      </c>
      <c r="FE120">
        <v>71.872596740722656</v>
      </c>
      <c r="FF120">
        <v>72.627731323242188</v>
      </c>
      <c r="FG120">
        <v>77.914726257324219</v>
      </c>
      <c r="FH120">
        <v>83.937278747558594</v>
      </c>
      <c r="FI120">
        <v>89.377609252929688</v>
      </c>
      <c r="FJ120">
        <v>92.323654174804688</v>
      </c>
      <c r="FK120">
        <v>92.620468139648438</v>
      </c>
      <c r="FL120">
        <v>92.929901123046875</v>
      </c>
      <c r="FM120">
        <v>92.411308288574219</v>
      </c>
      <c r="FN120">
        <v>92.105453491210938</v>
      </c>
      <c r="FO120">
        <v>92.172248840332031</v>
      </c>
      <c r="FP120">
        <v>90.536041259765625</v>
      </c>
      <c r="FQ120">
        <v>88.478996276855469</v>
      </c>
      <c r="FR120">
        <v>82.766738891601562</v>
      </c>
      <c r="FS120">
        <v>79.873680114746094</v>
      </c>
      <c r="FT120">
        <v>78.139450073242188</v>
      </c>
      <c r="FU120">
        <v>76.61981201171875</v>
      </c>
      <c r="FV120">
        <v>75.111648559570313</v>
      </c>
      <c r="FW120">
        <v>81</v>
      </c>
      <c r="FX120">
        <v>5.4568342864513397E-2</v>
      </c>
      <c r="FY120">
        <v>1</v>
      </c>
    </row>
    <row r="121" spans="1:181" x14ac:dyDescent="0.2">
      <c r="A121" t="s">
        <v>243</v>
      </c>
      <c r="B121" t="s">
        <v>239</v>
      </c>
      <c r="C121" t="s">
        <v>215</v>
      </c>
      <c r="D121" t="s">
        <v>37</v>
      </c>
      <c r="E121">
        <v>2014</v>
      </c>
      <c r="F121" t="s">
        <v>225</v>
      </c>
      <c r="G121" t="s">
        <v>246</v>
      </c>
      <c r="H121">
        <v>86</v>
      </c>
      <c r="K121">
        <v>16.310388565063477</v>
      </c>
      <c r="L121">
        <v>16.117406845092773</v>
      </c>
      <c r="M121">
        <v>16.194679260253906</v>
      </c>
      <c r="N121">
        <v>16.337041854858398</v>
      </c>
      <c r="O121">
        <v>16.654575347900391</v>
      </c>
      <c r="P121">
        <v>17.356889724731445</v>
      </c>
      <c r="Q121">
        <v>19.593143463134766</v>
      </c>
      <c r="R121">
        <v>19.903020858764648</v>
      </c>
      <c r="S121">
        <v>20.189140319824219</v>
      </c>
      <c r="T121">
        <v>20.937643051147461</v>
      </c>
      <c r="U121">
        <v>21.449151992797852</v>
      </c>
      <c r="V121">
        <v>21.782453536987305</v>
      </c>
      <c r="W121">
        <v>21.752166748046875</v>
      </c>
      <c r="X121">
        <v>22.076255798339844</v>
      </c>
      <c r="Y121">
        <v>22.141349792480469</v>
      </c>
      <c r="Z121">
        <v>22.213909149169922</v>
      </c>
      <c r="AA121">
        <v>22.172822952270508</v>
      </c>
      <c r="AB121">
        <v>21.980741500854492</v>
      </c>
      <c r="AC121">
        <v>21.542133331298828</v>
      </c>
      <c r="AD121">
        <v>21.523527145385742</v>
      </c>
      <c r="AE121">
        <v>21.390762329101563</v>
      </c>
      <c r="AF121">
        <v>20.358654022216797</v>
      </c>
      <c r="AG121">
        <v>18.131240844726562</v>
      </c>
      <c r="AH121">
        <v>17.163055419921875</v>
      </c>
      <c r="AI121">
        <v>-0.620705246925354</v>
      </c>
      <c r="AJ121">
        <v>-0.60752052068710327</v>
      </c>
      <c r="AK121">
        <v>-0.60706627368927002</v>
      </c>
      <c r="AL121">
        <v>-0.60901027917861938</v>
      </c>
      <c r="AM121">
        <v>-0.60981893539428711</v>
      </c>
      <c r="AN121">
        <v>-0.61650484800338745</v>
      </c>
      <c r="AO121">
        <v>-0.6557692289352417</v>
      </c>
      <c r="AP121">
        <v>-0.66905272006988525</v>
      </c>
      <c r="AQ121">
        <v>-0.68109035491943359</v>
      </c>
      <c r="AR121">
        <v>-0.69628560543060303</v>
      </c>
      <c r="AS121">
        <v>-0.70889061689376831</v>
      </c>
      <c r="AT121">
        <v>-0.71312111616134644</v>
      </c>
      <c r="AU121">
        <v>2.13798638433218E-2</v>
      </c>
      <c r="AV121">
        <v>3.46710205078125</v>
      </c>
      <c r="AW121">
        <v>3.4400334358215332</v>
      </c>
      <c r="AX121">
        <v>3.4331302642822266</v>
      </c>
      <c r="AY121">
        <v>3.4150333404541016</v>
      </c>
      <c r="AZ121">
        <v>3.3867175579071045</v>
      </c>
      <c r="BA121">
        <v>-1.2047726660966873E-2</v>
      </c>
      <c r="BB121">
        <v>-0.33801299333572388</v>
      </c>
      <c r="BC121">
        <v>-0.33467754721641541</v>
      </c>
      <c r="BD121">
        <v>-0.31048691272735596</v>
      </c>
      <c r="BE121">
        <v>-0.28395071625709534</v>
      </c>
      <c r="BF121">
        <v>-0.27135694026947021</v>
      </c>
      <c r="BG121">
        <v>-0.29339203238487244</v>
      </c>
      <c r="BH121">
        <v>-0.28839927911758423</v>
      </c>
      <c r="BI121">
        <v>-0.28868725895881653</v>
      </c>
      <c r="BJ121">
        <v>-0.29156056046485901</v>
      </c>
      <c r="BK121">
        <v>-0.28950470685958862</v>
      </c>
      <c r="BL121">
        <v>-0.29486775398254395</v>
      </c>
      <c r="BM121">
        <v>-0.31852966547012329</v>
      </c>
      <c r="BN121">
        <v>-0.32080775499343872</v>
      </c>
      <c r="BO121">
        <v>-0.32575154304504395</v>
      </c>
      <c r="BP121">
        <v>-0.33434340357780457</v>
      </c>
      <c r="BQ121">
        <v>-0.34149789810180664</v>
      </c>
      <c r="BR121">
        <v>-0.3452809751033783</v>
      </c>
      <c r="BS121">
        <v>0.40635216236114502</v>
      </c>
      <c r="BT121">
        <v>3.7708642482757568</v>
      </c>
      <c r="BU121">
        <v>3.7439126968383789</v>
      </c>
      <c r="BV121">
        <v>3.7357592582702637</v>
      </c>
      <c r="BW121">
        <v>3.7190816402435303</v>
      </c>
      <c r="BX121">
        <v>3.6882851123809814</v>
      </c>
      <c r="BY121">
        <v>0.36921307444572449</v>
      </c>
      <c r="BZ121">
        <v>-0.1739698201417923</v>
      </c>
      <c r="CA121">
        <v>-0.17133881151676178</v>
      </c>
      <c r="CB121">
        <v>-0.16072314977645874</v>
      </c>
      <c r="CC121">
        <v>-0.14430759847164154</v>
      </c>
      <c r="CD121">
        <v>-0.13905410468578339</v>
      </c>
      <c r="CE121">
        <v>-6.6695921123027802E-2</v>
      </c>
      <c r="CF121">
        <v>-6.7376852035522461E-2</v>
      </c>
      <c r="CG121">
        <v>-6.8178921937942505E-2</v>
      </c>
      <c r="CH121">
        <v>-7.169584184885025E-2</v>
      </c>
      <c r="CI121">
        <v>-6.7656040191650391E-2</v>
      </c>
      <c r="CJ121">
        <v>-7.2102896869182587E-2</v>
      </c>
      <c r="CK121">
        <v>-8.4958575665950775E-2</v>
      </c>
      <c r="CL121">
        <v>-7.9614341259002686E-2</v>
      </c>
      <c r="CM121">
        <v>-7.9644955694675446E-2</v>
      </c>
      <c r="CN121">
        <v>-8.3663351833820343E-2</v>
      </c>
      <c r="CO121">
        <v>-8.7042838335037231E-2</v>
      </c>
      <c r="CP121">
        <v>-9.0516000986099243E-2</v>
      </c>
      <c r="CQ121">
        <v>0.67298281192779541</v>
      </c>
      <c r="CR121">
        <v>3.9812488555908203</v>
      </c>
      <c r="CS121">
        <v>3.954378604888916</v>
      </c>
      <c r="CT121">
        <v>3.9453592300415039</v>
      </c>
      <c r="CU121">
        <v>3.9296646118164062</v>
      </c>
      <c r="CV121">
        <v>3.8971500396728516</v>
      </c>
      <c r="CW121">
        <v>0.63327312469482422</v>
      </c>
      <c r="CX121">
        <v>-6.0354016721248627E-2</v>
      </c>
      <c r="CY121">
        <v>-5.8210890740156174E-2</v>
      </c>
      <c r="CZ121">
        <v>-5.6997213512659073E-2</v>
      </c>
      <c r="DA121">
        <v>-4.7591209411621094E-2</v>
      </c>
      <c r="DB121">
        <v>-4.7421570867300034E-2</v>
      </c>
      <c r="DC121">
        <v>0.16000020503997803</v>
      </c>
      <c r="DD121">
        <v>0.15364557504653931</v>
      </c>
      <c r="DE121">
        <v>0.15232941508293152</v>
      </c>
      <c r="DF121">
        <v>0.14816886186599731</v>
      </c>
      <c r="DG121">
        <v>0.15419262647628784</v>
      </c>
      <c r="DH121">
        <v>0.15066196024417877</v>
      </c>
      <c r="DI121">
        <v>0.14861252903938293</v>
      </c>
      <c r="DJ121">
        <v>0.16157905757427216</v>
      </c>
      <c r="DK121">
        <v>0.16646163165569305</v>
      </c>
      <c r="DL121">
        <v>0.16701671481132507</v>
      </c>
      <c r="DM121">
        <v>0.16741222143173218</v>
      </c>
      <c r="DN121">
        <v>0.16424897313117981</v>
      </c>
      <c r="DO121">
        <v>0.9396134614944458</v>
      </c>
      <c r="DP121">
        <v>4.1916337013244629</v>
      </c>
      <c r="DQ121">
        <v>4.1648445129394531</v>
      </c>
      <c r="DR121">
        <v>4.1549592018127441</v>
      </c>
      <c r="DS121">
        <v>4.1402478218078613</v>
      </c>
      <c r="DT121">
        <v>4.1060147285461426</v>
      </c>
      <c r="DU121">
        <v>0.89733320474624634</v>
      </c>
      <c r="DV121">
        <v>5.3261782974004745E-2</v>
      </c>
      <c r="DW121">
        <v>5.4917030036449432E-2</v>
      </c>
      <c r="DX121">
        <v>4.6728722751140594E-2</v>
      </c>
      <c r="DY121">
        <v>4.9125183373689651E-2</v>
      </c>
      <c r="DZ121">
        <v>4.4210962951183319E-2</v>
      </c>
      <c r="EA121">
        <v>0.48731338977813721</v>
      </c>
      <c r="EB121">
        <v>0.47276684641838074</v>
      </c>
      <c r="EC121">
        <v>0.4707084596157074</v>
      </c>
      <c r="ED121">
        <v>0.46561858057975769</v>
      </c>
      <c r="EE121">
        <v>0.47450685501098633</v>
      </c>
      <c r="EF121">
        <v>0.47229903936386108</v>
      </c>
      <c r="EG121">
        <v>0.48585209250450134</v>
      </c>
      <c r="EH121">
        <v>0.50982403755187988</v>
      </c>
      <c r="EI121">
        <v>0.5218004584312439</v>
      </c>
      <c r="EJ121">
        <v>0.52895891666412354</v>
      </c>
      <c r="EK121">
        <v>0.53480494022369385</v>
      </c>
      <c r="EL121">
        <v>0.53208911418914795</v>
      </c>
      <c r="EM121">
        <v>1.3245857954025269</v>
      </c>
      <c r="EN121">
        <v>4.4953956604003906</v>
      </c>
      <c r="EO121">
        <v>4.4687237739562988</v>
      </c>
      <c r="EP121">
        <v>4.4575881958007812</v>
      </c>
      <c r="EQ121">
        <v>4.4442958831787109</v>
      </c>
      <c r="ER121">
        <v>4.4075827598571777</v>
      </c>
      <c r="ES121">
        <v>1.2785940170288086</v>
      </c>
      <c r="ET121">
        <v>0.21730494499206543</v>
      </c>
      <c r="EU121">
        <v>0.21825577318668365</v>
      </c>
      <c r="EV121">
        <v>0.19649249315261841</v>
      </c>
      <c r="EW121">
        <v>0.18876829743385315</v>
      </c>
      <c r="EX121">
        <v>0.17651379108428955</v>
      </c>
      <c r="EY121">
        <v>61.767364501953125</v>
      </c>
      <c r="EZ121">
        <v>61.527408599853516</v>
      </c>
      <c r="FA121">
        <v>61.265167236328125</v>
      </c>
      <c r="FB121">
        <v>60.546718597412109</v>
      </c>
      <c r="FC121">
        <v>60.139595031738281</v>
      </c>
      <c r="FD121">
        <v>59.489727020263672</v>
      </c>
      <c r="FE121">
        <v>61.618473052978516</v>
      </c>
      <c r="FF121">
        <v>64.146125793457031</v>
      </c>
      <c r="FG121">
        <v>67.771408081054688</v>
      </c>
      <c r="FH121">
        <v>71.538444519042969</v>
      </c>
      <c r="FI121">
        <v>74.597702026367188</v>
      </c>
      <c r="FJ121">
        <v>75.640335083007812</v>
      </c>
      <c r="FK121">
        <v>74.969573974609375</v>
      </c>
      <c r="FL121">
        <v>75.4351806640625</v>
      </c>
      <c r="FM121">
        <v>75.929237365722656</v>
      </c>
      <c r="FN121">
        <v>75.173606872558594</v>
      </c>
      <c r="FO121">
        <v>74.319747924804687</v>
      </c>
      <c r="FP121">
        <v>73.161445617675781</v>
      </c>
      <c r="FQ121">
        <v>71.634368896484375</v>
      </c>
      <c r="FR121">
        <v>68.629310607910156</v>
      </c>
      <c r="FS121">
        <v>66.624580383300781</v>
      </c>
      <c r="FT121">
        <v>65.647590637207031</v>
      </c>
      <c r="FU121">
        <v>65.374038696289063</v>
      </c>
      <c r="FV121">
        <v>64.137916564941406</v>
      </c>
      <c r="FW121">
        <v>81</v>
      </c>
      <c r="FX121">
        <v>5.4568342864513397E-2</v>
      </c>
      <c r="FY121">
        <v>1</v>
      </c>
    </row>
    <row r="122" spans="1:181" x14ac:dyDescent="0.2">
      <c r="A122" t="s">
        <v>243</v>
      </c>
      <c r="B122" t="s">
        <v>239</v>
      </c>
      <c r="C122" t="s">
        <v>214</v>
      </c>
      <c r="D122" t="s">
        <v>40</v>
      </c>
      <c r="E122">
        <v>2014</v>
      </c>
      <c r="F122" t="s">
        <v>223</v>
      </c>
      <c r="G122" t="s">
        <v>246</v>
      </c>
      <c r="H122">
        <v>85</v>
      </c>
      <c r="K122">
        <v>17.819995880126953</v>
      </c>
      <c r="L122">
        <v>17.553659439086914</v>
      </c>
      <c r="M122">
        <v>17.55272102355957</v>
      </c>
      <c r="N122">
        <v>17.679498672485352</v>
      </c>
      <c r="O122">
        <v>18.123506546020508</v>
      </c>
      <c r="P122">
        <v>18.781024932861328</v>
      </c>
      <c r="Q122">
        <v>21.249893188476562</v>
      </c>
      <c r="R122">
        <v>21.169120788574219</v>
      </c>
      <c r="S122">
        <v>21.453151702880859</v>
      </c>
      <c r="T122">
        <v>22.292024612426758</v>
      </c>
      <c r="U122">
        <v>22.892360687255859</v>
      </c>
      <c r="V122">
        <v>23.280830383300781</v>
      </c>
      <c r="W122">
        <v>23.404060363769531</v>
      </c>
      <c r="X122">
        <v>23.728786468505859</v>
      </c>
      <c r="Y122">
        <v>23.734136581420898</v>
      </c>
      <c r="Z122">
        <v>23.940189361572266</v>
      </c>
      <c r="AA122">
        <v>23.931198120117188</v>
      </c>
      <c r="AB122">
        <v>23.728424072265625</v>
      </c>
      <c r="AC122">
        <v>23.213626861572266</v>
      </c>
      <c r="AD122">
        <v>23.370697021484375</v>
      </c>
      <c r="AE122">
        <v>22.975774765014648</v>
      </c>
      <c r="AF122">
        <v>21.956682205200195</v>
      </c>
      <c r="AG122">
        <v>19.549648284912109</v>
      </c>
      <c r="AH122">
        <v>18.592655181884766</v>
      </c>
      <c r="AI122">
        <v>-0.6287655234336853</v>
      </c>
      <c r="AJ122">
        <v>-0.62242978811264038</v>
      </c>
      <c r="AK122">
        <v>-0.61810314655303955</v>
      </c>
      <c r="AL122">
        <v>-0.62096530199050903</v>
      </c>
      <c r="AM122">
        <v>-0.62265944480895996</v>
      </c>
      <c r="AN122">
        <v>-0.63039755821228027</v>
      </c>
      <c r="AO122">
        <v>-0.67789256572723389</v>
      </c>
      <c r="AP122">
        <v>-0.68233966827392578</v>
      </c>
      <c r="AQ122">
        <v>-0.69259357452392578</v>
      </c>
      <c r="AR122">
        <v>-0.70945966243743896</v>
      </c>
      <c r="AS122">
        <v>-0.72160631418228149</v>
      </c>
      <c r="AT122">
        <v>-0.72586542367935181</v>
      </c>
      <c r="AU122">
        <v>3.0625848099589348E-2</v>
      </c>
      <c r="AV122">
        <v>3.6638760566711426</v>
      </c>
      <c r="AW122">
        <v>3.6131906509399414</v>
      </c>
      <c r="AX122">
        <v>3.6290109157562256</v>
      </c>
      <c r="AY122">
        <v>3.6146242618560791</v>
      </c>
      <c r="AZ122">
        <v>3.5879862308502197</v>
      </c>
      <c r="BA122">
        <v>2.7138696168549359E-4</v>
      </c>
      <c r="BB122">
        <v>-0.36922290921211243</v>
      </c>
      <c r="BC122">
        <v>-0.36111408472061157</v>
      </c>
      <c r="BD122">
        <v>-0.33524936437606812</v>
      </c>
      <c r="BE122">
        <v>-0.29926180839538574</v>
      </c>
      <c r="BF122">
        <v>-0.28534826636314392</v>
      </c>
      <c r="BG122">
        <v>-0.30587977170944214</v>
      </c>
      <c r="BH122">
        <v>-0.30247095227241516</v>
      </c>
      <c r="BI122">
        <v>-0.30041763186454773</v>
      </c>
      <c r="BJ122">
        <v>-0.3030451238155365</v>
      </c>
      <c r="BK122">
        <v>-0.30285194516181946</v>
      </c>
      <c r="BL122">
        <v>-0.30821046233177185</v>
      </c>
      <c r="BM122">
        <v>-0.33651256561279297</v>
      </c>
      <c r="BN122">
        <v>-0.3342481255531311</v>
      </c>
      <c r="BO122">
        <v>-0.33839711546897888</v>
      </c>
      <c r="BP122">
        <v>-0.34823203086853027</v>
      </c>
      <c r="BQ122">
        <v>-0.3565061092376709</v>
      </c>
      <c r="BR122">
        <v>-0.36142104864120483</v>
      </c>
      <c r="BS122">
        <v>0.4104655385017395</v>
      </c>
      <c r="BT122">
        <v>3.9670491218566895</v>
      </c>
      <c r="BU122">
        <v>3.9099946022033691</v>
      </c>
      <c r="BV122">
        <v>3.9270522594451904</v>
      </c>
      <c r="BW122">
        <v>3.9142658710479736</v>
      </c>
      <c r="BX122">
        <v>3.8845868110656738</v>
      </c>
      <c r="BY122">
        <v>0.37496465444564819</v>
      </c>
      <c r="BZ122">
        <v>-0.19536727666854858</v>
      </c>
      <c r="CA122">
        <v>-0.1890212744474411</v>
      </c>
      <c r="CB122">
        <v>-0.17651821672916412</v>
      </c>
      <c r="CC122">
        <v>-0.15197412669658661</v>
      </c>
      <c r="CD122">
        <v>-0.14622069895267487</v>
      </c>
      <c r="CE122">
        <v>-8.2250073552131653E-2</v>
      </c>
      <c r="CF122">
        <v>-8.0868415534496307E-2</v>
      </c>
      <c r="CG122">
        <v>-8.0389596521854401E-2</v>
      </c>
      <c r="CH122">
        <v>-8.2854591310024261E-2</v>
      </c>
      <c r="CI122">
        <v>-8.1354260444641113E-2</v>
      </c>
      <c r="CJ122">
        <v>-8.506464958190918E-2</v>
      </c>
      <c r="CK122">
        <v>-0.10007377713918686</v>
      </c>
      <c r="CL122">
        <v>-9.316098690032959E-2</v>
      </c>
      <c r="CM122">
        <v>-9.3081742525100708E-2</v>
      </c>
      <c r="CN122">
        <v>-9.8046869039535522E-2</v>
      </c>
      <c r="CO122">
        <v>-0.10363882035017014</v>
      </c>
      <c r="CP122">
        <v>-0.10900800675153732</v>
      </c>
      <c r="CQ122">
        <v>0.6735413670539856</v>
      </c>
      <c r="CR122">
        <v>4.1770257949829102</v>
      </c>
      <c r="CS122">
        <v>4.1155600547790527</v>
      </c>
      <c r="CT122">
        <v>4.1334748268127441</v>
      </c>
      <c r="CU122">
        <v>4.1217966079711914</v>
      </c>
      <c r="CV122">
        <v>4.0900115966796875</v>
      </c>
      <c r="CW122">
        <v>0.63447606563568115</v>
      </c>
      <c r="CX122">
        <v>-7.4955388903617859E-2</v>
      </c>
      <c r="CY122">
        <v>-6.9830305874347687E-2</v>
      </c>
      <c r="CZ122">
        <v>-6.6581510007381439E-2</v>
      </c>
      <c r="DA122">
        <v>-4.9963135272264481E-2</v>
      </c>
      <c r="DB122">
        <v>-4.9861371517181396E-2</v>
      </c>
      <c r="DC122">
        <v>0.14137962460517883</v>
      </c>
      <c r="DD122">
        <v>0.14073412120342255</v>
      </c>
      <c r="DE122">
        <v>0.13963842391967773</v>
      </c>
      <c r="DF122">
        <v>0.13733594119548798</v>
      </c>
      <c r="DG122">
        <v>0.14014343917369843</v>
      </c>
      <c r="DH122">
        <v>0.13808116316795349</v>
      </c>
      <c r="DI122">
        <v>0.13636499643325806</v>
      </c>
      <c r="DJ122">
        <v>0.14792616665363312</v>
      </c>
      <c r="DK122">
        <v>0.15223364531993866</v>
      </c>
      <c r="DL122">
        <v>0.15213827788829803</v>
      </c>
      <c r="DM122">
        <v>0.14922846853733063</v>
      </c>
      <c r="DN122">
        <v>0.14340503513813019</v>
      </c>
      <c r="DO122">
        <v>0.93661719560623169</v>
      </c>
      <c r="DP122">
        <v>4.3870024681091309</v>
      </c>
      <c r="DQ122">
        <v>4.3211255073547363</v>
      </c>
      <c r="DR122">
        <v>4.3398971557617187</v>
      </c>
      <c r="DS122">
        <v>4.3293275833129883</v>
      </c>
      <c r="DT122">
        <v>4.2954363822937012</v>
      </c>
      <c r="DU122">
        <v>0.89398747682571411</v>
      </c>
      <c r="DV122">
        <v>4.5456502586603165E-2</v>
      </c>
      <c r="DW122">
        <v>4.9360658973455429E-2</v>
      </c>
      <c r="DX122">
        <v>4.3355192989110947E-2</v>
      </c>
      <c r="DY122">
        <v>5.2047859877347946E-2</v>
      </c>
      <c r="DZ122">
        <v>4.6497959643602371E-2</v>
      </c>
      <c r="EA122">
        <v>0.46426540613174438</v>
      </c>
      <c r="EB122">
        <v>0.46069297194480896</v>
      </c>
      <c r="EC122">
        <v>0.45732393860816956</v>
      </c>
      <c r="ED122">
        <v>0.45525610446929932</v>
      </c>
      <c r="EE122">
        <v>0.45995092391967773</v>
      </c>
      <c r="EF122">
        <v>0.4602682888507843</v>
      </c>
      <c r="EG122">
        <v>0.47774502635002136</v>
      </c>
      <c r="EH122">
        <v>0.49601772427558899</v>
      </c>
      <c r="EI122">
        <v>0.50643008947372437</v>
      </c>
      <c r="EJ122">
        <v>0.51336592435836792</v>
      </c>
      <c r="EK122">
        <v>0.51432865858078003</v>
      </c>
      <c r="EL122">
        <v>0.50784939527511597</v>
      </c>
      <c r="EM122">
        <v>1.3164569139480591</v>
      </c>
      <c r="EN122">
        <v>4.6901755332946777</v>
      </c>
      <c r="EO122">
        <v>4.6179294586181641</v>
      </c>
      <c r="EP122">
        <v>4.6379384994506836</v>
      </c>
      <c r="EQ122">
        <v>4.6289687156677246</v>
      </c>
      <c r="ER122">
        <v>4.5920372009277344</v>
      </c>
      <c r="ES122">
        <v>1.2686806917190552</v>
      </c>
      <c r="ET122">
        <v>0.2193121463060379</v>
      </c>
      <c r="EU122">
        <v>0.2214534729719162</v>
      </c>
      <c r="EV122">
        <v>0.20208632946014404</v>
      </c>
      <c r="EW122">
        <v>0.19933554530143738</v>
      </c>
      <c r="EX122">
        <v>0.18562552332878113</v>
      </c>
      <c r="EY122">
        <v>70.870628356933594</v>
      </c>
      <c r="EZ122">
        <v>69.993637084960938</v>
      </c>
      <c r="FA122">
        <v>69.235214233398438</v>
      </c>
      <c r="FB122">
        <v>68.119247436523437</v>
      </c>
      <c r="FC122">
        <v>68.471046447753906</v>
      </c>
      <c r="FD122">
        <v>68.222465515136719</v>
      </c>
      <c r="FE122">
        <v>68.608154296875</v>
      </c>
      <c r="FF122">
        <v>69.613800048828125</v>
      </c>
      <c r="FG122">
        <v>74.151405334472656</v>
      </c>
      <c r="FH122">
        <v>78.801246643066406</v>
      </c>
      <c r="FI122">
        <v>82.8544921875</v>
      </c>
      <c r="FJ122">
        <v>84.746177673339844</v>
      </c>
      <c r="FK122">
        <v>85.887496948242188</v>
      </c>
      <c r="FL122">
        <v>84.886955261230469</v>
      </c>
      <c r="FM122">
        <v>84.220977783203125</v>
      </c>
      <c r="FN122">
        <v>84.731117248535156</v>
      </c>
      <c r="FO122">
        <v>84.484466552734375</v>
      </c>
      <c r="FP122">
        <v>83.45196533203125</v>
      </c>
      <c r="FQ122">
        <v>80.6734619140625</v>
      </c>
      <c r="FR122">
        <v>77.642601013183594</v>
      </c>
      <c r="FS122">
        <v>75.136863708496094</v>
      </c>
      <c r="FT122">
        <v>73.741867065429688</v>
      </c>
      <c r="FU122">
        <v>72.620719909667969</v>
      </c>
      <c r="FV122">
        <v>72.122360229492188</v>
      </c>
      <c r="FW122">
        <v>81</v>
      </c>
      <c r="FX122">
        <v>5.4568342864513397E-2</v>
      </c>
      <c r="FY122">
        <v>1</v>
      </c>
    </row>
    <row r="123" spans="1:181" x14ac:dyDescent="0.2">
      <c r="A123" t="s">
        <v>243</v>
      </c>
      <c r="B123" t="s">
        <v>239</v>
      </c>
      <c r="C123" t="s">
        <v>214</v>
      </c>
      <c r="D123" t="s">
        <v>9</v>
      </c>
      <c r="E123">
        <v>2014</v>
      </c>
      <c r="F123" t="s">
        <v>224</v>
      </c>
      <c r="G123" t="s">
        <v>246</v>
      </c>
      <c r="H123">
        <v>85</v>
      </c>
      <c r="K123">
        <v>17.825466156005859</v>
      </c>
      <c r="L123">
        <v>17.555995941162109</v>
      </c>
      <c r="M123">
        <v>17.566474914550781</v>
      </c>
      <c r="N123">
        <v>17.727697372436523</v>
      </c>
      <c r="O123">
        <v>18.146535873413086</v>
      </c>
      <c r="P123">
        <v>18.796424865722656</v>
      </c>
      <c r="Q123">
        <v>21.304494857788086</v>
      </c>
      <c r="R123">
        <v>21.220529556274414</v>
      </c>
      <c r="S123">
        <v>21.489089965820313</v>
      </c>
      <c r="T123">
        <v>22.340402603149414</v>
      </c>
      <c r="U123">
        <v>22.971803665161133</v>
      </c>
      <c r="V123">
        <v>23.397621154785156</v>
      </c>
      <c r="W123">
        <v>23.52336311340332</v>
      </c>
      <c r="X123">
        <v>23.939628601074219</v>
      </c>
      <c r="Y123">
        <v>23.969045639038086</v>
      </c>
      <c r="Z123">
        <v>24.142261505126953</v>
      </c>
      <c r="AA123">
        <v>24.083780288696289</v>
      </c>
      <c r="AB123">
        <v>23.841310501098633</v>
      </c>
      <c r="AC123">
        <v>23.391984939575195</v>
      </c>
      <c r="AD123">
        <v>23.613059997558594</v>
      </c>
      <c r="AE123">
        <v>23.111188888549805</v>
      </c>
      <c r="AF123">
        <v>22.047731399536133</v>
      </c>
      <c r="AG123">
        <v>19.605068206787109</v>
      </c>
      <c r="AH123">
        <v>18.627710342407227</v>
      </c>
      <c r="AI123">
        <v>-0.62882298231124878</v>
      </c>
      <c r="AJ123">
        <v>-0.62260055541992188</v>
      </c>
      <c r="AK123">
        <v>-0.61831891536712646</v>
      </c>
      <c r="AL123">
        <v>-0.62144428491592407</v>
      </c>
      <c r="AM123">
        <v>-0.62326890230178833</v>
      </c>
      <c r="AN123">
        <v>-0.63123297691345215</v>
      </c>
      <c r="AO123">
        <v>-0.67940312623977661</v>
      </c>
      <c r="AP123">
        <v>-0.68382358551025391</v>
      </c>
      <c r="AQ123">
        <v>-0.69301813840866089</v>
      </c>
      <c r="AR123">
        <v>-0.71044164896011353</v>
      </c>
      <c r="AS123">
        <v>-0.72261065244674683</v>
      </c>
      <c r="AT123">
        <v>-0.72737711668014526</v>
      </c>
      <c r="AU123">
        <v>3.1858924776315689E-2</v>
      </c>
      <c r="AV123">
        <v>3.6932399272918701</v>
      </c>
      <c r="AW123">
        <v>3.6405110359191895</v>
      </c>
      <c r="AX123">
        <v>3.653648853302002</v>
      </c>
      <c r="AY123">
        <v>3.6330366134643555</v>
      </c>
      <c r="AZ123">
        <v>3.6023185253143311</v>
      </c>
      <c r="BA123">
        <v>2.22769845277071E-3</v>
      </c>
      <c r="BB123">
        <v>-0.37346810102462769</v>
      </c>
      <c r="BC123">
        <v>-0.36364284157752991</v>
      </c>
      <c r="BD123">
        <v>-0.33687019348144531</v>
      </c>
      <c r="BE123">
        <v>-0.29860112071037292</v>
      </c>
      <c r="BF123">
        <v>-0.28481629490852356</v>
      </c>
      <c r="BG123">
        <v>-0.30592483282089233</v>
      </c>
      <c r="BH123">
        <v>-0.30252650380134583</v>
      </c>
      <c r="BI123">
        <v>-0.30047440528869629</v>
      </c>
      <c r="BJ123">
        <v>-0.30302494764328003</v>
      </c>
      <c r="BK123">
        <v>-0.30301499366760254</v>
      </c>
      <c r="BL123">
        <v>-0.30840647220611572</v>
      </c>
      <c r="BM123">
        <v>-0.33721828460693359</v>
      </c>
      <c r="BN123">
        <v>-0.33497309684753418</v>
      </c>
      <c r="BO123">
        <v>-0.33868980407714844</v>
      </c>
      <c r="BP123">
        <v>-0.34873664379119873</v>
      </c>
      <c r="BQ123">
        <v>-0.3572428822517395</v>
      </c>
      <c r="BR123">
        <v>-0.36255910992622375</v>
      </c>
      <c r="BS123">
        <v>0.41190803050994873</v>
      </c>
      <c r="BT123">
        <v>3.9967143535614014</v>
      </c>
      <c r="BU123">
        <v>3.936032772064209</v>
      </c>
      <c r="BV123">
        <v>3.9509789943695068</v>
      </c>
      <c r="BW123">
        <v>3.9320929050445557</v>
      </c>
      <c r="BX123">
        <v>3.8986232280731201</v>
      </c>
      <c r="BY123">
        <v>0.37680515646934509</v>
      </c>
      <c r="BZ123">
        <v>-0.19855523109436035</v>
      </c>
      <c r="CA123">
        <v>-0.19092273712158203</v>
      </c>
      <c r="CB123">
        <v>-0.17766758799552917</v>
      </c>
      <c r="CC123">
        <v>-0.15111292898654938</v>
      </c>
      <c r="CD123">
        <v>-0.14565481245517731</v>
      </c>
      <c r="CE123">
        <v>-8.2286559045314789E-2</v>
      </c>
      <c r="CF123">
        <v>-8.0844178795814514E-2</v>
      </c>
      <c r="CG123">
        <v>-8.0336242914199829E-2</v>
      </c>
      <c r="CH123">
        <v>-8.2488685846328735E-2</v>
      </c>
      <c r="CI123">
        <v>-8.1208117306232452E-2</v>
      </c>
      <c r="CJ123">
        <v>-8.4817834198474884E-2</v>
      </c>
      <c r="CK123">
        <v>-0.10022211819887161</v>
      </c>
      <c r="CL123">
        <v>-9.3360282480716705E-2</v>
      </c>
      <c r="CM123">
        <v>-9.3283094465732574E-2</v>
      </c>
      <c r="CN123">
        <v>-9.8220884799957275E-2</v>
      </c>
      <c r="CO123">
        <v>-0.10419028252363205</v>
      </c>
      <c r="CP123">
        <v>-0.10988727957010269</v>
      </c>
      <c r="CQ123">
        <v>0.67512887716293335</v>
      </c>
      <c r="CR123">
        <v>4.2068996429443359</v>
      </c>
      <c r="CS123">
        <v>4.1407103538513184</v>
      </c>
      <c r="CT123">
        <v>4.1569089889526367</v>
      </c>
      <c r="CU123">
        <v>4.1392183303833008</v>
      </c>
      <c r="CV123">
        <v>4.1038427352905273</v>
      </c>
      <c r="CW123">
        <v>0.63623636960983276</v>
      </c>
      <c r="CX123">
        <v>-7.7411100268363953E-2</v>
      </c>
      <c r="CY123">
        <v>-7.1297317743301392E-2</v>
      </c>
      <c r="CZ123">
        <v>-6.7404329776763916E-2</v>
      </c>
      <c r="DA123">
        <v>-4.8963051289319992E-2</v>
      </c>
      <c r="DB123">
        <v>-4.9271978437900543E-2</v>
      </c>
      <c r="DC123">
        <v>0.14135171473026276</v>
      </c>
      <c r="DD123">
        <v>0.1408381313085556</v>
      </c>
      <c r="DE123">
        <v>0.13980190455913544</v>
      </c>
      <c r="DF123">
        <v>0.13804757595062256</v>
      </c>
      <c r="DG123">
        <v>0.14059877395629883</v>
      </c>
      <c r="DH123">
        <v>0.13877080380916595</v>
      </c>
      <c r="DI123">
        <v>0.13677406311035156</v>
      </c>
      <c r="DJ123">
        <v>0.14825253188610077</v>
      </c>
      <c r="DK123">
        <v>0.15212361514568329</v>
      </c>
      <c r="DL123">
        <v>0.15229487419128418</v>
      </c>
      <c r="DM123">
        <v>0.14886230230331421</v>
      </c>
      <c r="DN123">
        <v>0.14278455078601837</v>
      </c>
      <c r="DO123">
        <v>0.93834972381591797</v>
      </c>
      <c r="DP123">
        <v>4.4170851707458496</v>
      </c>
      <c r="DQ123">
        <v>4.3453879356384277</v>
      </c>
      <c r="DR123">
        <v>4.3628387451171875</v>
      </c>
      <c r="DS123">
        <v>4.346343994140625</v>
      </c>
      <c r="DT123">
        <v>4.3090624809265137</v>
      </c>
      <c r="DU123">
        <v>0.89566755294799805</v>
      </c>
      <c r="DV123">
        <v>4.3733023107051849E-2</v>
      </c>
      <c r="DW123">
        <v>4.8328105360269547E-2</v>
      </c>
      <c r="DX123">
        <v>4.2858920991420746E-2</v>
      </c>
      <c r="DY123">
        <v>5.3186826407909393E-2</v>
      </c>
      <c r="DZ123">
        <v>4.7110848128795624E-2</v>
      </c>
      <c r="EA123">
        <v>0.4642498791217804</v>
      </c>
      <c r="EB123">
        <v>0.46091219782829285</v>
      </c>
      <c r="EC123">
        <v>0.45764642953872681</v>
      </c>
      <c r="ED123">
        <v>0.45646688342094421</v>
      </c>
      <c r="EE123">
        <v>0.46085268259048462</v>
      </c>
      <c r="EF123">
        <v>0.46159729361534119</v>
      </c>
      <c r="EG123">
        <v>0.47895890474319458</v>
      </c>
      <c r="EH123">
        <v>0.49710303544998169</v>
      </c>
      <c r="EI123">
        <v>0.50645196437835693</v>
      </c>
      <c r="EJ123">
        <v>0.51399987936019897</v>
      </c>
      <c r="EK123">
        <v>0.51423007249832153</v>
      </c>
      <c r="EL123">
        <v>0.50760257244110107</v>
      </c>
      <c r="EM123">
        <v>1.3183988332748413</v>
      </c>
      <c r="EN123">
        <v>4.7205591201782227</v>
      </c>
      <c r="EO123">
        <v>4.6409096717834473</v>
      </c>
      <c r="EP123">
        <v>4.6601691246032715</v>
      </c>
      <c r="EQ123">
        <v>4.6454000473022461</v>
      </c>
      <c r="ER123">
        <v>4.6053667068481445</v>
      </c>
      <c r="ES123">
        <v>1.2702450752258301</v>
      </c>
      <c r="ET123">
        <v>0.21864590048789978</v>
      </c>
      <c r="EU123">
        <v>0.22104822099208832</v>
      </c>
      <c r="EV123">
        <v>0.20206154882907867</v>
      </c>
      <c r="EW123">
        <v>0.20067502558231354</v>
      </c>
      <c r="EX123">
        <v>0.18627233803272247</v>
      </c>
      <c r="EY123">
        <v>70.939552307128906</v>
      </c>
      <c r="EZ123">
        <v>70.101593017578125</v>
      </c>
      <c r="FA123">
        <v>69.631721496582031</v>
      </c>
      <c r="FB123">
        <v>69.355422973632812</v>
      </c>
      <c r="FC123">
        <v>69.105361938476562</v>
      </c>
      <c r="FD123">
        <v>68.803611755371094</v>
      </c>
      <c r="FE123">
        <v>69.306221008300781</v>
      </c>
      <c r="FF123">
        <v>71.710975646972656</v>
      </c>
      <c r="FG123">
        <v>75.769157409667969</v>
      </c>
      <c r="FH123">
        <v>80.129219055175781</v>
      </c>
      <c r="FI123">
        <v>84.513778686523438</v>
      </c>
      <c r="FJ123">
        <v>87.105628967285156</v>
      </c>
      <c r="FK123">
        <v>88.232040405273438</v>
      </c>
      <c r="FL123">
        <v>88.374900817871094</v>
      </c>
      <c r="FM123">
        <v>87.968696594238281</v>
      </c>
      <c r="FN123">
        <v>87.714317321777344</v>
      </c>
      <c r="FO123">
        <v>86.7640380859375</v>
      </c>
      <c r="FP123">
        <v>85.1861572265625</v>
      </c>
      <c r="FQ123">
        <v>83.442184448242188</v>
      </c>
      <c r="FR123">
        <v>80.509201049804687</v>
      </c>
      <c r="FS123">
        <v>77.507545471191406</v>
      </c>
      <c r="FT123">
        <v>75.279937744140625</v>
      </c>
      <c r="FU123">
        <v>74.039947509765625</v>
      </c>
      <c r="FV123">
        <v>73.058448791503906</v>
      </c>
      <c r="FW123">
        <v>81</v>
      </c>
      <c r="FX123">
        <v>5.4568342864513397E-2</v>
      </c>
      <c r="FY123">
        <v>1</v>
      </c>
    </row>
    <row r="124" spans="1:181" x14ac:dyDescent="0.2">
      <c r="A124" t="s">
        <v>243</v>
      </c>
      <c r="B124" t="s">
        <v>239</v>
      </c>
      <c r="C124" t="s">
        <v>214</v>
      </c>
      <c r="D124" t="s">
        <v>38</v>
      </c>
      <c r="E124">
        <v>2014</v>
      </c>
      <c r="F124" t="s">
        <v>223</v>
      </c>
      <c r="G124" t="s">
        <v>246</v>
      </c>
      <c r="H124">
        <v>85</v>
      </c>
      <c r="K124">
        <v>16.763072967529297</v>
      </c>
      <c r="L124">
        <v>16.549209594726562</v>
      </c>
      <c r="M124">
        <v>16.607254028320313</v>
      </c>
      <c r="N124">
        <v>16.764467239379883</v>
      </c>
      <c r="O124">
        <v>17.084745407104492</v>
      </c>
      <c r="P124">
        <v>17.793558120727539</v>
      </c>
      <c r="Q124">
        <v>20.068393707275391</v>
      </c>
      <c r="R124">
        <v>20.275468826293945</v>
      </c>
      <c r="S124">
        <v>20.522499084472656</v>
      </c>
      <c r="T124">
        <v>21.265661239624023</v>
      </c>
      <c r="U124">
        <v>21.769319534301758</v>
      </c>
      <c r="V124">
        <v>22.0682373046875</v>
      </c>
      <c r="W124">
        <v>22.160137176513672</v>
      </c>
      <c r="X124">
        <v>22.449844360351563</v>
      </c>
      <c r="Y124">
        <v>22.403890609741211</v>
      </c>
      <c r="Z124">
        <v>22.478212356567383</v>
      </c>
      <c r="AA124">
        <v>22.409849166870117</v>
      </c>
      <c r="AB124">
        <v>22.214878082275391</v>
      </c>
      <c r="AC124">
        <v>21.817754745483398</v>
      </c>
      <c r="AD124">
        <v>21.891853332519531</v>
      </c>
      <c r="AE124">
        <v>21.699743270874023</v>
      </c>
      <c r="AF124">
        <v>20.682136535644531</v>
      </c>
      <c r="AG124">
        <v>18.45982551574707</v>
      </c>
      <c r="AH124">
        <v>17.518712997436523</v>
      </c>
      <c r="AI124">
        <v>-0.62489593029022217</v>
      </c>
      <c r="AJ124">
        <v>-0.61343419551849365</v>
      </c>
      <c r="AK124">
        <v>-0.61203515529632568</v>
      </c>
      <c r="AL124">
        <v>-0.61457878351211548</v>
      </c>
      <c r="AM124">
        <v>-0.61537790298461914</v>
      </c>
      <c r="AN124">
        <v>-0.62280517816543579</v>
      </c>
      <c r="AO124">
        <v>-0.66294056177139282</v>
      </c>
      <c r="AP124">
        <v>-0.67419612407684326</v>
      </c>
      <c r="AQ124">
        <v>-0.68528765439987183</v>
      </c>
      <c r="AR124">
        <v>-0.70055973529815674</v>
      </c>
      <c r="AS124">
        <v>-0.71288919448852539</v>
      </c>
      <c r="AT124">
        <v>-0.71652376651763916</v>
      </c>
      <c r="AU124">
        <v>1.863454282283783E-2</v>
      </c>
      <c r="AV124">
        <v>3.4962167739868164</v>
      </c>
      <c r="AW124">
        <v>3.4552555084228516</v>
      </c>
      <c r="AX124">
        <v>3.4480328559875488</v>
      </c>
      <c r="AY124">
        <v>3.426823616027832</v>
      </c>
      <c r="AZ124">
        <v>3.3976876735687256</v>
      </c>
      <c r="BA124">
        <v>-1.5206183306872845E-2</v>
      </c>
      <c r="BB124">
        <v>-0.34777426719665527</v>
      </c>
      <c r="BC124">
        <v>-0.34343609213829041</v>
      </c>
      <c r="BD124">
        <v>-0.31921559572219849</v>
      </c>
      <c r="BE124">
        <v>-0.29357311129570007</v>
      </c>
      <c r="BF124">
        <v>-0.28073951601982117</v>
      </c>
      <c r="BG124">
        <v>-0.29760316014289856</v>
      </c>
      <c r="BH124">
        <v>-0.29301407933235168</v>
      </c>
      <c r="BI124">
        <v>-0.29281315207481384</v>
      </c>
      <c r="BJ124">
        <v>-0.29573157429695129</v>
      </c>
      <c r="BK124">
        <v>-0.29379618167877197</v>
      </c>
      <c r="BL124">
        <v>-0.29946288466453552</v>
      </c>
      <c r="BM124">
        <v>-0.32390129566192627</v>
      </c>
      <c r="BN124">
        <v>-0.32512214779853821</v>
      </c>
      <c r="BO124">
        <v>-0.32959392666816711</v>
      </c>
      <c r="BP124">
        <v>-0.33823588490486145</v>
      </c>
      <c r="BQ124">
        <v>-0.34535869956016541</v>
      </c>
      <c r="BR124">
        <v>-0.34886553883552551</v>
      </c>
      <c r="BS124">
        <v>0.40351402759552002</v>
      </c>
      <c r="BT124">
        <v>3.8007645606994629</v>
      </c>
      <c r="BU124">
        <v>3.7604260444641113</v>
      </c>
      <c r="BV124">
        <v>3.7512297630310059</v>
      </c>
      <c r="BW124">
        <v>3.7313880920410156</v>
      </c>
      <c r="BX124">
        <v>3.6999211311340332</v>
      </c>
      <c r="BY124">
        <v>0.36579480767250061</v>
      </c>
      <c r="BZ124">
        <v>-0.18094530701637268</v>
      </c>
      <c r="CA124">
        <v>-0.17757152020931244</v>
      </c>
      <c r="CB124">
        <v>-0.16679410636425018</v>
      </c>
      <c r="CC124">
        <v>-0.15122741460800171</v>
      </c>
      <c r="CD124">
        <v>-0.14560939371585846</v>
      </c>
      <c r="CE124">
        <v>-7.0921160280704498E-2</v>
      </c>
      <c r="CF124">
        <v>-7.1092046797275543E-2</v>
      </c>
      <c r="CG124">
        <v>-7.1720980107784271E-2</v>
      </c>
      <c r="CH124">
        <v>-7.4898965656757355E-2</v>
      </c>
      <c r="CI124">
        <v>-7.1069672703742981E-2</v>
      </c>
      <c r="CJ124">
        <v>-7.5517036020755768E-2</v>
      </c>
      <c r="CK124">
        <v>-8.9083731174468994E-2</v>
      </c>
      <c r="CL124">
        <v>-8.3354577422142029E-2</v>
      </c>
      <c r="CM124">
        <v>-8.3241552114486694E-2</v>
      </c>
      <c r="CN124">
        <v>-8.729148656129837E-2</v>
      </c>
      <c r="CO124">
        <v>-9.0808235108852386E-2</v>
      </c>
      <c r="CP124">
        <v>-9.4226576387882233E-2</v>
      </c>
      <c r="CQ124">
        <v>0.67008036375045776</v>
      </c>
      <c r="CR124">
        <v>4.0116934776306152</v>
      </c>
      <c r="CS124">
        <v>3.9717862606048584</v>
      </c>
      <c r="CT124">
        <v>3.9612228870391846</v>
      </c>
      <c r="CU124">
        <v>3.9423286914825439</v>
      </c>
      <c r="CV124">
        <v>3.9092471599578857</v>
      </c>
      <c r="CW124">
        <v>0.62967491149902344</v>
      </c>
      <c r="CX124">
        <v>-6.5400086343288422E-2</v>
      </c>
      <c r="CY124">
        <v>-6.269422173500061E-2</v>
      </c>
      <c r="CZ124">
        <v>-6.1227455735206604E-2</v>
      </c>
      <c r="DA124">
        <v>-5.263921245932579E-2</v>
      </c>
      <c r="DB124">
        <v>-5.2018702030181885E-2</v>
      </c>
      <c r="DC124">
        <v>0.15576083958148956</v>
      </c>
      <c r="DD124">
        <v>0.1508299708366394</v>
      </c>
      <c r="DE124">
        <v>0.14937120676040649</v>
      </c>
      <c r="DF124">
        <v>0.14593362808227539</v>
      </c>
      <c r="DG124">
        <v>0.1516568511724472</v>
      </c>
      <c r="DH124">
        <v>0.14842882752418518</v>
      </c>
      <c r="DI124">
        <v>0.14573381841182709</v>
      </c>
      <c r="DJ124">
        <v>0.15841299295425415</v>
      </c>
      <c r="DK124">
        <v>0.16311083734035492</v>
      </c>
      <c r="DL124">
        <v>0.16365289688110352</v>
      </c>
      <c r="DM124">
        <v>0.16374224424362183</v>
      </c>
      <c r="DN124">
        <v>0.16041238605976105</v>
      </c>
      <c r="DO124">
        <v>0.93664669990539551</v>
      </c>
      <c r="DP124">
        <v>4.2226223945617676</v>
      </c>
      <c r="DQ124">
        <v>4.1831464767456055</v>
      </c>
      <c r="DR124">
        <v>4.1712160110473633</v>
      </c>
      <c r="DS124">
        <v>4.1532692909240723</v>
      </c>
      <c r="DT124">
        <v>4.1185731887817383</v>
      </c>
      <c r="DU124">
        <v>0.89355504512786865</v>
      </c>
      <c r="DV124">
        <v>5.0145134329795837E-2</v>
      </c>
      <c r="DW124">
        <v>5.218307301402092E-2</v>
      </c>
      <c r="DX124">
        <v>4.4339202344417572E-2</v>
      </c>
      <c r="DY124">
        <v>4.594898596405983E-2</v>
      </c>
      <c r="DZ124">
        <v>4.1571997106075287E-2</v>
      </c>
      <c r="EA124">
        <v>0.48305362462997437</v>
      </c>
      <c r="EB124">
        <v>0.47125011682510376</v>
      </c>
      <c r="EC124">
        <v>0.46859320998191833</v>
      </c>
      <c r="ED124">
        <v>0.46478083729743958</v>
      </c>
      <c r="EE124">
        <v>0.47323855757713318</v>
      </c>
      <c r="EF124">
        <v>0.47177109122276306</v>
      </c>
      <c r="EG124">
        <v>0.48477306962013245</v>
      </c>
      <c r="EH124">
        <v>0.50748699903488159</v>
      </c>
      <c r="EI124">
        <v>0.51880455017089844</v>
      </c>
      <c r="EJ124">
        <v>0.52597671747207642</v>
      </c>
      <c r="EK124">
        <v>0.53127270936965942</v>
      </c>
      <c r="EL124">
        <v>0.52807062864303589</v>
      </c>
      <c r="EM124">
        <v>1.3215261697769165</v>
      </c>
      <c r="EN124">
        <v>4.5271701812744141</v>
      </c>
      <c r="EO124">
        <v>4.4883170127868652</v>
      </c>
      <c r="EP124">
        <v>4.4744129180908203</v>
      </c>
      <c r="EQ124">
        <v>4.4578337669372559</v>
      </c>
      <c r="ER124">
        <v>4.4208064079284668</v>
      </c>
      <c r="ES124">
        <v>1.274556040763855</v>
      </c>
      <c r="ET124">
        <v>0.21697407960891724</v>
      </c>
      <c r="EU124">
        <v>0.21804764866828918</v>
      </c>
      <c r="EV124">
        <v>0.19676068425178528</v>
      </c>
      <c r="EW124">
        <v>0.18829469382762909</v>
      </c>
      <c r="EX124">
        <v>0.1767020970582962</v>
      </c>
      <c r="EY124">
        <v>63.758262634277344</v>
      </c>
      <c r="EZ124">
        <v>63.394390106201172</v>
      </c>
      <c r="FA124">
        <v>63.010501861572266</v>
      </c>
      <c r="FB124">
        <v>63.016597747802734</v>
      </c>
      <c r="FC124">
        <v>62.608570098876953</v>
      </c>
      <c r="FD124">
        <v>62.724430084228516</v>
      </c>
      <c r="FE124">
        <v>63.250778198242188</v>
      </c>
      <c r="FF124">
        <v>65.139602661132812</v>
      </c>
      <c r="FG124">
        <v>67.392326354980469</v>
      </c>
      <c r="FH124">
        <v>71.546043395996094</v>
      </c>
      <c r="FI124">
        <v>74.704643249511719</v>
      </c>
      <c r="FJ124">
        <v>75.095741271972656</v>
      </c>
      <c r="FK124">
        <v>76.631050109863281</v>
      </c>
      <c r="FL124">
        <v>76.333213806152344</v>
      </c>
      <c r="FM124">
        <v>75.083717346191406</v>
      </c>
      <c r="FN124">
        <v>74.423355102539062</v>
      </c>
      <c r="FO124">
        <v>73.162528991699219</v>
      </c>
      <c r="FP124">
        <v>71.899337768554687</v>
      </c>
      <c r="FQ124">
        <v>70.878532409667969</v>
      </c>
      <c r="FR124">
        <v>69.143356323242188</v>
      </c>
      <c r="FS124">
        <v>66.37744140625</v>
      </c>
      <c r="FT124">
        <v>65.399253845214844</v>
      </c>
      <c r="FU124">
        <v>64.502326965332031</v>
      </c>
      <c r="FV124">
        <v>63.739276885986328</v>
      </c>
      <c r="FW124">
        <v>81</v>
      </c>
      <c r="FX124">
        <v>5.4568342864513397E-2</v>
      </c>
      <c r="FY124">
        <v>1</v>
      </c>
    </row>
    <row r="125" spans="1:181" x14ac:dyDescent="0.2">
      <c r="A125" t="s">
        <v>243</v>
      </c>
      <c r="B125" t="s">
        <v>239</v>
      </c>
      <c r="C125" t="s">
        <v>214</v>
      </c>
      <c r="D125" t="s">
        <v>38</v>
      </c>
      <c r="E125">
        <v>2014</v>
      </c>
      <c r="F125" t="s">
        <v>225</v>
      </c>
      <c r="G125" t="s">
        <v>246</v>
      </c>
      <c r="H125">
        <v>85</v>
      </c>
      <c r="K125">
        <v>16.710657119750977</v>
      </c>
      <c r="L125">
        <v>16.51753044128418</v>
      </c>
      <c r="M125">
        <v>16.581081390380859</v>
      </c>
      <c r="N125">
        <v>16.72974967956543</v>
      </c>
      <c r="O125">
        <v>17.046516418457031</v>
      </c>
      <c r="P125">
        <v>17.747220993041992</v>
      </c>
      <c r="Q125">
        <v>19.959707260131836</v>
      </c>
      <c r="R125">
        <v>20.261436462402344</v>
      </c>
      <c r="S125">
        <v>20.505613327026367</v>
      </c>
      <c r="T125">
        <v>21.176794052124023</v>
      </c>
      <c r="U125">
        <v>21.64532470703125</v>
      </c>
      <c r="V125">
        <v>22.036262512207031</v>
      </c>
      <c r="W125">
        <v>22.113578796386719</v>
      </c>
      <c r="X125">
        <v>22.463029861450195</v>
      </c>
      <c r="Y125">
        <v>22.522796630859375</v>
      </c>
      <c r="Z125">
        <v>22.622928619384766</v>
      </c>
      <c r="AA125">
        <v>22.570127487182617</v>
      </c>
      <c r="AB125">
        <v>22.387714385986328</v>
      </c>
      <c r="AC125">
        <v>21.930751800537109</v>
      </c>
      <c r="AD125">
        <v>22.005937576293945</v>
      </c>
      <c r="AE125">
        <v>21.76222038269043</v>
      </c>
      <c r="AF125">
        <v>20.715982437133789</v>
      </c>
      <c r="AG125">
        <v>18.479072570800781</v>
      </c>
      <c r="AH125">
        <v>17.541175842285156</v>
      </c>
      <c r="AI125">
        <v>-0.62454670667648315</v>
      </c>
      <c r="AJ125">
        <v>-0.61247855424880981</v>
      </c>
      <c r="AK125">
        <v>-0.61146175861358643</v>
      </c>
      <c r="AL125">
        <v>-0.61398166418075562</v>
      </c>
      <c r="AM125">
        <v>-0.61445063352584839</v>
      </c>
      <c r="AN125">
        <v>-0.62176382541656494</v>
      </c>
      <c r="AO125">
        <v>-0.6608421802520752</v>
      </c>
      <c r="AP125">
        <v>-0.67401343584060669</v>
      </c>
      <c r="AQ125">
        <v>-0.68511426448822021</v>
      </c>
      <c r="AR125">
        <v>-0.69905567169189453</v>
      </c>
      <c r="AS125">
        <v>-0.71126186847686768</v>
      </c>
      <c r="AT125">
        <v>-0.71621251106262207</v>
      </c>
      <c r="AU125">
        <v>1.8042577430605888E-2</v>
      </c>
      <c r="AV125">
        <v>3.4982779026031494</v>
      </c>
      <c r="AW125">
        <v>3.4696440696716309</v>
      </c>
      <c r="AX125">
        <v>3.4657356739044189</v>
      </c>
      <c r="AY125">
        <v>3.4466173648834229</v>
      </c>
      <c r="AZ125">
        <v>3.4198522567749023</v>
      </c>
      <c r="BA125">
        <v>-1.3804246671497822E-2</v>
      </c>
      <c r="BB125">
        <v>-0.34907382726669312</v>
      </c>
      <c r="BC125">
        <v>-0.3438974916934967</v>
      </c>
      <c r="BD125">
        <v>-0.32030791044235229</v>
      </c>
      <c r="BE125">
        <v>-0.29327288269996643</v>
      </c>
      <c r="BF125">
        <v>-0.28024923801422119</v>
      </c>
      <c r="BG125">
        <v>-0.297291100025177</v>
      </c>
      <c r="BH125">
        <v>-0.29263359308242798</v>
      </c>
      <c r="BI125">
        <v>-0.29267540574073792</v>
      </c>
      <c r="BJ125">
        <v>-0.29568228125572205</v>
      </c>
      <c r="BK125">
        <v>-0.29351234436035156</v>
      </c>
      <c r="BL125">
        <v>-0.29906186461448669</v>
      </c>
      <c r="BM125">
        <v>-0.3227371871471405</v>
      </c>
      <c r="BN125">
        <v>-0.32494890689849854</v>
      </c>
      <c r="BO125">
        <v>-0.32946199178695679</v>
      </c>
      <c r="BP125">
        <v>-0.33740842342376709</v>
      </c>
      <c r="BQ125">
        <v>-0.34409555792808533</v>
      </c>
      <c r="BR125">
        <v>-0.34844017028808594</v>
      </c>
      <c r="BS125">
        <v>0.40284022688865662</v>
      </c>
      <c r="BT125">
        <v>3.8030185699462891</v>
      </c>
      <c r="BU125">
        <v>3.7741990089416504</v>
      </c>
      <c r="BV125">
        <v>3.7679426670074463</v>
      </c>
      <c r="BW125">
        <v>3.7505645751953125</v>
      </c>
      <c r="BX125">
        <v>3.7212421894073486</v>
      </c>
      <c r="BY125">
        <v>0.36714902520179749</v>
      </c>
      <c r="BZ125">
        <v>-0.181834876537323</v>
      </c>
      <c r="CA125">
        <v>-0.17782409489154816</v>
      </c>
      <c r="CB125">
        <v>-0.1676734983921051</v>
      </c>
      <c r="CC125">
        <v>-0.15086321532726288</v>
      </c>
      <c r="CD125">
        <v>-0.14508962631225586</v>
      </c>
      <c r="CE125">
        <v>-7.06348717212677E-2</v>
      </c>
      <c r="CF125">
        <v>-7.110992819070816E-2</v>
      </c>
      <c r="CG125">
        <v>-7.1884915232658386E-2</v>
      </c>
      <c r="CH125">
        <v>-7.5229093432426453E-2</v>
      </c>
      <c r="CI125">
        <v>-7.1231454610824585E-2</v>
      </c>
      <c r="CJ125">
        <v>-7.5559452176094055E-2</v>
      </c>
      <c r="CK125">
        <v>-8.8566720485687256E-2</v>
      </c>
      <c r="CL125">
        <v>-8.3187870681285858E-2</v>
      </c>
      <c r="CM125">
        <v>-8.3138339221477509E-2</v>
      </c>
      <c r="CN125">
        <v>-8.6932629346847534E-2</v>
      </c>
      <c r="CO125">
        <v>-8.9797250926494598E-2</v>
      </c>
      <c r="CP125">
        <v>-9.3722201883792877E-2</v>
      </c>
      <c r="CQ125">
        <v>0.66934990882873535</v>
      </c>
      <c r="CR125">
        <v>4.0140810012817383</v>
      </c>
      <c r="CS125">
        <v>3.9851329326629639</v>
      </c>
      <c r="CT125">
        <v>3.9772500991821289</v>
      </c>
      <c r="CU125">
        <v>3.9610774517059326</v>
      </c>
      <c r="CV125">
        <v>3.9299838542938232</v>
      </c>
      <c r="CW125">
        <v>0.63099610805511475</v>
      </c>
      <c r="CX125">
        <v>-6.6005684435367584E-2</v>
      </c>
      <c r="CY125">
        <v>-6.280217319726944E-2</v>
      </c>
      <c r="CZ125">
        <v>-6.1959367245435715E-2</v>
      </c>
      <c r="DA125">
        <v>-5.2230730652809143E-2</v>
      </c>
      <c r="DB125">
        <v>-5.1478501409292221E-2</v>
      </c>
      <c r="DC125">
        <v>0.1560213714838028</v>
      </c>
      <c r="DD125">
        <v>0.15041372179985046</v>
      </c>
      <c r="DE125">
        <v>0.14890556037425995</v>
      </c>
      <c r="DF125">
        <v>0.14522407948970795</v>
      </c>
      <c r="DG125">
        <v>0.15104943513870239</v>
      </c>
      <c r="DH125">
        <v>0.14794296026229858</v>
      </c>
      <c r="DI125">
        <v>0.14560376107692719</v>
      </c>
      <c r="DJ125">
        <v>0.15857315063476563</v>
      </c>
      <c r="DK125">
        <v>0.16318532824516296</v>
      </c>
      <c r="DL125">
        <v>0.16354316473007202</v>
      </c>
      <c r="DM125">
        <v>0.16450104117393494</v>
      </c>
      <c r="DN125">
        <v>0.16099578142166138</v>
      </c>
      <c r="DO125">
        <v>0.9358595609664917</v>
      </c>
      <c r="DP125">
        <v>4.2251434326171875</v>
      </c>
      <c r="DQ125">
        <v>4.1960668563842773</v>
      </c>
      <c r="DR125">
        <v>4.1865577697753906</v>
      </c>
      <c r="DS125">
        <v>4.1715903282165527</v>
      </c>
      <c r="DT125">
        <v>4.138725757598877</v>
      </c>
      <c r="DU125">
        <v>0.89484316110610962</v>
      </c>
      <c r="DV125">
        <v>4.9823503941297531E-2</v>
      </c>
      <c r="DW125">
        <v>5.2219755947589874E-2</v>
      </c>
      <c r="DX125">
        <v>4.3754767626523972E-2</v>
      </c>
      <c r="DY125">
        <v>4.6401757746934891E-2</v>
      </c>
      <c r="DZ125">
        <v>4.2132630944252014E-2</v>
      </c>
      <c r="EA125">
        <v>0.48327699303627014</v>
      </c>
      <c r="EB125">
        <v>0.47025871276855469</v>
      </c>
      <c r="EC125">
        <v>0.46769195795059204</v>
      </c>
      <c r="ED125">
        <v>0.46352344751358032</v>
      </c>
      <c r="EE125">
        <v>0.47198775410652161</v>
      </c>
      <c r="EF125">
        <v>0.47064492106437683</v>
      </c>
      <c r="EG125">
        <v>0.48370873928070068</v>
      </c>
      <c r="EH125">
        <v>0.50763767957687378</v>
      </c>
      <c r="EI125">
        <v>0.518837571144104</v>
      </c>
      <c r="EJ125">
        <v>0.52519041299819946</v>
      </c>
      <c r="EK125">
        <v>0.53166741132736206</v>
      </c>
      <c r="EL125">
        <v>0.52876806259155273</v>
      </c>
      <c r="EM125">
        <v>1.3206572532653809</v>
      </c>
      <c r="EN125">
        <v>4.5298843383789062</v>
      </c>
      <c r="EO125">
        <v>4.5006217956542969</v>
      </c>
      <c r="EP125">
        <v>4.4887642860412598</v>
      </c>
      <c r="EQ125">
        <v>4.4755373001098633</v>
      </c>
      <c r="ER125">
        <v>4.4401154518127441</v>
      </c>
      <c r="ES125">
        <v>1.2757964134216309</v>
      </c>
      <c r="ET125">
        <v>0.21706245839595795</v>
      </c>
      <c r="EU125">
        <v>0.21829314529895782</v>
      </c>
      <c r="EV125">
        <v>0.19638918340206146</v>
      </c>
      <c r="EW125">
        <v>0.18881140649318695</v>
      </c>
      <c r="EX125">
        <v>0.17729224264621735</v>
      </c>
      <c r="EY125">
        <v>62.623786926269531</v>
      </c>
      <c r="EZ125">
        <v>62.507953643798828</v>
      </c>
      <c r="FA125">
        <v>61.746479034423828</v>
      </c>
      <c r="FB125">
        <v>61.890670776367188</v>
      </c>
      <c r="FC125">
        <v>60.859981536865234</v>
      </c>
      <c r="FD125">
        <v>61.478610992431641</v>
      </c>
      <c r="FE125">
        <v>61.865848541259766</v>
      </c>
      <c r="FF125">
        <v>64.371719360351563</v>
      </c>
      <c r="FG125">
        <v>66.624771118164062</v>
      </c>
      <c r="FH125">
        <v>69.15618896484375</v>
      </c>
      <c r="FI125">
        <v>71.938209533691406</v>
      </c>
      <c r="FJ125">
        <v>74.351287841796875</v>
      </c>
      <c r="FK125">
        <v>75.710502624511719</v>
      </c>
      <c r="FL125">
        <v>76.591056823730469</v>
      </c>
      <c r="FM125">
        <v>76.967620849609375</v>
      </c>
      <c r="FN125">
        <v>76.552070617675781</v>
      </c>
      <c r="FO125">
        <v>75.549072265625</v>
      </c>
      <c r="FP125">
        <v>74.551170349121094</v>
      </c>
      <c r="FQ125">
        <v>72.642036437988281</v>
      </c>
      <c r="FR125">
        <v>70.506103515625</v>
      </c>
      <c r="FS125">
        <v>67.384117126464844</v>
      </c>
      <c r="FT125">
        <v>66.0308837890625</v>
      </c>
      <c r="FU125">
        <v>65.228607177734375</v>
      </c>
      <c r="FV125">
        <v>64.479728698730469</v>
      </c>
      <c r="FW125">
        <v>81</v>
      </c>
      <c r="FX125">
        <v>5.4568342864513397E-2</v>
      </c>
      <c r="FY125">
        <v>1</v>
      </c>
    </row>
    <row r="126" spans="1:181" x14ac:dyDescent="0.2">
      <c r="A126" t="s">
        <v>243</v>
      </c>
      <c r="B126" t="s">
        <v>239</v>
      </c>
      <c r="C126" t="s">
        <v>214</v>
      </c>
      <c r="D126" t="s">
        <v>41</v>
      </c>
      <c r="E126">
        <v>2014</v>
      </c>
      <c r="F126" t="s">
        <v>222</v>
      </c>
      <c r="G126" t="s">
        <v>246</v>
      </c>
      <c r="H126">
        <v>85</v>
      </c>
      <c r="K126">
        <v>17.904792785644531</v>
      </c>
      <c r="L126">
        <v>17.638736724853516</v>
      </c>
      <c r="M126">
        <v>17.609766006469727</v>
      </c>
      <c r="N126">
        <v>17.786750793457031</v>
      </c>
      <c r="O126">
        <v>18.281578063964844</v>
      </c>
      <c r="P126">
        <v>18.861799240112305</v>
      </c>
      <c r="Q126">
        <v>21.526565551757813</v>
      </c>
      <c r="R126">
        <v>21.219758987426758</v>
      </c>
      <c r="S126">
        <v>21.531990051269531</v>
      </c>
      <c r="T126">
        <v>22.465110778808594</v>
      </c>
      <c r="U126">
        <v>23.156900405883789</v>
      </c>
      <c r="V126">
        <v>23.628261566162109</v>
      </c>
      <c r="W126">
        <v>23.670785903930664</v>
      </c>
      <c r="X126">
        <v>24.015478134155273</v>
      </c>
      <c r="Y126">
        <v>24.075912475585938</v>
      </c>
      <c r="Z126">
        <v>24.191287994384766</v>
      </c>
      <c r="AA126">
        <v>24.261011123657227</v>
      </c>
      <c r="AB126">
        <v>24.112634658813477</v>
      </c>
      <c r="AC126">
        <v>23.587884902954102</v>
      </c>
      <c r="AD126">
        <v>23.82025146484375</v>
      </c>
      <c r="AE126">
        <v>23.227748870849609</v>
      </c>
      <c r="AF126">
        <v>22.257057189941406</v>
      </c>
      <c r="AG126">
        <v>19.729257583618164</v>
      </c>
      <c r="AH126">
        <v>18.661830902099609</v>
      </c>
      <c r="AI126">
        <v>-0.62739503383636475</v>
      </c>
      <c r="AJ126">
        <v>-0.62404376268386841</v>
      </c>
      <c r="AK126">
        <v>-0.61791223287582397</v>
      </c>
      <c r="AL126">
        <v>-0.62104129791259766</v>
      </c>
      <c r="AM126">
        <v>-0.6240728497505188</v>
      </c>
      <c r="AN126">
        <v>-0.63161015510559082</v>
      </c>
      <c r="AO126">
        <v>-0.6835518479347229</v>
      </c>
      <c r="AP126">
        <v>-0.68351525068283081</v>
      </c>
      <c r="AQ126">
        <v>-0.69299602508544922</v>
      </c>
      <c r="AR126">
        <v>-0.71199899911880493</v>
      </c>
      <c r="AS126">
        <v>-0.7241981029510498</v>
      </c>
      <c r="AT126">
        <v>-0.72923010587692261</v>
      </c>
      <c r="AU126">
        <v>2.9638851061463356E-2</v>
      </c>
      <c r="AV126">
        <v>3.701667308807373</v>
      </c>
      <c r="AW126">
        <v>3.6487431526184082</v>
      </c>
      <c r="AX126">
        <v>3.6557986736297607</v>
      </c>
      <c r="AY126">
        <v>3.6507253646850586</v>
      </c>
      <c r="AZ126">
        <v>3.6325225830078125</v>
      </c>
      <c r="BA126">
        <v>6.5746315522119403E-4</v>
      </c>
      <c r="BB126">
        <v>-0.38206437230110168</v>
      </c>
      <c r="BC126">
        <v>-0.37079143524169922</v>
      </c>
      <c r="BD126">
        <v>-0.34444665908813477</v>
      </c>
      <c r="BE126">
        <v>-0.30089345574378967</v>
      </c>
      <c r="BF126">
        <v>-0.28777396678924561</v>
      </c>
      <c r="BG126">
        <v>-0.30584490299224854</v>
      </c>
      <c r="BH126">
        <v>-0.3032555878162384</v>
      </c>
      <c r="BI126">
        <v>-0.30017226934432983</v>
      </c>
      <c r="BJ126">
        <v>-0.30242219567298889</v>
      </c>
      <c r="BK126">
        <v>-0.30393925309181213</v>
      </c>
      <c r="BL126">
        <v>-0.30867424607276917</v>
      </c>
      <c r="BM126">
        <v>-0.33971744775772095</v>
      </c>
      <c r="BN126">
        <v>-0.33504891395568848</v>
      </c>
      <c r="BO126">
        <v>-0.33892738819122314</v>
      </c>
      <c r="BP126">
        <v>-0.34989213943481445</v>
      </c>
      <c r="BQ126">
        <v>-0.35918548703193665</v>
      </c>
      <c r="BR126">
        <v>-0.36532297730445862</v>
      </c>
      <c r="BS126">
        <v>0.40896692872047424</v>
      </c>
      <c r="BT126">
        <v>4.0049428939819336</v>
      </c>
      <c r="BU126">
        <v>3.9424872398376465</v>
      </c>
      <c r="BV126">
        <v>3.9516534805297852</v>
      </c>
      <c r="BW126">
        <v>3.9479856491088867</v>
      </c>
      <c r="BX126">
        <v>3.9263303279876709</v>
      </c>
      <c r="BY126">
        <v>0.37373688817024231</v>
      </c>
      <c r="BZ126">
        <v>-0.20587378740310669</v>
      </c>
      <c r="CA126">
        <v>-0.19716079533100128</v>
      </c>
      <c r="CB126">
        <v>-0.18383459746837616</v>
      </c>
      <c r="CC126">
        <v>-0.15253189206123352</v>
      </c>
      <c r="CD126">
        <v>-0.14833579957485199</v>
      </c>
      <c r="CE126">
        <v>-8.3140268921852112E-2</v>
      </c>
      <c r="CF126">
        <v>-8.1078685820102692E-2</v>
      </c>
      <c r="CG126">
        <v>-8.0106526613235474E-2</v>
      </c>
      <c r="CH126">
        <v>-8.1747584044933319E-2</v>
      </c>
      <c r="CI126">
        <v>-8.2215689122676849E-2</v>
      </c>
      <c r="CJ126">
        <v>-8.5009805858135223E-2</v>
      </c>
      <c r="CK126">
        <v>-0.10157880932092667</v>
      </c>
      <c r="CL126">
        <v>-9.3702174723148346E-2</v>
      </c>
      <c r="CM126">
        <v>-9.3700498342514038E-2</v>
      </c>
      <c r="CN126">
        <v>-9.9098026752471924E-2</v>
      </c>
      <c r="CO126">
        <v>-0.10637886822223663</v>
      </c>
      <c r="CP126">
        <v>-0.11328200995922089</v>
      </c>
      <c r="CQ126">
        <v>0.67168837785720825</v>
      </c>
      <c r="CR126">
        <v>4.2149906158447266</v>
      </c>
      <c r="CS126">
        <v>4.1459336280822754</v>
      </c>
      <c r="CT126">
        <v>4.1565618515014648</v>
      </c>
      <c r="CU126">
        <v>4.153867244720459</v>
      </c>
      <c r="CV126">
        <v>4.1298208236694336</v>
      </c>
      <c r="CW126">
        <v>0.63213056325912476</v>
      </c>
      <c r="CX126">
        <v>-8.3844728767871857E-2</v>
      </c>
      <c r="CY126">
        <v>-7.6904758810997009E-2</v>
      </c>
      <c r="CZ126">
        <v>-7.2595171630382538E-2</v>
      </c>
      <c r="DA126">
        <v>-4.9777116626501083E-2</v>
      </c>
      <c r="DB126">
        <v>-5.1761351525783539E-2</v>
      </c>
      <c r="DC126">
        <v>0.13956438004970551</v>
      </c>
      <c r="DD126">
        <v>0.14109821617603302</v>
      </c>
      <c r="DE126">
        <v>0.13995920121669769</v>
      </c>
      <c r="DF126">
        <v>0.13892702758312225</v>
      </c>
      <c r="DG126">
        <v>0.13950785994529724</v>
      </c>
      <c r="DH126">
        <v>0.13865461945533752</v>
      </c>
      <c r="DI126">
        <v>0.13655982911586761</v>
      </c>
      <c r="DJ126">
        <v>0.14764456450939178</v>
      </c>
      <c r="DK126">
        <v>0.15152637660503387</v>
      </c>
      <c r="DL126">
        <v>0.1516961008310318</v>
      </c>
      <c r="DM126">
        <v>0.14642776548862457</v>
      </c>
      <c r="DN126">
        <v>0.13875895738601685</v>
      </c>
      <c r="DO126">
        <v>0.93440985679626465</v>
      </c>
      <c r="DP126">
        <v>4.4250383377075195</v>
      </c>
      <c r="DQ126">
        <v>4.3493800163269043</v>
      </c>
      <c r="DR126">
        <v>4.3614702224731445</v>
      </c>
      <c r="DS126">
        <v>4.3597488403320313</v>
      </c>
      <c r="DT126">
        <v>4.3333110809326172</v>
      </c>
      <c r="DU126">
        <v>0.89052420854568481</v>
      </c>
      <c r="DV126">
        <v>3.8184337317943573E-2</v>
      </c>
      <c r="DW126">
        <v>4.335128515958786E-2</v>
      </c>
      <c r="DX126">
        <v>3.8644257932901382E-2</v>
      </c>
      <c r="DY126">
        <v>5.2977655082941055E-2</v>
      </c>
      <c r="DZ126">
        <v>4.4813103973865509E-2</v>
      </c>
      <c r="EA126">
        <v>0.46111449599266052</v>
      </c>
      <c r="EB126">
        <v>0.46188637614250183</v>
      </c>
      <c r="EC126">
        <v>0.45769917964935303</v>
      </c>
      <c r="ED126">
        <v>0.45754611492156982</v>
      </c>
      <c r="EE126">
        <v>0.45964145660400391</v>
      </c>
      <c r="EF126">
        <v>0.46159052848815918</v>
      </c>
      <c r="EG126">
        <v>0.48039421439170837</v>
      </c>
      <c r="EH126">
        <v>0.49611091613769531</v>
      </c>
      <c r="EI126">
        <v>0.50559502840042114</v>
      </c>
      <c r="EJ126">
        <v>0.51380294561386108</v>
      </c>
      <c r="EK126">
        <v>0.51144039630889893</v>
      </c>
      <c r="EL126">
        <v>0.50266605615615845</v>
      </c>
      <c r="EM126">
        <v>1.3137378692626953</v>
      </c>
      <c r="EN126">
        <v>4.7283139228820801</v>
      </c>
      <c r="EO126">
        <v>4.6431241035461426</v>
      </c>
      <c r="EP126">
        <v>4.657325267791748</v>
      </c>
      <c r="EQ126">
        <v>4.6570091247558594</v>
      </c>
      <c r="ER126">
        <v>4.6271190643310547</v>
      </c>
      <c r="ES126">
        <v>1.263603687286377</v>
      </c>
      <c r="ET126">
        <v>0.21437492966651917</v>
      </c>
      <c r="EU126">
        <v>0.2169819176197052</v>
      </c>
      <c r="EV126">
        <v>0.19925633072853088</v>
      </c>
      <c r="EW126">
        <v>0.2013392299413681</v>
      </c>
      <c r="EX126">
        <v>0.18425127863883972</v>
      </c>
      <c r="EY126">
        <v>74.235580444335938</v>
      </c>
      <c r="EZ126">
        <v>73.621681213378906</v>
      </c>
      <c r="FA126">
        <v>72.492630004882813</v>
      </c>
      <c r="FB126">
        <v>72.372451782226562</v>
      </c>
      <c r="FC126">
        <v>72.627967834472656</v>
      </c>
      <c r="FD126">
        <v>71.48236083984375</v>
      </c>
      <c r="FE126">
        <v>72.748283386230469</v>
      </c>
      <c r="FF126">
        <v>73.505538940429687</v>
      </c>
      <c r="FG126">
        <v>79.5548095703125</v>
      </c>
      <c r="FH126">
        <v>84.821548461914063</v>
      </c>
      <c r="FI126">
        <v>89.780838012695312</v>
      </c>
      <c r="FJ126">
        <v>93.101478576660156</v>
      </c>
      <c r="FK126">
        <v>92.048675537109375</v>
      </c>
      <c r="FL126">
        <v>90.482650756835938</v>
      </c>
      <c r="FM126">
        <v>90.437164306640625</v>
      </c>
      <c r="FN126">
        <v>89.121147155761719</v>
      </c>
      <c r="FO126">
        <v>90.117225646972656</v>
      </c>
      <c r="FP126">
        <v>90.103927612304688</v>
      </c>
      <c r="FQ126">
        <v>87.175064086914063</v>
      </c>
      <c r="FR126">
        <v>83.5213623046875</v>
      </c>
      <c r="FS126">
        <v>80.377059936523438</v>
      </c>
      <c r="FT126">
        <v>79.496742248535156</v>
      </c>
      <c r="FU126">
        <v>78.258270263671875</v>
      </c>
      <c r="FV126">
        <v>75.245864868164062</v>
      </c>
      <c r="FW126">
        <v>81</v>
      </c>
      <c r="FX126">
        <v>5.4568342864513397E-2</v>
      </c>
      <c r="FY126">
        <v>1</v>
      </c>
    </row>
    <row r="127" spans="1:181" x14ac:dyDescent="0.2">
      <c r="A127" t="s">
        <v>243</v>
      </c>
      <c r="B127" t="s">
        <v>239</v>
      </c>
      <c r="C127" t="s">
        <v>215</v>
      </c>
      <c r="D127" t="s">
        <v>9</v>
      </c>
      <c r="E127">
        <v>2014</v>
      </c>
      <c r="F127" t="s">
        <v>225</v>
      </c>
      <c r="G127" t="s">
        <v>246</v>
      </c>
      <c r="H127">
        <v>85</v>
      </c>
      <c r="K127">
        <v>17.678794860839844</v>
      </c>
      <c r="L127">
        <v>17.450124740600586</v>
      </c>
      <c r="M127">
        <v>17.481449127197266</v>
      </c>
      <c r="N127">
        <v>17.633018493652344</v>
      </c>
      <c r="O127">
        <v>18.003942489624023</v>
      </c>
      <c r="P127">
        <v>18.691165924072266</v>
      </c>
      <c r="Q127">
        <v>21.078269958496094</v>
      </c>
      <c r="R127">
        <v>21.111000061035156</v>
      </c>
      <c r="S127">
        <v>21.360502243041992</v>
      </c>
      <c r="T127">
        <v>22.112514495849609</v>
      </c>
      <c r="U127">
        <v>22.644557952880859</v>
      </c>
      <c r="V127">
        <v>22.996297836303711</v>
      </c>
      <c r="W127">
        <v>23.079689025878906</v>
      </c>
      <c r="X127">
        <v>23.473800659179688</v>
      </c>
      <c r="Y127">
        <v>23.549318313598633</v>
      </c>
      <c r="Z127">
        <v>23.715068817138672</v>
      </c>
      <c r="AA127">
        <v>23.704502105712891</v>
      </c>
      <c r="AB127">
        <v>23.514318466186523</v>
      </c>
      <c r="AC127">
        <v>23.010072708129883</v>
      </c>
      <c r="AD127">
        <v>23.144819259643555</v>
      </c>
      <c r="AE127">
        <v>22.824968338012695</v>
      </c>
      <c r="AF127">
        <v>21.828144073486328</v>
      </c>
      <c r="AG127">
        <v>19.460334777832031</v>
      </c>
      <c r="AH127">
        <v>18.514251708984375</v>
      </c>
      <c r="AI127">
        <v>-0.62796813249588013</v>
      </c>
      <c r="AJ127">
        <v>-0.61912679672241211</v>
      </c>
      <c r="AK127">
        <v>-0.61622530221939087</v>
      </c>
      <c r="AL127">
        <v>-0.61879479885101318</v>
      </c>
      <c r="AM127">
        <v>-0.62036526203155518</v>
      </c>
      <c r="AN127">
        <v>-0.62798053026199341</v>
      </c>
      <c r="AO127">
        <v>-0.67254942655563354</v>
      </c>
      <c r="AP127">
        <v>-0.68024802207946777</v>
      </c>
      <c r="AQ127">
        <v>-0.69027000665664673</v>
      </c>
      <c r="AR127">
        <v>-0.70587062835693359</v>
      </c>
      <c r="AS127">
        <v>-0.71816211938858032</v>
      </c>
      <c r="AT127">
        <v>-0.72237884998321533</v>
      </c>
      <c r="AU127">
        <v>2.8005830943584442E-2</v>
      </c>
      <c r="AV127">
        <v>3.6281962394714355</v>
      </c>
      <c r="AW127">
        <v>3.5923697948455811</v>
      </c>
      <c r="AX127">
        <v>3.6005821228027344</v>
      </c>
      <c r="AY127">
        <v>3.5867636203765869</v>
      </c>
      <c r="AZ127">
        <v>3.5607767105102539</v>
      </c>
      <c r="BA127">
        <v>-1.8749486189335585E-3</v>
      </c>
      <c r="BB127">
        <v>-0.36580747365951538</v>
      </c>
      <c r="BC127">
        <v>-0.35907238721847534</v>
      </c>
      <c r="BD127">
        <v>-0.33393138647079468</v>
      </c>
      <c r="BE127">
        <v>-0.30025959014892578</v>
      </c>
      <c r="BF127">
        <v>-0.28658455610275269</v>
      </c>
      <c r="BG127">
        <v>-0.30513918399810791</v>
      </c>
      <c r="BH127">
        <v>-0.30117848515510559</v>
      </c>
      <c r="BI127">
        <v>-0.29998356103897095</v>
      </c>
      <c r="BJ127">
        <v>-0.30261972546577454</v>
      </c>
      <c r="BK127">
        <v>-0.30186107754707336</v>
      </c>
      <c r="BL127">
        <v>-0.30738306045532227</v>
      </c>
      <c r="BM127">
        <v>-0.33414596319198608</v>
      </c>
      <c r="BN127">
        <v>-0.33338907361030579</v>
      </c>
      <c r="BO127">
        <v>-0.33748871088027954</v>
      </c>
      <c r="BP127">
        <v>-0.34637847542762756</v>
      </c>
      <c r="BQ127">
        <v>-0.3538912832736969</v>
      </c>
      <c r="BR127">
        <v>-0.35815373063087463</v>
      </c>
      <c r="BS127">
        <v>0.4073854386806488</v>
      </c>
      <c r="BT127">
        <v>3.9309782981872559</v>
      </c>
      <c r="BU127">
        <v>3.8907692432403564</v>
      </c>
      <c r="BV127">
        <v>3.8984973430633545</v>
      </c>
      <c r="BW127">
        <v>3.8866474628448486</v>
      </c>
      <c r="BX127">
        <v>3.8580195903778076</v>
      </c>
      <c r="BY127">
        <v>0.37302005290985107</v>
      </c>
      <c r="BZ127">
        <v>-0.19288499653339386</v>
      </c>
      <c r="CA127">
        <v>-0.18760490417480469</v>
      </c>
      <c r="CB127">
        <v>-0.17576003074645996</v>
      </c>
      <c r="CC127">
        <v>-0.15329514443874359</v>
      </c>
      <c r="CD127">
        <v>-0.14753228425979614</v>
      </c>
      <c r="CE127">
        <v>-8.1548839807510376E-2</v>
      </c>
      <c r="CF127">
        <v>-8.0968447029590607E-2</v>
      </c>
      <c r="CG127">
        <v>-8.0955468118190765E-2</v>
      </c>
      <c r="CH127">
        <v>-8.3637863397598267E-2</v>
      </c>
      <c r="CI127">
        <v>-8.1266015768051147E-2</v>
      </c>
      <c r="CJ127">
        <v>-8.5338249802589417E-2</v>
      </c>
      <c r="CK127">
        <v>-9.9768765270709991E-2</v>
      </c>
      <c r="CL127">
        <v>-9.3155622482299805E-2</v>
      </c>
      <c r="CM127">
        <v>-9.3153461813926697E-2</v>
      </c>
      <c r="CN127">
        <v>-9.7395330667495728E-2</v>
      </c>
      <c r="CO127">
        <v>-0.10159841924905777</v>
      </c>
      <c r="CP127">
        <v>-0.10589251667261124</v>
      </c>
      <c r="CQ127">
        <v>0.67014259099960327</v>
      </c>
      <c r="CR127">
        <v>4.1406841278076172</v>
      </c>
      <c r="CS127">
        <v>4.0974397659301758</v>
      </c>
      <c r="CT127">
        <v>4.104832649230957</v>
      </c>
      <c r="CU127">
        <v>4.0943460464477539</v>
      </c>
      <c r="CV127">
        <v>4.0638890266418457</v>
      </c>
      <c r="CW127">
        <v>0.63267117738723755</v>
      </c>
      <c r="CX127">
        <v>-7.3119416832923889E-2</v>
      </c>
      <c r="CY127">
        <v>-6.8847060203552246E-2</v>
      </c>
      <c r="CZ127">
        <v>-6.6211029887199402E-2</v>
      </c>
      <c r="DA127">
        <v>-5.1508039236068726E-2</v>
      </c>
      <c r="DB127">
        <v>-5.1225114613771439E-2</v>
      </c>
      <c r="DC127">
        <v>0.14204150438308716</v>
      </c>
      <c r="DD127">
        <v>0.13924159109592438</v>
      </c>
      <c r="DE127">
        <v>0.13807262480258942</v>
      </c>
      <c r="DF127">
        <v>0.1353440135717392</v>
      </c>
      <c r="DG127">
        <v>0.13932903110980988</v>
      </c>
      <c r="DH127">
        <v>0.13670656085014343</v>
      </c>
      <c r="DI127">
        <v>0.13460844755172729</v>
      </c>
      <c r="DJ127">
        <v>0.14707782864570618</v>
      </c>
      <c r="DK127">
        <v>0.15118178725242615</v>
      </c>
      <c r="DL127">
        <v>0.1515878289937973</v>
      </c>
      <c r="DM127">
        <v>0.15069444477558136</v>
      </c>
      <c r="DN127">
        <v>0.14636868238449097</v>
      </c>
      <c r="DO127">
        <v>0.93289977312088013</v>
      </c>
      <c r="DP127">
        <v>4.3503899574279785</v>
      </c>
      <c r="DQ127">
        <v>4.3041105270385742</v>
      </c>
      <c r="DR127">
        <v>4.3111677169799805</v>
      </c>
      <c r="DS127">
        <v>4.3020443916320801</v>
      </c>
      <c r="DT127">
        <v>4.2697587013244629</v>
      </c>
      <c r="DU127">
        <v>0.89232230186462402</v>
      </c>
      <c r="DV127">
        <v>4.6646162867546082E-2</v>
      </c>
      <c r="DW127">
        <v>4.9910787492990494E-2</v>
      </c>
      <c r="DX127">
        <v>4.3337967246770859E-2</v>
      </c>
      <c r="DY127">
        <v>5.0279073417186737E-2</v>
      </c>
      <c r="DZ127">
        <v>4.5082055032253265E-2</v>
      </c>
      <c r="EA127">
        <v>0.46487045288085938</v>
      </c>
      <c r="EB127">
        <v>0.45718991756439209</v>
      </c>
      <c r="EC127">
        <v>0.45431438088417053</v>
      </c>
      <c r="ED127">
        <v>0.45151907205581665</v>
      </c>
      <c r="EE127">
        <v>0.45783326029777527</v>
      </c>
      <c r="EF127">
        <v>0.45730400085449219</v>
      </c>
      <c r="EG127">
        <v>0.47301191091537476</v>
      </c>
      <c r="EH127">
        <v>0.49393677711486816</v>
      </c>
      <c r="EI127">
        <v>0.50396311283111572</v>
      </c>
      <c r="EJ127">
        <v>0.51107996702194214</v>
      </c>
      <c r="EK127">
        <v>0.51496529579162598</v>
      </c>
      <c r="EL127">
        <v>0.51059377193450928</v>
      </c>
      <c r="EM127">
        <v>1.3122793436050415</v>
      </c>
      <c r="EN127">
        <v>4.6531720161437988</v>
      </c>
      <c r="EO127">
        <v>4.6025099754333496</v>
      </c>
      <c r="EP127">
        <v>4.6090831756591797</v>
      </c>
      <c r="EQ127">
        <v>4.6019282341003418</v>
      </c>
      <c r="ER127">
        <v>4.5670013427734375</v>
      </c>
      <c r="ES127">
        <v>1.2672172784805298</v>
      </c>
      <c r="ET127">
        <v>0.2195686399936676</v>
      </c>
      <c r="EU127">
        <v>0.22137825191020966</v>
      </c>
      <c r="EV127">
        <v>0.20150931179523468</v>
      </c>
      <c r="EW127">
        <v>0.19724349677562714</v>
      </c>
      <c r="EX127">
        <v>0.18413431942462921</v>
      </c>
      <c r="EY127">
        <v>67.261161804199219</v>
      </c>
      <c r="EZ127">
        <v>67.010971069335938</v>
      </c>
      <c r="FA127">
        <v>66.543212890625</v>
      </c>
      <c r="FB127">
        <v>66.19287109375</v>
      </c>
      <c r="FC127">
        <v>65.842124938964844</v>
      </c>
      <c r="FD127">
        <v>65.876785278320312</v>
      </c>
      <c r="FE127">
        <v>66.412864685058594</v>
      </c>
      <c r="FF127">
        <v>67.620597839355469</v>
      </c>
      <c r="FG127">
        <v>70.510963439941406</v>
      </c>
      <c r="FH127">
        <v>73.881645202636719</v>
      </c>
      <c r="FI127">
        <v>77.297538757324219</v>
      </c>
      <c r="FJ127">
        <v>78.656120300292969</v>
      </c>
      <c r="FK127">
        <v>79.616783142089844</v>
      </c>
      <c r="FL127">
        <v>80.654205322265625</v>
      </c>
      <c r="FM127">
        <v>81.260749816894531</v>
      </c>
      <c r="FN127">
        <v>81.401519775390625</v>
      </c>
      <c r="FO127">
        <v>81.107147216796875</v>
      </c>
      <c r="FP127">
        <v>80.166290283203125</v>
      </c>
      <c r="FQ127">
        <v>77.528526306152344</v>
      </c>
      <c r="FR127">
        <v>74.956695556640625</v>
      </c>
      <c r="FS127">
        <v>72.589813232421875</v>
      </c>
      <c r="FT127">
        <v>71.670051574707031</v>
      </c>
      <c r="FU127">
        <v>70.583473205566406</v>
      </c>
      <c r="FV127">
        <v>69.990486145019531</v>
      </c>
      <c r="FW127">
        <v>81</v>
      </c>
      <c r="FX127">
        <v>5.4568342864513397E-2</v>
      </c>
      <c r="FY127">
        <v>1</v>
      </c>
    </row>
    <row r="128" spans="1:181" x14ac:dyDescent="0.2">
      <c r="A128" t="s">
        <v>243</v>
      </c>
      <c r="B128" t="s">
        <v>239</v>
      </c>
      <c r="C128" t="s">
        <v>215</v>
      </c>
      <c r="D128" t="s">
        <v>40</v>
      </c>
      <c r="E128">
        <v>2014</v>
      </c>
      <c r="F128" t="s">
        <v>224</v>
      </c>
      <c r="G128" t="s">
        <v>246</v>
      </c>
      <c r="H128">
        <v>85</v>
      </c>
      <c r="K128">
        <v>17.938497543334961</v>
      </c>
      <c r="L128">
        <v>17.654542922973633</v>
      </c>
      <c r="M128">
        <v>17.646991729736328</v>
      </c>
      <c r="N128">
        <v>17.797874450683594</v>
      </c>
      <c r="O128">
        <v>18.239883422851562</v>
      </c>
      <c r="P128">
        <v>18.886119842529297</v>
      </c>
      <c r="Q128">
        <v>21.397342681884766</v>
      </c>
      <c r="R128">
        <v>21.232540130615234</v>
      </c>
      <c r="S128">
        <v>21.515468597412109</v>
      </c>
      <c r="T128">
        <v>22.366785049438477</v>
      </c>
      <c r="U128">
        <v>23.003902435302734</v>
      </c>
      <c r="V128">
        <v>23.385036468505859</v>
      </c>
      <c r="W128">
        <v>23.558464050292969</v>
      </c>
      <c r="X128">
        <v>23.886276245117188</v>
      </c>
      <c r="Y128">
        <v>23.951776504516602</v>
      </c>
      <c r="Z128">
        <v>24.162853240966797</v>
      </c>
      <c r="AA128">
        <v>24.117914199829102</v>
      </c>
      <c r="AB128">
        <v>23.943820953369141</v>
      </c>
      <c r="AC128">
        <v>23.426128387451172</v>
      </c>
      <c r="AD128">
        <v>23.673137664794922</v>
      </c>
      <c r="AE128">
        <v>23.138236999511719</v>
      </c>
      <c r="AF128">
        <v>22.093469619750977</v>
      </c>
      <c r="AG128">
        <v>19.654134750366211</v>
      </c>
      <c r="AH128">
        <v>18.706050872802734</v>
      </c>
      <c r="AI128">
        <v>-0.62953323125839233</v>
      </c>
      <c r="AJ128">
        <v>-0.62541890144348145</v>
      </c>
      <c r="AK128">
        <v>-0.61988162994384766</v>
      </c>
      <c r="AL128">
        <v>-0.62342983484268188</v>
      </c>
      <c r="AM128">
        <v>-0.62472641468048096</v>
      </c>
      <c r="AN128">
        <v>-0.63258928060531616</v>
      </c>
      <c r="AO128">
        <v>-0.68168461322784424</v>
      </c>
      <c r="AP128">
        <v>-0.68430185317993164</v>
      </c>
      <c r="AQ128">
        <v>-0.69360780715942383</v>
      </c>
      <c r="AR128">
        <v>-0.71096593141555786</v>
      </c>
      <c r="AS128">
        <v>-0.72314172983169556</v>
      </c>
      <c r="AT128">
        <v>-0.72717577219009399</v>
      </c>
      <c r="AU128">
        <v>3.1541220843791962E-2</v>
      </c>
      <c r="AV128">
        <v>3.6854538917541504</v>
      </c>
      <c r="AW128">
        <v>3.637143611907959</v>
      </c>
      <c r="AX128">
        <v>3.6552765369415283</v>
      </c>
      <c r="AY128">
        <v>3.6366565227508545</v>
      </c>
      <c r="AZ128">
        <v>3.6145803928375244</v>
      </c>
      <c r="BA128">
        <v>2.2338377311825752E-3</v>
      </c>
      <c r="BB128">
        <v>-0.37468922138214111</v>
      </c>
      <c r="BC128">
        <v>-0.36436536908149719</v>
      </c>
      <c r="BD128">
        <v>-0.3370593786239624</v>
      </c>
      <c r="BE128">
        <v>-0.29802170395851135</v>
      </c>
      <c r="BF128">
        <v>-0.28388366103172302</v>
      </c>
      <c r="BG128">
        <v>-0.3065585196018219</v>
      </c>
      <c r="BH128">
        <v>-0.30366933345794678</v>
      </c>
      <c r="BI128">
        <v>-0.30086499452590942</v>
      </c>
      <c r="BJ128">
        <v>-0.3033352792263031</v>
      </c>
      <c r="BK128">
        <v>-0.30385857820510864</v>
      </c>
      <c r="BL128">
        <v>-0.3091026246547699</v>
      </c>
      <c r="BM128">
        <v>-0.33834636211395264</v>
      </c>
      <c r="BN128">
        <v>-0.33515578508377075</v>
      </c>
      <c r="BO128">
        <v>-0.3389403223991394</v>
      </c>
      <c r="BP128">
        <v>-0.34900835156440735</v>
      </c>
      <c r="BQ128">
        <v>-0.35766029357910156</v>
      </c>
      <c r="BR128">
        <v>-0.36259955167770386</v>
      </c>
      <c r="BS128">
        <v>0.41157305240631104</v>
      </c>
      <c r="BT128">
        <v>3.988560676574707</v>
      </c>
      <c r="BU128">
        <v>3.9318346977233887</v>
      </c>
      <c r="BV128">
        <v>3.9516186714172363</v>
      </c>
      <c r="BW128">
        <v>3.9348444938659668</v>
      </c>
      <c r="BX128">
        <v>3.9098267555236816</v>
      </c>
      <c r="BY128">
        <v>0.37658441066741943</v>
      </c>
      <c r="BZ128">
        <v>-0.19950129091739655</v>
      </c>
      <c r="CA128">
        <v>-0.19150130450725555</v>
      </c>
      <c r="CB128">
        <v>-0.17767985165119171</v>
      </c>
      <c r="CC128">
        <v>-0.15035365521907806</v>
      </c>
      <c r="CD128">
        <v>-0.14466370642185211</v>
      </c>
      <c r="CE128">
        <v>-8.2867220044136047E-2</v>
      </c>
      <c r="CF128">
        <v>-8.0826543271541595E-2</v>
      </c>
      <c r="CG128">
        <v>-7.9915054142475128E-2</v>
      </c>
      <c r="CH128">
        <v>-8.1638768315315247E-2</v>
      </c>
      <c r="CI128">
        <v>-8.1626482307910919E-2</v>
      </c>
      <c r="CJ128">
        <v>-8.5056759417057037E-2</v>
      </c>
      <c r="CK128">
        <v>-0.10055134445428848</v>
      </c>
      <c r="CL128">
        <v>-9.3338273465633392E-2</v>
      </c>
      <c r="CM128">
        <v>-9.3298710882663727E-2</v>
      </c>
      <c r="CN128">
        <v>-9.8317615687847137E-2</v>
      </c>
      <c r="CO128">
        <v>-0.10452896356582642</v>
      </c>
      <c r="CP128">
        <v>-0.11009520292282104</v>
      </c>
      <c r="CQ128">
        <v>0.6747819185256958</v>
      </c>
      <c r="CR128">
        <v>4.1984915733337402</v>
      </c>
      <c r="CS128">
        <v>4.1359367370605469</v>
      </c>
      <c r="CT128">
        <v>4.1568641662597656</v>
      </c>
      <c r="CU128">
        <v>4.1413683891296387</v>
      </c>
      <c r="CV128">
        <v>4.1143136024475098</v>
      </c>
      <c r="CW128">
        <v>0.63585847616195679</v>
      </c>
      <c r="CX128">
        <v>-7.8166656196117401E-2</v>
      </c>
      <c r="CY128">
        <v>-7.1776174008846283E-2</v>
      </c>
      <c r="CZ128">
        <v>-6.7294076085090637E-2</v>
      </c>
      <c r="DA128">
        <v>-4.8079222440719604E-2</v>
      </c>
      <c r="DB128">
        <v>-4.8240385949611664E-2</v>
      </c>
      <c r="DC128">
        <v>0.1408240795135498</v>
      </c>
      <c r="DD128">
        <v>0.14201623201370239</v>
      </c>
      <c r="DE128">
        <v>0.14103488624095917</v>
      </c>
      <c r="DF128">
        <v>0.14005774259567261</v>
      </c>
      <c r="DG128">
        <v>0.14060559868812561</v>
      </c>
      <c r="DH128">
        <v>0.13898910582065582</v>
      </c>
      <c r="DI128">
        <v>0.13724367320537567</v>
      </c>
      <c r="DJ128">
        <v>0.14847923815250397</v>
      </c>
      <c r="DK128">
        <v>0.15234291553497314</v>
      </c>
      <c r="DL128">
        <v>0.15237310528755188</v>
      </c>
      <c r="DM128">
        <v>0.14860236644744873</v>
      </c>
      <c r="DN128">
        <v>0.14240916073322296</v>
      </c>
      <c r="DO128">
        <v>0.93799078464508057</v>
      </c>
      <c r="DP128">
        <v>4.4084224700927734</v>
      </c>
      <c r="DQ128">
        <v>4.3400387763977051</v>
      </c>
      <c r="DR128">
        <v>4.3621096611022949</v>
      </c>
      <c r="DS128">
        <v>4.3478922843933105</v>
      </c>
      <c r="DT128">
        <v>4.3188004493713379</v>
      </c>
      <c r="DU128">
        <v>0.89513254165649414</v>
      </c>
      <c r="DV128">
        <v>4.3167978525161743E-2</v>
      </c>
      <c r="DW128">
        <v>4.7948960214853287E-2</v>
      </c>
      <c r="DX128">
        <v>4.309169203042984E-2</v>
      </c>
      <c r="DY128">
        <v>5.4195214062929153E-2</v>
      </c>
      <c r="DZ128">
        <v>4.8182927072048187E-2</v>
      </c>
      <c r="EA128">
        <v>0.46379879117012024</v>
      </c>
      <c r="EB128">
        <v>0.46376582980155945</v>
      </c>
      <c r="EC128">
        <v>0.46005150675773621</v>
      </c>
      <c r="ED128">
        <v>0.460152268409729</v>
      </c>
      <c r="EE128">
        <v>0.46147343516349792</v>
      </c>
      <c r="EF128">
        <v>0.46247574687004089</v>
      </c>
      <c r="EG128">
        <v>0.48058190941810608</v>
      </c>
      <c r="EH128">
        <v>0.49762532114982605</v>
      </c>
      <c r="EI128">
        <v>0.50701040029525757</v>
      </c>
      <c r="EJ128">
        <v>0.51433068513870239</v>
      </c>
      <c r="EK128">
        <v>0.51408380270004272</v>
      </c>
      <c r="EL128">
        <v>0.5069853663444519</v>
      </c>
      <c r="EM128">
        <v>1.318022608757019</v>
      </c>
      <c r="EN128">
        <v>4.7115292549133301</v>
      </c>
      <c r="EO128">
        <v>4.6347298622131348</v>
      </c>
      <c r="EP128">
        <v>4.6584515571594238</v>
      </c>
      <c r="EQ128">
        <v>4.6460800170898437</v>
      </c>
      <c r="ER128">
        <v>4.614046573638916</v>
      </c>
      <c r="ES128">
        <v>1.2694830894470215</v>
      </c>
      <c r="ET128">
        <v>0.2183559238910675</v>
      </c>
      <c r="EU128">
        <v>0.22081303596496582</v>
      </c>
      <c r="EV128">
        <v>0.20247121155261993</v>
      </c>
      <c r="EW128">
        <v>0.20186325907707214</v>
      </c>
      <c r="EX128">
        <v>0.1874028742313385</v>
      </c>
      <c r="EY128">
        <v>73.683982849121094</v>
      </c>
      <c r="EZ128">
        <v>72.799674987792969</v>
      </c>
      <c r="FA128">
        <v>72.19561767578125</v>
      </c>
      <c r="FB128">
        <v>71.696151733398438</v>
      </c>
      <c r="FC128">
        <v>70.886497497558594</v>
      </c>
      <c r="FD128">
        <v>70.687652587890625</v>
      </c>
      <c r="FE128">
        <v>70.491165161132813</v>
      </c>
      <c r="FF128">
        <v>72.083175659179688</v>
      </c>
      <c r="FG128">
        <v>76.837890625</v>
      </c>
      <c r="FH128">
        <v>80.851272583007812</v>
      </c>
      <c r="FI128">
        <v>85.322952270507813</v>
      </c>
      <c r="FJ128">
        <v>86.957992553710938</v>
      </c>
      <c r="FK128">
        <v>88.839447021484375</v>
      </c>
      <c r="FL128">
        <v>87.420097351074219</v>
      </c>
      <c r="FM128">
        <v>87.720001220703125</v>
      </c>
      <c r="FN128">
        <v>87.999252319335937</v>
      </c>
      <c r="FO128">
        <v>87.277999877929687</v>
      </c>
      <c r="FP128">
        <v>86.778739929199219</v>
      </c>
      <c r="FQ128">
        <v>83.924530029296875</v>
      </c>
      <c r="FR128">
        <v>81.214691162109375</v>
      </c>
      <c r="FS128">
        <v>78.007301330566406</v>
      </c>
      <c r="FT128">
        <v>75.987434387207031</v>
      </c>
      <c r="FU128">
        <v>75.290504455566406</v>
      </c>
      <c r="FV128">
        <v>74.909942626953125</v>
      </c>
      <c r="FW128">
        <v>81</v>
      </c>
      <c r="FX128">
        <v>5.4568342864513397E-2</v>
      </c>
      <c r="FY128">
        <v>1</v>
      </c>
    </row>
    <row r="129" spans="1:181" x14ac:dyDescent="0.2">
      <c r="A129" t="s">
        <v>243</v>
      </c>
      <c r="B129" t="s">
        <v>239</v>
      </c>
      <c r="C129" t="s">
        <v>215</v>
      </c>
      <c r="D129" t="s">
        <v>37</v>
      </c>
      <c r="E129">
        <v>2014</v>
      </c>
      <c r="F129" t="s">
        <v>224</v>
      </c>
      <c r="G129" t="s">
        <v>246</v>
      </c>
      <c r="H129">
        <v>86</v>
      </c>
      <c r="K129">
        <v>16.539556503295898</v>
      </c>
      <c r="L129">
        <v>16.297189712524414</v>
      </c>
      <c r="M129">
        <v>16.346895217895508</v>
      </c>
      <c r="N129">
        <v>16.502099990844727</v>
      </c>
      <c r="O129">
        <v>16.856645584106445</v>
      </c>
      <c r="P129">
        <v>17.518428802490234</v>
      </c>
      <c r="Q129">
        <v>19.820858001708984</v>
      </c>
      <c r="R129">
        <v>20.015256881713867</v>
      </c>
      <c r="S129">
        <v>20.392379760742188</v>
      </c>
      <c r="T129">
        <v>21.293266296386719</v>
      </c>
      <c r="U129">
        <v>21.940332412719727</v>
      </c>
      <c r="V129">
        <v>22.385568618774414</v>
      </c>
      <c r="W129">
        <v>22.452402114868164</v>
      </c>
      <c r="X129">
        <v>22.795814514160156</v>
      </c>
      <c r="Y129">
        <v>22.835529327392578</v>
      </c>
      <c r="Z129">
        <v>22.937274932861328</v>
      </c>
      <c r="AA129">
        <v>22.780483245849609</v>
      </c>
      <c r="AB129">
        <v>22.538078308105469</v>
      </c>
      <c r="AC129">
        <v>22.15928840637207</v>
      </c>
      <c r="AD129">
        <v>22.410970687866211</v>
      </c>
      <c r="AE129">
        <v>21.8316650390625</v>
      </c>
      <c r="AF129">
        <v>20.671726226806641</v>
      </c>
      <c r="AG129">
        <v>18.295658111572266</v>
      </c>
      <c r="AH129">
        <v>17.311498641967773</v>
      </c>
      <c r="AI129">
        <v>-0.62178462743759155</v>
      </c>
      <c r="AJ129">
        <v>-0.61448562145233154</v>
      </c>
      <c r="AK129">
        <v>-0.61072021722793579</v>
      </c>
      <c r="AL129">
        <v>-0.61308526992797852</v>
      </c>
      <c r="AM129">
        <v>-0.61396479606628418</v>
      </c>
      <c r="AN129">
        <v>-0.62103390693664551</v>
      </c>
      <c r="AO129">
        <v>-0.6624152660369873</v>
      </c>
      <c r="AP129">
        <v>-0.67286741733551025</v>
      </c>
      <c r="AQ129">
        <v>-0.68523836135864258</v>
      </c>
      <c r="AR129">
        <v>-0.70329296588897705</v>
      </c>
      <c r="AS129">
        <v>-0.715659499168396</v>
      </c>
      <c r="AT129">
        <v>-0.71983516216278076</v>
      </c>
      <c r="AU129">
        <v>2.6237510144710541E-2</v>
      </c>
      <c r="AV129">
        <v>3.5677483081817627</v>
      </c>
      <c r="AW129">
        <v>3.5169973373413086</v>
      </c>
      <c r="AX129">
        <v>3.5210998058319092</v>
      </c>
      <c r="AY129">
        <v>3.4888081550598145</v>
      </c>
      <c r="AZ129">
        <v>3.4568066596984863</v>
      </c>
      <c r="BA129">
        <v>-5.718642845749855E-3</v>
      </c>
      <c r="BB129">
        <v>-0.35262084007263184</v>
      </c>
      <c r="BC129">
        <v>-0.34170117974281311</v>
      </c>
      <c r="BD129">
        <v>-0.31491789221763611</v>
      </c>
      <c r="BE129">
        <v>-0.28194981813430786</v>
      </c>
      <c r="BF129">
        <v>-0.2687496542930603</v>
      </c>
      <c r="BG129">
        <v>-0.29447993636131287</v>
      </c>
      <c r="BH129">
        <v>-0.29098236560821533</v>
      </c>
      <c r="BI129">
        <v>-0.28955018520355225</v>
      </c>
      <c r="BJ129">
        <v>-0.29212075471878052</v>
      </c>
      <c r="BK129">
        <v>-0.29112705588340759</v>
      </c>
      <c r="BL129">
        <v>-0.29637783765792847</v>
      </c>
      <c r="BM129">
        <v>-0.3215368390083313</v>
      </c>
      <c r="BN129">
        <v>-0.3224366307258606</v>
      </c>
      <c r="BO129">
        <v>-0.32761037349700928</v>
      </c>
      <c r="BP129">
        <v>-0.33796864748001099</v>
      </c>
      <c r="BQ129">
        <v>-0.34681183099746704</v>
      </c>
      <c r="BR129">
        <v>-0.35226571559906006</v>
      </c>
      <c r="BS129">
        <v>0.41193532943725586</v>
      </c>
      <c r="BT129">
        <v>3.8715314865112305</v>
      </c>
      <c r="BU129">
        <v>3.8125288486480713</v>
      </c>
      <c r="BV129">
        <v>3.8186318874359131</v>
      </c>
      <c r="BW129">
        <v>3.7886550426483154</v>
      </c>
      <c r="BX129">
        <v>3.7541904449462891</v>
      </c>
      <c r="BY129">
        <v>0.37455534934997559</v>
      </c>
      <c r="BZ129">
        <v>-0.18499423563480377</v>
      </c>
      <c r="CA129">
        <v>-0.17653752863407135</v>
      </c>
      <c r="CB129">
        <v>-0.16373981535434723</v>
      </c>
      <c r="CC129">
        <v>-0.14174117147922516</v>
      </c>
      <c r="CD129">
        <v>-0.13629081845283508</v>
      </c>
      <c r="CE129">
        <v>-6.7789733409881592E-2</v>
      </c>
      <c r="CF129">
        <v>-6.6924981772899628E-2</v>
      </c>
      <c r="CG129">
        <v>-6.7108824849128723E-2</v>
      </c>
      <c r="CH129">
        <v>-6.9821722805500031E-2</v>
      </c>
      <c r="CI129">
        <v>-6.7530624568462372E-2</v>
      </c>
      <c r="CJ129">
        <v>-7.1522049605846405E-2</v>
      </c>
      <c r="CK129">
        <v>-8.5445471107959747E-2</v>
      </c>
      <c r="CL129">
        <v>-7.9729326069355011E-2</v>
      </c>
      <c r="CM129">
        <v>-7.9918347299098969E-2</v>
      </c>
      <c r="CN129">
        <v>-8.4946140646934509E-2</v>
      </c>
      <c r="CO129">
        <v>-9.1349087655544281E-2</v>
      </c>
      <c r="CP129">
        <v>-9.7688265144824982E-2</v>
      </c>
      <c r="CQ129">
        <v>0.67906844615936279</v>
      </c>
      <c r="CR129">
        <v>4.0819306373596191</v>
      </c>
      <c r="CS129">
        <v>4.0172128677368164</v>
      </c>
      <c r="CT129">
        <v>4.0247015953063965</v>
      </c>
      <c r="CU129">
        <v>3.9963281154632568</v>
      </c>
      <c r="CV129">
        <v>3.9601576328277588</v>
      </c>
      <c r="CW129">
        <v>0.6379319429397583</v>
      </c>
      <c r="CX129">
        <v>-6.8896561861038208E-2</v>
      </c>
      <c r="CY129">
        <v>-6.214568018913269E-2</v>
      </c>
      <c r="CZ129">
        <v>-5.9034351259469986E-2</v>
      </c>
      <c r="DA129">
        <v>-4.4633079320192337E-2</v>
      </c>
      <c r="DB129">
        <v>-4.4550251215696335E-2</v>
      </c>
      <c r="DC129">
        <v>0.15890048444271088</v>
      </c>
      <c r="DD129">
        <v>0.15713240206241608</v>
      </c>
      <c r="DE129">
        <v>0.1553325355052948</v>
      </c>
      <c r="DF129">
        <v>0.15247730910778046</v>
      </c>
      <c r="DG129">
        <v>0.15606580674648285</v>
      </c>
      <c r="DH129">
        <v>0.15333373844623566</v>
      </c>
      <c r="DI129">
        <v>0.15064588189125061</v>
      </c>
      <c r="DJ129">
        <v>0.16297797858715057</v>
      </c>
      <c r="DK129">
        <v>0.16777369379997253</v>
      </c>
      <c r="DL129">
        <v>0.16807636618614197</v>
      </c>
      <c r="DM129">
        <v>0.16411365568637848</v>
      </c>
      <c r="DN129">
        <v>0.15688920021057129</v>
      </c>
      <c r="DO129">
        <v>0.94620156288146973</v>
      </c>
      <c r="DP129">
        <v>4.2923297882080078</v>
      </c>
      <c r="DQ129">
        <v>4.2218971252441406</v>
      </c>
      <c r="DR129">
        <v>4.230771541595459</v>
      </c>
      <c r="DS129">
        <v>4.2040009498596191</v>
      </c>
      <c r="DT129">
        <v>4.1661248207092285</v>
      </c>
      <c r="DU129">
        <v>0.90130853652954102</v>
      </c>
      <c r="DV129">
        <v>4.7201111912727356E-2</v>
      </c>
      <c r="DW129">
        <v>5.2246168255805969E-2</v>
      </c>
      <c r="DX129">
        <v>4.5671112835407257E-2</v>
      </c>
      <c r="DY129">
        <v>5.2475005388259888E-2</v>
      </c>
      <c r="DZ129">
        <v>4.719032347202301E-2</v>
      </c>
      <c r="EA129">
        <v>0.48620516061782837</v>
      </c>
      <c r="EB129">
        <v>0.48063567280769348</v>
      </c>
      <c r="EC129">
        <v>0.47650253772735596</v>
      </c>
      <c r="ED129">
        <v>0.47344180941581726</v>
      </c>
      <c r="EE129">
        <v>0.47890353202819824</v>
      </c>
      <c r="EF129">
        <v>0.4779897928237915</v>
      </c>
      <c r="EG129">
        <v>0.49152430891990662</v>
      </c>
      <c r="EH129">
        <v>0.51340878009796143</v>
      </c>
      <c r="EI129">
        <v>0.52540165185928345</v>
      </c>
      <c r="EJ129">
        <v>0.53340065479278564</v>
      </c>
      <c r="EK129">
        <v>0.53296130895614624</v>
      </c>
      <c r="EL129">
        <v>0.52445864677429199</v>
      </c>
      <c r="EM129">
        <v>1.3318994045257568</v>
      </c>
      <c r="EN129">
        <v>4.5961127281188965</v>
      </c>
      <c r="EO129">
        <v>4.5174283981323242</v>
      </c>
      <c r="EP129">
        <v>4.5283031463623047</v>
      </c>
      <c r="EQ129">
        <v>4.5038480758666992</v>
      </c>
      <c r="ER129">
        <v>4.4635086059570313</v>
      </c>
      <c r="ES129">
        <v>1.2815824747085571</v>
      </c>
      <c r="ET129">
        <v>0.21482771635055542</v>
      </c>
      <c r="EU129">
        <v>0.21740983426570892</v>
      </c>
      <c r="EV129">
        <v>0.19684918224811554</v>
      </c>
      <c r="EW129">
        <v>0.19268365204334259</v>
      </c>
      <c r="EX129">
        <v>0.17964914441108704</v>
      </c>
      <c r="EY129">
        <v>68.137069702148438</v>
      </c>
      <c r="EZ129">
        <v>67.524787902832031</v>
      </c>
      <c r="FA129">
        <v>67.128959655761719</v>
      </c>
      <c r="FB129">
        <v>66.634956359863281</v>
      </c>
      <c r="FC129">
        <v>65.743972778320312</v>
      </c>
      <c r="FD129">
        <v>65.119346618652344</v>
      </c>
      <c r="FE129">
        <v>64.507461547851563</v>
      </c>
      <c r="FF129">
        <v>68.127937316894531</v>
      </c>
      <c r="FG129">
        <v>76.037261962890625</v>
      </c>
      <c r="FH129">
        <v>81.179397583007813</v>
      </c>
      <c r="FI129">
        <v>85.818115234375</v>
      </c>
      <c r="FJ129">
        <v>88.618705749511719</v>
      </c>
      <c r="FK129">
        <v>88.242713928222656</v>
      </c>
      <c r="FL129">
        <v>87.084609985351563</v>
      </c>
      <c r="FM129">
        <v>86.970954895019531</v>
      </c>
      <c r="FN129">
        <v>85.688621520996094</v>
      </c>
      <c r="FO129">
        <v>83.299873352050781</v>
      </c>
      <c r="FP129">
        <v>81.668495178222656</v>
      </c>
      <c r="FQ129">
        <v>81.009483337402344</v>
      </c>
      <c r="FR129">
        <v>79.009971618652344</v>
      </c>
      <c r="FS129">
        <v>74.124610900878906</v>
      </c>
      <c r="FT129">
        <v>70.777275085449219</v>
      </c>
      <c r="FU129">
        <v>69.498947143554687</v>
      </c>
      <c r="FV129">
        <v>68.373703002929687</v>
      </c>
      <c r="FW129">
        <v>81</v>
      </c>
      <c r="FX129">
        <v>5.4568342864513397E-2</v>
      </c>
      <c r="FY129">
        <v>1</v>
      </c>
    </row>
    <row r="130" spans="1:181" x14ac:dyDescent="0.2">
      <c r="A130" t="s">
        <v>243</v>
      </c>
      <c r="B130" t="s">
        <v>239</v>
      </c>
      <c r="C130" t="s">
        <v>214</v>
      </c>
      <c r="D130" t="s">
        <v>38</v>
      </c>
      <c r="E130">
        <v>2014</v>
      </c>
      <c r="F130" t="s">
        <v>222</v>
      </c>
      <c r="G130" t="s">
        <v>246</v>
      </c>
      <c r="H130">
        <v>85</v>
      </c>
      <c r="K130">
        <v>16.902267456054687</v>
      </c>
      <c r="L130">
        <v>16.636240005493164</v>
      </c>
      <c r="M130">
        <v>16.679294586181641</v>
      </c>
      <c r="N130">
        <v>16.821666717529297</v>
      </c>
      <c r="O130">
        <v>17.205059051513672</v>
      </c>
      <c r="P130">
        <v>17.861322402954102</v>
      </c>
      <c r="Q130">
        <v>20.173912048339844</v>
      </c>
      <c r="R130">
        <v>20.368560791015625</v>
      </c>
      <c r="S130">
        <v>20.629854202270508</v>
      </c>
      <c r="T130">
        <v>21.390913009643555</v>
      </c>
      <c r="U130">
        <v>21.973031997680664</v>
      </c>
      <c r="V130">
        <v>22.383665084838867</v>
      </c>
      <c r="W130">
        <v>22.459611892700195</v>
      </c>
      <c r="X130">
        <v>22.867956161499023</v>
      </c>
      <c r="Y130">
        <v>22.830184936523438</v>
      </c>
      <c r="Z130">
        <v>23.023672103881836</v>
      </c>
      <c r="AA130">
        <v>23.083835601806641</v>
      </c>
      <c r="AB130">
        <v>22.844898223876953</v>
      </c>
      <c r="AC130">
        <v>22.393587112426758</v>
      </c>
      <c r="AD130">
        <v>22.597648620605469</v>
      </c>
      <c r="AE130">
        <v>22.17529296875</v>
      </c>
      <c r="AF130">
        <v>21.084453582763672</v>
      </c>
      <c r="AG130">
        <v>18.712835311889648</v>
      </c>
      <c r="AH130">
        <v>17.725301742553711</v>
      </c>
      <c r="AI130">
        <v>-0.62584483623504639</v>
      </c>
      <c r="AJ130">
        <v>-0.61498057842254639</v>
      </c>
      <c r="AK130">
        <v>-0.61320191621780396</v>
      </c>
      <c r="AL130">
        <v>-0.61576831340789795</v>
      </c>
      <c r="AM130">
        <v>-0.61750048398971558</v>
      </c>
      <c r="AN130">
        <v>-0.62486892938613892</v>
      </c>
      <c r="AO130">
        <v>-0.6670382022857666</v>
      </c>
      <c r="AP130">
        <v>-0.67763859033584595</v>
      </c>
      <c r="AQ130">
        <v>-0.68754655122756958</v>
      </c>
      <c r="AR130">
        <v>-0.7033577561378479</v>
      </c>
      <c r="AS130">
        <v>-0.7155718207359314</v>
      </c>
      <c r="AT130">
        <v>-0.72014713287353516</v>
      </c>
      <c r="AU130">
        <v>2.0751034840941429E-2</v>
      </c>
      <c r="AV130">
        <v>3.5548694133758545</v>
      </c>
      <c r="AW130">
        <v>3.5023927688598633</v>
      </c>
      <c r="AX130">
        <v>3.5150818824768066</v>
      </c>
      <c r="AY130">
        <v>3.5093801021575928</v>
      </c>
      <c r="AZ130">
        <v>3.4779841899871826</v>
      </c>
      <c r="BA130">
        <v>-8.8630048558115959E-3</v>
      </c>
      <c r="BB130">
        <v>-0.35872286558151245</v>
      </c>
      <c r="BC130">
        <v>-0.35056504607200623</v>
      </c>
      <c r="BD130">
        <v>-0.32433754205703735</v>
      </c>
      <c r="BE130">
        <v>-0.29050928354263306</v>
      </c>
      <c r="BF130">
        <v>-0.27719464898109436</v>
      </c>
      <c r="BG130">
        <v>-0.29844272136688232</v>
      </c>
      <c r="BH130">
        <v>-0.2937619686126709</v>
      </c>
      <c r="BI130">
        <v>-0.29311510920524597</v>
      </c>
      <c r="BJ130">
        <v>-0.29586875438690186</v>
      </c>
      <c r="BK130">
        <v>-0.29483240842819214</v>
      </c>
      <c r="BL130">
        <v>-0.30012184381484985</v>
      </c>
      <c r="BM130">
        <v>-0.32555884122848511</v>
      </c>
      <c r="BN130">
        <v>-0.32650840282440186</v>
      </c>
      <c r="BO130">
        <v>-0.33058884739875793</v>
      </c>
      <c r="BP130">
        <v>-0.33961954712867737</v>
      </c>
      <c r="BQ130">
        <v>-0.3474273681640625</v>
      </c>
      <c r="BR130">
        <v>-0.35227906703948975</v>
      </c>
      <c r="BS130">
        <v>0.40595400333404541</v>
      </c>
      <c r="BT130">
        <v>3.8596599102020264</v>
      </c>
      <c r="BU130">
        <v>3.8022406101226807</v>
      </c>
      <c r="BV130">
        <v>3.8152990341186523</v>
      </c>
      <c r="BW130">
        <v>3.8108534812927246</v>
      </c>
      <c r="BX130">
        <v>3.7770156860351562</v>
      </c>
      <c r="BY130">
        <v>0.37149235606193542</v>
      </c>
      <c r="BZ130">
        <v>-0.18908888101577759</v>
      </c>
      <c r="CA130">
        <v>-0.18276326358318329</v>
      </c>
      <c r="CB130">
        <v>-0.17016075551509857</v>
      </c>
      <c r="CC130">
        <v>-0.14729404449462891</v>
      </c>
      <c r="CD130">
        <v>-0.1418633759021759</v>
      </c>
      <c r="CE130">
        <v>-7.1684978902339935E-2</v>
      </c>
      <c r="CF130">
        <v>-7.1286953985691071E-2</v>
      </c>
      <c r="CG130">
        <v>-7.1423962712287903E-2</v>
      </c>
      <c r="CH130">
        <v>-7.4307285249233246E-2</v>
      </c>
      <c r="CI130">
        <v>-7.13534876704216E-2</v>
      </c>
      <c r="CJ130">
        <v>-7.5203001499176025E-2</v>
      </c>
      <c r="CK130">
        <v>-8.9051291346549988E-2</v>
      </c>
      <c r="CL130">
        <v>-8.3316728472709656E-2</v>
      </c>
      <c r="CM130">
        <v>-8.3361029624938965E-2</v>
      </c>
      <c r="CN130">
        <v>-8.7695576250553131E-2</v>
      </c>
      <c r="CO130">
        <v>-9.2451624572277069E-2</v>
      </c>
      <c r="CP130">
        <v>-9.7494781017303467E-2</v>
      </c>
      <c r="CQ130">
        <v>0.67274439334869385</v>
      </c>
      <c r="CR130">
        <v>4.0707569122314453</v>
      </c>
      <c r="CS130">
        <v>4.0099143981933594</v>
      </c>
      <c r="CT130">
        <v>4.023228645324707</v>
      </c>
      <c r="CU130">
        <v>4.0196528434753418</v>
      </c>
      <c r="CV130">
        <v>3.9841241836547852</v>
      </c>
      <c r="CW130">
        <v>0.63492530584335327</v>
      </c>
      <c r="CX130">
        <v>-7.1600891649723053E-2</v>
      </c>
      <c r="CY130">
        <v>-6.6544264554977417E-2</v>
      </c>
      <c r="CZ130">
        <v>-6.3378378748893738E-2</v>
      </c>
      <c r="DA130">
        <v>-4.8103593289852142E-2</v>
      </c>
      <c r="DB130">
        <v>-4.813336580991745E-2</v>
      </c>
      <c r="DC130">
        <v>0.15507274866104126</v>
      </c>
      <c r="DD130">
        <v>0.15118806064128876</v>
      </c>
      <c r="DE130">
        <v>0.15026719868183136</v>
      </c>
      <c r="DF130">
        <v>0.14725416898727417</v>
      </c>
      <c r="DG130">
        <v>0.15212544798851013</v>
      </c>
      <c r="DH130">
        <v>0.1497158408164978</v>
      </c>
      <c r="DI130">
        <v>0.14745625853538513</v>
      </c>
      <c r="DJ130">
        <v>0.15987494587898254</v>
      </c>
      <c r="DK130">
        <v>0.16386677324771881</v>
      </c>
      <c r="DL130">
        <v>0.16422839462757111</v>
      </c>
      <c r="DM130">
        <v>0.16252411901950836</v>
      </c>
      <c r="DN130">
        <v>0.15728950500488281</v>
      </c>
      <c r="DO130">
        <v>0.93953478336334229</v>
      </c>
      <c r="DP130">
        <v>4.2818536758422852</v>
      </c>
      <c r="DQ130">
        <v>4.217587947845459</v>
      </c>
      <c r="DR130">
        <v>4.2311582565307617</v>
      </c>
      <c r="DS130">
        <v>4.228452205657959</v>
      </c>
      <c r="DT130">
        <v>4.1912326812744141</v>
      </c>
      <c r="DU130">
        <v>0.89835828542709351</v>
      </c>
      <c r="DV130">
        <v>4.5887097716331482E-2</v>
      </c>
      <c r="DW130">
        <v>4.9674741923809052E-2</v>
      </c>
      <c r="DX130">
        <v>4.3404001742601395E-2</v>
      </c>
      <c r="DY130">
        <v>5.1086854189634323E-2</v>
      </c>
      <c r="DZ130">
        <v>4.55966517329216E-2</v>
      </c>
      <c r="EA130">
        <v>0.48247489333152771</v>
      </c>
      <c r="EB130">
        <v>0.47240665555000305</v>
      </c>
      <c r="EC130">
        <v>0.47035402059555054</v>
      </c>
      <c r="ED130">
        <v>0.46715372800827026</v>
      </c>
      <c r="EE130">
        <v>0.47479352355003357</v>
      </c>
      <c r="EF130">
        <v>0.47446289658546448</v>
      </c>
      <c r="EG130">
        <v>0.48893561959266663</v>
      </c>
      <c r="EH130">
        <v>0.51100510358810425</v>
      </c>
      <c r="EI130">
        <v>0.52082449197769165</v>
      </c>
      <c r="EJ130">
        <v>0.52796661853790283</v>
      </c>
      <c r="EK130">
        <v>0.53066855669021606</v>
      </c>
      <c r="EL130">
        <v>0.52515757083892822</v>
      </c>
      <c r="EM130">
        <v>1.3247377872467041</v>
      </c>
      <c r="EN130">
        <v>4.586644172668457</v>
      </c>
      <c r="EO130">
        <v>4.5174360275268555</v>
      </c>
      <c r="EP130">
        <v>4.5313754081726074</v>
      </c>
      <c r="EQ130">
        <v>4.5299258232116699</v>
      </c>
      <c r="ER130">
        <v>4.4902644157409668</v>
      </c>
      <c r="ES130">
        <v>1.278713583946228</v>
      </c>
      <c r="ET130">
        <v>0.21552109718322754</v>
      </c>
      <c r="EU130">
        <v>0.21747653186321259</v>
      </c>
      <c r="EV130">
        <v>0.19758079946041107</v>
      </c>
      <c r="EW130">
        <v>0.19430209696292877</v>
      </c>
      <c r="EX130">
        <v>0.18092790246009827</v>
      </c>
      <c r="EY130">
        <v>66.752548217773437</v>
      </c>
      <c r="EZ130">
        <v>65.374824523925781</v>
      </c>
      <c r="FA130">
        <v>65.117683410644531</v>
      </c>
      <c r="FB130">
        <v>64.750053405761719</v>
      </c>
      <c r="FC130">
        <v>65.09521484375</v>
      </c>
      <c r="FD130">
        <v>64.590827941894531</v>
      </c>
      <c r="FE130">
        <v>64.609268188476562</v>
      </c>
      <c r="FF130">
        <v>68.25</v>
      </c>
      <c r="FG130">
        <v>71.792442321777344</v>
      </c>
      <c r="FH130">
        <v>75.039466857910156</v>
      </c>
      <c r="FI130">
        <v>79.231727600097656</v>
      </c>
      <c r="FJ130">
        <v>81.777626037597656</v>
      </c>
      <c r="FK130">
        <v>82.380340576171875</v>
      </c>
      <c r="FL130">
        <v>83.227470397949219</v>
      </c>
      <c r="FM130">
        <v>81.951164245605469</v>
      </c>
      <c r="FN130">
        <v>82.45477294921875</v>
      </c>
      <c r="FO130">
        <v>83.216873168945313</v>
      </c>
      <c r="FP130">
        <v>81.583518981933594</v>
      </c>
      <c r="FQ130">
        <v>79.781517028808594</v>
      </c>
      <c r="FR130">
        <v>77.518295288085937</v>
      </c>
      <c r="FS130">
        <v>74.508918762207031</v>
      </c>
      <c r="FT130">
        <v>72.005332946777344</v>
      </c>
      <c r="FU130">
        <v>70.864662170410156</v>
      </c>
      <c r="FV130">
        <v>69.602775573730469</v>
      </c>
      <c r="FW130">
        <v>81</v>
      </c>
      <c r="FX130">
        <v>5.4568342864513397E-2</v>
      </c>
      <c r="FY130">
        <v>1</v>
      </c>
    </row>
    <row r="131" spans="1:181" x14ac:dyDescent="0.2">
      <c r="A131" t="s">
        <v>243</v>
      </c>
      <c r="B131" t="s">
        <v>239</v>
      </c>
      <c r="C131" t="s">
        <v>214</v>
      </c>
      <c r="D131" t="s">
        <v>42</v>
      </c>
      <c r="E131">
        <v>2014</v>
      </c>
      <c r="F131" t="s">
        <v>222</v>
      </c>
      <c r="G131" t="s">
        <v>246</v>
      </c>
      <c r="H131">
        <v>87</v>
      </c>
      <c r="K131">
        <v>17.340234756469727</v>
      </c>
      <c r="L131">
        <v>17.038299560546875</v>
      </c>
      <c r="M131">
        <v>17.081890106201172</v>
      </c>
      <c r="N131">
        <v>17.241600036621094</v>
      </c>
      <c r="O131">
        <v>17.614423751831055</v>
      </c>
      <c r="P131">
        <v>18.291238784790039</v>
      </c>
      <c r="Q131">
        <v>20.80027961730957</v>
      </c>
      <c r="R131">
        <v>20.729198455810547</v>
      </c>
      <c r="S131">
        <v>20.986629486083984</v>
      </c>
      <c r="T131">
        <v>21.807895660400391</v>
      </c>
      <c r="U131">
        <v>22.393583297729492</v>
      </c>
      <c r="V131">
        <v>22.764978408813477</v>
      </c>
      <c r="W131">
        <v>22.843923568725586</v>
      </c>
      <c r="X131">
        <v>23.262901306152344</v>
      </c>
      <c r="Y131">
        <v>23.259307861328125</v>
      </c>
      <c r="Z131">
        <v>23.435741424560547</v>
      </c>
      <c r="AA131">
        <v>23.436077117919922</v>
      </c>
      <c r="AB131">
        <v>23.138601303100586</v>
      </c>
      <c r="AC131">
        <v>22.599943161010742</v>
      </c>
      <c r="AD131">
        <v>22.739818572998047</v>
      </c>
      <c r="AE131">
        <v>22.485263824462891</v>
      </c>
      <c r="AF131">
        <v>21.41954231262207</v>
      </c>
      <c r="AG131">
        <v>18.99359130859375</v>
      </c>
      <c r="AH131">
        <v>18.019550323486328</v>
      </c>
      <c r="AI131">
        <v>-0.59163069725036621</v>
      </c>
      <c r="AJ131">
        <v>-0.58549660444259644</v>
      </c>
      <c r="AK131">
        <v>-0.58090758323669434</v>
      </c>
      <c r="AL131">
        <v>-0.58391541242599487</v>
      </c>
      <c r="AM131">
        <v>-0.58534997701644897</v>
      </c>
      <c r="AN131">
        <v>-0.59349548816680908</v>
      </c>
      <c r="AO131">
        <v>-0.64089518785476685</v>
      </c>
      <c r="AP131">
        <v>-0.6463313102722168</v>
      </c>
      <c r="AQ131">
        <v>-0.65568280220031738</v>
      </c>
      <c r="AR131">
        <v>-0.67253237962722778</v>
      </c>
      <c r="AS131">
        <v>-0.6852145791053772</v>
      </c>
      <c r="AT131">
        <v>-0.68957829475402832</v>
      </c>
      <c r="AU131">
        <v>3.5600543022155762E-2</v>
      </c>
      <c r="AV131">
        <v>3.5851249694824219</v>
      </c>
      <c r="AW131">
        <v>3.5348515510559082</v>
      </c>
      <c r="AX131">
        <v>3.5463492870330811</v>
      </c>
      <c r="AY131">
        <v>3.5328490734100342</v>
      </c>
      <c r="AZ131">
        <v>3.4931998252868652</v>
      </c>
      <c r="BA131">
        <v>4.1586584411561489E-3</v>
      </c>
      <c r="BB131">
        <v>-0.36258864402770996</v>
      </c>
      <c r="BC131">
        <v>-0.35675260424613953</v>
      </c>
      <c r="BD131">
        <v>-0.33140179514884949</v>
      </c>
      <c r="BE131">
        <v>-0.29597193002700806</v>
      </c>
      <c r="BF131">
        <v>-0.28175750374794006</v>
      </c>
      <c r="BG131">
        <v>-0.2904258668422699</v>
      </c>
      <c r="BH131">
        <v>-0.28693905472755432</v>
      </c>
      <c r="BI131">
        <v>-0.28489351272583008</v>
      </c>
      <c r="BJ131">
        <v>-0.28740999102592468</v>
      </c>
      <c r="BK131">
        <v>-0.28714272379875183</v>
      </c>
      <c r="BL131">
        <v>-0.29278302192687988</v>
      </c>
      <c r="BM131">
        <v>-0.321341872215271</v>
      </c>
      <c r="BN131">
        <v>-0.31926390528678894</v>
      </c>
      <c r="BO131">
        <v>-0.32324355840682983</v>
      </c>
      <c r="BP131">
        <v>-0.33285033702850342</v>
      </c>
      <c r="BQ131">
        <v>-0.34101569652557373</v>
      </c>
      <c r="BR131">
        <v>-0.34587228298187256</v>
      </c>
      <c r="BS131">
        <v>0.39360988140106201</v>
      </c>
      <c r="BT131">
        <v>3.8719937801361084</v>
      </c>
      <c r="BU131">
        <v>3.8165502548217773</v>
      </c>
      <c r="BV131">
        <v>3.8291208744049072</v>
      </c>
      <c r="BW131">
        <v>3.8170664310455322</v>
      </c>
      <c r="BX131">
        <v>3.7745137214660645</v>
      </c>
      <c r="BY131">
        <v>0.357077956199646</v>
      </c>
      <c r="BZ131">
        <v>-0.19418422877788544</v>
      </c>
      <c r="CA131">
        <v>-0.18950179219245911</v>
      </c>
      <c r="CB131">
        <v>-0.17776532471179962</v>
      </c>
      <c r="CC131">
        <v>-0.15366385877132416</v>
      </c>
      <c r="CD131">
        <v>-0.14742763340473175</v>
      </c>
      <c r="CE131">
        <v>-8.181232213973999E-2</v>
      </c>
      <c r="CF131">
        <v>-8.0159001052379608E-2</v>
      </c>
      <c r="CG131">
        <v>-7.9875074326992035E-2</v>
      </c>
      <c r="CH131">
        <v>-8.2051225006580353E-2</v>
      </c>
      <c r="CI131">
        <v>-8.060532808303833E-2</v>
      </c>
      <c r="CJ131">
        <v>-8.4510520100593567E-2</v>
      </c>
      <c r="CK131">
        <v>-0.10002025961875916</v>
      </c>
      <c r="CL131">
        <v>-9.2737995088100433E-2</v>
      </c>
      <c r="CM131">
        <v>-9.2997163534164429E-2</v>
      </c>
      <c r="CN131">
        <v>-9.7587555646896362E-2</v>
      </c>
      <c r="CO131">
        <v>-0.10262458026409149</v>
      </c>
      <c r="CP131">
        <v>-0.10782254487276077</v>
      </c>
      <c r="CQ131">
        <v>0.64156603813171387</v>
      </c>
      <c r="CR131">
        <v>4.0706782341003418</v>
      </c>
      <c r="CS131">
        <v>4.0116539001464844</v>
      </c>
      <c r="CT131">
        <v>4.0249676704406738</v>
      </c>
      <c r="CU131">
        <v>4.0139145851135254</v>
      </c>
      <c r="CV131">
        <v>3.969351053237915</v>
      </c>
      <c r="CW131">
        <v>0.60150879621505737</v>
      </c>
      <c r="CX131">
        <v>-7.754785567522049E-2</v>
      </c>
      <c r="CY131">
        <v>-7.3664389550685883E-2</v>
      </c>
      <c r="CZ131">
        <v>-7.1357175707817078E-2</v>
      </c>
      <c r="DA131">
        <v>-5.5101707577705383E-2</v>
      </c>
      <c r="DB131">
        <v>-5.4391175508499146E-2</v>
      </c>
      <c r="DC131">
        <v>0.12680123746395111</v>
      </c>
      <c r="DD131">
        <v>0.1266210526227951</v>
      </c>
      <c r="DE131">
        <v>0.12514336407184601</v>
      </c>
      <c r="DF131">
        <v>0.12330754101276398</v>
      </c>
      <c r="DG131">
        <v>0.12593208253383636</v>
      </c>
      <c r="DH131">
        <v>0.12376199662685394</v>
      </c>
      <c r="DI131">
        <v>0.12130136787891388</v>
      </c>
      <c r="DJ131">
        <v>0.13378790020942688</v>
      </c>
      <c r="DK131">
        <v>0.13724923133850098</v>
      </c>
      <c r="DL131">
        <v>0.1376752108335495</v>
      </c>
      <c r="DM131">
        <v>0.13576653599739075</v>
      </c>
      <c r="DN131">
        <v>0.13022720813751221</v>
      </c>
      <c r="DO131">
        <v>0.88952219486236572</v>
      </c>
      <c r="DP131">
        <v>4.2693629264831543</v>
      </c>
      <c r="DQ131">
        <v>4.2067575454711914</v>
      </c>
      <c r="DR131">
        <v>4.2208147048950195</v>
      </c>
      <c r="DS131">
        <v>4.2107625007629395</v>
      </c>
      <c r="DT131">
        <v>4.1641883850097656</v>
      </c>
      <c r="DU131">
        <v>0.84593963623046875</v>
      </c>
      <c r="DV131">
        <v>3.9088521152734756E-2</v>
      </c>
      <c r="DW131">
        <v>4.217301681637764E-2</v>
      </c>
      <c r="DX131">
        <v>3.5050973296165466E-2</v>
      </c>
      <c r="DY131">
        <v>4.3460439890623093E-2</v>
      </c>
      <c r="DZ131">
        <v>3.8645278662443161E-2</v>
      </c>
      <c r="EA131">
        <v>0.42800608277320862</v>
      </c>
      <c r="EB131">
        <v>0.42517861723899841</v>
      </c>
      <c r="EC131">
        <v>0.42115741968154907</v>
      </c>
      <c r="ED131">
        <v>0.41981297731399536</v>
      </c>
      <c r="EE131">
        <v>0.42413929104804993</v>
      </c>
      <c r="EF131">
        <v>0.42447441816329956</v>
      </c>
      <c r="EG131">
        <v>0.44085463881492615</v>
      </c>
      <c r="EH131">
        <v>0.46085533499717712</v>
      </c>
      <c r="EI131">
        <v>0.46968847513198853</v>
      </c>
      <c r="EJ131">
        <v>0.47735729813575745</v>
      </c>
      <c r="EK131">
        <v>0.4799654483795166</v>
      </c>
      <c r="EL131">
        <v>0.47393321990966797</v>
      </c>
      <c r="EM131">
        <v>1.247531533241272</v>
      </c>
      <c r="EN131">
        <v>4.5562314987182617</v>
      </c>
      <c r="EO131">
        <v>4.4884562492370605</v>
      </c>
      <c r="EP131">
        <v>4.5035862922668457</v>
      </c>
      <c r="EQ131">
        <v>4.4949798583984375</v>
      </c>
      <c r="ER131">
        <v>4.4455022811889648</v>
      </c>
      <c r="ES131">
        <v>1.1988589763641357</v>
      </c>
      <c r="ET131">
        <v>0.20749291777610779</v>
      </c>
      <c r="EU131">
        <v>0.20942384004592896</v>
      </c>
      <c r="EV131">
        <v>0.18868744373321533</v>
      </c>
      <c r="EW131">
        <v>0.18576852977275848</v>
      </c>
      <c r="EX131">
        <v>0.17297513782978058</v>
      </c>
      <c r="EY131">
        <v>71.240913391113281</v>
      </c>
      <c r="EZ131">
        <v>69.874458312988281</v>
      </c>
      <c r="FA131">
        <v>69.737312316894531</v>
      </c>
      <c r="FB131">
        <v>69.379753112792969</v>
      </c>
      <c r="FC131">
        <v>68.109611511230469</v>
      </c>
      <c r="FD131">
        <v>67.861373901367187</v>
      </c>
      <c r="FE131">
        <v>68.120010375976562</v>
      </c>
      <c r="FF131">
        <v>68.376060485839844</v>
      </c>
      <c r="FG131">
        <v>71.912651062011719</v>
      </c>
      <c r="FH131">
        <v>76.168861389160156</v>
      </c>
      <c r="FI131">
        <v>80.093185424804688</v>
      </c>
      <c r="FJ131">
        <v>81.681320190429688</v>
      </c>
      <c r="FK131">
        <v>82.070518493652344</v>
      </c>
      <c r="FL131">
        <v>82.944297790527344</v>
      </c>
      <c r="FM131">
        <v>82.323348999023438</v>
      </c>
      <c r="FN131">
        <v>82.467391967773438</v>
      </c>
      <c r="FO131">
        <v>82.337890625</v>
      </c>
      <c r="FP131">
        <v>79.904228210449219</v>
      </c>
      <c r="FQ131">
        <v>76.885627746582031</v>
      </c>
      <c r="FR131">
        <v>74.490882873535156</v>
      </c>
      <c r="FS131">
        <v>73.257659912109375</v>
      </c>
      <c r="FT131">
        <v>71.672576904296875</v>
      </c>
      <c r="FU131">
        <v>70.614944458007812</v>
      </c>
      <c r="FV131">
        <v>69.986190795898437</v>
      </c>
      <c r="FW131">
        <v>81</v>
      </c>
      <c r="FX131">
        <v>5.4568342864513397E-2</v>
      </c>
      <c r="FY131">
        <v>1</v>
      </c>
    </row>
    <row r="132" spans="1:181" x14ac:dyDescent="0.2">
      <c r="A132" t="s">
        <v>243</v>
      </c>
      <c r="B132" t="s">
        <v>239</v>
      </c>
      <c r="C132" t="s">
        <v>215</v>
      </c>
      <c r="D132" t="s">
        <v>41</v>
      </c>
      <c r="E132">
        <v>2014</v>
      </c>
      <c r="F132" t="s">
        <v>223</v>
      </c>
      <c r="G132" t="s">
        <v>246</v>
      </c>
      <c r="H132">
        <v>85</v>
      </c>
      <c r="K132">
        <v>17.756553649902344</v>
      </c>
      <c r="L132">
        <v>17.496826171875</v>
      </c>
      <c r="M132">
        <v>17.518041610717773</v>
      </c>
      <c r="N132">
        <v>17.662057876586914</v>
      </c>
      <c r="O132">
        <v>18.075981140136719</v>
      </c>
      <c r="P132">
        <v>18.739297866821289</v>
      </c>
      <c r="Q132">
        <v>21.242645263671875</v>
      </c>
      <c r="R132">
        <v>21.135429382324219</v>
      </c>
      <c r="S132">
        <v>21.378196716308594</v>
      </c>
      <c r="T132">
        <v>22.182624816894531</v>
      </c>
      <c r="U132">
        <v>22.824367523193359</v>
      </c>
      <c r="V132">
        <v>23.214488983154297</v>
      </c>
      <c r="W132">
        <v>23.35728645324707</v>
      </c>
      <c r="X132">
        <v>23.779964447021484</v>
      </c>
      <c r="Y132">
        <v>23.873737335205078</v>
      </c>
      <c r="Z132">
        <v>24.073957443237305</v>
      </c>
      <c r="AA132">
        <v>24.010787963867188</v>
      </c>
      <c r="AB132">
        <v>23.782886505126953</v>
      </c>
      <c r="AC132">
        <v>23.408168792724609</v>
      </c>
      <c r="AD132">
        <v>23.429172515869141</v>
      </c>
      <c r="AE132">
        <v>22.986898422241211</v>
      </c>
      <c r="AF132">
        <v>21.922706604003906</v>
      </c>
      <c r="AG132">
        <v>19.512168884277344</v>
      </c>
      <c r="AH132">
        <v>18.554500579833984</v>
      </c>
      <c r="AI132">
        <v>-0.62648636102676392</v>
      </c>
      <c r="AJ132">
        <v>-0.62089961767196655</v>
      </c>
      <c r="AK132">
        <v>-0.61663192510604858</v>
      </c>
      <c r="AL132">
        <v>-0.61964595317840576</v>
      </c>
      <c r="AM132">
        <v>-0.62090492248535156</v>
      </c>
      <c r="AN132">
        <v>-0.62875819206237793</v>
      </c>
      <c r="AO132">
        <v>-0.67633074522018433</v>
      </c>
      <c r="AP132">
        <v>-0.6810263991355896</v>
      </c>
      <c r="AQ132">
        <v>-0.69031482934951782</v>
      </c>
      <c r="AR132">
        <v>-0.70671373605728149</v>
      </c>
      <c r="AS132">
        <v>-0.71944236755371094</v>
      </c>
      <c r="AT132">
        <v>-0.72401434183120728</v>
      </c>
      <c r="AU132">
        <v>2.7098452672362328E-2</v>
      </c>
      <c r="AV132">
        <v>3.6687352657318115</v>
      </c>
      <c r="AW132">
        <v>3.6271045207977295</v>
      </c>
      <c r="AX132">
        <v>3.6425623893737793</v>
      </c>
      <c r="AY132">
        <v>3.6210258007049561</v>
      </c>
      <c r="AZ132">
        <v>3.59234619140625</v>
      </c>
      <c r="BA132">
        <v>-7.7641243115067482E-4</v>
      </c>
      <c r="BB132">
        <v>-0.37556171417236328</v>
      </c>
      <c r="BC132">
        <v>-0.36698383092880249</v>
      </c>
      <c r="BD132">
        <v>-0.34128469228744507</v>
      </c>
      <c r="BE132">
        <v>-0.3032892644405365</v>
      </c>
      <c r="BF132">
        <v>-0.28917309641838074</v>
      </c>
      <c r="BG132">
        <v>-0.30502521991729736</v>
      </c>
      <c r="BH132">
        <v>-0.30186209082603455</v>
      </c>
      <c r="BI132">
        <v>-0.29982155561447144</v>
      </c>
      <c r="BJ132">
        <v>-0.30242758989334106</v>
      </c>
      <c r="BK132">
        <v>-0.30208295583724976</v>
      </c>
      <c r="BL132">
        <v>-0.3075982928276062</v>
      </c>
      <c r="BM132">
        <v>-0.33620446920394897</v>
      </c>
      <c r="BN132">
        <v>-0.33385667204856873</v>
      </c>
      <c r="BO132">
        <v>-0.33756574988365173</v>
      </c>
      <c r="BP132">
        <v>-0.34708711504936218</v>
      </c>
      <c r="BQ132">
        <v>-0.35559138655662537</v>
      </c>
      <c r="BR132">
        <v>-0.3602944016456604</v>
      </c>
      <c r="BS132">
        <v>0.40594384074211121</v>
      </c>
      <c r="BT132">
        <v>3.9715032577514648</v>
      </c>
      <c r="BU132">
        <v>3.9230883121490479</v>
      </c>
      <c r="BV132">
        <v>3.9398782253265381</v>
      </c>
      <c r="BW132">
        <v>3.9197652339935303</v>
      </c>
      <c r="BX132">
        <v>3.8885798454284668</v>
      </c>
      <c r="BY132">
        <v>0.37269163131713867</v>
      </c>
      <c r="BZ132">
        <v>-0.20107538998126984</v>
      </c>
      <c r="CA132">
        <v>-0.19442196190357208</v>
      </c>
      <c r="CB132">
        <v>-0.18213830888271332</v>
      </c>
      <c r="CC132">
        <v>-0.15574146807193756</v>
      </c>
      <c r="CD132">
        <v>-0.14981594681739807</v>
      </c>
      <c r="CE132">
        <v>-8.2382239401340485E-2</v>
      </c>
      <c r="CF132">
        <v>-8.0897711217403412E-2</v>
      </c>
      <c r="CG132">
        <v>-8.0399669706821442E-2</v>
      </c>
      <c r="CH132">
        <v>-8.2723118364810944E-2</v>
      </c>
      <c r="CI132">
        <v>-8.1267848610877991E-2</v>
      </c>
      <c r="CJ132">
        <v>-8.5163898766040802E-2</v>
      </c>
      <c r="CK132">
        <v>-0.10063405334949493</v>
      </c>
      <c r="CL132">
        <v>-9.3407943844795227E-2</v>
      </c>
      <c r="CM132">
        <v>-9.3252785503864288E-2</v>
      </c>
      <c r="CN132">
        <v>-9.8010770976543427E-2</v>
      </c>
      <c r="CO132">
        <v>-0.10358930379152298</v>
      </c>
      <c r="CP132">
        <v>-0.10838308185338974</v>
      </c>
      <c r="CQ132">
        <v>0.66833102703094482</v>
      </c>
      <c r="CR132">
        <v>4.1811995506286621</v>
      </c>
      <c r="CS132">
        <v>4.1280856132507324</v>
      </c>
      <c r="CT132">
        <v>4.1457982063293457</v>
      </c>
      <c r="CU132">
        <v>4.126671314239502</v>
      </c>
      <c r="CV132">
        <v>4.0937504768371582</v>
      </c>
      <c r="CW132">
        <v>0.63135445117950439</v>
      </c>
      <c r="CX132">
        <v>-8.0226704478263855E-2</v>
      </c>
      <c r="CY132">
        <v>-7.4906133115291595E-2</v>
      </c>
      <c r="CZ132">
        <v>-7.1914017200469971E-2</v>
      </c>
      <c r="DA132">
        <v>-5.3550329059362411E-2</v>
      </c>
      <c r="DB132">
        <v>-5.3297612816095352E-2</v>
      </c>
      <c r="DC132">
        <v>0.14026074111461639</v>
      </c>
      <c r="DD132">
        <v>0.14006668329238892</v>
      </c>
      <c r="DE132">
        <v>0.13902221620082855</v>
      </c>
      <c r="DF132">
        <v>0.13698136806488037</v>
      </c>
      <c r="DG132">
        <v>0.13954725861549377</v>
      </c>
      <c r="DH132">
        <v>0.1372704803943634</v>
      </c>
      <c r="DI132">
        <v>0.13493636250495911</v>
      </c>
      <c r="DJ132">
        <v>0.14704076945781708</v>
      </c>
      <c r="DK132">
        <v>0.15106016397476196</v>
      </c>
      <c r="DL132">
        <v>0.15106555819511414</v>
      </c>
      <c r="DM132">
        <v>0.14841277897357941</v>
      </c>
      <c r="DN132">
        <v>0.14352823793888092</v>
      </c>
      <c r="DO132">
        <v>0.93071818351745605</v>
      </c>
      <c r="DP132">
        <v>4.3908958435058594</v>
      </c>
      <c r="DQ132">
        <v>4.3330831527709961</v>
      </c>
      <c r="DR132">
        <v>4.3517184257507324</v>
      </c>
      <c r="DS132">
        <v>4.3335771560668945</v>
      </c>
      <c r="DT132">
        <v>4.2989211082458496</v>
      </c>
      <c r="DU132">
        <v>0.89001727104187012</v>
      </c>
      <c r="DV132">
        <v>4.0621981024742126E-2</v>
      </c>
      <c r="DW132">
        <v>4.4609695672988892E-2</v>
      </c>
      <c r="DX132">
        <v>3.8310281932353973E-2</v>
      </c>
      <c r="DY132">
        <v>4.8640813678503036E-2</v>
      </c>
      <c r="DZ132">
        <v>4.3220721185207367E-2</v>
      </c>
      <c r="EA132">
        <v>0.46172186732292175</v>
      </c>
      <c r="EB132">
        <v>0.45910418033599854</v>
      </c>
      <c r="EC132">
        <v>0.45583257079124451</v>
      </c>
      <c r="ED132">
        <v>0.45419973134994507</v>
      </c>
      <c r="EE132">
        <v>0.45836922526359558</v>
      </c>
      <c r="EF132">
        <v>0.45843040943145752</v>
      </c>
      <c r="EG132">
        <v>0.47506263852119446</v>
      </c>
      <c r="EH132">
        <v>0.49421051144599915</v>
      </c>
      <c r="EI132">
        <v>0.50380927324295044</v>
      </c>
      <c r="EJ132">
        <v>0.51069223880767822</v>
      </c>
      <c r="EK132">
        <v>0.51226377487182617</v>
      </c>
      <c r="EL132">
        <v>0.5072481632232666</v>
      </c>
      <c r="EM132">
        <v>1.3095636367797852</v>
      </c>
      <c r="EN132">
        <v>4.6936640739440918</v>
      </c>
      <c r="EO132">
        <v>4.6290669441223145</v>
      </c>
      <c r="EP132">
        <v>4.6490340232849121</v>
      </c>
      <c r="EQ132">
        <v>4.6323165893554687</v>
      </c>
      <c r="ER132">
        <v>4.5951547622680664</v>
      </c>
      <c r="ES132">
        <v>1.263485312461853</v>
      </c>
      <c r="ET132">
        <v>0.21510829031467438</v>
      </c>
      <c r="EU132">
        <v>0.21717157959938049</v>
      </c>
      <c r="EV132">
        <v>0.19745665788650513</v>
      </c>
      <c r="EW132">
        <v>0.19618859887123108</v>
      </c>
      <c r="EX132">
        <v>0.18257786333560944</v>
      </c>
      <c r="EY132">
        <v>70.612846374511719</v>
      </c>
      <c r="EZ132">
        <v>70.121231079101563</v>
      </c>
      <c r="FA132">
        <v>69.985641479492188</v>
      </c>
      <c r="FB132">
        <v>69.123023986816406</v>
      </c>
      <c r="FC132">
        <v>68.727005004882813</v>
      </c>
      <c r="FD132">
        <v>68.481758117675781</v>
      </c>
      <c r="FE132">
        <v>69.122604370117187</v>
      </c>
      <c r="FF132">
        <v>70.124038696289063</v>
      </c>
      <c r="FG132">
        <v>73.008995056152344</v>
      </c>
      <c r="FH132">
        <v>77.154571533203125</v>
      </c>
      <c r="FI132">
        <v>82.253265380859375</v>
      </c>
      <c r="FJ132">
        <v>84.10260009765625</v>
      </c>
      <c r="FK132">
        <v>85.9615478515625</v>
      </c>
      <c r="FL132">
        <v>86.544960021972656</v>
      </c>
      <c r="FM132">
        <v>87.173332214355469</v>
      </c>
      <c r="FN132">
        <v>87.413650512695313</v>
      </c>
      <c r="FO132">
        <v>86.376876831054687</v>
      </c>
      <c r="FP132">
        <v>85.002059936523438</v>
      </c>
      <c r="FQ132">
        <v>84.455108642578125</v>
      </c>
      <c r="FR132">
        <v>78.885711669921875</v>
      </c>
      <c r="FS132">
        <v>76.249275207519531</v>
      </c>
      <c r="FT132">
        <v>74.151283264160156</v>
      </c>
      <c r="FU132">
        <v>73.237503051757813</v>
      </c>
      <c r="FV132">
        <v>72.610733032226563</v>
      </c>
      <c r="FW132">
        <v>81</v>
      </c>
      <c r="FX132">
        <v>5.4568342864513397E-2</v>
      </c>
      <c r="FY132">
        <v>1</v>
      </c>
    </row>
    <row r="133" spans="1:181" x14ac:dyDescent="0.2">
      <c r="A133" t="s">
        <v>243</v>
      </c>
      <c r="B133" t="s">
        <v>239</v>
      </c>
      <c r="C133" t="s">
        <v>214</v>
      </c>
      <c r="D133" t="s">
        <v>39</v>
      </c>
      <c r="E133">
        <v>2014</v>
      </c>
      <c r="F133" t="s">
        <v>225</v>
      </c>
      <c r="G133" t="s">
        <v>246</v>
      </c>
      <c r="H133">
        <v>86</v>
      </c>
      <c r="K133">
        <v>17.955181121826172</v>
      </c>
      <c r="L133">
        <v>17.707799911499023</v>
      </c>
      <c r="M133">
        <v>17.736091613769531</v>
      </c>
      <c r="N133">
        <v>17.89228630065918</v>
      </c>
      <c r="O133">
        <v>18.292264938354492</v>
      </c>
      <c r="P133">
        <v>18.971048355102539</v>
      </c>
      <c r="Q133">
        <v>21.418561935424805</v>
      </c>
      <c r="R133">
        <v>21.402385711669922</v>
      </c>
      <c r="S133">
        <v>21.647710800170898</v>
      </c>
      <c r="T133">
        <v>22.41156005859375</v>
      </c>
      <c r="U133">
        <v>22.866752624511719</v>
      </c>
      <c r="V133">
        <v>23.09124755859375</v>
      </c>
      <c r="W133">
        <v>23.148469924926758</v>
      </c>
      <c r="X133">
        <v>23.606269836425781</v>
      </c>
      <c r="Y133">
        <v>23.703887939453125</v>
      </c>
      <c r="Z133">
        <v>23.891014099121094</v>
      </c>
      <c r="AA133">
        <v>23.989572525024414</v>
      </c>
      <c r="AB133">
        <v>23.811443328857422</v>
      </c>
      <c r="AC133">
        <v>23.211875915527344</v>
      </c>
      <c r="AD133">
        <v>23.311544418334961</v>
      </c>
      <c r="AE133">
        <v>23.078371047973633</v>
      </c>
      <c r="AF133">
        <v>22.093851089477539</v>
      </c>
      <c r="AG133">
        <v>19.700897216796875</v>
      </c>
      <c r="AH133">
        <v>18.759870529174805</v>
      </c>
      <c r="AI133">
        <v>-0.63056910037994385</v>
      </c>
      <c r="AJ133">
        <v>-0.62075304985046387</v>
      </c>
      <c r="AK133">
        <v>-0.61820173263549805</v>
      </c>
      <c r="AL133">
        <v>-0.62069600820541382</v>
      </c>
      <c r="AM133">
        <v>-0.62305265665054321</v>
      </c>
      <c r="AN133">
        <v>-0.63067167997360229</v>
      </c>
      <c r="AO133">
        <v>-0.67662656307220459</v>
      </c>
      <c r="AP133">
        <v>-0.68369781970977783</v>
      </c>
      <c r="AQ133">
        <v>-0.69319933652877808</v>
      </c>
      <c r="AR133">
        <v>-0.70892399549484253</v>
      </c>
      <c r="AS133">
        <v>-0.72035765647888184</v>
      </c>
      <c r="AT133">
        <v>-0.72321915626525879</v>
      </c>
      <c r="AU133">
        <v>3.0514666810631752E-2</v>
      </c>
      <c r="AV133">
        <v>3.6507110595703125</v>
      </c>
      <c r="AW133">
        <v>3.6180851459503174</v>
      </c>
      <c r="AX133">
        <v>3.6304733753204346</v>
      </c>
      <c r="AY133">
        <v>3.6300549507141113</v>
      </c>
      <c r="AZ133">
        <v>3.605863094329834</v>
      </c>
      <c r="BA133">
        <v>8.3897268632426858E-4</v>
      </c>
      <c r="BB133">
        <v>-0.36940142512321472</v>
      </c>
      <c r="BC133">
        <v>-0.36373418569564819</v>
      </c>
      <c r="BD133">
        <v>-0.33865264058113098</v>
      </c>
      <c r="BE133">
        <v>-0.30532610416412354</v>
      </c>
      <c r="BF133">
        <v>-0.29146420955657959</v>
      </c>
      <c r="BG133">
        <v>-0.30728819966316223</v>
      </c>
      <c r="BH133">
        <v>-0.30291759967803955</v>
      </c>
      <c r="BI133">
        <v>-0.30172741413116455</v>
      </c>
      <c r="BJ133">
        <v>-0.30421510338783264</v>
      </c>
      <c r="BK133">
        <v>-0.30418345332145691</v>
      </c>
      <c r="BL133">
        <v>-0.30949404835700989</v>
      </c>
      <c r="BM133">
        <v>-0.33706822991371155</v>
      </c>
      <c r="BN133">
        <v>-0.33584669232368469</v>
      </c>
      <c r="BO133">
        <v>-0.33975112438201904</v>
      </c>
      <c r="BP133">
        <v>-0.34870132803916931</v>
      </c>
      <c r="BQ133">
        <v>-0.35551437735557556</v>
      </c>
      <c r="BR133">
        <v>-0.35827359557151794</v>
      </c>
      <c r="BS133">
        <v>0.41039273142814636</v>
      </c>
      <c r="BT133">
        <v>3.9546360969543457</v>
      </c>
      <c r="BU133">
        <v>3.9169149398803711</v>
      </c>
      <c r="BV133">
        <v>3.9302597045898437</v>
      </c>
      <c r="BW133">
        <v>3.9317877292633057</v>
      </c>
      <c r="BX133">
        <v>3.9050936698913574</v>
      </c>
      <c r="BY133">
        <v>0.37658083438873291</v>
      </c>
      <c r="BZ133">
        <v>-0.1955539733171463</v>
      </c>
      <c r="CA133">
        <v>-0.19101172685623169</v>
      </c>
      <c r="CB133">
        <v>-0.17925223708152771</v>
      </c>
      <c r="CC133">
        <v>-0.15717080235481262</v>
      </c>
      <c r="CD133">
        <v>-0.15126942098140717</v>
      </c>
      <c r="CE133">
        <v>-8.3384811878204346E-2</v>
      </c>
      <c r="CF133">
        <v>-8.2785733044147491E-2</v>
      </c>
      <c r="CG133">
        <v>-8.2538239657878876E-2</v>
      </c>
      <c r="CH133">
        <v>-8.5021398961544037E-2</v>
      </c>
      <c r="CI133">
        <v>-8.3335593342781067E-2</v>
      </c>
      <c r="CJ133">
        <v>-8.7047405540943146E-2</v>
      </c>
      <c r="CK133">
        <v>-0.1018911749124527</v>
      </c>
      <c r="CL133">
        <v>-9.492608904838562E-2</v>
      </c>
      <c r="CM133">
        <v>-9.4953969120979309E-2</v>
      </c>
      <c r="CN133">
        <v>-9.9212206900119781E-2</v>
      </c>
      <c r="CO133">
        <v>-0.10282503813505173</v>
      </c>
      <c r="CP133">
        <v>-0.10551342368125916</v>
      </c>
      <c r="CQ133">
        <v>0.67349511384963989</v>
      </c>
      <c r="CR133">
        <v>4.1651334762573242</v>
      </c>
      <c r="CS133">
        <v>4.1238837242126465</v>
      </c>
      <c r="CT133">
        <v>4.1378908157348633</v>
      </c>
      <c r="CU133">
        <v>4.1407670974731445</v>
      </c>
      <c r="CV133">
        <v>4.112339973449707</v>
      </c>
      <c r="CW133">
        <v>0.636818528175354</v>
      </c>
      <c r="CX133">
        <v>-7.5147755444049835E-2</v>
      </c>
      <c r="CY133">
        <v>-7.1384690701961517E-2</v>
      </c>
      <c r="CZ133">
        <v>-6.8852007389068604E-2</v>
      </c>
      <c r="DA133">
        <v>-5.4558910429477692E-2</v>
      </c>
      <c r="DB133">
        <v>-5.4170932620763779E-2</v>
      </c>
      <c r="DC133">
        <v>0.14051857590675354</v>
      </c>
      <c r="DD133">
        <v>0.13734613358974457</v>
      </c>
      <c r="DE133">
        <v>0.1366509348154068</v>
      </c>
      <c r="DF133">
        <v>0.13417230546474457</v>
      </c>
      <c r="DG133">
        <v>0.13751226663589478</v>
      </c>
      <c r="DH133">
        <v>0.1353992372751236</v>
      </c>
      <c r="DI133">
        <v>0.13328589498996735</v>
      </c>
      <c r="DJ133">
        <v>0.14599452912807465</v>
      </c>
      <c r="DK133">
        <v>0.14984320104122162</v>
      </c>
      <c r="DL133">
        <v>0.15027691423892975</v>
      </c>
      <c r="DM133">
        <v>0.14986430108547211</v>
      </c>
      <c r="DN133">
        <v>0.14724674820899963</v>
      </c>
      <c r="DO133">
        <v>0.93659752607345581</v>
      </c>
      <c r="DP133">
        <v>4.3756308555603027</v>
      </c>
      <c r="DQ133">
        <v>4.3308525085449219</v>
      </c>
      <c r="DR133">
        <v>4.3455219268798828</v>
      </c>
      <c r="DS133">
        <v>4.3497462272644043</v>
      </c>
      <c r="DT133">
        <v>4.3195862770080566</v>
      </c>
      <c r="DU133">
        <v>0.8970562219619751</v>
      </c>
      <c r="DV133">
        <v>4.5258462429046631E-2</v>
      </c>
      <c r="DW133">
        <v>4.8242349177598953E-2</v>
      </c>
      <c r="DX133">
        <v>4.1548226028680801E-2</v>
      </c>
      <c r="DY133">
        <v>4.8052988946437836E-2</v>
      </c>
      <c r="DZ133">
        <v>4.2927548289299011E-2</v>
      </c>
      <c r="EA133">
        <v>0.46379950642585754</v>
      </c>
      <c r="EB133">
        <v>0.45518159866333008</v>
      </c>
      <c r="EC133">
        <v>0.45312526822090149</v>
      </c>
      <c r="ED133">
        <v>0.45065319538116455</v>
      </c>
      <c r="EE133">
        <v>0.45638146996498108</v>
      </c>
      <c r="EF133">
        <v>0.4565768837928772</v>
      </c>
      <c r="EG133">
        <v>0.47284421324729919</v>
      </c>
      <c r="EH133">
        <v>0.4938456118106842</v>
      </c>
      <c r="EI133">
        <v>0.50329142808914185</v>
      </c>
      <c r="EJ133">
        <v>0.51049959659576416</v>
      </c>
      <c r="EK133">
        <v>0.51470756530761719</v>
      </c>
      <c r="EL133">
        <v>0.51219230890274048</v>
      </c>
      <c r="EM133">
        <v>1.316475510597229</v>
      </c>
      <c r="EN133">
        <v>4.6795558929443359</v>
      </c>
      <c r="EO133">
        <v>4.6296820640563965</v>
      </c>
      <c r="EP133">
        <v>4.6453080177307129</v>
      </c>
      <c r="EQ133">
        <v>4.6514792442321777</v>
      </c>
      <c r="ER133">
        <v>4.6188168525695801</v>
      </c>
      <c r="ES133">
        <v>1.2727980613708496</v>
      </c>
      <c r="ET133">
        <v>0.21910591423511505</v>
      </c>
      <c r="EU133">
        <v>0.22096480429172516</v>
      </c>
      <c r="EV133">
        <v>0.20094862580299377</v>
      </c>
      <c r="EW133">
        <v>0.19620826840400696</v>
      </c>
      <c r="EX133">
        <v>0.18312233686447144</v>
      </c>
      <c r="EY133">
        <v>67.983940124511719</v>
      </c>
      <c r="EZ133">
        <v>67.376335144042969</v>
      </c>
      <c r="FA133">
        <v>66.995529174804687</v>
      </c>
      <c r="FB133">
        <v>66.874237060546875</v>
      </c>
      <c r="FC133">
        <v>66.736915588378906</v>
      </c>
      <c r="FD133">
        <v>66.737159729003906</v>
      </c>
      <c r="FE133">
        <v>67.373321533203125</v>
      </c>
      <c r="FF133">
        <v>68.749320983886719</v>
      </c>
      <c r="FG133">
        <v>71.44036865234375</v>
      </c>
      <c r="FH133">
        <v>74.444679260253906</v>
      </c>
      <c r="FI133">
        <v>75.951362609863281</v>
      </c>
      <c r="FJ133">
        <v>74.580863952636719</v>
      </c>
      <c r="FK133">
        <v>75.4903564453125</v>
      </c>
      <c r="FL133">
        <v>78.105873107910156</v>
      </c>
      <c r="FM133">
        <v>79.145782470703125</v>
      </c>
      <c r="FN133">
        <v>79.671951293945313</v>
      </c>
      <c r="FO133">
        <v>80.957603454589844</v>
      </c>
      <c r="FP133">
        <v>80.213973999023438</v>
      </c>
      <c r="FQ133">
        <v>76.251602172851563</v>
      </c>
      <c r="FR133">
        <v>73.530418395996094</v>
      </c>
      <c r="FS133">
        <v>72.007118225097656</v>
      </c>
      <c r="FT133">
        <v>71.495109558105469</v>
      </c>
      <c r="FU133">
        <v>70.362541198730469</v>
      </c>
      <c r="FV133">
        <v>70.117919921875</v>
      </c>
      <c r="FW133">
        <v>81</v>
      </c>
      <c r="FX133">
        <v>5.4568342864513397E-2</v>
      </c>
      <c r="FY133">
        <v>1</v>
      </c>
    </row>
    <row r="134" spans="1:181" x14ac:dyDescent="0.2">
      <c r="A134" t="s">
        <v>243</v>
      </c>
      <c r="B134" t="s">
        <v>239</v>
      </c>
      <c r="C134" t="s">
        <v>215</v>
      </c>
      <c r="D134" t="s">
        <v>9</v>
      </c>
      <c r="E134">
        <v>2014</v>
      </c>
      <c r="F134" t="s">
        <v>223</v>
      </c>
      <c r="G134" t="s">
        <v>246</v>
      </c>
      <c r="H134">
        <v>85</v>
      </c>
      <c r="K134">
        <v>17.711746215820313</v>
      </c>
      <c r="L134">
        <v>17.468761444091797</v>
      </c>
      <c r="M134">
        <v>17.49383544921875</v>
      </c>
      <c r="N134">
        <v>17.642589569091797</v>
      </c>
      <c r="O134">
        <v>18.031270980834961</v>
      </c>
      <c r="P134">
        <v>18.705795288085938</v>
      </c>
      <c r="Q134">
        <v>21.128868103027344</v>
      </c>
      <c r="R134">
        <v>21.127416610717773</v>
      </c>
      <c r="S134">
        <v>21.380790710449219</v>
      </c>
      <c r="T134">
        <v>22.144687652587891</v>
      </c>
      <c r="U134">
        <v>22.690950393676758</v>
      </c>
      <c r="V134">
        <v>23.048948287963867</v>
      </c>
      <c r="W134">
        <v>23.158037185668945</v>
      </c>
      <c r="X134">
        <v>23.519893646240234</v>
      </c>
      <c r="Y134">
        <v>23.557851791381836</v>
      </c>
      <c r="Z134">
        <v>23.728616714477539</v>
      </c>
      <c r="AA134">
        <v>23.707094192504883</v>
      </c>
      <c r="AB134">
        <v>23.521173477172852</v>
      </c>
      <c r="AC134">
        <v>23.050884246826172</v>
      </c>
      <c r="AD134">
        <v>23.147041320800781</v>
      </c>
      <c r="AE134">
        <v>22.813339233398438</v>
      </c>
      <c r="AF134">
        <v>21.790628433227539</v>
      </c>
      <c r="AG134">
        <v>19.449234008789063</v>
      </c>
      <c r="AH134">
        <v>18.49921989440918</v>
      </c>
      <c r="AI134">
        <v>-0.62813431024551392</v>
      </c>
      <c r="AJ134">
        <v>-0.61990112066268921</v>
      </c>
      <c r="AK134">
        <v>-0.61679190397262573</v>
      </c>
      <c r="AL134">
        <v>-0.61946475505828857</v>
      </c>
      <c r="AM134">
        <v>-0.6210511326789856</v>
      </c>
      <c r="AN134">
        <v>-0.62865829467773438</v>
      </c>
      <c r="AO134">
        <v>-0.67407888174057007</v>
      </c>
      <c r="AP134">
        <v>-0.68079620599746704</v>
      </c>
      <c r="AQ134">
        <v>-0.69093990325927734</v>
      </c>
      <c r="AR134">
        <v>-0.70663571357727051</v>
      </c>
      <c r="AS134">
        <v>-0.71877366304397583</v>
      </c>
      <c r="AT134">
        <v>-0.72304201126098633</v>
      </c>
      <c r="AU134">
        <v>2.8903581202030182E-2</v>
      </c>
      <c r="AV134">
        <v>3.6346695423126221</v>
      </c>
      <c r="AW134">
        <v>3.5935108661651611</v>
      </c>
      <c r="AX134">
        <v>3.6030049324035645</v>
      </c>
      <c r="AY134">
        <v>3.5873384475708008</v>
      </c>
      <c r="AZ134">
        <v>3.5620725154876709</v>
      </c>
      <c r="BA134">
        <v>-1.4762561768293381E-3</v>
      </c>
      <c r="BB134">
        <v>-0.36595204472541809</v>
      </c>
      <c r="BC134">
        <v>-0.3587958812713623</v>
      </c>
      <c r="BD134">
        <v>-0.33360603451728821</v>
      </c>
      <c r="BE134">
        <v>-0.30042862892150879</v>
      </c>
      <c r="BF134">
        <v>-0.28681519627571106</v>
      </c>
      <c r="BG134">
        <v>-0.30530023574829102</v>
      </c>
      <c r="BH134">
        <v>-0.30146017670631409</v>
      </c>
      <c r="BI134">
        <v>-0.30010333657264709</v>
      </c>
      <c r="BJ134">
        <v>-0.30276528000831604</v>
      </c>
      <c r="BK134">
        <v>-0.30205607414245605</v>
      </c>
      <c r="BL134">
        <v>-0.30755278468132019</v>
      </c>
      <c r="BM134">
        <v>-0.33483171463012695</v>
      </c>
      <c r="BN134">
        <v>-0.33362728357315063</v>
      </c>
      <c r="BO134">
        <v>-0.33770748972892761</v>
      </c>
      <c r="BP134">
        <v>-0.34674924612045288</v>
      </c>
      <c r="BQ134">
        <v>-0.35435071587562561</v>
      </c>
      <c r="BR134">
        <v>-0.35867142677307129</v>
      </c>
      <c r="BS134">
        <v>0.40842300653457642</v>
      </c>
      <c r="BT134">
        <v>3.9375331401824951</v>
      </c>
      <c r="BU134">
        <v>3.8919603824615479</v>
      </c>
      <c r="BV134">
        <v>3.9016959667205811</v>
      </c>
      <c r="BW134">
        <v>3.887620210647583</v>
      </c>
      <c r="BX134">
        <v>3.859774112701416</v>
      </c>
      <c r="BY134">
        <v>0.37335854768753052</v>
      </c>
      <c r="BZ134">
        <v>-0.19301356375217438</v>
      </c>
      <c r="CA134">
        <v>-0.18738588690757751</v>
      </c>
      <c r="CB134">
        <v>-0.17558978497982025</v>
      </c>
      <c r="CC134">
        <v>-0.15350078046321869</v>
      </c>
      <c r="CD134">
        <v>-0.14777612686157227</v>
      </c>
      <c r="CE134">
        <v>-8.1706330180168152E-2</v>
      </c>
      <c r="CF134">
        <v>-8.0908931791782379E-2</v>
      </c>
      <c r="CG134">
        <v>-8.0765783786773682E-2</v>
      </c>
      <c r="CH134">
        <v>-8.3420194685459137E-2</v>
      </c>
      <c r="CI134">
        <v>-8.1121079623699188E-2</v>
      </c>
      <c r="CJ134">
        <v>-8.515610545873642E-2</v>
      </c>
      <c r="CK134">
        <v>-9.9870175123214722E-2</v>
      </c>
      <c r="CL134">
        <v>-9.3179136514663696E-2</v>
      </c>
      <c r="CM134">
        <v>-9.3059800565242767E-2</v>
      </c>
      <c r="CN134">
        <v>-9.7492977976799011E-2</v>
      </c>
      <c r="CO134">
        <v>-0.1019524559378624</v>
      </c>
      <c r="CP134">
        <v>-0.10630948096513748</v>
      </c>
      <c r="CQ134">
        <v>0.67127698659896851</v>
      </c>
      <c r="CR134">
        <v>4.1472954750061035</v>
      </c>
      <c r="CS134">
        <v>4.098665714263916</v>
      </c>
      <c r="CT134">
        <v>4.1085686683654785</v>
      </c>
      <c r="CU134">
        <v>4.0955944061279297</v>
      </c>
      <c r="CV134">
        <v>4.0659613609313965</v>
      </c>
      <c r="CW134">
        <v>0.63296800851821899</v>
      </c>
      <c r="CX134">
        <v>-7.3236890137195587E-2</v>
      </c>
      <c r="CY134">
        <v>-6.8667866289615631E-2</v>
      </c>
      <c r="CZ134">
        <v>-6.6148214042186737E-2</v>
      </c>
      <c r="DA134">
        <v>-5.1739014685153961E-2</v>
      </c>
      <c r="DB134">
        <v>-5.1478099077939987E-2</v>
      </c>
      <c r="DC134">
        <v>0.14188757538795471</v>
      </c>
      <c r="DD134">
        <v>0.13964231312274933</v>
      </c>
      <c r="DE134">
        <v>0.13857175409793854</v>
      </c>
      <c r="DF134">
        <v>0.13592487573623657</v>
      </c>
      <c r="DG134">
        <v>0.13981391489505768</v>
      </c>
      <c r="DH134">
        <v>0.13724057376384735</v>
      </c>
      <c r="DI134">
        <v>0.1350913792848587</v>
      </c>
      <c r="DJ134">
        <v>0.14726901054382324</v>
      </c>
      <c r="DK134">
        <v>0.15158788859844208</v>
      </c>
      <c r="DL134">
        <v>0.15176327526569366</v>
      </c>
      <c r="DM134">
        <v>0.15044578909873962</v>
      </c>
      <c r="DN134">
        <v>0.14605246484279633</v>
      </c>
      <c r="DO134">
        <v>0.9341309666633606</v>
      </c>
      <c r="DP134">
        <v>4.357058048248291</v>
      </c>
      <c r="DQ134">
        <v>4.3053708076477051</v>
      </c>
      <c r="DR134">
        <v>4.3154411315917969</v>
      </c>
      <c r="DS134">
        <v>4.3035688400268555</v>
      </c>
      <c r="DT134">
        <v>4.272148609161377</v>
      </c>
      <c r="DU134">
        <v>0.89257746934890747</v>
      </c>
      <c r="DV134">
        <v>4.6539776027202606E-2</v>
      </c>
      <c r="DW134">
        <v>5.0050161778926849E-2</v>
      </c>
      <c r="DX134">
        <v>4.3293353170156479E-2</v>
      </c>
      <c r="DY134">
        <v>5.0022754818201065E-2</v>
      </c>
      <c r="DZ134">
        <v>4.4819928705692291E-2</v>
      </c>
      <c r="EA134">
        <v>0.4647216796875</v>
      </c>
      <c r="EB134">
        <v>0.45808327198028564</v>
      </c>
      <c r="EC134">
        <v>0.45526033639907837</v>
      </c>
      <c r="ED134">
        <v>0.45262435078620911</v>
      </c>
      <c r="EE134">
        <v>0.45880895853042603</v>
      </c>
      <c r="EF134">
        <v>0.45834606885910034</v>
      </c>
      <c r="EG134">
        <v>0.47433853149414063</v>
      </c>
      <c r="EH134">
        <v>0.49443796277046204</v>
      </c>
      <c r="EI134">
        <v>0.50482028722763062</v>
      </c>
      <c r="EJ134">
        <v>0.5116497278213501</v>
      </c>
      <c r="EK134">
        <v>0.51486879587173462</v>
      </c>
      <c r="EL134">
        <v>0.51042300462722778</v>
      </c>
      <c r="EM134">
        <v>1.313650369644165</v>
      </c>
      <c r="EN134">
        <v>4.6599211692810059</v>
      </c>
      <c r="EO134">
        <v>4.60382080078125</v>
      </c>
      <c r="EP134">
        <v>4.6141324043273926</v>
      </c>
      <c r="EQ134">
        <v>4.6038503646850586</v>
      </c>
      <c r="ER134">
        <v>4.5698504447937012</v>
      </c>
      <c r="ES134">
        <v>1.2674123048782349</v>
      </c>
      <c r="ET134">
        <v>0.21947826445102692</v>
      </c>
      <c r="EU134">
        <v>0.22146013379096985</v>
      </c>
      <c r="EV134">
        <v>0.20130959153175354</v>
      </c>
      <c r="EW134">
        <v>0.19695058465003967</v>
      </c>
      <c r="EX134">
        <v>0.18385899066925049</v>
      </c>
      <c r="EY134">
        <v>68.150672912597656</v>
      </c>
      <c r="EZ134">
        <v>67.624900817871094</v>
      </c>
      <c r="FA134">
        <v>67.213081359863281</v>
      </c>
      <c r="FB134">
        <v>66.685966491699219</v>
      </c>
      <c r="FC134">
        <v>66.5732421875</v>
      </c>
      <c r="FD134">
        <v>66.382392883300781</v>
      </c>
      <c r="FE134">
        <v>67.059364318847656</v>
      </c>
      <c r="FF134">
        <v>68.221359252929688</v>
      </c>
      <c r="FG134">
        <v>71.238136291503906</v>
      </c>
      <c r="FH134">
        <v>74.786430358886719</v>
      </c>
      <c r="FI134">
        <v>78.302162170410156</v>
      </c>
      <c r="FJ134">
        <v>79.7216796875</v>
      </c>
      <c r="FK134">
        <v>81.15728759765625</v>
      </c>
      <c r="FL134">
        <v>81.422332763671875</v>
      </c>
      <c r="FM134">
        <v>81.392829895019531</v>
      </c>
      <c r="FN134">
        <v>81.60845947265625</v>
      </c>
      <c r="FO134">
        <v>81.140251159667969</v>
      </c>
      <c r="FP134">
        <v>80.257537841796875</v>
      </c>
      <c r="FQ134">
        <v>78.1549072265625</v>
      </c>
      <c r="FR134">
        <v>74.980461120605469</v>
      </c>
      <c r="FS134">
        <v>72.378440856933594</v>
      </c>
      <c r="FT134">
        <v>71.07159423828125</v>
      </c>
      <c r="FU134">
        <v>70.184371948242188</v>
      </c>
      <c r="FV134">
        <v>69.589126586914063</v>
      </c>
      <c r="FW134">
        <v>81</v>
      </c>
      <c r="FX134">
        <v>5.4568342864513397E-2</v>
      </c>
      <c r="FY134">
        <v>1</v>
      </c>
    </row>
    <row r="135" spans="1:181" x14ac:dyDescent="0.2">
      <c r="A135" t="s">
        <v>243</v>
      </c>
      <c r="B135" t="s">
        <v>239</v>
      </c>
      <c r="C135" t="s">
        <v>215</v>
      </c>
      <c r="D135" t="s">
        <v>39</v>
      </c>
      <c r="E135">
        <v>2014</v>
      </c>
      <c r="F135" t="s">
        <v>225</v>
      </c>
      <c r="G135" t="s">
        <v>246</v>
      </c>
      <c r="H135">
        <v>86</v>
      </c>
      <c r="K135">
        <v>17.955181121826172</v>
      </c>
      <c r="L135">
        <v>17.707799911499023</v>
      </c>
      <c r="M135">
        <v>17.736091613769531</v>
      </c>
      <c r="N135">
        <v>17.89228630065918</v>
      </c>
      <c r="O135">
        <v>18.292264938354492</v>
      </c>
      <c r="P135">
        <v>18.971048355102539</v>
      </c>
      <c r="Q135">
        <v>21.418561935424805</v>
      </c>
      <c r="R135">
        <v>21.402385711669922</v>
      </c>
      <c r="S135">
        <v>21.647710800170898</v>
      </c>
      <c r="T135">
        <v>22.41156005859375</v>
      </c>
      <c r="U135">
        <v>22.866752624511719</v>
      </c>
      <c r="V135">
        <v>23.09124755859375</v>
      </c>
      <c r="W135">
        <v>23.148469924926758</v>
      </c>
      <c r="X135">
        <v>23.606269836425781</v>
      </c>
      <c r="Y135">
        <v>23.703887939453125</v>
      </c>
      <c r="Z135">
        <v>23.891014099121094</v>
      </c>
      <c r="AA135">
        <v>23.989572525024414</v>
      </c>
      <c r="AB135">
        <v>23.811443328857422</v>
      </c>
      <c r="AC135">
        <v>23.211875915527344</v>
      </c>
      <c r="AD135">
        <v>23.311544418334961</v>
      </c>
      <c r="AE135">
        <v>23.078371047973633</v>
      </c>
      <c r="AF135">
        <v>22.093851089477539</v>
      </c>
      <c r="AG135">
        <v>19.700897216796875</v>
      </c>
      <c r="AH135">
        <v>18.759870529174805</v>
      </c>
      <c r="AI135">
        <v>-0.63056910037994385</v>
      </c>
      <c r="AJ135">
        <v>-0.62075304985046387</v>
      </c>
      <c r="AK135">
        <v>-0.61820173263549805</v>
      </c>
      <c r="AL135">
        <v>-0.62069600820541382</v>
      </c>
      <c r="AM135">
        <v>-0.62305265665054321</v>
      </c>
      <c r="AN135">
        <v>-0.63067167997360229</v>
      </c>
      <c r="AO135">
        <v>-0.67662656307220459</v>
      </c>
      <c r="AP135">
        <v>-0.68369781970977783</v>
      </c>
      <c r="AQ135">
        <v>-0.69319933652877808</v>
      </c>
      <c r="AR135">
        <v>-0.70892399549484253</v>
      </c>
      <c r="AS135">
        <v>-0.72035765647888184</v>
      </c>
      <c r="AT135">
        <v>-0.72321915626525879</v>
      </c>
      <c r="AU135">
        <v>3.0514666810631752E-2</v>
      </c>
      <c r="AV135">
        <v>3.6507110595703125</v>
      </c>
      <c r="AW135">
        <v>3.6180851459503174</v>
      </c>
      <c r="AX135">
        <v>3.6304733753204346</v>
      </c>
      <c r="AY135">
        <v>3.6300549507141113</v>
      </c>
      <c r="AZ135">
        <v>3.605863094329834</v>
      </c>
      <c r="BA135">
        <v>8.3897268632426858E-4</v>
      </c>
      <c r="BB135">
        <v>-0.36940142512321472</v>
      </c>
      <c r="BC135">
        <v>-0.36373418569564819</v>
      </c>
      <c r="BD135">
        <v>-0.33865264058113098</v>
      </c>
      <c r="BE135">
        <v>-0.30532610416412354</v>
      </c>
      <c r="BF135">
        <v>-0.29146420955657959</v>
      </c>
      <c r="BG135">
        <v>-0.30728819966316223</v>
      </c>
      <c r="BH135">
        <v>-0.30291759967803955</v>
      </c>
      <c r="BI135">
        <v>-0.30172741413116455</v>
      </c>
      <c r="BJ135">
        <v>-0.30421510338783264</v>
      </c>
      <c r="BK135">
        <v>-0.30418345332145691</v>
      </c>
      <c r="BL135">
        <v>-0.30949404835700989</v>
      </c>
      <c r="BM135">
        <v>-0.33706822991371155</v>
      </c>
      <c r="BN135">
        <v>-0.33584669232368469</v>
      </c>
      <c r="BO135">
        <v>-0.33975112438201904</v>
      </c>
      <c r="BP135">
        <v>-0.34870132803916931</v>
      </c>
      <c r="BQ135">
        <v>-0.35551437735557556</v>
      </c>
      <c r="BR135">
        <v>-0.35827359557151794</v>
      </c>
      <c r="BS135">
        <v>0.41039273142814636</v>
      </c>
      <c r="BT135">
        <v>3.9546360969543457</v>
      </c>
      <c r="BU135">
        <v>3.9169149398803711</v>
      </c>
      <c r="BV135">
        <v>3.9302597045898437</v>
      </c>
      <c r="BW135">
        <v>3.9317877292633057</v>
      </c>
      <c r="BX135">
        <v>3.9050936698913574</v>
      </c>
      <c r="BY135">
        <v>0.37658083438873291</v>
      </c>
      <c r="BZ135">
        <v>-0.1955539733171463</v>
      </c>
      <c r="CA135">
        <v>-0.19101172685623169</v>
      </c>
      <c r="CB135">
        <v>-0.17925223708152771</v>
      </c>
      <c r="CC135">
        <v>-0.15717080235481262</v>
      </c>
      <c r="CD135">
        <v>-0.15126942098140717</v>
      </c>
      <c r="CE135">
        <v>-8.3384811878204346E-2</v>
      </c>
      <c r="CF135">
        <v>-8.2785733044147491E-2</v>
      </c>
      <c r="CG135">
        <v>-8.2538239657878876E-2</v>
      </c>
      <c r="CH135">
        <v>-8.5021398961544037E-2</v>
      </c>
      <c r="CI135">
        <v>-8.3335593342781067E-2</v>
      </c>
      <c r="CJ135">
        <v>-8.7047405540943146E-2</v>
      </c>
      <c r="CK135">
        <v>-0.1018911749124527</v>
      </c>
      <c r="CL135">
        <v>-9.492608904838562E-2</v>
      </c>
      <c r="CM135">
        <v>-9.4953969120979309E-2</v>
      </c>
      <c r="CN135">
        <v>-9.9212206900119781E-2</v>
      </c>
      <c r="CO135">
        <v>-0.10282503813505173</v>
      </c>
      <c r="CP135">
        <v>-0.10551342368125916</v>
      </c>
      <c r="CQ135">
        <v>0.67349511384963989</v>
      </c>
      <c r="CR135">
        <v>4.1651334762573242</v>
      </c>
      <c r="CS135">
        <v>4.1238837242126465</v>
      </c>
      <c r="CT135">
        <v>4.1378908157348633</v>
      </c>
      <c r="CU135">
        <v>4.1407670974731445</v>
      </c>
      <c r="CV135">
        <v>4.112339973449707</v>
      </c>
      <c r="CW135">
        <v>0.636818528175354</v>
      </c>
      <c r="CX135">
        <v>-7.5147755444049835E-2</v>
      </c>
      <c r="CY135">
        <v>-7.1384690701961517E-2</v>
      </c>
      <c r="CZ135">
        <v>-6.8852007389068604E-2</v>
      </c>
      <c r="DA135">
        <v>-5.4558910429477692E-2</v>
      </c>
      <c r="DB135">
        <v>-5.4170932620763779E-2</v>
      </c>
      <c r="DC135">
        <v>0.14051857590675354</v>
      </c>
      <c r="DD135">
        <v>0.13734613358974457</v>
      </c>
      <c r="DE135">
        <v>0.1366509348154068</v>
      </c>
      <c r="DF135">
        <v>0.13417230546474457</v>
      </c>
      <c r="DG135">
        <v>0.13751226663589478</v>
      </c>
      <c r="DH135">
        <v>0.1353992372751236</v>
      </c>
      <c r="DI135">
        <v>0.13328589498996735</v>
      </c>
      <c r="DJ135">
        <v>0.14599452912807465</v>
      </c>
      <c r="DK135">
        <v>0.14984320104122162</v>
      </c>
      <c r="DL135">
        <v>0.15027691423892975</v>
      </c>
      <c r="DM135">
        <v>0.14986430108547211</v>
      </c>
      <c r="DN135">
        <v>0.14724674820899963</v>
      </c>
      <c r="DO135">
        <v>0.93659752607345581</v>
      </c>
      <c r="DP135">
        <v>4.3756308555603027</v>
      </c>
      <c r="DQ135">
        <v>4.3308525085449219</v>
      </c>
      <c r="DR135">
        <v>4.3455219268798828</v>
      </c>
      <c r="DS135">
        <v>4.3497462272644043</v>
      </c>
      <c r="DT135">
        <v>4.3195862770080566</v>
      </c>
      <c r="DU135">
        <v>0.8970562219619751</v>
      </c>
      <c r="DV135">
        <v>4.5258462429046631E-2</v>
      </c>
      <c r="DW135">
        <v>4.8242349177598953E-2</v>
      </c>
      <c r="DX135">
        <v>4.1548226028680801E-2</v>
      </c>
      <c r="DY135">
        <v>4.8052988946437836E-2</v>
      </c>
      <c r="DZ135">
        <v>4.2927548289299011E-2</v>
      </c>
      <c r="EA135">
        <v>0.46379950642585754</v>
      </c>
      <c r="EB135">
        <v>0.45518159866333008</v>
      </c>
      <c r="EC135">
        <v>0.45312526822090149</v>
      </c>
      <c r="ED135">
        <v>0.45065319538116455</v>
      </c>
      <c r="EE135">
        <v>0.45638146996498108</v>
      </c>
      <c r="EF135">
        <v>0.4565768837928772</v>
      </c>
      <c r="EG135">
        <v>0.47284421324729919</v>
      </c>
      <c r="EH135">
        <v>0.4938456118106842</v>
      </c>
      <c r="EI135">
        <v>0.50329142808914185</v>
      </c>
      <c r="EJ135">
        <v>0.51049959659576416</v>
      </c>
      <c r="EK135">
        <v>0.51470756530761719</v>
      </c>
      <c r="EL135">
        <v>0.51219230890274048</v>
      </c>
      <c r="EM135">
        <v>1.316475510597229</v>
      </c>
      <c r="EN135">
        <v>4.6795558929443359</v>
      </c>
      <c r="EO135">
        <v>4.6296820640563965</v>
      </c>
      <c r="EP135">
        <v>4.6453080177307129</v>
      </c>
      <c r="EQ135">
        <v>4.6514792442321777</v>
      </c>
      <c r="ER135">
        <v>4.6188168525695801</v>
      </c>
      <c r="ES135">
        <v>1.2727980613708496</v>
      </c>
      <c r="ET135">
        <v>0.21910591423511505</v>
      </c>
      <c r="EU135">
        <v>0.22096480429172516</v>
      </c>
      <c r="EV135">
        <v>0.20094862580299377</v>
      </c>
      <c r="EW135">
        <v>0.19620826840400696</v>
      </c>
      <c r="EX135">
        <v>0.18312233686447144</v>
      </c>
      <c r="EY135">
        <v>67.983940124511719</v>
      </c>
      <c r="EZ135">
        <v>67.376335144042969</v>
      </c>
      <c r="FA135">
        <v>66.995529174804687</v>
      </c>
      <c r="FB135">
        <v>66.874237060546875</v>
      </c>
      <c r="FC135">
        <v>66.736915588378906</v>
      </c>
      <c r="FD135">
        <v>66.737159729003906</v>
      </c>
      <c r="FE135">
        <v>67.373321533203125</v>
      </c>
      <c r="FF135">
        <v>68.749320983886719</v>
      </c>
      <c r="FG135">
        <v>71.44036865234375</v>
      </c>
      <c r="FH135">
        <v>74.444679260253906</v>
      </c>
      <c r="FI135">
        <v>75.951362609863281</v>
      </c>
      <c r="FJ135">
        <v>74.580863952636719</v>
      </c>
      <c r="FK135">
        <v>75.4903564453125</v>
      </c>
      <c r="FL135">
        <v>78.105873107910156</v>
      </c>
      <c r="FM135">
        <v>79.145782470703125</v>
      </c>
      <c r="FN135">
        <v>79.671951293945313</v>
      </c>
      <c r="FO135">
        <v>80.957603454589844</v>
      </c>
      <c r="FP135">
        <v>80.213973999023438</v>
      </c>
      <c r="FQ135">
        <v>76.251602172851563</v>
      </c>
      <c r="FR135">
        <v>73.530418395996094</v>
      </c>
      <c r="FS135">
        <v>72.007118225097656</v>
      </c>
      <c r="FT135">
        <v>71.495109558105469</v>
      </c>
      <c r="FU135">
        <v>70.362541198730469</v>
      </c>
      <c r="FV135">
        <v>70.117919921875</v>
      </c>
      <c r="FW135">
        <v>81</v>
      </c>
      <c r="FX135">
        <v>5.4568342864513397E-2</v>
      </c>
      <c r="FY135">
        <v>1</v>
      </c>
    </row>
    <row r="136" spans="1:181" x14ac:dyDescent="0.2">
      <c r="A136" t="s">
        <v>243</v>
      </c>
      <c r="B136" t="s">
        <v>239</v>
      </c>
      <c r="C136" t="s">
        <v>215</v>
      </c>
      <c r="D136" t="s">
        <v>42</v>
      </c>
      <c r="E136">
        <v>2014</v>
      </c>
      <c r="F136" t="s">
        <v>225</v>
      </c>
      <c r="G136" t="s">
        <v>246</v>
      </c>
      <c r="H136">
        <v>87</v>
      </c>
      <c r="K136">
        <v>17.060068130493164</v>
      </c>
      <c r="L136">
        <v>16.840276718139648</v>
      </c>
      <c r="M136">
        <v>16.907752990722656</v>
      </c>
      <c r="N136">
        <v>17.033069610595703</v>
      </c>
      <c r="O136">
        <v>17.38160514831543</v>
      </c>
      <c r="P136">
        <v>18.046066284179688</v>
      </c>
      <c r="Q136">
        <v>20.339715957641602</v>
      </c>
      <c r="R136">
        <v>20.605409622192383</v>
      </c>
      <c r="S136">
        <v>20.890068054199219</v>
      </c>
      <c r="T136">
        <v>21.673114776611328</v>
      </c>
      <c r="U136">
        <v>22.209962844848633</v>
      </c>
      <c r="V136">
        <v>22.598190307617188</v>
      </c>
      <c r="W136">
        <v>22.770292282104492</v>
      </c>
      <c r="X136">
        <v>23.189624786376953</v>
      </c>
      <c r="Y136">
        <v>23.228120803833008</v>
      </c>
      <c r="Z136">
        <v>23.349594116210938</v>
      </c>
      <c r="AA136">
        <v>23.350549697875977</v>
      </c>
      <c r="AB136">
        <v>23.17390251159668</v>
      </c>
      <c r="AC136">
        <v>22.525283813476563</v>
      </c>
      <c r="AD136">
        <v>22.479751586914062</v>
      </c>
      <c r="AE136">
        <v>22.263040542602539</v>
      </c>
      <c r="AF136">
        <v>21.17890739440918</v>
      </c>
      <c r="AG136">
        <v>18.836896896362305</v>
      </c>
      <c r="AH136">
        <v>17.852489471435547</v>
      </c>
      <c r="AI136">
        <v>-0.58985245227813721</v>
      </c>
      <c r="AJ136">
        <v>-0.57916879653930664</v>
      </c>
      <c r="AK136">
        <v>-0.57721686363220215</v>
      </c>
      <c r="AL136">
        <v>-0.58007121086120605</v>
      </c>
      <c r="AM136">
        <v>-0.5808141827583313</v>
      </c>
      <c r="AN136">
        <v>-0.58814728260040283</v>
      </c>
      <c r="AO136">
        <v>-0.629996657371521</v>
      </c>
      <c r="AP136">
        <v>-0.6419563889503479</v>
      </c>
      <c r="AQ136">
        <v>-0.65370649099349976</v>
      </c>
      <c r="AR136">
        <v>-0.6697613000869751</v>
      </c>
      <c r="AS136">
        <v>-0.68255317211151123</v>
      </c>
      <c r="AT136">
        <v>-0.68755453824996948</v>
      </c>
      <c r="AU136">
        <v>3.5585116595029831E-2</v>
      </c>
      <c r="AV136">
        <v>3.5756714344024658</v>
      </c>
      <c r="AW136">
        <v>3.5345437526702881</v>
      </c>
      <c r="AX136">
        <v>3.5364460945129395</v>
      </c>
      <c r="AY136">
        <v>3.522761344909668</v>
      </c>
      <c r="AZ136">
        <v>3.4977271556854248</v>
      </c>
      <c r="BA136">
        <v>3.4611031878739595E-3</v>
      </c>
      <c r="BB136">
        <v>-0.35849711298942566</v>
      </c>
      <c r="BC136">
        <v>-0.35309520363807678</v>
      </c>
      <c r="BD136">
        <v>-0.32823705673217773</v>
      </c>
      <c r="BE136">
        <v>-0.29793843626976013</v>
      </c>
      <c r="BF136">
        <v>-0.28427150845527649</v>
      </c>
      <c r="BG136">
        <v>-0.28883710503578186</v>
      </c>
      <c r="BH136">
        <v>-0.28447818756103516</v>
      </c>
      <c r="BI136">
        <v>-0.28401443362236023</v>
      </c>
      <c r="BJ136">
        <v>-0.28704994916915894</v>
      </c>
      <c r="BK136">
        <v>-0.28527846932411194</v>
      </c>
      <c r="BL136">
        <v>-0.29070943593978882</v>
      </c>
      <c r="BM136">
        <v>-0.31588423252105713</v>
      </c>
      <c r="BN136">
        <v>-0.31747409701347351</v>
      </c>
      <c r="BO136">
        <v>-0.32236379384994507</v>
      </c>
      <c r="BP136">
        <v>-0.33143633604049683</v>
      </c>
      <c r="BQ136">
        <v>-0.33897918462753296</v>
      </c>
      <c r="BR136">
        <v>-0.34366396069526672</v>
      </c>
      <c r="BS136">
        <v>0.39355394244194031</v>
      </c>
      <c r="BT136">
        <v>3.8630156517028809</v>
      </c>
      <c r="BU136">
        <v>3.8186039924621582</v>
      </c>
      <c r="BV136">
        <v>3.8201332092285156</v>
      </c>
      <c r="BW136">
        <v>3.8076257705688477</v>
      </c>
      <c r="BX136">
        <v>3.7789945602416992</v>
      </c>
      <c r="BY136">
        <v>0.35649773478507996</v>
      </c>
      <c r="BZ136">
        <v>-0.19112226366996765</v>
      </c>
      <c r="CA136">
        <v>-0.18678063154220581</v>
      </c>
      <c r="CB136">
        <v>-0.17565900087356567</v>
      </c>
      <c r="CC136">
        <v>-0.15615308284759521</v>
      </c>
      <c r="CD136">
        <v>-0.15005263686180115</v>
      </c>
      <c r="CE136">
        <v>-8.0354802310466766E-2</v>
      </c>
      <c r="CF136">
        <v>-8.0376379191875458E-2</v>
      </c>
      <c r="CG136">
        <v>-8.0943293869495392E-2</v>
      </c>
      <c r="CH136">
        <v>-8.4104321897029877E-2</v>
      </c>
      <c r="CI136">
        <v>-8.0591343343257904E-2</v>
      </c>
      <c r="CJ136">
        <v>-8.4704913198947906E-2</v>
      </c>
      <c r="CK136">
        <v>-9.8330900073051453E-2</v>
      </c>
      <c r="CL136">
        <v>-9.2738635838031769E-2</v>
      </c>
      <c r="CM136">
        <v>-9.2876851558685303E-2</v>
      </c>
      <c r="CN136">
        <v>-9.7113475203514099E-2</v>
      </c>
      <c r="CO136">
        <v>-0.10102087259292603</v>
      </c>
      <c r="CP136">
        <v>-0.1054864302277565</v>
      </c>
      <c r="CQ136">
        <v>0.64148205518722534</v>
      </c>
      <c r="CR136">
        <v>4.0620293617248535</v>
      </c>
      <c r="CS136">
        <v>4.015343189239502</v>
      </c>
      <c r="CT136">
        <v>4.0166139602661133</v>
      </c>
      <c r="CU136">
        <v>4.0049219131469727</v>
      </c>
      <c r="CV136">
        <v>3.9737997055053711</v>
      </c>
      <c r="CW136">
        <v>0.60100984573364258</v>
      </c>
      <c r="CX136">
        <v>-7.5198948383331299E-2</v>
      </c>
      <c r="CY136">
        <v>-7.1591660380363464E-2</v>
      </c>
      <c r="CZ136">
        <v>-6.9983899593353271E-2</v>
      </c>
      <c r="DA136">
        <v>-5.7952988892793655E-2</v>
      </c>
      <c r="DB136">
        <v>-5.7093039155006409E-2</v>
      </c>
      <c r="DC136">
        <v>0.12812750041484833</v>
      </c>
      <c r="DD136">
        <v>0.12372542917728424</v>
      </c>
      <c r="DE136">
        <v>0.12212783843278885</v>
      </c>
      <c r="DF136">
        <v>0.11884129792451859</v>
      </c>
      <c r="DG136">
        <v>0.12409577518701553</v>
      </c>
      <c r="DH136">
        <v>0.1212996169924736</v>
      </c>
      <c r="DI136">
        <v>0.11922241747379303</v>
      </c>
      <c r="DJ136">
        <v>0.13199681043624878</v>
      </c>
      <c r="DK136">
        <v>0.13661009073257446</v>
      </c>
      <c r="DL136">
        <v>0.13720937073230743</v>
      </c>
      <c r="DM136">
        <v>0.13693743944168091</v>
      </c>
      <c r="DN136">
        <v>0.13269111514091492</v>
      </c>
      <c r="DO136">
        <v>0.88941019773483276</v>
      </c>
      <c r="DP136">
        <v>4.2610430717468262</v>
      </c>
      <c r="DQ136">
        <v>4.2120823860168457</v>
      </c>
      <c r="DR136">
        <v>4.2130947113037109</v>
      </c>
      <c r="DS136">
        <v>4.2022180557250977</v>
      </c>
      <c r="DT136">
        <v>4.168604850769043</v>
      </c>
      <c r="DU136">
        <v>0.84552192687988281</v>
      </c>
      <c r="DV136">
        <v>4.0724359452724457E-2</v>
      </c>
      <c r="DW136">
        <v>4.3597310781478882E-2</v>
      </c>
      <c r="DX136">
        <v>3.5691194236278534E-2</v>
      </c>
      <c r="DY136">
        <v>4.0247112512588501E-2</v>
      </c>
      <c r="DZ136">
        <v>3.5866554826498032E-2</v>
      </c>
      <c r="EA136">
        <v>0.42914286255836487</v>
      </c>
      <c r="EB136">
        <v>0.41841602325439453</v>
      </c>
      <c r="EC136">
        <v>0.41533029079437256</v>
      </c>
      <c r="ED136">
        <v>0.41186255216598511</v>
      </c>
      <c r="EE136">
        <v>0.4196314811706543</v>
      </c>
      <c r="EF136">
        <v>0.41873744130134583</v>
      </c>
      <c r="EG136">
        <v>0.43333485722541809</v>
      </c>
      <c r="EH136">
        <v>0.45647910237312317</v>
      </c>
      <c r="EI136">
        <v>0.46795278787612915</v>
      </c>
      <c r="EJ136">
        <v>0.4755343496799469</v>
      </c>
      <c r="EK136">
        <v>0.48051142692565918</v>
      </c>
      <c r="EL136">
        <v>0.47658166289329529</v>
      </c>
      <c r="EM136">
        <v>1.247378945350647</v>
      </c>
      <c r="EN136">
        <v>4.5483875274658203</v>
      </c>
      <c r="EO136">
        <v>4.4961423873901367</v>
      </c>
      <c r="EP136">
        <v>4.4967818260192871</v>
      </c>
      <c r="EQ136">
        <v>4.4870824813842773</v>
      </c>
      <c r="ER136">
        <v>4.4498724937438965</v>
      </c>
      <c r="ES136">
        <v>1.1985585689544678</v>
      </c>
      <c r="ET136">
        <v>0.20809920132160187</v>
      </c>
      <c r="EU136">
        <v>0.20991189777851105</v>
      </c>
      <c r="EV136">
        <v>0.18826924264431</v>
      </c>
      <c r="EW136">
        <v>0.18203246593475342</v>
      </c>
      <c r="EX136">
        <v>0.17008544504642487</v>
      </c>
      <c r="EY136">
        <v>64.748519897460938</v>
      </c>
      <c r="EZ136">
        <v>64.261039733886719</v>
      </c>
      <c r="FA136">
        <v>63.989891052246094</v>
      </c>
      <c r="FB136">
        <v>63.375476837158203</v>
      </c>
      <c r="FC136">
        <v>62.989978790283203</v>
      </c>
      <c r="FD136">
        <v>61.974441528320312</v>
      </c>
      <c r="FE136">
        <v>62.378128051757812</v>
      </c>
      <c r="FF136">
        <v>64.247535705566406</v>
      </c>
      <c r="FG136">
        <v>68.034080505371094</v>
      </c>
      <c r="FH136">
        <v>72.542236328125</v>
      </c>
      <c r="FI136">
        <v>75.957473754882813</v>
      </c>
      <c r="FJ136">
        <v>78.001358032226563</v>
      </c>
      <c r="FK136">
        <v>80.734077453613281</v>
      </c>
      <c r="FL136">
        <v>81.894172668457031</v>
      </c>
      <c r="FM136">
        <v>81.765419006347656</v>
      </c>
      <c r="FN136">
        <v>81.236518859863281</v>
      </c>
      <c r="FO136">
        <v>81.08740234375</v>
      </c>
      <c r="FP136">
        <v>80.431053161621094</v>
      </c>
      <c r="FQ136">
        <v>75.768218994140625</v>
      </c>
      <c r="FR136">
        <v>71.483718872070312</v>
      </c>
      <c r="FS136">
        <v>69.506721496582031</v>
      </c>
      <c r="FT136">
        <v>67.803398132324219</v>
      </c>
      <c r="FU136">
        <v>66.611366271972656</v>
      </c>
      <c r="FV136">
        <v>65.732086181640625</v>
      </c>
      <c r="FW136">
        <v>81</v>
      </c>
      <c r="FX136">
        <v>5.4568342864513397E-2</v>
      </c>
      <c r="FY136">
        <v>1</v>
      </c>
    </row>
    <row r="137" spans="1:181" x14ac:dyDescent="0.2">
      <c r="A137" t="s">
        <v>243</v>
      </c>
      <c r="B137" t="s">
        <v>239</v>
      </c>
      <c r="C137" t="s">
        <v>214</v>
      </c>
      <c r="D137" t="s">
        <v>40</v>
      </c>
      <c r="E137">
        <v>2014</v>
      </c>
      <c r="F137" t="s">
        <v>222</v>
      </c>
      <c r="G137" t="s">
        <v>246</v>
      </c>
      <c r="H137">
        <v>85</v>
      </c>
      <c r="K137">
        <v>17.85276985168457</v>
      </c>
      <c r="L137">
        <v>17.608510971069336</v>
      </c>
      <c r="M137">
        <v>17.605094909667969</v>
      </c>
      <c r="N137">
        <v>17.772811889648438</v>
      </c>
      <c r="O137">
        <v>18.194921493530273</v>
      </c>
      <c r="P137">
        <v>18.847381591796875</v>
      </c>
      <c r="Q137">
        <v>21.358224868774414</v>
      </c>
      <c r="R137">
        <v>21.202766418457031</v>
      </c>
      <c r="S137">
        <v>21.460502624511719</v>
      </c>
      <c r="T137">
        <v>22.272006988525391</v>
      </c>
      <c r="U137">
        <v>22.863826751708984</v>
      </c>
      <c r="V137">
        <v>23.225311279296875</v>
      </c>
      <c r="W137">
        <v>23.352550506591797</v>
      </c>
      <c r="X137">
        <v>23.684539794921875</v>
      </c>
      <c r="Y137">
        <v>23.782798767089844</v>
      </c>
      <c r="Z137">
        <v>23.98272705078125</v>
      </c>
      <c r="AA137">
        <v>23.939287185668945</v>
      </c>
      <c r="AB137">
        <v>23.795835494995117</v>
      </c>
      <c r="AC137">
        <v>23.253175735473633</v>
      </c>
      <c r="AD137">
        <v>23.465803146362305</v>
      </c>
      <c r="AE137">
        <v>23.018863677978516</v>
      </c>
      <c r="AF137">
        <v>21.986652374267578</v>
      </c>
      <c r="AG137">
        <v>19.591606140136719</v>
      </c>
      <c r="AH137">
        <v>18.64826774597168</v>
      </c>
      <c r="AI137">
        <v>-0.62903660535812378</v>
      </c>
      <c r="AJ137">
        <v>-0.62401080131530762</v>
      </c>
      <c r="AK137">
        <v>-0.61907684803009033</v>
      </c>
      <c r="AL137">
        <v>-0.62216365337371826</v>
      </c>
      <c r="AM137">
        <v>-0.62396299839019775</v>
      </c>
      <c r="AN137">
        <v>-0.63196170330047607</v>
      </c>
      <c r="AO137">
        <v>-0.68056893348693848</v>
      </c>
      <c r="AP137">
        <v>-0.68331986665725708</v>
      </c>
      <c r="AQ137">
        <v>-0.69258630275726318</v>
      </c>
      <c r="AR137">
        <v>-0.70922279357910156</v>
      </c>
      <c r="AS137">
        <v>-0.72120994329452515</v>
      </c>
      <c r="AT137">
        <v>-0.72519040107727051</v>
      </c>
      <c r="AU137">
        <v>3.0291087925434113E-2</v>
      </c>
      <c r="AV137">
        <v>3.6575214862823486</v>
      </c>
      <c r="AW137">
        <v>3.6192140579223633</v>
      </c>
      <c r="AX137">
        <v>3.6338205337524414</v>
      </c>
      <c r="AY137">
        <v>3.6156554222106934</v>
      </c>
      <c r="AZ137">
        <v>3.5968313217163086</v>
      </c>
      <c r="BA137">
        <v>7.0526183117181063E-4</v>
      </c>
      <c r="BB137">
        <v>-0.3706367015838623</v>
      </c>
      <c r="BC137">
        <v>-0.36188194155693054</v>
      </c>
      <c r="BD137">
        <v>-0.33567294478416443</v>
      </c>
      <c r="BE137">
        <v>-0.29878607392311096</v>
      </c>
      <c r="BF137">
        <v>-0.28498706221580505</v>
      </c>
      <c r="BG137">
        <v>-0.30610427260398865</v>
      </c>
      <c r="BH137">
        <v>-0.30311018228530884</v>
      </c>
      <c r="BI137">
        <v>-0.30066287517547607</v>
      </c>
      <c r="BJ137">
        <v>-0.30307814478874207</v>
      </c>
      <c r="BK137">
        <v>-0.30346235632896423</v>
      </c>
      <c r="BL137">
        <v>-0.30879643559455872</v>
      </c>
      <c r="BM137">
        <v>-0.33783191442489624</v>
      </c>
      <c r="BN137">
        <v>-0.33472335338592529</v>
      </c>
      <c r="BO137">
        <v>-0.33844494819641113</v>
      </c>
      <c r="BP137">
        <v>-0.34807717800140381</v>
      </c>
      <c r="BQ137">
        <v>-0.35620659589767456</v>
      </c>
      <c r="BR137">
        <v>-0.36072611808776855</v>
      </c>
      <c r="BS137">
        <v>0.41006511449813843</v>
      </c>
      <c r="BT137">
        <v>3.9604849815368652</v>
      </c>
      <c r="BU137">
        <v>3.9159893989562988</v>
      </c>
      <c r="BV137">
        <v>3.9312992095947266</v>
      </c>
      <c r="BW137">
        <v>3.915349006652832</v>
      </c>
      <c r="BX137">
        <v>3.8935699462890625</v>
      </c>
      <c r="BY137">
        <v>0.37537139654159546</v>
      </c>
      <c r="BZ137">
        <v>-0.1963830292224884</v>
      </c>
      <c r="CA137">
        <v>-0.18959343433380127</v>
      </c>
      <c r="CB137">
        <v>-0.17679806053638458</v>
      </c>
      <c r="CC137">
        <v>-0.15134462714195251</v>
      </c>
      <c r="CD137">
        <v>-0.1458452045917511</v>
      </c>
      <c r="CE137">
        <v>-8.2442320883274078E-2</v>
      </c>
      <c r="CF137">
        <v>-8.0855391919612885E-2</v>
      </c>
      <c r="CG137">
        <v>-8.0130338668823242E-2</v>
      </c>
      <c r="CH137">
        <v>-8.2080505788326263E-2</v>
      </c>
      <c r="CI137">
        <v>-8.1484600901603699E-2</v>
      </c>
      <c r="CJ137">
        <v>-8.4973149001598358E-2</v>
      </c>
      <c r="CK137">
        <v>-0.10045328736305237</v>
      </c>
      <c r="CL137">
        <v>-9.3286454677581787E-2</v>
      </c>
      <c r="CM137">
        <v>-9.3167729675769806E-2</v>
      </c>
      <c r="CN137">
        <v>-9.7948811948299408E-2</v>
      </c>
      <c r="CO137">
        <v>-0.1034063994884491</v>
      </c>
      <c r="CP137">
        <v>-0.10829927027225494</v>
      </c>
      <c r="CQ137">
        <v>0.6730954647064209</v>
      </c>
      <c r="CR137">
        <v>4.1703166961669922</v>
      </c>
      <c r="CS137">
        <v>4.1215353012084961</v>
      </c>
      <c r="CT137">
        <v>4.1373319625854492</v>
      </c>
      <c r="CU137">
        <v>4.1229157447814941</v>
      </c>
      <c r="CV137">
        <v>4.0990900993347168</v>
      </c>
      <c r="CW137">
        <v>0.63486403226852417</v>
      </c>
      <c r="CX137">
        <v>-7.5695469975471497E-2</v>
      </c>
      <c r="CY137">
        <v>-7.0266939699649811E-2</v>
      </c>
      <c r="CZ137">
        <v>-6.6761814057826996E-2</v>
      </c>
      <c r="DA137">
        <v>-4.9227133393287659E-2</v>
      </c>
      <c r="DB137">
        <v>-4.9475971609354019E-2</v>
      </c>
      <c r="DC137">
        <v>0.1412196159362793</v>
      </c>
      <c r="DD137">
        <v>0.14139939844608307</v>
      </c>
      <c r="DE137">
        <v>0.14040219783782959</v>
      </c>
      <c r="DF137">
        <v>0.13891714811325073</v>
      </c>
      <c r="DG137">
        <v>0.14049316942691803</v>
      </c>
      <c r="DH137">
        <v>0.138850137591362</v>
      </c>
      <c r="DI137">
        <v>0.13692532479763031</v>
      </c>
      <c r="DJ137">
        <v>0.14815044403076172</v>
      </c>
      <c r="DK137">
        <v>0.15210948884487152</v>
      </c>
      <c r="DL137">
        <v>0.15217955410480499</v>
      </c>
      <c r="DM137">
        <v>0.14939379692077637</v>
      </c>
      <c r="DN137">
        <v>0.14412759244441986</v>
      </c>
      <c r="DO137">
        <v>0.93612581491470337</v>
      </c>
      <c r="DP137">
        <v>4.3801484107971191</v>
      </c>
      <c r="DQ137">
        <v>4.3270812034606934</v>
      </c>
      <c r="DR137">
        <v>4.3433647155761719</v>
      </c>
      <c r="DS137">
        <v>4.3304824829101563</v>
      </c>
      <c r="DT137">
        <v>4.3046102523803711</v>
      </c>
      <c r="DU137">
        <v>0.89435666799545288</v>
      </c>
      <c r="DV137">
        <v>4.4992096722126007E-2</v>
      </c>
      <c r="DW137">
        <v>4.9059551209211349E-2</v>
      </c>
      <c r="DX137">
        <v>4.3274436146020889E-2</v>
      </c>
      <c r="DY137">
        <v>5.2890364080667496E-2</v>
      </c>
      <c r="DZ137">
        <v>4.689326137304306E-2</v>
      </c>
      <c r="EA137">
        <v>0.46415194869041443</v>
      </c>
      <c r="EB137">
        <v>0.46230003237724304</v>
      </c>
      <c r="EC137">
        <v>0.45881614089012146</v>
      </c>
      <c r="ED137">
        <v>0.45800265669822693</v>
      </c>
      <c r="EE137">
        <v>0.46099379658699036</v>
      </c>
      <c r="EF137">
        <v>0.46201542019844055</v>
      </c>
      <c r="EG137">
        <v>0.47966235876083374</v>
      </c>
      <c r="EH137">
        <v>0.49674695730209351</v>
      </c>
      <c r="EI137">
        <v>0.50625085830688477</v>
      </c>
      <c r="EJ137">
        <v>0.51332521438598633</v>
      </c>
      <c r="EK137">
        <v>0.51439714431762695</v>
      </c>
      <c r="EL137">
        <v>0.50859189033508301</v>
      </c>
      <c r="EM137">
        <v>1.3158998489379883</v>
      </c>
      <c r="EN137">
        <v>4.6831116676330566</v>
      </c>
      <c r="EO137">
        <v>4.6238565444946289</v>
      </c>
      <c r="EP137">
        <v>4.640843391418457</v>
      </c>
      <c r="EQ137">
        <v>4.6301760673522949</v>
      </c>
      <c r="ER137">
        <v>4.601348876953125</v>
      </c>
      <c r="ES137">
        <v>1.2690228223800659</v>
      </c>
      <c r="ET137">
        <v>0.21924577653408051</v>
      </c>
      <c r="EU137">
        <v>0.22134806215763092</v>
      </c>
      <c r="EV137">
        <v>0.20214930176734924</v>
      </c>
      <c r="EW137">
        <v>0.20033180713653564</v>
      </c>
      <c r="EX137">
        <v>0.18603512644767761</v>
      </c>
      <c r="EY137">
        <v>71.484352111816406</v>
      </c>
      <c r="EZ137">
        <v>71.5009765625</v>
      </c>
      <c r="FA137">
        <v>70.869453430175781</v>
      </c>
      <c r="FB137">
        <v>70.626129150390625</v>
      </c>
      <c r="FC137">
        <v>69.9814453125</v>
      </c>
      <c r="FD137">
        <v>69.855644226074219</v>
      </c>
      <c r="FE137">
        <v>69.990928649902344</v>
      </c>
      <c r="FF137">
        <v>70.97784423828125</v>
      </c>
      <c r="FG137">
        <v>74.522048950195313</v>
      </c>
      <c r="FH137">
        <v>78.28277587890625</v>
      </c>
      <c r="FI137">
        <v>82.217521667480469</v>
      </c>
      <c r="FJ137">
        <v>83.519844055175781</v>
      </c>
      <c r="FK137">
        <v>84.899734497070312</v>
      </c>
      <c r="FL137">
        <v>84.118804931640625</v>
      </c>
      <c r="FM137">
        <v>84.98858642578125</v>
      </c>
      <c r="FN137">
        <v>85.351188659667969</v>
      </c>
      <c r="FO137">
        <v>84.60498046875</v>
      </c>
      <c r="FP137">
        <v>84.480972290039063</v>
      </c>
      <c r="FQ137">
        <v>81.287086486816406</v>
      </c>
      <c r="FR137">
        <v>78.775993347167969</v>
      </c>
      <c r="FS137">
        <v>75.886978149414063</v>
      </c>
      <c r="FT137">
        <v>74.236854553222656</v>
      </c>
      <c r="FU137">
        <v>73.617118835449219</v>
      </c>
      <c r="FV137">
        <v>73.141921997070313</v>
      </c>
      <c r="FW137">
        <v>81</v>
      </c>
      <c r="FX137">
        <v>5.4568342864513397E-2</v>
      </c>
      <c r="FY137">
        <v>1</v>
      </c>
    </row>
    <row r="138" spans="1:181" x14ac:dyDescent="0.2">
      <c r="A138" t="s">
        <v>243</v>
      </c>
      <c r="B138" t="s">
        <v>239</v>
      </c>
      <c r="C138" t="s">
        <v>215</v>
      </c>
      <c r="D138" t="s">
        <v>38</v>
      </c>
      <c r="E138">
        <v>2014</v>
      </c>
      <c r="F138" t="s">
        <v>223</v>
      </c>
      <c r="G138" t="s">
        <v>246</v>
      </c>
      <c r="H138">
        <v>85</v>
      </c>
      <c r="K138">
        <v>16.763072967529297</v>
      </c>
      <c r="L138">
        <v>16.549209594726562</v>
      </c>
      <c r="M138">
        <v>16.607254028320313</v>
      </c>
      <c r="N138">
        <v>16.764467239379883</v>
      </c>
      <c r="O138">
        <v>17.084745407104492</v>
      </c>
      <c r="P138">
        <v>17.793558120727539</v>
      </c>
      <c r="Q138">
        <v>20.068393707275391</v>
      </c>
      <c r="R138">
        <v>20.275468826293945</v>
      </c>
      <c r="S138">
        <v>20.522499084472656</v>
      </c>
      <c r="T138">
        <v>21.265661239624023</v>
      </c>
      <c r="U138">
        <v>21.769319534301758</v>
      </c>
      <c r="V138">
        <v>22.0682373046875</v>
      </c>
      <c r="W138">
        <v>22.160137176513672</v>
      </c>
      <c r="X138">
        <v>22.449844360351563</v>
      </c>
      <c r="Y138">
        <v>22.403890609741211</v>
      </c>
      <c r="Z138">
        <v>22.478212356567383</v>
      </c>
      <c r="AA138">
        <v>22.409849166870117</v>
      </c>
      <c r="AB138">
        <v>22.214878082275391</v>
      </c>
      <c r="AC138">
        <v>21.817754745483398</v>
      </c>
      <c r="AD138">
        <v>21.891853332519531</v>
      </c>
      <c r="AE138">
        <v>21.699743270874023</v>
      </c>
      <c r="AF138">
        <v>20.682136535644531</v>
      </c>
      <c r="AG138">
        <v>18.45982551574707</v>
      </c>
      <c r="AH138">
        <v>17.518712997436523</v>
      </c>
      <c r="AI138">
        <v>-0.62489593029022217</v>
      </c>
      <c r="AJ138">
        <v>-0.61343419551849365</v>
      </c>
      <c r="AK138">
        <v>-0.61203515529632568</v>
      </c>
      <c r="AL138">
        <v>-0.61457878351211548</v>
      </c>
      <c r="AM138">
        <v>-0.61537790298461914</v>
      </c>
      <c r="AN138">
        <v>-0.62280517816543579</v>
      </c>
      <c r="AO138">
        <v>-0.66294056177139282</v>
      </c>
      <c r="AP138">
        <v>-0.67419612407684326</v>
      </c>
      <c r="AQ138">
        <v>-0.68528765439987183</v>
      </c>
      <c r="AR138">
        <v>-0.70055973529815674</v>
      </c>
      <c r="AS138">
        <v>-0.71288919448852539</v>
      </c>
      <c r="AT138">
        <v>-0.71652376651763916</v>
      </c>
      <c r="AU138">
        <v>1.863454282283783E-2</v>
      </c>
      <c r="AV138">
        <v>3.4962167739868164</v>
      </c>
      <c r="AW138">
        <v>3.4552555084228516</v>
      </c>
      <c r="AX138">
        <v>3.4480328559875488</v>
      </c>
      <c r="AY138">
        <v>3.426823616027832</v>
      </c>
      <c r="AZ138">
        <v>3.3976876735687256</v>
      </c>
      <c r="BA138">
        <v>-1.5206183306872845E-2</v>
      </c>
      <c r="BB138">
        <v>-0.34777426719665527</v>
      </c>
      <c r="BC138">
        <v>-0.34343609213829041</v>
      </c>
      <c r="BD138">
        <v>-0.31921559572219849</v>
      </c>
      <c r="BE138">
        <v>-0.29357311129570007</v>
      </c>
      <c r="BF138">
        <v>-0.28073951601982117</v>
      </c>
      <c r="BG138">
        <v>-0.29760316014289856</v>
      </c>
      <c r="BH138">
        <v>-0.29301407933235168</v>
      </c>
      <c r="BI138">
        <v>-0.29281315207481384</v>
      </c>
      <c r="BJ138">
        <v>-0.29573157429695129</v>
      </c>
      <c r="BK138">
        <v>-0.29379618167877197</v>
      </c>
      <c r="BL138">
        <v>-0.29946288466453552</v>
      </c>
      <c r="BM138">
        <v>-0.32390129566192627</v>
      </c>
      <c r="BN138">
        <v>-0.32512214779853821</v>
      </c>
      <c r="BO138">
        <v>-0.32959392666816711</v>
      </c>
      <c r="BP138">
        <v>-0.33823588490486145</v>
      </c>
      <c r="BQ138">
        <v>-0.34535869956016541</v>
      </c>
      <c r="BR138">
        <v>-0.34886553883552551</v>
      </c>
      <c r="BS138">
        <v>0.40351402759552002</v>
      </c>
      <c r="BT138">
        <v>3.8007645606994629</v>
      </c>
      <c r="BU138">
        <v>3.7604260444641113</v>
      </c>
      <c r="BV138">
        <v>3.7512297630310059</v>
      </c>
      <c r="BW138">
        <v>3.7313880920410156</v>
      </c>
      <c r="BX138">
        <v>3.6999211311340332</v>
      </c>
      <c r="BY138">
        <v>0.36579480767250061</v>
      </c>
      <c r="BZ138">
        <v>-0.18094530701637268</v>
      </c>
      <c r="CA138">
        <v>-0.17757152020931244</v>
      </c>
      <c r="CB138">
        <v>-0.16679410636425018</v>
      </c>
      <c r="CC138">
        <v>-0.15122741460800171</v>
      </c>
      <c r="CD138">
        <v>-0.14560939371585846</v>
      </c>
      <c r="CE138">
        <v>-7.0921160280704498E-2</v>
      </c>
      <c r="CF138">
        <v>-7.1092046797275543E-2</v>
      </c>
      <c r="CG138">
        <v>-7.1720980107784271E-2</v>
      </c>
      <c r="CH138">
        <v>-7.4898965656757355E-2</v>
      </c>
      <c r="CI138">
        <v>-7.1069672703742981E-2</v>
      </c>
      <c r="CJ138">
        <v>-7.5517036020755768E-2</v>
      </c>
      <c r="CK138">
        <v>-8.9083731174468994E-2</v>
      </c>
      <c r="CL138">
        <v>-8.3354577422142029E-2</v>
      </c>
      <c r="CM138">
        <v>-8.3241552114486694E-2</v>
      </c>
      <c r="CN138">
        <v>-8.729148656129837E-2</v>
      </c>
      <c r="CO138">
        <v>-9.0808235108852386E-2</v>
      </c>
      <c r="CP138">
        <v>-9.4226576387882233E-2</v>
      </c>
      <c r="CQ138">
        <v>0.67008036375045776</v>
      </c>
      <c r="CR138">
        <v>4.0116934776306152</v>
      </c>
      <c r="CS138">
        <v>3.9717862606048584</v>
      </c>
      <c r="CT138">
        <v>3.9612228870391846</v>
      </c>
      <c r="CU138">
        <v>3.9423286914825439</v>
      </c>
      <c r="CV138">
        <v>3.9092471599578857</v>
      </c>
      <c r="CW138">
        <v>0.62967491149902344</v>
      </c>
      <c r="CX138">
        <v>-6.5400086343288422E-2</v>
      </c>
      <c r="CY138">
        <v>-6.269422173500061E-2</v>
      </c>
      <c r="CZ138">
        <v>-6.1227455735206604E-2</v>
      </c>
      <c r="DA138">
        <v>-5.263921245932579E-2</v>
      </c>
      <c r="DB138">
        <v>-5.2018702030181885E-2</v>
      </c>
      <c r="DC138">
        <v>0.15576083958148956</v>
      </c>
      <c r="DD138">
        <v>0.1508299708366394</v>
      </c>
      <c r="DE138">
        <v>0.14937120676040649</v>
      </c>
      <c r="DF138">
        <v>0.14593362808227539</v>
      </c>
      <c r="DG138">
        <v>0.1516568511724472</v>
      </c>
      <c r="DH138">
        <v>0.14842882752418518</v>
      </c>
      <c r="DI138">
        <v>0.14573381841182709</v>
      </c>
      <c r="DJ138">
        <v>0.15841299295425415</v>
      </c>
      <c r="DK138">
        <v>0.16311083734035492</v>
      </c>
      <c r="DL138">
        <v>0.16365289688110352</v>
      </c>
      <c r="DM138">
        <v>0.16374224424362183</v>
      </c>
      <c r="DN138">
        <v>0.16041238605976105</v>
      </c>
      <c r="DO138">
        <v>0.93664669990539551</v>
      </c>
      <c r="DP138">
        <v>4.2226223945617676</v>
      </c>
      <c r="DQ138">
        <v>4.1831464767456055</v>
      </c>
      <c r="DR138">
        <v>4.1712160110473633</v>
      </c>
      <c r="DS138">
        <v>4.1532692909240723</v>
      </c>
      <c r="DT138">
        <v>4.1185731887817383</v>
      </c>
      <c r="DU138">
        <v>0.89355504512786865</v>
      </c>
      <c r="DV138">
        <v>5.0145134329795837E-2</v>
      </c>
      <c r="DW138">
        <v>5.218307301402092E-2</v>
      </c>
      <c r="DX138">
        <v>4.4339202344417572E-2</v>
      </c>
      <c r="DY138">
        <v>4.594898596405983E-2</v>
      </c>
      <c r="DZ138">
        <v>4.1571997106075287E-2</v>
      </c>
      <c r="EA138">
        <v>0.48305362462997437</v>
      </c>
      <c r="EB138">
        <v>0.47125011682510376</v>
      </c>
      <c r="EC138">
        <v>0.46859320998191833</v>
      </c>
      <c r="ED138">
        <v>0.46478083729743958</v>
      </c>
      <c r="EE138">
        <v>0.47323855757713318</v>
      </c>
      <c r="EF138">
        <v>0.47177109122276306</v>
      </c>
      <c r="EG138">
        <v>0.48477306962013245</v>
      </c>
      <c r="EH138">
        <v>0.50748699903488159</v>
      </c>
      <c r="EI138">
        <v>0.51880455017089844</v>
      </c>
      <c r="EJ138">
        <v>0.52597671747207642</v>
      </c>
      <c r="EK138">
        <v>0.53127270936965942</v>
      </c>
      <c r="EL138">
        <v>0.52807062864303589</v>
      </c>
      <c r="EM138">
        <v>1.3215261697769165</v>
      </c>
      <c r="EN138">
        <v>4.5271701812744141</v>
      </c>
      <c r="EO138">
        <v>4.4883170127868652</v>
      </c>
      <c r="EP138">
        <v>4.4744129180908203</v>
      </c>
      <c r="EQ138">
        <v>4.4578337669372559</v>
      </c>
      <c r="ER138">
        <v>4.4208064079284668</v>
      </c>
      <c r="ES138">
        <v>1.274556040763855</v>
      </c>
      <c r="ET138">
        <v>0.21697407960891724</v>
      </c>
      <c r="EU138">
        <v>0.21804764866828918</v>
      </c>
      <c r="EV138">
        <v>0.19676068425178528</v>
      </c>
      <c r="EW138">
        <v>0.18829469382762909</v>
      </c>
      <c r="EX138">
        <v>0.1767020970582962</v>
      </c>
      <c r="EY138">
        <v>63.758262634277344</v>
      </c>
      <c r="EZ138">
        <v>63.394390106201172</v>
      </c>
      <c r="FA138">
        <v>63.010501861572266</v>
      </c>
      <c r="FB138">
        <v>63.016597747802734</v>
      </c>
      <c r="FC138">
        <v>62.608570098876953</v>
      </c>
      <c r="FD138">
        <v>62.724430084228516</v>
      </c>
      <c r="FE138">
        <v>63.250778198242188</v>
      </c>
      <c r="FF138">
        <v>65.139602661132812</v>
      </c>
      <c r="FG138">
        <v>67.392326354980469</v>
      </c>
      <c r="FH138">
        <v>71.546043395996094</v>
      </c>
      <c r="FI138">
        <v>74.704643249511719</v>
      </c>
      <c r="FJ138">
        <v>75.095741271972656</v>
      </c>
      <c r="FK138">
        <v>76.631050109863281</v>
      </c>
      <c r="FL138">
        <v>76.333213806152344</v>
      </c>
      <c r="FM138">
        <v>75.083717346191406</v>
      </c>
      <c r="FN138">
        <v>74.423355102539062</v>
      </c>
      <c r="FO138">
        <v>73.162528991699219</v>
      </c>
      <c r="FP138">
        <v>71.899337768554687</v>
      </c>
      <c r="FQ138">
        <v>70.878532409667969</v>
      </c>
      <c r="FR138">
        <v>69.143356323242188</v>
      </c>
      <c r="FS138">
        <v>66.37744140625</v>
      </c>
      <c r="FT138">
        <v>65.399253845214844</v>
      </c>
      <c r="FU138">
        <v>64.502326965332031</v>
      </c>
      <c r="FV138">
        <v>63.739276885986328</v>
      </c>
      <c r="FW138">
        <v>81</v>
      </c>
      <c r="FX138">
        <v>5.4568342864513397E-2</v>
      </c>
      <c r="FY138">
        <v>1</v>
      </c>
    </row>
    <row r="139" spans="1:181" x14ac:dyDescent="0.2">
      <c r="A139" t="s">
        <v>243</v>
      </c>
      <c r="B139" t="s">
        <v>239</v>
      </c>
      <c r="C139" t="s">
        <v>214</v>
      </c>
      <c r="D139" t="s">
        <v>40</v>
      </c>
      <c r="E139">
        <v>2014</v>
      </c>
      <c r="F139" t="s">
        <v>225</v>
      </c>
      <c r="G139" t="s">
        <v>246</v>
      </c>
      <c r="H139">
        <v>85</v>
      </c>
      <c r="K139">
        <v>17.838527679443359</v>
      </c>
      <c r="L139">
        <v>17.602863311767578</v>
      </c>
      <c r="M139">
        <v>17.594614028930664</v>
      </c>
      <c r="N139">
        <v>17.775638580322266</v>
      </c>
      <c r="O139">
        <v>18.198246002197266</v>
      </c>
      <c r="P139">
        <v>18.840167999267578</v>
      </c>
      <c r="Q139">
        <v>21.342914581298828</v>
      </c>
      <c r="R139">
        <v>21.172796249389648</v>
      </c>
      <c r="S139">
        <v>21.385461807250977</v>
      </c>
      <c r="T139">
        <v>22.116275787353516</v>
      </c>
      <c r="U139">
        <v>22.668630599975586</v>
      </c>
      <c r="V139">
        <v>23.082302093505859</v>
      </c>
      <c r="W139">
        <v>23.202329635620117</v>
      </c>
      <c r="X139">
        <v>23.595115661621094</v>
      </c>
      <c r="Y139">
        <v>23.601829528808594</v>
      </c>
      <c r="Z139">
        <v>23.745378494262695</v>
      </c>
      <c r="AA139">
        <v>23.715211868286133</v>
      </c>
      <c r="AB139">
        <v>23.518142700195313</v>
      </c>
      <c r="AC139">
        <v>23.005283355712891</v>
      </c>
      <c r="AD139">
        <v>23.225189208984375</v>
      </c>
      <c r="AE139">
        <v>22.91160774230957</v>
      </c>
      <c r="AF139">
        <v>21.926872253417969</v>
      </c>
      <c r="AG139">
        <v>19.529888153076172</v>
      </c>
      <c r="AH139">
        <v>18.602563858032227</v>
      </c>
      <c r="AI139">
        <v>-0.62896925210952759</v>
      </c>
      <c r="AJ139">
        <v>-0.62372046709060669</v>
      </c>
      <c r="AK139">
        <v>-0.61892241239547729</v>
      </c>
      <c r="AL139">
        <v>-0.62173604965209961</v>
      </c>
      <c r="AM139">
        <v>-0.62418937683105469</v>
      </c>
      <c r="AN139">
        <v>-0.63180708885192871</v>
      </c>
      <c r="AO139">
        <v>-0.68017774820327759</v>
      </c>
      <c r="AP139">
        <v>-0.68275642395019531</v>
      </c>
      <c r="AQ139">
        <v>-0.6913338303565979</v>
      </c>
      <c r="AR139">
        <v>-0.70662951469421387</v>
      </c>
      <c r="AS139">
        <v>-0.71858799457550049</v>
      </c>
      <c r="AT139">
        <v>-0.72339022159576416</v>
      </c>
      <c r="AU139">
        <v>2.8619209304451942E-2</v>
      </c>
      <c r="AV139">
        <v>3.6444957256317139</v>
      </c>
      <c r="AW139">
        <v>3.5965027809143066</v>
      </c>
      <c r="AX139">
        <v>3.6039903163909912</v>
      </c>
      <c r="AY139">
        <v>3.5880575180053711</v>
      </c>
      <c r="AZ139">
        <v>3.5608816146850586</v>
      </c>
      <c r="BA139">
        <v>-2.0866738632321358E-3</v>
      </c>
      <c r="BB139">
        <v>-0.36756801605224609</v>
      </c>
      <c r="BC139">
        <v>-0.36055558919906616</v>
      </c>
      <c r="BD139">
        <v>-0.33517006039619446</v>
      </c>
      <c r="BE139">
        <v>-0.29941421747207642</v>
      </c>
      <c r="BF139">
        <v>-0.28520038723945618</v>
      </c>
      <c r="BG139">
        <v>-0.30603799223899841</v>
      </c>
      <c r="BH139">
        <v>-0.30300936102867126</v>
      </c>
      <c r="BI139">
        <v>-0.30062127113342285</v>
      </c>
      <c r="BJ139">
        <v>-0.30295786261558533</v>
      </c>
      <c r="BK139">
        <v>-0.30346229672431946</v>
      </c>
      <c r="BL139">
        <v>-0.30873462557792664</v>
      </c>
      <c r="BM139">
        <v>-0.33764210343360901</v>
      </c>
      <c r="BN139">
        <v>-0.33433100581169128</v>
      </c>
      <c r="BO139">
        <v>-0.33778840303421021</v>
      </c>
      <c r="BP139">
        <v>-0.34663480520248413</v>
      </c>
      <c r="BQ139">
        <v>-0.35423439741134644</v>
      </c>
      <c r="BR139">
        <v>-0.35924661159515381</v>
      </c>
      <c r="BS139">
        <v>0.40812498331069946</v>
      </c>
      <c r="BT139">
        <v>3.9469084739685059</v>
      </c>
      <c r="BU139">
        <v>3.8931989669799805</v>
      </c>
      <c r="BV139">
        <v>3.9014661312103271</v>
      </c>
      <c r="BW139">
        <v>3.8878908157348633</v>
      </c>
      <c r="BX139">
        <v>3.8576850891113281</v>
      </c>
      <c r="BY139">
        <v>0.37272217869758606</v>
      </c>
      <c r="BZ139">
        <v>-0.1942819356918335</v>
      </c>
      <c r="CA139">
        <v>-0.18870504200458527</v>
      </c>
      <c r="CB139">
        <v>-0.17654711008071899</v>
      </c>
      <c r="CC139">
        <v>-0.15220396220684052</v>
      </c>
      <c r="CD139">
        <v>-0.14606356620788574</v>
      </c>
      <c r="CE139">
        <v>-8.2376815378665924E-2</v>
      </c>
      <c r="CF139">
        <v>-8.0885857343673706E-2</v>
      </c>
      <c r="CG139">
        <v>-8.016689121723175E-2</v>
      </c>
      <c r="CH139">
        <v>-8.2173064351081848E-2</v>
      </c>
      <c r="CI139">
        <v>-8.1327706575393677E-2</v>
      </c>
      <c r="CJ139">
        <v>-8.4975607693195343E-2</v>
      </c>
      <c r="CK139">
        <v>-0.10040295124053955</v>
      </c>
      <c r="CL139">
        <v>-9.3012630939483643E-2</v>
      </c>
      <c r="CM139">
        <v>-9.292389452457428E-2</v>
      </c>
      <c r="CN139">
        <v>-9.7303561866283417E-2</v>
      </c>
      <c r="CO139">
        <v>-0.10188420116901398</v>
      </c>
      <c r="CP139">
        <v>-0.10704181343317032</v>
      </c>
      <c r="CQ139">
        <v>0.67096954584121704</v>
      </c>
      <c r="CR139">
        <v>4.1563587188720703</v>
      </c>
      <c r="CS139">
        <v>4.0986900329589844</v>
      </c>
      <c r="CT139">
        <v>4.1074967384338379</v>
      </c>
      <c r="CU139">
        <v>4.0955543518066406</v>
      </c>
      <c r="CV139">
        <v>4.0632500648498535</v>
      </c>
      <c r="CW139">
        <v>0.63231366872787476</v>
      </c>
      <c r="CX139">
        <v>-7.4264518916606903E-2</v>
      </c>
      <c r="CY139">
        <v>-6.968187540769577E-2</v>
      </c>
      <c r="CZ139">
        <v>-6.6685348749160767E-2</v>
      </c>
      <c r="DA139">
        <v>-5.0246588885784149E-2</v>
      </c>
      <c r="DB139">
        <v>-4.9697834998369217E-2</v>
      </c>
      <c r="DC139">
        <v>0.14128437638282776</v>
      </c>
      <c r="DD139">
        <v>0.14123766124248505</v>
      </c>
      <c r="DE139">
        <v>0.14028750360012054</v>
      </c>
      <c r="DF139">
        <v>0.13861174881458282</v>
      </c>
      <c r="DG139">
        <v>0.1408068835735321</v>
      </c>
      <c r="DH139">
        <v>0.13878339529037476</v>
      </c>
      <c r="DI139">
        <v>0.13683620095252991</v>
      </c>
      <c r="DJ139">
        <v>0.14830575883388519</v>
      </c>
      <c r="DK139">
        <v>0.15194061398506165</v>
      </c>
      <c r="DL139">
        <v>0.1520276665687561</v>
      </c>
      <c r="DM139">
        <v>0.15046599507331848</v>
      </c>
      <c r="DN139">
        <v>0.14516296982765198</v>
      </c>
      <c r="DO139">
        <v>0.93381410837173462</v>
      </c>
      <c r="DP139">
        <v>4.3658089637756348</v>
      </c>
      <c r="DQ139">
        <v>4.3041810989379883</v>
      </c>
      <c r="DR139">
        <v>4.3135275840759277</v>
      </c>
      <c r="DS139">
        <v>4.303217887878418</v>
      </c>
      <c r="DT139">
        <v>4.2688150405883789</v>
      </c>
      <c r="DU139">
        <v>0.89190512895584106</v>
      </c>
      <c r="DV139">
        <v>4.5752894133329391E-2</v>
      </c>
      <c r="DW139">
        <v>4.9341294914484024E-2</v>
      </c>
      <c r="DX139">
        <v>4.3176416307687759E-2</v>
      </c>
      <c r="DY139">
        <v>5.1710788160562515E-2</v>
      </c>
      <c r="DZ139">
        <v>4.6667903661727905E-2</v>
      </c>
      <c r="EA139">
        <v>0.46421560645103455</v>
      </c>
      <c r="EB139">
        <v>0.46194875240325928</v>
      </c>
      <c r="EC139">
        <v>0.45858862996101379</v>
      </c>
      <c r="ED139">
        <v>0.4573899507522583</v>
      </c>
      <c r="EE139">
        <v>0.46153396368026733</v>
      </c>
      <c r="EF139">
        <v>0.46185585856437683</v>
      </c>
      <c r="EG139">
        <v>0.47937184572219849</v>
      </c>
      <c r="EH139">
        <v>0.49673116207122803</v>
      </c>
      <c r="EI139">
        <v>0.50548607110977173</v>
      </c>
      <c r="EJ139">
        <v>0.51202237606048584</v>
      </c>
      <c r="EK139">
        <v>0.51481956243515015</v>
      </c>
      <c r="EL139">
        <v>0.50930660963058472</v>
      </c>
      <c r="EM139">
        <v>1.3133199214935303</v>
      </c>
      <c r="EN139">
        <v>4.6682219505310059</v>
      </c>
      <c r="EO139">
        <v>4.6008772850036621</v>
      </c>
      <c r="EP139">
        <v>4.6110029220581055</v>
      </c>
      <c r="EQ139">
        <v>4.6030511856079102</v>
      </c>
      <c r="ER139">
        <v>4.5656185150146484</v>
      </c>
      <c r="ES139">
        <v>1.2667139768600464</v>
      </c>
      <c r="ET139">
        <v>0.21903897821903229</v>
      </c>
      <c r="EU139">
        <v>0.22119185328483582</v>
      </c>
      <c r="EV139">
        <v>0.20179936289787292</v>
      </c>
      <c r="EW139">
        <v>0.19892103970050812</v>
      </c>
      <c r="EX139">
        <v>0.18580472469329834</v>
      </c>
      <c r="EY139">
        <v>71.080421447753906</v>
      </c>
      <c r="EZ139">
        <v>71.292083740234375</v>
      </c>
      <c r="FA139">
        <v>70.575950622558594</v>
      </c>
      <c r="FB139">
        <v>70.506057739257813</v>
      </c>
      <c r="FC139">
        <v>70.178886413574219</v>
      </c>
      <c r="FD139">
        <v>69.684761047363281</v>
      </c>
      <c r="FE139">
        <v>69.795417785644531</v>
      </c>
      <c r="FF139">
        <v>69.485519409179688</v>
      </c>
      <c r="FG139">
        <v>71.305335998535156</v>
      </c>
      <c r="FH139">
        <v>74.117385864257812</v>
      </c>
      <c r="FI139">
        <v>77.950614929199219</v>
      </c>
      <c r="FJ139">
        <v>80.577728271484375</v>
      </c>
      <c r="FK139">
        <v>81.951484680175781</v>
      </c>
      <c r="FL139">
        <v>82.54803466796875</v>
      </c>
      <c r="FM139">
        <v>82.148910522460938</v>
      </c>
      <c r="FN139">
        <v>81.846351623535156</v>
      </c>
      <c r="FO139">
        <v>81.267013549804688</v>
      </c>
      <c r="FP139">
        <v>80.239204406738281</v>
      </c>
      <c r="FQ139">
        <v>77.435539245605469</v>
      </c>
      <c r="FR139">
        <v>75.899208068847656</v>
      </c>
      <c r="FS139">
        <v>74.091537475585937</v>
      </c>
      <c r="FT139">
        <v>73.285118103027344</v>
      </c>
      <c r="FU139">
        <v>72.387344360351563</v>
      </c>
      <c r="FV139">
        <v>72.384307861328125</v>
      </c>
      <c r="FW139">
        <v>81</v>
      </c>
      <c r="FX139">
        <v>5.4568342864513397E-2</v>
      </c>
      <c r="FY139">
        <v>1</v>
      </c>
    </row>
    <row r="140" spans="1:181" x14ac:dyDescent="0.2">
      <c r="A140" t="s">
        <v>243</v>
      </c>
      <c r="B140" t="s">
        <v>239</v>
      </c>
      <c r="C140" t="s">
        <v>214</v>
      </c>
      <c r="D140" t="s">
        <v>42</v>
      </c>
      <c r="E140">
        <v>2014</v>
      </c>
      <c r="F140" t="s">
        <v>223</v>
      </c>
      <c r="G140" t="s">
        <v>246</v>
      </c>
      <c r="H140">
        <v>87</v>
      </c>
      <c r="K140">
        <v>17.052772521972656</v>
      </c>
      <c r="L140">
        <v>16.856485366821289</v>
      </c>
      <c r="M140">
        <v>16.921257019042969</v>
      </c>
      <c r="N140">
        <v>17.014291763305664</v>
      </c>
      <c r="O140">
        <v>17.319894790649414</v>
      </c>
      <c r="P140">
        <v>18.031641006469727</v>
      </c>
      <c r="Q140">
        <v>20.268508911132813</v>
      </c>
      <c r="R140">
        <v>20.53118896484375</v>
      </c>
      <c r="S140">
        <v>20.783685684204102</v>
      </c>
      <c r="T140">
        <v>21.50114631652832</v>
      </c>
      <c r="U140">
        <v>22.003768920898438</v>
      </c>
      <c r="V140">
        <v>22.470474243164063</v>
      </c>
      <c r="W140">
        <v>22.62339973449707</v>
      </c>
      <c r="X140">
        <v>22.925613403320313</v>
      </c>
      <c r="Y140">
        <v>22.917242050170898</v>
      </c>
      <c r="Z140">
        <v>23.005186080932617</v>
      </c>
      <c r="AA140">
        <v>22.951570510864258</v>
      </c>
      <c r="AB140">
        <v>22.807910919189453</v>
      </c>
      <c r="AC140">
        <v>22.3499755859375</v>
      </c>
      <c r="AD140">
        <v>22.382020950317383</v>
      </c>
      <c r="AE140">
        <v>22.22681999206543</v>
      </c>
      <c r="AF140">
        <v>21.171443939208984</v>
      </c>
      <c r="AG140">
        <v>18.846599578857422</v>
      </c>
      <c r="AH140">
        <v>17.868392944335938</v>
      </c>
      <c r="AI140">
        <v>-0.58992683887481689</v>
      </c>
      <c r="AJ140">
        <v>-0.57859307527542114</v>
      </c>
      <c r="AK140">
        <v>-0.57683640718460083</v>
      </c>
      <c r="AL140">
        <v>-0.5792432427406311</v>
      </c>
      <c r="AM140">
        <v>-0.57975906133651733</v>
      </c>
      <c r="AN140">
        <v>-0.58723747730255127</v>
      </c>
      <c r="AO140">
        <v>-0.62831997871398926</v>
      </c>
      <c r="AP140">
        <v>-0.63993191719055176</v>
      </c>
      <c r="AQ140">
        <v>-0.65185874700546265</v>
      </c>
      <c r="AR140">
        <v>-0.66675114631652832</v>
      </c>
      <c r="AS140">
        <v>-0.67987418174743652</v>
      </c>
      <c r="AT140">
        <v>-0.68595427274703979</v>
      </c>
      <c r="AU140">
        <v>3.4141987562179565E-2</v>
      </c>
      <c r="AV140">
        <v>3.5383090972900391</v>
      </c>
      <c r="AW140">
        <v>3.4950945377349854</v>
      </c>
      <c r="AX140">
        <v>3.4934101104736328</v>
      </c>
      <c r="AY140">
        <v>3.4741706848144531</v>
      </c>
      <c r="AZ140">
        <v>3.4522058963775635</v>
      </c>
      <c r="BA140">
        <v>1.4454808551818132E-3</v>
      </c>
      <c r="BB140">
        <v>-0.3558342456817627</v>
      </c>
      <c r="BC140">
        <v>-0.35235968232154846</v>
      </c>
      <c r="BD140">
        <v>-0.32653713226318359</v>
      </c>
      <c r="BE140">
        <v>-0.29785364866256714</v>
      </c>
      <c r="BF140">
        <v>-0.28468722105026245</v>
      </c>
      <c r="BG140">
        <v>-0.28887033462524414</v>
      </c>
      <c r="BH140">
        <v>-0.2843831479549408</v>
      </c>
      <c r="BI140">
        <v>-0.28396254777908325</v>
      </c>
      <c r="BJ140">
        <v>-0.28689491748809814</v>
      </c>
      <c r="BK140">
        <v>-0.28476327657699585</v>
      </c>
      <c r="BL140">
        <v>-0.29052159190177917</v>
      </c>
      <c r="BM140">
        <v>-0.31504467129707336</v>
      </c>
      <c r="BN140">
        <v>-0.31646165251731873</v>
      </c>
      <c r="BO140">
        <v>-0.32143694162368774</v>
      </c>
      <c r="BP140">
        <v>-0.32979995012283325</v>
      </c>
      <c r="BQ140">
        <v>-0.33697035908699036</v>
      </c>
      <c r="BR140">
        <v>-0.34235882759094238</v>
      </c>
      <c r="BS140">
        <v>0.39186969399452209</v>
      </c>
      <c r="BT140">
        <v>3.8249232769012451</v>
      </c>
      <c r="BU140">
        <v>3.778792142868042</v>
      </c>
      <c r="BV140">
        <v>3.7774546146392822</v>
      </c>
      <c r="BW140">
        <v>3.7602181434631348</v>
      </c>
      <c r="BX140">
        <v>3.7356340885162354</v>
      </c>
      <c r="BY140">
        <v>0.35456618666648865</v>
      </c>
      <c r="BZ140">
        <v>-0.18891850113868713</v>
      </c>
      <c r="CA140">
        <v>-0.18620719015598297</v>
      </c>
      <c r="CB140">
        <v>-0.17416085302829742</v>
      </c>
      <c r="CC140">
        <v>-0.15603409707546234</v>
      </c>
      <c r="CD140">
        <v>-0.15051107108592987</v>
      </c>
      <c r="CE140">
        <v>-8.0359473824501038E-2</v>
      </c>
      <c r="CF140">
        <v>-8.0614253878593445E-2</v>
      </c>
      <c r="CG140">
        <v>-8.1119008362293243E-2</v>
      </c>
      <c r="CH140">
        <v>-8.4415346384048462E-2</v>
      </c>
      <c r="CI140">
        <v>-8.0450095236301422E-2</v>
      </c>
      <c r="CJ140">
        <v>-8.5017047822475433E-2</v>
      </c>
      <c r="CK140">
        <v>-9.8071105778217316E-2</v>
      </c>
      <c r="CL140">
        <v>-9.2427156865596771E-2</v>
      </c>
      <c r="CM140">
        <v>-9.2587791383266449E-2</v>
      </c>
      <c r="CN140">
        <v>-9.6428573131561279E-2</v>
      </c>
      <c r="CO140">
        <v>-9.9476225674152374E-2</v>
      </c>
      <c r="CP140">
        <v>-0.10438568890094757</v>
      </c>
      <c r="CQ140">
        <v>0.63963079452514648</v>
      </c>
      <c r="CR140">
        <v>4.0234313011169434</v>
      </c>
      <c r="CS140">
        <v>3.9752802848815918</v>
      </c>
      <c r="CT140">
        <v>3.9741828441619873</v>
      </c>
      <c r="CU140">
        <v>3.9583337306976318</v>
      </c>
      <c r="CV140">
        <v>3.9319355487823486</v>
      </c>
      <c r="CW140">
        <v>0.59913653135299683</v>
      </c>
      <c r="CX140">
        <v>-7.3313169181346893E-2</v>
      </c>
      <c r="CY140">
        <v>-7.1130484342575073E-2</v>
      </c>
      <c r="CZ140">
        <v>-6.8625509738922119E-2</v>
      </c>
      <c r="DA140">
        <v>-5.7810310274362564E-2</v>
      </c>
      <c r="DB140">
        <v>-5.7581070810556412E-2</v>
      </c>
      <c r="DC140">
        <v>0.12815137207508087</v>
      </c>
      <c r="DD140">
        <v>0.1231546550989151</v>
      </c>
      <c r="DE140">
        <v>0.12172454595565796</v>
      </c>
      <c r="DF140">
        <v>0.11806422472000122</v>
      </c>
      <c r="DG140">
        <v>0.12386308610439301</v>
      </c>
      <c r="DH140">
        <v>0.12048748135566711</v>
      </c>
      <c r="DI140">
        <v>0.11890244483947754</v>
      </c>
      <c r="DJ140">
        <v>0.13160735368728638</v>
      </c>
      <c r="DK140">
        <v>0.13626135885715485</v>
      </c>
      <c r="DL140">
        <v>0.1369427889585495</v>
      </c>
      <c r="DM140">
        <v>0.1380179226398468</v>
      </c>
      <c r="DN140">
        <v>0.13358746469020844</v>
      </c>
      <c r="DO140">
        <v>0.88739192485809326</v>
      </c>
      <c r="DP140">
        <v>4.2219395637512207</v>
      </c>
      <c r="DQ140">
        <v>4.1717681884765625</v>
      </c>
      <c r="DR140">
        <v>4.1709113121032715</v>
      </c>
      <c r="DS140">
        <v>4.1564493179321289</v>
      </c>
      <c r="DT140">
        <v>4.128237247467041</v>
      </c>
      <c r="DU140">
        <v>0.84370684623718262</v>
      </c>
      <c r="DV140">
        <v>4.2292166501283646E-2</v>
      </c>
      <c r="DW140">
        <v>4.3946221470832825E-2</v>
      </c>
      <c r="DX140">
        <v>3.6909837275743484E-2</v>
      </c>
      <c r="DY140">
        <v>4.041348397731781E-2</v>
      </c>
      <c r="DZ140">
        <v>3.534892201423645E-2</v>
      </c>
      <c r="EA140">
        <v>0.42920792102813721</v>
      </c>
      <c r="EB140">
        <v>0.41736459732055664</v>
      </c>
      <c r="EC140">
        <v>0.41459840536117554</v>
      </c>
      <c r="ED140">
        <v>0.41041254997253418</v>
      </c>
      <c r="EE140">
        <v>0.4188588559627533</v>
      </c>
      <c r="EF140">
        <v>0.4172033965587616</v>
      </c>
      <c r="EG140">
        <v>0.43217778205871582</v>
      </c>
      <c r="EH140">
        <v>0.45507758855819702</v>
      </c>
      <c r="EI140">
        <v>0.46668317914009094</v>
      </c>
      <c r="EJ140">
        <v>0.47389397025108337</v>
      </c>
      <c r="EK140">
        <v>0.48092174530029297</v>
      </c>
      <c r="EL140">
        <v>0.47718289494514465</v>
      </c>
      <c r="EM140">
        <v>1.245119571685791</v>
      </c>
      <c r="EN140">
        <v>4.5085535049438477</v>
      </c>
      <c r="EO140">
        <v>4.4554662704467773</v>
      </c>
      <c r="EP140">
        <v>4.4549555778503418</v>
      </c>
      <c r="EQ140">
        <v>4.4424967765808105</v>
      </c>
      <c r="ER140">
        <v>4.4116649627685547</v>
      </c>
      <c r="ES140">
        <v>1.1968275308609009</v>
      </c>
      <c r="ET140">
        <v>0.20920790731906891</v>
      </c>
      <c r="EU140">
        <v>0.21009871363639832</v>
      </c>
      <c r="EV140">
        <v>0.18928611278533936</v>
      </c>
      <c r="EW140">
        <v>0.18223303556442261</v>
      </c>
      <c r="EX140">
        <v>0.16952507197856903</v>
      </c>
      <c r="EY140">
        <v>64.256134033203125</v>
      </c>
      <c r="EZ140">
        <v>64.251876831054688</v>
      </c>
      <c r="FA140">
        <v>63.873813629150391</v>
      </c>
      <c r="FB140">
        <v>62.622955322265625</v>
      </c>
      <c r="FC140">
        <v>61.236297607421875</v>
      </c>
      <c r="FD140">
        <v>60.861373901367188</v>
      </c>
      <c r="FE140">
        <v>60.61181640625</v>
      </c>
      <c r="FF140">
        <v>61.246654510498047</v>
      </c>
      <c r="FG140">
        <v>63.625591278076172</v>
      </c>
      <c r="FH140">
        <v>68.012550354003906</v>
      </c>
      <c r="FI140">
        <v>71.637527465820313</v>
      </c>
      <c r="FJ140">
        <v>75.445281982421875</v>
      </c>
      <c r="FK140">
        <v>77.937004089355469</v>
      </c>
      <c r="FL140">
        <v>77.542167663574219</v>
      </c>
      <c r="FM140">
        <v>77.017745971679688</v>
      </c>
      <c r="FN140">
        <v>76.269363403320312</v>
      </c>
      <c r="FO140">
        <v>75.27691650390625</v>
      </c>
      <c r="FP140">
        <v>74.9156494140625</v>
      </c>
      <c r="FQ140">
        <v>73.107307434082031</v>
      </c>
      <c r="FR140">
        <v>70.366676330566406</v>
      </c>
      <c r="FS140">
        <v>68.876609802246094</v>
      </c>
      <c r="FT140">
        <v>67.506080627441406</v>
      </c>
      <c r="FU140">
        <v>66.732810974121094</v>
      </c>
      <c r="FV140">
        <v>65.500740051269531</v>
      </c>
      <c r="FW140">
        <v>81</v>
      </c>
      <c r="FX140">
        <v>5.4568342864513397E-2</v>
      </c>
      <c r="FY140">
        <v>1</v>
      </c>
    </row>
    <row r="141" spans="1:181" x14ac:dyDescent="0.2">
      <c r="A141" t="s">
        <v>243</v>
      </c>
      <c r="B141" t="s">
        <v>239</v>
      </c>
      <c r="C141" t="s">
        <v>214</v>
      </c>
      <c r="D141" t="s">
        <v>9</v>
      </c>
      <c r="E141">
        <v>2014</v>
      </c>
      <c r="F141" t="s">
        <v>223</v>
      </c>
      <c r="G141" t="s">
        <v>246</v>
      </c>
      <c r="H141">
        <v>85</v>
      </c>
      <c r="K141">
        <v>17.711746215820313</v>
      </c>
      <c r="L141">
        <v>17.468761444091797</v>
      </c>
      <c r="M141">
        <v>17.49383544921875</v>
      </c>
      <c r="N141">
        <v>17.642589569091797</v>
      </c>
      <c r="O141">
        <v>18.031270980834961</v>
      </c>
      <c r="P141">
        <v>18.705795288085938</v>
      </c>
      <c r="Q141">
        <v>21.128868103027344</v>
      </c>
      <c r="R141">
        <v>21.127416610717773</v>
      </c>
      <c r="S141">
        <v>21.380790710449219</v>
      </c>
      <c r="T141">
        <v>22.144687652587891</v>
      </c>
      <c r="U141">
        <v>22.690950393676758</v>
      </c>
      <c r="V141">
        <v>23.048948287963867</v>
      </c>
      <c r="W141">
        <v>23.158037185668945</v>
      </c>
      <c r="X141">
        <v>23.519893646240234</v>
      </c>
      <c r="Y141">
        <v>23.557851791381836</v>
      </c>
      <c r="Z141">
        <v>23.728616714477539</v>
      </c>
      <c r="AA141">
        <v>23.707094192504883</v>
      </c>
      <c r="AB141">
        <v>23.521173477172852</v>
      </c>
      <c r="AC141">
        <v>23.050884246826172</v>
      </c>
      <c r="AD141">
        <v>23.147041320800781</v>
      </c>
      <c r="AE141">
        <v>22.813339233398438</v>
      </c>
      <c r="AF141">
        <v>21.790628433227539</v>
      </c>
      <c r="AG141">
        <v>19.449234008789063</v>
      </c>
      <c r="AH141">
        <v>18.49921989440918</v>
      </c>
      <c r="AI141">
        <v>-0.62813431024551392</v>
      </c>
      <c r="AJ141">
        <v>-0.61990112066268921</v>
      </c>
      <c r="AK141">
        <v>-0.61679190397262573</v>
      </c>
      <c r="AL141">
        <v>-0.61946475505828857</v>
      </c>
      <c r="AM141">
        <v>-0.6210511326789856</v>
      </c>
      <c r="AN141">
        <v>-0.62865829467773438</v>
      </c>
      <c r="AO141">
        <v>-0.67407888174057007</v>
      </c>
      <c r="AP141">
        <v>-0.68079620599746704</v>
      </c>
      <c r="AQ141">
        <v>-0.69093990325927734</v>
      </c>
      <c r="AR141">
        <v>-0.70663571357727051</v>
      </c>
      <c r="AS141">
        <v>-0.71877366304397583</v>
      </c>
      <c r="AT141">
        <v>-0.72304201126098633</v>
      </c>
      <c r="AU141">
        <v>2.8903581202030182E-2</v>
      </c>
      <c r="AV141">
        <v>3.6346695423126221</v>
      </c>
      <c r="AW141">
        <v>3.5935108661651611</v>
      </c>
      <c r="AX141">
        <v>3.6030049324035645</v>
      </c>
      <c r="AY141">
        <v>3.5873384475708008</v>
      </c>
      <c r="AZ141">
        <v>3.5620725154876709</v>
      </c>
      <c r="BA141">
        <v>-1.4762561768293381E-3</v>
      </c>
      <c r="BB141">
        <v>-0.36595204472541809</v>
      </c>
      <c r="BC141">
        <v>-0.3587958812713623</v>
      </c>
      <c r="BD141">
        <v>-0.33360603451728821</v>
      </c>
      <c r="BE141">
        <v>-0.30042862892150879</v>
      </c>
      <c r="BF141">
        <v>-0.28681519627571106</v>
      </c>
      <c r="BG141">
        <v>-0.30530023574829102</v>
      </c>
      <c r="BH141">
        <v>-0.30146017670631409</v>
      </c>
      <c r="BI141">
        <v>-0.30010333657264709</v>
      </c>
      <c r="BJ141">
        <v>-0.30276528000831604</v>
      </c>
      <c r="BK141">
        <v>-0.30205607414245605</v>
      </c>
      <c r="BL141">
        <v>-0.30755278468132019</v>
      </c>
      <c r="BM141">
        <v>-0.33483171463012695</v>
      </c>
      <c r="BN141">
        <v>-0.33362728357315063</v>
      </c>
      <c r="BO141">
        <v>-0.33770748972892761</v>
      </c>
      <c r="BP141">
        <v>-0.34674924612045288</v>
      </c>
      <c r="BQ141">
        <v>-0.35435071587562561</v>
      </c>
      <c r="BR141">
        <v>-0.35867142677307129</v>
      </c>
      <c r="BS141">
        <v>0.40842300653457642</v>
      </c>
      <c r="BT141">
        <v>3.9375331401824951</v>
      </c>
      <c r="BU141">
        <v>3.8919603824615479</v>
      </c>
      <c r="BV141">
        <v>3.9016959667205811</v>
      </c>
      <c r="BW141">
        <v>3.887620210647583</v>
      </c>
      <c r="BX141">
        <v>3.859774112701416</v>
      </c>
      <c r="BY141">
        <v>0.37335854768753052</v>
      </c>
      <c r="BZ141">
        <v>-0.19301356375217438</v>
      </c>
      <c r="CA141">
        <v>-0.18738588690757751</v>
      </c>
      <c r="CB141">
        <v>-0.17558978497982025</v>
      </c>
      <c r="CC141">
        <v>-0.15350078046321869</v>
      </c>
      <c r="CD141">
        <v>-0.14777612686157227</v>
      </c>
      <c r="CE141">
        <v>-8.1706330180168152E-2</v>
      </c>
      <c r="CF141">
        <v>-8.0908931791782379E-2</v>
      </c>
      <c r="CG141">
        <v>-8.0765783786773682E-2</v>
      </c>
      <c r="CH141">
        <v>-8.3420194685459137E-2</v>
      </c>
      <c r="CI141">
        <v>-8.1121079623699188E-2</v>
      </c>
      <c r="CJ141">
        <v>-8.515610545873642E-2</v>
      </c>
      <c r="CK141">
        <v>-9.9870175123214722E-2</v>
      </c>
      <c r="CL141">
        <v>-9.3179136514663696E-2</v>
      </c>
      <c r="CM141">
        <v>-9.3059800565242767E-2</v>
      </c>
      <c r="CN141">
        <v>-9.7492977976799011E-2</v>
      </c>
      <c r="CO141">
        <v>-0.1019524559378624</v>
      </c>
      <c r="CP141">
        <v>-0.10630948096513748</v>
      </c>
      <c r="CQ141">
        <v>0.67127698659896851</v>
      </c>
      <c r="CR141">
        <v>4.1472954750061035</v>
      </c>
      <c r="CS141">
        <v>4.098665714263916</v>
      </c>
      <c r="CT141">
        <v>4.1085686683654785</v>
      </c>
      <c r="CU141">
        <v>4.0955944061279297</v>
      </c>
      <c r="CV141">
        <v>4.0659613609313965</v>
      </c>
      <c r="CW141">
        <v>0.63296800851821899</v>
      </c>
      <c r="CX141">
        <v>-7.3236890137195587E-2</v>
      </c>
      <c r="CY141">
        <v>-6.8667866289615631E-2</v>
      </c>
      <c r="CZ141">
        <v>-6.6148214042186737E-2</v>
      </c>
      <c r="DA141">
        <v>-5.1739014685153961E-2</v>
      </c>
      <c r="DB141">
        <v>-5.1478099077939987E-2</v>
      </c>
      <c r="DC141">
        <v>0.14188757538795471</v>
      </c>
      <c r="DD141">
        <v>0.13964231312274933</v>
      </c>
      <c r="DE141">
        <v>0.13857175409793854</v>
      </c>
      <c r="DF141">
        <v>0.13592487573623657</v>
      </c>
      <c r="DG141">
        <v>0.13981391489505768</v>
      </c>
      <c r="DH141">
        <v>0.13724057376384735</v>
      </c>
      <c r="DI141">
        <v>0.1350913792848587</v>
      </c>
      <c r="DJ141">
        <v>0.14726901054382324</v>
      </c>
      <c r="DK141">
        <v>0.15158788859844208</v>
      </c>
      <c r="DL141">
        <v>0.15176327526569366</v>
      </c>
      <c r="DM141">
        <v>0.15044578909873962</v>
      </c>
      <c r="DN141">
        <v>0.14605246484279633</v>
      </c>
      <c r="DO141">
        <v>0.9341309666633606</v>
      </c>
      <c r="DP141">
        <v>4.357058048248291</v>
      </c>
      <c r="DQ141">
        <v>4.3053708076477051</v>
      </c>
      <c r="DR141">
        <v>4.3154411315917969</v>
      </c>
      <c r="DS141">
        <v>4.3035688400268555</v>
      </c>
      <c r="DT141">
        <v>4.272148609161377</v>
      </c>
      <c r="DU141">
        <v>0.89257746934890747</v>
      </c>
      <c r="DV141">
        <v>4.6539776027202606E-2</v>
      </c>
      <c r="DW141">
        <v>5.0050161778926849E-2</v>
      </c>
      <c r="DX141">
        <v>4.3293353170156479E-2</v>
      </c>
      <c r="DY141">
        <v>5.0022754818201065E-2</v>
      </c>
      <c r="DZ141">
        <v>4.4819928705692291E-2</v>
      </c>
      <c r="EA141">
        <v>0.4647216796875</v>
      </c>
      <c r="EB141">
        <v>0.45808327198028564</v>
      </c>
      <c r="EC141">
        <v>0.45526033639907837</v>
      </c>
      <c r="ED141">
        <v>0.45262435078620911</v>
      </c>
      <c r="EE141">
        <v>0.45880895853042603</v>
      </c>
      <c r="EF141">
        <v>0.45834606885910034</v>
      </c>
      <c r="EG141">
        <v>0.47433853149414063</v>
      </c>
      <c r="EH141">
        <v>0.49443796277046204</v>
      </c>
      <c r="EI141">
        <v>0.50482028722763062</v>
      </c>
      <c r="EJ141">
        <v>0.5116497278213501</v>
      </c>
      <c r="EK141">
        <v>0.51486879587173462</v>
      </c>
      <c r="EL141">
        <v>0.51042300462722778</v>
      </c>
      <c r="EM141">
        <v>1.313650369644165</v>
      </c>
      <c r="EN141">
        <v>4.6599211692810059</v>
      </c>
      <c r="EO141">
        <v>4.60382080078125</v>
      </c>
      <c r="EP141">
        <v>4.6141324043273926</v>
      </c>
      <c r="EQ141">
        <v>4.6038503646850586</v>
      </c>
      <c r="ER141">
        <v>4.5698504447937012</v>
      </c>
      <c r="ES141">
        <v>1.2674123048782349</v>
      </c>
      <c r="ET141">
        <v>0.21947826445102692</v>
      </c>
      <c r="EU141">
        <v>0.22146013379096985</v>
      </c>
      <c r="EV141">
        <v>0.20130959153175354</v>
      </c>
      <c r="EW141">
        <v>0.19695058465003967</v>
      </c>
      <c r="EX141">
        <v>0.18385899066925049</v>
      </c>
      <c r="EY141">
        <v>68.150672912597656</v>
      </c>
      <c r="EZ141">
        <v>67.624900817871094</v>
      </c>
      <c r="FA141">
        <v>67.213081359863281</v>
      </c>
      <c r="FB141">
        <v>66.685966491699219</v>
      </c>
      <c r="FC141">
        <v>66.5732421875</v>
      </c>
      <c r="FD141">
        <v>66.382392883300781</v>
      </c>
      <c r="FE141">
        <v>67.059364318847656</v>
      </c>
      <c r="FF141">
        <v>68.221359252929688</v>
      </c>
      <c r="FG141">
        <v>71.238136291503906</v>
      </c>
      <c r="FH141">
        <v>74.786430358886719</v>
      </c>
      <c r="FI141">
        <v>78.302162170410156</v>
      </c>
      <c r="FJ141">
        <v>79.7216796875</v>
      </c>
      <c r="FK141">
        <v>81.15728759765625</v>
      </c>
      <c r="FL141">
        <v>81.422332763671875</v>
      </c>
      <c r="FM141">
        <v>81.392829895019531</v>
      </c>
      <c r="FN141">
        <v>81.60845947265625</v>
      </c>
      <c r="FO141">
        <v>81.140251159667969</v>
      </c>
      <c r="FP141">
        <v>80.257537841796875</v>
      </c>
      <c r="FQ141">
        <v>78.1549072265625</v>
      </c>
      <c r="FR141">
        <v>74.980461120605469</v>
      </c>
      <c r="FS141">
        <v>72.378440856933594</v>
      </c>
      <c r="FT141">
        <v>71.07159423828125</v>
      </c>
      <c r="FU141">
        <v>70.184371948242188</v>
      </c>
      <c r="FV141">
        <v>69.589126586914063</v>
      </c>
      <c r="FW141">
        <v>81</v>
      </c>
      <c r="FX141">
        <v>5.4568342864513397E-2</v>
      </c>
      <c r="FY141">
        <v>1</v>
      </c>
    </row>
    <row r="142" spans="1:181" x14ac:dyDescent="0.2">
      <c r="A142" t="s">
        <v>243</v>
      </c>
      <c r="B142" t="s">
        <v>239</v>
      </c>
      <c r="C142" t="s">
        <v>215</v>
      </c>
      <c r="D142" t="s">
        <v>41</v>
      </c>
      <c r="E142">
        <v>2014</v>
      </c>
      <c r="F142" t="s">
        <v>225</v>
      </c>
      <c r="G142" t="s">
        <v>246</v>
      </c>
      <c r="H142">
        <v>85</v>
      </c>
      <c r="K142">
        <v>17.625856399536133</v>
      </c>
      <c r="L142">
        <v>17.384471893310547</v>
      </c>
      <c r="M142">
        <v>17.446191787719727</v>
      </c>
      <c r="N142">
        <v>17.554685592651367</v>
      </c>
      <c r="O142">
        <v>17.947074890136719</v>
      </c>
      <c r="P142">
        <v>18.640069961547852</v>
      </c>
      <c r="Q142">
        <v>21.047206878662109</v>
      </c>
      <c r="R142">
        <v>21.06251335144043</v>
      </c>
      <c r="S142">
        <v>21.361209869384766</v>
      </c>
      <c r="T142">
        <v>22.21229362487793</v>
      </c>
      <c r="U142">
        <v>22.869680404663086</v>
      </c>
      <c r="V142">
        <v>23.250143051147461</v>
      </c>
      <c r="W142">
        <v>23.329805374145508</v>
      </c>
      <c r="X142">
        <v>23.711538314819336</v>
      </c>
      <c r="Y142">
        <v>23.850654602050781</v>
      </c>
      <c r="Z142">
        <v>24.085016250610352</v>
      </c>
      <c r="AA142">
        <v>24.028301239013672</v>
      </c>
      <c r="AB142">
        <v>23.8231201171875</v>
      </c>
      <c r="AC142">
        <v>23.368551254272461</v>
      </c>
      <c r="AD142">
        <v>23.513931274414063</v>
      </c>
      <c r="AE142">
        <v>23.022287368774414</v>
      </c>
      <c r="AF142">
        <v>22.039043426513672</v>
      </c>
      <c r="AG142">
        <v>19.566829681396484</v>
      </c>
      <c r="AH142">
        <v>18.577795028686523</v>
      </c>
      <c r="AI142">
        <v>-0.62572270631790161</v>
      </c>
      <c r="AJ142">
        <v>-0.61732864379882813</v>
      </c>
      <c r="AK142">
        <v>-0.61425900459289551</v>
      </c>
      <c r="AL142">
        <v>-0.61660087108612061</v>
      </c>
      <c r="AM142">
        <v>-0.61808645725250244</v>
      </c>
      <c r="AN142">
        <v>-0.62546795606613159</v>
      </c>
      <c r="AO142">
        <v>-0.67001605033874512</v>
      </c>
      <c r="AP142">
        <v>-0.67812597751617432</v>
      </c>
      <c r="AQ142">
        <v>-0.68908780813217163</v>
      </c>
      <c r="AR142">
        <v>-0.70653867721557617</v>
      </c>
      <c r="AS142">
        <v>-0.72015517950057983</v>
      </c>
      <c r="AT142">
        <v>-0.72436994314193726</v>
      </c>
      <c r="AU142">
        <v>2.5882638990879059E-2</v>
      </c>
      <c r="AV142">
        <v>3.6590876579284668</v>
      </c>
      <c r="AW142">
        <v>3.6244335174560547</v>
      </c>
      <c r="AX142">
        <v>3.641486644744873</v>
      </c>
      <c r="AY142">
        <v>3.6217265129089355</v>
      </c>
      <c r="AZ142">
        <v>3.5955924987792969</v>
      </c>
      <c r="BA142">
        <v>-1.587426639162004E-3</v>
      </c>
      <c r="BB142">
        <v>-0.3768831193447113</v>
      </c>
      <c r="BC142">
        <v>-0.36772319674491882</v>
      </c>
      <c r="BD142">
        <v>-0.34116062521934509</v>
      </c>
      <c r="BE142">
        <v>-0.30272293090820313</v>
      </c>
      <c r="BF142">
        <v>-0.28906679153442383</v>
      </c>
      <c r="BG142">
        <v>-0.30432125926017761</v>
      </c>
      <c r="BH142">
        <v>-0.30046486854553223</v>
      </c>
      <c r="BI142">
        <v>-0.29929521679878235</v>
      </c>
      <c r="BJ142">
        <v>-0.30195894837379456</v>
      </c>
      <c r="BK142">
        <v>-0.30109003186225891</v>
      </c>
      <c r="BL142">
        <v>-0.30661281943321228</v>
      </c>
      <c r="BM142">
        <v>-0.33345279097557068</v>
      </c>
      <c r="BN142">
        <v>-0.33275425434112549</v>
      </c>
      <c r="BO142">
        <v>-0.33730003237724304</v>
      </c>
      <c r="BP142">
        <v>-0.34714952111244202</v>
      </c>
      <c r="BQ142">
        <v>-0.35614576935768127</v>
      </c>
      <c r="BR142">
        <v>-0.36108246445655823</v>
      </c>
      <c r="BS142">
        <v>0.4045703113079071</v>
      </c>
      <c r="BT142">
        <v>3.9616622924804687</v>
      </c>
      <c r="BU142">
        <v>3.9205470085144043</v>
      </c>
      <c r="BV142">
        <v>3.9362711906433105</v>
      </c>
      <c r="BW142">
        <v>3.9183340072631836</v>
      </c>
      <c r="BX142">
        <v>3.8897190093994141</v>
      </c>
      <c r="BY142">
        <v>0.37169098854064941</v>
      </c>
      <c r="BZ142">
        <v>-0.20203788578510284</v>
      </c>
      <c r="CA142">
        <v>-0.19499070942401886</v>
      </c>
      <c r="CB142">
        <v>-0.18163925409317017</v>
      </c>
      <c r="CC142">
        <v>-0.15497036278247833</v>
      </c>
      <c r="CD142">
        <v>-0.1497090607881546</v>
      </c>
      <c r="CE142">
        <v>-8.1719592213630676E-2</v>
      </c>
      <c r="CF142">
        <v>-8.1005990505218506E-2</v>
      </c>
      <c r="CG142">
        <v>-8.1152230501174927E-2</v>
      </c>
      <c r="CH142">
        <v>-8.4038913249969482E-2</v>
      </c>
      <c r="CI142">
        <v>-8.153928816318512E-2</v>
      </c>
      <c r="CJ142">
        <v>-8.5774712264537811E-2</v>
      </c>
      <c r="CK142">
        <v>-0.10035011917352676</v>
      </c>
      <c r="CL142">
        <v>-9.3550823628902435E-2</v>
      </c>
      <c r="CM142">
        <v>-9.3652889132499695E-2</v>
      </c>
      <c r="CN142">
        <v>-9.8237693309783936E-2</v>
      </c>
      <c r="CO142">
        <v>-0.10403396189212799</v>
      </c>
      <c r="CP142">
        <v>-0.1094706803560257</v>
      </c>
      <c r="CQ142">
        <v>0.66684824228286743</v>
      </c>
      <c r="CR142">
        <v>4.1712245941162109</v>
      </c>
      <c r="CS142">
        <v>4.1256341934204102</v>
      </c>
      <c r="CT142">
        <v>4.1404380798339844</v>
      </c>
      <c r="CU142">
        <v>4.1237635612487793</v>
      </c>
      <c r="CV142">
        <v>4.0934300422668457</v>
      </c>
      <c r="CW142">
        <v>0.63022249937057495</v>
      </c>
      <c r="CX142">
        <v>-8.0940596759319305E-2</v>
      </c>
      <c r="CY142">
        <v>-7.5356706976890564E-2</v>
      </c>
      <c r="CZ142">
        <v>-7.1155242621898651E-2</v>
      </c>
      <c r="DA142">
        <v>-5.2637405693531036E-2</v>
      </c>
      <c r="DB142">
        <v>-5.3190328180789948E-2</v>
      </c>
      <c r="DC142">
        <v>0.14088207483291626</v>
      </c>
      <c r="DD142">
        <v>0.13845288753509521</v>
      </c>
      <c r="DE142">
        <v>0.1369907408952713</v>
      </c>
      <c r="DF142">
        <v>0.13388112187385559</v>
      </c>
      <c r="DG142">
        <v>0.13801145553588867</v>
      </c>
      <c r="DH142">
        <v>0.13506339490413666</v>
      </c>
      <c r="DI142">
        <v>0.13275256752967834</v>
      </c>
      <c r="DJ142">
        <v>0.14565259218215942</v>
      </c>
      <c r="DK142">
        <v>0.14999423921108246</v>
      </c>
      <c r="DL142">
        <v>0.15067413449287415</v>
      </c>
      <c r="DM142">
        <v>0.14807784557342529</v>
      </c>
      <c r="DN142">
        <v>0.14214111864566803</v>
      </c>
      <c r="DO142">
        <v>0.92912614345550537</v>
      </c>
      <c r="DP142">
        <v>4.3807868957519531</v>
      </c>
      <c r="DQ142">
        <v>4.330721378326416</v>
      </c>
      <c r="DR142">
        <v>4.3446049690246582</v>
      </c>
      <c r="DS142">
        <v>4.329193115234375</v>
      </c>
      <c r="DT142">
        <v>4.2971410751342773</v>
      </c>
      <c r="DU142">
        <v>0.88875401020050049</v>
      </c>
      <c r="DV142">
        <v>4.0156688541173935E-2</v>
      </c>
      <c r="DW142">
        <v>4.4277288019657135E-2</v>
      </c>
      <c r="DX142">
        <v>3.9328776299953461E-2</v>
      </c>
      <c r="DY142">
        <v>4.9695558845996857E-2</v>
      </c>
      <c r="DZ142">
        <v>4.3328404426574707E-2</v>
      </c>
      <c r="EA142">
        <v>0.46228352189064026</v>
      </c>
      <c r="EB142">
        <v>0.45531666278839111</v>
      </c>
      <c r="EC142">
        <v>0.45195454359054565</v>
      </c>
      <c r="ED142">
        <v>0.44852304458618164</v>
      </c>
      <c r="EE142">
        <v>0.45500785112380981</v>
      </c>
      <c r="EF142">
        <v>0.45391851663589478</v>
      </c>
      <c r="EG142">
        <v>0.46931582689285278</v>
      </c>
      <c r="EH142">
        <v>0.49102434515953064</v>
      </c>
      <c r="EI142">
        <v>0.50178200006484985</v>
      </c>
      <c r="EJ142">
        <v>0.5100632905960083</v>
      </c>
      <c r="EK142">
        <v>0.51208728551864624</v>
      </c>
      <c r="EL142">
        <v>0.50542861223220825</v>
      </c>
      <c r="EM142">
        <v>1.3078138828277588</v>
      </c>
      <c r="EN142">
        <v>4.6833615303039551</v>
      </c>
      <c r="EO142">
        <v>4.6268348693847656</v>
      </c>
      <c r="EP142">
        <v>4.6393895149230957</v>
      </c>
      <c r="EQ142">
        <v>4.625800609588623</v>
      </c>
      <c r="ER142">
        <v>4.5912675857543945</v>
      </c>
      <c r="ES142">
        <v>1.2620323896408081</v>
      </c>
      <c r="ET142">
        <v>0.21500194072723389</v>
      </c>
      <c r="EU142">
        <v>0.2170097827911377</v>
      </c>
      <c r="EV142">
        <v>0.19885015487670898</v>
      </c>
      <c r="EW142">
        <v>0.19744810461997986</v>
      </c>
      <c r="EX142">
        <v>0.18268612027168274</v>
      </c>
      <c r="EY142">
        <v>67.378562927246094</v>
      </c>
      <c r="EZ142">
        <v>66.888969421386719</v>
      </c>
      <c r="FA142">
        <v>66.868858337402344</v>
      </c>
      <c r="FB142">
        <v>65.516654968261719</v>
      </c>
      <c r="FC142">
        <v>65.603485107421875</v>
      </c>
      <c r="FD142">
        <v>65.612358093261719</v>
      </c>
      <c r="FE142">
        <v>66.627243041992188</v>
      </c>
      <c r="FF142">
        <v>67.879196166992188</v>
      </c>
      <c r="FG142">
        <v>72.685722351074219</v>
      </c>
      <c r="FH142">
        <v>77.824195861816406</v>
      </c>
      <c r="FI142">
        <v>83.357864379882813</v>
      </c>
      <c r="FJ142">
        <v>85.120086669921875</v>
      </c>
      <c r="FK142">
        <v>85.322593688964844</v>
      </c>
      <c r="FL142">
        <v>85.388931274414063</v>
      </c>
      <c r="FM142">
        <v>86.804359436035156</v>
      </c>
      <c r="FN142">
        <v>87.539016723632812</v>
      </c>
      <c r="FO142">
        <v>86.667251586914063</v>
      </c>
      <c r="FP142">
        <v>85.674118041992188</v>
      </c>
      <c r="FQ142">
        <v>83.788810729980469</v>
      </c>
      <c r="FR142">
        <v>79.892181396484375</v>
      </c>
      <c r="FS142">
        <v>76.87896728515625</v>
      </c>
      <c r="FT142">
        <v>75.879966735839844</v>
      </c>
      <c r="FU142">
        <v>74.360458374023438</v>
      </c>
      <c r="FV142">
        <v>72.98797607421875</v>
      </c>
      <c r="FW142">
        <v>81</v>
      </c>
      <c r="FX142">
        <v>5.4568342864513397E-2</v>
      </c>
      <c r="FY142">
        <v>1</v>
      </c>
    </row>
    <row r="143" spans="1:181" x14ac:dyDescent="0.2">
      <c r="A143" t="s">
        <v>243</v>
      </c>
      <c r="B143" t="s">
        <v>239</v>
      </c>
      <c r="C143" t="s">
        <v>215</v>
      </c>
      <c r="D143" t="s">
        <v>9</v>
      </c>
      <c r="E143">
        <v>2014</v>
      </c>
      <c r="F143" t="s">
        <v>224</v>
      </c>
      <c r="G143" t="s">
        <v>246</v>
      </c>
      <c r="H143">
        <v>85</v>
      </c>
      <c r="K143">
        <v>17.825466156005859</v>
      </c>
      <c r="L143">
        <v>17.555995941162109</v>
      </c>
      <c r="M143">
        <v>17.566474914550781</v>
      </c>
      <c r="N143">
        <v>17.727697372436523</v>
      </c>
      <c r="O143">
        <v>18.146535873413086</v>
      </c>
      <c r="P143">
        <v>18.796424865722656</v>
      </c>
      <c r="Q143">
        <v>21.304494857788086</v>
      </c>
      <c r="R143">
        <v>21.220529556274414</v>
      </c>
      <c r="S143">
        <v>21.489089965820313</v>
      </c>
      <c r="T143">
        <v>22.340402603149414</v>
      </c>
      <c r="U143">
        <v>22.971803665161133</v>
      </c>
      <c r="V143">
        <v>23.397621154785156</v>
      </c>
      <c r="W143">
        <v>23.52336311340332</v>
      </c>
      <c r="X143">
        <v>23.939628601074219</v>
      </c>
      <c r="Y143">
        <v>23.969045639038086</v>
      </c>
      <c r="Z143">
        <v>24.142261505126953</v>
      </c>
      <c r="AA143">
        <v>24.083780288696289</v>
      </c>
      <c r="AB143">
        <v>23.841310501098633</v>
      </c>
      <c r="AC143">
        <v>23.391984939575195</v>
      </c>
      <c r="AD143">
        <v>23.613059997558594</v>
      </c>
      <c r="AE143">
        <v>23.111188888549805</v>
      </c>
      <c r="AF143">
        <v>22.047731399536133</v>
      </c>
      <c r="AG143">
        <v>19.605068206787109</v>
      </c>
      <c r="AH143">
        <v>18.627710342407227</v>
      </c>
      <c r="AI143">
        <v>-0.62882298231124878</v>
      </c>
      <c r="AJ143">
        <v>-0.62260055541992188</v>
      </c>
      <c r="AK143">
        <v>-0.61831891536712646</v>
      </c>
      <c r="AL143">
        <v>-0.62144428491592407</v>
      </c>
      <c r="AM143">
        <v>-0.62326890230178833</v>
      </c>
      <c r="AN143">
        <v>-0.63123297691345215</v>
      </c>
      <c r="AO143">
        <v>-0.67940312623977661</v>
      </c>
      <c r="AP143">
        <v>-0.68382358551025391</v>
      </c>
      <c r="AQ143">
        <v>-0.69301813840866089</v>
      </c>
      <c r="AR143">
        <v>-0.71044164896011353</v>
      </c>
      <c r="AS143">
        <v>-0.72261065244674683</v>
      </c>
      <c r="AT143">
        <v>-0.72737711668014526</v>
      </c>
      <c r="AU143">
        <v>3.1858924776315689E-2</v>
      </c>
      <c r="AV143">
        <v>3.6932399272918701</v>
      </c>
      <c r="AW143">
        <v>3.6405110359191895</v>
      </c>
      <c r="AX143">
        <v>3.653648853302002</v>
      </c>
      <c r="AY143">
        <v>3.6330366134643555</v>
      </c>
      <c r="AZ143">
        <v>3.6023185253143311</v>
      </c>
      <c r="BA143">
        <v>2.22769845277071E-3</v>
      </c>
      <c r="BB143">
        <v>-0.37346810102462769</v>
      </c>
      <c r="BC143">
        <v>-0.36364284157752991</v>
      </c>
      <c r="BD143">
        <v>-0.33687019348144531</v>
      </c>
      <c r="BE143">
        <v>-0.29860112071037292</v>
      </c>
      <c r="BF143">
        <v>-0.28481629490852356</v>
      </c>
      <c r="BG143">
        <v>-0.30592483282089233</v>
      </c>
      <c r="BH143">
        <v>-0.30252650380134583</v>
      </c>
      <c r="BI143">
        <v>-0.30047440528869629</v>
      </c>
      <c r="BJ143">
        <v>-0.30302494764328003</v>
      </c>
      <c r="BK143">
        <v>-0.30301499366760254</v>
      </c>
      <c r="BL143">
        <v>-0.30840647220611572</v>
      </c>
      <c r="BM143">
        <v>-0.33721828460693359</v>
      </c>
      <c r="BN143">
        <v>-0.33497309684753418</v>
      </c>
      <c r="BO143">
        <v>-0.33868980407714844</v>
      </c>
      <c r="BP143">
        <v>-0.34873664379119873</v>
      </c>
      <c r="BQ143">
        <v>-0.3572428822517395</v>
      </c>
      <c r="BR143">
        <v>-0.36255910992622375</v>
      </c>
      <c r="BS143">
        <v>0.41190803050994873</v>
      </c>
      <c r="BT143">
        <v>3.9967143535614014</v>
      </c>
      <c r="BU143">
        <v>3.936032772064209</v>
      </c>
      <c r="BV143">
        <v>3.9509789943695068</v>
      </c>
      <c r="BW143">
        <v>3.9320929050445557</v>
      </c>
      <c r="BX143">
        <v>3.8986232280731201</v>
      </c>
      <c r="BY143">
        <v>0.37680515646934509</v>
      </c>
      <c r="BZ143">
        <v>-0.19855523109436035</v>
      </c>
      <c r="CA143">
        <v>-0.19092273712158203</v>
      </c>
      <c r="CB143">
        <v>-0.17766758799552917</v>
      </c>
      <c r="CC143">
        <v>-0.15111292898654938</v>
      </c>
      <c r="CD143">
        <v>-0.14565481245517731</v>
      </c>
      <c r="CE143">
        <v>-8.2286559045314789E-2</v>
      </c>
      <c r="CF143">
        <v>-8.0844178795814514E-2</v>
      </c>
      <c r="CG143">
        <v>-8.0336242914199829E-2</v>
      </c>
      <c r="CH143">
        <v>-8.2488685846328735E-2</v>
      </c>
      <c r="CI143">
        <v>-8.1208117306232452E-2</v>
      </c>
      <c r="CJ143">
        <v>-8.4817834198474884E-2</v>
      </c>
      <c r="CK143">
        <v>-0.10022211819887161</v>
      </c>
      <c r="CL143">
        <v>-9.3360282480716705E-2</v>
      </c>
      <c r="CM143">
        <v>-9.3283094465732574E-2</v>
      </c>
      <c r="CN143">
        <v>-9.8220884799957275E-2</v>
      </c>
      <c r="CO143">
        <v>-0.10419028252363205</v>
      </c>
      <c r="CP143">
        <v>-0.10988727957010269</v>
      </c>
      <c r="CQ143">
        <v>0.67512887716293335</v>
      </c>
      <c r="CR143">
        <v>4.2068996429443359</v>
      </c>
      <c r="CS143">
        <v>4.1407103538513184</v>
      </c>
      <c r="CT143">
        <v>4.1569089889526367</v>
      </c>
      <c r="CU143">
        <v>4.1392183303833008</v>
      </c>
      <c r="CV143">
        <v>4.1038427352905273</v>
      </c>
      <c r="CW143">
        <v>0.63623636960983276</v>
      </c>
      <c r="CX143">
        <v>-7.7411100268363953E-2</v>
      </c>
      <c r="CY143">
        <v>-7.1297317743301392E-2</v>
      </c>
      <c r="CZ143">
        <v>-6.7404329776763916E-2</v>
      </c>
      <c r="DA143">
        <v>-4.8963051289319992E-2</v>
      </c>
      <c r="DB143">
        <v>-4.9271978437900543E-2</v>
      </c>
      <c r="DC143">
        <v>0.14135171473026276</v>
      </c>
      <c r="DD143">
        <v>0.1408381313085556</v>
      </c>
      <c r="DE143">
        <v>0.13980190455913544</v>
      </c>
      <c r="DF143">
        <v>0.13804757595062256</v>
      </c>
      <c r="DG143">
        <v>0.14059877395629883</v>
      </c>
      <c r="DH143">
        <v>0.13877080380916595</v>
      </c>
      <c r="DI143">
        <v>0.13677406311035156</v>
      </c>
      <c r="DJ143">
        <v>0.14825253188610077</v>
      </c>
      <c r="DK143">
        <v>0.15212361514568329</v>
      </c>
      <c r="DL143">
        <v>0.15229487419128418</v>
      </c>
      <c r="DM143">
        <v>0.14886230230331421</v>
      </c>
      <c r="DN143">
        <v>0.14278455078601837</v>
      </c>
      <c r="DO143">
        <v>0.93834972381591797</v>
      </c>
      <c r="DP143">
        <v>4.4170851707458496</v>
      </c>
      <c r="DQ143">
        <v>4.3453879356384277</v>
      </c>
      <c r="DR143">
        <v>4.3628387451171875</v>
      </c>
      <c r="DS143">
        <v>4.346343994140625</v>
      </c>
      <c r="DT143">
        <v>4.3090624809265137</v>
      </c>
      <c r="DU143">
        <v>0.89566755294799805</v>
      </c>
      <c r="DV143">
        <v>4.3733023107051849E-2</v>
      </c>
      <c r="DW143">
        <v>4.8328105360269547E-2</v>
      </c>
      <c r="DX143">
        <v>4.2858920991420746E-2</v>
      </c>
      <c r="DY143">
        <v>5.3186826407909393E-2</v>
      </c>
      <c r="DZ143">
        <v>4.7110848128795624E-2</v>
      </c>
      <c r="EA143">
        <v>0.4642498791217804</v>
      </c>
      <c r="EB143">
        <v>0.46091219782829285</v>
      </c>
      <c r="EC143">
        <v>0.45764642953872681</v>
      </c>
      <c r="ED143">
        <v>0.45646688342094421</v>
      </c>
      <c r="EE143">
        <v>0.46085268259048462</v>
      </c>
      <c r="EF143">
        <v>0.46159729361534119</v>
      </c>
      <c r="EG143">
        <v>0.47895890474319458</v>
      </c>
      <c r="EH143">
        <v>0.49710303544998169</v>
      </c>
      <c r="EI143">
        <v>0.50645196437835693</v>
      </c>
      <c r="EJ143">
        <v>0.51399987936019897</v>
      </c>
      <c r="EK143">
        <v>0.51423007249832153</v>
      </c>
      <c r="EL143">
        <v>0.50760257244110107</v>
      </c>
      <c r="EM143">
        <v>1.3183988332748413</v>
      </c>
      <c r="EN143">
        <v>4.7205591201782227</v>
      </c>
      <c r="EO143">
        <v>4.6409096717834473</v>
      </c>
      <c r="EP143">
        <v>4.6601691246032715</v>
      </c>
      <c r="EQ143">
        <v>4.6454000473022461</v>
      </c>
      <c r="ER143">
        <v>4.6053667068481445</v>
      </c>
      <c r="ES143">
        <v>1.2702450752258301</v>
      </c>
      <c r="ET143">
        <v>0.21864590048789978</v>
      </c>
      <c r="EU143">
        <v>0.22104822099208832</v>
      </c>
      <c r="EV143">
        <v>0.20206154882907867</v>
      </c>
      <c r="EW143">
        <v>0.20067502558231354</v>
      </c>
      <c r="EX143">
        <v>0.18627233803272247</v>
      </c>
      <c r="EY143">
        <v>70.939552307128906</v>
      </c>
      <c r="EZ143">
        <v>70.101593017578125</v>
      </c>
      <c r="FA143">
        <v>69.631721496582031</v>
      </c>
      <c r="FB143">
        <v>69.355422973632812</v>
      </c>
      <c r="FC143">
        <v>69.105361938476562</v>
      </c>
      <c r="FD143">
        <v>68.803611755371094</v>
      </c>
      <c r="FE143">
        <v>69.306221008300781</v>
      </c>
      <c r="FF143">
        <v>71.710975646972656</v>
      </c>
      <c r="FG143">
        <v>75.769157409667969</v>
      </c>
      <c r="FH143">
        <v>80.129219055175781</v>
      </c>
      <c r="FI143">
        <v>84.513778686523438</v>
      </c>
      <c r="FJ143">
        <v>87.105628967285156</v>
      </c>
      <c r="FK143">
        <v>88.232040405273438</v>
      </c>
      <c r="FL143">
        <v>88.374900817871094</v>
      </c>
      <c r="FM143">
        <v>87.968696594238281</v>
      </c>
      <c r="FN143">
        <v>87.714317321777344</v>
      </c>
      <c r="FO143">
        <v>86.7640380859375</v>
      </c>
      <c r="FP143">
        <v>85.1861572265625</v>
      </c>
      <c r="FQ143">
        <v>83.442184448242188</v>
      </c>
      <c r="FR143">
        <v>80.509201049804687</v>
      </c>
      <c r="FS143">
        <v>77.507545471191406</v>
      </c>
      <c r="FT143">
        <v>75.279937744140625</v>
      </c>
      <c r="FU143">
        <v>74.039947509765625</v>
      </c>
      <c r="FV143">
        <v>73.058448791503906</v>
      </c>
      <c r="FW143">
        <v>81</v>
      </c>
      <c r="FX143">
        <v>5.4568342864513397E-2</v>
      </c>
      <c r="FY143">
        <v>1</v>
      </c>
    </row>
    <row r="144" spans="1:181" x14ac:dyDescent="0.2">
      <c r="A144" t="s">
        <v>243</v>
      </c>
      <c r="B144" t="s">
        <v>239</v>
      </c>
      <c r="C144" t="s">
        <v>215</v>
      </c>
      <c r="D144" t="s">
        <v>38</v>
      </c>
      <c r="E144">
        <v>2014</v>
      </c>
      <c r="F144" t="s">
        <v>222</v>
      </c>
      <c r="G144" t="s">
        <v>246</v>
      </c>
      <c r="H144">
        <v>85</v>
      </c>
      <c r="K144">
        <v>16.902267456054687</v>
      </c>
      <c r="L144">
        <v>16.636240005493164</v>
      </c>
      <c r="M144">
        <v>16.679294586181641</v>
      </c>
      <c r="N144">
        <v>16.821666717529297</v>
      </c>
      <c r="O144">
        <v>17.205059051513672</v>
      </c>
      <c r="P144">
        <v>17.861322402954102</v>
      </c>
      <c r="Q144">
        <v>20.173912048339844</v>
      </c>
      <c r="R144">
        <v>20.368560791015625</v>
      </c>
      <c r="S144">
        <v>20.629854202270508</v>
      </c>
      <c r="T144">
        <v>21.390913009643555</v>
      </c>
      <c r="U144">
        <v>21.973031997680664</v>
      </c>
      <c r="V144">
        <v>22.383665084838867</v>
      </c>
      <c r="W144">
        <v>22.459611892700195</v>
      </c>
      <c r="X144">
        <v>22.867956161499023</v>
      </c>
      <c r="Y144">
        <v>22.830184936523438</v>
      </c>
      <c r="Z144">
        <v>23.023672103881836</v>
      </c>
      <c r="AA144">
        <v>23.083835601806641</v>
      </c>
      <c r="AB144">
        <v>22.844898223876953</v>
      </c>
      <c r="AC144">
        <v>22.393587112426758</v>
      </c>
      <c r="AD144">
        <v>22.597648620605469</v>
      </c>
      <c r="AE144">
        <v>22.17529296875</v>
      </c>
      <c r="AF144">
        <v>21.084453582763672</v>
      </c>
      <c r="AG144">
        <v>18.712835311889648</v>
      </c>
      <c r="AH144">
        <v>17.725301742553711</v>
      </c>
      <c r="AI144">
        <v>-0.62584483623504639</v>
      </c>
      <c r="AJ144">
        <v>-0.61498057842254639</v>
      </c>
      <c r="AK144">
        <v>-0.61320191621780396</v>
      </c>
      <c r="AL144">
        <v>-0.61576831340789795</v>
      </c>
      <c r="AM144">
        <v>-0.61750048398971558</v>
      </c>
      <c r="AN144">
        <v>-0.62486892938613892</v>
      </c>
      <c r="AO144">
        <v>-0.6670382022857666</v>
      </c>
      <c r="AP144">
        <v>-0.67763859033584595</v>
      </c>
      <c r="AQ144">
        <v>-0.68754655122756958</v>
      </c>
      <c r="AR144">
        <v>-0.7033577561378479</v>
      </c>
      <c r="AS144">
        <v>-0.7155718207359314</v>
      </c>
      <c r="AT144">
        <v>-0.72014713287353516</v>
      </c>
      <c r="AU144">
        <v>2.0751034840941429E-2</v>
      </c>
      <c r="AV144">
        <v>3.5548694133758545</v>
      </c>
      <c r="AW144">
        <v>3.5023927688598633</v>
      </c>
      <c r="AX144">
        <v>3.5150818824768066</v>
      </c>
      <c r="AY144">
        <v>3.5093801021575928</v>
      </c>
      <c r="AZ144">
        <v>3.4779841899871826</v>
      </c>
      <c r="BA144">
        <v>-8.8630048558115959E-3</v>
      </c>
      <c r="BB144">
        <v>-0.35872286558151245</v>
      </c>
      <c r="BC144">
        <v>-0.35056504607200623</v>
      </c>
      <c r="BD144">
        <v>-0.32433754205703735</v>
      </c>
      <c r="BE144">
        <v>-0.29050928354263306</v>
      </c>
      <c r="BF144">
        <v>-0.27719464898109436</v>
      </c>
      <c r="BG144">
        <v>-0.29844272136688232</v>
      </c>
      <c r="BH144">
        <v>-0.2937619686126709</v>
      </c>
      <c r="BI144">
        <v>-0.29311510920524597</v>
      </c>
      <c r="BJ144">
        <v>-0.29586875438690186</v>
      </c>
      <c r="BK144">
        <v>-0.29483240842819214</v>
      </c>
      <c r="BL144">
        <v>-0.30012184381484985</v>
      </c>
      <c r="BM144">
        <v>-0.32555884122848511</v>
      </c>
      <c r="BN144">
        <v>-0.32650840282440186</v>
      </c>
      <c r="BO144">
        <v>-0.33058884739875793</v>
      </c>
      <c r="BP144">
        <v>-0.33961954712867737</v>
      </c>
      <c r="BQ144">
        <v>-0.3474273681640625</v>
      </c>
      <c r="BR144">
        <v>-0.35227906703948975</v>
      </c>
      <c r="BS144">
        <v>0.40595400333404541</v>
      </c>
      <c r="BT144">
        <v>3.8596599102020264</v>
      </c>
      <c r="BU144">
        <v>3.8022406101226807</v>
      </c>
      <c r="BV144">
        <v>3.8152990341186523</v>
      </c>
      <c r="BW144">
        <v>3.8108534812927246</v>
      </c>
      <c r="BX144">
        <v>3.7770156860351562</v>
      </c>
      <c r="BY144">
        <v>0.37149235606193542</v>
      </c>
      <c r="BZ144">
        <v>-0.18908888101577759</v>
      </c>
      <c r="CA144">
        <v>-0.18276326358318329</v>
      </c>
      <c r="CB144">
        <v>-0.17016075551509857</v>
      </c>
      <c r="CC144">
        <v>-0.14729404449462891</v>
      </c>
      <c r="CD144">
        <v>-0.1418633759021759</v>
      </c>
      <c r="CE144">
        <v>-7.1684978902339935E-2</v>
      </c>
      <c r="CF144">
        <v>-7.1286953985691071E-2</v>
      </c>
      <c r="CG144">
        <v>-7.1423962712287903E-2</v>
      </c>
      <c r="CH144">
        <v>-7.4307285249233246E-2</v>
      </c>
      <c r="CI144">
        <v>-7.13534876704216E-2</v>
      </c>
      <c r="CJ144">
        <v>-7.5203001499176025E-2</v>
      </c>
      <c r="CK144">
        <v>-8.9051291346549988E-2</v>
      </c>
      <c r="CL144">
        <v>-8.3316728472709656E-2</v>
      </c>
      <c r="CM144">
        <v>-8.3361029624938965E-2</v>
      </c>
      <c r="CN144">
        <v>-8.7695576250553131E-2</v>
      </c>
      <c r="CO144">
        <v>-9.2451624572277069E-2</v>
      </c>
      <c r="CP144">
        <v>-9.7494781017303467E-2</v>
      </c>
      <c r="CQ144">
        <v>0.67274439334869385</v>
      </c>
      <c r="CR144">
        <v>4.0707569122314453</v>
      </c>
      <c r="CS144">
        <v>4.0099143981933594</v>
      </c>
      <c r="CT144">
        <v>4.023228645324707</v>
      </c>
      <c r="CU144">
        <v>4.0196528434753418</v>
      </c>
      <c r="CV144">
        <v>3.9841241836547852</v>
      </c>
      <c r="CW144">
        <v>0.63492530584335327</v>
      </c>
      <c r="CX144">
        <v>-7.1600891649723053E-2</v>
      </c>
      <c r="CY144">
        <v>-6.6544264554977417E-2</v>
      </c>
      <c r="CZ144">
        <v>-6.3378378748893738E-2</v>
      </c>
      <c r="DA144">
        <v>-4.8103593289852142E-2</v>
      </c>
      <c r="DB144">
        <v>-4.813336580991745E-2</v>
      </c>
      <c r="DC144">
        <v>0.15507274866104126</v>
      </c>
      <c r="DD144">
        <v>0.15118806064128876</v>
      </c>
      <c r="DE144">
        <v>0.15026719868183136</v>
      </c>
      <c r="DF144">
        <v>0.14725416898727417</v>
      </c>
      <c r="DG144">
        <v>0.15212544798851013</v>
      </c>
      <c r="DH144">
        <v>0.1497158408164978</v>
      </c>
      <c r="DI144">
        <v>0.14745625853538513</v>
      </c>
      <c r="DJ144">
        <v>0.15987494587898254</v>
      </c>
      <c r="DK144">
        <v>0.16386677324771881</v>
      </c>
      <c r="DL144">
        <v>0.16422839462757111</v>
      </c>
      <c r="DM144">
        <v>0.16252411901950836</v>
      </c>
      <c r="DN144">
        <v>0.15728950500488281</v>
      </c>
      <c r="DO144">
        <v>0.93953478336334229</v>
      </c>
      <c r="DP144">
        <v>4.2818536758422852</v>
      </c>
      <c r="DQ144">
        <v>4.217587947845459</v>
      </c>
      <c r="DR144">
        <v>4.2311582565307617</v>
      </c>
      <c r="DS144">
        <v>4.228452205657959</v>
      </c>
      <c r="DT144">
        <v>4.1912326812744141</v>
      </c>
      <c r="DU144">
        <v>0.89835828542709351</v>
      </c>
      <c r="DV144">
        <v>4.5887097716331482E-2</v>
      </c>
      <c r="DW144">
        <v>4.9674741923809052E-2</v>
      </c>
      <c r="DX144">
        <v>4.3404001742601395E-2</v>
      </c>
      <c r="DY144">
        <v>5.1086854189634323E-2</v>
      </c>
      <c r="DZ144">
        <v>4.55966517329216E-2</v>
      </c>
      <c r="EA144">
        <v>0.48247489333152771</v>
      </c>
      <c r="EB144">
        <v>0.47240665555000305</v>
      </c>
      <c r="EC144">
        <v>0.47035402059555054</v>
      </c>
      <c r="ED144">
        <v>0.46715372800827026</v>
      </c>
      <c r="EE144">
        <v>0.47479352355003357</v>
      </c>
      <c r="EF144">
        <v>0.47446289658546448</v>
      </c>
      <c r="EG144">
        <v>0.48893561959266663</v>
      </c>
      <c r="EH144">
        <v>0.51100510358810425</v>
      </c>
      <c r="EI144">
        <v>0.52082449197769165</v>
      </c>
      <c r="EJ144">
        <v>0.52796661853790283</v>
      </c>
      <c r="EK144">
        <v>0.53066855669021606</v>
      </c>
      <c r="EL144">
        <v>0.52515757083892822</v>
      </c>
      <c r="EM144">
        <v>1.3247377872467041</v>
      </c>
      <c r="EN144">
        <v>4.586644172668457</v>
      </c>
      <c r="EO144">
        <v>4.5174360275268555</v>
      </c>
      <c r="EP144">
        <v>4.5313754081726074</v>
      </c>
      <c r="EQ144">
        <v>4.5299258232116699</v>
      </c>
      <c r="ER144">
        <v>4.4902644157409668</v>
      </c>
      <c r="ES144">
        <v>1.278713583946228</v>
      </c>
      <c r="ET144">
        <v>0.21552109718322754</v>
      </c>
      <c r="EU144">
        <v>0.21747653186321259</v>
      </c>
      <c r="EV144">
        <v>0.19758079946041107</v>
      </c>
      <c r="EW144">
        <v>0.19430209696292877</v>
      </c>
      <c r="EX144">
        <v>0.18092790246009827</v>
      </c>
      <c r="EY144">
        <v>66.752548217773437</v>
      </c>
      <c r="EZ144">
        <v>65.374824523925781</v>
      </c>
      <c r="FA144">
        <v>65.117683410644531</v>
      </c>
      <c r="FB144">
        <v>64.750053405761719</v>
      </c>
      <c r="FC144">
        <v>65.09521484375</v>
      </c>
      <c r="FD144">
        <v>64.590827941894531</v>
      </c>
      <c r="FE144">
        <v>64.609268188476562</v>
      </c>
      <c r="FF144">
        <v>68.25</v>
      </c>
      <c r="FG144">
        <v>71.792442321777344</v>
      </c>
      <c r="FH144">
        <v>75.039466857910156</v>
      </c>
      <c r="FI144">
        <v>79.231727600097656</v>
      </c>
      <c r="FJ144">
        <v>81.777626037597656</v>
      </c>
      <c r="FK144">
        <v>82.380340576171875</v>
      </c>
      <c r="FL144">
        <v>83.227470397949219</v>
      </c>
      <c r="FM144">
        <v>81.951164245605469</v>
      </c>
      <c r="FN144">
        <v>82.45477294921875</v>
      </c>
      <c r="FO144">
        <v>83.216873168945313</v>
      </c>
      <c r="FP144">
        <v>81.583518981933594</v>
      </c>
      <c r="FQ144">
        <v>79.781517028808594</v>
      </c>
      <c r="FR144">
        <v>77.518295288085937</v>
      </c>
      <c r="FS144">
        <v>74.508918762207031</v>
      </c>
      <c r="FT144">
        <v>72.005332946777344</v>
      </c>
      <c r="FU144">
        <v>70.864662170410156</v>
      </c>
      <c r="FV144">
        <v>69.602775573730469</v>
      </c>
      <c r="FW144">
        <v>81</v>
      </c>
      <c r="FX144">
        <v>5.4568342864513397E-2</v>
      </c>
      <c r="FY144">
        <v>1</v>
      </c>
    </row>
    <row r="145" spans="1:181" x14ac:dyDescent="0.2">
      <c r="A145" t="s">
        <v>243</v>
      </c>
      <c r="B145" t="s">
        <v>239</v>
      </c>
      <c r="C145" t="s">
        <v>215</v>
      </c>
      <c r="D145" t="s">
        <v>38</v>
      </c>
      <c r="E145">
        <v>2014</v>
      </c>
      <c r="F145" t="s">
        <v>224</v>
      </c>
      <c r="G145" t="s">
        <v>246</v>
      </c>
      <c r="H145">
        <v>85</v>
      </c>
      <c r="K145">
        <v>16.886386871337891</v>
      </c>
      <c r="L145">
        <v>16.587396621704102</v>
      </c>
      <c r="M145">
        <v>16.620260238647461</v>
      </c>
      <c r="N145">
        <v>16.778142929077148</v>
      </c>
      <c r="O145">
        <v>17.120100021362305</v>
      </c>
      <c r="P145">
        <v>17.798471450805664</v>
      </c>
      <c r="Q145">
        <v>20.135747909545898</v>
      </c>
      <c r="R145">
        <v>20.386690139770508</v>
      </c>
      <c r="S145">
        <v>20.6572265625</v>
      </c>
      <c r="T145">
        <v>21.445777893066406</v>
      </c>
      <c r="U145">
        <v>22.02220344543457</v>
      </c>
      <c r="V145">
        <v>22.424549102783203</v>
      </c>
      <c r="W145">
        <v>22.551488876342773</v>
      </c>
      <c r="X145">
        <v>22.95878791809082</v>
      </c>
      <c r="Y145">
        <v>22.906570434570312</v>
      </c>
      <c r="Z145">
        <v>23.110342025756836</v>
      </c>
      <c r="AA145">
        <v>23.102272033691406</v>
      </c>
      <c r="AB145">
        <v>22.822504043579102</v>
      </c>
      <c r="AC145">
        <v>22.377613067626953</v>
      </c>
      <c r="AD145">
        <v>22.619167327880859</v>
      </c>
      <c r="AE145">
        <v>22.228012084960937</v>
      </c>
      <c r="AF145">
        <v>21.116252899169922</v>
      </c>
      <c r="AG145">
        <v>18.716058731079102</v>
      </c>
      <c r="AH145">
        <v>17.71788215637207</v>
      </c>
      <c r="AI145">
        <v>-0.62570977210998535</v>
      </c>
      <c r="AJ145">
        <v>-0.61439633369445801</v>
      </c>
      <c r="AK145">
        <v>-0.61283630132675171</v>
      </c>
      <c r="AL145">
        <v>-0.6156122088432312</v>
      </c>
      <c r="AM145">
        <v>-0.61648941040039063</v>
      </c>
      <c r="AN145">
        <v>-0.62435358762741089</v>
      </c>
      <c r="AO145">
        <v>-0.66635012626647949</v>
      </c>
      <c r="AP145">
        <v>-0.67771470546722412</v>
      </c>
      <c r="AQ145">
        <v>-0.68781393766403198</v>
      </c>
      <c r="AR145">
        <v>-0.70387530326843262</v>
      </c>
      <c r="AS145">
        <v>-0.71617966890335083</v>
      </c>
      <c r="AT145">
        <v>-0.72067493200302124</v>
      </c>
      <c r="AU145">
        <v>2.1841000765562057E-2</v>
      </c>
      <c r="AV145">
        <v>3.5679390430450439</v>
      </c>
      <c r="AW145">
        <v>3.5129144191741943</v>
      </c>
      <c r="AX145">
        <v>3.5258824825286865</v>
      </c>
      <c r="AY145">
        <v>3.5119364261627197</v>
      </c>
      <c r="AZ145">
        <v>3.4755878448486328</v>
      </c>
      <c r="BA145">
        <v>-8.728833869099617E-3</v>
      </c>
      <c r="BB145">
        <v>-0.35875621438026428</v>
      </c>
      <c r="BC145">
        <v>-0.35118946433067322</v>
      </c>
      <c r="BD145">
        <v>-0.32453015446662903</v>
      </c>
      <c r="BE145">
        <v>-0.29049262404441833</v>
      </c>
      <c r="BF145">
        <v>-0.27748680114746094</v>
      </c>
      <c r="BG145">
        <v>-0.29833045601844788</v>
      </c>
      <c r="BH145">
        <v>-0.2934204638004303</v>
      </c>
      <c r="BI145">
        <v>-0.29298123717308044</v>
      </c>
      <c r="BJ145">
        <v>-0.29596221446990967</v>
      </c>
      <c r="BK145">
        <v>-0.29402083158493042</v>
      </c>
      <c r="BL145">
        <v>-0.29969325661659241</v>
      </c>
      <c r="BM145">
        <v>-0.32516229152679443</v>
      </c>
      <c r="BN145">
        <v>-0.32671612501144409</v>
      </c>
      <c r="BO145">
        <v>-0.33080190420150757</v>
      </c>
      <c r="BP145">
        <v>-0.3399999737739563</v>
      </c>
      <c r="BQ145">
        <v>-0.34788313508033752</v>
      </c>
      <c r="BR145">
        <v>-0.35262659192085266</v>
      </c>
      <c r="BS145">
        <v>0.40720510482788086</v>
      </c>
      <c r="BT145">
        <v>3.8731119632720947</v>
      </c>
      <c r="BU145">
        <v>3.8133969306945801</v>
      </c>
      <c r="BV145">
        <v>3.825883150100708</v>
      </c>
      <c r="BW145">
        <v>3.8138518333435059</v>
      </c>
      <c r="BX145">
        <v>3.7752621173858643</v>
      </c>
      <c r="BY145">
        <v>0.3718249499797821</v>
      </c>
      <c r="BZ145">
        <v>-0.18904957175254822</v>
      </c>
      <c r="CA145">
        <v>-0.18317873775959015</v>
      </c>
      <c r="CB145">
        <v>-0.17023128271102905</v>
      </c>
      <c r="CC145">
        <v>-0.14726504683494568</v>
      </c>
      <c r="CD145">
        <v>-0.14218015968799591</v>
      </c>
      <c r="CE145">
        <v>-7.1588538587093353E-2</v>
      </c>
      <c r="CF145">
        <v>-7.1113556623458862E-2</v>
      </c>
      <c r="CG145">
        <v>-7.1450598537921906E-2</v>
      </c>
      <c r="CH145">
        <v>-7.4573613703250885E-2</v>
      </c>
      <c r="CI145">
        <v>-7.0680096745491028E-2</v>
      </c>
      <c r="CJ145">
        <v>-7.4834488332271576E-2</v>
      </c>
      <c r="CK145">
        <v>-8.8856615126132965E-2</v>
      </c>
      <c r="CL145">
        <v>-8.3615593612194061E-2</v>
      </c>
      <c r="CM145">
        <v>-8.3536453545093536E-2</v>
      </c>
      <c r="CN145">
        <v>-8.7981045246124268E-2</v>
      </c>
      <c r="CO145">
        <v>-9.2802092432975769E-2</v>
      </c>
      <c r="CP145">
        <v>-9.7717411816120148E-2</v>
      </c>
      <c r="CQ145">
        <v>0.6741071343421936</v>
      </c>
      <c r="CR145">
        <v>4.0844736099243164</v>
      </c>
      <c r="CS145">
        <v>4.021510124206543</v>
      </c>
      <c r="CT145">
        <v>4.0336627960205078</v>
      </c>
      <c r="CU145">
        <v>4.0229573249816895</v>
      </c>
      <c r="CV145">
        <v>3.9828155040740967</v>
      </c>
      <c r="CW145">
        <v>0.635395348072052</v>
      </c>
      <c r="CX145">
        <v>-7.1511261165142059E-2</v>
      </c>
      <c r="CY145">
        <v>-6.6815011203289032E-2</v>
      </c>
      <c r="CZ145">
        <v>-6.3364364206790924E-2</v>
      </c>
      <c r="DA145">
        <v>-4.8066072165966034E-2</v>
      </c>
      <c r="DB145">
        <v>-4.8467189073562622E-2</v>
      </c>
      <c r="DC145">
        <v>0.15515337884426117</v>
      </c>
      <c r="DD145">
        <v>0.15119336545467377</v>
      </c>
      <c r="DE145">
        <v>0.15008004009723663</v>
      </c>
      <c r="DF145">
        <v>0.14681500196456909</v>
      </c>
      <c r="DG145">
        <v>0.15266065299510956</v>
      </c>
      <c r="DH145">
        <v>0.15002426505088806</v>
      </c>
      <c r="DI145">
        <v>0.1474490612745285</v>
      </c>
      <c r="DJ145">
        <v>0.15948493778705597</v>
      </c>
      <c r="DK145">
        <v>0.16372901201248169</v>
      </c>
      <c r="DL145">
        <v>0.16403788328170776</v>
      </c>
      <c r="DM145">
        <v>0.16227896511554718</v>
      </c>
      <c r="DN145">
        <v>0.15719176828861237</v>
      </c>
      <c r="DO145">
        <v>0.94100916385650635</v>
      </c>
      <c r="DP145">
        <v>4.2958354949951172</v>
      </c>
      <c r="DQ145">
        <v>4.2296233177185059</v>
      </c>
      <c r="DR145">
        <v>4.2414422035217285</v>
      </c>
      <c r="DS145">
        <v>4.232062816619873</v>
      </c>
      <c r="DT145">
        <v>4.1903691291809082</v>
      </c>
      <c r="DU145">
        <v>0.89896571636199951</v>
      </c>
      <c r="DV145">
        <v>4.6027049422264099E-2</v>
      </c>
      <c r="DW145">
        <v>4.9548711627721786E-2</v>
      </c>
      <c r="DX145">
        <v>4.3502558022737503E-2</v>
      </c>
      <c r="DY145">
        <v>5.1132906228303909E-2</v>
      </c>
      <c r="DZ145">
        <v>4.5245777815580368E-2</v>
      </c>
      <c r="EA145">
        <v>0.48253268003463745</v>
      </c>
      <c r="EB145">
        <v>0.47216925024986267</v>
      </c>
      <c r="EC145">
        <v>0.4699350893497467</v>
      </c>
      <c r="ED145">
        <v>0.46646499633789063</v>
      </c>
      <c r="EE145">
        <v>0.47512921690940857</v>
      </c>
      <c r="EF145">
        <v>0.47468459606170654</v>
      </c>
      <c r="EG145">
        <v>0.48863691091537476</v>
      </c>
      <c r="EH145">
        <v>0.5104835033416748</v>
      </c>
      <c r="EI145">
        <v>0.5207410454750061</v>
      </c>
      <c r="EJ145">
        <v>0.52791321277618408</v>
      </c>
      <c r="EK145">
        <v>0.53057551383972168</v>
      </c>
      <c r="EL145">
        <v>0.52524012327194214</v>
      </c>
      <c r="EM145">
        <v>1.3263732194900513</v>
      </c>
      <c r="EN145">
        <v>4.6010079383850098</v>
      </c>
      <c r="EO145">
        <v>4.5301060676574707</v>
      </c>
      <c r="EP145">
        <v>4.54144287109375</v>
      </c>
      <c r="EQ145">
        <v>4.5339779853820801</v>
      </c>
      <c r="ER145">
        <v>4.4900431632995605</v>
      </c>
      <c r="ES145">
        <v>1.2795195579528809</v>
      </c>
      <c r="ET145">
        <v>0.21573370695114136</v>
      </c>
      <c r="EU145">
        <v>0.21755945682525635</v>
      </c>
      <c r="EV145">
        <v>0.19780141115188599</v>
      </c>
      <c r="EW145">
        <v>0.19436047971248627</v>
      </c>
      <c r="EX145">
        <v>0.18055242300033569</v>
      </c>
      <c r="EY145">
        <v>66.481971740722656</v>
      </c>
      <c r="EZ145">
        <v>64.382400512695312</v>
      </c>
      <c r="FA145">
        <v>63.873245239257813</v>
      </c>
      <c r="FB145">
        <v>63.747943878173828</v>
      </c>
      <c r="FC145">
        <v>63.717777252197266</v>
      </c>
      <c r="FD145">
        <v>63.464160919189453</v>
      </c>
      <c r="FE145">
        <v>64.125663757324219</v>
      </c>
      <c r="FF145">
        <v>69.384941101074219</v>
      </c>
      <c r="FG145">
        <v>73.047576904296875</v>
      </c>
      <c r="FH145">
        <v>76.441329956054687</v>
      </c>
      <c r="FI145">
        <v>80.270095825195313</v>
      </c>
      <c r="FJ145">
        <v>82.573806762695312</v>
      </c>
      <c r="FK145">
        <v>84.199180603027344</v>
      </c>
      <c r="FL145">
        <v>84.803306579589844</v>
      </c>
      <c r="FM145">
        <v>83.133750915527344</v>
      </c>
      <c r="FN145">
        <v>83.7357177734375</v>
      </c>
      <c r="FO145">
        <v>83.490188598632812</v>
      </c>
      <c r="FP145">
        <v>81.227432250976563</v>
      </c>
      <c r="FQ145">
        <v>79.577926635742187</v>
      </c>
      <c r="FR145">
        <v>77.785438537597656</v>
      </c>
      <c r="FS145">
        <v>75.389335632324219</v>
      </c>
      <c r="FT145">
        <v>72.503715515136719</v>
      </c>
      <c r="FU145">
        <v>70.870086669921875</v>
      </c>
      <c r="FV145">
        <v>69.224395751953125</v>
      </c>
      <c r="FW145">
        <v>81</v>
      </c>
      <c r="FX145">
        <v>5.4568342864513397E-2</v>
      </c>
      <c r="FY145">
        <v>1</v>
      </c>
    </row>
    <row r="146" spans="1:181" x14ac:dyDescent="0.2">
      <c r="A146" t="s">
        <v>243</v>
      </c>
      <c r="B146" t="s">
        <v>239</v>
      </c>
      <c r="C146" t="s">
        <v>215</v>
      </c>
      <c r="D146" t="s">
        <v>41</v>
      </c>
      <c r="E146">
        <v>2014</v>
      </c>
      <c r="F146" t="s">
        <v>222</v>
      </c>
      <c r="G146" t="s">
        <v>246</v>
      </c>
      <c r="H146">
        <v>85</v>
      </c>
      <c r="K146">
        <v>17.904792785644531</v>
      </c>
      <c r="L146">
        <v>17.638736724853516</v>
      </c>
      <c r="M146">
        <v>17.609766006469727</v>
      </c>
      <c r="N146">
        <v>17.786750793457031</v>
      </c>
      <c r="O146">
        <v>18.281578063964844</v>
      </c>
      <c r="P146">
        <v>18.861799240112305</v>
      </c>
      <c r="Q146">
        <v>21.526565551757813</v>
      </c>
      <c r="R146">
        <v>21.219758987426758</v>
      </c>
      <c r="S146">
        <v>21.531990051269531</v>
      </c>
      <c r="T146">
        <v>22.465110778808594</v>
      </c>
      <c r="U146">
        <v>23.156900405883789</v>
      </c>
      <c r="V146">
        <v>23.628261566162109</v>
      </c>
      <c r="W146">
        <v>23.670785903930664</v>
      </c>
      <c r="X146">
        <v>24.015478134155273</v>
      </c>
      <c r="Y146">
        <v>24.075912475585938</v>
      </c>
      <c r="Z146">
        <v>24.191287994384766</v>
      </c>
      <c r="AA146">
        <v>24.261011123657227</v>
      </c>
      <c r="AB146">
        <v>24.112634658813477</v>
      </c>
      <c r="AC146">
        <v>23.587884902954102</v>
      </c>
      <c r="AD146">
        <v>23.82025146484375</v>
      </c>
      <c r="AE146">
        <v>23.227748870849609</v>
      </c>
      <c r="AF146">
        <v>22.257057189941406</v>
      </c>
      <c r="AG146">
        <v>19.729257583618164</v>
      </c>
      <c r="AH146">
        <v>18.661830902099609</v>
      </c>
      <c r="AI146">
        <v>-0.62739503383636475</v>
      </c>
      <c r="AJ146">
        <v>-0.62404376268386841</v>
      </c>
      <c r="AK146">
        <v>-0.61791223287582397</v>
      </c>
      <c r="AL146">
        <v>-0.62104129791259766</v>
      </c>
      <c r="AM146">
        <v>-0.6240728497505188</v>
      </c>
      <c r="AN146">
        <v>-0.63161015510559082</v>
      </c>
      <c r="AO146">
        <v>-0.6835518479347229</v>
      </c>
      <c r="AP146">
        <v>-0.68351525068283081</v>
      </c>
      <c r="AQ146">
        <v>-0.69299602508544922</v>
      </c>
      <c r="AR146">
        <v>-0.71199899911880493</v>
      </c>
      <c r="AS146">
        <v>-0.7241981029510498</v>
      </c>
      <c r="AT146">
        <v>-0.72923010587692261</v>
      </c>
      <c r="AU146">
        <v>2.9638851061463356E-2</v>
      </c>
      <c r="AV146">
        <v>3.701667308807373</v>
      </c>
      <c r="AW146">
        <v>3.6487431526184082</v>
      </c>
      <c r="AX146">
        <v>3.6557986736297607</v>
      </c>
      <c r="AY146">
        <v>3.6507253646850586</v>
      </c>
      <c r="AZ146">
        <v>3.6325225830078125</v>
      </c>
      <c r="BA146">
        <v>6.5746315522119403E-4</v>
      </c>
      <c r="BB146">
        <v>-0.38206437230110168</v>
      </c>
      <c r="BC146">
        <v>-0.37079143524169922</v>
      </c>
      <c r="BD146">
        <v>-0.34444665908813477</v>
      </c>
      <c r="BE146">
        <v>-0.30089345574378967</v>
      </c>
      <c r="BF146">
        <v>-0.28777396678924561</v>
      </c>
      <c r="BG146">
        <v>-0.30584490299224854</v>
      </c>
      <c r="BH146">
        <v>-0.3032555878162384</v>
      </c>
      <c r="BI146">
        <v>-0.30017226934432983</v>
      </c>
      <c r="BJ146">
        <v>-0.30242219567298889</v>
      </c>
      <c r="BK146">
        <v>-0.30393925309181213</v>
      </c>
      <c r="BL146">
        <v>-0.30867424607276917</v>
      </c>
      <c r="BM146">
        <v>-0.33971744775772095</v>
      </c>
      <c r="BN146">
        <v>-0.33504891395568848</v>
      </c>
      <c r="BO146">
        <v>-0.33892738819122314</v>
      </c>
      <c r="BP146">
        <v>-0.34989213943481445</v>
      </c>
      <c r="BQ146">
        <v>-0.35918548703193665</v>
      </c>
      <c r="BR146">
        <v>-0.36532297730445862</v>
      </c>
      <c r="BS146">
        <v>0.40896692872047424</v>
      </c>
      <c r="BT146">
        <v>4.0049428939819336</v>
      </c>
      <c r="BU146">
        <v>3.9424872398376465</v>
      </c>
      <c r="BV146">
        <v>3.9516534805297852</v>
      </c>
      <c r="BW146">
        <v>3.9479856491088867</v>
      </c>
      <c r="BX146">
        <v>3.9263303279876709</v>
      </c>
      <c r="BY146">
        <v>0.37373688817024231</v>
      </c>
      <c r="BZ146">
        <v>-0.20587378740310669</v>
      </c>
      <c r="CA146">
        <v>-0.19716079533100128</v>
      </c>
      <c r="CB146">
        <v>-0.18383459746837616</v>
      </c>
      <c r="CC146">
        <v>-0.15253189206123352</v>
      </c>
      <c r="CD146">
        <v>-0.14833579957485199</v>
      </c>
      <c r="CE146">
        <v>-8.3140268921852112E-2</v>
      </c>
      <c r="CF146">
        <v>-8.1078685820102692E-2</v>
      </c>
      <c r="CG146">
        <v>-8.0106526613235474E-2</v>
      </c>
      <c r="CH146">
        <v>-8.1747584044933319E-2</v>
      </c>
      <c r="CI146">
        <v>-8.2215689122676849E-2</v>
      </c>
      <c r="CJ146">
        <v>-8.5009805858135223E-2</v>
      </c>
      <c r="CK146">
        <v>-0.10157880932092667</v>
      </c>
      <c r="CL146">
        <v>-9.3702174723148346E-2</v>
      </c>
      <c r="CM146">
        <v>-9.3700498342514038E-2</v>
      </c>
      <c r="CN146">
        <v>-9.9098026752471924E-2</v>
      </c>
      <c r="CO146">
        <v>-0.10637886822223663</v>
      </c>
      <c r="CP146">
        <v>-0.11328200995922089</v>
      </c>
      <c r="CQ146">
        <v>0.67168837785720825</v>
      </c>
      <c r="CR146">
        <v>4.2149906158447266</v>
      </c>
      <c r="CS146">
        <v>4.1459336280822754</v>
      </c>
      <c r="CT146">
        <v>4.1565618515014648</v>
      </c>
      <c r="CU146">
        <v>4.153867244720459</v>
      </c>
      <c r="CV146">
        <v>4.1298208236694336</v>
      </c>
      <c r="CW146">
        <v>0.63213056325912476</v>
      </c>
      <c r="CX146">
        <v>-8.3844728767871857E-2</v>
      </c>
      <c r="CY146">
        <v>-7.6904758810997009E-2</v>
      </c>
      <c r="CZ146">
        <v>-7.2595171630382538E-2</v>
      </c>
      <c r="DA146">
        <v>-4.9777116626501083E-2</v>
      </c>
      <c r="DB146">
        <v>-5.1761351525783539E-2</v>
      </c>
      <c r="DC146">
        <v>0.13956438004970551</v>
      </c>
      <c r="DD146">
        <v>0.14109821617603302</v>
      </c>
      <c r="DE146">
        <v>0.13995920121669769</v>
      </c>
      <c r="DF146">
        <v>0.13892702758312225</v>
      </c>
      <c r="DG146">
        <v>0.13950785994529724</v>
      </c>
      <c r="DH146">
        <v>0.13865461945533752</v>
      </c>
      <c r="DI146">
        <v>0.13655982911586761</v>
      </c>
      <c r="DJ146">
        <v>0.14764456450939178</v>
      </c>
      <c r="DK146">
        <v>0.15152637660503387</v>
      </c>
      <c r="DL146">
        <v>0.1516961008310318</v>
      </c>
      <c r="DM146">
        <v>0.14642776548862457</v>
      </c>
      <c r="DN146">
        <v>0.13875895738601685</v>
      </c>
      <c r="DO146">
        <v>0.93440985679626465</v>
      </c>
      <c r="DP146">
        <v>4.4250383377075195</v>
      </c>
      <c r="DQ146">
        <v>4.3493800163269043</v>
      </c>
      <c r="DR146">
        <v>4.3614702224731445</v>
      </c>
      <c r="DS146">
        <v>4.3597488403320313</v>
      </c>
      <c r="DT146">
        <v>4.3333110809326172</v>
      </c>
      <c r="DU146">
        <v>0.89052420854568481</v>
      </c>
      <c r="DV146">
        <v>3.8184337317943573E-2</v>
      </c>
      <c r="DW146">
        <v>4.335128515958786E-2</v>
      </c>
      <c r="DX146">
        <v>3.8644257932901382E-2</v>
      </c>
      <c r="DY146">
        <v>5.2977655082941055E-2</v>
      </c>
      <c r="DZ146">
        <v>4.4813103973865509E-2</v>
      </c>
      <c r="EA146">
        <v>0.46111449599266052</v>
      </c>
      <c r="EB146">
        <v>0.46188637614250183</v>
      </c>
      <c r="EC146">
        <v>0.45769917964935303</v>
      </c>
      <c r="ED146">
        <v>0.45754611492156982</v>
      </c>
      <c r="EE146">
        <v>0.45964145660400391</v>
      </c>
      <c r="EF146">
        <v>0.46159052848815918</v>
      </c>
      <c r="EG146">
        <v>0.48039421439170837</v>
      </c>
      <c r="EH146">
        <v>0.49611091613769531</v>
      </c>
      <c r="EI146">
        <v>0.50559502840042114</v>
      </c>
      <c r="EJ146">
        <v>0.51380294561386108</v>
      </c>
      <c r="EK146">
        <v>0.51144039630889893</v>
      </c>
      <c r="EL146">
        <v>0.50266605615615845</v>
      </c>
      <c r="EM146">
        <v>1.3137378692626953</v>
      </c>
      <c r="EN146">
        <v>4.7283139228820801</v>
      </c>
      <c r="EO146">
        <v>4.6431241035461426</v>
      </c>
      <c r="EP146">
        <v>4.657325267791748</v>
      </c>
      <c r="EQ146">
        <v>4.6570091247558594</v>
      </c>
      <c r="ER146">
        <v>4.6271190643310547</v>
      </c>
      <c r="ES146">
        <v>1.263603687286377</v>
      </c>
      <c r="ET146">
        <v>0.21437492966651917</v>
      </c>
      <c r="EU146">
        <v>0.2169819176197052</v>
      </c>
      <c r="EV146">
        <v>0.19925633072853088</v>
      </c>
      <c r="EW146">
        <v>0.2013392299413681</v>
      </c>
      <c r="EX146">
        <v>0.18425127863883972</v>
      </c>
      <c r="EY146">
        <v>74.235580444335938</v>
      </c>
      <c r="EZ146">
        <v>73.621681213378906</v>
      </c>
      <c r="FA146">
        <v>72.492630004882813</v>
      </c>
      <c r="FB146">
        <v>72.372451782226562</v>
      </c>
      <c r="FC146">
        <v>72.627967834472656</v>
      </c>
      <c r="FD146">
        <v>71.48236083984375</v>
      </c>
      <c r="FE146">
        <v>72.748283386230469</v>
      </c>
      <c r="FF146">
        <v>73.505538940429687</v>
      </c>
      <c r="FG146">
        <v>79.5548095703125</v>
      </c>
      <c r="FH146">
        <v>84.821548461914063</v>
      </c>
      <c r="FI146">
        <v>89.780838012695312</v>
      </c>
      <c r="FJ146">
        <v>93.101478576660156</v>
      </c>
      <c r="FK146">
        <v>92.048675537109375</v>
      </c>
      <c r="FL146">
        <v>90.482650756835938</v>
      </c>
      <c r="FM146">
        <v>90.437164306640625</v>
      </c>
      <c r="FN146">
        <v>89.121147155761719</v>
      </c>
      <c r="FO146">
        <v>90.117225646972656</v>
      </c>
      <c r="FP146">
        <v>90.103927612304688</v>
      </c>
      <c r="FQ146">
        <v>87.175064086914063</v>
      </c>
      <c r="FR146">
        <v>83.5213623046875</v>
      </c>
      <c r="FS146">
        <v>80.377059936523438</v>
      </c>
      <c r="FT146">
        <v>79.496742248535156</v>
      </c>
      <c r="FU146">
        <v>78.258270263671875</v>
      </c>
      <c r="FV146">
        <v>75.245864868164062</v>
      </c>
      <c r="FW146">
        <v>81</v>
      </c>
      <c r="FX146">
        <v>5.4568342864513397E-2</v>
      </c>
      <c r="FY146">
        <v>1</v>
      </c>
    </row>
    <row r="147" spans="1:181" x14ac:dyDescent="0.2">
      <c r="A147" t="s">
        <v>243</v>
      </c>
      <c r="B147" t="s">
        <v>239</v>
      </c>
      <c r="C147" t="s">
        <v>215</v>
      </c>
      <c r="D147" t="s">
        <v>39</v>
      </c>
      <c r="E147">
        <v>2014</v>
      </c>
      <c r="F147" t="s">
        <v>223</v>
      </c>
      <c r="G147" t="s">
        <v>246</v>
      </c>
      <c r="H147">
        <v>86</v>
      </c>
      <c r="K147">
        <v>17.922023773193359</v>
      </c>
      <c r="L147">
        <v>17.687276840209961</v>
      </c>
      <c r="M147">
        <v>17.709508895874023</v>
      </c>
      <c r="N147">
        <v>17.878486633300781</v>
      </c>
      <c r="O147">
        <v>18.259426116943359</v>
      </c>
      <c r="P147">
        <v>18.935747146606445</v>
      </c>
      <c r="Q147">
        <v>21.409746170043945</v>
      </c>
      <c r="R147">
        <v>21.384571075439453</v>
      </c>
      <c r="S147">
        <v>21.627048492431641</v>
      </c>
      <c r="T147">
        <v>22.304054260253906</v>
      </c>
      <c r="U147">
        <v>22.74853515625</v>
      </c>
      <c r="V147">
        <v>23.107183456420898</v>
      </c>
      <c r="W147">
        <v>23.186529159545898</v>
      </c>
      <c r="X147">
        <v>23.6016845703125</v>
      </c>
      <c r="Y147">
        <v>23.701505661010742</v>
      </c>
      <c r="Z147">
        <v>23.906352996826172</v>
      </c>
      <c r="AA147">
        <v>23.961421966552734</v>
      </c>
      <c r="AB147">
        <v>23.842000961303711</v>
      </c>
      <c r="AC147">
        <v>23.240478515625</v>
      </c>
      <c r="AD147">
        <v>23.374505996704102</v>
      </c>
      <c r="AE147">
        <v>23.065406799316406</v>
      </c>
      <c r="AF147">
        <v>22.063804626464844</v>
      </c>
      <c r="AG147">
        <v>19.710748672485352</v>
      </c>
      <c r="AH147">
        <v>18.75535774230957</v>
      </c>
      <c r="AI147">
        <v>-0.63029789924621582</v>
      </c>
      <c r="AJ147">
        <v>-0.62060123682022095</v>
      </c>
      <c r="AK147">
        <v>-0.61825841665267944</v>
      </c>
      <c r="AL147">
        <v>-0.6204875111579895</v>
      </c>
      <c r="AM147">
        <v>-0.62301325798034668</v>
      </c>
      <c r="AN147">
        <v>-0.63037633895874023</v>
      </c>
      <c r="AO147">
        <v>-0.67654472589492798</v>
      </c>
      <c r="AP147">
        <v>-0.68320846557617188</v>
      </c>
      <c r="AQ147">
        <v>-0.6932099461555481</v>
      </c>
      <c r="AR147">
        <v>-0.70743727684020996</v>
      </c>
      <c r="AS147">
        <v>-0.71879762411117554</v>
      </c>
      <c r="AT147">
        <v>-0.72338956594467163</v>
      </c>
      <c r="AU147">
        <v>3.0287591740489006E-2</v>
      </c>
      <c r="AV147">
        <v>3.6495754718780518</v>
      </c>
      <c r="AW147">
        <v>3.6174225807189941</v>
      </c>
      <c r="AX147">
        <v>3.6315798759460449</v>
      </c>
      <c r="AY147">
        <v>3.6260125637054443</v>
      </c>
      <c r="AZ147">
        <v>3.6091358661651611</v>
      </c>
      <c r="BA147">
        <v>6.0116208624094725E-4</v>
      </c>
      <c r="BB147">
        <v>-0.37101316452026367</v>
      </c>
      <c r="BC147">
        <v>-0.36329913139343262</v>
      </c>
      <c r="BD147">
        <v>-0.33824074268341064</v>
      </c>
      <c r="BE147">
        <v>-0.30528047680854797</v>
      </c>
      <c r="BF147">
        <v>-0.29164668917655945</v>
      </c>
      <c r="BG147">
        <v>-0.3070622980594635</v>
      </c>
      <c r="BH147">
        <v>-0.3027990460395813</v>
      </c>
      <c r="BI147">
        <v>-0.30170604586601257</v>
      </c>
      <c r="BJ147">
        <v>-0.30420303344726563</v>
      </c>
      <c r="BK147">
        <v>-0.30379500985145569</v>
      </c>
      <c r="BL147">
        <v>-0.30925047397613525</v>
      </c>
      <c r="BM147">
        <v>-0.33699521422386169</v>
      </c>
      <c r="BN147">
        <v>-0.33559975028038025</v>
      </c>
      <c r="BO147">
        <v>-0.33961465954780579</v>
      </c>
      <c r="BP147">
        <v>-0.3478032648563385</v>
      </c>
      <c r="BQ147">
        <v>-0.35433518886566162</v>
      </c>
      <c r="BR147">
        <v>-0.35851359367370605</v>
      </c>
      <c r="BS147">
        <v>0.41015198826789856</v>
      </c>
      <c r="BT147">
        <v>3.9530909061431885</v>
      </c>
      <c r="BU147">
        <v>3.9160044193267822</v>
      </c>
      <c r="BV147">
        <v>3.9304931163787842</v>
      </c>
      <c r="BW147">
        <v>3.9269001483917236</v>
      </c>
      <c r="BX147">
        <v>3.907595157623291</v>
      </c>
      <c r="BY147">
        <v>0.37601378560066223</v>
      </c>
      <c r="BZ147">
        <v>-0.19687026739120483</v>
      </c>
      <c r="CA147">
        <v>-0.19065037369728088</v>
      </c>
      <c r="CB147">
        <v>-0.17897945642471313</v>
      </c>
      <c r="CC147">
        <v>-0.15708400309085846</v>
      </c>
      <c r="CD147">
        <v>-0.1514640748500824</v>
      </c>
      <c r="CE147">
        <v>-8.3190292119979858E-2</v>
      </c>
      <c r="CF147">
        <v>-8.2690201699733734E-2</v>
      </c>
      <c r="CG147">
        <v>-8.2462839782238007E-2</v>
      </c>
      <c r="CH147">
        <v>-8.5145331919193268E-2</v>
      </c>
      <c r="CI147">
        <v>-8.2705438137054443E-2</v>
      </c>
      <c r="CJ147">
        <v>-8.6839698255062103E-2</v>
      </c>
      <c r="CK147">
        <v>-0.10182426869869232</v>
      </c>
      <c r="CL147">
        <v>-9.4847008585929871E-2</v>
      </c>
      <c r="CM147">
        <v>-9.4715617597103119E-2</v>
      </c>
      <c r="CN147">
        <v>-9.8721839487552643E-2</v>
      </c>
      <c r="CO147">
        <v>-0.1019095852971077</v>
      </c>
      <c r="CP147">
        <v>-0.10580161958932877</v>
      </c>
      <c r="CQ147">
        <v>0.6732448935508728</v>
      </c>
      <c r="CR147">
        <v>4.1633048057556152</v>
      </c>
      <c r="CS147">
        <v>4.1228013038635254</v>
      </c>
      <c r="CT147">
        <v>4.137519359588623</v>
      </c>
      <c r="CU147">
        <v>4.1352939605712891</v>
      </c>
      <c r="CV147">
        <v>4.1143069267272949</v>
      </c>
      <c r="CW147">
        <v>0.63602340221405029</v>
      </c>
      <c r="CX147">
        <v>-7.6259426772594452E-2</v>
      </c>
      <c r="CY147">
        <v>-7.1074388921260834E-2</v>
      </c>
      <c r="CZ147">
        <v>-6.867557018995285E-2</v>
      </c>
      <c r="DA147">
        <v>-5.4443597793579102E-2</v>
      </c>
      <c r="DB147">
        <v>-5.4374024271965027E-2</v>
      </c>
      <c r="DC147">
        <v>0.14068171381950378</v>
      </c>
      <c r="DD147">
        <v>0.13741862773895264</v>
      </c>
      <c r="DE147">
        <v>0.13678035140037537</v>
      </c>
      <c r="DF147">
        <v>0.1339123547077179</v>
      </c>
      <c r="DG147">
        <v>0.1383841335773468</v>
      </c>
      <c r="DH147">
        <v>0.13557107746601105</v>
      </c>
      <c r="DI147">
        <v>0.13334669172763824</v>
      </c>
      <c r="DJ147">
        <v>0.14590573310852051</v>
      </c>
      <c r="DK147">
        <v>0.15018340945243835</v>
      </c>
      <c r="DL147">
        <v>0.15035958588123322</v>
      </c>
      <c r="DM147">
        <v>0.15051601827144623</v>
      </c>
      <c r="DN147">
        <v>0.14691036939620972</v>
      </c>
      <c r="DO147">
        <v>0.93633782863616943</v>
      </c>
      <c r="DP147">
        <v>4.3735189437866211</v>
      </c>
      <c r="DQ147">
        <v>4.3295984268188477</v>
      </c>
      <c r="DR147">
        <v>4.344545841217041</v>
      </c>
      <c r="DS147">
        <v>4.3436875343322754</v>
      </c>
      <c r="DT147">
        <v>4.3210186958312988</v>
      </c>
      <c r="DU147">
        <v>0.89603304862976074</v>
      </c>
      <c r="DV147">
        <v>4.4351410120725632E-2</v>
      </c>
      <c r="DW147">
        <v>4.8501603305339813E-2</v>
      </c>
      <c r="DX147">
        <v>4.1628316044807434E-2</v>
      </c>
      <c r="DY147">
        <v>4.8196814954280853E-2</v>
      </c>
      <c r="DZ147">
        <v>4.2716026306152344E-2</v>
      </c>
      <c r="EA147">
        <v>0.4639173150062561</v>
      </c>
      <c r="EB147">
        <v>0.45522081851959229</v>
      </c>
      <c r="EC147">
        <v>0.45333272218704224</v>
      </c>
      <c r="ED147">
        <v>0.45019686222076416</v>
      </c>
      <c r="EE147">
        <v>0.45760238170623779</v>
      </c>
      <c r="EF147">
        <v>0.45669692754745483</v>
      </c>
      <c r="EG147">
        <v>0.47289618849754333</v>
      </c>
      <c r="EH147">
        <v>0.49351447820663452</v>
      </c>
      <c r="EI147">
        <v>0.50377869606018066</v>
      </c>
      <c r="EJ147">
        <v>0.50999361276626587</v>
      </c>
      <c r="EK147">
        <v>0.51497846841812134</v>
      </c>
      <c r="EL147">
        <v>0.51178634166717529</v>
      </c>
      <c r="EM147">
        <v>1.3162021636962891</v>
      </c>
      <c r="EN147">
        <v>4.6770343780517578</v>
      </c>
      <c r="EO147">
        <v>4.6281800270080566</v>
      </c>
      <c r="EP147">
        <v>4.6434588432312012</v>
      </c>
      <c r="EQ147">
        <v>4.6445751190185547</v>
      </c>
      <c r="ER147">
        <v>4.6194777488708496</v>
      </c>
      <c r="ES147">
        <v>1.271445631980896</v>
      </c>
      <c r="ET147">
        <v>0.21849431097507477</v>
      </c>
      <c r="EU147">
        <v>0.22115033864974976</v>
      </c>
      <c r="EV147">
        <v>0.20088960230350494</v>
      </c>
      <c r="EW147">
        <v>0.19639326632022858</v>
      </c>
      <c r="EX147">
        <v>0.18289864063262939</v>
      </c>
      <c r="EY147">
        <v>67.369125366210937</v>
      </c>
      <c r="EZ147">
        <v>67.000961303710938</v>
      </c>
      <c r="FA147">
        <v>66.625869750976563</v>
      </c>
      <c r="FB147">
        <v>66.491004943847656</v>
      </c>
      <c r="FC147">
        <v>66.489295959472656</v>
      </c>
      <c r="FD147">
        <v>66.102447509765625</v>
      </c>
      <c r="FE147">
        <v>67.261062622070312</v>
      </c>
      <c r="FF147">
        <v>68.012664794921875</v>
      </c>
      <c r="FG147">
        <v>70.403602600097656</v>
      </c>
      <c r="FH147">
        <v>71.646980285644531</v>
      </c>
      <c r="FI147">
        <v>73.405448913574219</v>
      </c>
      <c r="FJ147">
        <v>74.961524963378906</v>
      </c>
      <c r="FK147">
        <v>76.16436767578125</v>
      </c>
      <c r="FL147">
        <v>77.937141418457031</v>
      </c>
      <c r="FM147">
        <v>79.119926452636719</v>
      </c>
      <c r="FN147">
        <v>79.890724182128906</v>
      </c>
      <c r="FO147">
        <v>80.55126953125</v>
      </c>
      <c r="FP147">
        <v>80.692306518554687</v>
      </c>
      <c r="FQ147">
        <v>76.622406005859375</v>
      </c>
      <c r="FR147">
        <v>74.253936767578125</v>
      </c>
      <c r="FS147">
        <v>71.759552001953125</v>
      </c>
      <c r="FT147">
        <v>71.005157470703125</v>
      </c>
      <c r="FU147">
        <v>70.384552001953125</v>
      </c>
      <c r="FV147">
        <v>69.892227172851562</v>
      </c>
      <c r="FW147">
        <v>81</v>
      </c>
      <c r="FX147">
        <v>5.4568342864513397E-2</v>
      </c>
      <c r="FY147">
        <v>1</v>
      </c>
    </row>
    <row r="148" spans="1:181" x14ac:dyDescent="0.2">
      <c r="A148" t="s">
        <v>243</v>
      </c>
      <c r="B148" t="s">
        <v>239</v>
      </c>
      <c r="C148" t="s">
        <v>215</v>
      </c>
      <c r="D148" t="s">
        <v>42</v>
      </c>
      <c r="E148">
        <v>2014</v>
      </c>
      <c r="F148" t="s">
        <v>222</v>
      </c>
      <c r="G148" t="s">
        <v>246</v>
      </c>
      <c r="H148">
        <v>87</v>
      </c>
      <c r="K148">
        <v>17.340234756469727</v>
      </c>
      <c r="L148">
        <v>17.038299560546875</v>
      </c>
      <c r="M148">
        <v>17.081890106201172</v>
      </c>
      <c r="N148">
        <v>17.241600036621094</v>
      </c>
      <c r="O148">
        <v>17.614423751831055</v>
      </c>
      <c r="P148">
        <v>18.291238784790039</v>
      </c>
      <c r="Q148">
        <v>20.80027961730957</v>
      </c>
      <c r="R148">
        <v>20.729198455810547</v>
      </c>
      <c r="S148">
        <v>20.986629486083984</v>
      </c>
      <c r="T148">
        <v>21.807895660400391</v>
      </c>
      <c r="U148">
        <v>22.393583297729492</v>
      </c>
      <c r="V148">
        <v>22.764978408813477</v>
      </c>
      <c r="W148">
        <v>22.843923568725586</v>
      </c>
      <c r="X148">
        <v>23.262901306152344</v>
      </c>
      <c r="Y148">
        <v>23.259307861328125</v>
      </c>
      <c r="Z148">
        <v>23.435741424560547</v>
      </c>
      <c r="AA148">
        <v>23.436077117919922</v>
      </c>
      <c r="AB148">
        <v>23.138601303100586</v>
      </c>
      <c r="AC148">
        <v>22.599943161010742</v>
      </c>
      <c r="AD148">
        <v>22.739818572998047</v>
      </c>
      <c r="AE148">
        <v>22.485263824462891</v>
      </c>
      <c r="AF148">
        <v>21.41954231262207</v>
      </c>
      <c r="AG148">
        <v>18.99359130859375</v>
      </c>
      <c r="AH148">
        <v>18.019550323486328</v>
      </c>
      <c r="AI148">
        <v>-0.59163069725036621</v>
      </c>
      <c r="AJ148">
        <v>-0.58549660444259644</v>
      </c>
      <c r="AK148">
        <v>-0.58090758323669434</v>
      </c>
      <c r="AL148">
        <v>-0.58391541242599487</v>
      </c>
      <c r="AM148">
        <v>-0.58534997701644897</v>
      </c>
      <c r="AN148">
        <v>-0.59349548816680908</v>
      </c>
      <c r="AO148">
        <v>-0.64089518785476685</v>
      </c>
      <c r="AP148">
        <v>-0.6463313102722168</v>
      </c>
      <c r="AQ148">
        <v>-0.65568280220031738</v>
      </c>
      <c r="AR148">
        <v>-0.67253237962722778</v>
      </c>
      <c r="AS148">
        <v>-0.6852145791053772</v>
      </c>
      <c r="AT148">
        <v>-0.68957829475402832</v>
      </c>
      <c r="AU148">
        <v>3.5600543022155762E-2</v>
      </c>
      <c r="AV148">
        <v>3.5851249694824219</v>
      </c>
      <c r="AW148">
        <v>3.5348515510559082</v>
      </c>
      <c r="AX148">
        <v>3.5463492870330811</v>
      </c>
      <c r="AY148">
        <v>3.5328490734100342</v>
      </c>
      <c r="AZ148">
        <v>3.4931998252868652</v>
      </c>
      <c r="BA148">
        <v>4.1586584411561489E-3</v>
      </c>
      <c r="BB148">
        <v>-0.36258864402770996</v>
      </c>
      <c r="BC148">
        <v>-0.35675260424613953</v>
      </c>
      <c r="BD148">
        <v>-0.33140179514884949</v>
      </c>
      <c r="BE148">
        <v>-0.29597193002700806</v>
      </c>
      <c r="BF148">
        <v>-0.28175750374794006</v>
      </c>
      <c r="BG148">
        <v>-0.2904258668422699</v>
      </c>
      <c r="BH148">
        <v>-0.28693905472755432</v>
      </c>
      <c r="BI148">
        <v>-0.28489351272583008</v>
      </c>
      <c r="BJ148">
        <v>-0.28740999102592468</v>
      </c>
      <c r="BK148">
        <v>-0.28714272379875183</v>
      </c>
      <c r="BL148">
        <v>-0.29278302192687988</v>
      </c>
      <c r="BM148">
        <v>-0.321341872215271</v>
      </c>
      <c r="BN148">
        <v>-0.31926390528678894</v>
      </c>
      <c r="BO148">
        <v>-0.32324355840682983</v>
      </c>
      <c r="BP148">
        <v>-0.33285033702850342</v>
      </c>
      <c r="BQ148">
        <v>-0.34101569652557373</v>
      </c>
      <c r="BR148">
        <v>-0.34587228298187256</v>
      </c>
      <c r="BS148">
        <v>0.39360988140106201</v>
      </c>
      <c r="BT148">
        <v>3.8719937801361084</v>
      </c>
      <c r="BU148">
        <v>3.8165502548217773</v>
      </c>
      <c r="BV148">
        <v>3.8291208744049072</v>
      </c>
      <c r="BW148">
        <v>3.8170664310455322</v>
      </c>
      <c r="BX148">
        <v>3.7745137214660645</v>
      </c>
      <c r="BY148">
        <v>0.357077956199646</v>
      </c>
      <c r="BZ148">
        <v>-0.19418422877788544</v>
      </c>
      <c r="CA148">
        <v>-0.18950179219245911</v>
      </c>
      <c r="CB148">
        <v>-0.17776532471179962</v>
      </c>
      <c r="CC148">
        <v>-0.15366385877132416</v>
      </c>
      <c r="CD148">
        <v>-0.14742763340473175</v>
      </c>
      <c r="CE148">
        <v>-8.181232213973999E-2</v>
      </c>
      <c r="CF148">
        <v>-8.0159001052379608E-2</v>
      </c>
      <c r="CG148">
        <v>-7.9875074326992035E-2</v>
      </c>
      <c r="CH148">
        <v>-8.2051225006580353E-2</v>
      </c>
      <c r="CI148">
        <v>-8.060532808303833E-2</v>
      </c>
      <c r="CJ148">
        <v>-8.4510520100593567E-2</v>
      </c>
      <c r="CK148">
        <v>-0.10002025961875916</v>
      </c>
      <c r="CL148">
        <v>-9.2737995088100433E-2</v>
      </c>
      <c r="CM148">
        <v>-9.2997163534164429E-2</v>
      </c>
      <c r="CN148">
        <v>-9.7587555646896362E-2</v>
      </c>
      <c r="CO148">
        <v>-0.10262458026409149</v>
      </c>
      <c r="CP148">
        <v>-0.10782254487276077</v>
      </c>
      <c r="CQ148">
        <v>0.64156603813171387</v>
      </c>
      <c r="CR148">
        <v>4.0706782341003418</v>
      </c>
      <c r="CS148">
        <v>4.0116539001464844</v>
      </c>
      <c r="CT148">
        <v>4.0249676704406738</v>
      </c>
      <c r="CU148">
        <v>4.0139145851135254</v>
      </c>
      <c r="CV148">
        <v>3.969351053237915</v>
      </c>
      <c r="CW148">
        <v>0.60150879621505737</v>
      </c>
      <c r="CX148">
        <v>-7.754785567522049E-2</v>
      </c>
      <c r="CY148">
        <v>-7.3664389550685883E-2</v>
      </c>
      <c r="CZ148">
        <v>-7.1357175707817078E-2</v>
      </c>
      <c r="DA148">
        <v>-5.5101707577705383E-2</v>
      </c>
      <c r="DB148">
        <v>-5.4391175508499146E-2</v>
      </c>
      <c r="DC148">
        <v>0.12680123746395111</v>
      </c>
      <c r="DD148">
        <v>0.1266210526227951</v>
      </c>
      <c r="DE148">
        <v>0.12514336407184601</v>
      </c>
      <c r="DF148">
        <v>0.12330754101276398</v>
      </c>
      <c r="DG148">
        <v>0.12593208253383636</v>
      </c>
      <c r="DH148">
        <v>0.12376199662685394</v>
      </c>
      <c r="DI148">
        <v>0.12130136787891388</v>
      </c>
      <c r="DJ148">
        <v>0.13378790020942688</v>
      </c>
      <c r="DK148">
        <v>0.13724923133850098</v>
      </c>
      <c r="DL148">
        <v>0.1376752108335495</v>
      </c>
      <c r="DM148">
        <v>0.13576653599739075</v>
      </c>
      <c r="DN148">
        <v>0.13022720813751221</v>
      </c>
      <c r="DO148">
        <v>0.88952219486236572</v>
      </c>
      <c r="DP148">
        <v>4.2693629264831543</v>
      </c>
      <c r="DQ148">
        <v>4.2067575454711914</v>
      </c>
      <c r="DR148">
        <v>4.2208147048950195</v>
      </c>
      <c r="DS148">
        <v>4.2107625007629395</v>
      </c>
      <c r="DT148">
        <v>4.1641883850097656</v>
      </c>
      <c r="DU148">
        <v>0.84593963623046875</v>
      </c>
      <c r="DV148">
        <v>3.9088521152734756E-2</v>
      </c>
      <c r="DW148">
        <v>4.217301681637764E-2</v>
      </c>
      <c r="DX148">
        <v>3.5050973296165466E-2</v>
      </c>
      <c r="DY148">
        <v>4.3460439890623093E-2</v>
      </c>
      <c r="DZ148">
        <v>3.8645278662443161E-2</v>
      </c>
      <c r="EA148">
        <v>0.42800608277320862</v>
      </c>
      <c r="EB148">
        <v>0.42517861723899841</v>
      </c>
      <c r="EC148">
        <v>0.42115741968154907</v>
      </c>
      <c r="ED148">
        <v>0.41981297731399536</v>
      </c>
      <c r="EE148">
        <v>0.42413929104804993</v>
      </c>
      <c r="EF148">
        <v>0.42447441816329956</v>
      </c>
      <c r="EG148">
        <v>0.44085463881492615</v>
      </c>
      <c r="EH148">
        <v>0.46085533499717712</v>
      </c>
      <c r="EI148">
        <v>0.46968847513198853</v>
      </c>
      <c r="EJ148">
        <v>0.47735729813575745</v>
      </c>
      <c r="EK148">
        <v>0.4799654483795166</v>
      </c>
      <c r="EL148">
        <v>0.47393321990966797</v>
      </c>
      <c r="EM148">
        <v>1.247531533241272</v>
      </c>
      <c r="EN148">
        <v>4.5562314987182617</v>
      </c>
      <c r="EO148">
        <v>4.4884562492370605</v>
      </c>
      <c r="EP148">
        <v>4.5035862922668457</v>
      </c>
      <c r="EQ148">
        <v>4.4949798583984375</v>
      </c>
      <c r="ER148">
        <v>4.4455022811889648</v>
      </c>
      <c r="ES148">
        <v>1.1988589763641357</v>
      </c>
      <c r="ET148">
        <v>0.20749291777610779</v>
      </c>
      <c r="EU148">
        <v>0.20942384004592896</v>
      </c>
      <c r="EV148">
        <v>0.18868744373321533</v>
      </c>
      <c r="EW148">
        <v>0.18576852977275848</v>
      </c>
      <c r="EX148">
        <v>0.17297513782978058</v>
      </c>
      <c r="EY148">
        <v>71.240913391113281</v>
      </c>
      <c r="EZ148">
        <v>69.874458312988281</v>
      </c>
      <c r="FA148">
        <v>69.737312316894531</v>
      </c>
      <c r="FB148">
        <v>69.379753112792969</v>
      </c>
      <c r="FC148">
        <v>68.109611511230469</v>
      </c>
      <c r="FD148">
        <v>67.861373901367187</v>
      </c>
      <c r="FE148">
        <v>68.120010375976562</v>
      </c>
      <c r="FF148">
        <v>68.376060485839844</v>
      </c>
      <c r="FG148">
        <v>71.912651062011719</v>
      </c>
      <c r="FH148">
        <v>76.168861389160156</v>
      </c>
      <c r="FI148">
        <v>80.093185424804688</v>
      </c>
      <c r="FJ148">
        <v>81.681320190429688</v>
      </c>
      <c r="FK148">
        <v>82.070518493652344</v>
      </c>
      <c r="FL148">
        <v>82.944297790527344</v>
      </c>
      <c r="FM148">
        <v>82.323348999023438</v>
      </c>
      <c r="FN148">
        <v>82.467391967773438</v>
      </c>
      <c r="FO148">
        <v>82.337890625</v>
      </c>
      <c r="FP148">
        <v>79.904228210449219</v>
      </c>
      <c r="FQ148">
        <v>76.885627746582031</v>
      </c>
      <c r="FR148">
        <v>74.490882873535156</v>
      </c>
      <c r="FS148">
        <v>73.257659912109375</v>
      </c>
      <c r="FT148">
        <v>71.672576904296875</v>
      </c>
      <c r="FU148">
        <v>70.614944458007812</v>
      </c>
      <c r="FV148">
        <v>69.986190795898437</v>
      </c>
      <c r="FW148">
        <v>81</v>
      </c>
      <c r="FX148">
        <v>5.4568342864513397E-2</v>
      </c>
      <c r="FY148">
        <v>1</v>
      </c>
    </row>
    <row r="149" spans="1:181" x14ac:dyDescent="0.2">
      <c r="A149" t="s">
        <v>243</v>
      </c>
      <c r="B149" t="s">
        <v>239</v>
      </c>
      <c r="C149" t="s">
        <v>215</v>
      </c>
      <c r="D149" t="s">
        <v>39</v>
      </c>
      <c r="E149">
        <v>2014</v>
      </c>
      <c r="F149" t="s">
        <v>222</v>
      </c>
      <c r="G149" t="s">
        <v>246</v>
      </c>
      <c r="H149">
        <v>86</v>
      </c>
      <c r="K149">
        <v>18.029644012451172</v>
      </c>
      <c r="L149">
        <v>17.769674301147461</v>
      </c>
      <c r="M149">
        <v>17.788944244384766</v>
      </c>
      <c r="N149">
        <v>17.946817398071289</v>
      </c>
      <c r="O149">
        <v>18.363731384277344</v>
      </c>
      <c r="P149">
        <v>19.034400939941406</v>
      </c>
      <c r="Q149">
        <v>21.561153411865234</v>
      </c>
      <c r="R149">
        <v>21.461719512939453</v>
      </c>
      <c r="S149">
        <v>21.692514419555664</v>
      </c>
      <c r="T149">
        <v>22.430047988891602</v>
      </c>
      <c r="U149">
        <v>22.901063919067383</v>
      </c>
      <c r="V149">
        <v>23.176414489746094</v>
      </c>
      <c r="W149">
        <v>23.278041839599609</v>
      </c>
      <c r="X149">
        <v>23.763666152954102</v>
      </c>
      <c r="Y149">
        <v>23.863636016845703</v>
      </c>
      <c r="Z149">
        <v>23.966211318969727</v>
      </c>
      <c r="AA149">
        <v>23.888891220092773</v>
      </c>
      <c r="AB149">
        <v>23.719999313354492</v>
      </c>
      <c r="AC149">
        <v>23.388107299804687</v>
      </c>
      <c r="AD149">
        <v>23.548776626586914</v>
      </c>
      <c r="AE149">
        <v>23.19825553894043</v>
      </c>
      <c r="AF149">
        <v>22.177976608276367</v>
      </c>
      <c r="AG149">
        <v>19.781274795532227</v>
      </c>
      <c r="AH149">
        <v>18.830608367919922</v>
      </c>
      <c r="AI149">
        <v>-0.63087302446365356</v>
      </c>
      <c r="AJ149">
        <v>-0.62335997819900513</v>
      </c>
      <c r="AK149">
        <v>-0.62003171443939209</v>
      </c>
      <c r="AL149">
        <v>-0.62305307388305664</v>
      </c>
      <c r="AM149">
        <v>-0.62491947412490845</v>
      </c>
      <c r="AN149">
        <v>-0.63278132677078247</v>
      </c>
      <c r="AO149">
        <v>-0.68085354566574097</v>
      </c>
      <c r="AP149">
        <v>-0.68585109710693359</v>
      </c>
      <c r="AQ149">
        <v>-0.69433701038360596</v>
      </c>
      <c r="AR149">
        <v>-0.70962566137313843</v>
      </c>
      <c r="AS149">
        <v>-0.72087365388870239</v>
      </c>
      <c r="AT149">
        <v>-0.72421050071716309</v>
      </c>
      <c r="AU149">
        <v>3.1386420130729675E-2</v>
      </c>
      <c r="AV149">
        <v>3.6723988056182861</v>
      </c>
      <c r="AW149">
        <v>3.6387898921966553</v>
      </c>
      <c r="AX149">
        <v>3.640178918838501</v>
      </c>
      <c r="AY149">
        <v>3.6178300380706787</v>
      </c>
      <c r="AZ149">
        <v>3.593531608581543</v>
      </c>
      <c r="BA149">
        <v>2.6915674097836018E-3</v>
      </c>
      <c r="BB149">
        <v>-0.3735353946685791</v>
      </c>
      <c r="BC149">
        <v>-0.36590594053268433</v>
      </c>
      <c r="BD149">
        <v>-0.33998245000839233</v>
      </c>
      <c r="BE149">
        <v>-0.30435073375701904</v>
      </c>
      <c r="BF149">
        <v>-0.29030153155326843</v>
      </c>
      <c r="BG149">
        <v>-0.30760744214057922</v>
      </c>
      <c r="BH149">
        <v>-0.3038596510887146</v>
      </c>
      <c r="BI149">
        <v>-0.30212557315826416</v>
      </c>
      <c r="BJ149">
        <v>-0.30466106534004211</v>
      </c>
      <c r="BK149">
        <v>-0.30466809868812561</v>
      </c>
      <c r="BL149">
        <v>-0.31012138724327087</v>
      </c>
      <c r="BM149">
        <v>-0.3389776349067688</v>
      </c>
      <c r="BN149">
        <v>-0.33672088384628296</v>
      </c>
      <c r="BO149">
        <v>-0.3401886522769928</v>
      </c>
      <c r="BP149">
        <v>-0.34899723529815674</v>
      </c>
      <c r="BQ149">
        <v>-0.35591620206832886</v>
      </c>
      <c r="BR149">
        <v>-0.35932445526123047</v>
      </c>
      <c r="BS149">
        <v>0.4114152193069458</v>
      </c>
      <c r="BT149">
        <v>3.9762368202209473</v>
      </c>
      <c r="BU149">
        <v>3.9380707740783691</v>
      </c>
      <c r="BV149">
        <v>3.9401993751525879</v>
      </c>
      <c r="BW149">
        <v>3.919945240020752</v>
      </c>
      <c r="BX149">
        <v>3.8922762870788574</v>
      </c>
      <c r="BY149">
        <v>0.37825250625610352</v>
      </c>
      <c r="BZ149">
        <v>-0.19869105517864227</v>
      </c>
      <c r="CA149">
        <v>-0.19264774024486542</v>
      </c>
      <c r="CB149">
        <v>-0.18017210066318512</v>
      </c>
      <c r="CC149">
        <v>-0.15591157972812653</v>
      </c>
      <c r="CD149">
        <v>-0.15003806352615356</v>
      </c>
      <c r="CE149">
        <v>-8.3714693784713745E-2</v>
      </c>
      <c r="CF149">
        <v>-8.2574702799320221E-2</v>
      </c>
      <c r="CG149">
        <v>-8.1944756209850311E-2</v>
      </c>
      <c r="CH149">
        <v>-8.4143690764904022E-2</v>
      </c>
      <c r="CI149">
        <v>-8.286295086145401E-2</v>
      </c>
      <c r="CJ149">
        <v>-8.6648084223270416E-2</v>
      </c>
      <c r="CK149">
        <v>-0.10219539701938629</v>
      </c>
      <c r="CL149">
        <v>-9.4914376735687256E-2</v>
      </c>
      <c r="CM149">
        <v>-9.4906575977802277E-2</v>
      </c>
      <c r="CN149">
        <v>-9.9227085709571838E-2</v>
      </c>
      <c r="CO149">
        <v>-0.10314781218767166</v>
      </c>
      <c r="CP149">
        <v>-0.10660545527935028</v>
      </c>
      <c r="CQ149">
        <v>0.67462199926376343</v>
      </c>
      <c r="CR149">
        <v>4.1866741180419922</v>
      </c>
      <c r="CS149">
        <v>4.1453518867492676</v>
      </c>
      <c r="CT149">
        <v>4.1479926109313965</v>
      </c>
      <c r="CU149">
        <v>4.1291894912719727</v>
      </c>
      <c r="CV149">
        <v>4.0991859436035156</v>
      </c>
      <c r="CW149">
        <v>0.63836485147476196</v>
      </c>
      <c r="CX149">
        <v>-7.7594392001628876E-2</v>
      </c>
      <c r="CY149">
        <v>-7.2649620473384857E-2</v>
      </c>
      <c r="CZ149">
        <v>-6.9487951695919037E-2</v>
      </c>
      <c r="DA149">
        <v>-5.3103074431419373E-2</v>
      </c>
      <c r="DB149">
        <v>-5.2892010658979416E-2</v>
      </c>
      <c r="DC149">
        <v>0.14017806947231293</v>
      </c>
      <c r="DD149">
        <v>0.13871024549007416</v>
      </c>
      <c r="DE149">
        <v>0.13823606073856354</v>
      </c>
      <c r="DF149">
        <v>0.13637366890907288</v>
      </c>
      <c r="DG149">
        <v>0.1389421820640564</v>
      </c>
      <c r="DH149">
        <v>0.13682520389556885</v>
      </c>
      <c r="DI149">
        <v>0.13458682596683502</v>
      </c>
      <c r="DJ149">
        <v>0.14689214527606964</v>
      </c>
      <c r="DK149">
        <v>0.15037548542022705</v>
      </c>
      <c r="DL149">
        <v>0.15054306387901306</v>
      </c>
      <c r="DM149">
        <v>0.14962059259414673</v>
      </c>
      <c r="DN149">
        <v>0.14611352980136871</v>
      </c>
      <c r="DO149">
        <v>0.93782877922058105</v>
      </c>
      <c r="DP149">
        <v>4.3971114158630371</v>
      </c>
      <c r="DQ149">
        <v>4.352632999420166</v>
      </c>
      <c r="DR149">
        <v>4.3557858467102051</v>
      </c>
      <c r="DS149">
        <v>4.3384337425231934</v>
      </c>
      <c r="DT149">
        <v>4.3060956001281738</v>
      </c>
      <c r="DU149">
        <v>0.89847719669342041</v>
      </c>
      <c r="DV149">
        <v>4.3502271175384521E-2</v>
      </c>
      <c r="DW149">
        <v>4.7348491847515106E-2</v>
      </c>
      <c r="DX149">
        <v>4.1196200996637344E-2</v>
      </c>
      <c r="DY149">
        <v>4.9705438315868378E-2</v>
      </c>
      <c r="DZ149">
        <v>4.4254042208194733E-2</v>
      </c>
      <c r="EA149">
        <v>0.46344363689422607</v>
      </c>
      <c r="EB149">
        <v>0.45821055769920349</v>
      </c>
      <c r="EC149">
        <v>0.45614218711853027</v>
      </c>
      <c r="ED149">
        <v>0.45476570725440979</v>
      </c>
      <c r="EE149">
        <v>0.45919358730316162</v>
      </c>
      <c r="EF149">
        <v>0.45948514342308044</v>
      </c>
      <c r="EG149">
        <v>0.47646275162696838</v>
      </c>
      <c r="EH149">
        <v>0.49602234363555908</v>
      </c>
      <c r="EI149">
        <v>0.50452381372451782</v>
      </c>
      <c r="EJ149">
        <v>0.51117151975631714</v>
      </c>
      <c r="EK149">
        <v>0.51457804441452026</v>
      </c>
      <c r="EL149">
        <v>0.51099961996078491</v>
      </c>
      <c r="EM149">
        <v>1.3178576231002808</v>
      </c>
      <c r="EN149">
        <v>4.7009496688842773</v>
      </c>
      <c r="EO149">
        <v>4.6519136428833008</v>
      </c>
      <c r="EP149">
        <v>4.6558065414428711</v>
      </c>
      <c r="EQ149">
        <v>4.6405491828918457</v>
      </c>
      <c r="ER149">
        <v>4.6048402786254883</v>
      </c>
      <c r="ES149">
        <v>1.2740380764007568</v>
      </c>
      <c r="ET149">
        <v>0.21834661066532135</v>
      </c>
      <c r="EU149">
        <v>0.22060671448707581</v>
      </c>
      <c r="EV149">
        <v>0.20100654661655426</v>
      </c>
      <c r="EW149">
        <v>0.19814459979534149</v>
      </c>
      <c r="EX149">
        <v>0.1845175176858902</v>
      </c>
      <c r="EY149">
        <v>70.166046142578125</v>
      </c>
      <c r="EZ149">
        <v>69.415367126464844</v>
      </c>
      <c r="FA149">
        <v>69.347984313964844</v>
      </c>
      <c r="FB149">
        <v>69.034942626953125</v>
      </c>
      <c r="FC149">
        <v>68.694679260253906</v>
      </c>
      <c r="FD149">
        <v>68.55169677734375</v>
      </c>
      <c r="FE149">
        <v>69.170234680175781</v>
      </c>
      <c r="FF149">
        <v>70.728843688964844</v>
      </c>
      <c r="FG149">
        <v>73.165542602539062</v>
      </c>
      <c r="FH149">
        <v>75.003654479980469</v>
      </c>
      <c r="FI149">
        <v>76.76177978515625</v>
      </c>
      <c r="FJ149">
        <v>76.4429931640625</v>
      </c>
      <c r="FK149">
        <v>77.946685791015625</v>
      </c>
      <c r="FL149">
        <v>80.615028381347656</v>
      </c>
      <c r="FM149">
        <v>81.601005554199219</v>
      </c>
      <c r="FN149">
        <v>80.773857116699219</v>
      </c>
      <c r="FO149">
        <v>79.471473693847656</v>
      </c>
      <c r="FP149">
        <v>78.843605041503906</v>
      </c>
      <c r="FQ149">
        <v>78.943161010742187</v>
      </c>
      <c r="FR149">
        <v>76.302421569824219</v>
      </c>
      <c r="FS149">
        <v>74.076568603515625</v>
      </c>
      <c r="FT149">
        <v>72.8839111328125</v>
      </c>
      <c r="FU149">
        <v>72.415878295898437</v>
      </c>
      <c r="FV149">
        <v>72.060958862304688</v>
      </c>
      <c r="FW149">
        <v>81</v>
      </c>
      <c r="FX149">
        <v>5.4568342864513397E-2</v>
      </c>
      <c r="FY149">
        <v>1</v>
      </c>
    </row>
    <row r="150" spans="1:181" x14ac:dyDescent="0.2">
      <c r="A150" t="s">
        <v>243</v>
      </c>
      <c r="B150" t="s">
        <v>239</v>
      </c>
      <c r="C150" t="s">
        <v>215</v>
      </c>
      <c r="D150" t="s">
        <v>40</v>
      </c>
      <c r="E150">
        <v>2014</v>
      </c>
      <c r="F150" t="s">
        <v>223</v>
      </c>
      <c r="G150" t="s">
        <v>246</v>
      </c>
      <c r="H150">
        <v>85</v>
      </c>
      <c r="K150">
        <v>17.819995880126953</v>
      </c>
      <c r="L150">
        <v>17.553659439086914</v>
      </c>
      <c r="M150">
        <v>17.55272102355957</v>
      </c>
      <c r="N150">
        <v>17.679498672485352</v>
      </c>
      <c r="O150">
        <v>18.123506546020508</v>
      </c>
      <c r="P150">
        <v>18.781024932861328</v>
      </c>
      <c r="Q150">
        <v>21.249893188476562</v>
      </c>
      <c r="R150">
        <v>21.169120788574219</v>
      </c>
      <c r="S150">
        <v>21.453151702880859</v>
      </c>
      <c r="T150">
        <v>22.292024612426758</v>
      </c>
      <c r="U150">
        <v>22.892360687255859</v>
      </c>
      <c r="V150">
        <v>23.280830383300781</v>
      </c>
      <c r="W150">
        <v>23.404060363769531</v>
      </c>
      <c r="X150">
        <v>23.728786468505859</v>
      </c>
      <c r="Y150">
        <v>23.734136581420898</v>
      </c>
      <c r="Z150">
        <v>23.940189361572266</v>
      </c>
      <c r="AA150">
        <v>23.931198120117188</v>
      </c>
      <c r="AB150">
        <v>23.728424072265625</v>
      </c>
      <c r="AC150">
        <v>23.213626861572266</v>
      </c>
      <c r="AD150">
        <v>23.370697021484375</v>
      </c>
      <c r="AE150">
        <v>22.975774765014648</v>
      </c>
      <c r="AF150">
        <v>21.956682205200195</v>
      </c>
      <c r="AG150">
        <v>19.549648284912109</v>
      </c>
      <c r="AH150">
        <v>18.592655181884766</v>
      </c>
      <c r="AI150">
        <v>-0.6287655234336853</v>
      </c>
      <c r="AJ150">
        <v>-0.62242978811264038</v>
      </c>
      <c r="AK150">
        <v>-0.61810314655303955</v>
      </c>
      <c r="AL150">
        <v>-0.62096530199050903</v>
      </c>
      <c r="AM150">
        <v>-0.62265944480895996</v>
      </c>
      <c r="AN150">
        <v>-0.63039755821228027</v>
      </c>
      <c r="AO150">
        <v>-0.67789256572723389</v>
      </c>
      <c r="AP150">
        <v>-0.68233966827392578</v>
      </c>
      <c r="AQ150">
        <v>-0.69259357452392578</v>
      </c>
      <c r="AR150">
        <v>-0.70945966243743896</v>
      </c>
      <c r="AS150">
        <v>-0.72160631418228149</v>
      </c>
      <c r="AT150">
        <v>-0.72586542367935181</v>
      </c>
      <c r="AU150">
        <v>3.0625848099589348E-2</v>
      </c>
      <c r="AV150">
        <v>3.6638760566711426</v>
      </c>
      <c r="AW150">
        <v>3.6131906509399414</v>
      </c>
      <c r="AX150">
        <v>3.6290109157562256</v>
      </c>
      <c r="AY150">
        <v>3.6146242618560791</v>
      </c>
      <c r="AZ150">
        <v>3.5879862308502197</v>
      </c>
      <c r="BA150">
        <v>2.7138696168549359E-4</v>
      </c>
      <c r="BB150">
        <v>-0.36922290921211243</v>
      </c>
      <c r="BC150">
        <v>-0.36111408472061157</v>
      </c>
      <c r="BD150">
        <v>-0.33524936437606812</v>
      </c>
      <c r="BE150">
        <v>-0.29926180839538574</v>
      </c>
      <c r="BF150">
        <v>-0.28534826636314392</v>
      </c>
      <c r="BG150">
        <v>-0.30587977170944214</v>
      </c>
      <c r="BH150">
        <v>-0.30247095227241516</v>
      </c>
      <c r="BI150">
        <v>-0.30041763186454773</v>
      </c>
      <c r="BJ150">
        <v>-0.3030451238155365</v>
      </c>
      <c r="BK150">
        <v>-0.30285194516181946</v>
      </c>
      <c r="BL150">
        <v>-0.30821046233177185</v>
      </c>
      <c r="BM150">
        <v>-0.33651256561279297</v>
      </c>
      <c r="BN150">
        <v>-0.3342481255531311</v>
      </c>
      <c r="BO150">
        <v>-0.33839711546897888</v>
      </c>
      <c r="BP150">
        <v>-0.34823203086853027</v>
      </c>
      <c r="BQ150">
        <v>-0.3565061092376709</v>
      </c>
      <c r="BR150">
        <v>-0.36142104864120483</v>
      </c>
      <c r="BS150">
        <v>0.4104655385017395</v>
      </c>
      <c r="BT150">
        <v>3.9670491218566895</v>
      </c>
      <c r="BU150">
        <v>3.9099946022033691</v>
      </c>
      <c r="BV150">
        <v>3.9270522594451904</v>
      </c>
      <c r="BW150">
        <v>3.9142658710479736</v>
      </c>
      <c r="BX150">
        <v>3.8845868110656738</v>
      </c>
      <c r="BY150">
        <v>0.37496465444564819</v>
      </c>
      <c r="BZ150">
        <v>-0.19536727666854858</v>
      </c>
      <c r="CA150">
        <v>-0.1890212744474411</v>
      </c>
      <c r="CB150">
        <v>-0.17651821672916412</v>
      </c>
      <c r="CC150">
        <v>-0.15197412669658661</v>
      </c>
      <c r="CD150">
        <v>-0.14622069895267487</v>
      </c>
      <c r="CE150">
        <v>-8.2250073552131653E-2</v>
      </c>
      <c r="CF150">
        <v>-8.0868415534496307E-2</v>
      </c>
      <c r="CG150">
        <v>-8.0389596521854401E-2</v>
      </c>
      <c r="CH150">
        <v>-8.2854591310024261E-2</v>
      </c>
      <c r="CI150">
        <v>-8.1354260444641113E-2</v>
      </c>
      <c r="CJ150">
        <v>-8.506464958190918E-2</v>
      </c>
      <c r="CK150">
        <v>-0.10007377713918686</v>
      </c>
      <c r="CL150">
        <v>-9.316098690032959E-2</v>
      </c>
      <c r="CM150">
        <v>-9.3081742525100708E-2</v>
      </c>
      <c r="CN150">
        <v>-9.8046869039535522E-2</v>
      </c>
      <c r="CO150">
        <v>-0.10363882035017014</v>
      </c>
      <c r="CP150">
        <v>-0.10900800675153732</v>
      </c>
      <c r="CQ150">
        <v>0.6735413670539856</v>
      </c>
      <c r="CR150">
        <v>4.1770257949829102</v>
      </c>
      <c r="CS150">
        <v>4.1155600547790527</v>
      </c>
      <c r="CT150">
        <v>4.1334748268127441</v>
      </c>
      <c r="CU150">
        <v>4.1217966079711914</v>
      </c>
      <c r="CV150">
        <v>4.0900115966796875</v>
      </c>
      <c r="CW150">
        <v>0.63447606563568115</v>
      </c>
      <c r="CX150">
        <v>-7.4955388903617859E-2</v>
      </c>
      <c r="CY150">
        <v>-6.9830305874347687E-2</v>
      </c>
      <c r="CZ150">
        <v>-6.6581510007381439E-2</v>
      </c>
      <c r="DA150">
        <v>-4.9963135272264481E-2</v>
      </c>
      <c r="DB150">
        <v>-4.9861371517181396E-2</v>
      </c>
      <c r="DC150">
        <v>0.14137962460517883</v>
      </c>
      <c r="DD150">
        <v>0.14073412120342255</v>
      </c>
      <c r="DE150">
        <v>0.13963842391967773</v>
      </c>
      <c r="DF150">
        <v>0.13733594119548798</v>
      </c>
      <c r="DG150">
        <v>0.14014343917369843</v>
      </c>
      <c r="DH150">
        <v>0.13808116316795349</v>
      </c>
      <c r="DI150">
        <v>0.13636499643325806</v>
      </c>
      <c r="DJ150">
        <v>0.14792616665363312</v>
      </c>
      <c r="DK150">
        <v>0.15223364531993866</v>
      </c>
      <c r="DL150">
        <v>0.15213827788829803</v>
      </c>
      <c r="DM150">
        <v>0.14922846853733063</v>
      </c>
      <c r="DN150">
        <v>0.14340503513813019</v>
      </c>
      <c r="DO150">
        <v>0.93661719560623169</v>
      </c>
      <c r="DP150">
        <v>4.3870024681091309</v>
      </c>
      <c r="DQ150">
        <v>4.3211255073547363</v>
      </c>
      <c r="DR150">
        <v>4.3398971557617187</v>
      </c>
      <c r="DS150">
        <v>4.3293275833129883</v>
      </c>
      <c r="DT150">
        <v>4.2954363822937012</v>
      </c>
      <c r="DU150">
        <v>0.89398747682571411</v>
      </c>
      <c r="DV150">
        <v>4.5456502586603165E-2</v>
      </c>
      <c r="DW150">
        <v>4.9360658973455429E-2</v>
      </c>
      <c r="DX150">
        <v>4.3355192989110947E-2</v>
      </c>
      <c r="DY150">
        <v>5.2047859877347946E-2</v>
      </c>
      <c r="DZ150">
        <v>4.6497959643602371E-2</v>
      </c>
      <c r="EA150">
        <v>0.46426540613174438</v>
      </c>
      <c r="EB150">
        <v>0.46069297194480896</v>
      </c>
      <c r="EC150">
        <v>0.45732393860816956</v>
      </c>
      <c r="ED150">
        <v>0.45525610446929932</v>
      </c>
      <c r="EE150">
        <v>0.45995092391967773</v>
      </c>
      <c r="EF150">
        <v>0.4602682888507843</v>
      </c>
      <c r="EG150">
        <v>0.47774502635002136</v>
      </c>
      <c r="EH150">
        <v>0.49601772427558899</v>
      </c>
      <c r="EI150">
        <v>0.50643008947372437</v>
      </c>
      <c r="EJ150">
        <v>0.51336592435836792</v>
      </c>
      <c r="EK150">
        <v>0.51432865858078003</v>
      </c>
      <c r="EL150">
        <v>0.50784939527511597</v>
      </c>
      <c r="EM150">
        <v>1.3164569139480591</v>
      </c>
      <c r="EN150">
        <v>4.6901755332946777</v>
      </c>
      <c r="EO150">
        <v>4.6179294586181641</v>
      </c>
      <c r="EP150">
        <v>4.6379384994506836</v>
      </c>
      <c r="EQ150">
        <v>4.6289687156677246</v>
      </c>
      <c r="ER150">
        <v>4.5920372009277344</v>
      </c>
      <c r="ES150">
        <v>1.2686806917190552</v>
      </c>
      <c r="ET150">
        <v>0.2193121463060379</v>
      </c>
      <c r="EU150">
        <v>0.2214534729719162</v>
      </c>
      <c r="EV150">
        <v>0.20208632946014404</v>
      </c>
      <c r="EW150">
        <v>0.19933554530143738</v>
      </c>
      <c r="EX150">
        <v>0.18562552332878113</v>
      </c>
      <c r="EY150">
        <v>70.870628356933594</v>
      </c>
      <c r="EZ150">
        <v>69.993637084960938</v>
      </c>
      <c r="FA150">
        <v>69.235214233398438</v>
      </c>
      <c r="FB150">
        <v>68.119247436523437</v>
      </c>
      <c r="FC150">
        <v>68.471046447753906</v>
      </c>
      <c r="FD150">
        <v>68.222465515136719</v>
      </c>
      <c r="FE150">
        <v>68.608154296875</v>
      </c>
      <c r="FF150">
        <v>69.613800048828125</v>
      </c>
      <c r="FG150">
        <v>74.151405334472656</v>
      </c>
      <c r="FH150">
        <v>78.801246643066406</v>
      </c>
      <c r="FI150">
        <v>82.8544921875</v>
      </c>
      <c r="FJ150">
        <v>84.746177673339844</v>
      </c>
      <c r="FK150">
        <v>85.887496948242188</v>
      </c>
      <c r="FL150">
        <v>84.886955261230469</v>
      </c>
      <c r="FM150">
        <v>84.220977783203125</v>
      </c>
      <c r="FN150">
        <v>84.731117248535156</v>
      </c>
      <c r="FO150">
        <v>84.484466552734375</v>
      </c>
      <c r="FP150">
        <v>83.45196533203125</v>
      </c>
      <c r="FQ150">
        <v>80.6734619140625</v>
      </c>
      <c r="FR150">
        <v>77.642601013183594</v>
      </c>
      <c r="FS150">
        <v>75.136863708496094</v>
      </c>
      <c r="FT150">
        <v>73.741867065429688</v>
      </c>
      <c r="FU150">
        <v>72.620719909667969</v>
      </c>
      <c r="FV150">
        <v>72.122360229492188</v>
      </c>
      <c r="FW150">
        <v>81</v>
      </c>
      <c r="FX150">
        <v>5.4568342864513397E-2</v>
      </c>
      <c r="FY150">
        <v>1</v>
      </c>
    </row>
    <row r="151" spans="1:181" x14ac:dyDescent="0.2">
      <c r="A151" t="s">
        <v>243</v>
      </c>
      <c r="B151" t="s">
        <v>239</v>
      </c>
      <c r="C151" t="s">
        <v>215</v>
      </c>
      <c r="D151" t="s">
        <v>37</v>
      </c>
      <c r="E151">
        <v>2014</v>
      </c>
      <c r="F151" t="s">
        <v>222</v>
      </c>
      <c r="G151" t="s">
        <v>246</v>
      </c>
      <c r="H151">
        <v>86</v>
      </c>
      <c r="K151">
        <v>16.415063858032227</v>
      </c>
      <c r="L151">
        <v>16.219139099121094</v>
      </c>
      <c r="M151">
        <v>16.294023513793945</v>
      </c>
      <c r="N151">
        <v>16.469476699829102</v>
      </c>
      <c r="O151">
        <v>16.77906608581543</v>
      </c>
      <c r="P151">
        <v>17.439826965332031</v>
      </c>
      <c r="Q151">
        <v>19.771795272827148</v>
      </c>
      <c r="R151">
        <v>19.996854782104492</v>
      </c>
      <c r="S151">
        <v>20.342491149902344</v>
      </c>
      <c r="T151">
        <v>21.184103012084961</v>
      </c>
      <c r="U151">
        <v>21.76123046875</v>
      </c>
      <c r="V151">
        <v>22.11204719543457</v>
      </c>
      <c r="W151">
        <v>22.142480850219727</v>
      </c>
      <c r="X151">
        <v>22.555784225463867</v>
      </c>
      <c r="Y151">
        <v>22.531154632568359</v>
      </c>
      <c r="Z151">
        <v>22.626386642456055</v>
      </c>
      <c r="AA151">
        <v>22.620046615600586</v>
      </c>
      <c r="AB151">
        <v>22.480293273925781</v>
      </c>
      <c r="AC151">
        <v>22.183855056762695</v>
      </c>
      <c r="AD151">
        <v>22.336112976074219</v>
      </c>
      <c r="AE151">
        <v>21.871906280517578</v>
      </c>
      <c r="AF151">
        <v>20.744165420532227</v>
      </c>
      <c r="AG151">
        <v>18.367759704589844</v>
      </c>
      <c r="AH151">
        <v>17.354791641235352</v>
      </c>
      <c r="AI151">
        <v>-0.62111258506774902</v>
      </c>
      <c r="AJ151">
        <v>-0.61132758855819702</v>
      </c>
      <c r="AK151">
        <v>-0.60897248983383179</v>
      </c>
      <c r="AL151">
        <v>-0.61115014553070068</v>
      </c>
      <c r="AM151">
        <v>-0.61207139492034912</v>
      </c>
      <c r="AN151">
        <v>-0.61869961023330688</v>
      </c>
      <c r="AO151">
        <v>-0.66051650047302246</v>
      </c>
      <c r="AP151">
        <v>-0.67220693826675415</v>
      </c>
      <c r="AQ151">
        <v>-0.68449932336807251</v>
      </c>
      <c r="AR151">
        <v>-0.70146334171295166</v>
      </c>
      <c r="AS151">
        <v>-0.71314901113510132</v>
      </c>
      <c r="AT151">
        <v>-0.71671152114868164</v>
      </c>
      <c r="AU151">
        <v>2.4269714951515198E-2</v>
      </c>
      <c r="AV151">
        <v>3.5343554019927979</v>
      </c>
      <c r="AW151">
        <v>3.4845757484436035</v>
      </c>
      <c r="AX151">
        <v>3.4829738140106201</v>
      </c>
      <c r="AY151">
        <v>3.4694283008575439</v>
      </c>
      <c r="AZ151">
        <v>3.4494872093200684</v>
      </c>
      <c r="BA151">
        <v>-5.429757758975029E-3</v>
      </c>
      <c r="BB151">
        <v>-0.35140231251716614</v>
      </c>
      <c r="BC151">
        <v>-0.34188833832740784</v>
      </c>
      <c r="BD151">
        <v>-0.31528028845787048</v>
      </c>
      <c r="BE151">
        <v>-0.28113681077957153</v>
      </c>
      <c r="BF151">
        <v>-0.26786097884178162</v>
      </c>
      <c r="BG151">
        <v>-0.2938377857208252</v>
      </c>
      <c r="BH151">
        <v>-0.28982287645339966</v>
      </c>
      <c r="BI151">
        <v>-0.28915607929229736</v>
      </c>
      <c r="BJ151">
        <v>-0.29171016812324524</v>
      </c>
      <c r="BK151">
        <v>-0.29054945707321167</v>
      </c>
      <c r="BL151">
        <v>-0.29562392830848694</v>
      </c>
      <c r="BM151">
        <v>-0.32076877355575562</v>
      </c>
      <c r="BN151">
        <v>-0.32216542959213257</v>
      </c>
      <c r="BO151">
        <v>-0.32719007134437561</v>
      </c>
      <c r="BP151">
        <v>-0.33695748448371887</v>
      </c>
      <c r="BQ151">
        <v>-0.34484732151031494</v>
      </c>
      <c r="BR151">
        <v>-0.34908014535903931</v>
      </c>
      <c r="BS151">
        <v>0.40964871644973755</v>
      </c>
      <c r="BT151">
        <v>3.8381657600402832</v>
      </c>
      <c r="BU151">
        <v>3.7845151424407959</v>
      </c>
      <c r="BV151">
        <v>3.7821030616760254</v>
      </c>
      <c r="BW151">
        <v>3.7703893184661865</v>
      </c>
      <c r="BX151">
        <v>3.747189998626709</v>
      </c>
      <c r="BY151">
        <v>0.37483000755310059</v>
      </c>
      <c r="BZ151">
        <v>-0.18408900499343872</v>
      </c>
      <c r="CA151">
        <v>-0.17659080028533936</v>
      </c>
      <c r="CB151">
        <v>-0.16383491456508636</v>
      </c>
      <c r="CC151">
        <v>-0.14067059755325317</v>
      </c>
      <c r="CD151">
        <v>-0.13533875346183777</v>
      </c>
      <c r="CE151">
        <v>-6.7168273031711578E-2</v>
      </c>
      <c r="CF151">
        <v>-6.7149683833122253E-2</v>
      </c>
      <c r="CG151">
        <v>-6.7652232944965363E-2</v>
      </c>
      <c r="CH151">
        <v>-7.0467039942741394E-2</v>
      </c>
      <c r="CI151">
        <v>-6.7864306271076202E-2</v>
      </c>
      <c r="CJ151">
        <v>-7.1862712502479553E-2</v>
      </c>
      <c r="CK151">
        <v>-8.5460551083087921E-2</v>
      </c>
      <c r="CL151">
        <v>-7.9727731645107269E-2</v>
      </c>
      <c r="CM151">
        <v>-7.9718746244907379E-2</v>
      </c>
      <c r="CN151">
        <v>-8.4501810371875763E-2</v>
      </c>
      <c r="CO151">
        <v>-8.9762672781944275E-2</v>
      </c>
      <c r="CP151">
        <v>-9.4459757208824158E-2</v>
      </c>
      <c r="CQ151">
        <v>0.67656105756759644</v>
      </c>
      <c r="CR151">
        <v>4.048583984375</v>
      </c>
      <c r="CS151">
        <v>3.9922521114349365</v>
      </c>
      <c r="CT151">
        <v>3.98927903175354</v>
      </c>
      <c r="CU151">
        <v>3.9788341522216797</v>
      </c>
      <c r="CV151">
        <v>3.9533782005310059</v>
      </c>
      <c r="CW151">
        <v>0.63819676637649536</v>
      </c>
      <c r="CX151">
        <v>-6.8208321928977966E-2</v>
      </c>
      <c r="CY151">
        <v>-6.2106218189001083E-2</v>
      </c>
      <c r="CZ151">
        <v>-5.894431471824646E-2</v>
      </c>
      <c r="DA151">
        <v>-4.3384134769439697E-2</v>
      </c>
      <c r="DB151">
        <v>-4.3554272502660751E-2</v>
      </c>
      <c r="DC151">
        <v>0.15950125455856323</v>
      </c>
      <c r="DD151">
        <v>0.15552350878715515</v>
      </c>
      <c r="DE151">
        <v>0.15385161340236664</v>
      </c>
      <c r="DF151">
        <v>0.15077610313892365</v>
      </c>
      <c r="DG151">
        <v>0.15482082962989807</v>
      </c>
      <c r="DH151">
        <v>0.15189851820468903</v>
      </c>
      <c r="DI151">
        <v>0.14984768629074097</v>
      </c>
      <c r="DJ151">
        <v>0.16270995140075684</v>
      </c>
      <c r="DK151">
        <v>0.16775256395339966</v>
      </c>
      <c r="DL151">
        <v>0.16795384883880615</v>
      </c>
      <c r="DM151">
        <v>0.1653219610452652</v>
      </c>
      <c r="DN151">
        <v>0.1601606160402298</v>
      </c>
      <c r="DO151">
        <v>0.94347339868545532</v>
      </c>
      <c r="DP151">
        <v>4.2590022087097168</v>
      </c>
      <c r="DQ151">
        <v>4.1999893188476562</v>
      </c>
      <c r="DR151">
        <v>4.1964550018310547</v>
      </c>
      <c r="DS151">
        <v>4.1872787475585938</v>
      </c>
      <c r="DT151">
        <v>4.1595664024353027</v>
      </c>
      <c r="DU151">
        <v>0.90156352519989014</v>
      </c>
      <c r="DV151">
        <v>4.7672361135482788E-2</v>
      </c>
      <c r="DW151">
        <v>5.237836018204689E-2</v>
      </c>
      <c r="DX151">
        <v>4.5946292579174042E-2</v>
      </c>
      <c r="DY151">
        <v>5.3902331739664078E-2</v>
      </c>
      <c r="DZ151">
        <v>4.8230208456516266E-2</v>
      </c>
      <c r="EA151">
        <v>0.48677605390548706</v>
      </c>
      <c r="EB151">
        <v>0.4770282506942749</v>
      </c>
      <c r="EC151">
        <v>0.47366800904273987</v>
      </c>
      <c r="ED151">
        <v>0.4702160656452179</v>
      </c>
      <c r="EE151">
        <v>0.47634279727935791</v>
      </c>
      <c r="EF151">
        <v>0.47497418522834778</v>
      </c>
      <c r="EG151">
        <v>0.48959541320800781</v>
      </c>
      <c r="EH151">
        <v>0.51275146007537842</v>
      </c>
      <c r="EI151">
        <v>0.52506184577941895</v>
      </c>
      <c r="EJ151">
        <v>0.53245973587036133</v>
      </c>
      <c r="EK151">
        <v>0.53362363576889038</v>
      </c>
      <c r="EL151">
        <v>0.52779203653335571</v>
      </c>
      <c r="EM151">
        <v>1.3288524150848389</v>
      </c>
      <c r="EN151">
        <v>4.562812328338623</v>
      </c>
      <c r="EO151">
        <v>4.4999284744262695</v>
      </c>
      <c r="EP151">
        <v>4.4955844879150391</v>
      </c>
      <c r="EQ151">
        <v>4.4882402420043945</v>
      </c>
      <c r="ER151">
        <v>4.4572691917419434</v>
      </c>
      <c r="ES151">
        <v>1.2818232774734497</v>
      </c>
      <c r="ET151">
        <v>0.21498566865921021</v>
      </c>
      <c r="EU151">
        <v>0.21767590939998627</v>
      </c>
      <c r="EV151">
        <v>0.19739167392253876</v>
      </c>
      <c r="EW151">
        <v>0.19436854124069214</v>
      </c>
      <c r="EX151">
        <v>0.18075242638587952</v>
      </c>
      <c r="EY151">
        <v>65.025070190429687</v>
      </c>
      <c r="EZ151">
        <v>65.027717590332031</v>
      </c>
      <c r="FA151">
        <v>64.881935119628906</v>
      </c>
      <c r="FB151">
        <v>65.128410339355469</v>
      </c>
      <c r="FC151">
        <v>63.747364044189453</v>
      </c>
      <c r="FD151">
        <v>62.997039794921875</v>
      </c>
      <c r="FE151">
        <v>63.877193450927734</v>
      </c>
      <c r="FF151">
        <v>67.503814697265625</v>
      </c>
      <c r="FG151">
        <v>73.895744323730469</v>
      </c>
      <c r="FH151">
        <v>78.282814025878906</v>
      </c>
      <c r="FI151">
        <v>81.706039428710938</v>
      </c>
      <c r="FJ151">
        <v>82.742485046386719</v>
      </c>
      <c r="FK151">
        <v>82.383087158203125</v>
      </c>
      <c r="FL151">
        <v>83.215423583984375</v>
      </c>
      <c r="FM151">
        <v>82.097152709960937</v>
      </c>
      <c r="FN151">
        <v>81.168289184570313</v>
      </c>
      <c r="FO151">
        <v>80.927909851074219</v>
      </c>
      <c r="FP151">
        <v>80.790176391601563</v>
      </c>
      <c r="FQ151">
        <v>81.386062622070313</v>
      </c>
      <c r="FR151">
        <v>78.133468627929688</v>
      </c>
      <c r="FS151">
        <v>74.749053955078125</v>
      </c>
      <c r="FT151">
        <v>71.884384155273437</v>
      </c>
      <c r="FU151">
        <v>71.124519348144531</v>
      </c>
      <c r="FV151">
        <v>69.747444152832031</v>
      </c>
      <c r="FW151">
        <v>81</v>
      </c>
      <c r="FX151">
        <v>5.4568342864513397E-2</v>
      </c>
      <c r="FY151">
        <v>1</v>
      </c>
    </row>
    <row r="152" spans="1:181" x14ac:dyDescent="0.2">
      <c r="A152" t="s">
        <v>243</v>
      </c>
      <c r="B152" t="s">
        <v>239</v>
      </c>
      <c r="C152" t="s">
        <v>214</v>
      </c>
      <c r="D152" t="s">
        <v>9</v>
      </c>
      <c r="E152">
        <v>2014</v>
      </c>
      <c r="F152" t="s">
        <v>222</v>
      </c>
      <c r="G152" t="s">
        <v>246</v>
      </c>
      <c r="H152">
        <v>85</v>
      </c>
      <c r="K152">
        <v>17.818389892578125</v>
      </c>
      <c r="L152">
        <v>17.560068130493164</v>
      </c>
      <c r="M152">
        <v>17.567497253417969</v>
      </c>
      <c r="N152">
        <v>17.728273391723633</v>
      </c>
      <c r="O152">
        <v>18.156373977661133</v>
      </c>
      <c r="P152">
        <v>18.794326782226562</v>
      </c>
      <c r="Q152">
        <v>21.290719985961914</v>
      </c>
      <c r="R152">
        <v>21.199247360229492</v>
      </c>
      <c r="S152">
        <v>21.464088439941406</v>
      </c>
      <c r="T152">
        <v>22.272750854492188</v>
      </c>
      <c r="U152">
        <v>22.855567932128906</v>
      </c>
      <c r="V152">
        <v>23.234474182128906</v>
      </c>
      <c r="W152">
        <v>23.321012496948242</v>
      </c>
      <c r="X152">
        <v>23.712265014648438</v>
      </c>
      <c r="Y152">
        <v>23.767194747924805</v>
      </c>
      <c r="Z152">
        <v>23.91973876953125</v>
      </c>
      <c r="AA152">
        <v>23.922245025634766</v>
      </c>
      <c r="AB152">
        <v>23.747821807861328</v>
      </c>
      <c r="AC152">
        <v>23.286134719848633</v>
      </c>
      <c r="AD152">
        <v>23.488100051879883</v>
      </c>
      <c r="AE152">
        <v>23.036037445068359</v>
      </c>
      <c r="AF152">
        <v>22.010498046875</v>
      </c>
      <c r="AG152">
        <v>19.594673156738281</v>
      </c>
      <c r="AH152">
        <v>18.610197067260742</v>
      </c>
      <c r="AI152">
        <v>-0.62881898880004883</v>
      </c>
      <c r="AJ152">
        <v>-0.62215906381607056</v>
      </c>
      <c r="AK152">
        <v>-0.61808681488037109</v>
      </c>
      <c r="AL152">
        <v>-0.62103772163391113</v>
      </c>
      <c r="AM152">
        <v>-0.62317156791687012</v>
      </c>
      <c r="AN152">
        <v>-0.63087278604507446</v>
      </c>
      <c r="AO152">
        <v>-0.67864316701889038</v>
      </c>
      <c r="AP152">
        <v>-0.68318301439285278</v>
      </c>
      <c r="AQ152">
        <v>-0.69245600700378418</v>
      </c>
      <c r="AR152">
        <v>-0.70914286375045776</v>
      </c>
      <c r="AS152">
        <v>-0.72106260061264038</v>
      </c>
      <c r="AT152">
        <v>-0.72530752420425415</v>
      </c>
      <c r="AU152">
        <v>3.0242342501878738E-2</v>
      </c>
      <c r="AV152">
        <v>3.6615397930145264</v>
      </c>
      <c r="AW152">
        <v>3.6173322200775146</v>
      </c>
      <c r="AX152">
        <v>3.6262333393096924</v>
      </c>
      <c r="AY152">
        <v>3.6134657859802246</v>
      </c>
      <c r="AZ152">
        <v>3.5903966426849365</v>
      </c>
      <c r="BA152">
        <v>1.0472026187926531E-3</v>
      </c>
      <c r="BB152">
        <v>-0.37134250998497009</v>
      </c>
      <c r="BC152">
        <v>-0.36240556836128235</v>
      </c>
      <c r="BD152">
        <v>-0.33624723553657532</v>
      </c>
      <c r="BE152">
        <v>-0.29871997237205505</v>
      </c>
      <c r="BF152">
        <v>-0.28516390919685364</v>
      </c>
      <c r="BG152">
        <v>-0.30591011047363281</v>
      </c>
      <c r="BH152">
        <v>-0.30242082476615906</v>
      </c>
      <c r="BI152">
        <v>-0.30043208599090576</v>
      </c>
      <c r="BJ152">
        <v>-0.30291691422462463</v>
      </c>
      <c r="BK152">
        <v>-0.30314791202545166</v>
      </c>
      <c r="BL152">
        <v>-0.30834832787513733</v>
      </c>
      <c r="BM152">
        <v>-0.33694437146186829</v>
      </c>
      <c r="BN152">
        <v>-0.33467018604278564</v>
      </c>
      <c r="BO152">
        <v>-0.33845221996307373</v>
      </c>
      <c r="BP152">
        <v>-0.34805470705032349</v>
      </c>
      <c r="BQ152">
        <v>-0.35608851909637451</v>
      </c>
      <c r="BR152">
        <v>-0.36081743240356445</v>
      </c>
      <c r="BS152">
        <v>0.40999534726142883</v>
      </c>
      <c r="BT152">
        <v>3.9646639823913574</v>
      </c>
      <c r="BU152">
        <v>3.9141502380371094</v>
      </c>
      <c r="BV152">
        <v>3.9240479469299316</v>
      </c>
      <c r="BW152">
        <v>3.9130229949951172</v>
      </c>
      <c r="BX152">
        <v>3.8868849277496338</v>
      </c>
      <c r="BY152">
        <v>0.3756803572177887</v>
      </c>
      <c r="BZ152">
        <v>-0.19697380065917969</v>
      </c>
      <c r="CA152">
        <v>-0.19002126157283783</v>
      </c>
      <c r="CB152">
        <v>-0.17723405361175537</v>
      </c>
      <c r="CC152">
        <v>-0.15126998722553253</v>
      </c>
      <c r="CD152">
        <v>-0.1460263729095459</v>
      </c>
      <c r="CE152">
        <v>-8.2264430820941925E-2</v>
      </c>
      <c r="CF152">
        <v>-8.0971121788024902E-2</v>
      </c>
      <c r="CG152">
        <v>-8.0425404012203217E-2</v>
      </c>
      <c r="CH152">
        <v>-8.2587391138076782E-2</v>
      </c>
      <c r="CI152">
        <v>-8.1500522792339325E-2</v>
      </c>
      <c r="CJ152">
        <v>-8.496885746717453E-2</v>
      </c>
      <c r="CK152">
        <v>-0.10028483718633652</v>
      </c>
      <c r="CL152">
        <v>-9.3291237950325012E-2</v>
      </c>
      <c r="CM152">
        <v>-9.3270279467105865E-2</v>
      </c>
      <c r="CN152">
        <v>-9.7966141998767853E-2</v>
      </c>
      <c r="CO152">
        <v>-0.10330855846405029</v>
      </c>
      <c r="CP152">
        <v>-0.10837271809577942</v>
      </c>
      <c r="CQ152">
        <v>0.67301112413406372</v>
      </c>
      <c r="CR152">
        <v>4.1746068000793457</v>
      </c>
      <c r="CS152">
        <v>4.1197257041931152</v>
      </c>
      <c r="CT152">
        <v>4.1303133964538574</v>
      </c>
      <c r="CU152">
        <v>4.1204953193664551</v>
      </c>
      <c r="CV152">
        <v>4.0922317504882812</v>
      </c>
      <c r="CW152">
        <v>0.63515013456344604</v>
      </c>
      <c r="CX152">
        <v>-7.6206550002098083E-2</v>
      </c>
      <c r="CY152">
        <v>-7.0628412067890167E-2</v>
      </c>
      <c r="CZ152">
        <v>-6.7102015018463135E-2</v>
      </c>
      <c r="DA152">
        <v>-4.9146577715873718E-2</v>
      </c>
      <c r="DB152">
        <v>-4.9660135060548782E-2</v>
      </c>
      <c r="DC152">
        <v>0.14138126373291016</v>
      </c>
      <c r="DD152">
        <v>0.14047859609127045</v>
      </c>
      <c r="DE152">
        <v>0.13958127796649933</v>
      </c>
      <c r="DF152">
        <v>0.13774213194847107</v>
      </c>
      <c r="DG152">
        <v>0.1401468813419342</v>
      </c>
      <c r="DH152">
        <v>0.13841059803962708</v>
      </c>
      <c r="DI152">
        <v>0.13637471199035645</v>
      </c>
      <c r="DJ152">
        <v>0.14808771014213562</v>
      </c>
      <c r="DK152">
        <v>0.15191167593002319</v>
      </c>
      <c r="DL152">
        <v>0.15212242305278778</v>
      </c>
      <c r="DM152">
        <v>0.14947140216827393</v>
      </c>
      <c r="DN152">
        <v>0.14407199621200562</v>
      </c>
      <c r="DO152">
        <v>0.93602687120437622</v>
      </c>
      <c r="DP152">
        <v>4.384549617767334</v>
      </c>
      <c r="DQ152">
        <v>4.3253011703491211</v>
      </c>
      <c r="DR152">
        <v>4.3365788459777832</v>
      </c>
      <c r="DS152">
        <v>4.327967643737793</v>
      </c>
      <c r="DT152">
        <v>4.2975788116455078</v>
      </c>
      <c r="DU152">
        <v>0.89461994171142578</v>
      </c>
      <c r="DV152">
        <v>4.4560696929693222E-2</v>
      </c>
      <c r="DW152">
        <v>4.8764429986476898E-2</v>
      </c>
      <c r="DX152">
        <v>4.30300273001194E-2</v>
      </c>
      <c r="DY152">
        <v>5.2976831793785095E-2</v>
      </c>
      <c r="DZ152">
        <v>4.6706095337867737E-2</v>
      </c>
      <c r="EA152">
        <v>0.46429011225700378</v>
      </c>
      <c r="EB152">
        <v>0.46021682024002075</v>
      </c>
      <c r="EC152">
        <v>0.45723599195480347</v>
      </c>
      <c r="ED152">
        <v>0.45586296916007996</v>
      </c>
      <c r="EE152">
        <v>0.46017050743103027</v>
      </c>
      <c r="EF152">
        <v>0.46093505620956421</v>
      </c>
      <c r="EG152">
        <v>0.47807350754737854</v>
      </c>
      <c r="EH152">
        <v>0.49660056829452515</v>
      </c>
      <c r="EI152">
        <v>0.50591546297073364</v>
      </c>
      <c r="EJ152">
        <v>0.51321059465408325</v>
      </c>
      <c r="EK152">
        <v>0.51444548368453979</v>
      </c>
      <c r="EL152">
        <v>0.50856208801269531</v>
      </c>
      <c r="EM152">
        <v>1.3157799243927002</v>
      </c>
      <c r="EN152">
        <v>4.6876735687255859</v>
      </c>
      <c r="EO152">
        <v>4.6221194267272949</v>
      </c>
      <c r="EP152">
        <v>4.6343932151794434</v>
      </c>
      <c r="EQ152">
        <v>4.6275248527526855</v>
      </c>
      <c r="ER152">
        <v>4.5940670967102051</v>
      </c>
      <c r="ES152">
        <v>1.2692530155181885</v>
      </c>
      <c r="ET152">
        <v>0.21892942488193512</v>
      </c>
      <c r="EU152">
        <v>0.22114872932434082</v>
      </c>
      <c r="EV152">
        <v>0.20204320549964905</v>
      </c>
      <c r="EW152">
        <v>0.20042681694030762</v>
      </c>
      <c r="EX152">
        <v>0.18584363162517548</v>
      </c>
      <c r="EY152">
        <v>70.659469604492187</v>
      </c>
      <c r="EZ152">
        <v>69.977188110351563</v>
      </c>
      <c r="FA152">
        <v>69.456039428710938</v>
      </c>
      <c r="FB152">
        <v>69.195182800292969</v>
      </c>
      <c r="FC152">
        <v>69.098625183105469</v>
      </c>
      <c r="FD152">
        <v>68.619148254394531</v>
      </c>
      <c r="FE152">
        <v>69.127815246582031</v>
      </c>
      <c r="FF152">
        <v>70.865898132324219</v>
      </c>
      <c r="FG152">
        <v>74.758094787597656</v>
      </c>
      <c r="FH152">
        <v>78.28570556640625</v>
      </c>
      <c r="FI152">
        <v>81.995376586914063</v>
      </c>
      <c r="FJ152">
        <v>83.706153869628906</v>
      </c>
      <c r="FK152">
        <v>84.313316345214844</v>
      </c>
      <c r="FL152">
        <v>84.607070922851563</v>
      </c>
      <c r="FM152">
        <v>84.741203308105469</v>
      </c>
      <c r="FN152">
        <v>84.423980712890625</v>
      </c>
      <c r="FO152">
        <v>84.351364135742187</v>
      </c>
      <c r="FP152">
        <v>83.75128173828125</v>
      </c>
      <c r="FQ152">
        <v>81.795974731445313</v>
      </c>
      <c r="FR152">
        <v>79.029045104980469</v>
      </c>
      <c r="FS152">
        <v>76.212348937988281</v>
      </c>
      <c r="FT152">
        <v>74.655197143554688</v>
      </c>
      <c r="FU152">
        <v>73.788726806640625</v>
      </c>
      <c r="FV152">
        <v>72.510902404785156</v>
      </c>
      <c r="FW152">
        <v>81</v>
      </c>
      <c r="FX152">
        <v>5.4568342864513397E-2</v>
      </c>
      <c r="FY152">
        <v>1</v>
      </c>
    </row>
    <row r="153" spans="1:181" x14ac:dyDescent="0.2">
      <c r="A153" t="s">
        <v>243</v>
      </c>
      <c r="B153" t="s">
        <v>239</v>
      </c>
      <c r="C153" t="s">
        <v>214</v>
      </c>
      <c r="D153" t="s">
        <v>42</v>
      </c>
      <c r="E153">
        <v>2014</v>
      </c>
      <c r="F153" t="s">
        <v>224</v>
      </c>
      <c r="G153" t="s">
        <v>246</v>
      </c>
      <c r="H153">
        <v>87</v>
      </c>
      <c r="K153">
        <v>17.279401779174805</v>
      </c>
      <c r="L153">
        <v>16.97911262512207</v>
      </c>
      <c r="M153">
        <v>17.021636962890625</v>
      </c>
      <c r="N153">
        <v>17.179508209228516</v>
      </c>
      <c r="O153">
        <v>17.527351379394531</v>
      </c>
      <c r="P153">
        <v>18.205718994140625</v>
      </c>
      <c r="Q153">
        <v>20.558897018432617</v>
      </c>
      <c r="R153">
        <v>20.673328399658203</v>
      </c>
      <c r="S153">
        <v>20.995540618896484</v>
      </c>
      <c r="T153">
        <v>21.916566848754883</v>
      </c>
      <c r="U153">
        <v>22.611688613891602</v>
      </c>
      <c r="V153">
        <v>23.020713806152344</v>
      </c>
      <c r="W153">
        <v>23.184036254882813</v>
      </c>
      <c r="X153">
        <v>23.659858703613281</v>
      </c>
      <c r="Y153">
        <v>23.656400680541992</v>
      </c>
      <c r="Z153">
        <v>23.748109817504883</v>
      </c>
      <c r="AA153">
        <v>23.745395660400391</v>
      </c>
      <c r="AB153">
        <v>23.514545440673828</v>
      </c>
      <c r="AC153">
        <v>22.957508087158203</v>
      </c>
      <c r="AD153">
        <v>23.17254638671875</v>
      </c>
      <c r="AE153">
        <v>22.656696319580078</v>
      </c>
      <c r="AF153">
        <v>21.524250030517578</v>
      </c>
      <c r="AG153">
        <v>19.039909362792969</v>
      </c>
      <c r="AH153">
        <v>18.055011749267578</v>
      </c>
      <c r="AI153">
        <v>-0.5913129448890686</v>
      </c>
      <c r="AJ153">
        <v>-0.58341515064239502</v>
      </c>
      <c r="AK153">
        <v>-0.57947432994842529</v>
      </c>
      <c r="AL153">
        <v>-0.58223754167556763</v>
      </c>
      <c r="AM153">
        <v>-0.58337920904159546</v>
      </c>
      <c r="AN153">
        <v>-0.59079891443252563</v>
      </c>
      <c r="AO153">
        <v>-0.63526171445846558</v>
      </c>
      <c r="AP153">
        <v>-0.64393454790115356</v>
      </c>
      <c r="AQ153">
        <v>-0.65547877550125122</v>
      </c>
      <c r="AR153">
        <v>-0.67406320571899414</v>
      </c>
      <c r="AS153">
        <v>-0.688190758228302</v>
      </c>
      <c r="AT153">
        <v>-0.69287937879562378</v>
      </c>
      <c r="AU153">
        <v>3.820226714015007E-2</v>
      </c>
      <c r="AV153">
        <v>3.640249490737915</v>
      </c>
      <c r="AW153">
        <v>3.5767223834991455</v>
      </c>
      <c r="AX153">
        <v>3.5834977626800537</v>
      </c>
      <c r="AY153">
        <v>3.5700750350952148</v>
      </c>
      <c r="AZ153">
        <v>3.5399458408355713</v>
      </c>
      <c r="BA153">
        <v>7.6069589704275131E-3</v>
      </c>
      <c r="BB153">
        <v>-0.36956200003623962</v>
      </c>
      <c r="BC153">
        <v>-0.3594515323638916</v>
      </c>
      <c r="BD153">
        <v>-0.33191999793052673</v>
      </c>
      <c r="BE153">
        <v>-0.29541778564453125</v>
      </c>
      <c r="BF153">
        <v>-0.2813880443572998</v>
      </c>
      <c r="BG153">
        <v>-0.29012542963027954</v>
      </c>
      <c r="BH153">
        <v>-0.28615102171897888</v>
      </c>
      <c r="BI153">
        <v>-0.28455850481987</v>
      </c>
      <c r="BJ153">
        <v>-0.28716200590133667</v>
      </c>
      <c r="BK153">
        <v>-0.28649324178695679</v>
      </c>
      <c r="BL153">
        <v>-0.29196000099182129</v>
      </c>
      <c r="BM153">
        <v>-0.31849807500839233</v>
      </c>
      <c r="BN153">
        <v>-0.3184150755405426</v>
      </c>
      <c r="BO153">
        <v>-0.32328003644943237</v>
      </c>
      <c r="BP153">
        <v>-0.33376970887184143</v>
      </c>
      <c r="BQ153">
        <v>-0.34324020147323608</v>
      </c>
      <c r="BR153">
        <v>-0.34852698445320129</v>
      </c>
      <c r="BS153">
        <v>0.39671766757965088</v>
      </c>
      <c r="BT153">
        <v>3.92771315574646</v>
      </c>
      <c r="BU153">
        <v>3.8538553714752197</v>
      </c>
      <c r="BV153">
        <v>3.864452600479126</v>
      </c>
      <c r="BW153">
        <v>3.8532454967498779</v>
      </c>
      <c r="BX153">
        <v>3.8194749355316162</v>
      </c>
      <c r="BY153">
        <v>0.36006656289100647</v>
      </c>
      <c r="BZ153">
        <v>-0.199374720454216</v>
      </c>
      <c r="CA153">
        <v>-0.19147214293479919</v>
      </c>
      <c r="CB153">
        <v>-0.17790074646472931</v>
      </c>
      <c r="CC153">
        <v>-0.1529497355222702</v>
      </c>
      <c r="CD153">
        <v>-0.14704495668411255</v>
      </c>
      <c r="CE153">
        <v>-8.1523895263671875E-2</v>
      </c>
      <c r="CF153">
        <v>-8.0266788601875305E-2</v>
      </c>
      <c r="CG153">
        <v>-8.0300681293010712E-2</v>
      </c>
      <c r="CH153">
        <v>-8.2793556153774261E-2</v>
      </c>
      <c r="CI153">
        <v>-8.0870926380157471E-2</v>
      </c>
      <c r="CJ153">
        <v>-8.4985092282295227E-2</v>
      </c>
      <c r="CK153">
        <v>-9.9108576774597168E-2</v>
      </c>
      <c r="CL153">
        <v>-9.296126663684845E-2</v>
      </c>
      <c r="CM153">
        <v>-9.3200184404850006E-2</v>
      </c>
      <c r="CN153">
        <v>-9.8083481192588806E-2</v>
      </c>
      <c r="CO153">
        <v>-0.10432847589254379</v>
      </c>
      <c r="CP153">
        <v>-0.11002957075834274</v>
      </c>
      <c r="CQ153">
        <v>0.64502435922622681</v>
      </c>
      <c r="CR153">
        <v>4.1268095970153809</v>
      </c>
      <c r="CS153">
        <v>4.0457968711853027</v>
      </c>
      <c r="CT153">
        <v>4.0590410232543945</v>
      </c>
      <c r="CU153">
        <v>4.0493683815002441</v>
      </c>
      <c r="CV153">
        <v>4.0130758285522461</v>
      </c>
      <c r="CW153">
        <v>0.6041790246963501</v>
      </c>
      <c r="CX153">
        <v>-8.1503510475158691E-2</v>
      </c>
      <c r="CY153">
        <v>-7.5130127370357513E-2</v>
      </c>
      <c r="CZ153">
        <v>-7.1227483451366425E-2</v>
      </c>
      <c r="DA153">
        <v>-5.4276809096336365E-2</v>
      </c>
      <c r="DB153">
        <v>-5.3999323397874832E-2</v>
      </c>
      <c r="DC153">
        <v>0.12707763910293579</v>
      </c>
      <c r="DD153">
        <v>0.12561742961406708</v>
      </c>
      <c r="DE153">
        <v>0.12395712733268738</v>
      </c>
      <c r="DF153">
        <v>0.12157488614320755</v>
      </c>
      <c r="DG153">
        <v>0.12475139647722244</v>
      </c>
      <c r="DH153">
        <v>0.12198983132839203</v>
      </c>
      <c r="DI153">
        <v>0.12028092890977859</v>
      </c>
      <c r="DJ153">
        <v>0.1324925422668457</v>
      </c>
      <c r="DK153">
        <v>0.13687966763973236</v>
      </c>
      <c r="DL153">
        <v>0.13760276138782501</v>
      </c>
      <c r="DM153">
        <v>0.1345832347869873</v>
      </c>
      <c r="DN153">
        <v>0.12846784293651581</v>
      </c>
      <c r="DO153">
        <v>0.89333105087280273</v>
      </c>
      <c r="DP153">
        <v>4.3259057998657227</v>
      </c>
      <c r="DQ153">
        <v>4.2377386093139648</v>
      </c>
      <c r="DR153">
        <v>4.2536296844482422</v>
      </c>
      <c r="DS153">
        <v>4.2454915046691895</v>
      </c>
      <c r="DT153">
        <v>4.2066769599914551</v>
      </c>
      <c r="DU153">
        <v>0.84829145669937134</v>
      </c>
      <c r="DV153">
        <v>3.6367692053318024E-2</v>
      </c>
      <c r="DW153">
        <v>4.1211888194084167E-2</v>
      </c>
      <c r="DX153">
        <v>3.544577956199646E-2</v>
      </c>
      <c r="DY153">
        <v>4.4396121054887772E-2</v>
      </c>
      <c r="DZ153">
        <v>3.9046302437782288E-2</v>
      </c>
      <c r="EA153">
        <v>0.42826512455940247</v>
      </c>
      <c r="EB153">
        <v>0.42288154363632202</v>
      </c>
      <c r="EC153">
        <v>0.41887295246124268</v>
      </c>
      <c r="ED153">
        <v>0.4166504442691803</v>
      </c>
      <c r="EE153">
        <v>0.42163735628128052</v>
      </c>
      <c r="EF153">
        <v>0.42082875967025757</v>
      </c>
      <c r="EG153">
        <v>0.43704453110694885</v>
      </c>
      <c r="EH153">
        <v>0.45801204442977905</v>
      </c>
      <c r="EI153">
        <v>0.4690784215927124</v>
      </c>
      <c r="EJ153">
        <v>0.47789624333381653</v>
      </c>
      <c r="EK153">
        <v>0.47953379154205322</v>
      </c>
      <c r="EL153">
        <v>0.47282025218009949</v>
      </c>
      <c r="EM153">
        <v>1.2518464326858521</v>
      </c>
      <c r="EN153">
        <v>4.6133694648742676</v>
      </c>
      <c r="EO153">
        <v>4.5148715972900391</v>
      </c>
      <c r="EP153">
        <v>4.5345840454101562</v>
      </c>
      <c r="EQ153">
        <v>4.5286617279052734</v>
      </c>
      <c r="ER153">
        <v>4.4862060546875</v>
      </c>
      <c r="ES153">
        <v>1.2007510662078857</v>
      </c>
      <c r="ET153">
        <v>0.20655499398708344</v>
      </c>
      <c r="EU153">
        <v>0.20919127762317657</v>
      </c>
      <c r="EV153">
        <v>0.18946503102779388</v>
      </c>
      <c r="EW153">
        <v>0.18686415255069733</v>
      </c>
      <c r="EX153">
        <v>0.17338940501213074</v>
      </c>
      <c r="EY153">
        <v>69.619796752929688</v>
      </c>
      <c r="EZ153">
        <v>68.118095397949219</v>
      </c>
      <c r="FA153">
        <v>67.626045227050781</v>
      </c>
      <c r="FB153">
        <v>67.371612548828125</v>
      </c>
      <c r="FC153">
        <v>65.985794067382812</v>
      </c>
      <c r="FD153">
        <v>65.492668151855469</v>
      </c>
      <c r="FE153">
        <v>65.110740661621094</v>
      </c>
      <c r="FF153">
        <v>66.887954711914062</v>
      </c>
      <c r="FG153">
        <v>72.444747924804687</v>
      </c>
      <c r="FH153">
        <v>78.970237731933594</v>
      </c>
      <c r="FI153">
        <v>84.766632080078125</v>
      </c>
      <c r="FJ153">
        <v>86.815299987792969</v>
      </c>
      <c r="FK153">
        <v>88.482429504394531</v>
      </c>
      <c r="FL153">
        <v>89.340873718261719</v>
      </c>
      <c r="FM153">
        <v>88.589439392089844</v>
      </c>
      <c r="FN153">
        <v>86.955268859863281</v>
      </c>
      <c r="FO153">
        <v>86.850654602050781</v>
      </c>
      <c r="FP153">
        <v>85.561386108398437</v>
      </c>
      <c r="FQ153">
        <v>82.25286865234375</v>
      </c>
      <c r="FR153">
        <v>79.497528076171875</v>
      </c>
      <c r="FS153">
        <v>76.132408142089844</v>
      </c>
      <c r="FT153">
        <v>73.259208679199219</v>
      </c>
      <c r="FU153">
        <v>71.731658935546875</v>
      </c>
      <c r="FV153">
        <v>70.73712158203125</v>
      </c>
      <c r="FW153">
        <v>81</v>
      </c>
      <c r="FX153">
        <v>5.4568342864513397E-2</v>
      </c>
      <c r="FY153">
        <v>1</v>
      </c>
    </row>
    <row r="154" spans="1:181" x14ac:dyDescent="0.2">
      <c r="A154" t="s">
        <v>243</v>
      </c>
      <c r="B154" t="s">
        <v>239</v>
      </c>
      <c r="C154" t="s">
        <v>214</v>
      </c>
      <c r="D154" t="s">
        <v>41</v>
      </c>
      <c r="E154">
        <v>2014</v>
      </c>
      <c r="F154" t="s">
        <v>223</v>
      </c>
      <c r="G154" t="s">
        <v>246</v>
      </c>
      <c r="H154">
        <v>85</v>
      </c>
      <c r="K154">
        <v>17.756553649902344</v>
      </c>
      <c r="L154">
        <v>17.496826171875</v>
      </c>
      <c r="M154">
        <v>17.518041610717773</v>
      </c>
      <c r="N154">
        <v>17.662057876586914</v>
      </c>
      <c r="O154">
        <v>18.075981140136719</v>
      </c>
      <c r="P154">
        <v>18.739297866821289</v>
      </c>
      <c r="Q154">
        <v>21.242645263671875</v>
      </c>
      <c r="R154">
        <v>21.135429382324219</v>
      </c>
      <c r="S154">
        <v>21.378196716308594</v>
      </c>
      <c r="T154">
        <v>22.182624816894531</v>
      </c>
      <c r="U154">
        <v>22.824367523193359</v>
      </c>
      <c r="V154">
        <v>23.214488983154297</v>
      </c>
      <c r="W154">
        <v>23.35728645324707</v>
      </c>
      <c r="X154">
        <v>23.779964447021484</v>
      </c>
      <c r="Y154">
        <v>23.873737335205078</v>
      </c>
      <c r="Z154">
        <v>24.073957443237305</v>
      </c>
      <c r="AA154">
        <v>24.010787963867188</v>
      </c>
      <c r="AB154">
        <v>23.782886505126953</v>
      </c>
      <c r="AC154">
        <v>23.408168792724609</v>
      </c>
      <c r="AD154">
        <v>23.429172515869141</v>
      </c>
      <c r="AE154">
        <v>22.986898422241211</v>
      </c>
      <c r="AF154">
        <v>21.922706604003906</v>
      </c>
      <c r="AG154">
        <v>19.512168884277344</v>
      </c>
      <c r="AH154">
        <v>18.554500579833984</v>
      </c>
      <c r="AI154">
        <v>-0.62648636102676392</v>
      </c>
      <c r="AJ154">
        <v>-0.62089961767196655</v>
      </c>
      <c r="AK154">
        <v>-0.61663192510604858</v>
      </c>
      <c r="AL154">
        <v>-0.61964595317840576</v>
      </c>
      <c r="AM154">
        <v>-0.62090492248535156</v>
      </c>
      <c r="AN154">
        <v>-0.62875819206237793</v>
      </c>
      <c r="AO154">
        <v>-0.67633074522018433</v>
      </c>
      <c r="AP154">
        <v>-0.6810263991355896</v>
      </c>
      <c r="AQ154">
        <v>-0.69031482934951782</v>
      </c>
      <c r="AR154">
        <v>-0.70671373605728149</v>
      </c>
      <c r="AS154">
        <v>-0.71944236755371094</v>
      </c>
      <c r="AT154">
        <v>-0.72401434183120728</v>
      </c>
      <c r="AU154">
        <v>2.7098452672362328E-2</v>
      </c>
      <c r="AV154">
        <v>3.6687352657318115</v>
      </c>
      <c r="AW154">
        <v>3.6271045207977295</v>
      </c>
      <c r="AX154">
        <v>3.6425623893737793</v>
      </c>
      <c r="AY154">
        <v>3.6210258007049561</v>
      </c>
      <c r="AZ154">
        <v>3.59234619140625</v>
      </c>
      <c r="BA154">
        <v>-7.7641243115067482E-4</v>
      </c>
      <c r="BB154">
        <v>-0.37556171417236328</v>
      </c>
      <c r="BC154">
        <v>-0.36698383092880249</v>
      </c>
      <c r="BD154">
        <v>-0.34128469228744507</v>
      </c>
      <c r="BE154">
        <v>-0.3032892644405365</v>
      </c>
      <c r="BF154">
        <v>-0.28917309641838074</v>
      </c>
      <c r="BG154">
        <v>-0.30502521991729736</v>
      </c>
      <c r="BH154">
        <v>-0.30186209082603455</v>
      </c>
      <c r="BI154">
        <v>-0.29982155561447144</v>
      </c>
      <c r="BJ154">
        <v>-0.30242758989334106</v>
      </c>
      <c r="BK154">
        <v>-0.30208295583724976</v>
      </c>
      <c r="BL154">
        <v>-0.3075982928276062</v>
      </c>
      <c r="BM154">
        <v>-0.33620446920394897</v>
      </c>
      <c r="BN154">
        <v>-0.33385667204856873</v>
      </c>
      <c r="BO154">
        <v>-0.33756574988365173</v>
      </c>
      <c r="BP154">
        <v>-0.34708711504936218</v>
      </c>
      <c r="BQ154">
        <v>-0.35559138655662537</v>
      </c>
      <c r="BR154">
        <v>-0.3602944016456604</v>
      </c>
      <c r="BS154">
        <v>0.40594384074211121</v>
      </c>
      <c r="BT154">
        <v>3.9715032577514648</v>
      </c>
      <c r="BU154">
        <v>3.9230883121490479</v>
      </c>
      <c r="BV154">
        <v>3.9398782253265381</v>
      </c>
      <c r="BW154">
        <v>3.9197652339935303</v>
      </c>
      <c r="BX154">
        <v>3.8885798454284668</v>
      </c>
      <c r="BY154">
        <v>0.37269163131713867</v>
      </c>
      <c r="BZ154">
        <v>-0.20107538998126984</v>
      </c>
      <c r="CA154">
        <v>-0.19442196190357208</v>
      </c>
      <c r="CB154">
        <v>-0.18213830888271332</v>
      </c>
      <c r="CC154">
        <v>-0.15574146807193756</v>
      </c>
      <c r="CD154">
        <v>-0.14981594681739807</v>
      </c>
      <c r="CE154">
        <v>-8.2382239401340485E-2</v>
      </c>
      <c r="CF154">
        <v>-8.0897711217403412E-2</v>
      </c>
      <c r="CG154">
        <v>-8.0399669706821442E-2</v>
      </c>
      <c r="CH154">
        <v>-8.2723118364810944E-2</v>
      </c>
      <c r="CI154">
        <v>-8.1267848610877991E-2</v>
      </c>
      <c r="CJ154">
        <v>-8.5163898766040802E-2</v>
      </c>
      <c r="CK154">
        <v>-0.10063405334949493</v>
      </c>
      <c r="CL154">
        <v>-9.3407943844795227E-2</v>
      </c>
      <c r="CM154">
        <v>-9.3252785503864288E-2</v>
      </c>
      <c r="CN154">
        <v>-9.8010770976543427E-2</v>
      </c>
      <c r="CO154">
        <v>-0.10358930379152298</v>
      </c>
      <c r="CP154">
        <v>-0.10838308185338974</v>
      </c>
      <c r="CQ154">
        <v>0.66833102703094482</v>
      </c>
      <c r="CR154">
        <v>4.1811995506286621</v>
      </c>
      <c r="CS154">
        <v>4.1280856132507324</v>
      </c>
      <c r="CT154">
        <v>4.1457982063293457</v>
      </c>
      <c r="CU154">
        <v>4.126671314239502</v>
      </c>
      <c r="CV154">
        <v>4.0937504768371582</v>
      </c>
      <c r="CW154">
        <v>0.63135445117950439</v>
      </c>
      <c r="CX154">
        <v>-8.0226704478263855E-2</v>
      </c>
      <c r="CY154">
        <v>-7.4906133115291595E-2</v>
      </c>
      <c r="CZ154">
        <v>-7.1914017200469971E-2</v>
      </c>
      <c r="DA154">
        <v>-5.3550329059362411E-2</v>
      </c>
      <c r="DB154">
        <v>-5.3297612816095352E-2</v>
      </c>
      <c r="DC154">
        <v>0.14026074111461639</v>
      </c>
      <c r="DD154">
        <v>0.14006668329238892</v>
      </c>
      <c r="DE154">
        <v>0.13902221620082855</v>
      </c>
      <c r="DF154">
        <v>0.13698136806488037</v>
      </c>
      <c r="DG154">
        <v>0.13954725861549377</v>
      </c>
      <c r="DH154">
        <v>0.1372704803943634</v>
      </c>
      <c r="DI154">
        <v>0.13493636250495911</v>
      </c>
      <c r="DJ154">
        <v>0.14704076945781708</v>
      </c>
      <c r="DK154">
        <v>0.15106016397476196</v>
      </c>
      <c r="DL154">
        <v>0.15106555819511414</v>
      </c>
      <c r="DM154">
        <v>0.14841277897357941</v>
      </c>
      <c r="DN154">
        <v>0.14352823793888092</v>
      </c>
      <c r="DO154">
        <v>0.93071818351745605</v>
      </c>
      <c r="DP154">
        <v>4.3908958435058594</v>
      </c>
      <c r="DQ154">
        <v>4.3330831527709961</v>
      </c>
      <c r="DR154">
        <v>4.3517184257507324</v>
      </c>
      <c r="DS154">
        <v>4.3335771560668945</v>
      </c>
      <c r="DT154">
        <v>4.2989211082458496</v>
      </c>
      <c r="DU154">
        <v>0.89001727104187012</v>
      </c>
      <c r="DV154">
        <v>4.0621981024742126E-2</v>
      </c>
      <c r="DW154">
        <v>4.4609695672988892E-2</v>
      </c>
      <c r="DX154">
        <v>3.8310281932353973E-2</v>
      </c>
      <c r="DY154">
        <v>4.8640813678503036E-2</v>
      </c>
      <c r="DZ154">
        <v>4.3220721185207367E-2</v>
      </c>
      <c r="EA154">
        <v>0.46172186732292175</v>
      </c>
      <c r="EB154">
        <v>0.45910418033599854</v>
      </c>
      <c r="EC154">
        <v>0.45583257079124451</v>
      </c>
      <c r="ED154">
        <v>0.45419973134994507</v>
      </c>
      <c r="EE154">
        <v>0.45836922526359558</v>
      </c>
      <c r="EF154">
        <v>0.45843040943145752</v>
      </c>
      <c r="EG154">
        <v>0.47506263852119446</v>
      </c>
      <c r="EH154">
        <v>0.49421051144599915</v>
      </c>
      <c r="EI154">
        <v>0.50380927324295044</v>
      </c>
      <c r="EJ154">
        <v>0.51069223880767822</v>
      </c>
      <c r="EK154">
        <v>0.51226377487182617</v>
      </c>
      <c r="EL154">
        <v>0.5072481632232666</v>
      </c>
      <c r="EM154">
        <v>1.3095636367797852</v>
      </c>
      <c r="EN154">
        <v>4.6936640739440918</v>
      </c>
      <c r="EO154">
        <v>4.6290669441223145</v>
      </c>
      <c r="EP154">
        <v>4.6490340232849121</v>
      </c>
      <c r="EQ154">
        <v>4.6323165893554687</v>
      </c>
      <c r="ER154">
        <v>4.5951547622680664</v>
      </c>
      <c r="ES154">
        <v>1.263485312461853</v>
      </c>
      <c r="ET154">
        <v>0.21510829031467438</v>
      </c>
      <c r="EU154">
        <v>0.21717157959938049</v>
      </c>
      <c r="EV154">
        <v>0.19745665788650513</v>
      </c>
      <c r="EW154">
        <v>0.19618859887123108</v>
      </c>
      <c r="EX154">
        <v>0.18257786333560944</v>
      </c>
      <c r="EY154">
        <v>70.612846374511719</v>
      </c>
      <c r="EZ154">
        <v>70.121231079101563</v>
      </c>
      <c r="FA154">
        <v>69.985641479492188</v>
      </c>
      <c r="FB154">
        <v>69.123023986816406</v>
      </c>
      <c r="FC154">
        <v>68.727005004882813</v>
      </c>
      <c r="FD154">
        <v>68.481758117675781</v>
      </c>
      <c r="FE154">
        <v>69.122604370117187</v>
      </c>
      <c r="FF154">
        <v>70.124038696289063</v>
      </c>
      <c r="FG154">
        <v>73.008995056152344</v>
      </c>
      <c r="FH154">
        <v>77.154571533203125</v>
      </c>
      <c r="FI154">
        <v>82.253265380859375</v>
      </c>
      <c r="FJ154">
        <v>84.10260009765625</v>
      </c>
      <c r="FK154">
        <v>85.9615478515625</v>
      </c>
      <c r="FL154">
        <v>86.544960021972656</v>
      </c>
      <c r="FM154">
        <v>87.173332214355469</v>
      </c>
      <c r="FN154">
        <v>87.413650512695313</v>
      </c>
      <c r="FO154">
        <v>86.376876831054687</v>
      </c>
      <c r="FP154">
        <v>85.002059936523438</v>
      </c>
      <c r="FQ154">
        <v>84.455108642578125</v>
      </c>
      <c r="FR154">
        <v>78.885711669921875</v>
      </c>
      <c r="FS154">
        <v>76.249275207519531</v>
      </c>
      <c r="FT154">
        <v>74.151283264160156</v>
      </c>
      <c r="FU154">
        <v>73.237503051757813</v>
      </c>
      <c r="FV154">
        <v>72.610733032226563</v>
      </c>
      <c r="FW154">
        <v>81</v>
      </c>
      <c r="FX154">
        <v>5.4568342864513397E-2</v>
      </c>
      <c r="FY154">
        <v>1</v>
      </c>
    </row>
    <row r="155" spans="1:181" x14ac:dyDescent="0.2">
      <c r="A155" t="s">
        <v>243</v>
      </c>
      <c r="B155" t="s">
        <v>239</v>
      </c>
      <c r="C155" t="s">
        <v>215</v>
      </c>
      <c r="D155" t="s">
        <v>39</v>
      </c>
      <c r="E155">
        <v>2014</v>
      </c>
      <c r="F155" t="s">
        <v>224</v>
      </c>
      <c r="G155" t="s">
        <v>246</v>
      </c>
      <c r="H155">
        <v>86</v>
      </c>
      <c r="K155">
        <v>18.090837478637695</v>
      </c>
      <c r="L155">
        <v>17.851058959960938</v>
      </c>
      <c r="M155">
        <v>17.855188369750977</v>
      </c>
      <c r="N155">
        <v>18.024019241333008</v>
      </c>
      <c r="O155">
        <v>18.467004776000977</v>
      </c>
      <c r="P155">
        <v>19.128425598144531</v>
      </c>
      <c r="Q155">
        <v>21.685344696044922</v>
      </c>
      <c r="R155">
        <v>21.520164489746094</v>
      </c>
      <c r="S155">
        <v>21.748971939086914</v>
      </c>
      <c r="T155">
        <v>22.585769653320313</v>
      </c>
      <c r="U155">
        <v>23.18736457824707</v>
      </c>
      <c r="V155">
        <v>23.662670135498047</v>
      </c>
      <c r="W155">
        <v>23.768892288208008</v>
      </c>
      <c r="X155">
        <v>24.242382049560547</v>
      </c>
      <c r="Y155">
        <v>24.305761337280273</v>
      </c>
      <c r="Z155">
        <v>24.39500617980957</v>
      </c>
      <c r="AA155">
        <v>24.204135894775391</v>
      </c>
      <c r="AB155">
        <v>23.941810607910156</v>
      </c>
      <c r="AC155">
        <v>23.576946258544922</v>
      </c>
      <c r="AD155">
        <v>23.887111663818359</v>
      </c>
      <c r="AE155">
        <v>23.362039566040039</v>
      </c>
      <c r="AF155">
        <v>22.279026031494141</v>
      </c>
      <c r="AG155">
        <v>19.832109451293945</v>
      </c>
      <c r="AH155">
        <v>18.865217208862305</v>
      </c>
      <c r="AI155">
        <v>-0.63116848468780518</v>
      </c>
      <c r="AJ155">
        <v>-0.62596523761749268</v>
      </c>
      <c r="AK155">
        <v>-0.62121695280075073</v>
      </c>
      <c r="AL155">
        <v>-0.62440448999404907</v>
      </c>
      <c r="AM155">
        <v>-0.62710446119308472</v>
      </c>
      <c r="AN155">
        <v>-0.63530391454696655</v>
      </c>
      <c r="AO155">
        <v>-0.68516170978546143</v>
      </c>
      <c r="AP155">
        <v>-0.68790131807327271</v>
      </c>
      <c r="AQ155">
        <v>-0.69591957330703735</v>
      </c>
      <c r="AR155">
        <v>-0.71310663223266602</v>
      </c>
      <c r="AS155">
        <v>-0.7248496413230896</v>
      </c>
      <c r="AT155">
        <v>-0.7302480936050415</v>
      </c>
      <c r="AU155">
        <v>3.503737598657608E-2</v>
      </c>
      <c r="AV155">
        <v>3.7387864589691162</v>
      </c>
      <c r="AW155">
        <v>3.6871397495269775</v>
      </c>
      <c r="AX155">
        <v>3.6927878856658936</v>
      </c>
      <c r="AY155">
        <v>3.6560592651367187</v>
      </c>
      <c r="AZ155">
        <v>3.6216666698455811</v>
      </c>
      <c r="BA155">
        <v>4.4388379901647568E-3</v>
      </c>
      <c r="BB155">
        <v>-0.37891501188278198</v>
      </c>
      <c r="BC155">
        <v>-0.36771932244300842</v>
      </c>
      <c r="BD155">
        <v>-0.34102508425712585</v>
      </c>
      <c r="BE155">
        <v>-0.30384901165962219</v>
      </c>
      <c r="BF155">
        <v>-0.28975358605384827</v>
      </c>
      <c r="BG155">
        <v>-0.30789640545845032</v>
      </c>
      <c r="BH155">
        <v>-0.30487602949142456</v>
      </c>
      <c r="BI155">
        <v>-0.30242440104484558</v>
      </c>
      <c r="BJ155">
        <v>-0.30478164553642273</v>
      </c>
      <c r="BK155">
        <v>-0.30548736453056335</v>
      </c>
      <c r="BL155">
        <v>-0.31098476052284241</v>
      </c>
      <c r="BM155">
        <v>-0.34080019593238831</v>
      </c>
      <c r="BN155">
        <v>-0.337577223777771</v>
      </c>
      <c r="BO155">
        <v>-0.34076026082038879</v>
      </c>
      <c r="BP155">
        <v>-0.35072088241577148</v>
      </c>
      <c r="BQ155">
        <v>-0.3589332103729248</v>
      </c>
      <c r="BR155">
        <v>-0.36469566822052002</v>
      </c>
      <c r="BS155">
        <v>0.41572722792625427</v>
      </c>
      <c r="BT155">
        <v>4.0430178642272949</v>
      </c>
      <c r="BU155">
        <v>3.9819865226745605</v>
      </c>
      <c r="BV155">
        <v>3.9915335178375244</v>
      </c>
      <c r="BW155">
        <v>3.9570271968841553</v>
      </c>
      <c r="BX155">
        <v>3.9196686744689941</v>
      </c>
      <c r="BY155">
        <v>0.37969210743904114</v>
      </c>
      <c r="BZ155">
        <v>-0.2026439756155014</v>
      </c>
      <c r="CA155">
        <v>-0.1938101202249527</v>
      </c>
      <c r="CB155">
        <v>-0.18077126145362854</v>
      </c>
      <c r="CC155">
        <v>-0.15521660447120667</v>
      </c>
      <c r="CD155">
        <v>-0.14945626258850098</v>
      </c>
      <c r="CE155">
        <v>-8.3999134600162506E-2</v>
      </c>
      <c r="CF155">
        <v>-8.2490637898445129E-2</v>
      </c>
      <c r="CG155">
        <v>-8.1629671156406403E-2</v>
      </c>
      <c r="CH155">
        <v>-8.3411850035190582E-2</v>
      </c>
      <c r="CI155">
        <v>-8.2736343145370483E-2</v>
      </c>
      <c r="CJ155">
        <v>-8.6362287402153015E-2</v>
      </c>
      <c r="CK155">
        <v>-0.10229644179344177</v>
      </c>
      <c r="CL155">
        <v>-9.4943791627883911E-2</v>
      </c>
      <c r="CM155">
        <v>-9.4777986407279968E-2</v>
      </c>
      <c r="CN155">
        <v>-9.9733613431453705E-2</v>
      </c>
      <c r="CO155">
        <v>-0.10550061613321304</v>
      </c>
      <c r="CP155">
        <v>-0.11151520162820816</v>
      </c>
      <c r="CQ155">
        <v>0.67939186096191406</v>
      </c>
      <c r="CR155">
        <v>4.253727912902832</v>
      </c>
      <c r="CS155">
        <v>4.1861963272094727</v>
      </c>
      <c r="CT155">
        <v>4.1984438896179199</v>
      </c>
      <c r="CU155">
        <v>4.1654767990112305</v>
      </c>
      <c r="CV155">
        <v>4.1260638236999512</v>
      </c>
      <c r="CW155">
        <v>0.63959139585494995</v>
      </c>
      <c r="CX155">
        <v>-8.0559208989143372E-2</v>
      </c>
      <c r="CY155">
        <v>-7.3361143469810486E-2</v>
      </c>
      <c r="CZ155">
        <v>-6.9779947400093079E-2</v>
      </c>
      <c r="DA155">
        <v>-5.2274245768785477E-2</v>
      </c>
      <c r="DB155">
        <v>-5.2286762744188309E-2</v>
      </c>
      <c r="DC155">
        <v>0.13989813625812531</v>
      </c>
      <c r="DD155">
        <v>0.1398947685956955</v>
      </c>
      <c r="DE155">
        <v>0.13916505873203278</v>
      </c>
      <c r="DF155">
        <v>0.13795796036720276</v>
      </c>
      <c r="DG155">
        <v>0.14001467823982239</v>
      </c>
      <c r="DH155">
        <v>0.13826017081737518</v>
      </c>
      <c r="DI155">
        <v>0.13620731234550476</v>
      </c>
      <c r="DJ155">
        <v>0.14768962562084198</v>
      </c>
      <c r="DK155">
        <v>0.15120427310466766</v>
      </c>
      <c r="DL155">
        <v>0.15125364065170288</v>
      </c>
      <c r="DM155">
        <v>0.14793197810649872</v>
      </c>
      <c r="DN155">
        <v>0.14166527986526489</v>
      </c>
      <c r="DO155">
        <v>0.94305652379989624</v>
      </c>
      <c r="DP155">
        <v>4.4644379615783691</v>
      </c>
      <c r="DQ155">
        <v>4.3904061317443848</v>
      </c>
      <c r="DR155">
        <v>4.4053540229797363</v>
      </c>
      <c r="DS155">
        <v>4.3739261627197266</v>
      </c>
      <c r="DT155">
        <v>4.3324589729309082</v>
      </c>
      <c r="DU155">
        <v>0.89949065446853638</v>
      </c>
      <c r="DV155">
        <v>4.1525561362504959E-2</v>
      </c>
      <c r="DW155">
        <v>4.7087840735912323E-2</v>
      </c>
      <c r="DX155">
        <v>4.1211366653442383E-2</v>
      </c>
      <c r="DY155">
        <v>5.0668112933635712E-2</v>
      </c>
      <c r="DZ155">
        <v>4.4882733374834061E-2</v>
      </c>
      <c r="EA155">
        <v>0.46317023038864136</v>
      </c>
      <c r="EB155">
        <v>0.46098396182060242</v>
      </c>
      <c r="EC155">
        <v>0.45795759558677673</v>
      </c>
      <c r="ED155">
        <v>0.4575808048248291</v>
      </c>
      <c r="EE155">
        <v>0.46163177490234375</v>
      </c>
      <c r="EF155">
        <v>0.46257933974266052</v>
      </c>
      <c r="EG155">
        <v>0.48056885600090027</v>
      </c>
      <c r="EH155">
        <v>0.49801373481750488</v>
      </c>
      <c r="EI155">
        <v>0.50636357069015503</v>
      </c>
      <c r="EJ155">
        <v>0.51363939046859741</v>
      </c>
      <c r="EK155">
        <v>0.51384836435317993</v>
      </c>
      <c r="EL155">
        <v>0.5072176456451416</v>
      </c>
      <c r="EM155">
        <v>1.3237463235855103</v>
      </c>
      <c r="EN155">
        <v>4.768669605255127</v>
      </c>
      <c r="EO155">
        <v>4.6852531433105469</v>
      </c>
      <c r="EP155">
        <v>4.7041001319885254</v>
      </c>
      <c r="EQ155">
        <v>4.6748943328857422</v>
      </c>
      <c r="ER155">
        <v>4.6304612159729004</v>
      </c>
      <c r="ES155">
        <v>1.274743914604187</v>
      </c>
      <c r="ET155">
        <v>0.21779657900333405</v>
      </c>
      <c r="EU155">
        <v>0.22099703550338745</v>
      </c>
      <c r="EV155">
        <v>0.2014651894569397</v>
      </c>
      <c r="EW155">
        <v>0.19930052757263184</v>
      </c>
      <c r="EX155">
        <v>0.18518005311489105</v>
      </c>
      <c r="EY155">
        <v>71.858634948730469</v>
      </c>
      <c r="EZ155">
        <v>71.746475219726563</v>
      </c>
      <c r="FA155">
        <v>71.367317199707031</v>
      </c>
      <c r="FB155">
        <v>71.243659973144531</v>
      </c>
      <c r="FC155">
        <v>71.095771789550781</v>
      </c>
      <c r="FD155">
        <v>70.976051330566406</v>
      </c>
      <c r="FE155">
        <v>70.738525390625</v>
      </c>
      <c r="FF155">
        <v>72.75</v>
      </c>
      <c r="FG155">
        <v>75.277755737304688</v>
      </c>
      <c r="FH155">
        <v>79.289382934570313</v>
      </c>
      <c r="FI155">
        <v>83.10296630859375</v>
      </c>
      <c r="FJ155">
        <v>86.587966918945313</v>
      </c>
      <c r="FK155">
        <v>87.300895690917969</v>
      </c>
      <c r="FL155">
        <v>88.374412536621094</v>
      </c>
      <c r="FM155">
        <v>88.632423400878906</v>
      </c>
      <c r="FN155">
        <v>87.037063598632813</v>
      </c>
      <c r="FO155">
        <v>84.126205444335937</v>
      </c>
      <c r="FP155">
        <v>82.211532592773438</v>
      </c>
      <c r="FQ155">
        <v>81.796539306640625</v>
      </c>
      <c r="FR155">
        <v>80.273651123046875</v>
      </c>
      <c r="FS155">
        <v>76.769378662109375</v>
      </c>
      <c r="FT155">
        <v>74.496025085449219</v>
      </c>
      <c r="FU155">
        <v>73.382431030273438</v>
      </c>
      <c r="FV155">
        <v>72.99462890625</v>
      </c>
      <c r="FW155">
        <v>81</v>
      </c>
      <c r="FX155">
        <v>5.4568342864513397E-2</v>
      </c>
      <c r="FY155">
        <v>1</v>
      </c>
    </row>
    <row r="156" spans="1:181" x14ac:dyDescent="0.2">
      <c r="A156" t="s">
        <v>243</v>
      </c>
      <c r="B156" t="s">
        <v>239</v>
      </c>
      <c r="C156" t="s">
        <v>215</v>
      </c>
      <c r="D156" t="s">
        <v>40</v>
      </c>
      <c r="E156">
        <v>2014</v>
      </c>
      <c r="F156" t="s">
        <v>225</v>
      </c>
      <c r="G156" t="s">
        <v>246</v>
      </c>
      <c r="H156">
        <v>85</v>
      </c>
      <c r="K156">
        <v>17.838527679443359</v>
      </c>
      <c r="L156">
        <v>17.602863311767578</v>
      </c>
      <c r="M156">
        <v>17.594614028930664</v>
      </c>
      <c r="N156">
        <v>17.775638580322266</v>
      </c>
      <c r="O156">
        <v>18.198246002197266</v>
      </c>
      <c r="P156">
        <v>18.840167999267578</v>
      </c>
      <c r="Q156">
        <v>21.342914581298828</v>
      </c>
      <c r="R156">
        <v>21.172796249389648</v>
      </c>
      <c r="S156">
        <v>21.385461807250977</v>
      </c>
      <c r="T156">
        <v>22.116275787353516</v>
      </c>
      <c r="U156">
        <v>22.668630599975586</v>
      </c>
      <c r="V156">
        <v>23.082302093505859</v>
      </c>
      <c r="W156">
        <v>23.202329635620117</v>
      </c>
      <c r="X156">
        <v>23.595115661621094</v>
      </c>
      <c r="Y156">
        <v>23.601829528808594</v>
      </c>
      <c r="Z156">
        <v>23.745378494262695</v>
      </c>
      <c r="AA156">
        <v>23.715211868286133</v>
      </c>
      <c r="AB156">
        <v>23.518142700195313</v>
      </c>
      <c r="AC156">
        <v>23.005283355712891</v>
      </c>
      <c r="AD156">
        <v>23.225189208984375</v>
      </c>
      <c r="AE156">
        <v>22.91160774230957</v>
      </c>
      <c r="AF156">
        <v>21.926872253417969</v>
      </c>
      <c r="AG156">
        <v>19.529888153076172</v>
      </c>
      <c r="AH156">
        <v>18.602563858032227</v>
      </c>
      <c r="AI156">
        <v>-0.62896925210952759</v>
      </c>
      <c r="AJ156">
        <v>-0.62372046709060669</v>
      </c>
      <c r="AK156">
        <v>-0.61892241239547729</v>
      </c>
      <c r="AL156">
        <v>-0.62173604965209961</v>
      </c>
      <c r="AM156">
        <v>-0.62418937683105469</v>
      </c>
      <c r="AN156">
        <v>-0.63180708885192871</v>
      </c>
      <c r="AO156">
        <v>-0.68017774820327759</v>
      </c>
      <c r="AP156">
        <v>-0.68275642395019531</v>
      </c>
      <c r="AQ156">
        <v>-0.6913338303565979</v>
      </c>
      <c r="AR156">
        <v>-0.70662951469421387</v>
      </c>
      <c r="AS156">
        <v>-0.71858799457550049</v>
      </c>
      <c r="AT156">
        <v>-0.72339022159576416</v>
      </c>
      <c r="AU156">
        <v>2.8619209304451942E-2</v>
      </c>
      <c r="AV156">
        <v>3.6444957256317139</v>
      </c>
      <c r="AW156">
        <v>3.5965027809143066</v>
      </c>
      <c r="AX156">
        <v>3.6039903163909912</v>
      </c>
      <c r="AY156">
        <v>3.5880575180053711</v>
      </c>
      <c r="AZ156">
        <v>3.5608816146850586</v>
      </c>
      <c r="BA156">
        <v>-2.0866738632321358E-3</v>
      </c>
      <c r="BB156">
        <v>-0.36756801605224609</v>
      </c>
      <c r="BC156">
        <v>-0.36055558919906616</v>
      </c>
      <c r="BD156">
        <v>-0.33517006039619446</v>
      </c>
      <c r="BE156">
        <v>-0.29941421747207642</v>
      </c>
      <c r="BF156">
        <v>-0.28520038723945618</v>
      </c>
      <c r="BG156">
        <v>-0.30603799223899841</v>
      </c>
      <c r="BH156">
        <v>-0.30300936102867126</v>
      </c>
      <c r="BI156">
        <v>-0.30062127113342285</v>
      </c>
      <c r="BJ156">
        <v>-0.30295786261558533</v>
      </c>
      <c r="BK156">
        <v>-0.30346229672431946</v>
      </c>
      <c r="BL156">
        <v>-0.30873462557792664</v>
      </c>
      <c r="BM156">
        <v>-0.33764210343360901</v>
      </c>
      <c r="BN156">
        <v>-0.33433100581169128</v>
      </c>
      <c r="BO156">
        <v>-0.33778840303421021</v>
      </c>
      <c r="BP156">
        <v>-0.34663480520248413</v>
      </c>
      <c r="BQ156">
        <v>-0.35423439741134644</v>
      </c>
      <c r="BR156">
        <v>-0.35924661159515381</v>
      </c>
      <c r="BS156">
        <v>0.40812498331069946</v>
      </c>
      <c r="BT156">
        <v>3.9469084739685059</v>
      </c>
      <c r="BU156">
        <v>3.8931989669799805</v>
      </c>
      <c r="BV156">
        <v>3.9014661312103271</v>
      </c>
      <c r="BW156">
        <v>3.8878908157348633</v>
      </c>
      <c r="BX156">
        <v>3.8576850891113281</v>
      </c>
      <c r="BY156">
        <v>0.37272217869758606</v>
      </c>
      <c r="BZ156">
        <v>-0.1942819356918335</v>
      </c>
      <c r="CA156">
        <v>-0.18870504200458527</v>
      </c>
      <c r="CB156">
        <v>-0.17654711008071899</v>
      </c>
      <c r="CC156">
        <v>-0.15220396220684052</v>
      </c>
      <c r="CD156">
        <v>-0.14606356620788574</v>
      </c>
      <c r="CE156">
        <v>-8.2376815378665924E-2</v>
      </c>
      <c r="CF156">
        <v>-8.0885857343673706E-2</v>
      </c>
      <c r="CG156">
        <v>-8.016689121723175E-2</v>
      </c>
      <c r="CH156">
        <v>-8.2173064351081848E-2</v>
      </c>
      <c r="CI156">
        <v>-8.1327706575393677E-2</v>
      </c>
      <c r="CJ156">
        <v>-8.4975607693195343E-2</v>
      </c>
      <c r="CK156">
        <v>-0.10040295124053955</v>
      </c>
      <c r="CL156">
        <v>-9.3012630939483643E-2</v>
      </c>
      <c r="CM156">
        <v>-9.292389452457428E-2</v>
      </c>
      <c r="CN156">
        <v>-9.7303561866283417E-2</v>
      </c>
      <c r="CO156">
        <v>-0.10188420116901398</v>
      </c>
      <c r="CP156">
        <v>-0.10704181343317032</v>
      </c>
      <c r="CQ156">
        <v>0.67096954584121704</v>
      </c>
      <c r="CR156">
        <v>4.1563587188720703</v>
      </c>
      <c r="CS156">
        <v>4.0986900329589844</v>
      </c>
      <c r="CT156">
        <v>4.1074967384338379</v>
      </c>
      <c r="CU156">
        <v>4.0955543518066406</v>
      </c>
      <c r="CV156">
        <v>4.0632500648498535</v>
      </c>
      <c r="CW156">
        <v>0.63231366872787476</v>
      </c>
      <c r="CX156">
        <v>-7.4264518916606903E-2</v>
      </c>
      <c r="CY156">
        <v>-6.968187540769577E-2</v>
      </c>
      <c r="CZ156">
        <v>-6.6685348749160767E-2</v>
      </c>
      <c r="DA156">
        <v>-5.0246588885784149E-2</v>
      </c>
      <c r="DB156">
        <v>-4.9697834998369217E-2</v>
      </c>
      <c r="DC156">
        <v>0.14128437638282776</v>
      </c>
      <c r="DD156">
        <v>0.14123766124248505</v>
      </c>
      <c r="DE156">
        <v>0.14028750360012054</v>
      </c>
      <c r="DF156">
        <v>0.13861174881458282</v>
      </c>
      <c r="DG156">
        <v>0.1408068835735321</v>
      </c>
      <c r="DH156">
        <v>0.13878339529037476</v>
      </c>
      <c r="DI156">
        <v>0.13683620095252991</v>
      </c>
      <c r="DJ156">
        <v>0.14830575883388519</v>
      </c>
      <c r="DK156">
        <v>0.15194061398506165</v>
      </c>
      <c r="DL156">
        <v>0.1520276665687561</v>
      </c>
      <c r="DM156">
        <v>0.15046599507331848</v>
      </c>
      <c r="DN156">
        <v>0.14516296982765198</v>
      </c>
      <c r="DO156">
        <v>0.93381410837173462</v>
      </c>
      <c r="DP156">
        <v>4.3658089637756348</v>
      </c>
      <c r="DQ156">
        <v>4.3041810989379883</v>
      </c>
      <c r="DR156">
        <v>4.3135275840759277</v>
      </c>
      <c r="DS156">
        <v>4.303217887878418</v>
      </c>
      <c r="DT156">
        <v>4.2688150405883789</v>
      </c>
      <c r="DU156">
        <v>0.89190512895584106</v>
      </c>
      <c r="DV156">
        <v>4.5752894133329391E-2</v>
      </c>
      <c r="DW156">
        <v>4.9341294914484024E-2</v>
      </c>
      <c r="DX156">
        <v>4.3176416307687759E-2</v>
      </c>
      <c r="DY156">
        <v>5.1710788160562515E-2</v>
      </c>
      <c r="DZ156">
        <v>4.6667903661727905E-2</v>
      </c>
      <c r="EA156">
        <v>0.46421560645103455</v>
      </c>
      <c r="EB156">
        <v>0.46194875240325928</v>
      </c>
      <c r="EC156">
        <v>0.45858862996101379</v>
      </c>
      <c r="ED156">
        <v>0.4573899507522583</v>
      </c>
      <c r="EE156">
        <v>0.46153396368026733</v>
      </c>
      <c r="EF156">
        <v>0.46185585856437683</v>
      </c>
      <c r="EG156">
        <v>0.47937184572219849</v>
      </c>
      <c r="EH156">
        <v>0.49673116207122803</v>
      </c>
      <c r="EI156">
        <v>0.50548607110977173</v>
      </c>
      <c r="EJ156">
        <v>0.51202237606048584</v>
      </c>
      <c r="EK156">
        <v>0.51481956243515015</v>
      </c>
      <c r="EL156">
        <v>0.50930660963058472</v>
      </c>
      <c r="EM156">
        <v>1.3133199214935303</v>
      </c>
      <c r="EN156">
        <v>4.6682219505310059</v>
      </c>
      <c r="EO156">
        <v>4.6008772850036621</v>
      </c>
      <c r="EP156">
        <v>4.6110029220581055</v>
      </c>
      <c r="EQ156">
        <v>4.6030511856079102</v>
      </c>
      <c r="ER156">
        <v>4.5656185150146484</v>
      </c>
      <c r="ES156">
        <v>1.2667139768600464</v>
      </c>
      <c r="ET156">
        <v>0.21903897821903229</v>
      </c>
      <c r="EU156">
        <v>0.22119185328483582</v>
      </c>
      <c r="EV156">
        <v>0.20179936289787292</v>
      </c>
      <c r="EW156">
        <v>0.19892103970050812</v>
      </c>
      <c r="EX156">
        <v>0.18580472469329834</v>
      </c>
      <c r="EY156">
        <v>71.080421447753906</v>
      </c>
      <c r="EZ156">
        <v>71.292083740234375</v>
      </c>
      <c r="FA156">
        <v>70.575950622558594</v>
      </c>
      <c r="FB156">
        <v>70.506057739257813</v>
      </c>
      <c r="FC156">
        <v>70.178886413574219</v>
      </c>
      <c r="FD156">
        <v>69.684761047363281</v>
      </c>
      <c r="FE156">
        <v>69.795417785644531</v>
      </c>
      <c r="FF156">
        <v>69.485519409179688</v>
      </c>
      <c r="FG156">
        <v>71.305335998535156</v>
      </c>
      <c r="FH156">
        <v>74.117385864257812</v>
      </c>
      <c r="FI156">
        <v>77.950614929199219</v>
      </c>
      <c r="FJ156">
        <v>80.577728271484375</v>
      </c>
      <c r="FK156">
        <v>81.951484680175781</v>
      </c>
      <c r="FL156">
        <v>82.54803466796875</v>
      </c>
      <c r="FM156">
        <v>82.148910522460938</v>
      </c>
      <c r="FN156">
        <v>81.846351623535156</v>
      </c>
      <c r="FO156">
        <v>81.267013549804688</v>
      </c>
      <c r="FP156">
        <v>80.239204406738281</v>
      </c>
      <c r="FQ156">
        <v>77.435539245605469</v>
      </c>
      <c r="FR156">
        <v>75.899208068847656</v>
      </c>
      <c r="FS156">
        <v>74.091537475585937</v>
      </c>
      <c r="FT156">
        <v>73.285118103027344</v>
      </c>
      <c r="FU156">
        <v>72.387344360351563</v>
      </c>
      <c r="FV156">
        <v>72.384307861328125</v>
      </c>
      <c r="FW156">
        <v>81</v>
      </c>
      <c r="FX156">
        <v>5.4568342864513397E-2</v>
      </c>
      <c r="FY156">
        <v>1</v>
      </c>
    </row>
    <row r="157" spans="1:181" x14ac:dyDescent="0.2">
      <c r="A157" t="s">
        <v>243</v>
      </c>
      <c r="B157" t="s">
        <v>239</v>
      </c>
      <c r="C157" t="s">
        <v>214</v>
      </c>
      <c r="D157" t="s">
        <v>39</v>
      </c>
      <c r="E157">
        <v>2014</v>
      </c>
      <c r="F157" t="s">
        <v>222</v>
      </c>
      <c r="G157" t="s">
        <v>246</v>
      </c>
      <c r="H157">
        <v>86</v>
      </c>
      <c r="K157">
        <v>18.029644012451172</v>
      </c>
      <c r="L157">
        <v>17.769674301147461</v>
      </c>
      <c r="M157">
        <v>17.788944244384766</v>
      </c>
      <c r="N157">
        <v>17.946817398071289</v>
      </c>
      <c r="O157">
        <v>18.363731384277344</v>
      </c>
      <c r="P157">
        <v>19.034400939941406</v>
      </c>
      <c r="Q157">
        <v>21.561153411865234</v>
      </c>
      <c r="R157">
        <v>21.461719512939453</v>
      </c>
      <c r="S157">
        <v>21.692514419555664</v>
      </c>
      <c r="T157">
        <v>22.430047988891602</v>
      </c>
      <c r="U157">
        <v>22.901063919067383</v>
      </c>
      <c r="V157">
        <v>23.176414489746094</v>
      </c>
      <c r="W157">
        <v>23.278041839599609</v>
      </c>
      <c r="X157">
        <v>23.763666152954102</v>
      </c>
      <c r="Y157">
        <v>23.863636016845703</v>
      </c>
      <c r="Z157">
        <v>23.966211318969727</v>
      </c>
      <c r="AA157">
        <v>23.888891220092773</v>
      </c>
      <c r="AB157">
        <v>23.719999313354492</v>
      </c>
      <c r="AC157">
        <v>23.388107299804687</v>
      </c>
      <c r="AD157">
        <v>23.548776626586914</v>
      </c>
      <c r="AE157">
        <v>23.19825553894043</v>
      </c>
      <c r="AF157">
        <v>22.177976608276367</v>
      </c>
      <c r="AG157">
        <v>19.781274795532227</v>
      </c>
      <c r="AH157">
        <v>18.830608367919922</v>
      </c>
      <c r="AI157">
        <v>-0.63087302446365356</v>
      </c>
      <c r="AJ157">
        <v>-0.62335997819900513</v>
      </c>
      <c r="AK157">
        <v>-0.62003171443939209</v>
      </c>
      <c r="AL157">
        <v>-0.62305307388305664</v>
      </c>
      <c r="AM157">
        <v>-0.62491947412490845</v>
      </c>
      <c r="AN157">
        <v>-0.63278132677078247</v>
      </c>
      <c r="AO157">
        <v>-0.68085354566574097</v>
      </c>
      <c r="AP157">
        <v>-0.68585109710693359</v>
      </c>
      <c r="AQ157">
        <v>-0.69433701038360596</v>
      </c>
      <c r="AR157">
        <v>-0.70962566137313843</v>
      </c>
      <c r="AS157">
        <v>-0.72087365388870239</v>
      </c>
      <c r="AT157">
        <v>-0.72421050071716309</v>
      </c>
      <c r="AU157">
        <v>3.1386420130729675E-2</v>
      </c>
      <c r="AV157">
        <v>3.6723988056182861</v>
      </c>
      <c r="AW157">
        <v>3.6387898921966553</v>
      </c>
      <c r="AX157">
        <v>3.640178918838501</v>
      </c>
      <c r="AY157">
        <v>3.6178300380706787</v>
      </c>
      <c r="AZ157">
        <v>3.593531608581543</v>
      </c>
      <c r="BA157">
        <v>2.6915674097836018E-3</v>
      </c>
      <c r="BB157">
        <v>-0.3735353946685791</v>
      </c>
      <c r="BC157">
        <v>-0.36590594053268433</v>
      </c>
      <c r="BD157">
        <v>-0.33998245000839233</v>
      </c>
      <c r="BE157">
        <v>-0.30435073375701904</v>
      </c>
      <c r="BF157">
        <v>-0.29030153155326843</v>
      </c>
      <c r="BG157">
        <v>-0.30760744214057922</v>
      </c>
      <c r="BH157">
        <v>-0.3038596510887146</v>
      </c>
      <c r="BI157">
        <v>-0.30212557315826416</v>
      </c>
      <c r="BJ157">
        <v>-0.30466106534004211</v>
      </c>
      <c r="BK157">
        <v>-0.30466809868812561</v>
      </c>
      <c r="BL157">
        <v>-0.31012138724327087</v>
      </c>
      <c r="BM157">
        <v>-0.3389776349067688</v>
      </c>
      <c r="BN157">
        <v>-0.33672088384628296</v>
      </c>
      <c r="BO157">
        <v>-0.3401886522769928</v>
      </c>
      <c r="BP157">
        <v>-0.34899723529815674</v>
      </c>
      <c r="BQ157">
        <v>-0.35591620206832886</v>
      </c>
      <c r="BR157">
        <v>-0.35932445526123047</v>
      </c>
      <c r="BS157">
        <v>0.4114152193069458</v>
      </c>
      <c r="BT157">
        <v>3.9762368202209473</v>
      </c>
      <c r="BU157">
        <v>3.9380707740783691</v>
      </c>
      <c r="BV157">
        <v>3.9401993751525879</v>
      </c>
      <c r="BW157">
        <v>3.919945240020752</v>
      </c>
      <c r="BX157">
        <v>3.8922762870788574</v>
      </c>
      <c r="BY157">
        <v>0.37825250625610352</v>
      </c>
      <c r="BZ157">
        <v>-0.19869105517864227</v>
      </c>
      <c r="CA157">
        <v>-0.19264774024486542</v>
      </c>
      <c r="CB157">
        <v>-0.18017210066318512</v>
      </c>
      <c r="CC157">
        <v>-0.15591157972812653</v>
      </c>
      <c r="CD157">
        <v>-0.15003806352615356</v>
      </c>
      <c r="CE157">
        <v>-8.3714693784713745E-2</v>
      </c>
      <c r="CF157">
        <v>-8.2574702799320221E-2</v>
      </c>
      <c r="CG157">
        <v>-8.1944756209850311E-2</v>
      </c>
      <c r="CH157">
        <v>-8.4143690764904022E-2</v>
      </c>
      <c r="CI157">
        <v>-8.286295086145401E-2</v>
      </c>
      <c r="CJ157">
        <v>-8.6648084223270416E-2</v>
      </c>
      <c r="CK157">
        <v>-0.10219539701938629</v>
      </c>
      <c r="CL157">
        <v>-9.4914376735687256E-2</v>
      </c>
      <c r="CM157">
        <v>-9.4906575977802277E-2</v>
      </c>
      <c r="CN157">
        <v>-9.9227085709571838E-2</v>
      </c>
      <c r="CO157">
        <v>-0.10314781218767166</v>
      </c>
      <c r="CP157">
        <v>-0.10660545527935028</v>
      </c>
      <c r="CQ157">
        <v>0.67462199926376343</v>
      </c>
      <c r="CR157">
        <v>4.1866741180419922</v>
      </c>
      <c r="CS157">
        <v>4.1453518867492676</v>
      </c>
      <c r="CT157">
        <v>4.1479926109313965</v>
      </c>
      <c r="CU157">
        <v>4.1291894912719727</v>
      </c>
      <c r="CV157">
        <v>4.0991859436035156</v>
      </c>
      <c r="CW157">
        <v>0.63836485147476196</v>
      </c>
      <c r="CX157">
        <v>-7.7594392001628876E-2</v>
      </c>
      <c r="CY157">
        <v>-7.2649620473384857E-2</v>
      </c>
      <c r="CZ157">
        <v>-6.9487951695919037E-2</v>
      </c>
      <c r="DA157">
        <v>-5.3103074431419373E-2</v>
      </c>
      <c r="DB157">
        <v>-5.2892010658979416E-2</v>
      </c>
      <c r="DC157">
        <v>0.14017806947231293</v>
      </c>
      <c r="DD157">
        <v>0.13871024549007416</v>
      </c>
      <c r="DE157">
        <v>0.13823606073856354</v>
      </c>
      <c r="DF157">
        <v>0.13637366890907288</v>
      </c>
      <c r="DG157">
        <v>0.1389421820640564</v>
      </c>
      <c r="DH157">
        <v>0.13682520389556885</v>
      </c>
      <c r="DI157">
        <v>0.13458682596683502</v>
      </c>
      <c r="DJ157">
        <v>0.14689214527606964</v>
      </c>
      <c r="DK157">
        <v>0.15037548542022705</v>
      </c>
      <c r="DL157">
        <v>0.15054306387901306</v>
      </c>
      <c r="DM157">
        <v>0.14962059259414673</v>
      </c>
      <c r="DN157">
        <v>0.14611352980136871</v>
      </c>
      <c r="DO157">
        <v>0.93782877922058105</v>
      </c>
      <c r="DP157">
        <v>4.3971114158630371</v>
      </c>
      <c r="DQ157">
        <v>4.352632999420166</v>
      </c>
      <c r="DR157">
        <v>4.3557858467102051</v>
      </c>
      <c r="DS157">
        <v>4.3384337425231934</v>
      </c>
      <c r="DT157">
        <v>4.3060956001281738</v>
      </c>
      <c r="DU157">
        <v>0.89847719669342041</v>
      </c>
      <c r="DV157">
        <v>4.3502271175384521E-2</v>
      </c>
      <c r="DW157">
        <v>4.7348491847515106E-2</v>
      </c>
      <c r="DX157">
        <v>4.1196200996637344E-2</v>
      </c>
      <c r="DY157">
        <v>4.9705438315868378E-2</v>
      </c>
      <c r="DZ157">
        <v>4.4254042208194733E-2</v>
      </c>
      <c r="EA157">
        <v>0.46344363689422607</v>
      </c>
      <c r="EB157">
        <v>0.45821055769920349</v>
      </c>
      <c r="EC157">
        <v>0.45614218711853027</v>
      </c>
      <c r="ED157">
        <v>0.45476570725440979</v>
      </c>
      <c r="EE157">
        <v>0.45919358730316162</v>
      </c>
      <c r="EF157">
        <v>0.45948514342308044</v>
      </c>
      <c r="EG157">
        <v>0.47646275162696838</v>
      </c>
      <c r="EH157">
        <v>0.49602234363555908</v>
      </c>
      <c r="EI157">
        <v>0.50452381372451782</v>
      </c>
      <c r="EJ157">
        <v>0.51117151975631714</v>
      </c>
      <c r="EK157">
        <v>0.51457804441452026</v>
      </c>
      <c r="EL157">
        <v>0.51099961996078491</v>
      </c>
      <c r="EM157">
        <v>1.3178576231002808</v>
      </c>
      <c r="EN157">
        <v>4.7009496688842773</v>
      </c>
      <c r="EO157">
        <v>4.6519136428833008</v>
      </c>
      <c r="EP157">
        <v>4.6558065414428711</v>
      </c>
      <c r="EQ157">
        <v>4.6405491828918457</v>
      </c>
      <c r="ER157">
        <v>4.6048402786254883</v>
      </c>
      <c r="ES157">
        <v>1.2740380764007568</v>
      </c>
      <c r="ET157">
        <v>0.21834661066532135</v>
      </c>
      <c r="EU157">
        <v>0.22060671448707581</v>
      </c>
      <c r="EV157">
        <v>0.20100654661655426</v>
      </c>
      <c r="EW157">
        <v>0.19814459979534149</v>
      </c>
      <c r="EX157">
        <v>0.1845175176858902</v>
      </c>
      <c r="EY157">
        <v>70.166046142578125</v>
      </c>
      <c r="EZ157">
        <v>69.415367126464844</v>
      </c>
      <c r="FA157">
        <v>69.347984313964844</v>
      </c>
      <c r="FB157">
        <v>69.034942626953125</v>
      </c>
      <c r="FC157">
        <v>68.694679260253906</v>
      </c>
      <c r="FD157">
        <v>68.55169677734375</v>
      </c>
      <c r="FE157">
        <v>69.170234680175781</v>
      </c>
      <c r="FF157">
        <v>70.728843688964844</v>
      </c>
      <c r="FG157">
        <v>73.165542602539062</v>
      </c>
      <c r="FH157">
        <v>75.003654479980469</v>
      </c>
      <c r="FI157">
        <v>76.76177978515625</v>
      </c>
      <c r="FJ157">
        <v>76.4429931640625</v>
      </c>
      <c r="FK157">
        <v>77.946685791015625</v>
      </c>
      <c r="FL157">
        <v>80.615028381347656</v>
      </c>
      <c r="FM157">
        <v>81.601005554199219</v>
      </c>
      <c r="FN157">
        <v>80.773857116699219</v>
      </c>
      <c r="FO157">
        <v>79.471473693847656</v>
      </c>
      <c r="FP157">
        <v>78.843605041503906</v>
      </c>
      <c r="FQ157">
        <v>78.943161010742187</v>
      </c>
      <c r="FR157">
        <v>76.302421569824219</v>
      </c>
      <c r="FS157">
        <v>74.076568603515625</v>
      </c>
      <c r="FT157">
        <v>72.8839111328125</v>
      </c>
      <c r="FU157">
        <v>72.415878295898437</v>
      </c>
      <c r="FV157">
        <v>72.060958862304688</v>
      </c>
      <c r="FW157">
        <v>81</v>
      </c>
      <c r="FX157">
        <v>5.4568342864513397E-2</v>
      </c>
      <c r="FY157">
        <v>1</v>
      </c>
    </row>
    <row r="158" spans="1:181" x14ac:dyDescent="0.2">
      <c r="A158" t="s">
        <v>243</v>
      </c>
      <c r="B158" t="s">
        <v>239</v>
      </c>
      <c r="C158" t="s">
        <v>215</v>
      </c>
      <c r="D158" t="s">
        <v>37</v>
      </c>
      <c r="E158">
        <v>2014</v>
      </c>
      <c r="F158" t="s">
        <v>223</v>
      </c>
      <c r="G158" t="s">
        <v>246</v>
      </c>
      <c r="H158">
        <v>86</v>
      </c>
      <c r="K158">
        <v>16.294172286987305</v>
      </c>
      <c r="L158">
        <v>16.102863311767578</v>
      </c>
      <c r="M158">
        <v>16.194913864135742</v>
      </c>
      <c r="N158">
        <v>16.327451705932617</v>
      </c>
      <c r="O158">
        <v>16.643135070800781</v>
      </c>
      <c r="P158">
        <v>17.348508834838867</v>
      </c>
      <c r="Q158">
        <v>19.553909301757813</v>
      </c>
      <c r="R158">
        <v>19.83531379699707</v>
      </c>
      <c r="S158">
        <v>20.08349609375</v>
      </c>
      <c r="T158">
        <v>20.700233459472656</v>
      </c>
      <c r="U158">
        <v>21.145479202270508</v>
      </c>
      <c r="V158">
        <v>21.496315002441406</v>
      </c>
      <c r="W158">
        <v>21.495828628540039</v>
      </c>
      <c r="X158">
        <v>21.760055541992188</v>
      </c>
      <c r="Y158">
        <v>21.752218246459961</v>
      </c>
      <c r="Z158">
        <v>21.843534469604492</v>
      </c>
      <c r="AA158">
        <v>21.78776741027832</v>
      </c>
      <c r="AB158">
        <v>21.5501708984375</v>
      </c>
      <c r="AC158">
        <v>21.057622909545898</v>
      </c>
      <c r="AD158">
        <v>20.966377258300781</v>
      </c>
      <c r="AE158">
        <v>21.079116821289063</v>
      </c>
      <c r="AF158">
        <v>20.075302124023438</v>
      </c>
      <c r="AG158">
        <v>17.960559844970703</v>
      </c>
      <c r="AH158">
        <v>17.052509307861328</v>
      </c>
      <c r="AI158">
        <v>-0.62088555097579956</v>
      </c>
      <c r="AJ158">
        <v>-0.6051289439201355</v>
      </c>
      <c r="AK158">
        <v>-0.60556900501251221</v>
      </c>
      <c r="AL158">
        <v>-0.6077236533164978</v>
      </c>
      <c r="AM158">
        <v>-0.60926914215087891</v>
      </c>
      <c r="AN158">
        <v>-0.61595648527145386</v>
      </c>
      <c r="AO158">
        <v>-0.65452688932418823</v>
      </c>
      <c r="AP158">
        <v>-0.66734057664871216</v>
      </c>
      <c r="AQ158">
        <v>-0.67919290065765381</v>
      </c>
      <c r="AR158">
        <v>-0.69240701198577881</v>
      </c>
      <c r="AS158">
        <v>-0.70507717132568359</v>
      </c>
      <c r="AT158">
        <v>-0.70998728275299072</v>
      </c>
      <c r="AU158">
        <v>1.9044972956180573E-2</v>
      </c>
      <c r="AV158">
        <v>3.4226093292236328</v>
      </c>
      <c r="AW158">
        <v>3.3982958793640137</v>
      </c>
      <c r="AX158">
        <v>3.3873484134674072</v>
      </c>
      <c r="AY158">
        <v>3.3675112724304199</v>
      </c>
      <c r="AZ158">
        <v>3.3313677310943604</v>
      </c>
      <c r="BA158">
        <v>-1.74399483948946E-2</v>
      </c>
      <c r="BB158">
        <v>-0.32946932315826416</v>
      </c>
      <c r="BC158">
        <v>-0.32928749918937683</v>
      </c>
      <c r="BD158">
        <v>-0.30685129761695862</v>
      </c>
      <c r="BE158">
        <v>-0.28606009483337402</v>
      </c>
      <c r="BF158">
        <v>-0.27330583333969116</v>
      </c>
      <c r="BG158">
        <v>-0.29347196221351624</v>
      </c>
      <c r="BH158">
        <v>-0.28768721222877502</v>
      </c>
      <c r="BI158">
        <v>-0.28840270638465881</v>
      </c>
      <c r="BJ158">
        <v>-0.29125240445137024</v>
      </c>
      <c r="BK158">
        <v>-0.28947269916534424</v>
      </c>
      <c r="BL158">
        <v>-0.29475054144859314</v>
      </c>
      <c r="BM158">
        <v>-0.31798732280731201</v>
      </c>
      <c r="BN158">
        <v>-0.31988969445228577</v>
      </c>
      <c r="BO158">
        <v>-0.32482525706291199</v>
      </c>
      <c r="BP158">
        <v>-0.33218345046043396</v>
      </c>
      <c r="BQ158">
        <v>-0.33853238821029663</v>
      </c>
      <c r="BR158">
        <v>-0.34226524829864502</v>
      </c>
      <c r="BS158">
        <v>0.40372011065483093</v>
      </c>
      <c r="BT158">
        <v>3.7264697551727295</v>
      </c>
      <c r="BU158">
        <v>3.708775520324707</v>
      </c>
      <c r="BV158">
        <v>3.6924090385437012</v>
      </c>
      <c r="BW158">
        <v>3.6736776828765869</v>
      </c>
      <c r="BX158">
        <v>3.6354255676269531</v>
      </c>
      <c r="BY158">
        <v>0.36449414491653442</v>
      </c>
      <c r="BZ158">
        <v>-0.16746881604194641</v>
      </c>
      <c r="CA158">
        <v>-0.16721457242965698</v>
      </c>
      <c r="CB158">
        <v>-0.15827178955078125</v>
      </c>
      <c r="CC158">
        <v>-0.14697848260402679</v>
      </c>
      <c r="CD158">
        <v>-0.14110301434993744</v>
      </c>
      <c r="CE158">
        <v>-6.6706292331218719E-2</v>
      </c>
      <c r="CF158">
        <v>-6.7828036844730377E-2</v>
      </c>
      <c r="CG158">
        <v>-6.8734295666217804E-2</v>
      </c>
      <c r="CH158">
        <v>-7.2065360844135284E-2</v>
      </c>
      <c r="CI158">
        <v>-6.7982621490955353E-2</v>
      </c>
      <c r="CJ158">
        <v>-7.228425145149231E-2</v>
      </c>
      <c r="CK158">
        <v>-8.4901027381420135E-2</v>
      </c>
      <c r="CL158">
        <v>-7.9246252775192261E-2</v>
      </c>
      <c r="CM158">
        <v>-7.9391278326511383E-2</v>
      </c>
      <c r="CN158">
        <v>-8.2693703472614288E-2</v>
      </c>
      <c r="CO158">
        <v>-8.4664605557918549E-2</v>
      </c>
      <c r="CP158">
        <v>-8.758208155632019E-2</v>
      </c>
      <c r="CQ158">
        <v>0.67014491558074951</v>
      </c>
      <c r="CR158">
        <v>3.936922550201416</v>
      </c>
      <c r="CS158">
        <v>3.9238128662109375</v>
      </c>
      <c r="CT158">
        <v>3.9036929607391357</v>
      </c>
      <c r="CU158">
        <v>3.8857276439666748</v>
      </c>
      <c r="CV158">
        <v>3.8460149765014648</v>
      </c>
      <c r="CW158">
        <v>0.62902051210403442</v>
      </c>
      <c r="CX158">
        <v>-5.5267747491598129E-2</v>
      </c>
      <c r="CY158">
        <v>-5.4963350296020508E-2</v>
      </c>
      <c r="CZ158">
        <v>-5.5366091430187225E-2</v>
      </c>
      <c r="DA158">
        <v>-5.0650991499423981E-2</v>
      </c>
      <c r="DB158">
        <v>-4.9539737403392792E-2</v>
      </c>
      <c r="DC158">
        <v>0.1600593775510788</v>
      </c>
      <c r="DD158">
        <v>0.15203115344047546</v>
      </c>
      <c r="DE158">
        <v>0.15093411505222321</v>
      </c>
      <c r="DF158">
        <v>0.14712168276309967</v>
      </c>
      <c r="DG158">
        <v>0.15350744128227234</v>
      </c>
      <c r="DH158">
        <v>0.15018202364444733</v>
      </c>
      <c r="DI158">
        <v>0.14818526804447174</v>
      </c>
      <c r="DJ158">
        <v>0.16139717400074005</v>
      </c>
      <c r="DK158">
        <v>0.16604270040988922</v>
      </c>
      <c r="DL158">
        <v>0.16679602861404419</v>
      </c>
      <c r="DM158">
        <v>0.16920317709445953</v>
      </c>
      <c r="DN158">
        <v>0.16710110008716583</v>
      </c>
      <c r="DO158">
        <v>0.93656975030899048</v>
      </c>
      <c r="DP158">
        <v>4.1473751068115234</v>
      </c>
      <c r="DQ158">
        <v>4.138850212097168</v>
      </c>
      <c r="DR158">
        <v>4.1149768829345703</v>
      </c>
      <c r="DS158">
        <v>4.0977773666381836</v>
      </c>
      <c r="DT158">
        <v>4.0566043853759766</v>
      </c>
      <c r="DU158">
        <v>0.89354687929153442</v>
      </c>
      <c r="DV158">
        <v>5.6933317333459854E-2</v>
      </c>
      <c r="DW158">
        <v>5.7287868112325668E-2</v>
      </c>
      <c r="DX158">
        <v>4.7539614140987396E-2</v>
      </c>
      <c r="DY158">
        <v>4.5676503330469131E-2</v>
      </c>
      <c r="DZ158">
        <v>4.2023532092571259E-2</v>
      </c>
      <c r="EA158">
        <v>0.48747298121452332</v>
      </c>
      <c r="EB158">
        <v>0.46947288513183594</v>
      </c>
      <c r="EC158">
        <v>0.46810042858123779</v>
      </c>
      <c r="ED158">
        <v>0.46359294652938843</v>
      </c>
      <c r="EE158">
        <v>0.47330391407012939</v>
      </c>
      <c r="EF158">
        <v>0.47138801217079163</v>
      </c>
      <c r="EG158">
        <v>0.48472484946250916</v>
      </c>
      <c r="EH158">
        <v>0.50884807109832764</v>
      </c>
      <c r="EI158">
        <v>0.52041035890579224</v>
      </c>
      <c r="EJ158">
        <v>0.52701956033706665</v>
      </c>
      <c r="EK158">
        <v>0.5357479453086853</v>
      </c>
      <c r="EL158">
        <v>0.53482311964035034</v>
      </c>
      <c r="EM158">
        <v>1.3212448358535767</v>
      </c>
      <c r="EN158">
        <v>4.4512357711791992</v>
      </c>
      <c r="EO158">
        <v>4.4493298530578613</v>
      </c>
      <c r="EP158">
        <v>4.4200377464294434</v>
      </c>
      <c r="EQ158">
        <v>4.4039440155029297</v>
      </c>
      <c r="ER158">
        <v>4.3606624603271484</v>
      </c>
      <c r="ES158">
        <v>1.2754809856414795</v>
      </c>
      <c r="ET158">
        <v>0.2189338356256485</v>
      </c>
      <c r="EU158">
        <v>0.21936079859733582</v>
      </c>
      <c r="EV158">
        <v>0.19611909985542297</v>
      </c>
      <c r="EW158">
        <v>0.18475811183452606</v>
      </c>
      <c r="EX158">
        <v>0.17422635853290558</v>
      </c>
      <c r="EY158">
        <v>60.397064208984375</v>
      </c>
      <c r="EZ158">
        <v>60.407627105712891</v>
      </c>
      <c r="FA158">
        <v>60.400455474853516</v>
      </c>
      <c r="FB158">
        <v>60.528663635253906</v>
      </c>
      <c r="FC158">
        <v>60.495220184326172</v>
      </c>
      <c r="FD158">
        <v>60.506626129150391</v>
      </c>
      <c r="FE158">
        <v>61.120223999023438</v>
      </c>
      <c r="FF158">
        <v>61.243785858154297</v>
      </c>
      <c r="FG158">
        <v>63.383705139160156</v>
      </c>
      <c r="FH158">
        <v>65.261703491210937</v>
      </c>
      <c r="FI158">
        <v>68.036293029785156</v>
      </c>
      <c r="FJ158">
        <v>69.67138671875</v>
      </c>
      <c r="FK158">
        <v>70.069427490234375</v>
      </c>
      <c r="FL158">
        <v>70.310630798339844</v>
      </c>
      <c r="FM158">
        <v>69.6796875</v>
      </c>
      <c r="FN158">
        <v>69.789512634277344</v>
      </c>
      <c r="FO158">
        <v>68.646980285644531</v>
      </c>
      <c r="FP158">
        <v>66.632102966308594</v>
      </c>
      <c r="FQ158">
        <v>64.249603271484375</v>
      </c>
      <c r="FR158">
        <v>62.114387512207031</v>
      </c>
      <c r="FS158">
        <v>61.249336242675781</v>
      </c>
      <c r="FT158">
        <v>61.036045074462891</v>
      </c>
      <c r="FU158">
        <v>61.136051177978516</v>
      </c>
      <c r="FV158">
        <v>61.000267028808594</v>
      </c>
      <c r="FW158">
        <v>81</v>
      </c>
      <c r="FX158">
        <v>5.4568342864513397E-2</v>
      </c>
      <c r="FY158">
        <v>1</v>
      </c>
    </row>
    <row r="159" spans="1:181" x14ac:dyDescent="0.2">
      <c r="A159" t="s">
        <v>243</v>
      </c>
      <c r="B159" t="s">
        <v>239</v>
      </c>
      <c r="C159" t="s">
        <v>214</v>
      </c>
      <c r="D159" t="s">
        <v>38</v>
      </c>
      <c r="E159">
        <v>2014</v>
      </c>
      <c r="F159" t="s">
        <v>224</v>
      </c>
      <c r="G159" t="s">
        <v>246</v>
      </c>
      <c r="H159">
        <v>85</v>
      </c>
      <c r="K159">
        <v>16.886386871337891</v>
      </c>
      <c r="L159">
        <v>16.587396621704102</v>
      </c>
      <c r="M159">
        <v>16.620260238647461</v>
      </c>
      <c r="N159">
        <v>16.778142929077148</v>
      </c>
      <c r="O159">
        <v>17.120100021362305</v>
      </c>
      <c r="P159">
        <v>17.798471450805664</v>
      </c>
      <c r="Q159">
        <v>20.135747909545898</v>
      </c>
      <c r="R159">
        <v>20.386690139770508</v>
      </c>
      <c r="S159">
        <v>20.6572265625</v>
      </c>
      <c r="T159">
        <v>21.445777893066406</v>
      </c>
      <c r="U159">
        <v>22.02220344543457</v>
      </c>
      <c r="V159">
        <v>22.424549102783203</v>
      </c>
      <c r="W159">
        <v>22.551488876342773</v>
      </c>
      <c r="X159">
        <v>22.95878791809082</v>
      </c>
      <c r="Y159">
        <v>22.906570434570312</v>
      </c>
      <c r="Z159">
        <v>23.110342025756836</v>
      </c>
      <c r="AA159">
        <v>23.102272033691406</v>
      </c>
      <c r="AB159">
        <v>22.822504043579102</v>
      </c>
      <c r="AC159">
        <v>22.377613067626953</v>
      </c>
      <c r="AD159">
        <v>22.619167327880859</v>
      </c>
      <c r="AE159">
        <v>22.228012084960937</v>
      </c>
      <c r="AF159">
        <v>21.116252899169922</v>
      </c>
      <c r="AG159">
        <v>18.716058731079102</v>
      </c>
      <c r="AH159">
        <v>17.71788215637207</v>
      </c>
      <c r="AI159">
        <v>-0.62570977210998535</v>
      </c>
      <c r="AJ159">
        <v>-0.61439633369445801</v>
      </c>
      <c r="AK159">
        <v>-0.61283630132675171</v>
      </c>
      <c r="AL159">
        <v>-0.6156122088432312</v>
      </c>
      <c r="AM159">
        <v>-0.61648941040039063</v>
      </c>
      <c r="AN159">
        <v>-0.62435358762741089</v>
      </c>
      <c r="AO159">
        <v>-0.66635012626647949</v>
      </c>
      <c r="AP159">
        <v>-0.67771470546722412</v>
      </c>
      <c r="AQ159">
        <v>-0.68781393766403198</v>
      </c>
      <c r="AR159">
        <v>-0.70387530326843262</v>
      </c>
      <c r="AS159">
        <v>-0.71617966890335083</v>
      </c>
      <c r="AT159">
        <v>-0.72067493200302124</v>
      </c>
      <c r="AU159">
        <v>2.1841000765562057E-2</v>
      </c>
      <c r="AV159">
        <v>3.5679390430450439</v>
      </c>
      <c r="AW159">
        <v>3.5129144191741943</v>
      </c>
      <c r="AX159">
        <v>3.5258824825286865</v>
      </c>
      <c r="AY159">
        <v>3.5119364261627197</v>
      </c>
      <c r="AZ159">
        <v>3.4755878448486328</v>
      </c>
      <c r="BA159">
        <v>-8.728833869099617E-3</v>
      </c>
      <c r="BB159">
        <v>-0.35875621438026428</v>
      </c>
      <c r="BC159">
        <v>-0.35118946433067322</v>
      </c>
      <c r="BD159">
        <v>-0.32453015446662903</v>
      </c>
      <c r="BE159">
        <v>-0.29049262404441833</v>
      </c>
      <c r="BF159">
        <v>-0.27748680114746094</v>
      </c>
      <c r="BG159">
        <v>-0.29833045601844788</v>
      </c>
      <c r="BH159">
        <v>-0.2934204638004303</v>
      </c>
      <c r="BI159">
        <v>-0.29298123717308044</v>
      </c>
      <c r="BJ159">
        <v>-0.29596221446990967</v>
      </c>
      <c r="BK159">
        <v>-0.29402083158493042</v>
      </c>
      <c r="BL159">
        <v>-0.29969325661659241</v>
      </c>
      <c r="BM159">
        <v>-0.32516229152679443</v>
      </c>
      <c r="BN159">
        <v>-0.32671612501144409</v>
      </c>
      <c r="BO159">
        <v>-0.33080190420150757</v>
      </c>
      <c r="BP159">
        <v>-0.3399999737739563</v>
      </c>
      <c r="BQ159">
        <v>-0.34788313508033752</v>
      </c>
      <c r="BR159">
        <v>-0.35262659192085266</v>
      </c>
      <c r="BS159">
        <v>0.40720510482788086</v>
      </c>
      <c r="BT159">
        <v>3.8731119632720947</v>
      </c>
      <c r="BU159">
        <v>3.8133969306945801</v>
      </c>
      <c r="BV159">
        <v>3.825883150100708</v>
      </c>
      <c r="BW159">
        <v>3.8138518333435059</v>
      </c>
      <c r="BX159">
        <v>3.7752621173858643</v>
      </c>
      <c r="BY159">
        <v>0.3718249499797821</v>
      </c>
      <c r="BZ159">
        <v>-0.18904957175254822</v>
      </c>
      <c r="CA159">
        <v>-0.18317873775959015</v>
      </c>
      <c r="CB159">
        <v>-0.17023128271102905</v>
      </c>
      <c r="CC159">
        <v>-0.14726504683494568</v>
      </c>
      <c r="CD159">
        <v>-0.14218015968799591</v>
      </c>
      <c r="CE159">
        <v>-7.1588538587093353E-2</v>
      </c>
      <c r="CF159">
        <v>-7.1113556623458862E-2</v>
      </c>
      <c r="CG159">
        <v>-7.1450598537921906E-2</v>
      </c>
      <c r="CH159">
        <v>-7.4573613703250885E-2</v>
      </c>
      <c r="CI159">
        <v>-7.0680096745491028E-2</v>
      </c>
      <c r="CJ159">
        <v>-7.4834488332271576E-2</v>
      </c>
      <c r="CK159">
        <v>-8.8856615126132965E-2</v>
      </c>
      <c r="CL159">
        <v>-8.3615593612194061E-2</v>
      </c>
      <c r="CM159">
        <v>-8.3536453545093536E-2</v>
      </c>
      <c r="CN159">
        <v>-8.7981045246124268E-2</v>
      </c>
      <c r="CO159">
        <v>-9.2802092432975769E-2</v>
      </c>
      <c r="CP159">
        <v>-9.7717411816120148E-2</v>
      </c>
      <c r="CQ159">
        <v>0.6741071343421936</v>
      </c>
      <c r="CR159">
        <v>4.0844736099243164</v>
      </c>
      <c r="CS159">
        <v>4.021510124206543</v>
      </c>
      <c r="CT159">
        <v>4.0336627960205078</v>
      </c>
      <c r="CU159">
        <v>4.0229573249816895</v>
      </c>
      <c r="CV159">
        <v>3.9828155040740967</v>
      </c>
      <c r="CW159">
        <v>0.635395348072052</v>
      </c>
      <c r="CX159">
        <v>-7.1511261165142059E-2</v>
      </c>
      <c r="CY159">
        <v>-6.6815011203289032E-2</v>
      </c>
      <c r="CZ159">
        <v>-6.3364364206790924E-2</v>
      </c>
      <c r="DA159">
        <v>-4.8066072165966034E-2</v>
      </c>
      <c r="DB159">
        <v>-4.8467189073562622E-2</v>
      </c>
      <c r="DC159">
        <v>0.15515337884426117</v>
      </c>
      <c r="DD159">
        <v>0.15119336545467377</v>
      </c>
      <c r="DE159">
        <v>0.15008004009723663</v>
      </c>
      <c r="DF159">
        <v>0.14681500196456909</v>
      </c>
      <c r="DG159">
        <v>0.15266065299510956</v>
      </c>
      <c r="DH159">
        <v>0.15002426505088806</v>
      </c>
      <c r="DI159">
        <v>0.1474490612745285</v>
      </c>
      <c r="DJ159">
        <v>0.15948493778705597</v>
      </c>
      <c r="DK159">
        <v>0.16372901201248169</v>
      </c>
      <c r="DL159">
        <v>0.16403788328170776</v>
      </c>
      <c r="DM159">
        <v>0.16227896511554718</v>
      </c>
      <c r="DN159">
        <v>0.15719176828861237</v>
      </c>
      <c r="DO159">
        <v>0.94100916385650635</v>
      </c>
      <c r="DP159">
        <v>4.2958354949951172</v>
      </c>
      <c r="DQ159">
        <v>4.2296233177185059</v>
      </c>
      <c r="DR159">
        <v>4.2414422035217285</v>
      </c>
      <c r="DS159">
        <v>4.232062816619873</v>
      </c>
      <c r="DT159">
        <v>4.1903691291809082</v>
      </c>
      <c r="DU159">
        <v>0.89896571636199951</v>
      </c>
      <c r="DV159">
        <v>4.6027049422264099E-2</v>
      </c>
      <c r="DW159">
        <v>4.9548711627721786E-2</v>
      </c>
      <c r="DX159">
        <v>4.3502558022737503E-2</v>
      </c>
      <c r="DY159">
        <v>5.1132906228303909E-2</v>
      </c>
      <c r="DZ159">
        <v>4.5245777815580368E-2</v>
      </c>
      <c r="EA159">
        <v>0.48253268003463745</v>
      </c>
      <c r="EB159">
        <v>0.47216925024986267</v>
      </c>
      <c r="EC159">
        <v>0.4699350893497467</v>
      </c>
      <c r="ED159">
        <v>0.46646499633789063</v>
      </c>
      <c r="EE159">
        <v>0.47512921690940857</v>
      </c>
      <c r="EF159">
        <v>0.47468459606170654</v>
      </c>
      <c r="EG159">
        <v>0.48863691091537476</v>
      </c>
      <c r="EH159">
        <v>0.5104835033416748</v>
      </c>
      <c r="EI159">
        <v>0.5207410454750061</v>
      </c>
      <c r="EJ159">
        <v>0.52791321277618408</v>
      </c>
      <c r="EK159">
        <v>0.53057551383972168</v>
      </c>
      <c r="EL159">
        <v>0.52524012327194214</v>
      </c>
      <c r="EM159">
        <v>1.3263732194900513</v>
      </c>
      <c r="EN159">
        <v>4.6010079383850098</v>
      </c>
      <c r="EO159">
        <v>4.5301060676574707</v>
      </c>
      <c r="EP159">
        <v>4.54144287109375</v>
      </c>
      <c r="EQ159">
        <v>4.5339779853820801</v>
      </c>
      <c r="ER159">
        <v>4.4900431632995605</v>
      </c>
      <c r="ES159">
        <v>1.2795195579528809</v>
      </c>
      <c r="ET159">
        <v>0.21573370695114136</v>
      </c>
      <c r="EU159">
        <v>0.21755945682525635</v>
      </c>
      <c r="EV159">
        <v>0.19780141115188599</v>
      </c>
      <c r="EW159">
        <v>0.19436047971248627</v>
      </c>
      <c r="EX159">
        <v>0.18055242300033569</v>
      </c>
      <c r="EY159">
        <v>66.481971740722656</v>
      </c>
      <c r="EZ159">
        <v>64.382400512695312</v>
      </c>
      <c r="FA159">
        <v>63.873245239257813</v>
      </c>
      <c r="FB159">
        <v>63.747943878173828</v>
      </c>
      <c r="FC159">
        <v>63.717777252197266</v>
      </c>
      <c r="FD159">
        <v>63.464160919189453</v>
      </c>
      <c r="FE159">
        <v>64.125663757324219</v>
      </c>
      <c r="FF159">
        <v>69.384941101074219</v>
      </c>
      <c r="FG159">
        <v>73.047576904296875</v>
      </c>
      <c r="FH159">
        <v>76.441329956054687</v>
      </c>
      <c r="FI159">
        <v>80.270095825195313</v>
      </c>
      <c r="FJ159">
        <v>82.573806762695312</v>
      </c>
      <c r="FK159">
        <v>84.199180603027344</v>
      </c>
      <c r="FL159">
        <v>84.803306579589844</v>
      </c>
      <c r="FM159">
        <v>83.133750915527344</v>
      </c>
      <c r="FN159">
        <v>83.7357177734375</v>
      </c>
      <c r="FO159">
        <v>83.490188598632812</v>
      </c>
      <c r="FP159">
        <v>81.227432250976563</v>
      </c>
      <c r="FQ159">
        <v>79.577926635742187</v>
      </c>
      <c r="FR159">
        <v>77.785438537597656</v>
      </c>
      <c r="FS159">
        <v>75.389335632324219</v>
      </c>
      <c r="FT159">
        <v>72.503715515136719</v>
      </c>
      <c r="FU159">
        <v>70.870086669921875</v>
      </c>
      <c r="FV159">
        <v>69.224395751953125</v>
      </c>
      <c r="FW159">
        <v>81</v>
      </c>
      <c r="FX159">
        <v>5.4568342864513397E-2</v>
      </c>
      <c r="FY159">
        <v>1</v>
      </c>
    </row>
    <row r="160" spans="1:181" x14ac:dyDescent="0.2">
      <c r="A160" t="s">
        <v>243</v>
      </c>
      <c r="B160" t="s">
        <v>239</v>
      </c>
      <c r="C160" t="s">
        <v>214</v>
      </c>
      <c r="D160" t="s">
        <v>41</v>
      </c>
      <c r="E160">
        <v>2014</v>
      </c>
      <c r="F160" t="s">
        <v>225</v>
      </c>
      <c r="G160" t="s">
        <v>246</v>
      </c>
      <c r="H160">
        <v>85</v>
      </c>
      <c r="K160">
        <v>17.625856399536133</v>
      </c>
      <c r="L160">
        <v>17.384471893310547</v>
      </c>
      <c r="M160">
        <v>17.446191787719727</v>
      </c>
      <c r="N160">
        <v>17.554685592651367</v>
      </c>
      <c r="O160">
        <v>17.947074890136719</v>
      </c>
      <c r="P160">
        <v>18.640069961547852</v>
      </c>
      <c r="Q160">
        <v>21.047206878662109</v>
      </c>
      <c r="R160">
        <v>21.06251335144043</v>
      </c>
      <c r="S160">
        <v>21.361209869384766</v>
      </c>
      <c r="T160">
        <v>22.21229362487793</v>
      </c>
      <c r="U160">
        <v>22.869680404663086</v>
      </c>
      <c r="V160">
        <v>23.250143051147461</v>
      </c>
      <c r="W160">
        <v>23.329805374145508</v>
      </c>
      <c r="X160">
        <v>23.711538314819336</v>
      </c>
      <c r="Y160">
        <v>23.850654602050781</v>
      </c>
      <c r="Z160">
        <v>24.085016250610352</v>
      </c>
      <c r="AA160">
        <v>24.028301239013672</v>
      </c>
      <c r="AB160">
        <v>23.8231201171875</v>
      </c>
      <c r="AC160">
        <v>23.368551254272461</v>
      </c>
      <c r="AD160">
        <v>23.513931274414063</v>
      </c>
      <c r="AE160">
        <v>23.022287368774414</v>
      </c>
      <c r="AF160">
        <v>22.039043426513672</v>
      </c>
      <c r="AG160">
        <v>19.566829681396484</v>
      </c>
      <c r="AH160">
        <v>18.577795028686523</v>
      </c>
      <c r="AI160">
        <v>-0.62572270631790161</v>
      </c>
      <c r="AJ160">
        <v>-0.61732864379882813</v>
      </c>
      <c r="AK160">
        <v>-0.61425900459289551</v>
      </c>
      <c r="AL160">
        <v>-0.61660087108612061</v>
      </c>
      <c r="AM160">
        <v>-0.61808645725250244</v>
      </c>
      <c r="AN160">
        <v>-0.62546795606613159</v>
      </c>
      <c r="AO160">
        <v>-0.67001605033874512</v>
      </c>
      <c r="AP160">
        <v>-0.67812597751617432</v>
      </c>
      <c r="AQ160">
        <v>-0.68908780813217163</v>
      </c>
      <c r="AR160">
        <v>-0.70653867721557617</v>
      </c>
      <c r="AS160">
        <v>-0.72015517950057983</v>
      </c>
      <c r="AT160">
        <v>-0.72436994314193726</v>
      </c>
      <c r="AU160">
        <v>2.5882638990879059E-2</v>
      </c>
      <c r="AV160">
        <v>3.6590876579284668</v>
      </c>
      <c r="AW160">
        <v>3.6244335174560547</v>
      </c>
      <c r="AX160">
        <v>3.641486644744873</v>
      </c>
      <c r="AY160">
        <v>3.6217265129089355</v>
      </c>
      <c r="AZ160">
        <v>3.5955924987792969</v>
      </c>
      <c r="BA160">
        <v>-1.587426639162004E-3</v>
      </c>
      <c r="BB160">
        <v>-0.3768831193447113</v>
      </c>
      <c r="BC160">
        <v>-0.36772319674491882</v>
      </c>
      <c r="BD160">
        <v>-0.34116062521934509</v>
      </c>
      <c r="BE160">
        <v>-0.30272293090820313</v>
      </c>
      <c r="BF160">
        <v>-0.28906679153442383</v>
      </c>
      <c r="BG160">
        <v>-0.30432125926017761</v>
      </c>
      <c r="BH160">
        <v>-0.30046486854553223</v>
      </c>
      <c r="BI160">
        <v>-0.29929521679878235</v>
      </c>
      <c r="BJ160">
        <v>-0.30195894837379456</v>
      </c>
      <c r="BK160">
        <v>-0.30109003186225891</v>
      </c>
      <c r="BL160">
        <v>-0.30661281943321228</v>
      </c>
      <c r="BM160">
        <v>-0.33345279097557068</v>
      </c>
      <c r="BN160">
        <v>-0.33275425434112549</v>
      </c>
      <c r="BO160">
        <v>-0.33730003237724304</v>
      </c>
      <c r="BP160">
        <v>-0.34714952111244202</v>
      </c>
      <c r="BQ160">
        <v>-0.35614576935768127</v>
      </c>
      <c r="BR160">
        <v>-0.36108246445655823</v>
      </c>
      <c r="BS160">
        <v>0.4045703113079071</v>
      </c>
      <c r="BT160">
        <v>3.9616622924804687</v>
      </c>
      <c r="BU160">
        <v>3.9205470085144043</v>
      </c>
      <c r="BV160">
        <v>3.9362711906433105</v>
      </c>
      <c r="BW160">
        <v>3.9183340072631836</v>
      </c>
      <c r="BX160">
        <v>3.8897190093994141</v>
      </c>
      <c r="BY160">
        <v>0.37169098854064941</v>
      </c>
      <c r="BZ160">
        <v>-0.20203788578510284</v>
      </c>
      <c r="CA160">
        <v>-0.19499070942401886</v>
      </c>
      <c r="CB160">
        <v>-0.18163925409317017</v>
      </c>
      <c r="CC160">
        <v>-0.15497036278247833</v>
      </c>
      <c r="CD160">
        <v>-0.1497090607881546</v>
      </c>
      <c r="CE160">
        <v>-8.1719592213630676E-2</v>
      </c>
      <c r="CF160">
        <v>-8.1005990505218506E-2</v>
      </c>
      <c r="CG160">
        <v>-8.1152230501174927E-2</v>
      </c>
      <c r="CH160">
        <v>-8.4038913249969482E-2</v>
      </c>
      <c r="CI160">
        <v>-8.153928816318512E-2</v>
      </c>
      <c r="CJ160">
        <v>-8.5774712264537811E-2</v>
      </c>
      <c r="CK160">
        <v>-0.10035011917352676</v>
      </c>
      <c r="CL160">
        <v>-9.3550823628902435E-2</v>
      </c>
      <c r="CM160">
        <v>-9.3652889132499695E-2</v>
      </c>
      <c r="CN160">
        <v>-9.8237693309783936E-2</v>
      </c>
      <c r="CO160">
        <v>-0.10403396189212799</v>
      </c>
      <c r="CP160">
        <v>-0.1094706803560257</v>
      </c>
      <c r="CQ160">
        <v>0.66684824228286743</v>
      </c>
      <c r="CR160">
        <v>4.1712245941162109</v>
      </c>
      <c r="CS160">
        <v>4.1256341934204102</v>
      </c>
      <c r="CT160">
        <v>4.1404380798339844</v>
      </c>
      <c r="CU160">
        <v>4.1237635612487793</v>
      </c>
      <c r="CV160">
        <v>4.0934300422668457</v>
      </c>
      <c r="CW160">
        <v>0.63022249937057495</v>
      </c>
      <c r="CX160">
        <v>-8.0940596759319305E-2</v>
      </c>
      <c r="CY160">
        <v>-7.5356706976890564E-2</v>
      </c>
      <c r="CZ160">
        <v>-7.1155242621898651E-2</v>
      </c>
      <c r="DA160">
        <v>-5.2637405693531036E-2</v>
      </c>
      <c r="DB160">
        <v>-5.3190328180789948E-2</v>
      </c>
      <c r="DC160">
        <v>0.14088207483291626</v>
      </c>
      <c r="DD160">
        <v>0.13845288753509521</v>
      </c>
      <c r="DE160">
        <v>0.1369907408952713</v>
      </c>
      <c r="DF160">
        <v>0.13388112187385559</v>
      </c>
      <c r="DG160">
        <v>0.13801145553588867</v>
      </c>
      <c r="DH160">
        <v>0.13506339490413666</v>
      </c>
      <c r="DI160">
        <v>0.13275256752967834</v>
      </c>
      <c r="DJ160">
        <v>0.14565259218215942</v>
      </c>
      <c r="DK160">
        <v>0.14999423921108246</v>
      </c>
      <c r="DL160">
        <v>0.15067413449287415</v>
      </c>
      <c r="DM160">
        <v>0.14807784557342529</v>
      </c>
      <c r="DN160">
        <v>0.14214111864566803</v>
      </c>
      <c r="DO160">
        <v>0.92912614345550537</v>
      </c>
      <c r="DP160">
        <v>4.3807868957519531</v>
      </c>
      <c r="DQ160">
        <v>4.330721378326416</v>
      </c>
      <c r="DR160">
        <v>4.3446049690246582</v>
      </c>
      <c r="DS160">
        <v>4.329193115234375</v>
      </c>
      <c r="DT160">
        <v>4.2971410751342773</v>
      </c>
      <c r="DU160">
        <v>0.88875401020050049</v>
      </c>
      <c r="DV160">
        <v>4.0156688541173935E-2</v>
      </c>
      <c r="DW160">
        <v>4.4277288019657135E-2</v>
      </c>
      <c r="DX160">
        <v>3.9328776299953461E-2</v>
      </c>
      <c r="DY160">
        <v>4.9695558845996857E-2</v>
      </c>
      <c r="DZ160">
        <v>4.3328404426574707E-2</v>
      </c>
      <c r="EA160">
        <v>0.46228352189064026</v>
      </c>
      <c r="EB160">
        <v>0.45531666278839111</v>
      </c>
      <c r="EC160">
        <v>0.45195454359054565</v>
      </c>
      <c r="ED160">
        <v>0.44852304458618164</v>
      </c>
      <c r="EE160">
        <v>0.45500785112380981</v>
      </c>
      <c r="EF160">
        <v>0.45391851663589478</v>
      </c>
      <c r="EG160">
        <v>0.46931582689285278</v>
      </c>
      <c r="EH160">
        <v>0.49102434515953064</v>
      </c>
      <c r="EI160">
        <v>0.50178200006484985</v>
      </c>
      <c r="EJ160">
        <v>0.5100632905960083</v>
      </c>
      <c r="EK160">
        <v>0.51208728551864624</v>
      </c>
      <c r="EL160">
        <v>0.50542861223220825</v>
      </c>
      <c r="EM160">
        <v>1.3078138828277588</v>
      </c>
      <c r="EN160">
        <v>4.6833615303039551</v>
      </c>
      <c r="EO160">
        <v>4.6268348693847656</v>
      </c>
      <c r="EP160">
        <v>4.6393895149230957</v>
      </c>
      <c r="EQ160">
        <v>4.625800609588623</v>
      </c>
      <c r="ER160">
        <v>4.5912675857543945</v>
      </c>
      <c r="ES160">
        <v>1.2620323896408081</v>
      </c>
      <c r="ET160">
        <v>0.21500194072723389</v>
      </c>
      <c r="EU160">
        <v>0.2170097827911377</v>
      </c>
      <c r="EV160">
        <v>0.19885015487670898</v>
      </c>
      <c r="EW160">
        <v>0.19744810461997986</v>
      </c>
      <c r="EX160">
        <v>0.18268612027168274</v>
      </c>
      <c r="EY160">
        <v>67.378562927246094</v>
      </c>
      <c r="EZ160">
        <v>66.888969421386719</v>
      </c>
      <c r="FA160">
        <v>66.868858337402344</v>
      </c>
      <c r="FB160">
        <v>65.516654968261719</v>
      </c>
      <c r="FC160">
        <v>65.603485107421875</v>
      </c>
      <c r="FD160">
        <v>65.612358093261719</v>
      </c>
      <c r="FE160">
        <v>66.627243041992188</v>
      </c>
      <c r="FF160">
        <v>67.879196166992188</v>
      </c>
      <c r="FG160">
        <v>72.685722351074219</v>
      </c>
      <c r="FH160">
        <v>77.824195861816406</v>
      </c>
      <c r="FI160">
        <v>83.357864379882813</v>
      </c>
      <c r="FJ160">
        <v>85.120086669921875</v>
      </c>
      <c r="FK160">
        <v>85.322593688964844</v>
      </c>
      <c r="FL160">
        <v>85.388931274414063</v>
      </c>
      <c r="FM160">
        <v>86.804359436035156</v>
      </c>
      <c r="FN160">
        <v>87.539016723632812</v>
      </c>
      <c r="FO160">
        <v>86.667251586914063</v>
      </c>
      <c r="FP160">
        <v>85.674118041992188</v>
      </c>
      <c r="FQ160">
        <v>83.788810729980469</v>
      </c>
      <c r="FR160">
        <v>79.892181396484375</v>
      </c>
      <c r="FS160">
        <v>76.87896728515625</v>
      </c>
      <c r="FT160">
        <v>75.879966735839844</v>
      </c>
      <c r="FU160">
        <v>74.360458374023438</v>
      </c>
      <c r="FV160">
        <v>72.98797607421875</v>
      </c>
      <c r="FW160">
        <v>81</v>
      </c>
      <c r="FX160">
        <v>5.4568342864513397E-2</v>
      </c>
      <c r="FY160">
        <v>1</v>
      </c>
    </row>
    <row r="161" spans="1:181" x14ac:dyDescent="0.2">
      <c r="A161" t="s">
        <v>243</v>
      </c>
      <c r="B161" t="s">
        <v>239</v>
      </c>
      <c r="C161" t="s">
        <v>214</v>
      </c>
      <c r="D161" t="s">
        <v>40</v>
      </c>
      <c r="E161">
        <v>2014</v>
      </c>
      <c r="F161" t="s">
        <v>224</v>
      </c>
      <c r="G161" t="s">
        <v>246</v>
      </c>
      <c r="H161">
        <v>85</v>
      </c>
      <c r="K161">
        <v>17.938497543334961</v>
      </c>
      <c r="L161">
        <v>17.654542922973633</v>
      </c>
      <c r="M161">
        <v>17.646991729736328</v>
      </c>
      <c r="N161">
        <v>17.797874450683594</v>
      </c>
      <c r="O161">
        <v>18.239883422851562</v>
      </c>
      <c r="P161">
        <v>18.886119842529297</v>
      </c>
      <c r="Q161">
        <v>21.397342681884766</v>
      </c>
      <c r="R161">
        <v>21.232540130615234</v>
      </c>
      <c r="S161">
        <v>21.515468597412109</v>
      </c>
      <c r="T161">
        <v>22.366785049438477</v>
      </c>
      <c r="U161">
        <v>23.003902435302734</v>
      </c>
      <c r="V161">
        <v>23.385036468505859</v>
      </c>
      <c r="W161">
        <v>23.558464050292969</v>
      </c>
      <c r="X161">
        <v>23.886276245117188</v>
      </c>
      <c r="Y161">
        <v>23.951776504516602</v>
      </c>
      <c r="Z161">
        <v>24.162853240966797</v>
      </c>
      <c r="AA161">
        <v>24.117914199829102</v>
      </c>
      <c r="AB161">
        <v>23.943820953369141</v>
      </c>
      <c r="AC161">
        <v>23.426128387451172</v>
      </c>
      <c r="AD161">
        <v>23.673137664794922</v>
      </c>
      <c r="AE161">
        <v>23.138236999511719</v>
      </c>
      <c r="AF161">
        <v>22.093469619750977</v>
      </c>
      <c r="AG161">
        <v>19.654134750366211</v>
      </c>
      <c r="AH161">
        <v>18.706050872802734</v>
      </c>
      <c r="AI161">
        <v>-0.62953323125839233</v>
      </c>
      <c r="AJ161">
        <v>-0.62541890144348145</v>
      </c>
      <c r="AK161">
        <v>-0.61988162994384766</v>
      </c>
      <c r="AL161">
        <v>-0.62342983484268188</v>
      </c>
      <c r="AM161">
        <v>-0.62472641468048096</v>
      </c>
      <c r="AN161">
        <v>-0.63258928060531616</v>
      </c>
      <c r="AO161">
        <v>-0.68168461322784424</v>
      </c>
      <c r="AP161">
        <v>-0.68430185317993164</v>
      </c>
      <c r="AQ161">
        <v>-0.69360780715942383</v>
      </c>
      <c r="AR161">
        <v>-0.71096593141555786</v>
      </c>
      <c r="AS161">
        <v>-0.72314172983169556</v>
      </c>
      <c r="AT161">
        <v>-0.72717577219009399</v>
      </c>
      <c r="AU161">
        <v>3.1541220843791962E-2</v>
      </c>
      <c r="AV161">
        <v>3.6854538917541504</v>
      </c>
      <c r="AW161">
        <v>3.637143611907959</v>
      </c>
      <c r="AX161">
        <v>3.6552765369415283</v>
      </c>
      <c r="AY161">
        <v>3.6366565227508545</v>
      </c>
      <c r="AZ161">
        <v>3.6145803928375244</v>
      </c>
      <c r="BA161">
        <v>2.2338377311825752E-3</v>
      </c>
      <c r="BB161">
        <v>-0.37468922138214111</v>
      </c>
      <c r="BC161">
        <v>-0.36436536908149719</v>
      </c>
      <c r="BD161">
        <v>-0.3370593786239624</v>
      </c>
      <c r="BE161">
        <v>-0.29802170395851135</v>
      </c>
      <c r="BF161">
        <v>-0.28388366103172302</v>
      </c>
      <c r="BG161">
        <v>-0.3065585196018219</v>
      </c>
      <c r="BH161">
        <v>-0.30366933345794678</v>
      </c>
      <c r="BI161">
        <v>-0.30086499452590942</v>
      </c>
      <c r="BJ161">
        <v>-0.3033352792263031</v>
      </c>
      <c r="BK161">
        <v>-0.30385857820510864</v>
      </c>
      <c r="BL161">
        <v>-0.3091026246547699</v>
      </c>
      <c r="BM161">
        <v>-0.33834636211395264</v>
      </c>
      <c r="BN161">
        <v>-0.33515578508377075</v>
      </c>
      <c r="BO161">
        <v>-0.3389403223991394</v>
      </c>
      <c r="BP161">
        <v>-0.34900835156440735</v>
      </c>
      <c r="BQ161">
        <v>-0.35766029357910156</v>
      </c>
      <c r="BR161">
        <v>-0.36259955167770386</v>
      </c>
      <c r="BS161">
        <v>0.41157305240631104</v>
      </c>
      <c r="BT161">
        <v>3.988560676574707</v>
      </c>
      <c r="BU161">
        <v>3.9318346977233887</v>
      </c>
      <c r="BV161">
        <v>3.9516186714172363</v>
      </c>
      <c r="BW161">
        <v>3.9348444938659668</v>
      </c>
      <c r="BX161">
        <v>3.9098267555236816</v>
      </c>
      <c r="BY161">
        <v>0.37658441066741943</v>
      </c>
      <c r="BZ161">
        <v>-0.19950129091739655</v>
      </c>
      <c r="CA161">
        <v>-0.19150130450725555</v>
      </c>
      <c r="CB161">
        <v>-0.17767985165119171</v>
      </c>
      <c r="CC161">
        <v>-0.15035365521907806</v>
      </c>
      <c r="CD161">
        <v>-0.14466370642185211</v>
      </c>
      <c r="CE161">
        <v>-8.2867220044136047E-2</v>
      </c>
      <c r="CF161">
        <v>-8.0826543271541595E-2</v>
      </c>
      <c r="CG161">
        <v>-7.9915054142475128E-2</v>
      </c>
      <c r="CH161">
        <v>-8.1638768315315247E-2</v>
      </c>
      <c r="CI161">
        <v>-8.1626482307910919E-2</v>
      </c>
      <c r="CJ161">
        <v>-8.5056759417057037E-2</v>
      </c>
      <c r="CK161">
        <v>-0.10055134445428848</v>
      </c>
      <c r="CL161">
        <v>-9.3338273465633392E-2</v>
      </c>
      <c r="CM161">
        <v>-9.3298710882663727E-2</v>
      </c>
      <c r="CN161">
        <v>-9.8317615687847137E-2</v>
      </c>
      <c r="CO161">
        <v>-0.10452896356582642</v>
      </c>
      <c r="CP161">
        <v>-0.11009520292282104</v>
      </c>
      <c r="CQ161">
        <v>0.6747819185256958</v>
      </c>
      <c r="CR161">
        <v>4.1984915733337402</v>
      </c>
      <c r="CS161">
        <v>4.1359367370605469</v>
      </c>
      <c r="CT161">
        <v>4.1568641662597656</v>
      </c>
      <c r="CU161">
        <v>4.1413683891296387</v>
      </c>
      <c r="CV161">
        <v>4.1143136024475098</v>
      </c>
      <c r="CW161">
        <v>0.63585847616195679</v>
      </c>
      <c r="CX161">
        <v>-7.8166656196117401E-2</v>
      </c>
      <c r="CY161">
        <v>-7.1776174008846283E-2</v>
      </c>
      <c r="CZ161">
        <v>-6.7294076085090637E-2</v>
      </c>
      <c r="DA161">
        <v>-4.8079222440719604E-2</v>
      </c>
      <c r="DB161">
        <v>-4.8240385949611664E-2</v>
      </c>
      <c r="DC161">
        <v>0.1408240795135498</v>
      </c>
      <c r="DD161">
        <v>0.14201623201370239</v>
      </c>
      <c r="DE161">
        <v>0.14103488624095917</v>
      </c>
      <c r="DF161">
        <v>0.14005774259567261</v>
      </c>
      <c r="DG161">
        <v>0.14060559868812561</v>
      </c>
      <c r="DH161">
        <v>0.13898910582065582</v>
      </c>
      <c r="DI161">
        <v>0.13724367320537567</v>
      </c>
      <c r="DJ161">
        <v>0.14847923815250397</v>
      </c>
      <c r="DK161">
        <v>0.15234291553497314</v>
      </c>
      <c r="DL161">
        <v>0.15237310528755188</v>
      </c>
      <c r="DM161">
        <v>0.14860236644744873</v>
      </c>
      <c r="DN161">
        <v>0.14240916073322296</v>
      </c>
      <c r="DO161">
        <v>0.93799078464508057</v>
      </c>
      <c r="DP161">
        <v>4.4084224700927734</v>
      </c>
      <c r="DQ161">
        <v>4.3400387763977051</v>
      </c>
      <c r="DR161">
        <v>4.3621096611022949</v>
      </c>
      <c r="DS161">
        <v>4.3478922843933105</v>
      </c>
      <c r="DT161">
        <v>4.3188004493713379</v>
      </c>
      <c r="DU161">
        <v>0.89513254165649414</v>
      </c>
      <c r="DV161">
        <v>4.3167978525161743E-2</v>
      </c>
      <c r="DW161">
        <v>4.7948960214853287E-2</v>
      </c>
      <c r="DX161">
        <v>4.309169203042984E-2</v>
      </c>
      <c r="DY161">
        <v>5.4195214062929153E-2</v>
      </c>
      <c r="DZ161">
        <v>4.8182927072048187E-2</v>
      </c>
      <c r="EA161">
        <v>0.46379879117012024</v>
      </c>
      <c r="EB161">
        <v>0.46376582980155945</v>
      </c>
      <c r="EC161">
        <v>0.46005150675773621</v>
      </c>
      <c r="ED161">
        <v>0.460152268409729</v>
      </c>
      <c r="EE161">
        <v>0.46147343516349792</v>
      </c>
      <c r="EF161">
        <v>0.46247574687004089</v>
      </c>
      <c r="EG161">
        <v>0.48058190941810608</v>
      </c>
      <c r="EH161">
        <v>0.49762532114982605</v>
      </c>
      <c r="EI161">
        <v>0.50701040029525757</v>
      </c>
      <c r="EJ161">
        <v>0.51433068513870239</v>
      </c>
      <c r="EK161">
        <v>0.51408380270004272</v>
      </c>
      <c r="EL161">
        <v>0.5069853663444519</v>
      </c>
      <c r="EM161">
        <v>1.318022608757019</v>
      </c>
      <c r="EN161">
        <v>4.7115292549133301</v>
      </c>
      <c r="EO161">
        <v>4.6347298622131348</v>
      </c>
      <c r="EP161">
        <v>4.6584515571594238</v>
      </c>
      <c r="EQ161">
        <v>4.6460800170898437</v>
      </c>
      <c r="ER161">
        <v>4.614046573638916</v>
      </c>
      <c r="ES161">
        <v>1.2694830894470215</v>
      </c>
      <c r="ET161">
        <v>0.2183559238910675</v>
      </c>
      <c r="EU161">
        <v>0.22081303596496582</v>
      </c>
      <c r="EV161">
        <v>0.20247121155261993</v>
      </c>
      <c r="EW161">
        <v>0.20186325907707214</v>
      </c>
      <c r="EX161">
        <v>0.1874028742313385</v>
      </c>
      <c r="EY161">
        <v>73.683982849121094</v>
      </c>
      <c r="EZ161">
        <v>72.799674987792969</v>
      </c>
      <c r="FA161">
        <v>72.19561767578125</v>
      </c>
      <c r="FB161">
        <v>71.696151733398438</v>
      </c>
      <c r="FC161">
        <v>70.886497497558594</v>
      </c>
      <c r="FD161">
        <v>70.687652587890625</v>
      </c>
      <c r="FE161">
        <v>70.491165161132813</v>
      </c>
      <c r="FF161">
        <v>72.083175659179688</v>
      </c>
      <c r="FG161">
        <v>76.837890625</v>
      </c>
      <c r="FH161">
        <v>80.851272583007812</v>
      </c>
      <c r="FI161">
        <v>85.322952270507813</v>
      </c>
      <c r="FJ161">
        <v>86.957992553710938</v>
      </c>
      <c r="FK161">
        <v>88.839447021484375</v>
      </c>
      <c r="FL161">
        <v>87.420097351074219</v>
      </c>
      <c r="FM161">
        <v>87.720001220703125</v>
      </c>
      <c r="FN161">
        <v>87.999252319335937</v>
      </c>
      <c r="FO161">
        <v>87.277999877929687</v>
      </c>
      <c r="FP161">
        <v>86.778739929199219</v>
      </c>
      <c r="FQ161">
        <v>83.924530029296875</v>
      </c>
      <c r="FR161">
        <v>81.214691162109375</v>
      </c>
      <c r="FS161">
        <v>78.007301330566406</v>
      </c>
      <c r="FT161">
        <v>75.987434387207031</v>
      </c>
      <c r="FU161">
        <v>75.290504455566406</v>
      </c>
      <c r="FV161">
        <v>74.909942626953125</v>
      </c>
      <c r="FW161">
        <v>81</v>
      </c>
      <c r="FX161">
        <v>5.4568342864513397E-2</v>
      </c>
      <c r="FY161">
        <v>1</v>
      </c>
    </row>
    <row r="162" spans="1:181" x14ac:dyDescent="0.2">
      <c r="A162" t="s">
        <v>243</v>
      </c>
      <c r="B162" t="s">
        <v>239</v>
      </c>
      <c r="C162" t="s">
        <v>215</v>
      </c>
      <c r="D162" t="s">
        <v>38</v>
      </c>
      <c r="E162">
        <v>2014</v>
      </c>
      <c r="F162" t="s">
        <v>225</v>
      </c>
      <c r="G162" t="s">
        <v>246</v>
      </c>
      <c r="H162">
        <v>85</v>
      </c>
      <c r="K162">
        <v>16.710657119750977</v>
      </c>
      <c r="L162">
        <v>16.51753044128418</v>
      </c>
      <c r="M162">
        <v>16.581081390380859</v>
      </c>
      <c r="N162">
        <v>16.72974967956543</v>
      </c>
      <c r="O162">
        <v>17.046516418457031</v>
      </c>
      <c r="P162">
        <v>17.747220993041992</v>
      </c>
      <c r="Q162">
        <v>19.959707260131836</v>
      </c>
      <c r="R162">
        <v>20.261436462402344</v>
      </c>
      <c r="S162">
        <v>20.505613327026367</v>
      </c>
      <c r="T162">
        <v>21.176794052124023</v>
      </c>
      <c r="U162">
        <v>21.64532470703125</v>
      </c>
      <c r="V162">
        <v>22.036262512207031</v>
      </c>
      <c r="W162">
        <v>22.113578796386719</v>
      </c>
      <c r="X162">
        <v>22.463029861450195</v>
      </c>
      <c r="Y162">
        <v>22.522796630859375</v>
      </c>
      <c r="Z162">
        <v>22.622928619384766</v>
      </c>
      <c r="AA162">
        <v>22.570127487182617</v>
      </c>
      <c r="AB162">
        <v>22.387714385986328</v>
      </c>
      <c r="AC162">
        <v>21.930751800537109</v>
      </c>
      <c r="AD162">
        <v>22.005937576293945</v>
      </c>
      <c r="AE162">
        <v>21.76222038269043</v>
      </c>
      <c r="AF162">
        <v>20.715982437133789</v>
      </c>
      <c r="AG162">
        <v>18.479072570800781</v>
      </c>
      <c r="AH162">
        <v>17.541175842285156</v>
      </c>
      <c r="AI162">
        <v>-0.62454670667648315</v>
      </c>
      <c r="AJ162">
        <v>-0.61247855424880981</v>
      </c>
      <c r="AK162">
        <v>-0.61146175861358643</v>
      </c>
      <c r="AL162">
        <v>-0.61398166418075562</v>
      </c>
      <c r="AM162">
        <v>-0.61445063352584839</v>
      </c>
      <c r="AN162">
        <v>-0.62176382541656494</v>
      </c>
      <c r="AO162">
        <v>-0.6608421802520752</v>
      </c>
      <c r="AP162">
        <v>-0.67401343584060669</v>
      </c>
      <c r="AQ162">
        <v>-0.68511426448822021</v>
      </c>
      <c r="AR162">
        <v>-0.69905567169189453</v>
      </c>
      <c r="AS162">
        <v>-0.71126186847686768</v>
      </c>
      <c r="AT162">
        <v>-0.71621251106262207</v>
      </c>
      <c r="AU162">
        <v>1.8042577430605888E-2</v>
      </c>
      <c r="AV162">
        <v>3.4982779026031494</v>
      </c>
      <c r="AW162">
        <v>3.4696440696716309</v>
      </c>
      <c r="AX162">
        <v>3.4657356739044189</v>
      </c>
      <c r="AY162">
        <v>3.4466173648834229</v>
      </c>
      <c r="AZ162">
        <v>3.4198522567749023</v>
      </c>
      <c r="BA162">
        <v>-1.3804246671497822E-2</v>
      </c>
      <c r="BB162">
        <v>-0.34907382726669312</v>
      </c>
      <c r="BC162">
        <v>-0.3438974916934967</v>
      </c>
      <c r="BD162">
        <v>-0.32030791044235229</v>
      </c>
      <c r="BE162">
        <v>-0.29327288269996643</v>
      </c>
      <c r="BF162">
        <v>-0.28024923801422119</v>
      </c>
      <c r="BG162">
        <v>-0.297291100025177</v>
      </c>
      <c r="BH162">
        <v>-0.29263359308242798</v>
      </c>
      <c r="BI162">
        <v>-0.29267540574073792</v>
      </c>
      <c r="BJ162">
        <v>-0.29568228125572205</v>
      </c>
      <c r="BK162">
        <v>-0.29351234436035156</v>
      </c>
      <c r="BL162">
        <v>-0.29906186461448669</v>
      </c>
      <c r="BM162">
        <v>-0.3227371871471405</v>
      </c>
      <c r="BN162">
        <v>-0.32494890689849854</v>
      </c>
      <c r="BO162">
        <v>-0.32946199178695679</v>
      </c>
      <c r="BP162">
        <v>-0.33740842342376709</v>
      </c>
      <c r="BQ162">
        <v>-0.34409555792808533</v>
      </c>
      <c r="BR162">
        <v>-0.34844017028808594</v>
      </c>
      <c r="BS162">
        <v>0.40284022688865662</v>
      </c>
      <c r="BT162">
        <v>3.8030185699462891</v>
      </c>
      <c r="BU162">
        <v>3.7741990089416504</v>
      </c>
      <c r="BV162">
        <v>3.7679426670074463</v>
      </c>
      <c r="BW162">
        <v>3.7505645751953125</v>
      </c>
      <c r="BX162">
        <v>3.7212421894073486</v>
      </c>
      <c r="BY162">
        <v>0.36714902520179749</v>
      </c>
      <c r="BZ162">
        <v>-0.181834876537323</v>
      </c>
      <c r="CA162">
        <v>-0.17782409489154816</v>
      </c>
      <c r="CB162">
        <v>-0.1676734983921051</v>
      </c>
      <c r="CC162">
        <v>-0.15086321532726288</v>
      </c>
      <c r="CD162">
        <v>-0.14508962631225586</v>
      </c>
      <c r="CE162">
        <v>-7.06348717212677E-2</v>
      </c>
      <c r="CF162">
        <v>-7.110992819070816E-2</v>
      </c>
      <c r="CG162">
        <v>-7.1884915232658386E-2</v>
      </c>
      <c r="CH162">
        <v>-7.5229093432426453E-2</v>
      </c>
      <c r="CI162">
        <v>-7.1231454610824585E-2</v>
      </c>
      <c r="CJ162">
        <v>-7.5559452176094055E-2</v>
      </c>
      <c r="CK162">
        <v>-8.8566720485687256E-2</v>
      </c>
      <c r="CL162">
        <v>-8.3187870681285858E-2</v>
      </c>
      <c r="CM162">
        <v>-8.3138339221477509E-2</v>
      </c>
      <c r="CN162">
        <v>-8.6932629346847534E-2</v>
      </c>
      <c r="CO162">
        <v>-8.9797250926494598E-2</v>
      </c>
      <c r="CP162">
        <v>-9.3722201883792877E-2</v>
      </c>
      <c r="CQ162">
        <v>0.66934990882873535</v>
      </c>
      <c r="CR162">
        <v>4.0140810012817383</v>
      </c>
      <c r="CS162">
        <v>3.9851329326629639</v>
      </c>
      <c r="CT162">
        <v>3.9772500991821289</v>
      </c>
      <c r="CU162">
        <v>3.9610774517059326</v>
      </c>
      <c r="CV162">
        <v>3.9299838542938232</v>
      </c>
      <c r="CW162">
        <v>0.63099610805511475</v>
      </c>
      <c r="CX162">
        <v>-6.6005684435367584E-2</v>
      </c>
      <c r="CY162">
        <v>-6.280217319726944E-2</v>
      </c>
      <c r="CZ162">
        <v>-6.1959367245435715E-2</v>
      </c>
      <c r="DA162">
        <v>-5.2230730652809143E-2</v>
      </c>
      <c r="DB162">
        <v>-5.1478501409292221E-2</v>
      </c>
      <c r="DC162">
        <v>0.1560213714838028</v>
      </c>
      <c r="DD162">
        <v>0.15041372179985046</v>
      </c>
      <c r="DE162">
        <v>0.14890556037425995</v>
      </c>
      <c r="DF162">
        <v>0.14522407948970795</v>
      </c>
      <c r="DG162">
        <v>0.15104943513870239</v>
      </c>
      <c r="DH162">
        <v>0.14794296026229858</v>
      </c>
      <c r="DI162">
        <v>0.14560376107692719</v>
      </c>
      <c r="DJ162">
        <v>0.15857315063476563</v>
      </c>
      <c r="DK162">
        <v>0.16318532824516296</v>
      </c>
      <c r="DL162">
        <v>0.16354316473007202</v>
      </c>
      <c r="DM162">
        <v>0.16450104117393494</v>
      </c>
      <c r="DN162">
        <v>0.16099578142166138</v>
      </c>
      <c r="DO162">
        <v>0.9358595609664917</v>
      </c>
      <c r="DP162">
        <v>4.2251434326171875</v>
      </c>
      <c r="DQ162">
        <v>4.1960668563842773</v>
      </c>
      <c r="DR162">
        <v>4.1865577697753906</v>
      </c>
      <c r="DS162">
        <v>4.1715903282165527</v>
      </c>
      <c r="DT162">
        <v>4.138725757598877</v>
      </c>
      <c r="DU162">
        <v>0.89484316110610962</v>
      </c>
      <c r="DV162">
        <v>4.9823503941297531E-2</v>
      </c>
      <c r="DW162">
        <v>5.2219755947589874E-2</v>
      </c>
      <c r="DX162">
        <v>4.3754767626523972E-2</v>
      </c>
      <c r="DY162">
        <v>4.6401757746934891E-2</v>
      </c>
      <c r="DZ162">
        <v>4.2132630944252014E-2</v>
      </c>
      <c r="EA162">
        <v>0.48327699303627014</v>
      </c>
      <c r="EB162">
        <v>0.47025871276855469</v>
      </c>
      <c r="EC162">
        <v>0.46769195795059204</v>
      </c>
      <c r="ED162">
        <v>0.46352344751358032</v>
      </c>
      <c r="EE162">
        <v>0.47198775410652161</v>
      </c>
      <c r="EF162">
        <v>0.47064492106437683</v>
      </c>
      <c r="EG162">
        <v>0.48370873928070068</v>
      </c>
      <c r="EH162">
        <v>0.50763767957687378</v>
      </c>
      <c r="EI162">
        <v>0.518837571144104</v>
      </c>
      <c r="EJ162">
        <v>0.52519041299819946</v>
      </c>
      <c r="EK162">
        <v>0.53166741132736206</v>
      </c>
      <c r="EL162">
        <v>0.52876806259155273</v>
      </c>
      <c r="EM162">
        <v>1.3206572532653809</v>
      </c>
      <c r="EN162">
        <v>4.5298843383789062</v>
      </c>
      <c r="EO162">
        <v>4.5006217956542969</v>
      </c>
      <c r="EP162">
        <v>4.4887642860412598</v>
      </c>
      <c r="EQ162">
        <v>4.4755373001098633</v>
      </c>
      <c r="ER162">
        <v>4.4401154518127441</v>
      </c>
      <c r="ES162">
        <v>1.2757964134216309</v>
      </c>
      <c r="ET162">
        <v>0.21706245839595795</v>
      </c>
      <c r="EU162">
        <v>0.21829314529895782</v>
      </c>
      <c r="EV162">
        <v>0.19638918340206146</v>
      </c>
      <c r="EW162">
        <v>0.18881140649318695</v>
      </c>
      <c r="EX162">
        <v>0.17729224264621735</v>
      </c>
      <c r="EY162">
        <v>62.623786926269531</v>
      </c>
      <c r="EZ162">
        <v>62.507953643798828</v>
      </c>
      <c r="FA162">
        <v>61.746479034423828</v>
      </c>
      <c r="FB162">
        <v>61.890670776367188</v>
      </c>
      <c r="FC162">
        <v>60.859981536865234</v>
      </c>
      <c r="FD162">
        <v>61.478610992431641</v>
      </c>
      <c r="FE162">
        <v>61.865848541259766</v>
      </c>
      <c r="FF162">
        <v>64.371719360351563</v>
      </c>
      <c r="FG162">
        <v>66.624771118164062</v>
      </c>
      <c r="FH162">
        <v>69.15618896484375</v>
      </c>
      <c r="FI162">
        <v>71.938209533691406</v>
      </c>
      <c r="FJ162">
        <v>74.351287841796875</v>
      </c>
      <c r="FK162">
        <v>75.710502624511719</v>
      </c>
      <c r="FL162">
        <v>76.591056823730469</v>
      </c>
      <c r="FM162">
        <v>76.967620849609375</v>
      </c>
      <c r="FN162">
        <v>76.552070617675781</v>
      </c>
      <c r="FO162">
        <v>75.549072265625</v>
      </c>
      <c r="FP162">
        <v>74.551170349121094</v>
      </c>
      <c r="FQ162">
        <v>72.642036437988281</v>
      </c>
      <c r="FR162">
        <v>70.506103515625</v>
      </c>
      <c r="FS162">
        <v>67.384117126464844</v>
      </c>
      <c r="FT162">
        <v>66.0308837890625</v>
      </c>
      <c r="FU162">
        <v>65.228607177734375</v>
      </c>
      <c r="FV162">
        <v>64.479728698730469</v>
      </c>
      <c r="FW162">
        <v>81</v>
      </c>
      <c r="FX162">
        <v>5.4568342864513397E-2</v>
      </c>
      <c r="FY162">
        <v>1</v>
      </c>
    </row>
    <row r="163" spans="1:181" x14ac:dyDescent="0.2">
      <c r="A163" t="s">
        <v>243</v>
      </c>
      <c r="B163" t="s">
        <v>239</v>
      </c>
      <c r="C163" t="s">
        <v>214</v>
      </c>
      <c r="D163" t="s">
        <v>37</v>
      </c>
      <c r="E163">
        <v>2014</v>
      </c>
      <c r="F163" t="s">
        <v>225</v>
      </c>
      <c r="G163" t="s">
        <v>246</v>
      </c>
      <c r="H163">
        <v>86</v>
      </c>
      <c r="K163">
        <v>16.310388565063477</v>
      </c>
      <c r="L163">
        <v>16.117406845092773</v>
      </c>
      <c r="M163">
        <v>16.194679260253906</v>
      </c>
      <c r="N163">
        <v>16.337041854858398</v>
      </c>
      <c r="O163">
        <v>16.654575347900391</v>
      </c>
      <c r="P163">
        <v>17.356889724731445</v>
      </c>
      <c r="Q163">
        <v>19.593143463134766</v>
      </c>
      <c r="R163">
        <v>19.903020858764648</v>
      </c>
      <c r="S163">
        <v>20.189140319824219</v>
      </c>
      <c r="T163">
        <v>20.937643051147461</v>
      </c>
      <c r="U163">
        <v>21.449151992797852</v>
      </c>
      <c r="V163">
        <v>21.782453536987305</v>
      </c>
      <c r="W163">
        <v>21.752166748046875</v>
      </c>
      <c r="X163">
        <v>22.076255798339844</v>
      </c>
      <c r="Y163">
        <v>22.141349792480469</v>
      </c>
      <c r="Z163">
        <v>22.213909149169922</v>
      </c>
      <c r="AA163">
        <v>22.172822952270508</v>
      </c>
      <c r="AB163">
        <v>21.980741500854492</v>
      </c>
      <c r="AC163">
        <v>21.542133331298828</v>
      </c>
      <c r="AD163">
        <v>21.523527145385742</v>
      </c>
      <c r="AE163">
        <v>21.390762329101563</v>
      </c>
      <c r="AF163">
        <v>20.358654022216797</v>
      </c>
      <c r="AG163">
        <v>18.131240844726562</v>
      </c>
      <c r="AH163">
        <v>17.163055419921875</v>
      </c>
      <c r="AI163">
        <v>-0.620705246925354</v>
      </c>
      <c r="AJ163">
        <v>-0.60752052068710327</v>
      </c>
      <c r="AK163">
        <v>-0.60706627368927002</v>
      </c>
      <c r="AL163">
        <v>-0.60901027917861938</v>
      </c>
      <c r="AM163">
        <v>-0.60981893539428711</v>
      </c>
      <c r="AN163">
        <v>-0.61650484800338745</v>
      </c>
      <c r="AO163">
        <v>-0.6557692289352417</v>
      </c>
      <c r="AP163">
        <v>-0.66905272006988525</v>
      </c>
      <c r="AQ163">
        <v>-0.68109035491943359</v>
      </c>
      <c r="AR163">
        <v>-0.69628560543060303</v>
      </c>
      <c r="AS163">
        <v>-0.70889061689376831</v>
      </c>
      <c r="AT163">
        <v>-0.71312111616134644</v>
      </c>
      <c r="AU163">
        <v>2.13798638433218E-2</v>
      </c>
      <c r="AV163">
        <v>3.46710205078125</v>
      </c>
      <c r="AW163">
        <v>3.4400334358215332</v>
      </c>
      <c r="AX163">
        <v>3.4331302642822266</v>
      </c>
      <c r="AY163">
        <v>3.4150333404541016</v>
      </c>
      <c r="AZ163">
        <v>3.3867175579071045</v>
      </c>
      <c r="BA163">
        <v>-1.2047726660966873E-2</v>
      </c>
      <c r="BB163">
        <v>-0.33801299333572388</v>
      </c>
      <c r="BC163">
        <v>-0.33467754721641541</v>
      </c>
      <c r="BD163">
        <v>-0.31048691272735596</v>
      </c>
      <c r="BE163">
        <v>-0.28395071625709534</v>
      </c>
      <c r="BF163">
        <v>-0.27135694026947021</v>
      </c>
      <c r="BG163">
        <v>-0.29339203238487244</v>
      </c>
      <c r="BH163">
        <v>-0.28839927911758423</v>
      </c>
      <c r="BI163">
        <v>-0.28868725895881653</v>
      </c>
      <c r="BJ163">
        <v>-0.29156056046485901</v>
      </c>
      <c r="BK163">
        <v>-0.28950470685958862</v>
      </c>
      <c r="BL163">
        <v>-0.29486775398254395</v>
      </c>
      <c r="BM163">
        <v>-0.31852966547012329</v>
      </c>
      <c r="BN163">
        <v>-0.32080775499343872</v>
      </c>
      <c r="BO163">
        <v>-0.32575154304504395</v>
      </c>
      <c r="BP163">
        <v>-0.33434340357780457</v>
      </c>
      <c r="BQ163">
        <v>-0.34149789810180664</v>
      </c>
      <c r="BR163">
        <v>-0.3452809751033783</v>
      </c>
      <c r="BS163">
        <v>0.40635216236114502</v>
      </c>
      <c r="BT163">
        <v>3.7708642482757568</v>
      </c>
      <c r="BU163">
        <v>3.7439126968383789</v>
      </c>
      <c r="BV163">
        <v>3.7357592582702637</v>
      </c>
      <c r="BW163">
        <v>3.7190816402435303</v>
      </c>
      <c r="BX163">
        <v>3.6882851123809814</v>
      </c>
      <c r="BY163">
        <v>0.36921307444572449</v>
      </c>
      <c r="BZ163">
        <v>-0.1739698201417923</v>
      </c>
      <c r="CA163">
        <v>-0.17133881151676178</v>
      </c>
      <c r="CB163">
        <v>-0.16072314977645874</v>
      </c>
      <c r="CC163">
        <v>-0.14430759847164154</v>
      </c>
      <c r="CD163">
        <v>-0.13905410468578339</v>
      </c>
      <c r="CE163">
        <v>-6.6695921123027802E-2</v>
      </c>
      <c r="CF163">
        <v>-6.7376852035522461E-2</v>
      </c>
      <c r="CG163">
        <v>-6.8178921937942505E-2</v>
      </c>
      <c r="CH163">
        <v>-7.169584184885025E-2</v>
      </c>
      <c r="CI163">
        <v>-6.7656040191650391E-2</v>
      </c>
      <c r="CJ163">
        <v>-7.2102896869182587E-2</v>
      </c>
      <c r="CK163">
        <v>-8.4958575665950775E-2</v>
      </c>
      <c r="CL163">
        <v>-7.9614341259002686E-2</v>
      </c>
      <c r="CM163">
        <v>-7.9644955694675446E-2</v>
      </c>
      <c r="CN163">
        <v>-8.3663351833820343E-2</v>
      </c>
      <c r="CO163">
        <v>-8.7042838335037231E-2</v>
      </c>
      <c r="CP163">
        <v>-9.0516000986099243E-2</v>
      </c>
      <c r="CQ163">
        <v>0.67298281192779541</v>
      </c>
      <c r="CR163">
        <v>3.9812488555908203</v>
      </c>
      <c r="CS163">
        <v>3.954378604888916</v>
      </c>
      <c r="CT163">
        <v>3.9453592300415039</v>
      </c>
      <c r="CU163">
        <v>3.9296646118164062</v>
      </c>
      <c r="CV163">
        <v>3.8971500396728516</v>
      </c>
      <c r="CW163">
        <v>0.63327312469482422</v>
      </c>
      <c r="CX163">
        <v>-6.0354016721248627E-2</v>
      </c>
      <c r="CY163">
        <v>-5.8210890740156174E-2</v>
      </c>
      <c r="CZ163">
        <v>-5.6997213512659073E-2</v>
      </c>
      <c r="DA163">
        <v>-4.7591209411621094E-2</v>
      </c>
      <c r="DB163">
        <v>-4.7421570867300034E-2</v>
      </c>
      <c r="DC163">
        <v>0.16000020503997803</v>
      </c>
      <c r="DD163">
        <v>0.15364557504653931</v>
      </c>
      <c r="DE163">
        <v>0.15232941508293152</v>
      </c>
      <c r="DF163">
        <v>0.14816886186599731</v>
      </c>
      <c r="DG163">
        <v>0.15419262647628784</v>
      </c>
      <c r="DH163">
        <v>0.15066196024417877</v>
      </c>
      <c r="DI163">
        <v>0.14861252903938293</v>
      </c>
      <c r="DJ163">
        <v>0.16157905757427216</v>
      </c>
      <c r="DK163">
        <v>0.16646163165569305</v>
      </c>
      <c r="DL163">
        <v>0.16701671481132507</v>
      </c>
      <c r="DM163">
        <v>0.16741222143173218</v>
      </c>
      <c r="DN163">
        <v>0.16424897313117981</v>
      </c>
      <c r="DO163">
        <v>0.9396134614944458</v>
      </c>
      <c r="DP163">
        <v>4.1916337013244629</v>
      </c>
      <c r="DQ163">
        <v>4.1648445129394531</v>
      </c>
      <c r="DR163">
        <v>4.1549592018127441</v>
      </c>
      <c r="DS163">
        <v>4.1402478218078613</v>
      </c>
      <c r="DT163">
        <v>4.1060147285461426</v>
      </c>
      <c r="DU163">
        <v>0.89733320474624634</v>
      </c>
      <c r="DV163">
        <v>5.3261782974004745E-2</v>
      </c>
      <c r="DW163">
        <v>5.4917030036449432E-2</v>
      </c>
      <c r="DX163">
        <v>4.6728722751140594E-2</v>
      </c>
      <c r="DY163">
        <v>4.9125183373689651E-2</v>
      </c>
      <c r="DZ163">
        <v>4.4210962951183319E-2</v>
      </c>
      <c r="EA163">
        <v>0.48731338977813721</v>
      </c>
      <c r="EB163">
        <v>0.47276684641838074</v>
      </c>
      <c r="EC163">
        <v>0.4707084596157074</v>
      </c>
      <c r="ED163">
        <v>0.46561858057975769</v>
      </c>
      <c r="EE163">
        <v>0.47450685501098633</v>
      </c>
      <c r="EF163">
        <v>0.47229903936386108</v>
      </c>
      <c r="EG163">
        <v>0.48585209250450134</v>
      </c>
      <c r="EH163">
        <v>0.50982403755187988</v>
      </c>
      <c r="EI163">
        <v>0.5218004584312439</v>
      </c>
      <c r="EJ163">
        <v>0.52895891666412354</v>
      </c>
      <c r="EK163">
        <v>0.53480494022369385</v>
      </c>
      <c r="EL163">
        <v>0.53208911418914795</v>
      </c>
      <c r="EM163">
        <v>1.3245857954025269</v>
      </c>
      <c r="EN163">
        <v>4.4953956604003906</v>
      </c>
      <c r="EO163">
        <v>4.4687237739562988</v>
      </c>
      <c r="EP163">
        <v>4.4575881958007812</v>
      </c>
      <c r="EQ163">
        <v>4.4442958831787109</v>
      </c>
      <c r="ER163">
        <v>4.4075827598571777</v>
      </c>
      <c r="ES163">
        <v>1.2785940170288086</v>
      </c>
      <c r="ET163">
        <v>0.21730494499206543</v>
      </c>
      <c r="EU163">
        <v>0.21825577318668365</v>
      </c>
      <c r="EV163">
        <v>0.19649249315261841</v>
      </c>
      <c r="EW163">
        <v>0.18876829743385315</v>
      </c>
      <c r="EX163">
        <v>0.17651379108428955</v>
      </c>
      <c r="EY163">
        <v>61.767364501953125</v>
      </c>
      <c r="EZ163">
        <v>61.527408599853516</v>
      </c>
      <c r="FA163">
        <v>61.265167236328125</v>
      </c>
      <c r="FB163">
        <v>60.546718597412109</v>
      </c>
      <c r="FC163">
        <v>60.139595031738281</v>
      </c>
      <c r="FD163">
        <v>59.489727020263672</v>
      </c>
      <c r="FE163">
        <v>61.618473052978516</v>
      </c>
      <c r="FF163">
        <v>64.146125793457031</v>
      </c>
      <c r="FG163">
        <v>67.771408081054688</v>
      </c>
      <c r="FH163">
        <v>71.538444519042969</v>
      </c>
      <c r="FI163">
        <v>74.597702026367188</v>
      </c>
      <c r="FJ163">
        <v>75.640335083007812</v>
      </c>
      <c r="FK163">
        <v>74.969573974609375</v>
      </c>
      <c r="FL163">
        <v>75.4351806640625</v>
      </c>
      <c r="FM163">
        <v>75.929237365722656</v>
      </c>
      <c r="FN163">
        <v>75.173606872558594</v>
      </c>
      <c r="FO163">
        <v>74.319747924804687</v>
      </c>
      <c r="FP163">
        <v>73.161445617675781</v>
      </c>
      <c r="FQ163">
        <v>71.634368896484375</v>
      </c>
      <c r="FR163">
        <v>68.629310607910156</v>
      </c>
      <c r="FS163">
        <v>66.624580383300781</v>
      </c>
      <c r="FT163">
        <v>65.647590637207031</v>
      </c>
      <c r="FU163">
        <v>65.374038696289063</v>
      </c>
      <c r="FV163">
        <v>64.137916564941406</v>
      </c>
      <c r="FW163">
        <v>81</v>
      </c>
      <c r="FX163">
        <v>5.4568342864513397E-2</v>
      </c>
      <c r="FY163">
        <v>1</v>
      </c>
    </row>
    <row r="164" spans="1:181" x14ac:dyDescent="0.2">
      <c r="A164" t="s">
        <v>243</v>
      </c>
      <c r="B164" t="s">
        <v>239</v>
      </c>
      <c r="C164" t="s">
        <v>214</v>
      </c>
      <c r="D164" t="s">
        <v>42</v>
      </c>
      <c r="E164">
        <v>2014</v>
      </c>
      <c r="F164" t="s">
        <v>225</v>
      </c>
      <c r="G164" t="s">
        <v>246</v>
      </c>
      <c r="H164">
        <v>87</v>
      </c>
      <c r="K164">
        <v>17.060068130493164</v>
      </c>
      <c r="L164">
        <v>16.840276718139648</v>
      </c>
      <c r="M164">
        <v>16.907752990722656</v>
      </c>
      <c r="N164">
        <v>17.033069610595703</v>
      </c>
      <c r="O164">
        <v>17.38160514831543</v>
      </c>
      <c r="P164">
        <v>18.046066284179688</v>
      </c>
      <c r="Q164">
        <v>20.339715957641602</v>
      </c>
      <c r="R164">
        <v>20.605409622192383</v>
      </c>
      <c r="S164">
        <v>20.890068054199219</v>
      </c>
      <c r="T164">
        <v>21.673114776611328</v>
      </c>
      <c r="U164">
        <v>22.209962844848633</v>
      </c>
      <c r="V164">
        <v>22.598190307617188</v>
      </c>
      <c r="W164">
        <v>22.770292282104492</v>
      </c>
      <c r="X164">
        <v>23.189624786376953</v>
      </c>
      <c r="Y164">
        <v>23.228120803833008</v>
      </c>
      <c r="Z164">
        <v>23.349594116210938</v>
      </c>
      <c r="AA164">
        <v>23.350549697875977</v>
      </c>
      <c r="AB164">
        <v>23.17390251159668</v>
      </c>
      <c r="AC164">
        <v>22.525283813476563</v>
      </c>
      <c r="AD164">
        <v>22.479751586914062</v>
      </c>
      <c r="AE164">
        <v>22.263040542602539</v>
      </c>
      <c r="AF164">
        <v>21.17890739440918</v>
      </c>
      <c r="AG164">
        <v>18.836896896362305</v>
      </c>
      <c r="AH164">
        <v>17.852489471435547</v>
      </c>
      <c r="AI164">
        <v>-0.58985245227813721</v>
      </c>
      <c r="AJ164">
        <v>-0.57916879653930664</v>
      </c>
      <c r="AK164">
        <v>-0.57721686363220215</v>
      </c>
      <c r="AL164">
        <v>-0.58007121086120605</v>
      </c>
      <c r="AM164">
        <v>-0.5808141827583313</v>
      </c>
      <c r="AN164">
        <v>-0.58814728260040283</v>
      </c>
      <c r="AO164">
        <v>-0.629996657371521</v>
      </c>
      <c r="AP164">
        <v>-0.6419563889503479</v>
      </c>
      <c r="AQ164">
        <v>-0.65370649099349976</v>
      </c>
      <c r="AR164">
        <v>-0.6697613000869751</v>
      </c>
      <c r="AS164">
        <v>-0.68255317211151123</v>
      </c>
      <c r="AT164">
        <v>-0.68755453824996948</v>
      </c>
      <c r="AU164">
        <v>3.5585116595029831E-2</v>
      </c>
      <c r="AV164">
        <v>3.5756714344024658</v>
      </c>
      <c r="AW164">
        <v>3.5345437526702881</v>
      </c>
      <c r="AX164">
        <v>3.5364460945129395</v>
      </c>
      <c r="AY164">
        <v>3.522761344909668</v>
      </c>
      <c r="AZ164">
        <v>3.4977271556854248</v>
      </c>
      <c r="BA164">
        <v>3.4611031878739595E-3</v>
      </c>
      <c r="BB164">
        <v>-0.35849711298942566</v>
      </c>
      <c r="BC164">
        <v>-0.35309520363807678</v>
      </c>
      <c r="BD164">
        <v>-0.32823705673217773</v>
      </c>
      <c r="BE164">
        <v>-0.29793843626976013</v>
      </c>
      <c r="BF164">
        <v>-0.28427150845527649</v>
      </c>
      <c r="BG164">
        <v>-0.28883710503578186</v>
      </c>
      <c r="BH164">
        <v>-0.28447818756103516</v>
      </c>
      <c r="BI164">
        <v>-0.28401443362236023</v>
      </c>
      <c r="BJ164">
        <v>-0.28704994916915894</v>
      </c>
      <c r="BK164">
        <v>-0.28527846932411194</v>
      </c>
      <c r="BL164">
        <v>-0.29070943593978882</v>
      </c>
      <c r="BM164">
        <v>-0.31588423252105713</v>
      </c>
      <c r="BN164">
        <v>-0.31747409701347351</v>
      </c>
      <c r="BO164">
        <v>-0.32236379384994507</v>
      </c>
      <c r="BP164">
        <v>-0.33143633604049683</v>
      </c>
      <c r="BQ164">
        <v>-0.33897918462753296</v>
      </c>
      <c r="BR164">
        <v>-0.34366396069526672</v>
      </c>
      <c r="BS164">
        <v>0.39355394244194031</v>
      </c>
      <c r="BT164">
        <v>3.8630156517028809</v>
      </c>
      <c r="BU164">
        <v>3.8186039924621582</v>
      </c>
      <c r="BV164">
        <v>3.8201332092285156</v>
      </c>
      <c r="BW164">
        <v>3.8076257705688477</v>
      </c>
      <c r="BX164">
        <v>3.7789945602416992</v>
      </c>
      <c r="BY164">
        <v>0.35649773478507996</v>
      </c>
      <c r="BZ164">
        <v>-0.19112226366996765</v>
      </c>
      <c r="CA164">
        <v>-0.18678063154220581</v>
      </c>
      <c r="CB164">
        <v>-0.17565900087356567</v>
      </c>
      <c r="CC164">
        <v>-0.15615308284759521</v>
      </c>
      <c r="CD164">
        <v>-0.15005263686180115</v>
      </c>
      <c r="CE164">
        <v>-8.0354802310466766E-2</v>
      </c>
      <c r="CF164">
        <v>-8.0376379191875458E-2</v>
      </c>
      <c r="CG164">
        <v>-8.0943293869495392E-2</v>
      </c>
      <c r="CH164">
        <v>-8.4104321897029877E-2</v>
      </c>
      <c r="CI164">
        <v>-8.0591343343257904E-2</v>
      </c>
      <c r="CJ164">
        <v>-8.4704913198947906E-2</v>
      </c>
      <c r="CK164">
        <v>-9.8330900073051453E-2</v>
      </c>
      <c r="CL164">
        <v>-9.2738635838031769E-2</v>
      </c>
      <c r="CM164">
        <v>-9.2876851558685303E-2</v>
      </c>
      <c r="CN164">
        <v>-9.7113475203514099E-2</v>
      </c>
      <c r="CO164">
        <v>-0.10102087259292603</v>
      </c>
      <c r="CP164">
        <v>-0.1054864302277565</v>
      </c>
      <c r="CQ164">
        <v>0.64148205518722534</v>
      </c>
      <c r="CR164">
        <v>4.0620293617248535</v>
      </c>
      <c r="CS164">
        <v>4.015343189239502</v>
      </c>
      <c r="CT164">
        <v>4.0166139602661133</v>
      </c>
      <c r="CU164">
        <v>4.0049219131469727</v>
      </c>
      <c r="CV164">
        <v>3.9737997055053711</v>
      </c>
      <c r="CW164">
        <v>0.60100984573364258</v>
      </c>
      <c r="CX164">
        <v>-7.5198948383331299E-2</v>
      </c>
      <c r="CY164">
        <v>-7.1591660380363464E-2</v>
      </c>
      <c r="CZ164">
        <v>-6.9983899593353271E-2</v>
      </c>
      <c r="DA164">
        <v>-5.7952988892793655E-2</v>
      </c>
      <c r="DB164">
        <v>-5.7093039155006409E-2</v>
      </c>
      <c r="DC164">
        <v>0.12812750041484833</v>
      </c>
      <c r="DD164">
        <v>0.12372542917728424</v>
      </c>
      <c r="DE164">
        <v>0.12212783843278885</v>
      </c>
      <c r="DF164">
        <v>0.11884129792451859</v>
      </c>
      <c r="DG164">
        <v>0.12409577518701553</v>
      </c>
      <c r="DH164">
        <v>0.1212996169924736</v>
      </c>
      <c r="DI164">
        <v>0.11922241747379303</v>
      </c>
      <c r="DJ164">
        <v>0.13199681043624878</v>
      </c>
      <c r="DK164">
        <v>0.13661009073257446</v>
      </c>
      <c r="DL164">
        <v>0.13720937073230743</v>
      </c>
      <c r="DM164">
        <v>0.13693743944168091</v>
      </c>
      <c r="DN164">
        <v>0.13269111514091492</v>
      </c>
      <c r="DO164">
        <v>0.88941019773483276</v>
      </c>
      <c r="DP164">
        <v>4.2610430717468262</v>
      </c>
      <c r="DQ164">
        <v>4.2120823860168457</v>
      </c>
      <c r="DR164">
        <v>4.2130947113037109</v>
      </c>
      <c r="DS164">
        <v>4.2022180557250977</v>
      </c>
      <c r="DT164">
        <v>4.168604850769043</v>
      </c>
      <c r="DU164">
        <v>0.84552192687988281</v>
      </c>
      <c r="DV164">
        <v>4.0724359452724457E-2</v>
      </c>
      <c r="DW164">
        <v>4.3597310781478882E-2</v>
      </c>
      <c r="DX164">
        <v>3.5691194236278534E-2</v>
      </c>
      <c r="DY164">
        <v>4.0247112512588501E-2</v>
      </c>
      <c r="DZ164">
        <v>3.5866554826498032E-2</v>
      </c>
      <c r="EA164">
        <v>0.42914286255836487</v>
      </c>
      <c r="EB164">
        <v>0.41841602325439453</v>
      </c>
      <c r="EC164">
        <v>0.41533029079437256</v>
      </c>
      <c r="ED164">
        <v>0.41186255216598511</v>
      </c>
      <c r="EE164">
        <v>0.4196314811706543</v>
      </c>
      <c r="EF164">
        <v>0.41873744130134583</v>
      </c>
      <c r="EG164">
        <v>0.43333485722541809</v>
      </c>
      <c r="EH164">
        <v>0.45647910237312317</v>
      </c>
      <c r="EI164">
        <v>0.46795278787612915</v>
      </c>
      <c r="EJ164">
        <v>0.4755343496799469</v>
      </c>
      <c r="EK164">
        <v>0.48051142692565918</v>
      </c>
      <c r="EL164">
        <v>0.47658166289329529</v>
      </c>
      <c r="EM164">
        <v>1.247378945350647</v>
      </c>
      <c r="EN164">
        <v>4.5483875274658203</v>
      </c>
      <c r="EO164">
        <v>4.4961423873901367</v>
      </c>
      <c r="EP164">
        <v>4.4967818260192871</v>
      </c>
      <c r="EQ164">
        <v>4.4870824813842773</v>
      </c>
      <c r="ER164">
        <v>4.4498724937438965</v>
      </c>
      <c r="ES164">
        <v>1.1985585689544678</v>
      </c>
      <c r="ET164">
        <v>0.20809920132160187</v>
      </c>
      <c r="EU164">
        <v>0.20991189777851105</v>
      </c>
      <c r="EV164">
        <v>0.18826924264431</v>
      </c>
      <c r="EW164">
        <v>0.18203246593475342</v>
      </c>
      <c r="EX164">
        <v>0.17008544504642487</v>
      </c>
      <c r="EY164">
        <v>64.748519897460938</v>
      </c>
      <c r="EZ164">
        <v>64.261039733886719</v>
      </c>
      <c r="FA164">
        <v>63.989891052246094</v>
      </c>
      <c r="FB164">
        <v>63.375476837158203</v>
      </c>
      <c r="FC164">
        <v>62.989978790283203</v>
      </c>
      <c r="FD164">
        <v>61.974441528320312</v>
      </c>
      <c r="FE164">
        <v>62.378128051757812</v>
      </c>
      <c r="FF164">
        <v>64.247535705566406</v>
      </c>
      <c r="FG164">
        <v>68.034080505371094</v>
      </c>
      <c r="FH164">
        <v>72.542236328125</v>
      </c>
      <c r="FI164">
        <v>75.957473754882813</v>
      </c>
      <c r="FJ164">
        <v>78.001358032226563</v>
      </c>
      <c r="FK164">
        <v>80.734077453613281</v>
      </c>
      <c r="FL164">
        <v>81.894172668457031</v>
      </c>
      <c r="FM164">
        <v>81.765419006347656</v>
      </c>
      <c r="FN164">
        <v>81.236518859863281</v>
      </c>
      <c r="FO164">
        <v>81.08740234375</v>
      </c>
      <c r="FP164">
        <v>80.431053161621094</v>
      </c>
      <c r="FQ164">
        <v>75.768218994140625</v>
      </c>
      <c r="FR164">
        <v>71.483718872070312</v>
      </c>
      <c r="FS164">
        <v>69.506721496582031</v>
      </c>
      <c r="FT164">
        <v>67.803398132324219</v>
      </c>
      <c r="FU164">
        <v>66.611366271972656</v>
      </c>
      <c r="FV164">
        <v>65.732086181640625</v>
      </c>
      <c r="FW164">
        <v>81</v>
      </c>
      <c r="FX164">
        <v>5.4568342864513397E-2</v>
      </c>
      <c r="FY164">
        <v>1</v>
      </c>
    </row>
    <row r="165" spans="1:181" x14ac:dyDescent="0.2">
      <c r="A165" t="s">
        <v>243</v>
      </c>
      <c r="B165" t="s">
        <v>239</v>
      </c>
      <c r="C165" t="s">
        <v>214</v>
      </c>
      <c r="D165" t="s">
        <v>39</v>
      </c>
      <c r="E165">
        <v>2014</v>
      </c>
      <c r="F165" t="s">
        <v>223</v>
      </c>
      <c r="G165" t="s">
        <v>246</v>
      </c>
      <c r="H165">
        <v>86</v>
      </c>
      <c r="K165">
        <v>17.922023773193359</v>
      </c>
      <c r="L165">
        <v>17.687276840209961</v>
      </c>
      <c r="M165">
        <v>17.709508895874023</v>
      </c>
      <c r="N165">
        <v>17.878486633300781</v>
      </c>
      <c r="O165">
        <v>18.259426116943359</v>
      </c>
      <c r="P165">
        <v>18.935747146606445</v>
      </c>
      <c r="Q165">
        <v>21.409746170043945</v>
      </c>
      <c r="R165">
        <v>21.384571075439453</v>
      </c>
      <c r="S165">
        <v>21.627048492431641</v>
      </c>
      <c r="T165">
        <v>22.304054260253906</v>
      </c>
      <c r="U165">
        <v>22.74853515625</v>
      </c>
      <c r="V165">
        <v>23.107183456420898</v>
      </c>
      <c r="W165">
        <v>23.186529159545898</v>
      </c>
      <c r="X165">
        <v>23.6016845703125</v>
      </c>
      <c r="Y165">
        <v>23.701505661010742</v>
      </c>
      <c r="Z165">
        <v>23.906352996826172</v>
      </c>
      <c r="AA165">
        <v>23.961421966552734</v>
      </c>
      <c r="AB165">
        <v>23.842000961303711</v>
      </c>
      <c r="AC165">
        <v>23.240478515625</v>
      </c>
      <c r="AD165">
        <v>23.374505996704102</v>
      </c>
      <c r="AE165">
        <v>23.065406799316406</v>
      </c>
      <c r="AF165">
        <v>22.063804626464844</v>
      </c>
      <c r="AG165">
        <v>19.710748672485352</v>
      </c>
      <c r="AH165">
        <v>18.75535774230957</v>
      </c>
      <c r="AI165">
        <v>-0.63029789924621582</v>
      </c>
      <c r="AJ165">
        <v>-0.62060123682022095</v>
      </c>
      <c r="AK165">
        <v>-0.61825841665267944</v>
      </c>
      <c r="AL165">
        <v>-0.6204875111579895</v>
      </c>
      <c r="AM165">
        <v>-0.62301325798034668</v>
      </c>
      <c r="AN165">
        <v>-0.63037633895874023</v>
      </c>
      <c r="AO165">
        <v>-0.67654472589492798</v>
      </c>
      <c r="AP165">
        <v>-0.68320846557617188</v>
      </c>
      <c r="AQ165">
        <v>-0.6932099461555481</v>
      </c>
      <c r="AR165">
        <v>-0.70743727684020996</v>
      </c>
      <c r="AS165">
        <v>-0.71879762411117554</v>
      </c>
      <c r="AT165">
        <v>-0.72338956594467163</v>
      </c>
      <c r="AU165">
        <v>3.0287591740489006E-2</v>
      </c>
      <c r="AV165">
        <v>3.6495754718780518</v>
      </c>
      <c r="AW165">
        <v>3.6174225807189941</v>
      </c>
      <c r="AX165">
        <v>3.6315798759460449</v>
      </c>
      <c r="AY165">
        <v>3.6260125637054443</v>
      </c>
      <c r="AZ165">
        <v>3.6091358661651611</v>
      </c>
      <c r="BA165">
        <v>6.0116208624094725E-4</v>
      </c>
      <c r="BB165">
        <v>-0.37101316452026367</v>
      </c>
      <c r="BC165">
        <v>-0.36329913139343262</v>
      </c>
      <c r="BD165">
        <v>-0.33824074268341064</v>
      </c>
      <c r="BE165">
        <v>-0.30528047680854797</v>
      </c>
      <c r="BF165">
        <v>-0.29164668917655945</v>
      </c>
      <c r="BG165">
        <v>-0.3070622980594635</v>
      </c>
      <c r="BH165">
        <v>-0.3027990460395813</v>
      </c>
      <c r="BI165">
        <v>-0.30170604586601257</v>
      </c>
      <c r="BJ165">
        <v>-0.30420303344726563</v>
      </c>
      <c r="BK165">
        <v>-0.30379500985145569</v>
      </c>
      <c r="BL165">
        <v>-0.30925047397613525</v>
      </c>
      <c r="BM165">
        <v>-0.33699521422386169</v>
      </c>
      <c r="BN165">
        <v>-0.33559975028038025</v>
      </c>
      <c r="BO165">
        <v>-0.33961465954780579</v>
      </c>
      <c r="BP165">
        <v>-0.3478032648563385</v>
      </c>
      <c r="BQ165">
        <v>-0.35433518886566162</v>
      </c>
      <c r="BR165">
        <v>-0.35851359367370605</v>
      </c>
      <c r="BS165">
        <v>0.41015198826789856</v>
      </c>
      <c r="BT165">
        <v>3.9530909061431885</v>
      </c>
      <c r="BU165">
        <v>3.9160044193267822</v>
      </c>
      <c r="BV165">
        <v>3.9304931163787842</v>
      </c>
      <c r="BW165">
        <v>3.9269001483917236</v>
      </c>
      <c r="BX165">
        <v>3.907595157623291</v>
      </c>
      <c r="BY165">
        <v>0.37601378560066223</v>
      </c>
      <c r="BZ165">
        <v>-0.19687026739120483</v>
      </c>
      <c r="CA165">
        <v>-0.19065037369728088</v>
      </c>
      <c r="CB165">
        <v>-0.17897945642471313</v>
      </c>
      <c r="CC165">
        <v>-0.15708400309085846</v>
      </c>
      <c r="CD165">
        <v>-0.1514640748500824</v>
      </c>
      <c r="CE165">
        <v>-8.3190292119979858E-2</v>
      </c>
      <c r="CF165">
        <v>-8.2690201699733734E-2</v>
      </c>
      <c r="CG165">
        <v>-8.2462839782238007E-2</v>
      </c>
      <c r="CH165">
        <v>-8.5145331919193268E-2</v>
      </c>
      <c r="CI165">
        <v>-8.2705438137054443E-2</v>
      </c>
      <c r="CJ165">
        <v>-8.6839698255062103E-2</v>
      </c>
      <c r="CK165">
        <v>-0.10182426869869232</v>
      </c>
      <c r="CL165">
        <v>-9.4847008585929871E-2</v>
      </c>
      <c r="CM165">
        <v>-9.4715617597103119E-2</v>
      </c>
      <c r="CN165">
        <v>-9.8721839487552643E-2</v>
      </c>
      <c r="CO165">
        <v>-0.1019095852971077</v>
      </c>
      <c r="CP165">
        <v>-0.10580161958932877</v>
      </c>
      <c r="CQ165">
        <v>0.6732448935508728</v>
      </c>
      <c r="CR165">
        <v>4.1633048057556152</v>
      </c>
      <c r="CS165">
        <v>4.1228013038635254</v>
      </c>
      <c r="CT165">
        <v>4.137519359588623</v>
      </c>
      <c r="CU165">
        <v>4.1352939605712891</v>
      </c>
      <c r="CV165">
        <v>4.1143069267272949</v>
      </c>
      <c r="CW165">
        <v>0.63602340221405029</v>
      </c>
      <c r="CX165">
        <v>-7.6259426772594452E-2</v>
      </c>
      <c r="CY165">
        <v>-7.1074388921260834E-2</v>
      </c>
      <c r="CZ165">
        <v>-6.867557018995285E-2</v>
      </c>
      <c r="DA165">
        <v>-5.4443597793579102E-2</v>
      </c>
      <c r="DB165">
        <v>-5.4374024271965027E-2</v>
      </c>
      <c r="DC165">
        <v>0.14068171381950378</v>
      </c>
      <c r="DD165">
        <v>0.13741862773895264</v>
      </c>
      <c r="DE165">
        <v>0.13678035140037537</v>
      </c>
      <c r="DF165">
        <v>0.1339123547077179</v>
      </c>
      <c r="DG165">
        <v>0.1383841335773468</v>
      </c>
      <c r="DH165">
        <v>0.13557107746601105</v>
      </c>
      <c r="DI165">
        <v>0.13334669172763824</v>
      </c>
      <c r="DJ165">
        <v>0.14590573310852051</v>
      </c>
      <c r="DK165">
        <v>0.15018340945243835</v>
      </c>
      <c r="DL165">
        <v>0.15035958588123322</v>
      </c>
      <c r="DM165">
        <v>0.15051601827144623</v>
      </c>
      <c r="DN165">
        <v>0.14691036939620972</v>
      </c>
      <c r="DO165">
        <v>0.93633782863616943</v>
      </c>
      <c r="DP165">
        <v>4.3735189437866211</v>
      </c>
      <c r="DQ165">
        <v>4.3295984268188477</v>
      </c>
      <c r="DR165">
        <v>4.344545841217041</v>
      </c>
      <c r="DS165">
        <v>4.3436875343322754</v>
      </c>
      <c r="DT165">
        <v>4.3210186958312988</v>
      </c>
      <c r="DU165">
        <v>0.89603304862976074</v>
      </c>
      <c r="DV165">
        <v>4.4351410120725632E-2</v>
      </c>
      <c r="DW165">
        <v>4.8501603305339813E-2</v>
      </c>
      <c r="DX165">
        <v>4.1628316044807434E-2</v>
      </c>
      <c r="DY165">
        <v>4.8196814954280853E-2</v>
      </c>
      <c r="DZ165">
        <v>4.2716026306152344E-2</v>
      </c>
      <c r="EA165">
        <v>0.4639173150062561</v>
      </c>
      <c r="EB165">
        <v>0.45522081851959229</v>
      </c>
      <c r="EC165">
        <v>0.45333272218704224</v>
      </c>
      <c r="ED165">
        <v>0.45019686222076416</v>
      </c>
      <c r="EE165">
        <v>0.45760238170623779</v>
      </c>
      <c r="EF165">
        <v>0.45669692754745483</v>
      </c>
      <c r="EG165">
        <v>0.47289618849754333</v>
      </c>
      <c r="EH165">
        <v>0.49351447820663452</v>
      </c>
      <c r="EI165">
        <v>0.50377869606018066</v>
      </c>
      <c r="EJ165">
        <v>0.50999361276626587</v>
      </c>
      <c r="EK165">
        <v>0.51497846841812134</v>
      </c>
      <c r="EL165">
        <v>0.51178634166717529</v>
      </c>
      <c r="EM165">
        <v>1.3162021636962891</v>
      </c>
      <c r="EN165">
        <v>4.6770343780517578</v>
      </c>
      <c r="EO165">
        <v>4.6281800270080566</v>
      </c>
      <c r="EP165">
        <v>4.6434588432312012</v>
      </c>
      <c r="EQ165">
        <v>4.6445751190185547</v>
      </c>
      <c r="ER165">
        <v>4.6194777488708496</v>
      </c>
      <c r="ES165">
        <v>1.271445631980896</v>
      </c>
      <c r="ET165">
        <v>0.21849431097507477</v>
      </c>
      <c r="EU165">
        <v>0.22115033864974976</v>
      </c>
      <c r="EV165">
        <v>0.20088960230350494</v>
      </c>
      <c r="EW165">
        <v>0.19639326632022858</v>
      </c>
      <c r="EX165">
        <v>0.18289864063262939</v>
      </c>
      <c r="EY165">
        <v>67.369125366210937</v>
      </c>
      <c r="EZ165">
        <v>67.000961303710938</v>
      </c>
      <c r="FA165">
        <v>66.625869750976563</v>
      </c>
      <c r="FB165">
        <v>66.491004943847656</v>
      </c>
      <c r="FC165">
        <v>66.489295959472656</v>
      </c>
      <c r="FD165">
        <v>66.102447509765625</v>
      </c>
      <c r="FE165">
        <v>67.261062622070312</v>
      </c>
      <c r="FF165">
        <v>68.012664794921875</v>
      </c>
      <c r="FG165">
        <v>70.403602600097656</v>
      </c>
      <c r="FH165">
        <v>71.646980285644531</v>
      </c>
      <c r="FI165">
        <v>73.405448913574219</v>
      </c>
      <c r="FJ165">
        <v>74.961524963378906</v>
      </c>
      <c r="FK165">
        <v>76.16436767578125</v>
      </c>
      <c r="FL165">
        <v>77.937141418457031</v>
      </c>
      <c r="FM165">
        <v>79.119926452636719</v>
      </c>
      <c r="FN165">
        <v>79.890724182128906</v>
      </c>
      <c r="FO165">
        <v>80.55126953125</v>
      </c>
      <c r="FP165">
        <v>80.692306518554687</v>
      </c>
      <c r="FQ165">
        <v>76.622406005859375</v>
      </c>
      <c r="FR165">
        <v>74.253936767578125</v>
      </c>
      <c r="FS165">
        <v>71.759552001953125</v>
      </c>
      <c r="FT165">
        <v>71.005157470703125</v>
      </c>
      <c r="FU165">
        <v>70.384552001953125</v>
      </c>
      <c r="FV165">
        <v>69.892227172851562</v>
      </c>
      <c r="FW165">
        <v>81</v>
      </c>
      <c r="FX165">
        <v>5.4568342864513397E-2</v>
      </c>
      <c r="FY165">
        <v>1</v>
      </c>
    </row>
    <row r="166" spans="1:181" x14ac:dyDescent="0.2">
      <c r="A166" t="s">
        <v>243</v>
      </c>
      <c r="B166" t="s">
        <v>239</v>
      </c>
      <c r="C166" t="s">
        <v>214</v>
      </c>
      <c r="D166" t="s">
        <v>39</v>
      </c>
      <c r="E166">
        <v>2014</v>
      </c>
      <c r="F166" t="s">
        <v>224</v>
      </c>
      <c r="G166" t="s">
        <v>246</v>
      </c>
      <c r="H166">
        <v>86</v>
      </c>
      <c r="K166">
        <v>18.090837478637695</v>
      </c>
      <c r="L166">
        <v>17.851058959960938</v>
      </c>
      <c r="M166">
        <v>17.855188369750977</v>
      </c>
      <c r="N166">
        <v>18.024019241333008</v>
      </c>
      <c r="O166">
        <v>18.467004776000977</v>
      </c>
      <c r="P166">
        <v>19.128425598144531</v>
      </c>
      <c r="Q166">
        <v>21.685344696044922</v>
      </c>
      <c r="R166">
        <v>21.520164489746094</v>
      </c>
      <c r="S166">
        <v>21.748971939086914</v>
      </c>
      <c r="T166">
        <v>22.585769653320313</v>
      </c>
      <c r="U166">
        <v>23.18736457824707</v>
      </c>
      <c r="V166">
        <v>23.662670135498047</v>
      </c>
      <c r="W166">
        <v>23.768892288208008</v>
      </c>
      <c r="X166">
        <v>24.242382049560547</v>
      </c>
      <c r="Y166">
        <v>24.305761337280273</v>
      </c>
      <c r="Z166">
        <v>24.39500617980957</v>
      </c>
      <c r="AA166">
        <v>24.204135894775391</v>
      </c>
      <c r="AB166">
        <v>23.941810607910156</v>
      </c>
      <c r="AC166">
        <v>23.576946258544922</v>
      </c>
      <c r="AD166">
        <v>23.887111663818359</v>
      </c>
      <c r="AE166">
        <v>23.362039566040039</v>
      </c>
      <c r="AF166">
        <v>22.279026031494141</v>
      </c>
      <c r="AG166">
        <v>19.832109451293945</v>
      </c>
      <c r="AH166">
        <v>18.865217208862305</v>
      </c>
      <c r="AI166">
        <v>-0.63116848468780518</v>
      </c>
      <c r="AJ166">
        <v>-0.62596523761749268</v>
      </c>
      <c r="AK166">
        <v>-0.62121695280075073</v>
      </c>
      <c r="AL166">
        <v>-0.62440448999404907</v>
      </c>
      <c r="AM166">
        <v>-0.62710446119308472</v>
      </c>
      <c r="AN166">
        <v>-0.63530391454696655</v>
      </c>
      <c r="AO166">
        <v>-0.68516170978546143</v>
      </c>
      <c r="AP166">
        <v>-0.68790131807327271</v>
      </c>
      <c r="AQ166">
        <v>-0.69591957330703735</v>
      </c>
      <c r="AR166">
        <v>-0.71310663223266602</v>
      </c>
      <c r="AS166">
        <v>-0.7248496413230896</v>
      </c>
      <c r="AT166">
        <v>-0.7302480936050415</v>
      </c>
      <c r="AU166">
        <v>3.503737598657608E-2</v>
      </c>
      <c r="AV166">
        <v>3.7387864589691162</v>
      </c>
      <c r="AW166">
        <v>3.6871397495269775</v>
      </c>
      <c r="AX166">
        <v>3.6927878856658936</v>
      </c>
      <c r="AY166">
        <v>3.6560592651367187</v>
      </c>
      <c r="AZ166">
        <v>3.6216666698455811</v>
      </c>
      <c r="BA166">
        <v>4.4388379901647568E-3</v>
      </c>
      <c r="BB166">
        <v>-0.37891501188278198</v>
      </c>
      <c r="BC166">
        <v>-0.36771932244300842</v>
      </c>
      <c r="BD166">
        <v>-0.34102508425712585</v>
      </c>
      <c r="BE166">
        <v>-0.30384901165962219</v>
      </c>
      <c r="BF166">
        <v>-0.28975358605384827</v>
      </c>
      <c r="BG166">
        <v>-0.30789640545845032</v>
      </c>
      <c r="BH166">
        <v>-0.30487602949142456</v>
      </c>
      <c r="BI166">
        <v>-0.30242440104484558</v>
      </c>
      <c r="BJ166">
        <v>-0.30478164553642273</v>
      </c>
      <c r="BK166">
        <v>-0.30548736453056335</v>
      </c>
      <c r="BL166">
        <v>-0.31098476052284241</v>
      </c>
      <c r="BM166">
        <v>-0.34080019593238831</v>
      </c>
      <c r="BN166">
        <v>-0.337577223777771</v>
      </c>
      <c r="BO166">
        <v>-0.34076026082038879</v>
      </c>
      <c r="BP166">
        <v>-0.35072088241577148</v>
      </c>
      <c r="BQ166">
        <v>-0.3589332103729248</v>
      </c>
      <c r="BR166">
        <v>-0.36469566822052002</v>
      </c>
      <c r="BS166">
        <v>0.41572722792625427</v>
      </c>
      <c r="BT166">
        <v>4.0430178642272949</v>
      </c>
      <c r="BU166">
        <v>3.9819865226745605</v>
      </c>
      <c r="BV166">
        <v>3.9915335178375244</v>
      </c>
      <c r="BW166">
        <v>3.9570271968841553</v>
      </c>
      <c r="BX166">
        <v>3.9196686744689941</v>
      </c>
      <c r="BY166">
        <v>0.37969210743904114</v>
      </c>
      <c r="BZ166">
        <v>-0.2026439756155014</v>
      </c>
      <c r="CA166">
        <v>-0.1938101202249527</v>
      </c>
      <c r="CB166">
        <v>-0.18077126145362854</v>
      </c>
      <c r="CC166">
        <v>-0.15521660447120667</v>
      </c>
      <c r="CD166">
        <v>-0.14945626258850098</v>
      </c>
      <c r="CE166">
        <v>-8.3999134600162506E-2</v>
      </c>
      <c r="CF166">
        <v>-8.2490637898445129E-2</v>
      </c>
      <c r="CG166">
        <v>-8.1629671156406403E-2</v>
      </c>
      <c r="CH166">
        <v>-8.3411850035190582E-2</v>
      </c>
      <c r="CI166">
        <v>-8.2736343145370483E-2</v>
      </c>
      <c r="CJ166">
        <v>-8.6362287402153015E-2</v>
      </c>
      <c r="CK166">
        <v>-0.10229644179344177</v>
      </c>
      <c r="CL166">
        <v>-9.4943791627883911E-2</v>
      </c>
      <c r="CM166">
        <v>-9.4777986407279968E-2</v>
      </c>
      <c r="CN166">
        <v>-9.9733613431453705E-2</v>
      </c>
      <c r="CO166">
        <v>-0.10550061613321304</v>
      </c>
      <c r="CP166">
        <v>-0.11151520162820816</v>
      </c>
      <c r="CQ166">
        <v>0.67939186096191406</v>
      </c>
      <c r="CR166">
        <v>4.253727912902832</v>
      </c>
      <c r="CS166">
        <v>4.1861963272094727</v>
      </c>
      <c r="CT166">
        <v>4.1984438896179199</v>
      </c>
      <c r="CU166">
        <v>4.1654767990112305</v>
      </c>
      <c r="CV166">
        <v>4.1260638236999512</v>
      </c>
      <c r="CW166">
        <v>0.63959139585494995</v>
      </c>
      <c r="CX166">
        <v>-8.0559208989143372E-2</v>
      </c>
      <c r="CY166">
        <v>-7.3361143469810486E-2</v>
      </c>
      <c r="CZ166">
        <v>-6.9779947400093079E-2</v>
      </c>
      <c r="DA166">
        <v>-5.2274245768785477E-2</v>
      </c>
      <c r="DB166">
        <v>-5.2286762744188309E-2</v>
      </c>
      <c r="DC166">
        <v>0.13989813625812531</v>
      </c>
      <c r="DD166">
        <v>0.1398947685956955</v>
      </c>
      <c r="DE166">
        <v>0.13916505873203278</v>
      </c>
      <c r="DF166">
        <v>0.13795796036720276</v>
      </c>
      <c r="DG166">
        <v>0.14001467823982239</v>
      </c>
      <c r="DH166">
        <v>0.13826017081737518</v>
      </c>
      <c r="DI166">
        <v>0.13620731234550476</v>
      </c>
      <c r="DJ166">
        <v>0.14768962562084198</v>
      </c>
      <c r="DK166">
        <v>0.15120427310466766</v>
      </c>
      <c r="DL166">
        <v>0.15125364065170288</v>
      </c>
      <c r="DM166">
        <v>0.14793197810649872</v>
      </c>
      <c r="DN166">
        <v>0.14166527986526489</v>
      </c>
      <c r="DO166">
        <v>0.94305652379989624</v>
      </c>
      <c r="DP166">
        <v>4.4644379615783691</v>
      </c>
      <c r="DQ166">
        <v>4.3904061317443848</v>
      </c>
      <c r="DR166">
        <v>4.4053540229797363</v>
      </c>
      <c r="DS166">
        <v>4.3739261627197266</v>
      </c>
      <c r="DT166">
        <v>4.3324589729309082</v>
      </c>
      <c r="DU166">
        <v>0.89949065446853638</v>
      </c>
      <c r="DV166">
        <v>4.1525561362504959E-2</v>
      </c>
      <c r="DW166">
        <v>4.7087840735912323E-2</v>
      </c>
      <c r="DX166">
        <v>4.1211366653442383E-2</v>
      </c>
      <c r="DY166">
        <v>5.0668112933635712E-2</v>
      </c>
      <c r="DZ166">
        <v>4.4882733374834061E-2</v>
      </c>
      <c r="EA166">
        <v>0.46317023038864136</v>
      </c>
      <c r="EB166">
        <v>0.46098396182060242</v>
      </c>
      <c r="EC166">
        <v>0.45795759558677673</v>
      </c>
      <c r="ED166">
        <v>0.4575808048248291</v>
      </c>
      <c r="EE166">
        <v>0.46163177490234375</v>
      </c>
      <c r="EF166">
        <v>0.46257933974266052</v>
      </c>
      <c r="EG166">
        <v>0.48056885600090027</v>
      </c>
      <c r="EH166">
        <v>0.49801373481750488</v>
      </c>
      <c r="EI166">
        <v>0.50636357069015503</v>
      </c>
      <c r="EJ166">
        <v>0.51363939046859741</v>
      </c>
      <c r="EK166">
        <v>0.51384836435317993</v>
      </c>
      <c r="EL166">
        <v>0.5072176456451416</v>
      </c>
      <c r="EM166">
        <v>1.3237463235855103</v>
      </c>
      <c r="EN166">
        <v>4.768669605255127</v>
      </c>
      <c r="EO166">
        <v>4.6852531433105469</v>
      </c>
      <c r="EP166">
        <v>4.7041001319885254</v>
      </c>
      <c r="EQ166">
        <v>4.6748943328857422</v>
      </c>
      <c r="ER166">
        <v>4.6304612159729004</v>
      </c>
      <c r="ES166">
        <v>1.274743914604187</v>
      </c>
      <c r="ET166">
        <v>0.21779657900333405</v>
      </c>
      <c r="EU166">
        <v>0.22099703550338745</v>
      </c>
      <c r="EV166">
        <v>0.2014651894569397</v>
      </c>
      <c r="EW166">
        <v>0.19930052757263184</v>
      </c>
      <c r="EX166">
        <v>0.18518005311489105</v>
      </c>
      <c r="EY166">
        <v>71.858634948730469</v>
      </c>
      <c r="EZ166">
        <v>71.746475219726563</v>
      </c>
      <c r="FA166">
        <v>71.367317199707031</v>
      </c>
      <c r="FB166">
        <v>71.243659973144531</v>
      </c>
      <c r="FC166">
        <v>71.095771789550781</v>
      </c>
      <c r="FD166">
        <v>70.976051330566406</v>
      </c>
      <c r="FE166">
        <v>70.738525390625</v>
      </c>
      <c r="FF166">
        <v>72.75</v>
      </c>
      <c r="FG166">
        <v>75.277755737304688</v>
      </c>
      <c r="FH166">
        <v>79.289382934570313</v>
      </c>
      <c r="FI166">
        <v>83.10296630859375</v>
      </c>
      <c r="FJ166">
        <v>86.587966918945313</v>
      </c>
      <c r="FK166">
        <v>87.300895690917969</v>
      </c>
      <c r="FL166">
        <v>88.374412536621094</v>
      </c>
      <c r="FM166">
        <v>88.632423400878906</v>
      </c>
      <c r="FN166">
        <v>87.037063598632813</v>
      </c>
      <c r="FO166">
        <v>84.126205444335937</v>
      </c>
      <c r="FP166">
        <v>82.211532592773438</v>
      </c>
      <c r="FQ166">
        <v>81.796539306640625</v>
      </c>
      <c r="FR166">
        <v>80.273651123046875</v>
      </c>
      <c r="FS166">
        <v>76.769378662109375</v>
      </c>
      <c r="FT166">
        <v>74.496025085449219</v>
      </c>
      <c r="FU166">
        <v>73.382431030273438</v>
      </c>
      <c r="FV166">
        <v>72.99462890625</v>
      </c>
      <c r="FW166">
        <v>81</v>
      </c>
      <c r="FX166">
        <v>5.4568342864513397E-2</v>
      </c>
      <c r="FY166">
        <v>1</v>
      </c>
    </row>
    <row r="167" spans="1:181" x14ac:dyDescent="0.2">
      <c r="A167" t="s">
        <v>243</v>
      </c>
      <c r="B167" t="s">
        <v>239</v>
      </c>
      <c r="C167" t="s">
        <v>214</v>
      </c>
      <c r="D167" t="s">
        <v>37</v>
      </c>
      <c r="E167">
        <v>2014</v>
      </c>
      <c r="F167" t="s">
        <v>223</v>
      </c>
      <c r="G167" t="s">
        <v>246</v>
      </c>
      <c r="H167">
        <v>86</v>
      </c>
      <c r="K167">
        <v>16.294172286987305</v>
      </c>
      <c r="L167">
        <v>16.102863311767578</v>
      </c>
      <c r="M167">
        <v>16.194913864135742</v>
      </c>
      <c r="N167">
        <v>16.327451705932617</v>
      </c>
      <c r="O167">
        <v>16.643135070800781</v>
      </c>
      <c r="P167">
        <v>17.348508834838867</v>
      </c>
      <c r="Q167">
        <v>19.553909301757813</v>
      </c>
      <c r="R167">
        <v>19.83531379699707</v>
      </c>
      <c r="S167">
        <v>20.08349609375</v>
      </c>
      <c r="T167">
        <v>20.700233459472656</v>
      </c>
      <c r="U167">
        <v>21.145479202270508</v>
      </c>
      <c r="V167">
        <v>21.496315002441406</v>
      </c>
      <c r="W167">
        <v>21.495828628540039</v>
      </c>
      <c r="X167">
        <v>21.760055541992188</v>
      </c>
      <c r="Y167">
        <v>21.752218246459961</v>
      </c>
      <c r="Z167">
        <v>21.843534469604492</v>
      </c>
      <c r="AA167">
        <v>21.78776741027832</v>
      </c>
      <c r="AB167">
        <v>21.5501708984375</v>
      </c>
      <c r="AC167">
        <v>21.057622909545898</v>
      </c>
      <c r="AD167">
        <v>20.966377258300781</v>
      </c>
      <c r="AE167">
        <v>21.079116821289063</v>
      </c>
      <c r="AF167">
        <v>20.075302124023438</v>
      </c>
      <c r="AG167">
        <v>17.960559844970703</v>
      </c>
      <c r="AH167">
        <v>17.052509307861328</v>
      </c>
      <c r="AI167">
        <v>-0.62088555097579956</v>
      </c>
      <c r="AJ167">
        <v>-0.6051289439201355</v>
      </c>
      <c r="AK167">
        <v>-0.60556900501251221</v>
      </c>
      <c r="AL167">
        <v>-0.6077236533164978</v>
      </c>
      <c r="AM167">
        <v>-0.60926914215087891</v>
      </c>
      <c r="AN167">
        <v>-0.61595648527145386</v>
      </c>
      <c r="AO167">
        <v>-0.65452688932418823</v>
      </c>
      <c r="AP167">
        <v>-0.66734057664871216</v>
      </c>
      <c r="AQ167">
        <v>-0.67919290065765381</v>
      </c>
      <c r="AR167">
        <v>-0.69240701198577881</v>
      </c>
      <c r="AS167">
        <v>-0.70507717132568359</v>
      </c>
      <c r="AT167">
        <v>-0.70998728275299072</v>
      </c>
      <c r="AU167">
        <v>1.9044972956180573E-2</v>
      </c>
      <c r="AV167">
        <v>3.4226093292236328</v>
      </c>
      <c r="AW167">
        <v>3.3982958793640137</v>
      </c>
      <c r="AX167">
        <v>3.3873484134674072</v>
      </c>
      <c r="AY167">
        <v>3.3675112724304199</v>
      </c>
      <c r="AZ167">
        <v>3.3313677310943604</v>
      </c>
      <c r="BA167">
        <v>-1.74399483948946E-2</v>
      </c>
      <c r="BB167">
        <v>-0.32946932315826416</v>
      </c>
      <c r="BC167">
        <v>-0.32928749918937683</v>
      </c>
      <c r="BD167">
        <v>-0.30685129761695862</v>
      </c>
      <c r="BE167">
        <v>-0.28606009483337402</v>
      </c>
      <c r="BF167">
        <v>-0.27330583333969116</v>
      </c>
      <c r="BG167">
        <v>-0.29347196221351624</v>
      </c>
      <c r="BH167">
        <v>-0.28768721222877502</v>
      </c>
      <c r="BI167">
        <v>-0.28840270638465881</v>
      </c>
      <c r="BJ167">
        <v>-0.29125240445137024</v>
      </c>
      <c r="BK167">
        <v>-0.28947269916534424</v>
      </c>
      <c r="BL167">
        <v>-0.29475054144859314</v>
      </c>
      <c r="BM167">
        <v>-0.31798732280731201</v>
      </c>
      <c r="BN167">
        <v>-0.31988969445228577</v>
      </c>
      <c r="BO167">
        <v>-0.32482525706291199</v>
      </c>
      <c r="BP167">
        <v>-0.33218345046043396</v>
      </c>
      <c r="BQ167">
        <v>-0.33853238821029663</v>
      </c>
      <c r="BR167">
        <v>-0.34226524829864502</v>
      </c>
      <c r="BS167">
        <v>0.40372011065483093</v>
      </c>
      <c r="BT167">
        <v>3.7264697551727295</v>
      </c>
      <c r="BU167">
        <v>3.708775520324707</v>
      </c>
      <c r="BV167">
        <v>3.6924090385437012</v>
      </c>
      <c r="BW167">
        <v>3.6736776828765869</v>
      </c>
      <c r="BX167">
        <v>3.6354255676269531</v>
      </c>
      <c r="BY167">
        <v>0.36449414491653442</v>
      </c>
      <c r="BZ167">
        <v>-0.16746881604194641</v>
      </c>
      <c r="CA167">
        <v>-0.16721457242965698</v>
      </c>
      <c r="CB167">
        <v>-0.15827178955078125</v>
      </c>
      <c r="CC167">
        <v>-0.14697848260402679</v>
      </c>
      <c r="CD167">
        <v>-0.14110301434993744</v>
      </c>
      <c r="CE167">
        <v>-6.6706292331218719E-2</v>
      </c>
      <c r="CF167">
        <v>-6.7828036844730377E-2</v>
      </c>
      <c r="CG167">
        <v>-6.8734295666217804E-2</v>
      </c>
      <c r="CH167">
        <v>-7.2065360844135284E-2</v>
      </c>
      <c r="CI167">
        <v>-6.7982621490955353E-2</v>
      </c>
      <c r="CJ167">
        <v>-7.228425145149231E-2</v>
      </c>
      <c r="CK167">
        <v>-8.4901027381420135E-2</v>
      </c>
      <c r="CL167">
        <v>-7.9246252775192261E-2</v>
      </c>
      <c r="CM167">
        <v>-7.9391278326511383E-2</v>
      </c>
      <c r="CN167">
        <v>-8.2693703472614288E-2</v>
      </c>
      <c r="CO167">
        <v>-8.4664605557918549E-2</v>
      </c>
      <c r="CP167">
        <v>-8.758208155632019E-2</v>
      </c>
      <c r="CQ167">
        <v>0.67014491558074951</v>
      </c>
      <c r="CR167">
        <v>3.936922550201416</v>
      </c>
      <c r="CS167">
        <v>3.9238128662109375</v>
      </c>
      <c r="CT167">
        <v>3.9036929607391357</v>
      </c>
      <c r="CU167">
        <v>3.8857276439666748</v>
      </c>
      <c r="CV167">
        <v>3.8460149765014648</v>
      </c>
      <c r="CW167">
        <v>0.62902051210403442</v>
      </c>
      <c r="CX167">
        <v>-5.5267747491598129E-2</v>
      </c>
      <c r="CY167">
        <v>-5.4963350296020508E-2</v>
      </c>
      <c r="CZ167">
        <v>-5.5366091430187225E-2</v>
      </c>
      <c r="DA167">
        <v>-5.0650991499423981E-2</v>
      </c>
      <c r="DB167">
        <v>-4.9539737403392792E-2</v>
      </c>
      <c r="DC167">
        <v>0.1600593775510788</v>
      </c>
      <c r="DD167">
        <v>0.15203115344047546</v>
      </c>
      <c r="DE167">
        <v>0.15093411505222321</v>
      </c>
      <c r="DF167">
        <v>0.14712168276309967</v>
      </c>
      <c r="DG167">
        <v>0.15350744128227234</v>
      </c>
      <c r="DH167">
        <v>0.15018202364444733</v>
      </c>
      <c r="DI167">
        <v>0.14818526804447174</v>
      </c>
      <c r="DJ167">
        <v>0.16139717400074005</v>
      </c>
      <c r="DK167">
        <v>0.16604270040988922</v>
      </c>
      <c r="DL167">
        <v>0.16679602861404419</v>
      </c>
      <c r="DM167">
        <v>0.16920317709445953</v>
      </c>
      <c r="DN167">
        <v>0.16710110008716583</v>
      </c>
      <c r="DO167">
        <v>0.93656975030899048</v>
      </c>
      <c r="DP167">
        <v>4.1473751068115234</v>
      </c>
      <c r="DQ167">
        <v>4.138850212097168</v>
      </c>
      <c r="DR167">
        <v>4.1149768829345703</v>
      </c>
      <c r="DS167">
        <v>4.0977773666381836</v>
      </c>
      <c r="DT167">
        <v>4.0566043853759766</v>
      </c>
      <c r="DU167">
        <v>0.89354687929153442</v>
      </c>
      <c r="DV167">
        <v>5.6933317333459854E-2</v>
      </c>
      <c r="DW167">
        <v>5.7287868112325668E-2</v>
      </c>
      <c r="DX167">
        <v>4.7539614140987396E-2</v>
      </c>
      <c r="DY167">
        <v>4.5676503330469131E-2</v>
      </c>
      <c r="DZ167">
        <v>4.2023532092571259E-2</v>
      </c>
      <c r="EA167">
        <v>0.48747298121452332</v>
      </c>
      <c r="EB167">
        <v>0.46947288513183594</v>
      </c>
      <c r="EC167">
        <v>0.46810042858123779</v>
      </c>
      <c r="ED167">
        <v>0.46359294652938843</v>
      </c>
      <c r="EE167">
        <v>0.47330391407012939</v>
      </c>
      <c r="EF167">
        <v>0.47138801217079163</v>
      </c>
      <c r="EG167">
        <v>0.48472484946250916</v>
      </c>
      <c r="EH167">
        <v>0.50884807109832764</v>
      </c>
      <c r="EI167">
        <v>0.52041035890579224</v>
      </c>
      <c r="EJ167">
        <v>0.52701956033706665</v>
      </c>
      <c r="EK167">
        <v>0.5357479453086853</v>
      </c>
      <c r="EL167">
        <v>0.53482311964035034</v>
      </c>
      <c r="EM167">
        <v>1.3212448358535767</v>
      </c>
      <c r="EN167">
        <v>4.4512357711791992</v>
      </c>
      <c r="EO167">
        <v>4.4493298530578613</v>
      </c>
      <c r="EP167">
        <v>4.4200377464294434</v>
      </c>
      <c r="EQ167">
        <v>4.4039440155029297</v>
      </c>
      <c r="ER167">
        <v>4.3606624603271484</v>
      </c>
      <c r="ES167">
        <v>1.2754809856414795</v>
      </c>
      <c r="ET167">
        <v>0.2189338356256485</v>
      </c>
      <c r="EU167">
        <v>0.21936079859733582</v>
      </c>
      <c r="EV167">
        <v>0.19611909985542297</v>
      </c>
      <c r="EW167">
        <v>0.18475811183452606</v>
      </c>
      <c r="EX167">
        <v>0.17422635853290558</v>
      </c>
      <c r="EY167">
        <v>60.397064208984375</v>
      </c>
      <c r="EZ167">
        <v>60.407627105712891</v>
      </c>
      <c r="FA167">
        <v>60.400455474853516</v>
      </c>
      <c r="FB167">
        <v>60.528663635253906</v>
      </c>
      <c r="FC167">
        <v>60.495220184326172</v>
      </c>
      <c r="FD167">
        <v>60.506626129150391</v>
      </c>
      <c r="FE167">
        <v>61.120223999023438</v>
      </c>
      <c r="FF167">
        <v>61.243785858154297</v>
      </c>
      <c r="FG167">
        <v>63.383705139160156</v>
      </c>
      <c r="FH167">
        <v>65.261703491210937</v>
      </c>
      <c r="FI167">
        <v>68.036293029785156</v>
      </c>
      <c r="FJ167">
        <v>69.67138671875</v>
      </c>
      <c r="FK167">
        <v>70.069427490234375</v>
      </c>
      <c r="FL167">
        <v>70.310630798339844</v>
      </c>
      <c r="FM167">
        <v>69.6796875</v>
      </c>
      <c r="FN167">
        <v>69.789512634277344</v>
      </c>
      <c r="FO167">
        <v>68.646980285644531</v>
      </c>
      <c r="FP167">
        <v>66.632102966308594</v>
      </c>
      <c r="FQ167">
        <v>64.249603271484375</v>
      </c>
      <c r="FR167">
        <v>62.114387512207031</v>
      </c>
      <c r="FS167">
        <v>61.249336242675781</v>
      </c>
      <c r="FT167">
        <v>61.036045074462891</v>
      </c>
      <c r="FU167">
        <v>61.136051177978516</v>
      </c>
      <c r="FV167">
        <v>61.000267028808594</v>
      </c>
      <c r="FW167">
        <v>81</v>
      </c>
      <c r="FX167">
        <v>5.4568342864513397E-2</v>
      </c>
      <c r="FY167">
        <v>1</v>
      </c>
    </row>
    <row r="168" spans="1:181" x14ac:dyDescent="0.2">
      <c r="A168" t="s">
        <v>243</v>
      </c>
      <c r="B168" t="s">
        <v>239</v>
      </c>
      <c r="C168" t="s">
        <v>215</v>
      </c>
      <c r="D168" t="s">
        <v>9</v>
      </c>
      <c r="E168">
        <v>2014</v>
      </c>
      <c r="F168" t="s">
        <v>222</v>
      </c>
      <c r="G168" t="s">
        <v>246</v>
      </c>
      <c r="H168">
        <v>85</v>
      </c>
      <c r="K168">
        <v>17.818389892578125</v>
      </c>
      <c r="L168">
        <v>17.560068130493164</v>
      </c>
      <c r="M168">
        <v>17.567497253417969</v>
      </c>
      <c r="N168">
        <v>17.728273391723633</v>
      </c>
      <c r="O168">
        <v>18.156373977661133</v>
      </c>
      <c r="P168">
        <v>18.794326782226562</v>
      </c>
      <c r="Q168">
        <v>21.290719985961914</v>
      </c>
      <c r="R168">
        <v>21.199247360229492</v>
      </c>
      <c r="S168">
        <v>21.464088439941406</v>
      </c>
      <c r="T168">
        <v>22.272750854492188</v>
      </c>
      <c r="U168">
        <v>22.855567932128906</v>
      </c>
      <c r="V168">
        <v>23.234474182128906</v>
      </c>
      <c r="W168">
        <v>23.321012496948242</v>
      </c>
      <c r="X168">
        <v>23.712265014648438</v>
      </c>
      <c r="Y168">
        <v>23.767194747924805</v>
      </c>
      <c r="Z168">
        <v>23.91973876953125</v>
      </c>
      <c r="AA168">
        <v>23.922245025634766</v>
      </c>
      <c r="AB168">
        <v>23.747821807861328</v>
      </c>
      <c r="AC168">
        <v>23.286134719848633</v>
      </c>
      <c r="AD168">
        <v>23.488100051879883</v>
      </c>
      <c r="AE168">
        <v>23.036037445068359</v>
      </c>
      <c r="AF168">
        <v>22.010498046875</v>
      </c>
      <c r="AG168">
        <v>19.594673156738281</v>
      </c>
      <c r="AH168">
        <v>18.610197067260742</v>
      </c>
      <c r="AI168">
        <v>-0.62881898880004883</v>
      </c>
      <c r="AJ168">
        <v>-0.62215906381607056</v>
      </c>
      <c r="AK168">
        <v>-0.61808681488037109</v>
      </c>
      <c r="AL168">
        <v>-0.62103772163391113</v>
      </c>
      <c r="AM168">
        <v>-0.62317156791687012</v>
      </c>
      <c r="AN168">
        <v>-0.63087278604507446</v>
      </c>
      <c r="AO168">
        <v>-0.67864316701889038</v>
      </c>
      <c r="AP168">
        <v>-0.68318301439285278</v>
      </c>
      <c r="AQ168">
        <v>-0.69245600700378418</v>
      </c>
      <c r="AR168">
        <v>-0.70914286375045776</v>
      </c>
      <c r="AS168">
        <v>-0.72106260061264038</v>
      </c>
      <c r="AT168">
        <v>-0.72530752420425415</v>
      </c>
      <c r="AU168">
        <v>3.0242342501878738E-2</v>
      </c>
      <c r="AV168">
        <v>3.6615397930145264</v>
      </c>
      <c r="AW168">
        <v>3.6173322200775146</v>
      </c>
      <c r="AX168">
        <v>3.6262333393096924</v>
      </c>
      <c r="AY168">
        <v>3.6134657859802246</v>
      </c>
      <c r="AZ168">
        <v>3.5903966426849365</v>
      </c>
      <c r="BA168">
        <v>1.0472026187926531E-3</v>
      </c>
      <c r="BB168">
        <v>-0.37134250998497009</v>
      </c>
      <c r="BC168">
        <v>-0.36240556836128235</v>
      </c>
      <c r="BD168">
        <v>-0.33624723553657532</v>
      </c>
      <c r="BE168">
        <v>-0.29871997237205505</v>
      </c>
      <c r="BF168">
        <v>-0.28516390919685364</v>
      </c>
      <c r="BG168">
        <v>-0.30591011047363281</v>
      </c>
      <c r="BH168">
        <v>-0.30242082476615906</v>
      </c>
      <c r="BI168">
        <v>-0.30043208599090576</v>
      </c>
      <c r="BJ168">
        <v>-0.30291691422462463</v>
      </c>
      <c r="BK168">
        <v>-0.30314791202545166</v>
      </c>
      <c r="BL168">
        <v>-0.30834832787513733</v>
      </c>
      <c r="BM168">
        <v>-0.33694437146186829</v>
      </c>
      <c r="BN168">
        <v>-0.33467018604278564</v>
      </c>
      <c r="BO168">
        <v>-0.33845221996307373</v>
      </c>
      <c r="BP168">
        <v>-0.34805470705032349</v>
      </c>
      <c r="BQ168">
        <v>-0.35608851909637451</v>
      </c>
      <c r="BR168">
        <v>-0.36081743240356445</v>
      </c>
      <c r="BS168">
        <v>0.40999534726142883</v>
      </c>
      <c r="BT168">
        <v>3.9646639823913574</v>
      </c>
      <c r="BU168">
        <v>3.9141502380371094</v>
      </c>
      <c r="BV168">
        <v>3.9240479469299316</v>
      </c>
      <c r="BW168">
        <v>3.9130229949951172</v>
      </c>
      <c r="BX168">
        <v>3.8868849277496338</v>
      </c>
      <c r="BY168">
        <v>0.3756803572177887</v>
      </c>
      <c r="BZ168">
        <v>-0.19697380065917969</v>
      </c>
      <c r="CA168">
        <v>-0.19002126157283783</v>
      </c>
      <c r="CB168">
        <v>-0.17723405361175537</v>
      </c>
      <c r="CC168">
        <v>-0.15126998722553253</v>
      </c>
      <c r="CD168">
        <v>-0.1460263729095459</v>
      </c>
      <c r="CE168">
        <v>-8.2264430820941925E-2</v>
      </c>
      <c r="CF168">
        <v>-8.0971121788024902E-2</v>
      </c>
      <c r="CG168">
        <v>-8.0425404012203217E-2</v>
      </c>
      <c r="CH168">
        <v>-8.2587391138076782E-2</v>
      </c>
      <c r="CI168">
        <v>-8.1500522792339325E-2</v>
      </c>
      <c r="CJ168">
        <v>-8.496885746717453E-2</v>
      </c>
      <c r="CK168">
        <v>-0.10028483718633652</v>
      </c>
      <c r="CL168">
        <v>-9.3291237950325012E-2</v>
      </c>
      <c r="CM168">
        <v>-9.3270279467105865E-2</v>
      </c>
      <c r="CN168">
        <v>-9.7966141998767853E-2</v>
      </c>
      <c r="CO168">
        <v>-0.10330855846405029</v>
      </c>
      <c r="CP168">
        <v>-0.10837271809577942</v>
      </c>
      <c r="CQ168">
        <v>0.67301112413406372</v>
      </c>
      <c r="CR168">
        <v>4.1746068000793457</v>
      </c>
      <c r="CS168">
        <v>4.1197257041931152</v>
      </c>
      <c r="CT168">
        <v>4.1303133964538574</v>
      </c>
      <c r="CU168">
        <v>4.1204953193664551</v>
      </c>
      <c r="CV168">
        <v>4.0922317504882812</v>
      </c>
      <c r="CW168">
        <v>0.63515013456344604</v>
      </c>
      <c r="CX168">
        <v>-7.6206550002098083E-2</v>
      </c>
      <c r="CY168">
        <v>-7.0628412067890167E-2</v>
      </c>
      <c r="CZ168">
        <v>-6.7102015018463135E-2</v>
      </c>
      <c r="DA168">
        <v>-4.9146577715873718E-2</v>
      </c>
      <c r="DB168">
        <v>-4.9660135060548782E-2</v>
      </c>
      <c r="DC168">
        <v>0.14138126373291016</v>
      </c>
      <c r="DD168">
        <v>0.14047859609127045</v>
      </c>
      <c r="DE168">
        <v>0.13958127796649933</v>
      </c>
      <c r="DF168">
        <v>0.13774213194847107</v>
      </c>
      <c r="DG168">
        <v>0.1401468813419342</v>
      </c>
      <c r="DH168">
        <v>0.13841059803962708</v>
      </c>
      <c r="DI168">
        <v>0.13637471199035645</v>
      </c>
      <c r="DJ168">
        <v>0.14808771014213562</v>
      </c>
      <c r="DK168">
        <v>0.15191167593002319</v>
      </c>
      <c r="DL168">
        <v>0.15212242305278778</v>
      </c>
      <c r="DM168">
        <v>0.14947140216827393</v>
      </c>
      <c r="DN168">
        <v>0.14407199621200562</v>
      </c>
      <c r="DO168">
        <v>0.93602687120437622</v>
      </c>
      <c r="DP168">
        <v>4.384549617767334</v>
      </c>
      <c r="DQ168">
        <v>4.3253011703491211</v>
      </c>
      <c r="DR168">
        <v>4.3365788459777832</v>
      </c>
      <c r="DS168">
        <v>4.327967643737793</v>
      </c>
      <c r="DT168">
        <v>4.2975788116455078</v>
      </c>
      <c r="DU168">
        <v>0.89461994171142578</v>
      </c>
      <c r="DV168">
        <v>4.4560696929693222E-2</v>
      </c>
      <c r="DW168">
        <v>4.8764429986476898E-2</v>
      </c>
      <c r="DX168">
        <v>4.30300273001194E-2</v>
      </c>
      <c r="DY168">
        <v>5.2976831793785095E-2</v>
      </c>
      <c r="DZ168">
        <v>4.6706095337867737E-2</v>
      </c>
      <c r="EA168">
        <v>0.46429011225700378</v>
      </c>
      <c r="EB168">
        <v>0.46021682024002075</v>
      </c>
      <c r="EC168">
        <v>0.45723599195480347</v>
      </c>
      <c r="ED168">
        <v>0.45586296916007996</v>
      </c>
      <c r="EE168">
        <v>0.46017050743103027</v>
      </c>
      <c r="EF168">
        <v>0.46093505620956421</v>
      </c>
      <c r="EG168">
        <v>0.47807350754737854</v>
      </c>
      <c r="EH168">
        <v>0.49660056829452515</v>
      </c>
      <c r="EI168">
        <v>0.50591546297073364</v>
      </c>
      <c r="EJ168">
        <v>0.51321059465408325</v>
      </c>
      <c r="EK168">
        <v>0.51444548368453979</v>
      </c>
      <c r="EL168">
        <v>0.50856208801269531</v>
      </c>
      <c r="EM168">
        <v>1.3157799243927002</v>
      </c>
      <c r="EN168">
        <v>4.6876735687255859</v>
      </c>
      <c r="EO168">
        <v>4.6221194267272949</v>
      </c>
      <c r="EP168">
        <v>4.6343932151794434</v>
      </c>
      <c r="EQ168">
        <v>4.6275248527526855</v>
      </c>
      <c r="ER168">
        <v>4.5940670967102051</v>
      </c>
      <c r="ES168">
        <v>1.2692530155181885</v>
      </c>
      <c r="ET168">
        <v>0.21892942488193512</v>
      </c>
      <c r="EU168">
        <v>0.22114872932434082</v>
      </c>
      <c r="EV168">
        <v>0.20204320549964905</v>
      </c>
      <c r="EW168">
        <v>0.20042681694030762</v>
      </c>
      <c r="EX168">
        <v>0.18584363162517548</v>
      </c>
      <c r="EY168">
        <v>70.659469604492187</v>
      </c>
      <c r="EZ168">
        <v>69.977188110351563</v>
      </c>
      <c r="FA168">
        <v>69.456039428710938</v>
      </c>
      <c r="FB168">
        <v>69.195182800292969</v>
      </c>
      <c r="FC168">
        <v>69.098625183105469</v>
      </c>
      <c r="FD168">
        <v>68.619148254394531</v>
      </c>
      <c r="FE168">
        <v>69.127815246582031</v>
      </c>
      <c r="FF168">
        <v>70.865898132324219</v>
      </c>
      <c r="FG168">
        <v>74.758094787597656</v>
      </c>
      <c r="FH168">
        <v>78.28570556640625</v>
      </c>
      <c r="FI168">
        <v>81.995376586914063</v>
      </c>
      <c r="FJ168">
        <v>83.706153869628906</v>
      </c>
      <c r="FK168">
        <v>84.313316345214844</v>
      </c>
      <c r="FL168">
        <v>84.607070922851563</v>
      </c>
      <c r="FM168">
        <v>84.741203308105469</v>
      </c>
      <c r="FN168">
        <v>84.423980712890625</v>
      </c>
      <c r="FO168">
        <v>84.351364135742187</v>
      </c>
      <c r="FP168">
        <v>83.75128173828125</v>
      </c>
      <c r="FQ168">
        <v>81.795974731445313</v>
      </c>
      <c r="FR168">
        <v>79.029045104980469</v>
      </c>
      <c r="FS168">
        <v>76.212348937988281</v>
      </c>
      <c r="FT168">
        <v>74.655197143554688</v>
      </c>
      <c r="FU168">
        <v>73.788726806640625</v>
      </c>
      <c r="FV168">
        <v>72.510902404785156</v>
      </c>
      <c r="FW168">
        <v>81</v>
      </c>
      <c r="FX168">
        <v>5.4568342864513397E-2</v>
      </c>
      <c r="FY168">
        <v>1</v>
      </c>
    </row>
    <row r="169" spans="1:181" x14ac:dyDescent="0.2">
      <c r="A169" t="s">
        <v>243</v>
      </c>
      <c r="B169" t="s">
        <v>239</v>
      </c>
      <c r="C169" t="s">
        <v>214</v>
      </c>
      <c r="D169" t="s">
        <v>9</v>
      </c>
      <c r="E169">
        <v>2014</v>
      </c>
      <c r="F169" t="s">
        <v>225</v>
      </c>
      <c r="G169" t="s">
        <v>246</v>
      </c>
      <c r="H169">
        <v>85</v>
      </c>
      <c r="K169">
        <v>17.678794860839844</v>
      </c>
      <c r="L169">
        <v>17.450124740600586</v>
      </c>
      <c r="M169">
        <v>17.481449127197266</v>
      </c>
      <c r="N169">
        <v>17.633018493652344</v>
      </c>
      <c r="O169">
        <v>18.003942489624023</v>
      </c>
      <c r="P169">
        <v>18.691165924072266</v>
      </c>
      <c r="Q169">
        <v>21.078269958496094</v>
      </c>
      <c r="R169">
        <v>21.111000061035156</v>
      </c>
      <c r="S169">
        <v>21.360502243041992</v>
      </c>
      <c r="T169">
        <v>22.112514495849609</v>
      </c>
      <c r="U169">
        <v>22.644557952880859</v>
      </c>
      <c r="V169">
        <v>22.996297836303711</v>
      </c>
      <c r="W169">
        <v>23.079689025878906</v>
      </c>
      <c r="X169">
        <v>23.473800659179688</v>
      </c>
      <c r="Y169">
        <v>23.549318313598633</v>
      </c>
      <c r="Z169">
        <v>23.715068817138672</v>
      </c>
      <c r="AA169">
        <v>23.704502105712891</v>
      </c>
      <c r="AB169">
        <v>23.514318466186523</v>
      </c>
      <c r="AC169">
        <v>23.010072708129883</v>
      </c>
      <c r="AD169">
        <v>23.144819259643555</v>
      </c>
      <c r="AE169">
        <v>22.824968338012695</v>
      </c>
      <c r="AF169">
        <v>21.828144073486328</v>
      </c>
      <c r="AG169">
        <v>19.460334777832031</v>
      </c>
      <c r="AH169">
        <v>18.514251708984375</v>
      </c>
      <c r="AI169">
        <v>-0.62796813249588013</v>
      </c>
      <c r="AJ169">
        <v>-0.61912679672241211</v>
      </c>
      <c r="AK169">
        <v>-0.61622530221939087</v>
      </c>
      <c r="AL169">
        <v>-0.61879479885101318</v>
      </c>
      <c r="AM169">
        <v>-0.62036526203155518</v>
      </c>
      <c r="AN169">
        <v>-0.62798053026199341</v>
      </c>
      <c r="AO169">
        <v>-0.67254942655563354</v>
      </c>
      <c r="AP169">
        <v>-0.68024802207946777</v>
      </c>
      <c r="AQ169">
        <v>-0.69027000665664673</v>
      </c>
      <c r="AR169">
        <v>-0.70587062835693359</v>
      </c>
      <c r="AS169">
        <v>-0.71816211938858032</v>
      </c>
      <c r="AT169">
        <v>-0.72237884998321533</v>
      </c>
      <c r="AU169">
        <v>2.8005830943584442E-2</v>
      </c>
      <c r="AV169">
        <v>3.6281962394714355</v>
      </c>
      <c r="AW169">
        <v>3.5923697948455811</v>
      </c>
      <c r="AX169">
        <v>3.6005821228027344</v>
      </c>
      <c r="AY169">
        <v>3.5867636203765869</v>
      </c>
      <c r="AZ169">
        <v>3.5607767105102539</v>
      </c>
      <c r="BA169">
        <v>-1.8749486189335585E-3</v>
      </c>
      <c r="BB169">
        <v>-0.36580747365951538</v>
      </c>
      <c r="BC169">
        <v>-0.35907238721847534</v>
      </c>
      <c r="BD169">
        <v>-0.33393138647079468</v>
      </c>
      <c r="BE169">
        <v>-0.30025959014892578</v>
      </c>
      <c r="BF169">
        <v>-0.28658455610275269</v>
      </c>
      <c r="BG169">
        <v>-0.30513918399810791</v>
      </c>
      <c r="BH169">
        <v>-0.30117848515510559</v>
      </c>
      <c r="BI169">
        <v>-0.29998356103897095</v>
      </c>
      <c r="BJ169">
        <v>-0.30261972546577454</v>
      </c>
      <c r="BK169">
        <v>-0.30186107754707336</v>
      </c>
      <c r="BL169">
        <v>-0.30738306045532227</v>
      </c>
      <c r="BM169">
        <v>-0.33414596319198608</v>
      </c>
      <c r="BN169">
        <v>-0.33338907361030579</v>
      </c>
      <c r="BO169">
        <v>-0.33748871088027954</v>
      </c>
      <c r="BP169">
        <v>-0.34637847542762756</v>
      </c>
      <c r="BQ169">
        <v>-0.3538912832736969</v>
      </c>
      <c r="BR169">
        <v>-0.35815373063087463</v>
      </c>
      <c r="BS169">
        <v>0.4073854386806488</v>
      </c>
      <c r="BT169">
        <v>3.9309782981872559</v>
      </c>
      <c r="BU169">
        <v>3.8907692432403564</v>
      </c>
      <c r="BV169">
        <v>3.8984973430633545</v>
      </c>
      <c r="BW169">
        <v>3.8866474628448486</v>
      </c>
      <c r="BX169">
        <v>3.8580195903778076</v>
      </c>
      <c r="BY169">
        <v>0.37302005290985107</v>
      </c>
      <c r="BZ169">
        <v>-0.19288499653339386</v>
      </c>
      <c r="CA169">
        <v>-0.18760490417480469</v>
      </c>
      <c r="CB169">
        <v>-0.17576003074645996</v>
      </c>
      <c r="CC169">
        <v>-0.15329514443874359</v>
      </c>
      <c r="CD169">
        <v>-0.14753228425979614</v>
      </c>
      <c r="CE169">
        <v>-8.1548839807510376E-2</v>
      </c>
      <c r="CF169">
        <v>-8.0968447029590607E-2</v>
      </c>
      <c r="CG169">
        <v>-8.0955468118190765E-2</v>
      </c>
      <c r="CH169">
        <v>-8.3637863397598267E-2</v>
      </c>
      <c r="CI169">
        <v>-8.1266015768051147E-2</v>
      </c>
      <c r="CJ169">
        <v>-8.5338249802589417E-2</v>
      </c>
      <c r="CK169">
        <v>-9.9768765270709991E-2</v>
      </c>
      <c r="CL169">
        <v>-9.3155622482299805E-2</v>
      </c>
      <c r="CM169">
        <v>-9.3153461813926697E-2</v>
      </c>
      <c r="CN169">
        <v>-9.7395330667495728E-2</v>
      </c>
      <c r="CO169">
        <v>-0.10159841924905777</v>
      </c>
      <c r="CP169">
        <v>-0.10589251667261124</v>
      </c>
      <c r="CQ169">
        <v>0.67014259099960327</v>
      </c>
      <c r="CR169">
        <v>4.1406841278076172</v>
      </c>
      <c r="CS169">
        <v>4.0974397659301758</v>
      </c>
      <c r="CT169">
        <v>4.104832649230957</v>
      </c>
      <c r="CU169">
        <v>4.0943460464477539</v>
      </c>
      <c r="CV169">
        <v>4.0638890266418457</v>
      </c>
      <c r="CW169">
        <v>0.63267117738723755</v>
      </c>
      <c r="CX169">
        <v>-7.3119416832923889E-2</v>
      </c>
      <c r="CY169">
        <v>-6.8847060203552246E-2</v>
      </c>
      <c r="CZ169">
        <v>-6.6211029887199402E-2</v>
      </c>
      <c r="DA169">
        <v>-5.1508039236068726E-2</v>
      </c>
      <c r="DB169">
        <v>-5.1225114613771439E-2</v>
      </c>
      <c r="DC169">
        <v>0.14204150438308716</v>
      </c>
      <c r="DD169">
        <v>0.13924159109592438</v>
      </c>
      <c r="DE169">
        <v>0.13807262480258942</v>
      </c>
      <c r="DF169">
        <v>0.1353440135717392</v>
      </c>
      <c r="DG169">
        <v>0.13932903110980988</v>
      </c>
      <c r="DH169">
        <v>0.13670656085014343</v>
      </c>
      <c r="DI169">
        <v>0.13460844755172729</v>
      </c>
      <c r="DJ169">
        <v>0.14707782864570618</v>
      </c>
      <c r="DK169">
        <v>0.15118178725242615</v>
      </c>
      <c r="DL169">
        <v>0.1515878289937973</v>
      </c>
      <c r="DM169">
        <v>0.15069444477558136</v>
      </c>
      <c r="DN169">
        <v>0.14636868238449097</v>
      </c>
      <c r="DO169">
        <v>0.93289977312088013</v>
      </c>
      <c r="DP169">
        <v>4.3503899574279785</v>
      </c>
      <c r="DQ169">
        <v>4.3041105270385742</v>
      </c>
      <c r="DR169">
        <v>4.3111677169799805</v>
      </c>
      <c r="DS169">
        <v>4.3020443916320801</v>
      </c>
      <c r="DT169">
        <v>4.2697587013244629</v>
      </c>
      <c r="DU169">
        <v>0.89232230186462402</v>
      </c>
      <c r="DV169">
        <v>4.6646162867546082E-2</v>
      </c>
      <c r="DW169">
        <v>4.9910787492990494E-2</v>
      </c>
      <c r="DX169">
        <v>4.3337967246770859E-2</v>
      </c>
      <c r="DY169">
        <v>5.0279073417186737E-2</v>
      </c>
      <c r="DZ169">
        <v>4.5082055032253265E-2</v>
      </c>
      <c r="EA169">
        <v>0.46487045288085938</v>
      </c>
      <c r="EB169">
        <v>0.45718991756439209</v>
      </c>
      <c r="EC169">
        <v>0.45431438088417053</v>
      </c>
      <c r="ED169">
        <v>0.45151907205581665</v>
      </c>
      <c r="EE169">
        <v>0.45783326029777527</v>
      </c>
      <c r="EF169">
        <v>0.45730400085449219</v>
      </c>
      <c r="EG169">
        <v>0.47301191091537476</v>
      </c>
      <c r="EH169">
        <v>0.49393677711486816</v>
      </c>
      <c r="EI169">
        <v>0.50396311283111572</v>
      </c>
      <c r="EJ169">
        <v>0.51107996702194214</v>
      </c>
      <c r="EK169">
        <v>0.51496529579162598</v>
      </c>
      <c r="EL169">
        <v>0.51059377193450928</v>
      </c>
      <c r="EM169">
        <v>1.3122793436050415</v>
      </c>
      <c r="EN169">
        <v>4.6531720161437988</v>
      </c>
      <c r="EO169">
        <v>4.6025099754333496</v>
      </c>
      <c r="EP169">
        <v>4.6090831756591797</v>
      </c>
      <c r="EQ169">
        <v>4.6019282341003418</v>
      </c>
      <c r="ER169">
        <v>4.5670013427734375</v>
      </c>
      <c r="ES169">
        <v>1.2672172784805298</v>
      </c>
      <c r="ET169">
        <v>0.2195686399936676</v>
      </c>
      <c r="EU169">
        <v>0.22137825191020966</v>
      </c>
      <c r="EV169">
        <v>0.20150931179523468</v>
      </c>
      <c r="EW169">
        <v>0.19724349677562714</v>
      </c>
      <c r="EX169">
        <v>0.18413431942462921</v>
      </c>
      <c r="EY169">
        <v>67.261161804199219</v>
      </c>
      <c r="EZ169">
        <v>67.010971069335938</v>
      </c>
      <c r="FA169">
        <v>66.543212890625</v>
      </c>
      <c r="FB169">
        <v>66.19287109375</v>
      </c>
      <c r="FC169">
        <v>65.842124938964844</v>
      </c>
      <c r="FD169">
        <v>65.876785278320312</v>
      </c>
      <c r="FE169">
        <v>66.412864685058594</v>
      </c>
      <c r="FF169">
        <v>67.620597839355469</v>
      </c>
      <c r="FG169">
        <v>70.510963439941406</v>
      </c>
      <c r="FH169">
        <v>73.881645202636719</v>
      </c>
      <c r="FI169">
        <v>77.297538757324219</v>
      </c>
      <c r="FJ169">
        <v>78.656120300292969</v>
      </c>
      <c r="FK169">
        <v>79.616783142089844</v>
      </c>
      <c r="FL169">
        <v>80.654205322265625</v>
      </c>
      <c r="FM169">
        <v>81.260749816894531</v>
      </c>
      <c r="FN169">
        <v>81.401519775390625</v>
      </c>
      <c r="FO169">
        <v>81.107147216796875</v>
      </c>
      <c r="FP169">
        <v>80.166290283203125</v>
      </c>
      <c r="FQ169">
        <v>77.528526306152344</v>
      </c>
      <c r="FR169">
        <v>74.956695556640625</v>
      </c>
      <c r="FS169">
        <v>72.589813232421875</v>
      </c>
      <c r="FT169">
        <v>71.670051574707031</v>
      </c>
      <c r="FU169">
        <v>70.583473205566406</v>
      </c>
      <c r="FV169">
        <v>69.990486145019531</v>
      </c>
      <c r="FW169">
        <v>81</v>
      </c>
      <c r="FX169">
        <v>5.4568342864513397E-2</v>
      </c>
      <c r="FY169">
        <v>1</v>
      </c>
    </row>
    <row r="170" spans="1:181" x14ac:dyDescent="0.2">
      <c r="A170" t="s">
        <v>243</v>
      </c>
      <c r="B170" t="s">
        <v>239</v>
      </c>
      <c r="C170" t="s">
        <v>215</v>
      </c>
      <c r="D170" t="s">
        <v>37</v>
      </c>
      <c r="E170">
        <v>2015</v>
      </c>
      <c r="F170" t="s">
        <v>222</v>
      </c>
      <c r="G170" t="s">
        <v>244</v>
      </c>
      <c r="H170">
        <v>0</v>
      </c>
      <c r="FW170">
        <v>172</v>
      </c>
      <c r="FX170">
        <v>0.15362249314785004</v>
      </c>
      <c r="FY170">
        <v>0</v>
      </c>
    </row>
    <row r="171" spans="1:181" x14ac:dyDescent="0.2">
      <c r="A171" t="s">
        <v>243</v>
      </c>
      <c r="B171" t="s">
        <v>239</v>
      </c>
      <c r="C171" t="s">
        <v>215</v>
      </c>
      <c r="D171" t="s">
        <v>37</v>
      </c>
      <c r="E171">
        <v>2016</v>
      </c>
      <c r="F171" t="s">
        <v>222</v>
      </c>
      <c r="G171" t="s">
        <v>244</v>
      </c>
      <c r="H171">
        <v>0</v>
      </c>
      <c r="FW171">
        <v>172</v>
      </c>
      <c r="FX171">
        <v>0.15362249314785004</v>
      </c>
      <c r="FY171">
        <v>0</v>
      </c>
    </row>
    <row r="172" spans="1:181" x14ac:dyDescent="0.2">
      <c r="A172" t="s">
        <v>243</v>
      </c>
      <c r="B172" t="s">
        <v>239</v>
      </c>
      <c r="C172" t="s">
        <v>215</v>
      </c>
      <c r="D172" t="s">
        <v>37</v>
      </c>
      <c r="E172">
        <v>2017</v>
      </c>
      <c r="F172" t="s">
        <v>222</v>
      </c>
      <c r="G172" t="s">
        <v>244</v>
      </c>
      <c r="H172">
        <v>0</v>
      </c>
      <c r="FW172">
        <v>172</v>
      </c>
      <c r="FX172">
        <v>0.15362249314785004</v>
      </c>
      <c r="FY172">
        <v>0</v>
      </c>
    </row>
    <row r="173" spans="1:181" x14ac:dyDescent="0.2">
      <c r="A173" t="s">
        <v>243</v>
      </c>
      <c r="B173" t="s">
        <v>239</v>
      </c>
      <c r="C173" t="s">
        <v>215</v>
      </c>
      <c r="D173" t="s">
        <v>37</v>
      </c>
      <c r="E173">
        <v>2018</v>
      </c>
      <c r="F173" t="s">
        <v>222</v>
      </c>
      <c r="G173" t="s">
        <v>244</v>
      </c>
      <c r="H173">
        <v>0</v>
      </c>
      <c r="FW173">
        <v>172</v>
      </c>
      <c r="FX173">
        <v>0.15362249314785004</v>
      </c>
      <c r="FY173">
        <v>0</v>
      </c>
    </row>
    <row r="174" spans="1:181" x14ac:dyDescent="0.2">
      <c r="A174" t="s">
        <v>243</v>
      </c>
      <c r="B174" t="s">
        <v>239</v>
      </c>
      <c r="C174" t="s">
        <v>215</v>
      </c>
      <c r="D174" t="s">
        <v>37</v>
      </c>
      <c r="E174">
        <v>2019</v>
      </c>
      <c r="F174" t="s">
        <v>222</v>
      </c>
      <c r="G174" t="s">
        <v>244</v>
      </c>
      <c r="H174">
        <v>0</v>
      </c>
      <c r="FW174">
        <v>172</v>
      </c>
      <c r="FX174">
        <v>0.15362249314785004</v>
      </c>
      <c r="FY174">
        <v>0</v>
      </c>
    </row>
    <row r="175" spans="1:181" x14ac:dyDescent="0.2">
      <c r="A175" t="s">
        <v>243</v>
      </c>
      <c r="B175" t="s">
        <v>239</v>
      </c>
      <c r="C175" t="s">
        <v>215</v>
      </c>
      <c r="D175" t="s">
        <v>37</v>
      </c>
      <c r="E175">
        <v>2020</v>
      </c>
      <c r="F175" t="s">
        <v>222</v>
      </c>
      <c r="G175" t="s">
        <v>244</v>
      </c>
      <c r="H175">
        <v>0</v>
      </c>
      <c r="FW175">
        <v>172</v>
      </c>
      <c r="FX175">
        <v>0.15362249314785004</v>
      </c>
      <c r="FY175">
        <v>0</v>
      </c>
    </row>
    <row r="176" spans="1:181" x14ac:dyDescent="0.2">
      <c r="A176" t="s">
        <v>243</v>
      </c>
      <c r="B176" t="s">
        <v>239</v>
      </c>
      <c r="C176" t="s">
        <v>215</v>
      </c>
      <c r="D176" t="s">
        <v>37</v>
      </c>
      <c r="E176">
        <v>2021</v>
      </c>
      <c r="F176" t="s">
        <v>222</v>
      </c>
      <c r="G176" t="s">
        <v>244</v>
      </c>
      <c r="H176">
        <v>0</v>
      </c>
      <c r="FW176">
        <v>172</v>
      </c>
      <c r="FX176">
        <v>0.15362249314785004</v>
      </c>
      <c r="FY176">
        <v>0</v>
      </c>
    </row>
    <row r="177" spans="1:181" x14ac:dyDescent="0.2">
      <c r="A177" t="s">
        <v>243</v>
      </c>
      <c r="B177" t="s">
        <v>239</v>
      </c>
      <c r="C177" t="s">
        <v>215</v>
      </c>
      <c r="D177" t="s">
        <v>37</v>
      </c>
      <c r="E177">
        <v>2022</v>
      </c>
      <c r="F177" t="s">
        <v>222</v>
      </c>
      <c r="G177" t="s">
        <v>244</v>
      </c>
      <c r="H177">
        <v>0</v>
      </c>
      <c r="FW177">
        <v>172</v>
      </c>
      <c r="FX177">
        <v>0.15362249314785004</v>
      </c>
      <c r="FY177">
        <v>0</v>
      </c>
    </row>
    <row r="178" spans="1:181" x14ac:dyDescent="0.2">
      <c r="A178" t="s">
        <v>243</v>
      </c>
      <c r="B178" t="s">
        <v>239</v>
      </c>
      <c r="C178" t="s">
        <v>215</v>
      </c>
      <c r="D178" t="s">
        <v>37</v>
      </c>
      <c r="E178">
        <v>2023</v>
      </c>
      <c r="F178" t="s">
        <v>222</v>
      </c>
      <c r="G178" t="s">
        <v>244</v>
      </c>
      <c r="H178">
        <v>0</v>
      </c>
      <c r="FW178">
        <v>172</v>
      </c>
      <c r="FX178">
        <v>0.15362249314785004</v>
      </c>
      <c r="FY178">
        <v>0</v>
      </c>
    </row>
    <row r="179" spans="1:181" x14ac:dyDescent="0.2">
      <c r="A179" t="s">
        <v>243</v>
      </c>
      <c r="B179" t="s">
        <v>239</v>
      </c>
      <c r="C179" t="s">
        <v>215</v>
      </c>
      <c r="D179" t="s">
        <v>37</v>
      </c>
      <c r="E179">
        <v>2024</v>
      </c>
      <c r="F179" t="s">
        <v>222</v>
      </c>
      <c r="G179" t="s">
        <v>244</v>
      </c>
      <c r="H179">
        <v>0</v>
      </c>
      <c r="FW179">
        <v>172</v>
      </c>
      <c r="FX179">
        <v>0.15362249314785004</v>
      </c>
      <c r="FY179">
        <v>0</v>
      </c>
    </row>
    <row r="180" spans="1:181" x14ac:dyDescent="0.2">
      <c r="A180" t="s">
        <v>243</v>
      </c>
      <c r="B180" t="s">
        <v>239</v>
      </c>
      <c r="C180" t="s">
        <v>215</v>
      </c>
      <c r="D180" t="s">
        <v>37</v>
      </c>
      <c r="E180">
        <v>2025</v>
      </c>
      <c r="F180" t="s">
        <v>222</v>
      </c>
      <c r="G180" t="s">
        <v>244</v>
      </c>
      <c r="H180">
        <v>0</v>
      </c>
      <c r="FW180">
        <v>172</v>
      </c>
      <c r="FX180">
        <v>0.15362249314785004</v>
      </c>
      <c r="FY180">
        <v>0</v>
      </c>
    </row>
    <row r="181" spans="1:181" x14ac:dyDescent="0.2">
      <c r="A181" t="s">
        <v>243</v>
      </c>
      <c r="B181" t="s">
        <v>239</v>
      </c>
      <c r="C181" t="s">
        <v>215</v>
      </c>
      <c r="D181" t="s">
        <v>38</v>
      </c>
      <c r="E181">
        <v>2015</v>
      </c>
      <c r="F181" t="s">
        <v>222</v>
      </c>
      <c r="G181" t="s">
        <v>244</v>
      </c>
      <c r="H181">
        <v>0</v>
      </c>
      <c r="FW181">
        <v>172</v>
      </c>
      <c r="FX181">
        <v>0.15362249314785004</v>
      </c>
      <c r="FY181">
        <v>0</v>
      </c>
    </row>
    <row r="182" spans="1:181" x14ac:dyDescent="0.2">
      <c r="A182" t="s">
        <v>243</v>
      </c>
      <c r="B182" t="s">
        <v>239</v>
      </c>
      <c r="C182" t="s">
        <v>215</v>
      </c>
      <c r="D182" t="s">
        <v>38</v>
      </c>
      <c r="E182">
        <v>2016</v>
      </c>
      <c r="F182" t="s">
        <v>222</v>
      </c>
      <c r="G182" t="s">
        <v>244</v>
      </c>
      <c r="H182">
        <v>0</v>
      </c>
      <c r="FW182">
        <v>172</v>
      </c>
      <c r="FX182">
        <v>0.15362249314785004</v>
      </c>
      <c r="FY182">
        <v>0</v>
      </c>
    </row>
    <row r="183" spans="1:181" x14ac:dyDescent="0.2">
      <c r="A183" t="s">
        <v>243</v>
      </c>
      <c r="B183" t="s">
        <v>239</v>
      </c>
      <c r="C183" t="s">
        <v>215</v>
      </c>
      <c r="D183" t="s">
        <v>38</v>
      </c>
      <c r="E183">
        <v>2017</v>
      </c>
      <c r="F183" t="s">
        <v>222</v>
      </c>
      <c r="G183" t="s">
        <v>244</v>
      </c>
      <c r="H183">
        <v>0</v>
      </c>
      <c r="FW183">
        <v>172</v>
      </c>
      <c r="FX183">
        <v>0.15362249314785004</v>
      </c>
      <c r="FY183">
        <v>0</v>
      </c>
    </row>
    <row r="184" spans="1:181" x14ac:dyDescent="0.2">
      <c r="A184" t="s">
        <v>243</v>
      </c>
      <c r="B184" t="s">
        <v>239</v>
      </c>
      <c r="C184" t="s">
        <v>215</v>
      </c>
      <c r="D184" t="s">
        <v>38</v>
      </c>
      <c r="E184">
        <v>2018</v>
      </c>
      <c r="F184" t="s">
        <v>222</v>
      </c>
      <c r="G184" t="s">
        <v>244</v>
      </c>
      <c r="H184">
        <v>0</v>
      </c>
      <c r="FW184">
        <v>172</v>
      </c>
      <c r="FX184">
        <v>0.15362249314785004</v>
      </c>
      <c r="FY184">
        <v>0</v>
      </c>
    </row>
    <row r="185" spans="1:181" x14ac:dyDescent="0.2">
      <c r="A185" t="s">
        <v>243</v>
      </c>
      <c r="B185" t="s">
        <v>239</v>
      </c>
      <c r="C185" t="s">
        <v>215</v>
      </c>
      <c r="D185" t="s">
        <v>38</v>
      </c>
      <c r="E185">
        <v>2019</v>
      </c>
      <c r="F185" t="s">
        <v>222</v>
      </c>
      <c r="G185" t="s">
        <v>244</v>
      </c>
      <c r="H185">
        <v>0</v>
      </c>
      <c r="FW185">
        <v>172</v>
      </c>
      <c r="FX185">
        <v>0.15362249314785004</v>
      </c>
      <c r="FY185">
        <v>0</v>
      </c>
    </row>
    <row r="186" spans="1:181" x14ac:dyDescent="0.2">
      <c r="A186" t="s">
        <v>243</v>
      </c>
      <c r="B186" t="s">
        <v>239</v>
      </c>
      <c r="C186" t="s">
        <v>215</v>
      </c>
      <c r="D186" t="s">
        <v>38</v>
      </c>
      <c r="E186">
        <v>2020</v>
      </c>
      <c r="F186" t="s">
        <v>222</v>
      </c>
      <c r="G186" t="s">
        <v>244</v>
      </c>
      <c r="H186">
        <v>0</v>
      </c>
      <c r="FW186">
        <v>172</v>
      </c>
      <c r="FX186">
        <v>0.15362249314785004</v>
      </c>
      <c r="FY186">
        <v>0</v>
      </c>
    </row>
    <row r="187" spans="1:181" x14ac:dyDescent="0.2">
      <c r="A187" t="s">
        <v>243</v>
      </c>
      <c r="B187" t="s">
        <v>239</v>
      </c>
      <c r="C187" t="s">
        <v>215</v>
      </c>
      <c r="D187" t="s">
        <v>38</v>
      </c>
      <c r="E187">
        <v>2021</v>
      </c>
      <c r="F187" t="s">
        <v>222</v>
      </c>
      <c r="G187" t="s">
        <v>244</v>
      </c>
      <c r="H187">
        <v>0</v>
      </c>
      <c r="FW187">
        <v>172</v>
      </c>
      <c r="FX187">
        <v>0.15362249314785004</v>
      </c>
      <c r="FY187">
        <v>0</v>
      </c>
    </row>
    <row r="188" spans="1:181" x14ac:dyDescent="0.2">
      <c r="A188" t="s">
        <v>243</v>
      </c>
      <c r="B188" t="s">
        <v>239</v>
      </c>
      <c r="C188" t="s">
        <v>215</v>
      </c>
      <c r="D188" t="s">
        <v>38</v>
      </c>
      <c r="E188">
        <v>2022</v>
      </c>
      <c r="F188" t="s">
        <v>222</v>
      </c>
      <c r="G188" t="s">
        <v>244</v>
      </c>
      <c r="H188">
        <v>0</v>
      </c>
      <c r="FW188">
        <v>172</v>
      </c>
      <c r="FX188">
        <v>0.15362249314785004</v>
      </c>
      <c r="FY188">
        <v>0</v>
      </c>
    </row>
    <row r="189" spans="1:181" x14ac:dyDescent="0.2">
      <c r="A189" t="s">
        <v>243</v>
      </c>
      <c r="B189" t="s">
        <v>239</v>
      </c>
      <c r="C189" t="s">
        <v>215</v>
      </c>
      <c r="D189" t="s">
        <v>38</v>
      </c>
      <c r="E189">
        <v>2023</v>
      </c>
      <c r="F189" t="s">
        <v>222</v>
      </c>
      <c r="G189" t="s">
        <v>244</v>
      </c>
      <c r="H189">
        <v>0</v>
      </c>
      <c r="FW189">
        <v>172</v>
      </c>
      <c r="FX189">
        <v>0.15362249314785004</v>
      </c>
      <c r="FY189">
        <v>0</v>
      </c>
    </row>
    <row r="190" spans="1:181" x14ac:dyDescent="0.2">
      <c r="A190" t="s">
        <v>243</v>
      </c>
      <c r="B190" t="s">
        <v>239</v>
      </c>
      <c r="C190" t="s">
        <v>215</v>
      </c>
      <c r="D190" t="s">
        <v>38</v>
      </c>
      <c r="E190">
        <v>2024</v>
      </c>
      <c r="F190" t="s">
        <v>222</v>
      </c>
      <c r="G190" t="s">
        <v>244</v>
      </c>
      <c r="H190">
        <v>0</v>
      </c>
      <c r="FW190">
        <v>172</v>
      </c>
      <c r="FX190">
        <v>0.15362249314785004</v>
      </c>
      <c r="FY190">
        <v>0</v>
      </c>
    </row>
    <row r="191" spans="1:181" x14ac:dyDescent="0.2">
      <c r="A191" t="s">
        <v>243</v>
      </c>
      <c r="B191" t="s">
        <v>239</v>
      </c>
      <c r="C191" t="s">
        <v>215</v>
      </c>
      <c r="D191" t="s">
        <v>38</v>
      </c>
      <c r="E191">
        <v>2025</v>
      </c>
      <c r="F191" t="s">
        <v>222</v>
      </c>
      <c r="G191" t="s">
        <v>244</v>
      </c>
      <c r="H191">
        <v>0</v>
      </c>
      <c r="FW191">
        <v>172</v>
      </c>
      <c r="FX191">
        <v>0.15362249314785004</v>
      </c>
      <c r="FY191">
        <v>0</v>
      </c>
    </row>
    <row r="192" spans="1:181" x14ac:dyDescent="0.2">
      <c r="A192" t="s">
        <v>243</v>
      </c>
      <c r="B192" t="s">
        <v>239</v>
      </c>
      <c r="C192" t="s">
        <v>215</v>
      </c>
      <c r="D192" t="s">
        <v>39</v>
      </c>
      <c r="E192">
        <v>2015</v>
      </c>
      <c r="F192" t="s">
        <v>222</v>
      </c>
      <c r="G192" t="s">
        <v>244</v>
      </c>
      <c r="H192">
        <v>0</v>
      </c>
      <c r="FW192">
        <v>172</v>
      </c>
      <c r="FX192">
        <v>0.15362249314785004</v>
      </c>
      <c r="FY192">
        <v>0</v>
      </c>
    </row>
    <row r="193" spans="1:181" x14ac:dyDescent="0.2">
      <c r="A193" t="s">
        <v>243</v>
      </c>
      <c r="B193" t="s">
        <v>239</v>
      </c>
      <c r="C193" t="s">
        <v>215</v>
      </c>
      <c r="D193" t="s">
        <v>39</v>
      </c>
      <c r="E193">
        <v>2016</v>
      </c>
      <c r="F193" t="s">
        <v>222</v>
      </c>
      <c r="G193" t="s">
        <v>244</v>
      </c>
      <c r="H193">
        <v>0</v>
      </c>
      <c r="FW193">
        <v>172</v>
      </c>
      <c r="FX193">
        <v>0.15362249314785004</v>
      </c>
      <c r="FY193">
        <v>0</v>
      </c>
    </row>
    <row r="194" spans="1:181" x14ac:dyDescent="0.2">
      <c r="A194" t="s">
        <v>243</v>
      </c>
      <c r="B194" t="s">
        <v>239</v>
      </c>
      <c r="C194" t="s">
        <v>215</v>
      </c>
      <c r="D194" t="s">
        <v>39</v>
      </c>
      <c r="E194">
        <v>2017</v>
      </c>
      <c r="F194" t="s">
        <v>222</v>
      </c>
      <c r="G194" t="s">
        <v>244</v>
      </c>
      <c r="H194">
        <v>0</v>
      </c>
      <c r="FW194">
        <v>172</v>
      </c>
      <c r="FX194">
        <v>0.15362249314785004</v>
      </c>
      <c r="FY194">
        <v>0</v>
      </c>
    </row>
    <row r="195" spans="1:181" x14ac:dyDescent="0.2">
      <c r="A195" t="s">
        <v>243</v>
      </c>
      <c r="B195" t="s">
        <v>239</v>
      </c>
      <c r="C195" t="s">
        <v>215</v>
      </c>
      <c r="D195" t="s">
        <v>39</v>
      </c>
      <c r="E195">
        <v>2018</v>
      </c>
      <c r="F195" t="s">
        <v>222</v>
      </c>
      <c r="G195" t="s">
        <v>244</v>
      </c>
      <c r="H195">
        <v>0</v>
      </c>
      <c r="FW195">
        <v>172</v>
      </c>
      <c r="FX195">
        <v>0.15362249314785004</v>
      </c>
      <c r="FY195">
        <v>0</v>
      </c>
    </row>
    <row r="196" spans="1:181" x14ac:dyDescent="0.2">
      <c r="A196" t="s">
        <v>243</v>
      </c>
      <c r="B196" t="s">
        <v>239</v>
      </c>
      <c r="C196" t="s">
        <v>215</v>
      </c>
      <c r="D196" t="s">
        <v>39</v>
      </c>
      <c r="E196">
        <v>2019</v>
      </c>
      <c r="F196" t="s">
        <v>222</v>
      </c>
      <c r="G196" t="s">
        <v>244</v>
      </c>
      <c r="H196">
        <v>0</v>
      </c>
      <c r="FW196">
        <v>172</v>
      </c>
      <c r="FX196">
        <v>0.15362249314785004</v>
      </c>
      <c r="FY196">
        <v>0</v>
      </c>
    </row>
    <row r="197" spans="1:181" x14ac:dyDescent="0.2">
      <c r="A197" t="s">
        <v>243</v>
      </c>
      <c r="B197" t="s">
        <v>239</v>
      </c>
      <c r="C197" t="s">
        <v>215</v>
      </c>
      <c r="D197" t="s">
        <v>39</v>
      </c>
      <c r="E197">
        <v>2020</v>
      </c>
      <c r="F197" t="s">
        <v>222</v>
      </c>
      <c r="G197" t="s">
        <v>244</v>
      </c>
      <c r="H197">
        <v>0</v>
      </c>
      <c r="FW197">
        <v>172</v>
      </c>
      <c r="FX197">
        <v>0.15362249314785004</v>
      </c>
      <c r="FY197">
        <v>0</v>
      </c>
    </row>
    <row r="198" spans="1:181" x14ac:dyDescent="0.2">
      <c r="A198" t="s">
        <v>243</v>
      </c>
      <c r="B198" t="s">
        <v>239</v>
      </c>
      <c r="C198" t="s">
        <v>215</v>
      </c>
      <c r="D198" t="s">
        <v>39</v>
      </c>
      <c r="E198">
        <v>2021</v>
      </c>
      <c r="F198" t="s">
        <v>222</v>
      </c>
      <c r="G198" t="s">
        <v>244</v>
      </c>
      <c r="H198">
        <v>0</v>
      </c>
      <c r="FW198">
        <v>172</v>
      </c>
      <c r="FX198">
        <v>0.15362249314785004</v>
      </c>
      <c r="FY198">
        <v>0</v>
      </c>
    </row>
    <row r="199" spans="1:181" x14ac:dyDescent="0.2">
      <c r="A199" t="s">
        <v>243</v>
      </c>
      <c r="B199" t="s">
        <v>239</v>
      </c>
      <c r="C199" t="s">
        <v>215</v>
      </c>
      <c r="D199" t="s">
        <v>39</v>
      </c>
      <c r="E199">
        <v>2022</v>
      </c>
      <c r="F199" t="s">
        <v>222</v>
      </c>
      <c r="G199" t="s">
        <v>244</v>
      </c>
      <c r="H199">
        <v>0</v>
      </c>
      <c r="FW199">
        <v>172</v>
      </c>
      <c r="FX199">
        <v>0.15362249314785004</v>
      </c>
      <c r="FY199">
        <v>0</v>
      </c>
    </row>
    <row r="200" spans="1:181" x14ac:dyDescent="0.2">
      <c r="A200" t="s">
        <v>243</v>
      </c>
      <c r="B200" t="s">
        <v>239</v>
      </c>
      <c r="C200" t="s">
        <v>215</v>
      </c>
      <c r="D200" t="s">
        <v>39</v>
      </c>
      <c r="E200">
        <v>2023</v>
      </c>
      <c r="F200" t="s">
        <v>222</v>
      </c>
      <c r="G200" t="s">
        <v>244</v>
      </c>
      <c r="H200">
        <v>0</v>
      </c>
      <c r="FW200">
        <v>172</v>
      </c>
      <c r="FX200">
        <v>0.15362249314785004</v>
      </c>
      <c r="FY200">
        <v>0</v>
      </c>
    </row>
    <row r="201" spans="1:181" x14ac:dyDescent="0.2">
      <c r="A201" t="s">
        <v>243</v>
      </c>
      <c r="B201" t="s">
        <v>239</v>
      </c>
      <c r="C201" t="s">
        <v>215</v>
      </c>
      <c r="D201" t="s">
        <v>39</v>
      </c>
      <c r="E201">
        <v>2024</v>
      </c>
      <c r="F201" t="s">
        <v>222</v>
      </c>
      <c r="G201" t="s">
        <v>244</v>
      </c>
      <c r="H201">
        <v>0</v>
      </c>
      <c r="FW201">
        <v>172</v>
      </c>
      <c r="FX201">
        <v>0.15362249314785004</v>
      </c>
      <c r="FY201">
        <v>0</v>
      </c>
    </row>
    <row r="202" spans="1:181" x14ac:dyDescent="0.2">
      <c r="A202" t="s">
        <v>243</v>
      </c>
      <c r="B202" t="s">
        <v>239</v>
      </c>
      <c r="C202" t="s">
        <v>215</v>
      </c>
      <c r="D202" t="s">
        <v>39</v>
      </c>
      <c r="E202">
        <v>2025</v>
      </c>
      <c r="F202" t="s">
        <v>222</v>
      </c>
      <c r="G202" t="s">
        <v>244</v>
      </c>
      <c r="H202">
        <v>0</v>
      </c>
      <c r="FW202">
        <v>172</v>
      </c>
      <c r="FX202">
        <v>0.15362249314785004</v>
      </c>
      <c r="FY202">
        <v>0</v>
      </c>
    </row>
    <row r="203" spans="1:181" x14ac:dyDescent="0.2">
      <c r="A203" t="s">
        <v>243</v>
      </c>
      <c r="B203" t="s">
        <v>239</v>
      </c>
      <c r="C203" t="s">
        <v>215</v>
      </c>
      <c r="D203" t="s">
        <v>40</v>
      </c>
      <c r="E203">
        <v>2015</v>
      </c>
      <c r="F203" t="s">
        <v>222</v>
      </c>
      <c r="G203" t="s">
        <v>244</v>
      </c>
      <c r="H203">
        <v>0</v>
      </c>
      <c r="FW203">
        <v>172</v>
      </c>
      <c r="FX203">
        <v>0.15362249314785004</v>
      </c>
      <c r="FY203">
        <v>0</v>
      </c>
    </row>
    <row r="204" spans="1:181" x14ac:dyDescent="0.2">
      <c r="A204" t="s">
        <v>243</v>
      </c>
      <c r="B204" t="s">
        <v>239</v>
      </c>
      <c r="C204" t="s">
        <v>215</v>
      </c>
      <c r="D204" t="s">
        <v>40</v>
      </c>
      <c r="E204">
        <v>2016</v>
      </c>
      <c r="F204" t="s">
        <v>222</v>
      </c>
      <c r="G204" t="s">
        <v>244</v>
      </c>
      <c r="H204">
        <v>0</v>
      </c>
      <c r="FW204">
        <v>172</v>
      </c>
      <c r="FX204">
        <v>0.15362249314785004</v>
      </c>
      <c r="FY204">
        <v>0</v>
      </c>
    </row>
    <row r="205" spans="1:181" x14ac:dyDescent="0.2">
      <c r="A205" t="s">
        <v>243</v>
      </c>
      <c r="B205" t="s">
        <v>239</v>
      </c>
      <c r="C205" t="s">
        <v>215</v>
      </c>
      <c r="D205" t="s">
        <v>40</v>
      </c>
      <c r="E205">
        <v>2017</v>
      </c>
      <c r="F205" t="s">
        <v>222</v>
      </c>
      <c r="G205" t="s">
        <v>244</v>
      </c>
      <c r="H205">
        <v>0</v>
      </c>
      <c r="FW205">
        <v>172</v>
      </c>
      <c r="FX205">
        <v>0.15362249314785004</v>
      </c>
      <c r="FY205">
        <v>0</v>
      </c>
    </row>
    <row r="206" spans="1:181" x14ac:dyDescent="0.2">
      <c r="A206" t="s">
        <v>243</v>
      </c>
      <c r="B206" t="s">
        <v>239</v>
      </c>
      <c r="C206" t="s">
        <v>215</v>
      </c>
      <c r="D206" t="s">
        <v>40</v>
      </c>
      <c r="E206">
        <v>2018</v>
      </c>
      <c r="F206" t="s">
        <v>222</v>
      </c>
      <c r="G206" t="s">
        <v>244</v>
      </c>
      <c r="H206">
        <v>0</v>
      </c>
      <c r="FW206">
        <v>172</v>
      </c>
      <c r="FX206">
        <v>0.15362249314785004</v>
      </c>
      <c r="FY206">
        <v>0</v>
      </c>
    </row>
    <row r="207" spans="1:181" x14ac:dyDescent="0.2">
      <c r="A207" t="s">
        <v>243</v>
      </c>
      <c r="B207" t="s">
        <v>239</v>
      </c>
      <c r="C207" t="s">
        <v>215</v>
      </c>
      <c r="D207" t="s">
        <v>40</v>
      </c>
      <c r="E207">
        <v>2019</v>
      </c>
      <c r="F207" t="s">
        <v>222</v>
      </c>
      <c r="G207" t="s">
        <v>244</v>
      </c>
      <c r="H207">
        <v>0</v>
      </c>
      <c r="FW207">
        <v>172</v>
      </c>
      <c r="FX207">
        <v>0.15362249314785004</v>
      </c>
      <c r="FY207">
        <v>0</v>
      </c>
    </row>
    <row r="208" spans="1:181" x14ac:dyDescent="0.2">
      <c r="A208" t="s">
        <v>243</v>
      </c>
      <c r="B208" t="s">
        <v>239</v>
      </c>
      <c r="C208" t="s">
        <v>215</v>
      </c>
      <c r="D208" t="s">
        <v>40</v>
      </c>
      <c r="E208">
        <v>2020</v>
      </c>
      <c r="F208" t="s">
        <v>222</v>
      </c>
      <c r="G208" t="s">
        <v>244</v>
      </c>
      <c r="H208">
        <v>0</v>
      </c>
      <c r="FW208">
        <v>172</v>
      </c>
      <c r="FX208">
        <v>0.15362249314785004</v>
      </c>
      <c r="FY208">
        <v>0</v>
      </c>
    </row>
    <row r="209" spans="1:181" x14ac:dyDescent="0.2">
      <c r="A209" t="s">
        <v>243</v>
      </c>
      <c r="B209" t="s">
        <v>239</v>
      </c>
      <c r="C209" t="s">
        <v>215</v>
      </c>
      <c r="D209" t="s">
        <v>40</v>
      </c>
      <c r="E209">
        <v>2021</v>
      </c>
      <c r="F209" t="s">
        <v>222</v>
      </c>
      <c r="G209" t="s">
        <v>244</v>
      </c>
      <c r="H209">
        <v>0</v>
      </c>
      <c r="FW209">
        <v>172</v>
      </c>
      <c r="FX209">
        <v>0.15362249314785004</v>
      </c>
      <c r="FY209">
        <v>0</v>
      </c>
    </row>
    <row r="210" spans="1:181" x14ac:dyDescent="0.2">
      <c r="A210" t="s">
        <v>243</v>
      </c>
      <c r="B210" t="s">
        <v>239</v>
      </c>
      <c r="C210" t="s">
        <v>215</v>
      </c>
      <c r="D210" t="s">
        <v>40</v>
      </c>
      <c r="E210">
        <v>2022</v>
      </c>
      <c r="F210" t="s">
        <v>222</v>
      </c>
      <c r="G210" t="s">
        <v>244</v>
      </c>
      <c r="H210">
        <v>0</v>
      </c>
      <c r="FW210">
        <v>172</v>
      </c>
      <c r="FX210">
        <v>0.15362249314785004</v>
      </c>
      <c r="FY210">
        <v>0</v>
      </c>
    </row>
    <row r="211" spans="1:181" x14ac:dyDescent="0.2">
      <c r="A211" t="s">
        <v>243</v>
      </c>
      <c r="B211" t="s">
        <v>239</v>
      </c>
      <c r="C211" t="s">
        <v>215</v>
      </c>
      <c r="D211" t="s">
        <v>40</v>
      </c>
      <c r="E211">
        <v>2023</v>
      </c>
      <c r="F211" t="s">
        <v>222</v>
      </c>
      <c r="G211" t="s">
        <v>244</v>
      </c>
      <c r="H211">
        <v>0</v>
      </c>
      <c r="FW211">
        <v>172</v>
      </c>
      <c r="FX211">
        <v>0.15362249314785004</v>
      </c>
      <c r="FY211">
        <v>0</v>
      </c>
    </row>
    <row r="212" spans="1:181" x14ac:dyDescent="0.2">
      <c r="A212" t="s">
        <v>243</v>
      </c>
      <c r="B212" t="s">
        <v>239</v>
      </c>
      <c r="C212" t="s">
        <v>215</v>
      </c>
      <c r="D212" t="s">
        <v>40</v>
      </c>
      <c r="E212">
        <v>2024</v>
      </c>
      <c r="F212" t="s">
        <v>222</v>
      </c>
      <c r="G212" t="s">
        <v>244</v>
      </c>
      <c r="H212">
        <v>0</v>
      </c>
      <c r="FW212">
        <v>172</v>
      </c>
      <c r="FX212">
        <v>0.15362249314785004</v>
      </c>
      <c r="FY212">
        <v>0</v>
      </c>
    </row>
    <row r="213" spans="1:181" x14ac:dyDescent="0.2">
      <c r="A213" t="s">
        <v>243</v>
      </c>
      <c r="B213" t="s">
        <v>239</v>
      </c>
      <c r="C213" t="s">
        <v>215</v>
      </c>
      <c r="D213" t="s">
        <v>40</v>
      </c>
      <c r="E213">
        <v>2025</v>
      </c>
      <c r="F213" t="s">
        <v>222</v>
      </c>
      <c r="G213" t="s">
        <v>244</v>
      </c>
      <c r="H213">
        <v>0</v>
      </c>
      <c r="FW213">
        <v>172</v>
      </c>
      <c r="FX213">
        <v>0.15362249314785004</v>
      </c>
      <c r="FY213">
        <v>0</v>
      </c>
    </row>
    <row r="214" spans="1:181" x14ac:dyDescent="0.2">
      <c r="A214" t="s">
        <v>243</v>
      </c>
      <c r="B214" t="s">
        <v>239</v>
      </c>
      <c r="C214" t="s">
        <v>215</v>
      </c>
      <c r="D214" t="s">
        <v>41</v>
      </c>
      <c r="E214">
        <v>2015</v>
      </c>
      <c r="F214" t="s">
        <v>222</v>
      </c>
      <c r="G214" t="s">
        <v>244</v>
      </c>
      <c r="H214">
        <v>0</v>
      </c>
      <c r="FW214">
        <v>172</v>
      </c>
      <c r="FX214">
        <v>0.15362249314785004</v>
      </c>
      <c r="FY214">
        <v>0</v>
      </c>
    </row>
    <row r="215" spans="1:181" x14ac:dyDescent="0.2">
      <c r="A215" t="s">
        <v>243</v>
      </c>
      <c r="B215" t="s">
        <v>239</v>
      </c>
      <c r="C215" t="s">
        <v>215</v>
      </c>
      <c r="D215" t="s">
        <v>41</v>
      </c>
      <c r="E215">
        <v>2016</v>
      </c>
      <c r="F215" t="s">
        <v>222</v>
      </c>
      <c r="G215" t="s">
        <v>244</v>
      </c>
      <c r="H215">
        <v>0</v>
      </c>
      <c r="FW215">
        <v>172</v>
      </c>
      <c r="FX215">
        <v>0.15362249314785004</v>
      </c>
      <c r="FY215">
        <v>0</v>
      </c>
    </row>
    <row r="216" spans="1:181" x14ac:dyDescent="0.2">
      <c r="A216" t="s">
        <v>243</v>
      </c>
      <c r="B216" t="s">
        <v>239</v>
      </c>
      <c r="C216" t="s">
        <v>215</v>
      </c>
      <c r="D216" t="s">
        <v>41</v>
      </c>
      <c r="E216">
        <v>2017</v>
      </c>
      <c r="F216" t="s">
        <v>222</v>
      </c>
      <c r="G216" t="s">
        <v>244</v>
      </c>
      <c r="H216">
        <v>0</v>
      </c>
      <c r="FW216">
        <v>172</v>
      </c>
      <c r="FX216">
        <v>0.15362249314785004</v>
      </c>
      <c r="FY216">
        <v>0</v>
      </c>
    </row>
    <row r="217" spans="1:181" x14ac:dyDescent="0.2">
      <c r="A217" t="s">
        <v>243</v>
      </c>
      <c r="B217" t="s">
        <v>239</v>
      </c>
      <c r="C217" t="s">
        <v>215</v>
      </c>
      <c r="D217" t="s">
        <v>41</v>
      </c>
      <c r="E217">
        <v>2018</v>
      </c>
      <c r="F217" t="s">
        <v>222</v>
      </c>
      <c r="G217" t="s">
        <v>244</v>
      </c>
      <c r="H217">
        <v>0</v>
      </c>
      <c r="FW217">
        <v>172</v>
      </c>
      <c r="FX217">
        <v>0.15362249314785004</v>
      </c>
      <c r="FY217">
        <v>0</v>
      </c>
    </row>
    <row r="218" spans="1:181" x14ac:dyDescent="0.2">
      <c r="A218" t="s">
        <v>243</v>
      </c>
      <c r="B218" t="s">
        <v>239</v>
      </c>
      <c r="C218" t="s">
        <v>215</v>
      </c>
      <c r="D218" t="s">
        <v>41</v>
      </c>
      <c r="E218">
        <v>2019</v>
      </c>
      <c r="F218" t="s">
        <v>222</v>
      </c>
      <c r="G218" t="s">
        <v>244</v>
      </c>
      <c r="H218">
        <v>0</v>
      </c>
      <c r="FW218">
        <v>172</v>
      </c>
      <c r="FX218">
        <v>0.15362249314785004</v>
      </c>
      <c r="FY218">
        <v>0</v>
      </c>
    </row>
    <row r="219" spans="1:181" x14ac:dyDescent="0.2">
      <c r="A219" t="s">
        <v>243</v>
      </c>
      <c r="B219" t="s">
        <v>239</v>
      </c>
      <c r="C219" t="s">
        <v>215</v>
      </c>
      <c r="D219" t="s">
        <v>41</v>
      </c>
      <c r="E219">
        <v>2020</v>
      </c>
      <c r="F219" t="s">
        <v>222</v>
      </c>
      <c r="G219" t="s">
        <v>244</v>
      </c>
      <c r="H219">
        <v>0</v>
      </c>
      <c r="FW219">
        <v>172</v>
      </c>
      <c r="FX219">
        <v>0.15362249314785004</v>
      </c>
      <c r="FY219">
        <v>0</v>
      </c>
    </row>
    <row r="220" spans="1:181" x14ac:dyDescent="0.2">
      <c r="A220" t="s">
        <v>243</v>
      </c>
      <c r="B220" t="s">
        <v>239</v>
      </c>
      <c r="C220" t="s">
        <v>215</v>
      </c>
      <c r="D220" t="s">
        <v>41</v>
      </c>
      <c r="E220">
        <v>2021</v>
      </c>
      <c r="F220" t="s">
        <v>222</v>
      </c>
      <c r="G220" t="s">
        <v>244</v>
      </c>
      <c r="H220">
        <v>0</v>
      </c>
      <c r="FW220">
        <v>172</v>
      </c>
      <c r="FX220">
        <v>0.15362249314785004</v>
      </c>
      <c r="FY220">
        <v>0</v>
      </c>
    </row>
    <row r="221" spans="1:181" x14ac:dyDescent="0.2">
      <c r="A221" t="s">
        <v>243</v>
      </c>
      <c r="B221" t="s">
        <v>239</v>
      </c>
      <c r="C221" t="s">
        <v>215</v>
      </c>
      <c r="D221" t="s">
        <v>41</v>
      </c>
      <c r="E221">
        <v>2022</v>
      </c>
      <c r="F221" t="s">
        <v>222</v>
      </c>
      <c r="G221" t="s">
        <v>244</v>
      </c>
      <c r="H221">
        <v>0</v>
      </c>
      <c r="FW221">
        <v>172</v>
      </c>
      <c r="FX221">
        <v>0.15362249314785004</v>
      </c>
      <c r="FY221">
        <v>0</v>
      </c>
    </row>
    <row r="222" spans="1:181" x14ac:dyDescent="0.2">
      <c r="A222" t="s">
        <v>243</v>
      </c>
      <c r="B222" t="s">
        <v>239</v>
      </c>
      <c r="C222" t="s">
        <v>215</v>
      </c>
      <c r="D222" t="s">
        <v>41</v>
      </c>
      <c r="E222">
        <v>2023</v>
      </c>
      <c r="F222" t="s">
        <v>222</v>
      </c>
      <c r="G222" t="s">
        <v>244</v>
      </c>
      <c r="H222">
        <v>0</v>
      </c>
      <c r="FW222">
        <v>172</v>
      </c>
      <c r="FX222">
        <v>0.15362249314785004</v>
      </c>
      <c r="FY222">
        <v>0</v>
      </c>
    </row>
    <row r="223" spans="1:181" x14ac:dyDescent="0.2">
      <c r="A223" t="s">
        <v>243</v>
      </c>
      <c r="B223" t="s">
        <v>239</v>
      </c>
      <c r="C223" t="s">
        <v>215</v>
      </c>
      <c r="D223" t="s">
        <v>41</v>
      </c>
      <c r="E223">
        <v>2024</v>
      </c>
      <c r="F223" t="s">
        <v>222</v>
      </c>
      <c r="G223" t="s">
        <v>244</v>
      </c>
      <c r="H223">
        <v>0</v>
      </c>
      <c r="FW223">
        <v>172</v>
      </c>
      <c r="FX223">
        <v>0.15362249314785004</v>
      </c>
      <c r="FY223">
        <v>0</v>
      </c>
    </row>
    <row r="224" spans="1:181" x14ac:dyDescent="0.2">
      <c r="A224" t="s">
        <v>243</v>
      </c>
      <c r="B224" t="s">
        <v>239</v>
      </c>
      <c r="C224" t="s">
        <v>215</v>
      </c>
      <c r="D224" t="s">
        <v>41</v>
      </c>
      <c r="E224">
        <v>2025</v>
      </c>
      <c r="F224" t="s">
        <v>222</v>
      </c>
      <c r="G224" t="s">
        <v>244</v>
      </c>
      <c r="H224">
        <v>0</v>
      </c>
      <c r="FW224">
        <v>172</v>
      </c>
      <c r="FX224">
        <v>0.15362249314785004</v>
      </c>
      <c r="FY224">
        <v>0</v>
      </c>
    </row>
    <row r="225" spans="1:181" x14ac:dyDescent="0.2">
      <c r="A225" t="s">
        <v>243</v>
      </c>
      <c r="B225" t="s">
        <v>239</v>
      </c>
      <c r="C225" t="s">
        <v>215</v>
      </c>
      <c r="D225" t="s">
        <v>42</v>
      </c>
      <c r="E225">
        <v>2015</v>
      </c>
      <c r="F225" t="s">
        <v>222</v>
      </c>
      <c r="G225" t="s">
        <v>244</v>
      </c>
      <c r="H225">
        <v>0</v>
      </c>
      <c r="FW225">
        <v>172</v>
      </c>
      <c r="FX225">
        <v>0.15362249314785004</v>
      </c>
      <c r="FY225">
        <v>0</v>
      </c>
    </row>
    <row r="226" spans="1:181" x14ac:dyDescent="0.2">
      <c r="A226" t="s">
        <v>243</v>
      </c>
      <c r="B226" t="s">
        <v>239</v>
      </c>
      <c r="C226" t="s">
        <v>215</v>
      </c>
      <c r="D226" t="s">
        <v>42</v>
      </c>
      <c r="E226">
        <v>2016</v>
      </c>
      <c r="F226" t="s">
        <v>222</v>
      </c>
      <c r="G226" t="s">
        <v>244</v>
      </c>
      <c r="H226">
        <v>0</v>
      </c>
      <c r="FW226">
        <v>172</v>
      </c>
      <c r="FX226">
        <v>0.15362249314785004</v>
      </c>
      <c r="FY226">
        <v>0</v>
      </c>
    </row>
    <row r="227" spans="1:181" x14ac:dyDescent="0.2">
      <c r="A227" t="s">
        <v>243</v>
      </c>
      <c r="B227" t="s">
        <v>239</v>
      </c>
      <c r="C227" t="s">
        <v>215</v>
      </c>
      <c r="D227" t="s">
        <v>42</v>
      </c>
      <c r="E227">
        <v>2017</v>
      </c>
      <c r="F227" t="s">
        <v>222</v>
      </c>
      <c r="G227" t="s">
        <v>244</v>
      </c>
      <c r="H227">
        <v>0</v>
      </c>
      <c r="FW227">
        <v>172</v>
      </c>
      <c r="FX227">
        <v>0.15362249314785004</v>
      </c>
      <c r="FY227">
        <v>0</v>
      </c>
    </row>
    <row r="228" spans="1:181" x14ac:dyDescent="0.2">
      <c r="A228" t="s">
        <v>243</v>
      </c>
      <c r="B228" t="s">
        <v>239</v>
      </c>
      <c r="C228" t="s">
        <v>215</v>
      </c>
      <c r="D228" t="s">
        <v>42</v>
      </c>
      <c r="E228">
        <v>2018</v>
      </c>
      <c r="F228" t="s">
        <v>222</v>
      </c>
      <c r="G228" t="s">
        <v>244</v>
      </c>
      <c r="H228">
        <v>0</v>
      </c>
      <c r="FW228">
        <v>172</v>
      </c>
      <c r="FX228">
        <v>0.15362249314785004</v>
      </c>
      <c r="FY228">
        <v>0</v>
      </c>
    </row>
    <row r="229" spans="1:181" x14ac:dyDescent="0.2">
      <c r="A229" t="s">
        <v>243</v>
      </c>
      <c r="B229" t="s">
        <v>239</v>
      </c>
      <c r="C229" t="s">
        <v>215</v>
      </c>
      <c r="D229" t="s">
        <v>42</v>
      </c>
      <c r="E229">
        <v>2019</v>
      </c>
      <c r="F229" t="s">
        <v>222</v>
      </c>
      <c r="G229" t="s">
        <v>244</v>
      </c>
      <c r="H229">
        <v>0</v>
      </c>
      <c r="FW229">
        <v>172</v>
      </c>
      <c r="FX229">
        <v>0.15362249314785004</v>
      </c>
      <c r="FY229">
        <v>0</v>
      </c>
    </row>
    <row r="230" spans="1:181" x14ac:dyDescent="0.2">
      <c r="A230" t="s">
        <v>243</v>
      </c>
      <c r="B230" t="s">
        <v>239</v>
      </c>
      <c r="C230" t="s">
        <v>215</v>
      </c>
      <c r="D230" t="s">
        <v>42</v>
      </c>
      <c r="E230">
        <v>2020</v>
      </c>
      <c r="F230" t="s">
        <v>222</v>
      </c>
      <c r="G230" t="s">
        <v>244</v>
      </c>
      <c r="H230">
        <v>0</v>
      </c>
      <c r="FW230">
        <v>172</v>
      </c>
      <c r="FX230">
        <v>0.15362249314785004</v>
      </c>
      <c r="FY230">
        <v>0</v>
      </c>
    </row>
    <row r="231" spans="1:181" x14ac:dyDescent="0.2">
      <c r="A231" t="s">
        <v>243</v>
      </c>
      <c r="B231" t="s">
        <v>239</v>
      </c>
      <c r="C231" t="s">
        <v>215</v>
      </c>
      <c r="D231" t="s">
        <v>42</v>
      </c>
      <c r="E231">
        <v>2021</v>
      </c>
      <c r="F231" t="s">
        <v>222</v>
      </c>
      <c r="G231" t="s">
        <v>244</v>
      </c>
      <c r="H231">
        <v>0</v>
      </c>
      <c r="FW231">
        <v>172</v>
      </c>
      <c r="FX231">
        <v>0.15362249314785004</v>
      </c>
      <c r="FY231">
        <v>0</v>
      </c>
    </row>
    <row r="232" spans="1:181" x14ac:dyDescent="0.2">
      <c r="A232" t="s">
        <v>243</v>
      </c>
      <c r="B232" t="s">
        <v>239</v>
      </c>
      <c r="C232" t="s">
        <v>215</v>
      </c>
      <c r="D232" t="s">
        <v>42</v>
      </c>
      <c r="E232">
        <v>2022</v>
      </c>
      <c r="F232" t="s">
        <v>222</v>
      </c>
      <c r="G232" t="s">
        <v>244</v>
      </c>
      <c r="H232">
        <v>0</v>
      </c>
      <c r="FW232">
        <v>172</v>
      </c>
      <c r="FX232">
        <v>0.15362249314785004</v>
      </c>
      <c r="FY232">
        <v>0</v>
      </c>
    </row>
    <row r="233" spans="1:181" x14ac:dyDescent="0.2">
      <c r="A233" t="s">
        <v>243</v>
      </c>
      <c r="B233" t="s">
        <v>239</v>
      </c>
      <c r="C233" t="s">
        <v>215</v>
      </c>
      <c r="D233" t="s">
        <v>42</v>
      </c>
      <c r="E233">
        <v>2023</v>
      </c>
      <c r="F233" t="s">
        <v>222</v>
      </c>
      <c r="G233" t="s">
        <v>244</v>
      </c>
      <c r="H233">
        <v>0</v>
      </c>
      <c r="FW233">
        <v>172</v>
      </c>
      <c r="FX233">
        <v>0.15362249314785004</v>
      </c>
      <c r="FY233">
        <v>0</v>
      </c>
    </row>
    <row r="234" spans="1:181" x14ac:dyDescent="0.2">
      <c r="A234" t="s">
        <v>243</v>
      </c>
      <c r="B234" t="s">
        <v>239</v>
      </c>
      <c r="C234" t="s">
        <v>215</v>
      </c>
      <c r="D234" t="s">
        <v>42</v>
      </c>
      <c r="E234">
        <v>2024</v>
      </c>
      <c r="F234" t="s">
        <v>222</v>
      </c>
      <c r="G234" t="s">
        <v>244</v>
      </c>
      <c r="H234">
        <v>0</v>
      </c>
      <c r="FW234">
        <v>172</v>
      </c>
      <c r="FX234">
        <v>0.15362249314785004</v>
      </c>
      <c r="FY234">
        <v>0</v>
      </c>
    </row>
    <row r="235" spans="1:181" x14ac:dyDescent="0.2">
      <c r="A235" t="s">
        <v>243</v>
      </c>
      <c r="B235" t="s">
        <v>239</v>
      </c>
      <c r="C235" t="s">
        <v>215</v>
      </c>
      <c r="D235" t="s">
        <v>42</v>
      </c>
      <c r="E235">
        <v>2025</v>
      </c>
      <c r="F235" t="s">
        <v>222</v>
      </c>
      <c r="G235" t="s">
        <v>244</v>
      </c>
      <c r="H235">
        <v>0</v>
      </c>
      <c r="FW235">
        <v>172</v>
      </c>
      <c r="FX235">
        <v>0.15362249314785004</v>
      </c>
      <c r="FY235">
        <v>0</v>
      </c>
    </row>
    <row r="236" spans="1:181" x14ac:dyDescent="0.2">
      <c r="A236" t="s">
        <v>243</v>
      </c>
      <c r="B236" t="s">
        <v>239</v>
      </c>
      <c r="C236" t="s">
        <v>215</v>
      </c>
      <c r="D236" t="s">
        <v>9</v>
      </c>
      <c r="E236">
        <v>2015</v>
      </c>
      <c r="F236" t="s">
        <v>222</v>
      </c>
      <c r="G236" t="s">
        <v>244</v>
      </c>
      <c r="H236">
        <v>0</v>
      </c>
      <c r="FW236">
        <v>172</v>
      </c>
      <c r="FX236">
        <v>0.15362249314785004</v>
      </c>
      <c r="FY236">
        <v>0</v>
      </c>
    </row>
    <row r="237" spans="1:181" x14ac:dyDescent="0.2">
      <c r="A237" t="s">
        <v>243</v>
      </c>
      <c r="B237" t="s">
        <v>239</v>
      </c>
      <c r="C237" t="s">
        <v>215</v>
      </c>
      <c r="D237" t="s">
        <v>9</v>
      </c>
      <c r="E237">
        <v>2016</v>
      </c>
      <c r="F237" t="s">
        <v>222</v>
      </c>
      <c r="G237" t="s">
        <v>244</v>
      </c>
      <c r="H237">
        <v>0</v>
      </c>
      <c r="FW237">
        <v>172</v>
      </c>
      <c r="FX237">
        <v>0.15362249314785004</v>
      </c>
      <c r="FY237">
        <v>0</v>
      </c>
    </row>
    <row r="238" spans="1:181" x14ac:dyDescent="0.2">
      <c r="A238" t="s">
        <v>243</v>
      </c>
      <c r="B238" t="s">
        <v>239</v>
      </c>
      <c r="C238" t="s">
        <v>215</v>
      </c>
      <c r="D238" t="s">
        <v>9</v>
      </c>
      <c r="E238">
        <v>2017</v>
      </c>
      <c r="F238" t="s">
        <v>222</v>
      </c>
      <c r="G238" t="s">
        <v>244</v>
      </c>
      <c r="H238">
        <v>0</v>
      </c>
      <c r="FW238">
        <v>172</v>
      </c>
      <c r="FX238">
        <v>0.15362249314785004</v>
      </c>
      <c r="FY238">
        <v>0</v>
      </c>
    </row>
    <row r="239" spans="1:181" x14ac:dyDescent="0.2">
      <c r="A239" t="s">
        <v>243</v>
      </c>
      <c r="B239" t="s">
        <v>239</v>
      </c>
      <c r="C239" t="s">
        <v>215</v>
      </c>
      <c r="D239" t="s">
        <v>9</v>
      </c>
      <c r="E239">
        <v>2018</v>
      </c>
      <c r="F239" t="s">
        <v>222</v>
      </c>
      <c r="G239" t="s">
        <v>244</v>
      </c>
      <c r="H239">
        <v>0</v>
      </c>
      <c r="FW239">
        <v>172</v>
      </c>
      <c r="FX239">
        <v>0.15362249314785004</v>
      </c>
      <c r="FY239">
        <v>0</v>
      </c>
    </row>
    <row r="240" spans="1:181" x14ac:dyDescent="0.2">
      <c r="A240" t="s">
        <v>243</v>
      </c>
      <c r="B240" t="s">
        <v>239</v>
      </c>
      <c r="C240" t="s">
        <v>215</v>
      </c>
      <c r="D240" t="s">
        <v>9</v>
      </c>
      <c r="E240">
        <v>2019</v>
      </c>
      <c r="F240" t="s">
        <v>222</v>
      </c>
      <c r="G240" t="s">
        <v>244</v>
      </c>
      <c r="H240">
        <v>0</v>
      </c>
      <c r="FW240">
        <v>172</v>
      </c>
      <c r="FX240">
        <v>0.15362249314785004</v>
      </c>
      <c r="FY240">
        <v>0</v>
      </c>
    </row>
    <row r="241" spans="1:181" x14ac:dyDescent="0.2">
      <c r="A241" t="s">
        <v>243</v>
      </c>
      <c r="B241" t="s">
        <v>239</v>
      </c>
      <c r="C241" t="s">
        <v>215</v>
      </c>
      <c r="D241" t="s">
        <v>9</v>
      </c>
      <c r="E241">
        <v>2020</v>
      </c>
      <c r="F241" t="s">
        <v>222</v>
      </c>
      <c r="G241" t="s">
        <v>244</v>
      </c>
      <c r="H241">
        <v>0</v>
      </c>
      <c r="FW241">
        <v>172</v>
      </c>
      <c r="FX241">
        <v>0.15362249314785004</v>
      </c>
      <c r="FY241">
        <v>0</v>
      </c>
    </row>
    <row r="242" spans="1:181" x14ac:dyDescent="0.2">
      <c r="A242" t="s">
        <v>243</v>
      </c>
      <c r="B242" t="s">
        <v>239</v>
      </c>
      <c r="C242" t="s">
        <v>215</v>
      </c>
      <c r="D242" t="s">
        <v>9</v>
      </c>
      <c r="E242">
        <v>2021</v>
      </c>
      <c r="F242" t="s">
        <v>222</v>
      </c>
      <c r="G242" t="s">
        <v>244</v>
      </c>
      <c r="H242">
        <v>0</v>
      </c>
      <c r="FW242">
        <v>172</v>
      </c>
      <c r="FX242">
        <v>0.15362249314785004</v>
      </c>
      <c r="FY242">
        <v>0</v>
      </c>
    </row>
    <row r="243" spans="1:181" x14ac:dyDescent="0.2">
      <c r="A243" t="s">
        <v>243</v>
      </c>
      <c r="B243" t="s">
        <v>239</v>
      </c>
      <c r="C243" t="s">
        <v>215</v>
      </c>
      <c r="D243" t="s">
        <v>9</v>
      </c>
      <c r="E243">
        <v>2022</v>
      </c>
      <c r="F243" t="s">
        <v>222</v>
      </c>
      <c r="G243" t="s">
        <v>244</v>
      </c>
      <c r="H243">
        <v>0</v>
      </c>
      <c r="FW243">
        <v>172</v>
      </c>
      <c r="FX243">
        <v>0.15362249314785004</v>
      </c>
      <c r="FY243">
        <v>0</v>
      </c>
    </row>
    <row r="244" spans="1:181" x14ac:dyDescent="0.2">
      <c r="A244" t="s">
        <v>243</v>
      </c>
      <c r="B244" t="s">
        <v>239</v>
      </c>
      <c r="C244" t="s">
        <v>215</v>
      </c>
      <c r="D244" t="s">
        <v>9</v>
      </c>
      <c r="E244">
        <v>2023</v>
      </c>
      <c r="F244" t="s">
        <v>222</v>
      </c>
      <c r="G244" t="s">
        <v>244</v>
      </c>
      <c r="H244">
        <v>0</v>
      </c>
      <c r="FW244">
        <v>172</v>
      </c>
      <c r="FX244">
        <v>0.15362249314785004</v>
      </c>
      <c r="FY244">
        <v>0</v>
      </c>
    </row>
    <row r="245" spans="1:181" x14ac:dyDescent="0.2">
      <c r="A245" t="s">
        <v>243</v>
      </c>
      <c r="B245" t="s">
        <v>239</v>
      </c>
      <c r="C245" t="s">
        <v>215</v>
      </c>
      <c r="D245" t="s">
        <v>9</v>
      </c>
      <c r="E245">
        <v>2024</v>
      </c>
      <c r="F245" t="s">
        <v>222</v>
      </c>
      <c r="G245" t="s">
        <v>244</v>
      </c>
      <c r="H245">
        <v>0</v>
      </c>
      <c r="FW245">
        <v>172</v>
      </c>
      <c r="FX245">
        <v>0.15362249314785004</v>
      </c>
      <c r="FY245">
        <v>0</v>
      </c>
    </row>
    <row r="246" spans="1:181" x14ac:dyDescent="0.2">
      <c r="A246" t="s">
        <v>243</v>
      </c>
      <c r="B246" t="s">
        <v>239</v>
      </c>
      <c r="C246" t="s">
        <v>215</v>
      </c>
      <c r="D246" t="s">
        <v>9</v>
      </c>
      <c r="E246">
        <v>2025</v>
      </c>
      <c r="F246" t="s">
        <v>222</v>
      </c>
      <c r="G246" t="s">
        <v>244</v>
      </c>
      <c r="H246">
        <v>0</v>
      </c>
      <c r="FW246">
        <v>172</v>
      </c>
      <c r="FX246">
        <v>0.15362249314785004</v>
      </c>
      <c r="FY246">
        <v>0</v>
      </c>
    </row>
    <row r="247" spans="1:181" x14ac:dyDescent="0.2">
      <c r="A247" t="s">
        <v>243</v>
      </c>
      <c r="B247" t="s">
        <v>239</v>
      </c>
      <c r="C247" t="s">
        <v>215</v>
      </c>
      <c r="D247" t="s">
        <v>37</v>
      </c>
      <c r="E247">
        <v>2015</v>
      </c>
      <c r="F247" t="s">
        <v>223</v>
      </c>
      <c r="G247" t="s">
        <v>244</v>
      </c>
      <c r="H247">
        <v>0</v>
      </c>
      <c r="FW247">
        <v>172</v>
      </c>
      <c r="FX247">
        <v>0.15362249314785004</v>
      </c>
      <c r="FY247">
        <v>0</v>
      </c>
    </row>
    <row r="248" spans="1:181" x14ac:dyDescent="0.2">
      <c r="A248" t="s">
        <v>243</v>
      </c>
      <c r="B248" t="s">
        <v>239</v>
      </c>
      <c r="C248" t="s">
        <v>215</v>
      </c>
      <c r="D248" t="s">
        <v>37</v>
      </c>
      <c r="E248">
        <v>2016</v>
      </c>
      <c r="F248" t="s">
        <v>223</v>
      </c>
      <c r="G248" t="s">
        <v>244</v>
      </c>
      <c r="H248">
        <v>0</v>
      </c>
      <c r="FW248">
        <v>172</v>
      </c>
      <c r="FX248">
        <v>0.15362249314785004</v>
      </c>
      <c r="FY248">
        <v>0</v>
      </c>
    </row>
    <row r="249" spans="1:181" x14ac:dyDescent="0.2">
      <c r="A249" t="s">
        <v>243</v>
      </c>
      <c r="B249" t="s">
        <v>239</v>
      </c>
      <c r="C249" t="s">
        <v>215</v>
      </c>
      <c r="D249" t="s">
        <v>37</v>
      </c>
      <c r="E249">
        <v>2017</v>
      </c>
      <c r="F249" t="s">
        <v>223</v>
      </c>
      <c r="G249" t="s">
        <v>244</v>
      </c>
      <c r="H249">
        <v>0</v>
      </c>
      <c r="FW249">
        <v>172</v>
      </c>
      <c r="FX249">
        <v>0.15362249314785004</v>
      </c>
      <c r="FY249">
        <v>0</v>
      </c>
    </row>
    <row r="250" spans="1:181" x14ac:dyDescent="0.2">
      <c r="A250" t="s">
        <v>243</v>
      </c>
      <c r="B250" t="s">
        <v>239</v>
      </c>
      <c r="C250" t="s">
        <v>215</v>
      </c>
      <c r="D250" t="s">
        <v>37</v>
      </c>
      <c r="E250">
        <v>2018</v>
      </c>
      <c r="F250" t="s">
        <v>223</v>
      </c>
      <c r="G250" t="s">
        <v>244</v>
      </c>
      <c r="H250">
        <v>0</v>
      </c>
      <c r="FW250">
        <v>172</v>
      </c>
      <c r="FX250">
        <v>0.15362249314785004</v>
      </c>
      <c r="FY250">
        <v>0</v>
      </c>
    </row>
    <row r="251" spans="1:181" x14ac:dyDescent="0.2">
      <c r="A251" t="s">
        <v>243</v>
      </c>
      <c r="B251" t="s">
        <v>239</v>
      </c>
      <c r="C251" t="s">
        <v>215</v>
      </c>
      <c r="D251" t="s">
        <v>37</v>
      </c>
      <c r="E251">
        <v>2019</v>
      </c>
      <c r="F251" t="s">
        <v>223</v>
      </c>
      <c r="G251" t="s">
        <v>244</v>
      </c>
      <c r="H251">
        <v>0</v>
      </c>
      <c r="FW251">
        <v>172</v>
      </c>
      <c r="FX251">
        <v>0.15362249314785004</v>
      </c>
      <c r="FY251">
        <v>0</v>
      </c>
    </row>
    <row r="252" spans="1:181" x14ac:dyDescent="0.2">
      <c r="A252" t="s">
        <v>243</v>
      </c>
      <c r="B252" t="s">
        <v>239</v>
      </c>
      <c r="C252" t="s">
        <v>215</v>
      </c>
      <c r="D252" t="s">
        <v>37</v>
      </c>
      <c r="E252">
        <v>2020</v>
      </c>
      <c r="F252" t="s">
        <v>223</v>
      </c>
      <c r="G252" t="s">
        <v>244</v>
      </c>
      <c r="H252">
        <v>0</v>
      </c>
      <c r="FW252">
        <v>172</v>
      </c>
      <c r="FX252">
        <v>0.15362249314785004</v>
      </c>
      <c r="FY252">
        <v>0</v>
      </c>
    </row>
    <row r="253" spans="1:181" x14ac:dyDescent="0.2">
      <c r="A253" t="s">
        <v>243</v>
      </c>
      <c r="B253" t="s">
        <v>239</v>
      </c>
      <c r="C253" t="s">
        <v>215</v>
      </c>
      <c r="D253" t="s">
        <v>37</v>
      </c>
      <c r="E253">
        <v>2021</v>
      </c>
      <c r="F253" t="s">
        <v>223</v>
      </c>
      <c r="G253" t="s">
        <v>244</v>
      </c>
      <c r="H253">
        <v>0</v>
      </c>
      <c r="FW253">
        <v>172</v>
      </c>
      <c r="FX253">
        <v>0.15362249314785004</v>
      </c>
      <c r="FY253">
        <v>0</v>
      </c>
    </row>
    <row r="254" spans="1:181" x14ac:dyDescent="0.2">
      <c r="A254" t="s">
        <v>243</v>
      </c>
      <c r="B254" t="s">
        <v>239</v>
      </c>
      <c r="C254" t="s">
        <v>215</v>
      </c>
      <c r="D254" t="s">
        <v>37</v>
      </c>
      <c r="E254">
        <v>2022</v>
      </c>
      <c r="F254" t="s">
        <v>223</v>
      </c>
      <c r="G254" t="s">
        <v>244</v>
      </c>
      <c r="H254">
        <v>0</v>
      </c>
      <c r="FW254">
        <v>172</v>
      </c>
      <c r="FX254">
        <v>0.15362249314785004</v>
      </c>
      <c r="FY254">
        <v>0</v>
      </c>
    </row>
    <row r="255" spans="1:181" x14ac:dyDescent="0.2">
      <c r="A255" t="s">
        <v>243</v>
      </c>
      <c r="B255" t="s">
        <v>239</v>
      </c>
      <c r="C255" t="s">
        <v>215</v>
      </c>
      <c r="D255" t="s">
        <v>37</v>
      </c>
      <c r="E255">
        <v>2023</v>
      </c>
      <c r="F255" t="s">
        <v>223</v>
      </c>
      <c r="G255" t="s">
        <v>244</v>
      </c>
      <c r="H255">
        <v>0</v>
      </c>
      <c r="FW255">
        <v>172</v>
      </c>
      <c r="FX255">
        <v>0.15362249314785004</v>
      </c>
      <c r="FY255">
        <v>0</v>
      </c>
    </row>
    <row r="256" spans="1:181" x14ac:dyDescent="0.2">
      <c r="A256" t="s">
        <v>243</v>
      </c>
      <c r="B256" t="s">
        <v>239</v>
      </c>
      <c r="C256" t="s">
        <v>215</v>
      </c>
      <c r="D256" t="s">
        <v>37</v>
      </c>
      <c r="E256">
        <v>2024</v>
      </c>
      <c r="F256" t="s">
        <v>223</v>
      </c>
      <c r="G256" t="s">
        <v>244</v>
      </c>
      <c r="H256">
        <v>0</v>
      </c>
      <c r="FW256">
        <v>172</v>
      </c>
      <c r="FX256">
        <v>0.15362249314785004</v>
      </c>
      <c r="FY256">
        <v>0</v>
      </c>
    </row>
    <row r="257" spans="1:181" x14ac:dyDescent="0.2">
      <c r="A257" t="s">
        <v>243</v>
      </c>
      <c r="B257" t="s">
        <v>239</v>
      </c>
      <c r="C257" t="s">
        <v>215</v>
      </c>
      <c r="D257" t="s">
        <v>37</v>
      </c>
      <c r="E257">
        <v>2025</v>
      </c>
      <c r="F257" t="s">
        <v>223</v>
      </c>
      <c r="G257" t="s">
        <v>244</v>
      </c>
      <c r="H257">
        <v>0</v>
      </c>
      <c r="FW257">
        <v>172</v>
      </c>
      <c r="FX257">
        <v>0.15362249314785004</v>
      </c>
      <c r="FY257">
        <v>0</v>
      </c>
    </row>
    <row r="258" spans="1:181" x14ac:dyDescent="0.2">
      <c r="A258" t="s">
        <v>243</v>
      </c>
      <c r="B258" t="s">
        <v>239</v>
      </c>
      <c r="C258" t="s">
        <v>215</v>
      </c>
      <c r="D258" t="s">
        <v>38</v>
      </c>
      <c r="E258">
        <v>2015</v>
      </c>
      <c r="F258" t="s">
        <v>223</v>
      </c>
      <c r="G258" t="s">
        <v>244</v>
      </c>
      <c r="H258">
        <v>0</v>
      </c>
      <c r="FW258">
        <v>172</v>
      </c>
      <c r="FX258">
        <v>0.15362249314785004</v>
      </c>
      <c r="FY258">
        <v>0</v>
      </c>
    </row>
    <row r="259" spans="1:181" x14ac:dyDescent="0.2">
      <c r="A259" t="s">
        <v>243</v>
      </c>
      <c r="B259" t="s">
        <v>239</v>
      </c>
      <c r="C259" t="s">
        <v>215</v>
      </c>
      <c r="D259" t="s">
        <v>38</v>
      </c>
      <c r="E259">
        <v>2016</v>
      </c>
      <c r="F259" t="s">
        <v>223</v>
      </c>
      <c r="G259" t="s">
        <v>244</v>
      </c>
      <c r="H259">
        <v>0</v>
      </c>
      <c r="FW259">
        <v>172</v>
      </c>
      <c r="FX259">
        <v>0.15362249314785004</v>
      </c>
      <c r="FY259">
        <v>0</v>
      </c>
    </row>
    <row r="260" spans="1:181" x14ac:dyDescent="0.2">
      <c r="A260" t="s">
        <v>243</v>
      </c>
      <c r="B260" t="s">
        <v>239</v>
      </c>
      <c r="C260" t="s">
        <v>215</v>
      </c>
      <c r="D260" t="s">
        <v>38</v>
      </c>
      <c r="E260">
        <v>2017</v>
      </c>
      <c r="F260" t="s">
        <v>223</v>
      </c>
      <c r="G260" t="s">
        <v>244</v>
      </c>
      <c r="H260">
        <v>0</v>
      </c>
      <c r="FW260">
        <v>172</v>
      </c>
      <c r="FX260">
        <v>0.15362249314785004</v>
      </c>
      <c r="FY260">
        <v>0</v>
      </c>
    </row>
    <row r="261" spans="1:181" x14ac:dyDescent="0.2">
      <c r="A261" t="s">
        <v>243</v>
      </c>
      <c r="B261" t="s">
        <v>239</v>
      </c>
      <c r="C261" t="s">
        <v>215</v>
      </c>
      <c r="D261" t="s">
        <v>38</v>
      </c>
      <c r="E261">
        <v>2018</v>
      </c>
      <c r="F261" t="s">
        <v>223</v>
      </c>
      <c r="G261" t="s">
        <v>244</v>
      </c>
      <c r="H261">
        <v>0</v>
      </c>
      <c r="FW261">
        <v>172</v>
      </c>
      <c r="FX261">
        <v>0.15362249314785004</v>
      </c>
      <c r="FY261">
        <v>0</v>
      </c>
    </row>
    <row r="262" spans="1:181" x14ac:dyDescent="0.2">
      <c r="A262" t="s">
        <v>243</v>
      </c>
      <c r="B262" t="s">
        <v>239</v>
      </c>
      <c r="C262" t="s">
        <v>215</v>
      </c>
      <c r="D262" t="s">
        <v>38</v>
      </c>
      <c r="E262">
        <v>2019</v>
      </c>
      <c r="F262" t="s">
        <v>223</v>
      </c>
      <c r="G262" t="s">
        <v>244</v>
      </c>
      <c r="H262">
        <v>0</v>
      </c>
      <c r="FW262">
        <v>172</v>
      </c>
      <c r="FX262">
        <v>0.15362249314785004</v>
      </c>
      <c r="FY262">
        <v>0</v>
      </c>
    </row>
    <row r="263" spans="1:181" x14ac:dyDescent="0.2">
      <c r="A263" t="s">
        <v>243</v>
      </c>
      <c r="B263" t="s">
        <v>239</v>
      </c>
      <c r="C263" t="s">
        <v>215</v>
      </c>
      <c r="D263" t="s">
        <v>38</v>
      </c>
      <c r="E263">
        <v>2020</v>
      </c>
      <c r="F263" t="s">
        <v>223</v>
      </c>
      <c r="G263" t="s">
        <v>244</v>
      </c>
      <c r="H263">
        <v>0</v>
      </c>
      <c r="FW263">
        <v>172</v>
      </c>
      <c r="FX263">
        <v>0.15362249314785004</v>
      </c>
      <c r="FY263">
        <v>0</v>
      </c>
    </row>
    <row r="264" spans="1:181" x14ac:dyDescent="0.2">
      <c r="A264" t="s">
        <v>243</v>
      </c>
      <c r="B264" t="s">
        <v>239</v>
      </c>
      <c r="C264" t="s">
        <v>215</v>
      </c>
      <c r="D264" t="s">
        <v>38</v>
      </c>
      <c r="E264">
        <v>2021</v>
      </c>
      <c r="F264" t="s">
        <v>223</v>
      </c>
      <c r="G264" t="s">
        <v>244</v>
      </c>
      <c r="H264">
        <v>0</v>
      </c>
      <c r="FW264">
        <v>172</v>
      </c>
      <c r="FX264">
        <v>0.15362249314785004</v>
      </c>
      <c r="FY264">
        <v>0</v>
      </c>
    </row>
    <row r="265" spans="1:181" x14ac:dyDescent="0.2">
      <c r="A265" t="s">
        <v>243</v>
      </c>
      <c r="B265" t="s">
        <v>239</v>
      </c>
      <c r="C265" t="s">
        <v>215</v>
      </c>
      <c r="D265" t="s">
        <v>38</v>
      </c>
      <c r="E265">
        <v>2022</v>
      </c>
      <c r="F265" t="s">
        <v>223</v>
      </c>
      <c r="G265" t="s">
        <v>244</v>
      </c>
      <c r="H265">
        <v>0</v>
      </c>
      <c r="FW265">
        <v>172</v>
      </c>
      <c r="FX265">
        <v>0.15362249314785004</v>
      </c>
      <c r="FY265">
        <v>0</v>
      </c>
    </row>
    <row r="266" spans="1:181" x14ac:dyDescent="0.2">
      <c r="A266" t="s">
        <v>243</v>
      </c>
      <c r="B266" t="s">
        <v>239</v>
      </c>
      <c r="C266" t="s">
        <v>215</v>
      </c>
      <c r="D266" t="s">
        <v>38</v>
      </c>
      <c r="E266">
        <v>2023</v>
      </c>
      <c r="F266" t="s">
        <v>223</v>
      </c>
      <c r="G266" t="s">
        <v>244</v>
      </c>
      <c r="H266">
        <v>0</v>
      </c>
      <c r="FW266">
        <v>172</v>
      </c>
      <c r="FX266">
        <v>0.15362249314785004</v>
      </c>
      <c r="FY266">
        <v>0</v>
      </c>
    </row>
    <row r="267" spans="1:181" x14ac:dyDescent="0.2">
      <c r="A267" t="s">
        <v>243</v>
      </c>
      <c r="B267" t="s">
        <v>239</v>
      </c>
      <c r="C267" t="s">
        <v>215</v>
      </c>
      <c r="D267" t="s">
        <v>38</v>
      </c>
      <c r="E267">
        <v>2024</v>
      </c>
      <c r="F267" t="s">
        <v>223</v>
      </c>
      <c r="G267" t="s">
        <v>244</v>
      </c>
      <c r="H267">
        <v>0</v>
      </c>
      <c r="FW267">
        <v>172</v>
      </c>
      <c r="FX267">
        <v>0.15362249314785004</v>
      </c>
      <c r="FY267">
        <v>0</v>
      </c>
    </row>
    <row r="268" spans="1:181" x14ac:dyDescent="0.2">
      <c r="A268" t="s">
        <v>243</v>
      </c>
      <c r="B268" t="s">
        <v>239</v>
      </c>
      <c r="C268" t="s">
        <v>215</v>
      </c>
      <c r="D268" t="s">
        <v>38</v>
      </c>
      <c r="E268">
        <v>2025</v>
      </c>
      <c r="F268" t="s">
        <v>223</v>
      </c>
      <c r="G268" t="s">
        <v>244</v>
      </c>
      <c r="H268">
        <v>0</v>
      </c>
      <c r="FW268">
        <v>172</v>
      </c>
      <c r="FX268">
        <v>0.15362249314785004</v>
      </c>
      <c r="FY268">
        <v>0</v>
      </c>
    </row>
    <row r="269" spans="1:181" x14ac:dyDescent="0.2">
      <c r="A269" t="s">
        <v>243</v>
      </c>
      <c r="B269" t="s">
        <v>239</v>
      </c>
      <c r="C269" t="s">
        <v>215</v>
      </c>
      <c r="D269" t="s">
        <v>39</v>
      </c>
      <c r="E269">
        <v>2015</v>
      </c>
      <c r="F269" t="s">
        <v>223</v>
      </c>
      <c r="G269" t="s">
        <v>244</v>
      </c>
      <c r="H269">
        <v>0</v>
      </c>
      <c r="FW269">
        <v>172</v>
      </c>
      <c r="FX269">
        <v>0.15362249314785004</v>
      </c>
      <c r="FY269">
        <v>0</v>
      </c>
    </row>
    <row r="270" spans="1:181" x14ac:dyDescent="0.2">
      <c r="A270" t="s">
        <v>243</v>
      </c>
      <c r="B270" t="s">
        <v>239</v>
      </c>
      <c r="C270" t="s">
        <v>215</v>
      </c>
      <c r="D270" t="s">
        <v>39</v>
      </c>
      <c r="E270">
        <v>2016</v>
      </c>
      <c r="F270" t="s">
        <v>223</v>
      </c>
      <c r="G270" t="s">
        <v>244</v>
      </c>
      <c r="H270">
        <v>0</v>
      </c>
      <c r="FW270">
        <v>172</v>
      </c>
      <c r="FX270">
        <v>0.15362249314785004</v>
      </c>
      <c r="FY270">
        <v>0</v>
      </c>
    </row>
    <row r="271" spans="1:181" x14ac:dyDescent="0.2">
      <c r="A271" t="s">
        <v>243</v>
      </c>
      <c r="B271" t="s">
        <v>239</v>
      </c>
      <c r="C271" t="s">
        <v>215</v>
      </c>
      <c r="D271" t="s">
        <v>39</v>
      </c>
      <c r="E271">
        <v>2017</v>
      </c>
      <c r="F271" t="s">
        <v>223</v>
      </c>
      <c r="G271" t="s">
        <v>244</v>
      </c>
      <c r="H271">
        <v>0</v>
      </c>
      <c r="FW271">
        <v>172</v>
      </c>
      <c r="FX271">
        <v>0.15362249314785004</v>
      </c>
      <c r="FY271">
        <v>0</v>
      </c>
    </row>
    <row r="272" spans="1:181" x14ac:dyDescent="0.2">
      <c r="A272" t="s">
        <v>243</v>
      </c>
      <c r="B272" t="s">
        <v>239</v>
      </c>
      <c r="C272" t="s">
        <v>215</v>
      </c>
      <c r="D272" t="s">
        <v>39</v>
      </c>
      <c r="E272">
        <v>2018</v>
      </c>
      <c r="F272" t="s">
        <v>223</v>
      </c>
      <c r="G272" t="s">
        <v>244</v>
      </c>
      <c r="H272">
        <v>0</v>
      </c>
      <c r="FW272">
        <v>172</v>
      </c>
      <c r="FX272">
        <v>0.15362249314785004</v>
      </c>
      <c r="FY272">
        <v>0</v>
      </c>
    </row>
    <row r="273" spans="1:181" x14ac:dyDescent="0.2">
      <c r="A273" t="s">
        <v>243</v>
      </c>
      <c r="B273" t="s">
        <v>239</v>
      </c>
      <c r="C273" t="s">
        <v>215</v>
      </c>
      <c r="D273" t="s">
        <v>39</v>
      </c>
      <c r="E273">
        <v>2019</v>
      </c>
      <c r="F273" t="s">
        <v>223</v>
      </c>
      <c r="G273" t="s">
        <v>244</v>
      </c>
      <c r="H273">
        <v>0</v>
      </c>
      <c r="FW273">
        <v>172</v>
      </c>
      <c r="FX273">
        <v>0.15362249314785004</v>
      </c>
      <c r="FY273">
        <v>0</v>
      </c>
    </row>
    <row r="274" spans="1:181" x14ac:dyDescent="0.2">
      <c r="A274" t="s">
        <v>243</v>
      </c>
      <c r="B274" t="s">
        <v>239</v>
      </c>
      <c r="C274" t="s">
        <v>215</v>
      </c>
      <c r="D274" t="s">
        <v>39</v>
      </c>
      <c r="E274">
        <v>2020</v>
      </c>
      <c r="F274" t="s">
        <v>223</v>
      </c>
      <c r="G274" t="s">
        <v>244</v>
      </c>
      <c r="H274">
        <v>0</v>
      </c>
      <c r="FW274">
        <v>172</v>
      </c>
      <c r="FX274">
        <v>0.15362249314785004</v>
      </c>
      <c r="FY274">
        <v>0</v>
      </c>
    </row>
    <row r="275" spans="1:181" x14ac:dyDescent="0.2">
      <c r="A275" t="s">
        <v>243</v>
      </c>
      <c r="B275" t="s">
        <v>239</v>
      </c>
      <c r="C275" t="s">
        <v>215</v>
      </c>
      <c r="D275" t="s">
        <v>39</v>
      </c>
      <c r="E275">
        <v>2021</v>
      </c>
      <c r="F275" t="s">
        <v>223</v>
      </c>
      <c r="G275" t="s">
        <v>244</v>
      </c>
      <c r="H275">
        <v>0</v>
      </c>
      <c r="FW275">
        <v>172</v>
      </c>
      <c r="FX275">
        <v>0.15362249314785004</v>
      </c>
      <c r="FY275">
        <v>0</v>
      </c>
    </row>
    <row r="276" spans="1:181" x14ac:dyDescent="0.2">
      <c r="A276" t="s">
        <v>243</v>
      </c>
      <c r="B276" t="s">
        <v>239</v>
      </c>
      <c r="C276" t="s">
        <v>215</v>
      </c>
      <c r="D276" t="s">
        <v>39</v>
      </c>
      <c r="E276">
        <v>2022</v>
      </c>
      <c r="F276" t="s">
        <v>223</v>
      </c>
      <c r="G276" t="s">
        <v>244</v>
      </c>
      <c r="H276">
        <v>0</v>
      </c>
      <c r="FW276">
        <v>172</v>
      </c>
      <c r="FX276">
        <v>0.15362249314785004</v>
      </c>
      <c r="FY276">
        <v>0</v>
      </c>
    </row>
    <row r="277" spans="1:181" x14ac:dyDescent="0.2">
      <c r="A277" t="s">
        <v>243</v>
      </c>
      <c r="B277" t="s">
        <v>239</v>
      </c>
      <c r="C277" t="s">
        <v>215</v>
      </c>
      <c r="D277" t="s">
        <v>39</v>
      </c>
      <c r="E277">
        <v>2023</v>
      </c>
      <c r="F277" t="s">
        <v>223</v>
      </c>
      <c r="G277" t="s">
        <v>244</v>
      </c>
      <c r="H277">
        <v>0</v>
      </c>
      <c r="FW277">
        <v>172</v>
      </c>
      <c r="FX277">
        <v>0.15362249314785004</v>
      </c>
      <c r="FY277">
        <v>0</v>
      </c>
    </row>
    <row r="278" spans="1:181" x14ac:dyDescent="0.2">
      <c r="A278" t="s">
        <v>243</v>
      </c>
      <c r="B278" t="s">
        <v>239</v>
      </c>
      <c r="C278" t="s">
        <v>215</v>
      </c>
      <c r="D278" t="s">
        <v>39</v>
      </c>
      <c r="E278">
        <v>2024</v>
      </c>
      <c r="F278" t="s">
        <v>223</v>
      </c>
      <c r="G278" t="s">
        <v>244</v>
      </c>
      <c r="H278">
        <v>0</v>
      </c>
      <c r="FW278">
        <v>172</v>
      </c>
      <c r="FX278">
        <v>0.15362249314785004</v>
      </c>
      <c r="FY278">
        <v>0</v>
      </c>
    </row>
    <row r="279" spans="1:181" x14ac:dyDescent="0.2">
      <c r="A279" t="s">
        <v>243</v>
      </c>
      <c r="B279" t="s">
        <v>239</v>
      </c>
      <c r="C279" t="s">
        <v>215</v>
      </c>
      <c r="D279" t="s">
        <v>39</v>
      </c>
      <c r="E279">
        <v>2025</v>
      </c>
      <c r="F279" t="s">
        <v>223</v>
      </c>
      <c r="G279" t="s">
        <v>244</v>
      </c>
      <c r="H279">
        <v>0</v>
      </c>
      <c r="FW279">
        <v>172</v>
      </c>
      <c r="FX279">
        <v>0.15362249314785004</v>
      </c>
      <c r="FY279">
        <v>0</v>
      </c>
    </row>
    <row r="280" spans="1:181" x14ac:dyDescent="0.2">
      <c r="A280" t="s">
        <v>243</v>
      </c>
      <c r="B280" t="s">
        <v>239</v>
      </c>
      <c r="C280" t="s">
        <v>215</v>
      </c>
      <c r="D280" t="s">
        <v>40</v>
      </c>
      <c r="E280">
        <v>2015</v>
      </c>
      <c r="F280" t="s">
        <v>223</v>
      </c>
      <c r="G280" t="s">
        <v>244</v>
      </c>
      <c r="H280">
        <v>0</v>
      </c>
      <c r="FW280">
        <v>172</v>
      </c>
      <c r="FX280">
        <v>0.15362249314785004</v>
      </c>
      <c r="FY280">
        <v>0</v>
      </c>
    </row>
    <row r="281" spans="1:181" x14ac:dyDescent="0.2">
      <c r="A281" t="s">
        <v>243</v>
      </c>
      <c r="B281" t="s">
        <v>239</v>
      </c>
      <c r="C281" t="s">
        <v>215</v>
      </c>
      <c r="D281" t="s">
        <v>40</v>
      </c>
      <c r="E281">
        <v>2016</v>
      </c>
      <c r="F281" t="s">
        <v>223</v>
      </c>
      <c r="G281" t="s">
        <v>244</v>
      </c>
      <c r="H281">
        <v>0</v>
      </c>
      <c r="FW281">
        <v>172</v>
      </c>
      <c r="FX281">
        <v>0.15362249314785004</v>
      </c>
      <c r="FY281">
        <v>0</v>
      </c>
    </row>
    <row r="282" spans="1:181" x14ac:dyDescent="0.2">
      <c r="A282" t="s">
        <v>243</v>
      </c>
      <c r="B282" t="s">
        <v>239</v>
      </c>
      <c r="C282" t="s">
        <v>215</v>
      </c>
      <c r="D282" t="s">
        <v>40</v>
      </c>
      <c r="E282">
        <v>2017</v>
      </c>
      <c r="F282" t="s">
        <v>223</v>
      </c>
      <c r="G282" t="s">
        <v>244</v>
      </c>
      <c r="H282">
        <v>0</v>
      </c>
      <c r="FW282">
        <v>172</v>
      </c>
      <c r="FX282">
        <v>0.15362249314785004</v>
      </c>
      <c r="FY282">
        <v>0</v>
      </c>
    </row>
    <row r="283" spans="1:181" x14ac:dyDescent="0.2">
      <c r="A283" t="s">
        <v>243</v>
      </c>
      <c r="B283" t="s">
        <v>239</v>
      </c>
      <c r="C283" t="s">
        <v>215</v>
      </c>
      <c r="D283" t="s">
        <v>40</v>
      </c>
      <c r="E283">
        <v>2018</v>
      </c>
      <c r="F283" t="s">
        <v>223</v>
      </c>
      <c r="G283" t="s">
        <v>244</v>
      </c>
      <c r="H283">
        <v>0</v>
      </c>
      <c r="FW283">
        <v>172</v>
      </c>
      <c r="FX283">
        <v>0.15362249314785004</v>
      </c>
      <c r="FY283">
        <v>0</v>
      </c>
    </row>
    <row r="284" spans="1:181" x14ac:dyDescent="0.2">
      <c r="A284" t="s">
        <v>243</v>
      </c>
      <c r="B284" t="s">
        <v>239</v>
      </c>
      <c r="C284" t="s">
        <v>215</v>
      </c>
      <c r="D284" t="s">
        <v>40</v>
      </c>
      <c r="E284">
        <v>2019</v>
      </c>
      <c r="F284" t="s">
        <v>223</v>
      </c>
      <c r="G284" t="s">
        <v>244</v>
      </c>
      <c r="H284">
        <v>0</v>
      </c>
      <c r="FW284">
        <v>172</v>
      </c>
      <c r="FX284">
        <v>0.15362249314785004</v>
      </c>
      <c r="FY284">
        <v>0</v>
      </c>
    </row>
    <row r="285" spans="1:181" x14ac:dyDescent="0.2">
      <c r="A285" t="s">
        <v>243</v>
      </c>
      <c r="B285" t="s">
        <v>239</v>
      </c>
      <c r="C285" t="s">
        <v>215</v>
      </c>
      <c r="D285" t="s">
        <v>40</v>
      </c>
      <c r="E285">
        <v>2020</v>
      </c>
      <c r="F285" t="s">
        <v>223</v>
      </c>
      <c r="G285" t="s">
        <v>244</v>
      </c>
      <c r="H285">
        <v>0</v>
      </c>
      <c r="FW285">
        <v>172</v>
      </c>
      <c r="FX285">
        <v>0.15362249314785004</v>
      </c>
      <c r="FY285">
        <v>0</v>
      </c>
    </row>
    <row r="286" spans="1:181" x14ac:dyDescent="0.2">
      <c r="A286" t="s">
        <v>243</v>
      </c>
      <c r="B286" t="s">
        <v>239</v>
      </c>
      <c r="C286" t="s">
        <v>215</v>
      </c>
      <c r="D286" t="s">
        <v>40</v>
      </c>
      <c r="E286">
        <v>2021</v>
      </c>
      <c r="F286" t="s">
        <v>223</v>
      </c>
      <c r="G286" t="s">
        <v>244</v>
      </c>
      <c r="H286">
        <v>0</v>
      </c>
      <c r="FW286">
        <v>172</v>
      </c>
      <c r="FX286">
        <v>0.15362249314785004</v>
      </c>
      <c r="FY286">
        <v>0</v>
      </c>
    </row>
    <row r="287" spans="1:181" x14ac:dyDescent="0.2">
      <c r="A287" t="s">
        <v>243</v>
      </c>
      <c r="B287" t="s">
        <v>239</v>
      </c>
      <c r="C287" t="s">
        <v>215</v>
      </c>
      <c r="D287" t="s">
        <v>40</v>
      </c>
      <c r="E287">
        <v>2022</v>
      </c>
      <c r="F287" t="s">
        <v>223</v>
      </c>
      <c r="G287" t="s">
        <v>244</v>
      </c>
      <c r="H287">
        <v>0</v>
      </c>
      <c r="FW287">
        <v>172</v>
      </c>
      <c r="FX287">
        <v>0.15362249314785004</v>
      </c>
      <c r="FY287">
        <v>0</v>
      </c>
    </row>
    <row r="288" spans="1:181" x14ac:dyDescent="0.2">
      <c r="A288" t="s">
        <v>243</v>
      </c>
      <c r="B288" t="s">
        <v>239</v>
      </c>
      <c r="C288" t="s">
        <v>215</v>
      </c>
      <c r="D288" t="s">
        <v>40</v>
      </c>
      <c r="E288">
        <v>2023</v>
      </c>
      <c r="F288" t="s">
        <v>223</v>
      </c>
      <c r="G288" t="s">
        <v>244</v>
      </c>
      <c r="H288">
        <v>0</v>
      </c>
      <c r="FW288">
        <v>172</v>
      </c>
      <c r="FX288">
        <v>0.15362249314785004</v>
      </c>
      <c r="FY288">
        <v>0</v>
      </c>
    </row>
    <row r="289" spans="1:181" x14ac:dyDescent="0.2">
      <c r="A289" t="s">
        <v>243</v>
      </c>
      <c r="B289" t="s">
        <v>239</v>
      </c>
      <c r="C289" t="s">
        <v>215</v>
      </c>
      <c r="D289" t="s">
        <v>40</v>
      </c>
      <c r="E289">
        <v>2024</v>
      </c>
      <c r="F289" t="s">
        <v>223</v>
      </c>
      <c r="G289" t="s">
        <v>244</v>
      </c>
      <c r="H289">
        <v>0</v>
      </c>
      <c r="FW289">
        <v>172</v>
      </c>
      <c r="FX289">
        <v>0.15362249314785004</v>
      </c>
      <c r="FY289">
        <v>0</v>
      </c>
    </row>
    <row r="290" spans="1:181" x14ac:dyDescent="0.2">
      <c r="A290" t="s">
        <v>243</v>
      </c>
      <c r="B290" t="s">
        <v>239</v>
      </c>
      <c r="C290" t="s">
        <v>215</v>
      </c>
      <c r="D290" t="s">
        <v>40</v>
      </c>
      <c r="E290">
        <v>2025</v>
      </c>
      <c r="F290" t="s">
        <v>223</v>
      </c>
      <c r="G290" t="s">
        <v>244</v>
      </c>
      <c r="H290">
        <v>0</v>
      </c>
      <c r="FW290">
        <v>172</v>
      </c>
      <c r="FX290">
        <v>0.15362249314785004</v>
      </c>
      <c r="FY290">
        <v>0</v>
      </c>
    </row>
    <row r="291" spans="1:181" x14ac:dyDescent="0.2">
      <c r="A291" t="s">
        <v>243</v>
      </c>
      <c r="B291" t="s">
        <v>239</v>
      </c>
      <c r="C291" t="s">
        <v>215</v>
      </c>
      <c r="D291" t="s">
        <v>41</v>
      </c>
      <c r="E291">
        <v>2015</v>
      </c>
      <c r="F291" t="s">
        <v>223</v>
      </c>
      <c r="G291" t="s">
        <v>244</v>
      </c>
      <c r="H291">
        <v>0</v>
      </c>
      <c r="FW291">
        <v>172</v>
      </c>
      <c r="FX291">
        <v>0.15362249314785004</v>
      </c>
      <c r="FY291">
        <v>0</v>
      </c>
    </row>
    <row r="292" spans="1:181" x14ac:dyDescent="0.2">
      <c r="A292" t="s">
        <v>243</v>
      </c>
      <c r="B292" t="s">
        <v>239</v>
      </c>
      <c r="C292" t="s">
        <v>215</v>
      </c>
      <c r="D292" t="s">
        <v>41</v>
      </c>
      <c r="E292">
        <v>2016</v>
      </c>
      <c r="F292" t="s">
        <v>223</v>
      </c>
      <c r="G292" t="s">
        <v>244</v>
      </c>
      <c r="H292">
        <v>0</v>
      </c>
      <c r="FW292">
        <v>172</v>
      </c>
      <c r="FX292">
        <v>0.15362249314785004</v>
      </c>
      <c r="FY292">
        <v>0</v>
      </c>
    </row>
    <row r="293" spans="1:181" x14ac:dyDescent="0.2">
      <c r="A293" t="s">
        <v>243</v>
      </c>
      <c r="B293" t="s">
        <v>239</v>
      </c>
      <c r="C293" t="s">
        <v>215</v>
      </c>
      <c r="D293" t="s">
        <v>41</v>
      </c>
      <c r="E293">
        <v>2017</v>
      </c>
      <c r="F293" t="s">
        <v>223</v>
      </c>
      <c r="G293" t="s">
        <v>244</v>
      </c>
      <c r="H293">
        <v>0</v>
      </c>
      <c r="FW293">
        <v>172</v>
      </c>
      <c r="FX293">
        <v>0.15362249314785004</v>
      </c>
      <c r="FY293">
        <v>0</v>
      </c>
    </row>
    <row r="294" spans="1:181" x14ac:dyDescent="0.2">
      <c r="A294" t="s">
        <v>243</v>
      </c>
      <c r="B294" t="s">
        <v>239</v>
      </c>
      <c r="C294" t="s">
        <v>215</v>
      </c>
      <c r="D294" t="s">
        <v>41</v>
      </c>
      <c r="E294">
        <v>2018</v>
      </c>
      <c r="F294" t="s">
        <v>223</v>
      </c>
      <c r="G294" t="s">
        <v>244</v>
      </c>
      <c r="H294">
        <v>0</v>
      </c>
      <c r="FW294">
        <v>172</v>
      </c>
      <c r="FX294">
        <v>0.15362249314785004</v>
      </c>
      <c r="FY294">
        <v>0</v>
      </c>
    </row>
    <row r="295" spans="1:181" x14ac:dyDescent="0.2">
      <c r="A295" t="s">
        <v>243</v>
      </c>
      <c r="B295" t="s">
        <v>239</v>
      </c>
      <c r="C295" t="s">
        <v>215</v>
      </c>
      <c r="D295" t="s">
        <v>41</v>
      </c>
      <c r="E295">
        <v>2019</v>
      </c>
      <c r="F295" t="s">
        <v>223</v>
      </c>
      <c r="G295" t="s">
        <v>244</v>
      </c>
      <c r="H295">
        <v>0</v>
      </c>
      <c r="FW295">
        <v>172</v>
      </c>
      <c r="FX295">
        <v>0.15362249314785004</v>
      </c>
      <c r="FY295">
        <v>0</v>
      </c>
    </row>
    <row r="296" spans="1:181" x14ac:dyDescent="0.2">
      <c r="A296" t="s">
        <v>243</v>
      </c>
      <c r="B296" t="s">
        <v>239</v>
      </c>
      <c r="C296" t="s">
        <v>215</v>
      </c>
      <c r="D296" t="s">
        <v>41</v>
      </c>
      <c r="E296">
        <v>2020</v>
      </c>
      <c r="F296" t="s">
        <v>223</v>
      </c>
      <c r="G296" t="s">
        <v>244</v>
      </c>
      <c r="H296">
        <v>0</v>
      </c>
      <c r="FW296">
        <v>172</v>
      </c>
      <c r="FX296">
        <v>0.15362249314785004</v>
      </c>
      <c r="FY296">
        <v>0</v>
      </c>
    </row>
    <row r="297" spans="1:181" x14ac:dyDescent="0.2">
      <c r="A297" t="s">
        <v>243</v>
      </c>
      <c r="B297" t="s">
        <v>239</v>
      </c>
      <c r="C297" t="s">
        <v>215</v>
      </c>
      <c r="D297" t="s">
        <v>41</v>
      </c>
      <c r="E297">
        <v>2021</v>
      </c>
      <c r="F297" t="s">
        <v>223</v>
      </c>
      <c r="G297" t="s">
        <v>244</v>
      </c>
      <c r="H297">
        <v>0</v>
      </c>
      <c r="FW297">
        <v>172</v>
      </c>
      <c r="FX297">
        <v>0.15362249314785004</v>
      </c>
      <c r="FY297">
        <v>0</v>
      </c>
    </row>
    <row r="298" spans="1:181" x14ac:dyDescent="0.2">
      <c r="A298" t="s">
        <v>243</v>
      </c>
      <c r="B298" t="s">
        <v>239</v>
      </c>
      <c r="C298" t="s">
        <v>215</v>
      </c>
      <c r="D298" t="s">
        <v>41</v>
      </c>
      <c r="E298">
        <v>2022</v>
      </c>
      <c r="F298" t="s">
        <v>223</v>
      </c>
      <c r="G298" t="s">
        <v>244</v>
      </c>
      <c r="H298">
        <v>0</v>
      </c>
      <c r="FW298">
        <v>172</v>
      </c>
      <c r="FX298">
        <v>0.15362249314785004</v>
      </c>
      <c r="FY298">
        <v>0</v>
      </c>
    </row>
    <row r="299" spans="1:181" x14ac:dyDescent="0.2">
      <c r="A299" t="s">
        <v>243</v>
      </c>
      <c r="B299" t="s">
        <v>239</v>
      </c>
      <c r="C299" t="s">
        <v>215</v>
      </c>
      <c r="D299" t="s">
        <v>41</v>
      </c>
      <c r="E299">
        <v>2023</v>
      </c>
      <c r="F299" t="s">
        <v>223</v>
      </c>
      <c r="G299" t="s">
        <v>244</v>
      </c>
      <c r="H299">
        <v>0</v>
      </c>
      <c r="FW299">
        <v>172</v>
      </c>
      <c r="FX299">
        <v>0.15362249314785004</v>
      </c>
      <c r="FY299">
        <v>0</v>
      </c>
    </row>
    <row r="300" spans="1:181" x14ac:dyDescent="0.2">
      <c r="A300" t="s">
        <v>243</v>
      </c>
      <c r="B300" t="s">
        <v>239</v>
      </c>
      <c r="C300" t="s">
        <v>215</v>
      </c>
      <c r="D300" t="s">
        <v>41</v>
      </c>
      <c r="E300">
        <v>2024</v>
      </c>
      <c r="F300" t="s">
        <v>223</v>
      </c>
      <c r="G300" t="s">
        <v>244</v>
      </c>
      <c r="H300">
        <v>0</v>
      </c>
      <c r="FW300">
        <v>172</v>
      </c>
      <c r="FX300">
        <v>0.15362249314785004</v>
      </c>
      <c r="FY300">
        <v>0</v>
      </c>
    </row>
    <row r="301" spans="1:181" x14ac:dyDescent="0.2">
      <c r="A301" t="s">
        <v>243</v>
      </c>
      <c r="B301" t="s">
        <v>239</v>
      </c>
      <c r="C301" t="s">
        <v>215</v>
      </c>
      <c r="D301" t="s">
        <v>41</v>
      </c>
      <c r="E301">
        <v>2025</v>
      </c>
      <c r="F301" t="s">
        <v>223</v>
      </c>
      <c r="G301" t="s">
        <v>244</v>
      </c>
      <c r="H301">
        <v>0</v>
      </c>
      <c r="FW301">
        <v>172</v>
      </c>
      <c r="FX301">
        <v>0.15362249314785004</v>
      </c>
      <c r="FY301">
        <v>0</v>
      </c>
    </row>
    <row r="302" spans="1:181" x14ac:dyDescent="0.2">
      <c r="A302" t="s">
        <v>243</v>
      </c>
      <c r="B302" t="s">
        <v>239</v>
      </c>
      <c r="C302" t="s">
        <v>215</v>
      </c>
      <c r="D302" t="s">
        <v>42</v>
      </c>
      <c r="E302">
        <v>2015</v>
      </c>
      <c r="F302" t="s">
        <v>223</v>
      </c>
      <c r="G302" t="s">
        <v>244</v>
      </c>
      <c r="H302">
        <v>0</v>
      </c>
      <c r="FW302">
        <v>172</v>
      </c>
      <c r="FX302">
        <v>0.15362249314785004</v>
      </c>
      <c r="FY302">
        <v>0</v>
      </c>
    </row>
    <row r="303" spans="1:181" x14ac:dyDescent="0.2">
      <c r="A303" t="s">
        <v>243</v>
      </c>
      <c r="B303" t="s">
        <v>239</v>
      </c>
      <c r="C303" t="s">
        <v>215</v>
      </c>
      <c r="D303" t="s">
        <v>42</v>
      </c>
      <c r="E303">
        <v>2016</v>
      </c>
      <c r="F303" t="s">
        <v>223</v>
      </c>
      <c r="G303" t="s">
        <v>244</v>
      </c>
      <c r="H303">
        <v>0</v>
      </c>
      <c r="FW303">
        <v>172</v>
      </c>
      <c r="FX303">
        <v>0.15362249314785004</v>
      </c>
      <c r="FY303">
        <v>0</v>
      </c>
    </row>
    <row r="304" spans="1:181" x14ac:dyDescent="0.2">
      <c r="A304" t="s">
        <v>243</v>
      </c>
      <c r="B304" t="s">
        <v>239</v>
      </c>
      <c r="C304" t="s">
        <v>215</v>
      </c>
      <c r="D304" t="s">
        <v>42</v>
      </c>
      <c r="E304">
        <v>2017</v>
      </c>
      <c r="F304" t="s">
        <v>223</v>
      </c>
      <c r="G304" t="s">
        <v>244</v>
      </c>
      <c r="H304">
        <v>0</v>
      </c>
      <c r="FW304">
        <v>172</v>
      </c>
      <c r="FX304">
        <v>0.15362249314785004</v>
      </c>
      <c r="FY304">
        <v>0</v>
      </c>
    </row>
    <row r="305" spans="1:181" x14ac:dyDescent="0.2">
      <c r="A305" t="s">
        <v>243</v>
      </c>
      <c r="B305" t="s">
        <v>239</v>
      </c>
      <c r="C305" t="s">
        <v>215</v>
      </c>
      <c r="D305" t="s">
        <v>42</v>
      </c>
      <c r="E305">
        <v>2018</v>
      </c>
      <c r="F305" t="s">
        <v>223</v>
      </c>
      <c r="G305" t="s">
        <v>244</v>
      </c>
      <c r="H305">
        <v>0</v>
      </c>
      <c r="FW305">
        <v>172</v>
      </c>
      <c r="FX305">
        <v>0.15362249314785004</v>
      </c>
      <c r="FY305">
        <v>0</v>
      </c>
    </row>
    <row r="306" spans="1:181" x14ac:dyDescent="0.2">
      <c r="A306" t="s">
        <v>243</v>
      </c>
      <c r="B306" t="s">
        <v>239</v>
      </c>
      <c r="C306" t="s">
        <v>215</v>
      </c>
      <c r="D306" t="s">
        <v>42</v>
      </c>
      <c r="E306">
        <v>2019</v>
      </c>
      <c r="F306" t="s">
        <v>223</v>
      </c>
      <c r="G306" t="s">
        <v>244</v>
      </c>
      <c r="H306">
        <v>0</v>
      </c>
      <c r="FW306">
        <v>172</v>
      </c>
      <c r="FX306">
        <v>0.15362249314785004</v>
      </c>
      <c r="FY306">
        <v>0</v>
      </c>
    </row>
    <row r="307" spans="1:181" x14ac:dyDescent="0.2">
      <c r="A307" t="s">
        <v>243</v>
      </c>
      <c r="B307" t="s">
        <v>239</v>
      </c>
      <c r="C307" t="s">
        <v>215</v>
      </c>
      <c r="D307" t="s">
        <v>42</v>
      </c>
      <c r="E307">
        <v>2020</v>
      </c>
      <c r="F307" t="s">
        <v>223</v>
      </c>
      <c r="G307" t="s">
        <v>244</v>
      </c>
      <c r="H307">
        <v>0</v>
      </c>
      <c r="FW307">
        <v>172</v>
      </c>
      <c r="FX307">
        <v>0.15362249314785004</v>
      </c>
      <c r="FY307">
        <v>0</v>
      </c>
    </row>
    <row r="308" spans="1:181" x14ac:dyDescent="0.2">
      <c r="A308" t="s">
        <v>243</v>
      </c>
      <c r="B308" t="s">
        <v>239</v>
      </c>
      <c r="C308" t="s">
        <v>215</v>
      </c>
      <c r="D308" t="s">
        <v>42</v>
      </c>
      <c r="E308">
        <v>2021</v>
      </c>
      <c r="F308" t="s">
        <v>223</v>
      </c>
      <c r="G308" t="s">
        <v>244</v>
      </c>
      <c r="H308">
        <v>0</v>
      </c>
      <c r="FW308">
        <v>172</v>
      </c>
      <c r="FX308">
        <v>0.15362249314785004</v>
      </c>
      <c r="FY308">
        <v>0</v>
      </c>
    </row>
    <row r="309" spans="1:181" x14ac:dyDescent="0.2">
      <c r="A309" t="s">
        <v>243</v>
      </c>
      <c r="B309" t="s">
        <v>239</v>
      </c>
      <c r="C309" t="s">
        <v>215</v>
      </c>
      <c r="D309" t="s">
        <v>42</v>
      </c>
      <c r="E309">
        <v>2022</v>
      </c>
      <c r="F309" t="s">
        <v>223</v>
      </c>
      <c r="G309" t="s">
        <v>244</v>
      </c>
      <c r="H309">
        <v>0</v>
      </c>
      <c r="FW309">
        <v>172</v>
      </c>
      <c r="FX309">
        <v>0.15362249314785004</v>
      </c>
      <c r="FY309">
        <v>0</v>
      </c>
    </row>
    <row r="310" spans="1:181" x14ac:dyDescent="0.2">
      <c r="A310" t="s">
        <v>243</v>
      </c>
      <c r="B310" t="s">
        <v>239</v>
      </c>
      <c r="C310" t="s">
        <v>215</v>
      </c>
      <c r="D310" t="s">
        <v>42</v>
      </c>
      <c r="E310">
        <v>2023</v>
      </c>
      <c r="F310" t="s">
        <v>223</v>
      </c>
      <c r="G310" t="s">
        <v>244</v>
      </c>
      <c r="H310">
        <v>0</v>
      </c>
      <c r="FW310">
        <v>172</v>
      </c>
      <c r="FX310">
        <v>0.15362249314785004</v>
      </c>
      <c r="FY310">
        <v>0</v>
      </c>
    </row>
    <row r="311" spans="1:181" x14ac:dyDescent="0.2">
      <c r="A311" t="s">
        <v>243</v>
      </c>
      <c r="B311" t="s">
        <v>239</v>
      </c>
      <c r="C311" t="s">
        <v>215</v>
      </c>
      <c r="D311" t="s">
        <v>42</v>
      </c>
      <c r="E311">
        <v>2024</v>
      </c>
      <c r="F311" t="s">
        <v>223</v>
      </c>
      <c r="G311" t="s">
        <v>244</v>
      </c>
      <c r="H311">
        <v>0</v>
      </c>
      <c r="FW311">
        <v>172</v>
      </c>
      <c r="FX311">
        <v>0.15362249314785004</v>
      </c>
      <c r="FY311">
        <v>0</v>
      </c>
    </row>
    <row r="312" spans="1:181" x14ac:dyDescent="0.2">
      <c r="A312" t="s">
        <v>243</v>
      </c>
      <c r="B312" t="s">
        <v>239</v>
      </c>
      <c r="C312" t="s">
        <v>215</v>
      </c>
      <c r="D312" t="s">
        <v>42</v>
      </c>
      <c r="E312">
        <v>2025</v>
      </c>
      <c r="F312" t="s">
        <v>223</v>
      </c>
      <c r="G312" t="s">
        <v>244</v>
      </c>
      <c r="H312">
        <v>0</v>
      </c>
      <c r="FW312">
        <v>172</v>
      </c>
      <c r="FX312">
        <v>0.15362249314785004</v>
      </c>
      <c r="FY312">
        <v>0</v>
      </c>
    </row>
    <row r="313" spans="1:181" x14ac:dyDescent="0.2">
      <c r="A313" t="s">
        <v>243</v>
      </c>
      <c r="B313" t="s">
        <v>239</v>
      </c>
      <c r="C313" t="s">
        <v>215</v>
      </c>
      <c r="D313" t="s">
        <v>9</v>
      </c>
      <c r="E313">
        <v>2015</v>
      </c>
      <c r="F313" t="s">
        <v>223</v>
      </c>
      <c r="G313" t="s">
        <v>244</v>
      </c>
      <c r="H313">
        <v>0</v>
      </c>
      <c r="FW313">
        <v>172</v>
      </c>
      <c r="FX313">
        <v>0.15362249314785004</v>
      </c>
      <c r="FY313">
        <v>0</v>
      </c>
    </row>
    <row r="314" spans="1:181" x14ac:dyDescent="0.2">
      <c r="A314" t="s">
        <v>243</v>
      </c>
      <c r="B314" t="s">
        <v>239</v>
      </c>
      <c r="C314" t="s">
        <v>215</v>
      </c>
      <c r="D314" t="s">
        <v>9</v>
      </c>
      <c r="E314">
        <v>2016</v>
      </c>
      <c r="F314" t="s">
        <v>223</v>
      </c>
      <c r="G314" t="s">
        <v>244</v>
      </c>
      <c r="H314">
        <v>0</v>
      </c>
      <c r="FW314">
        <v>172</v>
      </c>
      <c r="FX314">
        <v>0.15362249314785004</v>
      </c>
      <c r="FY314">
        <v>0</v>
      </c>
    </row>
    <row r="315" spans="1:181" x14ac:dyDescent="0.2">
      <c r="A315" t="s">
        <v>243</v>
      </c>
      <c r="B315" t="s">
        <v>239</v>
      </c>
      <c r="C315" t="s">
        <v>215</v>
      </c>
      <c r="D315" t="s">
        <v>9</v>
      </c>
      <c r="E315">
        <v>2017</v>
      </c>
      <c r="F315" t="s">
        <v>223</v>
      </c>
      <c r="G315" t="s">
        <v>244</v>
      </c>
      <c r="H315">
        <v>0</v>
      </c>
      <c r="FW315">
        <v>172</v>
      </c>
      <c r="FX315">
        <v>0.15362249314785004</v>
      </c>
      <c r="FY315">
        <v>0</v>
      </c>
    </row>
    <row r="316" spans="1:181" x14ac:dyDescent="0.2">
      <c r="A316" t="s">
        <v>243</v>
      </c>
      <c r="B316" t="s">
        <v>239</v>
      </c>
      <c r="C316" t="s">
        <v>215</v>
      </c>
      <c r="D316" t="s">
        <v>9</v>
      </c>
      <c r="E316">
        <v>2018</v>
      </c>
      <c r="F316" t="s">
        <v>223</v>
      </c>
      <c r="G316" t="s">
        <v>244</v>
      </c>
      <c r="H316">
        <v>0</v>
      </c>
      <c r="FW316">
        <v>172</v>
      </c>
      <c r="FX316">
        <v>0.15362249314785004</v>
      </c>
      <c r="FY316">
        <v>0</v>
      </c>
    </row>
    <row r="317" spans="1:181" x14ac:dyDescent="0.2">
      <c r="A317" t="s">
        <v>243</v>
      </c>
      <c r="B317" t="s">
        <v>239</v>
      </c>
      <c r="C317" t="s">
        <v>215</v>
      </c>
      <c r="D317" t="s">
        <v>9</v>
      </c>
      <c r="E317">
        <v>2019</v>
      </c>
      <c r="F317" t="s">
        <v>223</v>
      </c>
      <c r="G317" t="s">
        <v>244</v>
      </c>
      <c r="H317">
        <v>0</v>
      </c>
      <c r="FW317">
        <v>172</v>
      </c>
      <c r="FX317">
        <v>0.15362249314785004</v>
      </c>
      <c r="FY317">
        <v>0</v>
      </c>
    </row>
    <row r="318" spans="1:181" x14ac:dyDescent="0.2">
      <c r="A318" t="s">
        <v>243</v>
      </c>
      <c r="B318" t="s">
        <v>239</v>
      </c>
      <c r="C318" t="s">
        <v>215</v>
      </c>
      <c r="D318" t="s">
        <v>9</v>
      </c>
      <c r="E318">
        <v>2020</v>
      </c>
      <c r="F318" t="s">
        <v>223</v>
      </c>
      <c r="G318" t="s">
        <v>244</v>
      </c>
      <c r="H318">
        <v>0</v>
      </c>
      <c r="FW318">
        <v>172</v>
      </c>
      <c r="FX318">
        <v>0.15362249314785004</v>
      </c>
      <c r="FY318">
        <v>0</v>
      </c>
    </row>
    <row r="319" spans="1:181" x14ac:dyDescent="0.2">
      <c r="A319" t="s">
        <v>243</v>
      </c>
      <c r="B319" t="s">
        <v>239</v>
      </c>
      <c r="C319" t="s">
        <v>215</v>
      </c>
      <c r="D319" t="s">
        <v>9</v>
      </c>
      <c r="E319">
        <v>2021</v>
      </c>
      <c r="F319" t="s">
        <v>223</v>
      </c>
      <c r="G319" t="s">
        <v>244</v>
      </c>
      <c r="H319">
        <v>0</v>
      </c>
      <c r="FW319">
        <v>172</v>
      </c>
      <c r="FX319">
        <v>0.15362249314785004</v>
      </c>
      <c r="FY319">
        <v>0</v>
      </c>
    </row>
    <row r="320" spans="1:181" x14ac:dyDescent="0.2">
      <c r="A320" t="s">
        <v>243</v>
      </c>
      <c r="B320" t="s">
        <v>239</v>
      </c>
      <c r="C320" t="s">
        <v>215</v>
      </c>
      <c r="D320" t="s">
        <v>9</v>
      </c>
      <c r="E320">
        <v>2022</v>
      </c>
      <c r="F320" t="s">
        <v>223</v>
      </c>
      <c r="G320" t="s">
        <v>244</v>
      </c>
      <c r="H320">
        <v>0</v>
      </c>
      <c r="FW320">
        <v>172</v>
      </c>
      <c r="FX320">
        <v>0.15362249314785004</v>
      </c>
      <c r="FY320">
        <v>0</v>
      </c>
    </row>
    <row r="321" spans="1:181" x14ac:dyDescent="0.2">
      <c r="A321" t="s">
        <v>243</v>
      </c>
      <c r="B321" t="s">
        <v>239</v>
      </c>
      <c r="C321" t="s">
        <v>215</v>
      </c>
      <c r="D321" t="s">
        <v>9</v>
      </c>
      <c r="E321">
        <v>2023</v>
      </c>
      <c r="F321" t="s">
        <v>223</v>
      </c>
      <c r="G321" t="s">
        <v>244</v>
      </c>
      <c r="H321">
        <v>0</v>
      </c>
      <c r="FW321">
        <v>172</v>
      </c>
      <c r="FX321">
        <v>0.15362249314785004</v>
      </c>
      <c r="FY321">
        <v>0</v>
      </c>
    </row>
    <row r="322" spans="1:181" x14ac:dyDescent="0.2">
      <c r="A322" t="s">
        <v>243</v>
      </c>
      <c r="B322" t="s">
        <v>239</v>
      </c>
      <c r="C322" t="s">
        <v>215</v>
      </c>
      <c r="D322" t="s">
        <v>9</v>
      </c>
      <c r="E322">
        <v>2024</v>
      </c>
      <c r="F322" t="s">
        <v>223</v>
      </c>
      <c r="G322" t="s">
        <v>244</v>
      </c>
      <c r="H322">
        <v>0</v>
      </c>
      <c r="FW322">
        <v>172</v>
      </c>
      <c r="FX322">
        <v>0.15362249314785004</v>
      </c>
      <c r="FY322">
        <v>0</v>
      </c>
    </row>
    <row r="323" spans="1:181" x14ac:dyDescent="0.2">
      <c r="A323" t="s">
        <v>243</v>
      </c>
      <c r="B323" t="s">
        <v>239</v>
      </c>
      <c r="C323" t="s">
        <v>215</v>
      </c>
      <c r="D323" t="s">
        <v>9</v>
      </c>
      <c r="E323">
        <v>2025</v>
      </c>
      <c r="F323" t="s">
        <v>223</v>
      </c>
      <c r="G323" t="s">
        <v>244</v>
      </c>
      <c r="H323">
        <v>0</v>
      </c>
      <c r="FW323">
        <v>172</v>
      </c>
      <c r="FX323">
        <v>0.15362249314785004</v>
      </c>
      <c r="FY323">
        <v>0</v>
      </c>
    </row>
    <row r="324" spans="1:181" x14ac:dyDescent="0.2">
      <c r="A324" t="s">
        <v>243</v>
      </c>
      <c r="B324" t="s">
        <v>239</v>
      </c>
      <c r="C324" t="s">
        <v>215</v>
      </c>
      <c r="D324" t="s">
        <v>37</v>
      </c>
      <c r="E324">
        <v>2015</v>
      </c>
      <c r="F324" t="s">
        <v>224</v>
      </c>
      <c r="G324" t="s">
        <v>244</v>
      </c>
      <c r="H324">
        <v>0</v>
      </c>
      <c r="FW324">
        <v>172</v>
      </c>
      <c r="FX324">
        <v>0.15362249314785004</v>
      </c>
      <c r="FY324">
        <v>0</v>
      </c>
    </row>
    <row r="325" spans="1:181" x14ac:dyDescent="0.2">
      <c r="A325" t="s">
        <v>243</v>
      </c>
      <c r="B325" t="s">
        <v>239</v>
      </c>
      <c r="C325" t="s">
        <v>215</v>
      </c>
      <c r="D325" t="s">
        <v>37</v>
      </c>
      <c r="E325">
        <v>2016</v>
      </c>
      <c r="F325" t="s">
        <v>224</v>
      </c>
      <c r="G325" t="s">
        <v>244</v>
      </c>
      <c r="H325">
        <v>0</v>
      </c>
      <c r="FW325">
        <v>172</v>
      </c>
      <c r="FX325">
        <v>0.15362249314785004</v>
      </c>
      <c r="FY325">
        <v>0</v>
      </c>
    </row>
    <row r="326" spans="1:181" x14ac:dyDescent="0.2">
      <c r="A326" t="s">
        <v>243</v>
      </c>
      <c r="B326" t="s">
        <v>239</v>
      </c>
      <c r="C326" t="s">
        <v>215</v>
      </c>
      <c r="D326" t="s">
        <v>37</v>
      </c>
      <c r="E326">
        <v>2017</v>
      </c>
      <c r="F326" t="s">
        <v>224</v>
      </c>
      <c r="G326" t="s">
        <v>244</v>
      </c>
      <c r="H326">
        <v>0</v>
      </c>
      <c r="FW326">
        <v>172</v>
      </c>
      <c r="FX326">
        <v>0.15362249314785004</v>
      </c>
      <c r="FY326">
        <v>0</v>
      </c>
    </row>
    <row r="327" spans="1:181" x14ac:dyDescent="0.2">
      <c r="A327" t="s">
        <v>243</v>
      </c>
      <c r="B327" t="s">
        <v>239</v>
      </c>
      <c r="C327" t="s">
        <v>215</v>
      </c>
      <c r="D327" t="s">
        <v>37</v>
      </c>
      <c r="E327">
        <v>2018</v>
      </c>
      <c r="F327" t="s">
        <v>224</v>
      </c>
      <c r="G327" t="s">
        <v>244</v>
      </c>
      <c r="H327">
        <v>0</v>
      </c>
      <c r="FW327">
        <v>172</v>
      </c>
      <c r="FX327">
        <v>0.15362249314785004</v>
      </c>
      <c r="FY327">
        <v>0</v>
      </c>
    </row>
    <row r="328" spans="1:181" x14ac:dyDescent="0.2">
      <c r="A328" t="s">
        <v>243</v>
      </c>
      <c r="B328" t="s">
        <v>239</v>
      </c>
      <c r="C328" t="s">
        <v>215</v>
      </c>
      <c r="D328" t="s">
        <v>37</v>
      </c>
      <c r="E328">
        <v>2019</v>
      </c>
      <c r="F328" t="s">
        <v>224</v>
      </c>
      <c r="G328" t="s">
        <v>244</v>
      </c>
      <c r="H328">
        <v>0</v>
      </c>
      <c r="FW328">
        <v>172</v>
      </c>
      <c r="FX328">
        <v>0.15362249314785004</v>
      </c>
      <c r="FY328">
        <v>0</v>
      </c>
    </row>
    <row r="329" spans="1:181" x14ac:dyDescent="0.2">
      <c r="A329" t="s">
        <v>243</v>
      </c>
      <c r="B329" t="s">
        <v>239</v>
      </c>
      <c r="C329" t="s">
        <v>215</v>
      </c>
      <c r="D329" t="s">
        <v>37</v>
      </c>
      <c r="E329">
        <v>2020</v>
      </c>
      <c r="F329" t="s">
        <v>224</v>
      </c>
      <c r="G329" t="s">
        <v>244</v>
      </c>
      <c r="H329">
        <v>0</v>
      </c>
      <c r="FW329">
        <v>172</v>
      </c>
      <c r="FX329">
        <v>0.15362249314785004</v>
      </c>
      <c r="FY329">
        <v>0</v>
      </c>
    </row>
    <row r="330" spans="1:181" x14ac:dyDescent="0.2">
      <c r="A330" t="s">
        <v>243</v>
      </c>
      <c r="B330" t="s">
        <v>239</v>
      </c>
      <c r="C330" t="s">
        <v>215</v>
      </c>
      <c r="D330" t="s">
        <v>37</v>
      </c>
      <c r="E330">
        <v>2021</v>
      </c>
      <c r="F330" t="s">
        <v>224</v>
      </c>
      <c r="G330" t="s">
        <v>244</v>
      </c>
      <c r="H330">
        <v>0</v>
      </c>
      <c r="FW330">
        <v>172</v>
      </c>
      <c r="FX330">
        <v>0.15362249314785004</v>
      </c>
      <c r="FY330">
        <v>0</v>
      </c>
    </row>
    <row r="331" spans="1:181" x14ac:dyDescent="0.2">
      <c r="A331" t="s">
        <v>243</v>
      </c>
      <c r="B331" t="s">
        <v>239</v>
      </c>
      <c r="C331" t="s">
        <v>215</v>
      </c>
      <c r="D331" t="s">
        <v>37</v>
      </c>
      <c r="E331">
        <v>2022</v>
      </c>
      <c r="F331" t="s">
        <v>224</v>
      </c>
      <c r="G331" t="s">
        <v>244</v>
      </c>
      <c r="H331">
        <v>0</v>
      </c>
      <c r="FW331">
        <v>172</v>
      </c>
      <c r="FX331">
        <v>0.15362249314785004</v>
      </c>
      <c r="FY331">
        <v>0</v>
      </c>
    </row>
    <row r="332" spans="1:181" x14ac:dyDescent="0.2">
      <c r="A332" t="s">
        <v>243</v>
      </c>
      <c r="B332" t="s">
        <v>239</v>
      </c>
      <c r="C332" t="s">
        <v>215</v>
      </c>
      <c r="D332" t="s">
        <v>37</v>
      </c>
      <c r="E332">
        <v>2023</v>
      </c>
      <c r="F332" t="s">
        <v>224</v>
      </c>
      <c r="G332" t="s">
        <v>244</v>
      </c>
      <c r="H332">
        <v>0</v>
      </c>
      <c r="FW332">
        <v>172</v>
      </c>
      <c r="FX332">
        <v>0.15362249314785004</v>
      </c>
      <c r="FY332">
        <v>0</v>
      </c>
    </row>
    <row r="333" spans="1:181" x14ac:dyDescent="0.2">
      <c r="A333" t="s">
        <v>243</v>
      </c>
      <c r="B333" t="s">
        <v>239</v>
      </c>
      <c r="C333" t="s">
        <v>215</v>
      </c>
      <c r="D333" t="s">
        <v>37</v>
      </c>
      <c r="E333">
        <v>2024</v>
      </c>
      <c r="F333" t="s">
        <v>224</v>
      </c>
      <c r="G333" t="s">
        <v>244</v>
      </c>
      <c r="H333">
        <v>0</v>
      </c>
      <c r="FW333">
        <v>172</v>
      </c>
      <c r="FX333">
        <v>0.15362249314785004</v>
      </c>
      <c r="FY333">
        <v>0</v>
      </c>
    </row>
    <row r="334" spans="1:181" x14ac:dyDescent="0.2">
      <c r="A334" t="s">
        <v>243</v>
      </c>
      <c r="B334" t="s">
        <v>239</v>
      </c>
      <c r="C334" t="s">
        <v>215</v>
      </c>
      <c r="D334" t="s">
        <v>37</v>
      </c>
      <c r="E334">
        <v>2025</v>
      </c>
      <c r="F334" t="s">
        <v>224</v>
      </c>
      <c r="G334" t="s">
        <v>244</v>
      </c>
      <c r="H334">
        <v>0</v>
      </c>
      <c r="FW334">
        <v>172</v>
      </c>
      <c r="FX334">
        <v>0.15362249314785004</v>
      </c>
      <c r="FY334">
        <v>0</v>
      </c>
    </row>
    <row r="335" spans="1:181" x14ac:dyDescent="0.2">
      <c r="A335" t="s">
        <v>243</v>
      </c>
      <c r="B335" t="s">
        <v>239</v>
      </c>
      <c r="C335" t="s">
        <v>215</v>
      </c>
      <c r="D335" t="s">
        <v>38</v>
      </c>
      <c r="E335">
        <v>2015</v>
      </c>
      <c r="F335" t="s">
        <v>224</v>
      </c>
      <c r="G335" t="s">
        <v>244</v>
      </c>
      <c r="H335">
        <v>0</v>
      </c>
      <c r="FW335">
        <v>172</v>
      </c>
      <c r="FX335">
        <v>0.15362249314785004</v>
      </c>
      <c r="FY335">
        <v>0</v>
      </c>
    </row>
    <row r="336" spans="1:181" x14ac:dyDescent="0.2">
      <c r="A336" t="s">
        <v>243</v>
      </c>
      <c r="B336" t="s">
        <v>239</v>
      </c>
      <c r="C336" t="s">
        <v>215</v>
      </c>
      <c r="D336" t="s">
        <v>38</v>
      </c>
      <c r="E336">
        <v>2016</v>
      </c>
      <c r="F336" t="s">
        <v>224</v>
      </c>
      <c r="G336" t="s">
        <v>244</v>
      </c>
      <c r="H336">
        <v>0</v>
      </c>
      <c r="FW336">
        <v>172</v>
      </c>
      <c r="FX336">
        <v>0.15362249314785004</v>
      </c>
      <c r="FY336">
        <v>0</v>
      </c>
    </row>
    <row r="337" spans="1:181" x14ac:dyDescent="0.2">
      <c r="A337" t="s">
        <v>243</v>
      </c>
      <c r="B337" t="s">
        <v>239</v>
      </c>
      <c r="C337" t="s">
        <v>215</v>
      </c>
      <c r="D337" t="s">
        <v>38</v>
      </c>
      <c r="E337">
        <v>2017</v>
      </c>
      <c r="F337" t="s">
        <v>224</v>
      </c>
      <c r="G337" t="s">
        <v>244</v>
      </c>
      <c r="H337">
        <v>0</v>
      </c>
      <c r="FW337">
        <v>172</v>
      </c>
      <c r="FX337">
        <v>0.15362249314785004</v>
      </c>
      <c r="FY337">
        <v>0</v>
      </c>
    </row>
    <row r="338" spans="1:181" x14ac:dyDescent="0.2">
      <c r="A338" t="s">
        <v>243</v>
      </c>
      <c r="B338" t="s">
        <v>239</v>
      </c>
      <c r="C338" t="s">
        <v>215</v>
      </c>
      <c r="D338" t="s">
        <v>38</v>
      </c>
      <c r="E338">
        <v>2018</v>
      </c>
      <c r="F338" t="s">
        <v>224</v>
      </c>
      <c r="G338" t="s">
        <v>244</v>
      </c>
      <c r="H338">
        <v>0</v>
      </c>
      <c r="FW338">
        <v>172</v>
      </c>
      <c r="FX338">
        <v>0.15362249314785004</v>
      </c>
      <c r="FY338">
        <v>0</v>
      </c>
    </row>
    <row r="339" spans="1:181" x14ac:dyDescent="0.2">
      <c r="A339" t="s">
        <v>243</v>
      </c>
      <c r="B339" t="s">
        <v>239</v>
      </c>
      <c r="C339" t="s">
        <v>215</v>
      </c>
      <c r="D339" t="s">
        <v>38</v>
      </c>
      <c r="E339">
        <v>2019</v>
      </c>
      <c r="F339" t="s">
        <v>224</v>
      </c>
      <c r="G339" t="s">
        <v>244</v>
      </c>
      <c r="H339">
        <v>0</v>
      </c>
      <c r="FW339">
        <v>172</v>
      </c>
      <c r="FX339">
        <v>0.15362249314785004</v>
      </c>
      <c r="FY339">
        <v>0</v>
      </c>
    </row>
    <row r="340" spans="1:181" x14ac:dyDescent="0.2">
      <c r="A340" t="s">
        <v>243</v>
      </c>
      <c r="B340" t="s">
        <v>239</v>
      </c>
      <c r="C340" t="s">
        <v>215</v>
      </c>
      <c r="D340" t="s">
        <v>38</v>
      </c>
      <c r="E340">
        <v>2020</v>
      </c>
      <c r="F340" t="s">
        <v>224</v>
      </c>
      <c r="G340" t="s">
        <v>244</v>
      </c>
      <c r="H340">
        <v>0</v>
      </c>
      <c r="FW340">
        <v>172</v>
      </c>
      <c r="FX340">
        <v>0.15362249314785004</v>
      </c>
      <c r="FY340">
        <v>0</v>
      </c>
    </row>
    <row r="341" spans="1:181" x14ac:dyDescent="0.2">
      <c r="A341" t="s">
        <v>243</v>
      </c>
      <c r="B341" t="s">
        <v>239</v>
      </c>
      <c r="C341" t="s">
        <v>215</v>
      </c>
      <c r="D341" t="s">
        <v>38</v>
      </c>
      <c r="E341">
        <v>2021</v>
      </c>
      <c r="F341" t="s">
        <v>224</v>
      </c>
      <c r="G341" t="s">
        <v>244</v>
      </c>
      <c r="H341">
        <v>0</v>
      </c>
      <c r="FW341">
        <v>172</v>
      </c>
      <c r="FX341">
        <v>0.15362249314785004</v>
      </c>
      <c r="FY341">
        <v>0</v>
      </c>
    </row>
    <row r="342" spans="1:181" x14ac:dyDescent="0.2">
      <c r="A342" t="s">
        <v>243</v>
      </c>
      <c r="B342" t="s">
        <v>239</v>
      </c>
      <c r="C342" t="s">
        <v>215</v>
      </c>
      <c r="D342" t="s">
        <v>38</v>
      </c>
      <c r="E342">
        <v>2022</v>
      </c>
      <c r="F342" t="s">
        <v>224</v>
      </c>
      <c r="G342" t="s">
        <v>244</v>
      </c>
      <c r="H342">
        <v>0</v>
      </c>
      <c r="FW342">
        <v>172</v>
      </c>
      <c r="FX342">
        <v>0.15362249314785004</v>
      </c>
      <c r="FY342">
        <v>0</v>
      </c>
    </row>
    <row r="343" spans="1:181" x14ac:dyDescent="0.2">
      <c r="A343" t="s">
        <v>243</v>
      </c>
      <c r="B343" t="s">
        <v>239</v>
      </c>
      <c r="C343" t="s">
        <v>215</v>
      </c>
      <c r="D343" t="s">
        <v>38</v>
      </c>
      <c r="E343">
        <v>2023</v>
      </c>
      <c r="F343" t="s">
        <v>224</v>
      </c>
      <c r="G343" t="s">
        <v>244</v>
      </c>
      <c r="H343">
        <v>0</v>
      </c>
      <c r="FW343">
        <v>172</v>
      </c>
      <c r="FX343">
        <v>0.15362249314785004</v>
      </c>
      <c r="FY343">
        <v>0</v>
      </c>
    </row>
    <row r="344" spans="1:181" x14ac:dyDescent="0.2">
      <c r="A344" t="s">
        <v>243</v>
      </c>
      <c r="B344" t="s">
        <v>239</v>
      </c>
      <c r="C344" t="s">
        <v>215</v>
      </c>
      <c r="D344" t="s">
        <v>38</v>
      </c>
      <c r="E344">
        <v>2024</v>
      </c>
      <c r="F344" t="s">
        <v>224</v>
      </c>
      <c r="G344" t="s">
        <v>244</v>
      </c>
      <c r="H344">
        <v>0</v>
      </c>
      <c r="FW344">
        <v>172</v>
      </c>
      <c r="FX344">
        <v>0.15362249314785004</v>
      </c>
      <c r="FY344">
        <v>0</v>
      </c>
    </row>
    <row r="345" spans="1:181" x14ac:dyDescent="0.2">
      <c r="A345" t="s">
        <v>243</v>
      </c>
      <c r="B345" t="s">
        <v>239</v>
      </c>
      <c r="C345" t="s">
        <v>215</v>
      </c>
      <c r="D345" t="s">
        <v>38</v>
      </c>
      <c r="E345">
        <v>2025</v>
      </c>
      <c r="F345" t="s">
        <v>224</v>
      </c>
      <c r="G345" t="s">
        <v>244</v>
      </c>
      <c r="H345">
        <v>0</v>
      </c>
      <c r="FW345">
        <v>172</v>
      </c>
      <c r="FX345">
        <v>0.15362249314785004</v>
      </c>
      <c r="FY345">
        <v>0</v>
      </c>
    </row>
    <row r="346" spans="1:181" x14ac:dyDescent="0.2">
      <c r="A346" t="s">
        <v>243</v>
      </c>
      <c r="B346" t="s">
        <v>239</v>
      </c>
      <c r="C346" t="s">
        <v>215</v>
      </c>
      <c r="D346" t="s">
        <v>39</v>
      </c>
      <c r="E346">
        <v>2015</v>
      </c>
      <c r="F346" t="s">
        <v>224</v>
      </c>
      <c r="G346" t="s">
        <v>244</v>
      </c>
      <c r="H346">
        <v>0</v>
      </c>
      <c r="FW346">
        <v>172</v>
      </c>
      <c r="FX346">
        <v>0.15362249314785004</v>
      </c>
      <c r="FY346">
        <v>0</v>
      </c>
    </row>
    <row r="347" spans="1:181" x14ac:dyDescent="0.2">
      <c r="A347" t="s">
        <v>243</v>
      </c>
      <c r="B347" t="s">
        <v>239</v>
      </c>
      <c r="C347" t="s">
        <v>215</v>
      </c>
      <c r="D347" t="s">
        <v>39</v>
      </c>
      <c r="E347">
        <v>2016</v>
      </c>
      <c r="F347" t="s">
        <v>224</v>
      </c>
      <c r="G347" t="s">
        <v>244</v>
      </c>
      <c r="H347">
        <v>0</v>
      </c>
      <c r="FW347">
        <v>172</v>
      </c>
      <c r="FX347">
        <v>0.15362249314785004</v>
      </c>
      <c r="FY347">
        <v>0</v>
      </c>
    </row>
    <row r="348" spans="1:181" x14ac:dyDescent="0.2">
      <c r="A348" t="s">
        <v>243</v>
      </c>
      <c r="B348" t="s">
        <v>239</v>
      </c>
      <c r="C348" t="s">
        <v>215</v>
      </c>
      <c r="D348" t="s">
        <v>39</v>
      </c>
      <c r="E348">
        <v>2017</v>
      </c>
      <c r="F348" t="s">
        <v>224</v>
      </c>
      <c r="G348" t="s">
        <v>244</v>
      </c>
      <c r="H348">
        <v>0</v>
      </c>
      <c r="FW348">
        <v>172</v>
      </c>
      <c r="FX348">
        <v>0.15362249314785004</v>
      </c>
      <c r="FY348">
        <v>0</v>
      </c>
    </row>
    <row r="349" spans="1:181" x14ac:dyDescent="0.2">
      <c r="A349" t="s">
        <v>243</v>
      </c>
      <c r="B349" t="s">
        <v>239</v>
      </c>
      <c r="C349" t="s">
        <v>215</v>
      </c>
      <c r="D349" t="s">
        <v>39</v>
      </c>
      <c r="E349">
        <v>2018</v>
      </c>
      <c r="F349" t="s">
        <v>224</v>
      </c>
      <c r="G349" t="s">
        <v>244</v>
      </c>
      <c r="H349">
        <v>0</v>
      </c>
      <c r="FW349">
        <v>172</v>
      </c>
      <c r="FX349">
        <v>0.15362249314785004</v>
      </c>
      <c r="FY349">
        <v>0</v>
      </c>
    </row>
    <row r="350" spans="1:181" x14ac:dyDescent="0.2">
      <c r="A350" t="s">
        <v>243</v>
      </c>
      <c r="B350" t="s">
        <v>239</v>
      </c>
      <c r="C350" t="s">
        <v>215</v>
      </c>
      <c r="D350" t="s">
        <v>39</v>
      </c>
      <c r="E350">
        <v>2019</v>
      </c>
      <c r="F350" t="s">
        <v>224</v>
      </c>
      <c r="G350" t="s">
        <v>244</v>
      </c>
      <c r="H350">
        <v>0</v>
      </c>
      <c r="FW350">
        <v>172</v>
      </c>
      <c r="FX350">
        <v>0.15362249314785004</v>
      </c>
      <c r="FY350">
        <v>0</v>
      </c>
    </row>
    <row r="351" spans="1:181" x14ac:dyDescent="0.2">
      <c r="A351" t="s">
        <v>243</v>
      </c>
      <c r="B351" t="s">
        <v>239</v>
      </c>
      <c r="C351" t="s">
        <v>215</v>
      </c>
      <c r="D351" t="s">
        <v>39</v>
      </c>
      <c r="E351">
        <v>2020</v>
      </c>
      <c r="F351" t="s">
        <v>224</v>
      </c>
      <c r="G351" t="s">
        <v>244</v>
      </c>
      <c r="H351">
        <v>0</v>
      </c>
      <c r="FW351">
        <v>172</v>
      </c>
      <c r="FX351">
        <v>0.15362249314785004</v>
      </c>
      <c r="FY351">
        <v>0</v>
      </c>
    </row>
    <row r="352" spans="1:181" x14ac:dyDescent="0.2">
      <c r="A352" t="s">
        <v>243</v>
      </c>
      <c r="B352" t="s">
        <v>239</v>
      </c>
      <c r="C352" t="s">
        <v>215</v>
      </c>
      <c r="D352" t="s">
        <v>39</v>
      </c>
      <c r="E352">
        <v>2021</v>
      </c>
      <c r="F352" t="s">
        <v>224</v>
      </c>
      <c r="G352" t="s">
        <v>244</v>
      </c>
      <c r="H352">
        <v>0</v>
      </c>
      <c r="FW352">
        <v>172</v>
      </c>
      <c r="FX352">
        <v>0.15362249314785004</v>
      </c>
      <c r="FY352">
        <v>0</v>
      </c>
    </row>
    <row r="353" spans="1:181" x14ac:dyDescent="0.2">
      <c r="A353" t="s">
        <v>243</v>
      </c>
      <c r="B353" t="s">
        <v>239</v>
      </c>
      <c r="C353" t="s">
        <v>215</v>
      </c>
      <c r="D353" t="s">
        <v>39</v>
      </c>
      <c r="E353">
        <v>2022</v>
      </c>
      <c r="F353" t="s">
        <v>224</v>
      </c>
      <c r="G353" t="s">
        <v>244</v>
      </c>
      <c r="H353">
        <v>0</v>
      </c>
      <c r="FW353">
        <v>172</v>
      </c>
      <c r="FX353">
        <v>0.15362249314785004</v>
      </c>
      <c r="FY353">
        <v>0</v>
      </c>
    </row>
    <row r="354" spans="1:181" x14ac:dyDescent="0.2">
      <c r="A354" t="s">
        <v>243</v>
      </c>
      <c r="B354" t="s">
        <v>239</v>
      </c>
      <c r="C354" t="s">
        <v>215</v>
      </c>
      <c r="D354" t="s">
        <v>39</v>
      </c>
      <c r="E354">
        <v>2023</v>
      </c>
      <c r="F354" t="s">
        <v>224</v>
      </c>
      <c r="G354" t="s">
        <v>244</v>
      </c>
      <c r="H354">
        <v>0</v>
      </c>
      <c r="FW354">
        <v>172</v>
      </c>
      <c r="FX354">
        <v>0.15362249314785004</v>
      </c>
      <c r="FY354">
        <v>0</v>
      </c>
    </row>
    <row r="355" spans="1:181" x14ac:dyDescent="0.2">
      <c r="A355" t="s">
        <v>243</v>
      </c>
      <c r="B355" t="s">
        <v>239</v>
      </c>
      <c r="C355" t="s">
        <v>215</v>
      </c>
      <c r="D355" t="s">
        <v>39</v>
      </c>
      <c r="E355">
        <v>2024</v>
      </c>
      <c r="F355" t="s">
        <v>224</v>
      </c>
      <c r="G355" t="s">
        <v>244</v>
      </c>
      <c r="H355">
        <v>0</v>
      </c>
      <c r="FW355">
        <v>172</v>
      </c>
      <c r="FX355">
        <v>0.15362249314785004</v>
      </c>
      <c r="FY355">
        <v>0</v>
      </c>
    </row>
    <row r="356" spans="1:181" x14ac:dyDescent="0.2">
      <c r="A356" t="s">
        <v>243</v>
      </c>
      <c r="B356" t="s">
        <v>239</v>
      </c>
      <c r="C356" t="s">
        <v>215</v>
      </c>
      <c r="D356" t="s">
        <v>39</v>
      </c>
      <c r="E356">
        <v>2025</v>
      </c>
      <c r="F356" t="s">
        <v>224</v>
      </c>
      <c r="G356" t="s">
        <v>244</v>
      </c>
      <c r="H356">
        <v>0</v>
      </c>
      <c r="FW356">
        <v>172</v>
      </c>
      <c r="FX356">
        <v>0.15362249314785004</v>
      </c>
      <c r="FY356">
        <v>0</v>
      </c>
    </row>
    <row r="357" spans="1:181" x14ac:dyDescent="0.2">
      <c r="A357" t="s">
        <v>243</v>
      </c>
      <c r="B357" t="s">
        <v>239</v>
      </c>
      <c r="C357" t="s">
        <v>215</v>
      </c>
      <c r="D357" t="s">
        <v>40</v>
      </c>
      <c r="E357">
        <v>2015</v>
      </c>
      <c r="F357" t="s">
        <v>224</v>
      </c>
      <c r="G357" t="s">
        <v>244</v>
      </c>
      <c r="H357">
        <v>0</v>
      </c>
      <c r="FW357">
        <v>172</v>
      </c>
      <c r="FX357">
        <v>0.15362249314785004</v>
      </c>
      <c r="FY357">
        <v>0</v>
      </c>
    </row>
    <row r="358" spans="1:181" x14ac:dyDescent="0.2">
      <c r="A358" t="s">
        <v>243</v>
      </c>
      <c r="B358" t="s">
        <v>239</v>
      </c>
      <c r="C358" t="s">
        <v>215</v>
      </c>
      <c r="D358" t="s">
        <v>40</v>
      </c>
      <c r="E358">
        <v>2016</v>
      </c>
      <c r="F358" t="s">
        <v>224</v>
      </c>
      <c r="G358" t="s">
        <v>244</v>
      </c>
      <c r="H358">
        <v>0</v>
      </c>
      <c r="FW358">
        <v>172</v>
      </c>
      <c r="FX358">
        <v>0.15362249314785004</v>
      </c>
      <c r="FY358">
        <v>0</v>
      </c>
    </row>
    <row r="359" spans="1:181" x14ac:dyDescent="0.2">
      <c r="A359" t="s">
        <v>243</v>
      </c>
      <c r="B359" t="s">
        <v>239</v>
      </c>
      <c r="C359" t="s">
        <v>215</v>
      </c>
      <c r="D359" t="s">
        <v>40</v>
      </c>
      <c r="E359">
        <v>2017</v>
      </c>
      <c r="F359" t="s">
        <v>224</v>
      </c>
      <c r="G359" t="s">
        <v>244</v>
      </c>
      <c r="H359">
        <v>0</v>
      </c>
      <c r="FW359">
        <v>172</v>
      </c>
      <c r="FX359">
        <v>0.15362249314785004</v>
      </c>
      <c r="FY359">
        <v>0</v>
      </c>
    </row>
    <row r="360" spans="1:181" x14ac:dyDescent="0.2">
      <c r="A360" t="s">
        <v>243</v>
      </c>
      <c r="B360" t="s">
        <v>239</v>
      </c>
      <c r="C360" t="s">
        <v>215</v>
      </c>
      <c r="D360" t="s">
        <v>40</v>
      </c>
      <c r="E360">
        <v>2018</v>
      </c>
      <c r="F360" t="s">
        <v>224</v>
      </c>
      <c r="G360" t="s">
        <v>244</v>
      </c>
      <c r="H360">
        <v>0</v>
      </c>
      <c r="FW360">
        <v>172</v>
      </c>
      <c r="FX360">
        <v>0.15362249314785004</v>
      </c>
      <c r="FY360">
        <v>0</v>
      </c>
    </row>
    <row r="361" spans="1:181" x14ac:dyDescent="0.2">
      <c r="A361" t="s">
        <v>243</v>
      </c>
      <c r="B361" t="s">
        <v>239</v>
      </c>
      <c r="C361" t="s">
        <v>215</v>
      </c>
      <c r="D361" t="s">
        <v>40</v>
      </c>
      <c r="E361">
        <v>2019</v>
      </c>
      <c r="F361" t="s">
        <v>224</v>
      </c>
      <c r="G361" t="s">
        <v>244</v>
      </c>
      <c r="H361">
        <v>0</v>
      </c>
      <c r="FW361">
        <v>172</v>
      </c>
      <c r="FX361">
        <v>0.15362249314785004</v>
      </c>
      <c r="FY361">
        <v>0</v>
      </c>
    </row>
    <row r="362" spans="1:181" x14ac:dyDescent="0.2">
      <c r="A362" t="s">
        <v>243</v>
      </c>
      <c r="B362" t="s">
        <v>239</v>
      </c>
      <c r="C362" t="s">
        <v>215</v>
      </c>
      <c r="D362" t="s">
        <v>40</v>
      </c>
      <c r="E362">
        <v>2020</v>
      </c>
      <c r="F362" t="s">
        <v>224</v>
      </c>
      <c r="G362" t="s">
        <v>244</v>
      </c>
      <c r="H362">
        <v>0</v>
      </c>
      <c r="FW362">
        <v>172</v>
      </c>
      <c r="FX362">
        <v>0.15362249314785004</v>
      </c>
      <c r="FY362">
        <v>0</v>
      </c>
    </row>
    <row r="363" spans="1:181" x14ac:dyDescent="0.2">
      <c r="A363" t="s">
        <v>243</v>
      </c>
      <c r="B363" t="s">
        <v>239</v>
      </c>
      <c r="C363" t="s">
        <v>215</v>
      </c>
      <c r="D363" t="s">
        <v>40</v>
      </c>
      <c r="E363">
        <v>2021</v>
      </c>
      <c r="F363" t="s">
        <v>224</v>
      </c>
      <c r="G363" t="s">
        <v>244</v>
      </c>
      <c r="H363">
        <v>0</v>
      </c>
      <c r="FW363">
        <v>172</v>
      </c>
      <c r="FX363">
        <v>0.15362249314785004</v>
      </c>
      <c r="FY363">
        <v>0</v>
      </c>
    </row>
    <row r="364" spans="1:181" x14ac:dyDescent="0.2">
      <c r="A364" t="s">
        <v>243</v>
      </c>
      <c r="B364" t="s">
        <v>239</v>
      </c>
      <c r="C364" t="s">
        <v>215</v>
      </c>
      <c r="D364" t="s">
        <v>40</v>
      </c>
      <c r="E364">
        <v>2022</v>
      </c>
      <c r="F364" t="s">
        <v>224</v>
      </c>
      <c r="G364" t="s">
        <v>244</v>
      </c>
      <c r="H364">
        <v>0</v>
      </c>
      <c r="FW364">
        <v>172</v>
      </c>
      <c r="FX364">
        <v>0.15362249314785004</v>
      </c>
      <c r="FY364">
        <v>0</v>
      </c>
    </row>
    <row r="365" spans="1:181" x14ac:dyDescent="0.2">
      <c r="A365" t="s">
        <v>243</v>
      </c>
      <c r="B365" t="s">
        <v>239</v>
      </c>
      <c r="C365" t="s">
        <v>215</v>
      </c>
      <c r="D365" t="s">
        <v>40</v>
      </c>
      <c r="E365">
        <v>2023</v>
      </c>
      <c r="F365" t="s">
        <v>224</v>
      </c>
      <c r="G365" t="s">
        <v>244</v>
      </c>
      <c r="H365">
        <v>0</v>
      </c>
      <c r="FW365">
        <v>172</v>
      </c>
      <c r="FX365">
        <v>0.15362249314785004</v>
      </c>
      <c r="FY365">
        <v>0</v>
      </c>
    </row>
    <row r="366" spans="1:181" x14ac:dyDescent="0.2">
      <c r="A366" t="s">
        <v>243</v>
      </c>
      <c r="B366" t="s">
        <v>239</v>
      </c>
      <c r="C366" t="s">
        <v>215</v>
      </c>
      <c r="D366" t="s">
        <v>40</v>
      </c>
      <c r="E366">
        <v>2024</v>
      </c>
      <c r="F366" t="s">
        <v>224</v>
      </c>
      <c r="G366" t="s">
        <v>244</v>
      </c>
      <c r="H366">
        <v>0</v>
      </c>
      <c r="FW366">
        <v>172</v>
      </c>
      <c r="FX366">
        <v>0.15362249314785004</v>
      </c>
      <c r="FY366">
        <v>0</v>
      </c>
    </row>
    <row r="367" spans="1:181" x14ac:dyDescent="0.2">
      <c r="A367" t="s">
        <v>243</v>
      </c>
      <c r="B367" t="s">
        <v>239</v>
      </c>
      <c r="C367" t="s">
        <v>215</v>
      </c>
      <c r="D367" t="s">
        <v>40</v>
      </c>
      <c r="E367">
        <v>2025</v>
      </c>
      <c r="F367" t="s">
        <v>224</v>
      </c>
      <c r="G367" t="s">
        <v>244</v>
      </c>
      <c r="H367">
        <v>0</v>
      </c>
      <c r="FW367">
        <v>172</v>
      </c>
      <c r="FX367">
        <v>0.15362249314785004</v>
      </c>
      <c r="FY367">
        <v>0</v>
      </c>
    </row>
    <row r="368" spans="1:181" x14ac:dyDescent="0.2">
      <c r="A368" t="s">
        <v>243</v>
      </c>
      <c r="B368" t="s">
        <v>239</v>
      </c>
      <c r="C368" t="s">
        <v>215</v>
      </c>
      <c r="D368" t="s">
        <v>41</v>
      </c>
      <c r="E368">
        <v>2015</v>
      </c>
      <c r="F368" t="s">
        <v>224</v>
      </c>
      <c r="G368" t="s">
        <v>244</v>
      </c>
      <c r="H368">
        <v>0</v>
      </c>
      <c r="FW368">
        <v>172</v>
      </c>
      <c r="FX368">
        <v>0.15362249314785004</v>
      </c>
      <c r="FY368">
        <v>0</v>
      </c>
    </row>
    <row r="369" spans="1:181" x14ac:dyDescent="0.2">
      <c r="A369" t="s">
        <v>243</v>
      </c>
      <c r="B369" t="s">
        <v>239</v>
      </c>
      <c r="C369" t="s">
        <v>215</v>
      </c>
      <c r="D369" t="s">
        <v>41</v>
      </c>
      <c r="E369">
        <v>2016</v>
      </c>
      <c r="F369" t="s">
        <v>224</v>
      </c>
      <c r="G369" t="s">
        <v>244</v>
      </c>
      <c r="H369">
        <v>0</v>
      </c>
      <c r="FW369">
        <v>172</v>
      </c>
      <c r="FX369">
        <v>0.15362249314785004</v>
      </c>
      <c r="FY369">
        <v>0</v>
      </c>
    </row>
    <row r="370" spans="1:181" x14ac:dyDescent="0.2">
      <c r="A370" t="s">
        <v>243</v>
      </c>
      <c r="B370" t="s">
        <v>239</v>
      </c>
      <c r="C370" t="s">
        <v>215</v>
      </c>
      <c r="D370" t="s">
        <v>41</v>
      </c>
      <c r="E370">
        <v>2017</v>
      </c>
      <c r="F370" t="s">
        <v>224</v>
      </c>
      <c r="G370" t="s">
        <v>244</v>
      </c>
      <c r="H370">
        <v>0</v>
      </c>
      <c r="FW370">
        <v>172</v>
      </c>
      <c r="FX370">
        <v>0.15362249314785004</v>
      </c>
      <c r="FY370">
        <v>0</v>
      </c>
    </row>
    <row r="371" spans="1:181" x14ac:dyDescent="0.2">
      <c r="A371" t="s">
        <v>243</v>
      </c>
      <c r="B371" t="s">
        <v>239</v>
      </c>
      <c r="C371" t="s">
        <v>215</v>
      </c>
      <c r="D371" t="s">
        <v>41</v>
      </c>
      <c r="E371">
        <v>2018</v>
      </c>
      <c r="F371" t="s">
        <v>224</v>
      </c>
      <c r="G371" t="s">
        <v>244</v>
      </c>
      <c r="H371">
        <v>0</v>
      </c>
      <c r="FW371">
        <v>172</v>
      </c>
      <c r="FX371">
        <v>0.15362249314785004</v>
      </c>
      <c r="FY371">
        <v>0</v>
      </c>
    </row>
    <row r="372" spans="1:181" x14ac:dyDescent="0.2">
      <c r="A372" t="s">
        <v>243</v>
      </c>
      <c r="B372" t="s">
        <v>239</v>
      </c>
      <c r="C372" t="s">
        <v>215</v>
      </c>
      <c r="D372" t="s">
        <v>41</v>
      </c>
      <c r="E372">
        <v>2019</v>
      </c>
      <c r="F372" t="s">
        <v>224</v>
      </c>
      <c r="G372" t="s">
        <v>244</v>
      </c>
      <c r="H372">
        <v>0</v>
      </c>
      <c r="FW372">
        <v>172</v>
      </c>
      <c r="FX372">
        <v>0.15362249314785004</v>
      </c>
      <c r="FY372">
        <v>0</v>
      </c>
    </row>
    <row r="373" spans="1:181" x14ac:dyDescent="0.2">
      <c r="A373" t="s">
        <v>243</v>
      </c>
      <c r="B373" t="s">
        <v>239</v>
      </c>
      <c r="C373" t="s">
        <v>215</v>
      </c>
      <c r="D373" t="s">
        <v>41</v>
      </c>
      <c r="E373">
        <v>2020</v>
      </c>
      <c r="F373" t="s">
        <v>224</v>
      </c>
      <c r="G373" t="s">
        <v>244</v>
      </c>
      <c r="H373">
        <v>0</v>
      </c>
      <c r="FW373">
        <v>172</v>
      </c>
      <c r="FX373">
        <v>0.15362249314785004</v>
      </c>
      <c r="FY373">
        <v>0</v>
      </c>
    </row>
    <row r="374" spans="1:181" x14ac:dyDescent="0.2">
      <c r="A374" t="s">
        <v>243</v>
      </c>
      <c r="B374" t="s">
        <v>239</v>
      </c>
      <c r="C374" t="s">
        <v>215</v>
      </c>
      <c r="D374" t="s">
        <v>41</v>
      </c>
      <c r="E374">
        <v>2021</v>
      </c>
      <c r="F374" t="s">
        <v>224</v>
      </c>
      <c r="G374" t="s">
        <v>244</v>
      </c>
      <c r="H374">
        <v>0</v>
      </c>
      <c r="FW374">
        <v>172</v>
      </c>
      <c r="FX374">
        <v>0.15362249314785004</v>
      </c>
      <c r="FY374">
        <v>0</v>
      </c>
    </row>
    <row r="375" spans="1:181" x14ac:dyDescent="0.2">
      <c r="A375" t="s">
        <v>243</v>
      </c>
      <c r="B375" t="s">
        <v>239</v>
      </c>
      <c r="C375" t="s">
        <v>215</v>
      </c>
      <c r="D375" t="s">
        <v>41</v>
      </c>
      <c r="E375">
        <v>2022</v>
      </c>
      <c r="F375" t="s">
        <v>224</v>
      </c>
      <c r="G375" t="s">
        <v>244</v>
      </c>
      <c r="H375">
        <v>0</v>
      </c>
      <c r="FW375">
        <v>172</v>
      </c>
      <c r="FX375">
        <v>0.15362249314785004</v>
      </c>
      <c r="FY375">
        <v>0</v>
      </c>
    </row>
    <row r="376" spans="1:181" x14ac:dyDescent="0.2">
      <c r="A376" t="s">
        <v>243</v>
      </c>
      <c r="B376" t="s">
        <v>239</v>
      </c>
      <c r="C376" t="s">
        <v>215</v>
      </c>
      <c r="D376" t="s">
        <v>41</v>
      </c>
      <c r="E376">
        <v>2023</v>
      </c>
      <c r="F376" t="s">
        <v>224</v>
      </c>
      <c r="G376" t="s">
        <v>244</v>
      </c>
      <c r="H376">
        <v>0</v>
      </c>
      <c r="FW376">
        <v>172</v>
      </c>
      <c r="FX376">
        <v>0.15362249314785004</v>
      </c>
      <c r="FY376">
        <v>0</v>
      </c>
    </row>
    <row r="377" spans="1:181" x14ac:dyDescent="0.2">
      <c r="A377" t="s">
        <v>243</v>
      </c>
      <c r="B377" t="s">
        <v>239</v>
      </c>
      <c r="C377" t="s">
        <v>215</v>
      </c>
      <c r="D377" t="s">
        <v>41</v>
      </c>
      <c r="E377">
        <v>2024</v>
      </c>
      <c r="F377" t="s">
        <v>224</v>
      </c>
      <c r="G377" t="s">
        <v>244</v>
      </c>
      <c r="H377">
        <v>0</v>
      </c>
      <c r="FW377">
        <v>172</v>
      </c>
      <c r="FX377">
        <v>0.15362249314785004</v>
      </c>
      <c r="FY377">
        <v>0</v>
      </c>
    </row>
    <row r="378" spans="1:181" x14ac:dyDescent="0.2">
      <c r="A378" t="s">
        <v>243</v>
      </c>
      <c r="B378" t="s">
        <v>239</v>
      </c>
      <c r="C378" t="s">
        <v>215</v>
      </c>
      <c r="D378" t="s">
        <v>41</v>
      </c>
      <c r="E378">
        <v>2025</v>
      </c>
      <c r="F378" t="s">
        <v>224</v>
      </c>
      <c r="G378" t="s">
        <v>244</v>
      </c>
      <c r="H378">
        <v>0</v>
      </c>
      <c r="FW378">
        <v>172</v>
      </c>
      <c r="FX378">
        <v>0.15362249314785004</v>
      </c>
      <c r="FY378">
        <v>0</v>
      </c>
    </row>
    <row r="379" spans="1:181" x14ac:dyDescent="0.2">
      <c r="A379" t="s">
        <v>243</v>
      </c>
      <c r="B379" t="s">
        <v>239</v>
      </c>
      <c r="C379" t="s">
        <v>215</v>
      </c>
      <c r="D379" t="s">
        <v>42</v>
      </c>
      <c r="E379">
        <v>2015</v>
      </c>
      <c r="F379" t="s">
        <v>224</v>
      </c>
      <c r="G379" t="s">
        <v>244</v>
      </c>
      <c r="H379">
        <v>0</v>
      </c>
      <c r="FW379">
        <v>172</v>
      </c>
      <c r="FX379">
        <v>0.15362249314785004</v>
      </c>
      <c r="FY379">
        <v>0</v>
      </c>
    </row>
    <row r="380" spans="1:181" x14ac:dyDescent="0.2">
      <c r="A380" t="s">
        <v>243</v>
      </c>
      <c r="B380" t="s">
        <v>239</v>
      </c>
      <c r="C380" t="s">
        <v>215</v>
      </c>
      <c r="D380" t="s">
        <v>42</v>
      </c>
      <c r="E380">
        <v>2016</v>
      </c>
      <c r="F380" t="s">
        <v>224</v>
      </c>
      <c r="G380" t="s">
        <v>244</v>
      </c>
      <c r="H380">
        <v>0</v>
      </c>
      <c r="FW380">
        <v>172</v>
      </c>
      <c r="FX380">
        <v>0.15362249314785004</v>
      </c>
      <c r="FY380">
        <v>0</v>
      </c>
    </row>
    <row r="381" spans="1:181" x14ac:dyDescent="0.2">
      <c r="A381" t="s">
        <v>243</v>
      </c>
      <c r="B381" t="s">
        <v>239</v>
      </c>
      <c r="C381" t="s">
        <v>215</v>
      </c>
      <c r="D381" t="s">
        <v>42</v>
      </c>
      <c r="E381">
        <v>2017</v>
      </c>
      <c r="F381" t="s">
        <v>224</v>
      </c>
      <c r="G381" t="s">
        <v>244</v>
      </c>
      <c r="H381">
        <v>0</v>
      </c>
      <c r="FW381">
        <v>172</v>
      </c>
      <c r="FX381">
        <v>0.15362249314785004</v>
      </c>
      <c r="FY381">
        <v>0</v>
      </c>
    </row>
    <row r="382" spans="1:181" x14ac:dyDescent="0.2">
      <c r="A382" t="s">
        <v>243</v>
      </c>
      <c r="B382" t="s">
        <v>239</v>
      </c>
      <c r="C382" t="s">
        <v>215</v>
      </c>
      <c r="D382" t="s">
        <v>42</v>
      </c>
      <c r="E382">
        <v>2018</v>
      </c>
      <c r="F382" t="s">
        <v>224</v>
      </c>
      <c r="G382" t="s">
        <v>244</v>
      </c>
      <c r="H382">
        <v>0</v>
      </c>
      <c r="FW382">
        <v>172</v>
      </c>
      <c r="FX382">
        <v>0.15362249314785004</v>
      </c>
      <c r="FY382">
        <v>0</v>
      </c>
    </row>
    <row r="383" spans="1:181" x14ac:dyDescent="0.2">
      <c r="A383" t="s">
        <v>243</v>
      </c>
      <c r="B383" t="s">
        <v>239</v>
      </c>
      <c r="C383" t="s">
        <v>215</v>
      </c>
      <c r="D383" t="s">
        <v>42</v>
      </c>
      <c r="E383">
        <v>2019</v>
      </c>
      <c r="F383" t="s">
        <v>224</v>
      </c>
      <c r="G383" t="s">
        <v>244</v>
      </c>
      <c r="H383">
        <v>0</v>
      </c>
      <c r="FW383">
        <v>172</v>
      </c>
      <c r="FX383">
        <v>0.15362249314785004</v>
      </c>
      <c r="FY383">
        <v>0</v>
      </c>
    </row>
    <row r="384" spans="1:181" x14ac:dyDescent="0.2">
      <c r="A384" t="s">
        <v>243</v>
      </c>
      <c r="B384" t="s">
        <v>239</v>
      </c>
      <c r="C384" t="s">
        <v>215</v>
      </c>
      <c r="D384" t="s">
        <v>42</v>
      </c>
      <c r="E384">
        <v>2020</v>
      </c>
      <c r="F384" t="s">
        <v>224</v>
      </c>
      <c r="G384" t="s">
        <v>244</v>
      </c>
      <c r="H384">
        <v>0</v>
      </c>
      <c r="FW384">
        <v>172</v>
      </c>
      <c r="FX384">
        <v>0.15362249314785004</v>
      </c>
      <c r="FY384">
        <v>0</v>
      </c>
    </row>
    <row r="385" spans="1:181" x14ac:dyDescent="0.2">
      <c r="A385" t="s">
        <v>243</v>
      </c>
      <c r="B385" t="s">
        <v>239</v>
      </c>
      <c r="C385" t="s">
        <v>215</v>
      </c>
      <c r="D385" t="s">
        <v>42</v>
      </c>
      <c r="E385">
        <v>2021</v>
      </c>
      <c r="F385" t="s">
        <v>224</v>
      </c>
      <c r="G385" t="s">
        <v>244</v>
      </c>
      <c r="H385">
        <v>0</v>
      </c>
      <c r="FW385">
        <v>172</v>
      </c>
      <c r="FX385">
        <v>0.15362249314785004</v>
      </c>
      <c r="FY385">
        <v>0</v>
      </c>
    </row>
    <row r="386" spans="1:181" x14ac:dyDescent="0.2">
      <c r="A386" t="s">
        <v>243</v>
      </c>
      <c r="B386" t="s">
        <v>239</v>
      </c>
      <c r="C386" t="s">
        <v>215</v>
      </c>
      <c r="D386" t="s">
        <v>42</v>
      </c>
      <c r="E386">
        <v>2022</v>
      </c>
      <c r="F386" t="s">
        <v>224</v>
      </c>
      <c r="G386" t="s">
        <v>244</v>
      </c>
      <c r="H386">
        <v>0</v>
      </c>
      <c r="FW386">
        <v>172</v>
      </c>
      <c r="FX386">
        <v>0.15362249314785004</v>
      </c>
      <c r="FY386">
        <v>0</v>
      </c>
    </row>
    <row r="387" spans="1:181" x14ac:dyDescent="0.2">
      <c r="A387" t="s">
        <v>243</v>
      </c>
      <c r="B387" t="s">
        <v>239</v>
      </c>
      <c r="C387" t="s">
        <v>215</v>
      </c>
      <c r="D387" t="s">
        <v>42</v>
      </c>
      <c r="E387">
        <v>2023</v>
      </c>
      <c r="F387" t="s">
        <v>224</v>
      </c>
      <c r="G387" t="s">
        <v>244</v>
      </c>
      <c r="H387">
        <v>0</v>
      </c>
      <c r="FW387">
        <v>172</v>
      </c>
      <c r="FX387">
        <v>0.15362249314785004</v>
      </c>
      <c r="FY387">
        <v>0</v>
      </c>
    </row>
    <row r="388" spans="1:181" x14ac:dyDescent="0.2">
      <c r="A388" t="s">
        <v>243</v>
      </c>
      <c r="B388" t="s">
        <v>239</v>
      </c>
      <c r="C388" t="s">
        <v>215</v>
      </c>
      <c r="D388" t="s">
        <v>42</v>
      </c>
      <c r="E388">
        <v>2024</v>
      </c>
      <c r="F388" t="s">
        <v>224</v>
      </c>
      <c r="G388" t="s">
        <v>244</v>
      </c>
      <c r="H388">
        <v>0</v>
      </c>
      <c r="FW388">
        <v>172</v>
      </c>
      <c r="FX388">
        <v>0.15362249314785004</v>
      </c>
      <c r="FY388">
        <v>0</v>
      </c>
    </row>
    <row r="389" spans="1:181" x14ac:dyDescent="0.2">
      <c r="A389" t="s">
        <v>243</v>
      </c>
      <c r="B389" t="s">
        <v>239</v>
      </c>
      <c r="C389" t="s">
        <v>215</v>
      </c>
      <c r="D389" t="s">
        <v>42</v>
      </c>
      <c r="E389">
        <v>2025</v>
      </c>
      <c r="F389" t="s">
        <v>224</v>
      </c>
      <c r="G389" t="s">
        <v>244</v>
      </c>
      <c r="H389">
        <v>0</v>
      </c>
      <c r="FW389">
        <v>172</v>
      </c>
      <c r="FX389">
        <v>0.15362249314785004</v>
      </c>
      <c r="FY389">
        <v>0</v>
      </c>
    </row>
    <row r="390" spans="1:181" x14ac:dyDescent="0.2">
      <c r="A390" t="s">
        <v>243</v>
      </c>
      <c r="B390" t="s">
        <v>239</v>
      </c>
      <c r="C390" t="s">
        <v>215</v>
      </c>
      <c r="D390" t="s">
        <v>9</v>
      </c>
      <c r="E390">
        <v>2015</v>
      </c>
      <c r="F390" t="s">
        <v>224</v>
      </c>
      <c r="G390" t="s">
        <v>244</v>
      </c>
      <c r="H390">
        <v>0</v>
      </c>
      <c r="FW390">
        <v>172</v>
      </c>
      <c r="FX390">
        <v>0.15362249314785004</v>
      </c>
      <c r="FY390">
        <v>0</v>
      </c>
    </row>
    <row r="391" spans="1:181" x14ac:dyDescent="0.2">
      <c r="A391" t="s">
        <v>243</v>
      </c>
      <c r="B391" t="s">
        <v>239</v>
      </c>
      <c r="C391" t="s">
        <v>215</v>
      </c>
      <c r="D391" t="s">
        <v>9</v>
      </c>
      <c r="E391">
        <v>2016</v>
      </c>
      <c r="F391" t="s">
        <v>224</v>
      </c>
      <c r="G391" t="s">
        <v>244</v>
      </c>
      <c r="H391">
        <v>0</v>
      </c>
      <c r="FW391">
        <v>172</v>
      </c>
      <c r="FX391">
        <v>0.15362249314785004</v>
      </c>
      <c r="FY391">
        <v>0</v>
      </c>
    </row>
    <row r="392" spans="1:181" x14ac:dyDescent="0.2">
      <c r="A392" t="s">
        <v>243</v>
      </c>
      <c r="B392" t="s">
        <v>239</v>
      </c>
      <c r="C392" t="s">
        <v>215</v>
      </c>
      <c r="D392" t="s">
        <v>9</v>
      </c>
      <c r="E392">
        <v>2017</v>
      </c>
      <c r="F392" t="s">
        <v>224</v>
      </c>
      <c r="G392" t="s">
        <v>244</v>
      </c>
      <c r="H392">
        <v>0</v>
      </c>
      <c r="FW392">
        <v>172</v>
      </c>
      <c r="FX392">
        <v>0.15362249314785004</v>
      </c>
      <c r="FY392">
        <v>0</v>
      </c>
    </row>
    <row r="393" spans="1:181" x14ac:dyDescent="0.2">
      <c r="A393" t="s">
        <v>243</v>
      </c>
      <c r="B393" t="s">
        <v>239</v>
      </c>
      <c r="C393" t="s">
        <v>215</v>
      </c>
      <c r="D393" t="s">
        <v>9</v>
      </c>
      <c r="E393">
        <v>2018</v>
      </c>
      <c r="F393" t="s">
        <v>224</v>
      </c>
      <c r="G393" t="s">
        <v>244</v>
      </c>
      <c r="H393">
        <v>0</v>
      </c>
      <c r="FW393">
        <v>172</v>
      </c>
      <c r="FX393">
        <v>0.15362249314785004</v>
      </c>
      <c r="FY393">
        <v>0</v>
      </c>
    </row>
    <row r="394" spans="1:181" x14ac:dyDescent="0.2">
      <c r="A394" t="s">
        <v>243</v>
      </c>
      <c r="B394" t="s">
        <v>239</v>
      </c>
      <c r="C394" t="s">
        <v>215</v>
      </c>
      <c r="D394" t="s">
        <v>9</v>
      </c>
      <c r="E394">
        <v>2019</v>
      </c>
      <c r="F394" t="s">
        <v>224</v>
      </c>
      <c r="G394" t="s">
        <v>244</v>
      </c>
      <c r="H394">
        <v>0</v>
      </c>
      <c r="FW394">
        <v>172</v>
      </c>
      <c r="FX394">
        <v>0.15362249314785004</v>
      </c>
      <c r="FY394">
        <v>0</v>
      </c>
    </row>
    <row r="395" spans="1:181" x14ac:dyDescent="0.2">
      <c r="A395" t="s">
        <v>243</v>
      </c>
      <c r="B395" t="s">
        <v>239</v>
      </c>
      <c r="C395" t="s">
        <v>215</v>
      </c>
      <c r="D395" t="s">
        <v>9</v>
      </c>
      <c r="E395">
        <v>2020</v>
      </c>
      <c r="F395" t="s">
        <v>224</v>
      </c>
      <c r="G395" t="s">
        <v>244</v>
      </c>
      <c r="H395">
        <v>0</v>
      </c>
      <c r="FW395">
        <v>172</v>
      </c>
      <c r="FX395">
        <v>0.15362249314785004</v>
      </c>
      <c r="FY395">
        <v>0</v>
      </c>
    </row>
    <row r="396" spans="1:181" x14ac:dyDescent="0.2">
      <c r="A396" t="s">
        <v>243</v>
      </c>
      <c r="B396" t="s">
        <v>239</v>
      </c>
      <c r="C396" t="s">
        <v>215</v>
      </c>
      <c r="D396" t="s">
        <v>9</v>
      </c>
      <c r="E396">
        <v>2021</v>
      </c>
      <c r="F396" t="s">
        <v>224</v>
      </c>
      <c r="G396" t="s">
        <v>244</v>
      </c>
      <c r="H396">
        <v>0</v>
      </c>
      <c r="FW396">
        <v>172</v>
      </c>
      <c r="FX396">
        <v>0.15362249314785004</v>
      </c>
      <c r="FY396">
        <v>0</v>
      </c>
    </row>
    <row r="397" spans="1:181" x14ac:dyDescent="0.2">
      <c r="A397" t="s">
        <v>243</v>
      </c>
      <c r="B397" t="s">
        <v>239</v>
      </c>
      <c r="C397" t="s">
        <v>215</v>
      </c>
      <c r="D397" t="s">
        <v>9</v>
      </c>
      <c r="E397">
        <v>2022</v>
      </c>
      <c r="F397" t="s">
        <v>224</v>
      </c>
      <c r="G397" t="s">
        <v>244</v>
      </c>
      <c r="H397">
        <v>0</v>
      </c>
      <c r="FW397">
        <v>172</v>
      </c>
      <c r="FX397">
        <v>0.15362249314785004</v>
      </c>
      <c r="FY397">
        <v>0</v>
      </c>
    </row>
    <row r="398" spans="1:181" x14ac:dyDescent="0.2">
      <c r="A398" t="s">
        <v>243</v>
      </c>
      <c r="B398" t="s">
        <v>239</v>
      </c>
      <c r="C398" t="s">
        <v>215</v>
      </c>
      <c r="D398" t="s">
        <v>9</v>
      </c>
      <c r="E398">
        <v>2023</v>
      </c>
      <c r="F398" t="s">
        <v>224</v>
      </c>
      <c r="G398" t="s">
        <v>244</v>
      </c>
      <c r="H398">
        <v>0</v>
      </c>
      <c r="FW398">
        <v>172</v>
      </c>
      <c r="FX398">
        <v>0.15362249314785004</v>
      </c>
      <c r="FY398">
        <v>0</v>
      </c>
    </row>
    <row r="399" spans="1:181" x14ac:dyDescent="0.2">
      <c r="A399" t="s">
        <v>243</v>
      </c>
      <c r="B399" t="s">
        <v>239</v>
      </c>
      <c r="C399" t="s">
        <v>215</v>
      </c>
      <c r="D399" t="s">
        <v>9</v>
      </c>
      <c r="E399">
        <v>2024</v>
      </c>
      <c r="F399" t="s">
        <v>224</v>
      </c>
      <c r="G399" t="s">
        <v>244</v>
      </c>
      <c r="H399">
        <v>0</v>
      </c>
      <c r="FW399">
        <v>172</v>
      </c>
      <c r="FX399">
        <v>0.15362249314785004</v>
      </c>
      <c r="FY399">
        <v>0</v>
      </c>
    </row>
    <row r="400" spans="1:181" x14ac:dyDescent="0.2">
      <c r="A400" t="s">
        <v>243</v>
      </c>
      <c r="B400" t="s">
        <v>239</v>
      </c>
      <c r="C400" t="s">
        <v>215</v>
      </c>
      <c r="D400" t="s">
        <v>9</v>
      </c>
      <c r="E400">
        <v>2025</v>
      </c>
      <c r="F400" t="s">
        <v>224</v>
      </c>
      <c r="G400" t="s">
        <v>244</v>
      </c>
      <c r="H400">
        <v>0</v>
      </c>
      <c r="FW400">
        <v>172</v>
      </c>
      <c r="FX400">
        <v>0.15362249314785004</v>
      </c>
      <c r="FY400">
        <v>0</v>
      </c>
    </row>
    <row r="401" spans="1:181" x14ac:dyDescent="0.2">
      <c r="A401" t="s">
        <v>243</v>
      </c>
      <c r="B401" t="s">
        <v>239</v>
      </c>
      <c r="C401" t="s">
        <v>215</v>
      </c>
      <c r="D401" t="s">
        <v>37</v>
      </c>
      <c r="E401">
        <v>2015</v>
      </c>
      <c r="F401" t="s">
        <v>225</v>
      </c>
      <c r="G401" t="s">
        <v>244</v>
      </c>
      <c r="H401">
        <v>0</v>
      </c>
      <c r="FW401">
        <v>172</v>
      </c>
      <c r="FX401">
        <v>0.15362249314785004</v>
      </c>
      <c r="FY401">
        <v>0</v>
      </c>
    </row>
    <row r="402" spans="1:181" x14ac:dyDescent="0.2">
      <c r="A402" t="s">
        <v>243</v>
      </c>
      <c r="B402" t="s">
        <v>239</v>
      </c>
      <c r="C402" t="s">
        <v>215</v>
      </c>
      <c r="D402" t="s">
        <v>37</v>
      </c>
      <c r="E402">
        <v>2016</v>
      </c>
      <c r="F402" t="s">
        <v>225</v>
      </c>
      <c r="G402" t="s">
        <v>244</v>
      </c>
      <c r="H402">
        <v>0</v>
      </c>
      <c r="FW402">
        <v>172</v>
      </c>
      <c r="FX402">
        <v>0.15362249314785004</v>
      </c>
      <c r="FY402">
        <v>0</v>
      </c>
    </row>
    <row r="403" spans="1:181" x14ac:dyDescent="0.2">
      <c r="A403" t="s">
        <v>243</v>
      </c>
      <c r="B403" t="s">
        <v>239</v>
      </c>
      <c r="C403" t="s">
        <v>215</v>
      </c>
      <c r="D403" t="s">
        <v>37</v>
      </c>
      <c r="E403">
        <v>2017</v>
      </c>
      <c r="F403" t="s">
        <v>225</v>
      </c>
      <c r="G403" t="s">
        <v>244</v>
      </c>
      <c r="H403">
        <v>0</v>
      </c>
      <c r="FW403">
        <v>172</v>
      </c>
      <c r="FX403">
        <v>0.15362249314785004</v>
      </c>
      <c r="FY403">
        <v>0</v>
      </c>
    </row>
    <row r="404" spans="1:181" x14ac:dyDescent="0.2">
      <c r="A404" t="s">
        <v>243</v>
      </c>
      <c r="B404" t="s">
        <v>239</v>
      </c>
      <c r="C404" t="s">
        <v>215</v>
      </c>
      <c r="D404" t="s">
        <v>37</v>
      </c>
      <c r="E404">
        <v>2018</v>
      </c>
      <c r="F404" t="s">
        <v>225</v>
      </c>
      <c r="G404" t="s">
        <v>244</v>
      </c>
      <c r="H404">
        <v>0</v>
      </c>
      <c r="FW404">
        <v>172</v>
      </c>
      <c r="FX404">
        <v>0.15362249314785004</v>
      </c>
      <c r="FY404">
        <v>0</v>
      </c>
    </row>
    <row r="405" spans="1:181" x14ac:dyDescent="0.2">
      <c r="A405" t="s">
        <v>243</v>
      </c>
      <c r="B405" t="s">
        <v>239</v>
      </c>
      <c r="C405" t="s">
        <v>215</v>
      </c>
      <c r="D405" t="s">
        <v>37</v>
      </c>
      <c r="E405">
        <v>2019</v>
      </c>
      <c r="F405" t="s">
        <v>225</v>
      </c>
      <c r="G405" t="s">
        <v>244</v>
      </c>
      <c r="H405">
        <v>0</v>
      </c>
      <c r="FW405">
        <v>172</v>
      </c>
      <c r="FX405">
        <v>0.15362249314785004</v>
      </c>
      <c r="FY405">
        <v>0</v>
      </c>
    </row>
    <row r="406" spans="1:181" x14ac:dyDescent="0.2">
      <c r="A406" t="s">
        <v>243</v>
      </c>
      <c r="B406" t="s">
        <v>239</v>
      </c>
      <c r="C406" t="s">
        <v>215</v>
      </c>
      <c r="D406" t="s">
        <v>37</v>
      </c>
      <c r="E406">
        <v>2020</v>
      </c>
      <c r="F406" t="s">
        <v>225</v>
      </c>
      <c r="G406" t="s">
        <v>244</v>
      </c>
      <c r="H406">
        <v>0</v>
      </c>
      <c r="FW406">
        <v>172</v>
      </c>
      <c r="FX406">
        <v>0.15362249314785004</v>
      </c>
      <c r="FY406">
        <v>0</v>
      </c>
    </row>
    <row r="407" spans="1:181" x14ac:dyDescent="0.2">
      <c r="A407" t="s">
        <v>243</v>
      </c>
      <c r="B407" t="s">
        <v>239</v>
      </c>
      <c r="C407" t="s">
        <v>215</v>
      </c>
      <c r="D407" t="s">
        <v>37</v>
      </c>
      <c r="E407">
        <v>2021</v>
      </c>
      <c r="F407" t="s">
        <v>225</v>
      </c>
      <c r="G407" t="s">
        <v>244</v>
      </c>
      <c r="H407">
        <v>0</v>
      </c>
      <c r="FW407">
        <v>172</v>
      </c>
      <c r="FX407">
        <v>0.15362249314785004</v>
      </c>
      <c r="FY407">
        <v>0</v>
      </c>
    </row>
    <row r="408" spans="1:181" x14ac:dyDescent="0.2">
      <c r="A408" t="s">
        <v>243</v>
      </c>
      <c r="B408" t="s">
        <v>239</v>
      </c>
      <c r="C408" t="s">
        <v>215</v>
      </c>
      <c r="D408" t="s">
        <v>37</v>
      </c>
      <c r="E408">
        <v>2022</v>
      </c>
      <c r="F408" t="s">
        <v>225</v>
      </c>
      <c r="G408" t="s">
        <v>244</v>
      </c>
      <c r="H408">
        <v>0</v>
      </c>
      <c r="FW408">
        <v>172</v>
      </c>
      <c r="FX408">
        <v>0.15362249314785004</v>
      </c>
      <c r="FY408">
        <v>0</v>
      </c>
    </row>
    <row r="409" spans="1:181" x14ac:dyDescent="0.2">
      <c r="A409" t="s">
        <v>243</v>
      </c>
      <c r="B409" t="s">
        <v>239</v>
      </c>
      <c r="C409" t="s">
        <v>215</v>
      </c>
      <c r="D409" t="s">
        <v>37</v>
      </c>
      <c r="E409">
        <v>2023</v>
      </c>
      <c r="F409" t="s">
        <v>225</v>
      </c>
      <c r="G409" t="s">
        <v>244</v>
      </c>
      <c r="H409">
        <v>0</v>
      </c>
      <c r="FW409">
        <v>172</v>
      </c>
      <c r="FX409">
        <v>0.15362249314785004</v>
      </c>
      <c r="FY409">
        <v>0</v>
      </c>
    </row>
    <row r="410" spans="1:181" x14ac:dyDescent="0.2">
      <c r="A410" t="s">
        <v>243</v>
      </c>
      <c r="B410" t="s">
        <v>239</v>
      </c>
      <c r="C410" t="s">
        <v>215</v>
      </c>
      <c r="D410" t="s">
        <v>37</v>
      </c>
      <c r="E410">
        <v>2024</v>
      </c>
      <c r="F410" t="s">
        <v>225</v>
      </c>
      <c r="G410" t="s">
        <v>244</v>
      </c>
      <c r="H410">
        <v>0</v>
      </c>
      <c r="FW410">
        <v>172</v>
      </c>
      <c r="FX410">
        <v>0.15362249314785004</v>
      </c>
      <c r="FY410">
        <v>0</v>
      </c>
    </row>
    <row r="411" spans="1:181" x14ac:dyDescent="0.2">
      <c r="A411" t="s">
        <v>243</v>
      </c>
      <c r="B411" t="s">
        <v>239</v>
      </c>
      <c r="C411" t="s">
        <v>215</v>
      </c>
      <c r="D411" t="s">
        <v>37</v>
      </c>
      <c r="E411">
        <v>2025</v>
      </c>
      <c r="F411" t="s">
        <v>225</v>
      </c>
      <c r="G411" t="s">
        <v>244</v>
      </c>
      <c r="H411">
        <v>0</v>
      </c>
      <c r="FW411">
        <v>172</v>
      </c>
      <c r="FX411">
        <v>0.15362249314785004</v>
      </c>
      <c r="FY411">
        <v>0</v>
      </c>
    </row>
    <row r="412" spans="1:181" x14ac:dyDescent="0.2">
      <c r="A412" t="s">
        <v>243</v>
      </c>
      <c r="B412" t="s">
        <v>239</v>
      </c>
      <c r="C412" t="s">
        <v>215</v>
      </c>
      <c r="D412" t="s">
        <v>38</v>
      </c>
      <c r="E412">
        <v>2015</v>
      </c>
      <c r="F412" t="s">
        <v>225</v>
      </c>
      <c r="G412" t="s">
        <v>244</v>
      </c>
      <c r="H412">
        <v>0</v>
      </c>
      <c r="FW412">
        <v>172</v>
      </c>
      <c r="FX412">
        <v>0.15362249314785004</v>
      </c>
      <c r="FY412">
        <v>0</v>
      </c>
    </row>
    <row r="413" spans="1:181" x14ac:dyDescent="0.2">
      <c r="A413" t="s">
        <v>243</v>
      </c>
      <c r="B413" t="s">
        <v>239</v>
      </c>
      <c r="C413" t="s">
        <v>215</v>
      </c>
      <c r="D413" t="s">
        <v>38</v>
      </c>
      <c r="E413">
        <v>2016</v>
      </c>
      <c r="F413" t="s">
        <v>225</v>
      </c>
      <c r="G413" t="s">
        <v>244</v>
      </c>
      <c r="H413">
        <v>0</v>
      </c>
      <c r="FW413">
        <v>172</v>
      </c>
      <c r="FX413">
        <v>0.15362249314785004</v>
      </c>
      <c r="FY413">
        <v>0</v>
      </c>
    </row>
    <row r="414" spans="1:181" x14ac:dyDescent="0.2">
      <c r="A414" t="s">
        <v>243</v>
      </c>
      <c r="B414" t="s">
        <v>239</v>
      </c>
      <c r="C414" t="s">
        <v>215</v>
      </c>
      <c r="D414" t="s">
        <v>38</v>
      </c>
      <c r="E414">
        <v>2017</v>
      </c>
      <c r="F414" t="s">
        <v>225</v>
      </c>
      <c r="G414" t="s">
        <v>244</v>
      </c>
      <c r="H414">
        <v>0</v>
      </c>
      <c r="FW414">
        <v>172</v>
      </c>
      <c r="FX414">
        <v>0.15362249314785004</v>
      </c>
      <c r="FY414">
        <v>0</v>
      </c>
    </row>
    <row r="415" spans="1:181" x14ac:dyDescent="0.2">
      <c r="A415" t="s">
        <v>243</v>
      </c>
      <c r="B415" t="s">
        <v>239</v>
      </c>
      <c r="C415" t="s">
        <v>215</v>
      </c>
      <c r="D415" t="s">
        <v>38</v>
      </c>
      <c r="E415">
        <v>2018</v>
      </c>
      <c r="F415" t="s">
        <v>225</v>
      </c>
      <c r="G415" t="s">
        <v>244</v>
      </c>
      <c r="H415">
        <v>0</v>
      </c>
      <c r="FW415">
        <v>172</v>
      </c>
      <c r="FX415">
        <v>0.15362249314785004</v>
      </c>
      <c r="FY415">
        <v>0</v>
      </c>
    </row>
    <row r="416" spans="1:181" x14ac:dyDescent="0.2">
      <c r="A416" t="s">
        <v>243</v>
      </c>
      <c r="B416" t="s">
        <v>239</v>
      </c>
      <c r="C416" t="s">
        <v>215</v>
      </c>
      <c r="D416" t="s">
        <v>38</v>
      </c>
      <c r="E416">
        <v>2019</v>
      </c>
      <c r="F416" t="s">
        <v>225</v>
      </c>
      <c r="G416" t="s">
        <v>244</v>
      </c>
      <c r="H416">
        <v>0</v>
      </c>
      <c r="FW416">
        <v>172</v>
      </c>
      <c r="FX416">
        <v>0.15362249314785004</v>
      </c>
      <c r="FY416">
        <v>0</v>
      </c>
    </row>
    <row r="417" spans="1:181" x14ac:dyDescent="0.2">
      <c r="A417" t="s">
        <v>243</v>
      </c>
      <c r="B417" t="s">
        <v>239</v>
      </c>
      <c r="C417" t="s">
        <v>215</v>
      </c>
      <c r="D417" t="s">
        <v>38</v>
      </c>
      <c r="E417">
        <v>2020</v>
      </c>
      <c r="F417" t="s">
        <v>225</v>
      </c>
      <c r="G417" t="s">
        <v>244</v>
      </c>
      <c r="H417">
        <v>0</v>
      </c>
      <c r="FW417">
        <v>172</v>
      </c>
      <c r="FX417">
        <v>0.15362249314785004</v>
      </c>
      <c r="FY417">
        <v>0</v>
      </c>
    </row>
    <row r="418" spans="1:181" x14ac:dyDescent="0.2">
      <c r="A418" t="s">
        <v>243</v>
      </c>
      <c r="B418" t="s">
        <v>239</v>
      </c>
      <c r="C418" t="s">
        <v>215</v>
      </c>
      <c r="D418" t="s">
        <v>38</v>
      </c>
      <c r="E418">
        <v>2021</v>
      </c>
      <c r="F418" t="s">
        <v>225</v>
      </c>
      <c r="G418" t="s">
        <v>244</v>
      </c>
      <c r="H418">
        <v>0</v>
      </c>
      <c r="FW418">
        <v>172</v>
      </c>
      <c r="FX418">
        <v>0.15362249314785004</v>
      </c>
      <c r="FY418">
        <v>0</v>
      </c>
    </row>
    <row r="419" spans="1:181" x14ac:dyDescent="0.2">
      <c r="A419" t="s">
        <v>243</v>
      </c>
      <c r="B419" t="s">
        <v>239</v>
      </c>
      <c r="C419" t="s">
        <v>215</v>
      </c>
      <c r="D419" t="s">
        <v>38</v>
      </c>
      <c r="E419">
        <v>2022</v>
      </c>
      <c r="F419" t="s">
        <v>225</v>
      </c>
      <c r="G419" t="s">
        <v>244</v>
      </c>
      <c r="H419">
        <v>0</v>
      </c>
      <c r="FW419">
        <v>172</v>
      </c>
      <c r="FX419">
        <v>0.15362249314785004</v>
      </c>
      <c r="FY419">
        <v>0</v>
      </c>
    </row>
    <row r="420" spans="1:181" x14ac:dyDescent="0.2">
      <c r="A420" t="s">
        <v>243</v>
      </c>
      <c r="B420" t="s">
        <v>239</v>
      </c>
      <c r="C420" t="s">
        <v>215</v>
      </c>
      <c r="D420" t="s">
        <v>38</v>
      </c>
      <c r="E420">
        <v>2023</v>
      </c>
      <c r="F420" t="s">
        <v>225</v>
      </c>
      <c r="G420" t="s">
        <v>244</v>
      </c>
      <c r="H420">
        <v>0</v>
      </c>
      <c r="FW420">
        <v>172</v>
      </c>
      <c r="FX420">
        <v>0.15362249314785004</v>
      </c>
      <c r="FY420">
        <v>0</v>
      </c>
    </row>
    <row r="421" spans="1:181" x14ac:dyDescent="0.2">
      <c r="A421" t="s">
        <v>243</v>
      </c>
      <c r="B421" t="s">
        <v>239</v>
      </c>
      <c r="C421" t="s">
        <v>215</v>
      </c>
      <c r="D421" t="s">
        <v>38</v>
      </c>
      <c r="E421">
        <v>2024</v>
      </c>
      <c r="F421" t="s">
        <v>225</v>
      </c>
      <c r="G421" t="s">
        <v>244</v>
      </c>
      <c r="H421">
        <v>0</v>
      </c>
      <c r="FW421">
        <v>172</v>
      </c>
      <c r="FX421">
        <v>0.15362249314785004</v>
      </c>
      <c r="FY421">
        <v>0</v>
      </c>
    </row>
    <row r="422" spans="1:181" x14ac:dyDescent="0.2">
      <c r="A422" t="s">
        <v>243</v>
      </c>
      <c r="B422" t="s">
        <v>239</v>
      </c>
      <c r="C422" t="s">
        <v>215</v>
      </c>
      <c r="D422" t="s">
        <v>38</v>
      </c>
      <c r="E422">
        <v>2025</v>
      </c>
      <c r="F422" t="s">
        <v>225</v>
      </c>
      <c r="G422" t="s">
        <v>244</v>
      </c>
      <c r="H422">
        <v>0</v>
      </c>
      <c r="FW422">
        <v>172</v>
      </c>
      <c r="FX422">
        <v>0.15362249314785004</v>
      </c>
      <c r="FY422">
        <v>0</v>
      </c>
    </row>
    <row r="423" spans="1:181" x14ac:dyDescent="0.2">
      <c r="A423" t="s">
        <v>243</v>
      </c>
      <c r="B423" t="s">
        <v>239</v>
      </c>
      <c r="C423" t="s">
        <v>215</v>
      </c>
      <c r="D423" t="s">
        <v>39</v>
      </c>
      <c r="E423">
        <v>2015</v>
      </c>
      <c r="F423" t="s">
        <v>225</v>
      </c>
      <c r="G423" t="s">
        <v>244</v>
      </c>
      <c r="H423">
        <v>0</v>
      </c>
      <c r="FW423">
        <v>172</v>
      </c>
      <c r="FX423">
        <v>0.15362249314785004</v>
      </c>
      <c r="FY423">
        <v>0</v>
      </c>
    </row>
    <row r="424" spans="1:181" x14ac:dyDescent="0.2">
      <c r="A424" t="s">
        <v>243</v>
      </c>
      <c r="B424" t="s">
        <v>239</v>
      </c>
      <c r="C424" t="s">
        <v>215</v>
      </c>
      <c r="D424" t="s">
        <v>39</v>
      </c>
      <c r="E424">
        <v>2016</v>
      </c>
      <c r="F424" t="s">
        <v>225</v>
      </c>
      <c r="G424" t="s">
        <v>244</v>
      </c>
      <c r="H424">
        <v>0</v>
      </c>
      <c r="FW424">
        <v>172</v>
      </c>
      <c r="FX424">
        <v>0.15362249314785004</v>
      </c>
      <c r="FY424">
        <v>0</v>
      </c>
    </row>
    <row r="425" spans="1:181" x14ac:dyDescent="0.2">
      <c r="A425" t="s">
        <v>243</v>
      </c>
      <c r="B425" t="s">
        <v>239</v>
      </c>
      <c r="C425" t="s">
        <v>215</v>
      </c>
      <c r="D425" t="s">
        <v>39</v>
      </c>
      <c r="E425">
        <v>2017</v>
      </c>
      <c r="F425" t="s">
        <v>225</v>
      </c>
      <c r="G425" t="s">
        <v>244</v>
      </c>
      <c r="H425">
        <v>0</v>
      </c>
      <c r="FW425">
        <v>172</v>
      </c>
      <c r="FX425">
        <v>0.15362249314785004</v>
      </c>
      <c r="FY425">
        <v>0</v>
      </c>
    </row>
    <row r="426" spans="1:181" x14ac:dyDescent="0.2">
      <c r="A426" t="s">
        <v>243</v>
      </c>
      <c r="B426" t="s">
        <v>239</v>
      </c>
      <c r="C426" t="s">
        <v>215</v>
      </c>
      <c r="D426" t="s">
        <v>39</v>
      </c>
      <c r="E426">
        <v>2018</v>
      </c>
      <c r="F426" t="s">
        <v>225</v>
      </c>
      <c r="G426" t="s">
        <v>244</v>
      </c>
      <c r="H426">
        <v>0</v>
      </c>
      <c r="FW426">
        <v>172</v>
      </c>
      <c r="FX426">
        <v>0.15362249314785004</v>
      </c>
      <c r="FY426">
        <v>0</v>
      </c>
    </row>
    <row r="427" spans="1:181" x14ac:dyDescent="0.2">
      <c r="A427" t="s">
        <v>243</v>
      </c>
      <c r="B427" t="s">
        <v>239</v>
      </c>
      <c r="C427" t="s">
        <v>215</v>
      </c>
      <c r="D427" t="s">
        <v>39</v>
      </c>
      <c r="E427">
        <v>2019</v>
      </c>
      <c r="F427" t="s">
        <v>225</v>
      </c>
      <c r="G427" t="s">
        <v>244</v>
      </c>
      <c r="H427">
        <v>0</v>
      </c>
      <c r="FW427">
        <v>172</v>
      </c>
      <c r="FX427">
        <v>0.15362249314785004</v>
      </c>
      <c r="FY427">
        <v>0</v>
      </c>
    </row>
    <row r="428" spans="1:181" x14ac:dyDescent="0.2">
      <c r="A428" t="s">
        <v>243</v>
      </c>
      <c r="B428" t="s">
        <v>239</v>
      </c>
      <c r="C428" t="s">
        <v>215</v>
      </c>
      <c r="D428" t="s">
        <v>39</v>
      </c>
      <c r="E428">
        <v>2020</v>
      </c>
      <c r="F428" t="s">
        <v>225</v>
      </c>
      <c r="G428" t="s">
        <v>244</v>
      </c>
      <c r="H428">
        <v>0</v>
      </c>
      <c r="FW428">
        <v>172</v>
      </c>
      <c r="FX428">
        <v>0.15362249314785004</v>
      </c>
      <c r="FY428">
        <v>0</v>
      </c>
    </row>
    <row r="429" spans="1:181" x14ac:dyDescent="0.2">
      <c r="A429" t="s">
        <v>243</v>
      </c>
      <c r="B429" t="s">
        <v>239</v>
      </c>
      <c r="C429" t="s">
        <v>215</v>
      </c>
      <c r="D429" t="s">
        <v>39</v>
      </c>
      <c r="E429">
        <v>2021</v>
      </c>
      <c r="F429" t="s">
        <v>225</v>
      </c>
      <c r="G429" t="s">
        <v>244</v>
      </c>
      <c r="H429">
        <v>0</v>
      </c>
      <c r="FW429">
        <v>172</v>
      </c>
      <c r="FX429">
        <v>0.15362249314785004</v>
      </c>
      <c r="FY429">
        <v>0</v>
      </c>
    </row>
    <row r="430" spans="1:181" x14ac:dyDescent="0.2">
      <c r="A430" t="s">
        <v>243</v>
      </c>
      <c r="B430" t="s">
        <v>239</v>
      </c>
      <c r="C430" t="s">
        <v>215</v>
      </c>
      <c r="D430" t="s">
        <v>39</v>
      </c>
      <c r="E430">
        <v>2022</v>
      </c>
      <c r="F430" t="s">
        <v>225</v>
      </c>
      <c r="G430" t="s">
        <v>244</v>
      </c>
      <c r="H430">
        <v>0</v>
      </c>
      <c r="FW430">
        <v>172</v>
      </c>
      <c r="FX430">
        <v>0.15362249314785004</v>
      </c>
      <c r="FY430">
        <v>0</v>
      </c>
    </row>
    <row r="431" spans="1:181" x14ac:dyDescent="0.2">
      <c r="A431" t="s">
        <v>243</v>
      </c>
      <c r="B431" t="s">
        <v>239</v>
      </c>
      <c r="C431" t="s">
        <v>215</v>
      </c>
      <c r="D431" t="s">
        <v>39</v>
      </c>
      <c r="E431">
        <v>2023</v>
      </c>
      <c r="F431" t="s">
        <v>225</v>
      </c>
      <c r="G431" t="s">
        <v>244</v>
      </c>
      <c r="H431">
        <v>0</v>
      </c>
      <c r="FW431">
        <v>172</v>
      </c>
      <c r="FX431">
        <v>0.15362249314785004</v>
      </c>
      <c r="FY431">
        <v>0</v>
      </c>
    </row>
    <row r="432" spans="1:181" x14ac:dyDescent="0.2">
      <c r="A432" t="s">
        <v>243</v>
      </c>
      <c r="B432" t="s">
        <v>239</v>
      </c>
      <c r="C432" t="s">
        <v>215</v>
      </c>
      <c r="D432" t="s">
        <v>39</v>
      </c>
      <c r="E432">
        <v>2024</v>
      </c>
      <c r="F432" t="s">
        <v>225</v>
      </c>
      <c r="G432" t="s">
        <v>244</v>
      </c>
      <c r="H432">
        <v>0</v>
      </c>
      <c r="FW432">
        <v>172</v>
      </c>
      <c r="FX432">
        <v>0.15362249314785004</v>
      </c>
      <c r="FY432">
        <v>0</v>
      </c>
    </row>
    <row r="433" spans="1:181" x14ac:dyDescent="0.2">
      <c r="A433" t="s">
        <v>243</v>
      </c>
      <c r="B433" t="s">
        <v>239</v>
      </c>
      <c r="C433" t="s">
        <v>215</v>
      </c>
      <c r="D433" t="s">
        <v>39</v>
      </c>
      <c r="E433">
        <v>2025</v>
      </c>
      <c r="F433" t="s">
        <v>225</v>
      </c>
      <c r="G433" t="s">
        <v>244</v>
      </c>
      <c r="H433">
        <v>0</v>
      </c>
      <c r="FW433">
        <v>172</v>
      </c>
      <c r="FX433">
        <v>0.15362249314785004</v>
      </c>
      <c r="FY433">
        <v>0</v>
      </c>
    </row>
    <row r="434" spans="1:181" x14ac:dyDescent="0.2">
      <c r="A434" t="s">
        <v>243</v>
      </c>
      <c r="B434" t="s">
        <v>239</v>
      </c>
      <c r="C434" t="s">
        <v>215</v>
      </c>
      <c r="D434" t="s">
        <v>40</v>
      </c>
      <c r="E434">
        <v>2015</v>
      </c>
      <c r="F434" t="s">
        <v>225</v>
      </c>
      <c r="G434" t="s">
        <v>244</v>
      </c>
      <c r="H434">
        <v>0</v>
      </c>
      <c r="FW434">
        <v>172</v>
      </c>
      <c r="FX434">
        <v>0.15362249314785004</v>
      </c>
      <c r="FY434">
        <v>0</v>
      </c>
    </row>
    <row r="435" spans="1:181" x14ac:dyDescent="0.2">
      <c r="A435" t="s">
        <v>243</v>
      </c>
      <c r="B435" t="s">
        <v>239</v>
      </c>
      <c r="C435" t="s">
        <v>215</v>
      </c>
      <c r="D435" t="s">
        <v>40</v>
      </c>
      <c r="E435">
        <v>2016</v>
      </c>
      <c r="F435" t="s">
        <v>225</v>
      </c>
      <c r="G435" t="s">
        <v>244</v>
      </c>
      <c r="H435">
        <v>0</v>
      </c>
      <c r="FW435">
        <v>172</v>
      </c>
      <c r="FX435">
        <v>0.15362249314785004</v>
      </c>
      <c r="FY435">
        <v>0</v>
      </c>
    </row>
    <row r="436" spans="1:181" x14ac:dyDescent="0.2">
      <c r="A436" t="s">
        <v>243</v>
      </c>
      <c r="B436" t="s">
        <v>239</v>
      </c>
      <c r="C436" t="s">
        <v>215</v>
      </c>
      <c r="D436" t="s">
        <v>40</v>
      </c>
      <c r="E436">
        <v>2017</v>
      </c>
      <c r="F436" t="s">
        <v>225</v>
      </c>
      <c r="G436" t="s">
        <v>244</v>
      </c>
      <c r="H436">
        <v>0</v>
      </c>
      <c r="FW436">
        <v>172</v>
      </c>
      <c r="FX436">
        <v>0.15362249314785004</v>
      </c>
      <c r="FY436">
        <v>0</v>
      </c>
    </row>
    <row r="437" spans="1:181" x14ac:dyDescent="0.2">
      <c r="A437" t="s">
        <v>243</v>
      </c>
      <c r="B437" t="s">
        <v>239</v>
      </c>
      <c r="C437" t="s">
        <v>215</v>
      </c>
      <c r="D437" t="s">
        <v>40</v>
      </c>
      <c r="E437">
        <v>2018</v>
      </c>
      <c r="F437" t="s">
        <v>225</v>
      </c>
      <c r="G437" t="s">
        <v>244</v>
      </c>
      <c r="H437">
        <v>0</v>
      </c>
      <c r="FW437">
        <v>172</v>
      </c>
      <c r="FX437">
        <v>0.15362249314785004</v>
      </c>
      <c r="FY437">
        <v>0</v>
      </c>
    </row>
    <row r="438" spans="1:181" x14ac:dyDescent="0.2">
      <c r="A438" t="s">
        <v>243</v>
      </c>
      <c r="B438" t="s">
        <v>239</v>
      </c>
      <c r="C438" t="s">
        <v>215</v>
      </c>
      <c r="D438" t="s">
        <v>40</v>
      </c>
      <c r="E438">
        <v>2019</v>
      </c>
      <c r="F438" t="s">
        <v>225</v>
      </c>
      <c r="G438" t="s">
        <v>244</v>
      </c>
      <c r="H438">
        <v>0</v>
      </c>
      <c r="FW438">
        <v>172</v>
      </c>
      <c r="FX438">
        <v>0.15362249314785004</v>
      </c>
      <c r="FY438">
        <v>0</v>
      </c>
    </row>
    <row r="439" spans="1:181" x14ac:dyDescent="0.2">
      <c r="A439" t="s">
        <v>243</v>
      </c>
      <c r="B439" t="s">
        <v>239</v>
      </c>
      <c r="C439" t="s">
        <v>215</v>
      </c>
      <c r="D439" t="s">
        <v>40</v>
      </c>
      <c r="E439">
        <v>2020</v>
      </c>
      <c r="F439" t="s">
        <v>225</v>
      </c>
      <c r="G439" t="s">
        <v>244</v>
      </c>
      <c r="H439">
        <v>0</v>
      </c>
      <c r="FW439">
        <v>172</v>
      </c>
      <c r="FX439">
        <v>0.15362249314785004</v>
      </c>
      <c r="FY439">
        <v>0</v>
      </c>
    </row>
    <row r="440" spans="1:181" x14ac:dyDescent="0.2">
      <c r="A440" t="s">
        <v>243</v>
      </c>
      <c r="B440" t="s">
        <v>239</v>
      </c>
      <c r="C440" t="s">
        <v>215</v>
      </c>
      <c r="D440" t="s">
        <v>40</v>
      </c>
      <c r="E440">
        <v>2021</v>
      </c>
      <c r="F440" t="s">
        <v>225</v>
      </c>
      <c r="G440" t="s">
        <v>244</v>
      </c>
      <c r="H440">
        <v>0</v>
      </c>
      <c r="FW440">
        <v>172</v>
      </c>
      <c r="FX440">
        <v>0.15362249314785004</v>
      </c>
      <c r="FY440">
        <v>0</v>
      </c>
    </row>
    <row r="441" spans="1:181" x14ac:dyDescent="0.2">
      <c r="A441" t="s">
        <v>243</v>
      </c>
      <c r="B441" t="s">
        <v>239</v>
      </c>
      <c r="C441" t="s">
        <v>215</v>
      </c>
      <c r="D441" t="s">
        <v>40</v>
      </c>
      <c r="E441">
        <v>2022</v>
      </c>
      <c r="F441" t="s">
        <v>225</v>
      </c>
      <c r="G441" t="s">
        <v>244</v>
      </c>
      <c r="H441">
        <v>0</v>
      </c>
      <c r="FW441">
        <v>172</v>
      </c>
      <c r="FX441">
        <v>0.15362249314785004</v>
      </c>
      <c r="FY441">
        <v>0</v>
      </c>
    </row>
    <row r="442" spans="1:181" x14ac:dyDescent="0.2">
      <c r="A442" t="s">
        <v>243</v>
      </c>
      <c r="B442" t="s">
        <v>239</v>
      </c>
      <c r="C442" t="s">
        <v>215</v>
      </c>
      <c r="D442" t="s">
        <v>40</v>
      </c>
      <c r="E442">
        <v>2023</v>
      </c>
      <c r="F442" t="s">
        <v>225</v>
      </c>
      <c r="G442" t="s">
        <v>244</v>
      </c>
      <c r="H442">
        <v>0</v>
      </c>
      <c r="FW442">
        <v>172</v>
      </c>
      <c r="FX442">
        <v>0.15362249314785004</v>
      </c>
      <c r="FY442">
        <v>0</v>
      </c>
    </row>
    <row r="443" spans="1:181" x14ac:dyDescent="0.2">
      <c r="A443" t="s">
        <v>243</v>
      </c>
      <c r="B443" t="s">
        <v>239</v>
      </c>
      <c r="C443" t="s">
        <v>215</v>
      </c>
      <c r="D443" t="s">
        <v>40</v>
      </c>
      <c r="E443">
        <v>2024</v>
      </c>
      <c r="F443" t="s">
        <v>225</v>
      </c>
      <c r="G443" t="s">
        <v>244</v>
      </c>
      <c r="H443">
        <v>0</v>
      </c>
      <c r="FW443">
        <v>172</v>
      </c>
      <c r="FX443">
        <v>0.15362249314785004</v>
      </c>
      <c r="FY443">
        <v>0</v>
      </c>
    </row>
    <row r="444" spans="1:181" x14ac:dyDescent="0.2">
      <c r="A444" t="s">
        <v>243</v>
      </c>
      <c r="B444" t="s">
        <v>239</v>
      </c>
      <c r="C444" t="s">
        <v>215</v>
      </c>
      <c r="D444" t="s">
        <v>40</v>
      </c>
      <c r="E444">
        <v>2025</v>
      </c>
      <c r="F444" t="s">
        <v>225</v>
      </c>
      <c r="G444" t="s">
        <v>244</v>
      </c>
      <c r="H444">
        <v>0</v>
      </c>
      <c r="FW444">
        <v>172</v>
      </c>
      <c r="FX444">
        <v>0.15362249314785004</v>
      </c>
      <c r="FY444">
        <v>0</v>
      </c>
    </row>
    <row r="445" spans="1:181" x14ac:dyDescent="0.2">
      <c r="A445" t="s">
        <v>243</v>
      </c>
      <c r="B445" t="s">
        <v>239</v>
      </c>
      <c r="C445" t="s">
        <v>215</v>
      </c>
      <c r="D445" t="s">
        <v>41</v>
      </c>
      <c r="E445">
        <v>2015</v>
      </c>
      <c r="F445" t="s">
        <v>225</v>
      </c>
      <c r="G445" t="s">
        <v>244</v>
      </c>
      <c r="H445">
        <v>0</v>
      </c>
      <c r="FW445">
        <v>172</v>
      </c>
      <c r="FX445">
        <v>0.15362249314785004</v>
      </c>
      <c r="FY445">
        <v>0</v>
      </c>
    </row>
    <row r="446" spans="1:181" x14ac:dyDescent="0.2">
      <c r="A446" t="s">
        <v>243</v>
      </c>
      <c r="B446" t="s">
        <v>239</v>
      </c>
      <c r="C446" t="s">
        <v>215</v>
      </c>
      <c r="D446" t="s">
        <v>41</v>
      </c>
      <c r="E446">
        <v>2016</v>
      </c>
      <c r="F446" t="s">
        <v>225</v>
      </c>
      <c r="G446" t="s">
        <v>244</v>
      </c>
      <c r="H446">
        <v>0</v>
      </c>
      <c r="FW446">
        <v>172</v>
      </c>
      <c r="FX446">
        <v>0.15362249314785004</v>
      </c>
      <c r="FY446">
        <v>0</v>
      </c>
    </row>
    <row r="447" spans="1:181" x14ac:dyDescent="0.2">
      <c r="A447" t="s">
        <v>243</v>
      </c>
      <c r="B447" t="s">
        <v>239</v>
      </c>
      <c r="C447" t="s">
        <v>215</v>
      </c>
      <c r="D447" t="s">
        <v>41</v>
      </c>
      <c r="E447">
        <v>2017</v>
      </c>
      <c r="F447" t="s">
        <v>225</v>
      </c>
      <c r="G447" t="s">
        <v>244</v>
      </c>
      <c r="H447">
        <v>0</v>
      </c>
      <c r="FW447">
        <v>172</v>
      </c>
      <c r="FX447">
        <v>0.15362249314785004</v>
      </c>
      <c r="FY447">
        <v>0</v>
      </c>
    </row>
    <row r="448" spans="1:181" x14ac:dyDescent="0.2">
      <c r="A448" t="s">
        <v>243</v>
      </c>
      <c r="B448" t="s">
        <v>239</v>
      </c>
      <c r="C448" t="s">
        <v>215</v>
      </c>
      <c r="D448" t="s">
        <v>41</v>
      </c>
      <c r="E448">
        <v>2018</v>
      </c>
      <c r="F448" t="s">
        <v>225</v>
      </c>
      <c r="G448" t="s">
        <v>244</v>
      </c>
      <c r="H448">
        <v>0</v>
      </c>
      <c r="FW448">
        <v>172</v>
      </c>
      <c r="FX448">
        <v>0.15362249314785004</v>
      </c>
      <c r="FY448">
        <v>0</v>
      </c>
    </row>
    <row r="449" spans="1:181" x14ac:dyDescent="0.2">
      <c r="A449" t="s">
        <v>243</v>
      </c>
      <c r="B449" t="s">
        <v>239</v>
      </c>
      <c r="C449" t="s">
        <v>215</v>
      </c>
      <c r="D449" t="s">
        <v>41</v>
      </c>
      <c r="E449">
        <v>2019</v>
      </c>
      <c r="F449" t="s">
        <v>225</v>
      </c>
      <c r="G449" t="s">
        <v>244</v>
      </c>
      <c r="H449">
        <v>0</v>
      </c>
      <c r="FW449">
        <v>172</v>
      </c>
      <c r="FX449">
        <v>0.15362249314785004</v>
      </c>
      <c r="FY449">
        <v>0</v>
      </c>
    </row>
    <row r="450" spans="1:181" x14ac:dyDescent="0.2">
      <c r="A450" t="s">
        <v>243</v>
      </c>
      <c r="B450" t="s">
        <v>239</v>
      </c>
      <c r="C450" t="s">
        <v>215</v>
      </c>
      <c r="D450" t="s">
        <v>41</v>
      </c>
      <c r="E450">
        <v>2020</v>
      </c>
      <c r="F450" t="s">
        <v>225</v>
      </c>
      <c r="G450" t="s">
        <v>244</v>
      </c>
      <c r="H450">
        <v>0</v>
      </c>
      <c r="FW450">
        <v>172</v>
      </c>
      <c r="FX450">
        <v>0.15362249314785004</v>
      </c>
      <c r="FY450">
        <v>0</v>
      </c>
    </row>
    <row r="451" spans="1:181" x14ac:dyDescent="0.2">
      <c r="A451" t="s">
        <v>243</v>
      </c>
      <c r="B451" t="s">
        <v>239</v>
      </c>
      <c r="C451" t="s">
        <v>215</v>
      </c>
      <c r="D451" t="s">
        <v>41</v>
      </c>
      <c r="E451">
        <v>2021</v>
      </c>
      <c r="F451" t="s">
        <v>225</v>
      </c>
      <c r="G451" t="s">
        <v>244</v>
      </c>
      <c r="H451">
        <v>0</v>
      </c>
      <c r="FW451">
        <v>172</v>
      </c>
      <c r="FX451">
        <v>0.15362249314785004</v>
      </c>
      <c r="FY451">
        <v>0</v>
      </c>
    </row>
    <row r="452" spans="1:181" x14ac:dyDescent="0.2">
      <c r="A452" t="s">
        <v>243</v>
      </c>
      <c r="B452" t="s">
        <v>239</v>
      </c>
      <c r="C452" t="s">
        <v>215</v>
      </c>
      <c r="D452" t="s">
        <v>41</v>
      </c>
      <c r="E452">
        <v>2022</v>
      </c>
      <c r="F452" t="s">
        <v>225</v>
      </c>
      <c r="G452" t="s">
        <v>244</v>
      </c>
      <c r="H452">
        <v>0</v>
      </c>
      <c r="FW452">
        <v>172</v>
      </c>
      <c r="FX452">
        <v>0.15362249314785004</v>
      </c>
      <c r="FY452">
        <v>0</v>
      </c>
    </row>
    <row r="453" spans="1:181" x14ac:dyDescent="0.2">
      <c r="A453" t="s">
        <v>243</v>
      </c>
      <c r="B453" t="s">
        <v>239</v>
      </c>
      <c r="C453" t="s">
        <v>215</v>
      </c>
      <c r="D453" t="s">
        <v>41</v>
      </c>
      <c r="E453">
        <v>2023</v>
      </c>
      <c r="F453" t="s">
        <v>225</v>
      </c>
      <c r="G453" t="s">
        <v>244</v>
      </c>
      <c r="H453">
        <v>0</v>
      </c>
      <c r="FW453">
        <v>172</v>
      </c>
      <c r="FX453">
        <v>0.15362249314785004</v>
      </c>
      <c r="FY453">
        <v>0</v>
      </c>
    </row>
    <row r="454" spans="1:181" x14ac:dyDescent="0.2">
      <c r="A454" t="s">
        <v>243</v>
      </c>
      <c r="B454" t="s">
        <v>239</v>
      </c>
      <c r="C454" t="s">
        <v>215</v>
      </c>
      <c r="D454" t="s">
        <v>41</v>
      </c>
      <c r="E454">
        <v>2024</v>
      </c>
      <c r="F454" t="s">
        <v>225</v>
      </c>
      <c r="G454" t="s">
        <v>244</v>
      </c>
      <c r="H454">
        <v>0</v>
      </c>
      <c r="FW454">
        <v>172</v>
      </c>
      <c r="FX454">
        <v>0.15362249314785004</v>
      </c>
      <c r="FY454">
        <v>0</v>
      </c>
    </row>
    <row r="455" spans="1:181" x14ac:dyDescent="0.2">
      <c r="A455" t="s">
        <v>243</v>
      </c>
      <c r="B455" t="s">
        <v>239</v>
      </c>
      <c r="C455" t="s">
        <v>215</v>
      </c>
      <c r="D455" t="s">
        <v>41</v>
      </c>
      <c r="E455">
        <v>2025</v>
      </c>
      <c r="F455" t="s">
        <v>225</v>
      </c>
      <c r="G455" t="s">
        <v>244</v>
      </c>
      <c r="H455">
        <v>0</v>
      </c>
      <c r="FW455">
        <v>172</v>
      </c>
      <c r="FX455">
        <v>0.15362249314785004</v>
      </c>
      <c r="FY455">
        <v>0</v>
      </c>
    </row>
    <row r="456" spans="1:181" x14ac:dyDescent="0.2">
      <c r="A456" t="s">
        <v>243</v>
      </c>
      <c r="B456" t="s">
        <v>239</v>
      </c>
      <c r="C456" t="s">
        <v>215</v>
      </c>
      <c r="D456" t="s">
        <v>42</v>
      </c>
      <c r="E456">
        <v>2015</v>
      </c>
      <c r="F456" t="s">
        <v>225</v>
      </c>
      <c r="G456" t="s">
        <v>244</v>
      </c>
      <c r="H456">
        <v>0</v>
      </c>
      <c r="FW456">
        <v>172</v>
      </c>
      <c r="FX456">
        <v>0.15362249314785004</v>
      </c>
      <c r="FY456">
        <v>0</v>
      </c>
    </row>
    <row r="457" spans="1:181" x14ac:dyDescent="0.2">
      <c r="A457" t="s">
        <v>243</v>
      </c>
      <c r="B457" t="s">
        <v>239</v>
      </c>
      <c r="C457" t="s">
        <v>215</v>
      </c>
      <c r="D457" t="s">
        <v>42</v>
      </c>
      <c r="E457">
        <v>2016</v>
      </c>
      <c r="F457" t="s">
        <v>225</v>
      </c>
      <c r="G457" t="s">
        <v>244</v>
      </c>
      <c r="H457">
        <v>0</v>
      </c>
      <c r="FW457">
        <v>172</v>
      </c>
      <c r="FX457">
        <v>0.15362249314785004</v>
      </c>
      <c r="FY457">
        <v>0</v>
      </c>
    </row>
    <row r="458" spans="1:181" x14ac:dyDescent="0.2">
      <c r="A458" t="s">
        <v>243</v>
      </c>
      <c r="B458" t="s">
        <v>239</v>
      </c>
      <c r="C458" t="s">
        <v>215</v>
      </c>
      <c r="D458" t="s">
        <v>42</v>
      </c>
      <c r="E458">
        <v>2017</v>
      </c>
      <c r="F458" t="s">
        <v>225</v>
      </c>
      <c r="G458" t="s">
        <v>244</v>
      </c>
      <c r="H458">
        <v>0</v>
      </c>
      <c r="FW458">
        <v>172</v>
      </c>
      <c r="FX458">
        <v>0.15362249314785004</v>
      </c>
      <c r="FY458">
        <v>0</v>
      </c>
    </row>
    <row r="459" spans="1:181" x14ac:dyDescent="0.2">
      <c r="A459" t="s">
        <v>243</v>
      </c>
      <c r="B459" t="s">
        <v>239</v>
      </c>
      <c r="C459" t="s">
        <v>215</v>
      </c>
      <c r="D459" t="s">
        <v>42</v>
      </c>
      <c r="E459">
        <v>2018</v>
      </c>
      <c r="F459" t="s">
        <v>225</v>
      </c>
      <c r="G459" t="s">
        <v>244</v>
      </c>
      <c r="H459">
        <v>0</v>
      </c>
      <c r="FW459">
        <v>172</v>
      </c>
      <c r="FX459">
        <v>0.15362249314785004</v>
      </c>
      <c r="FY459">
        <v>0</v>
      </c>
    </row>
    <row r="460" spans="1:181" x14ac:dyDescent="0.2">
      <c r="A460" t="s">
        <v>243</v>
      </c>
      <c r="B460" t="s">
        <v>239</v>
      </c>
      <c r="C460" t="s">
        <v>215</v>
      </c>
      <c r="D460" t="s">
        <v>42</v>
      </c>
      <c r="E460">
        <v>2019</v>
      </c>
      <c r="F460" t="s">
        <v>225</v>
      </c>
      <c r="G460" t="s">
        <v>244</v>
      </c>
      <c r="H460">
        <v>0</v>
      </c>
      <c r="FW460">
        <v>172</v>
      </c>
      <c r="FX460">
        <v>0.15362249314785004</v>
      </c>
      <c r="FY460">
        <v>0</v>
      </c>
    </row>
    <row r="461" spans="1:181" x14ac:dyDescent="0.2">
      <c r="A461" t="s">
        <v>243</v>
      </c>
      <c r="B461" t="s">
        <v>239</v>
      </c>
      <c r="C461" t="s">
        <v>215</v>
      </c>
      <c r="D461" t="s">
        <v>42</v>
      </c>
      <c r="E461">
        <v>2020</v>
      </c>
      <c r="F461" t="s">
        <v>225</v>
      </c>
      <c r="G461" t="s">
        <v>244</v>
      </c>
      <c r="H461">
        <v>0</v>
      </c>
      <c r="FW461">
        <v>172</v>
      </c>
      <c r="FX461">
        <v>0.15362249314785004</v>
      </c>
      <c r="FY461">
        <v>0</v>
      </c>
    </row>
    <row r="462" spans="1:181" x14ac:dyDescent="0.2">
      <c r="A462" t="s">
        <v>243</v>
      </c>
      <c r="B462" t="s">
        <v>239</v>
      </c>
      <c r="C462" t="s">
        <v>215</v>
      </c>
      <c r="D462" t="s">
        <v>42</v>
      </c>
      <c r="E462">
        <v>2021</v>
      </c>
      <c r="F462" t="s">
        <v>225</v>
      </c>
      <c r="G462" t="s">
        <v>244</v>
      </c>
      <c r="H462">
        <v>0</v>
      </c>
      <c r="FW462">
        <v>172</v>
      </c>
      <c r="FX462">
        <v>0.15362249314785004</v>
      </c>
      <c r="FY462">
        <v>0</v>
      </c>
    </row>
    <row r="463" spans="1:181" x14ac:dyDescent="0.2">
      <c r="A463" t="s">
        <v>243</v>
      </c>
      <c r="B463" t="s">
        <v>239</v>
      </c>
      <c r="C463" t="s">
        <v>215</v>
      </c>
      <c r="D463" t="s">
        <v>42</v>
      </c>
      <c r="E463">
        <v>2022</v>
      </c>
      <c r="F463" t="s">
        <v>225</v>
      </c>
      <c r="G463" t="s">
        <v>244</v>
      </c>
      <c r="H463">
        <v>0</v>
      </c>
      <c r="FW463">
        <v>172</v>
      </c>
      <c r="FX463">
        <v>0.15362249314785004</v>
      </c>
      <c r="FY463">
        <v>0</v>
      </c>
    </row>
    <row r="464" spans="1:181" x14ac:dyDescent="0.2">
      <c r="A464" t="s">
        <v>243</v>
      </c>
      <c r="B464" t="s">
        <v>239</v>
      </c>
      <c r="C464" t="s">
        <v>215</v>
      </c>
      <c r="D464" t="s">
        <v>42</v>
      </c>
      <c r="E464">
        <v>2023</v>
      </c>
      <c r="F464" t="s">
        <v>225</v>
      </c>
      <c r="G464" t="s">
        <v>244</v>
      </c>
      <c r="H464">
        <v>0</v>
      </c>
      <c r="FW464">
        <v>172</v>
      </c>
      <c r="FX464">
        <v>0.15362249314785004</v>
      </c>
      <c r="FY464">
        <v>0</v>
      </c>
    </row>
    <row r="465" spans="1:181" x14ac:dyDescent="0.2">
      <c r="A465" t="s">
        <v>243</v>
      </c>
      <c r="B465" t="s">
        <v>239</v>
      </c>
      <c r="C465" t="s">
        <v>215</v>
      </c>
      <c r="D465" t="s">
        <v>42</v>
      </c>
      <c r="E465">
        <v>2024</v>
      </c>
      <c r="F465" t="s">
        <v>225</v>
      </c>
      <c r="G465" t="s">
        <v>244</v>
      </c>
      <c r="H465">
        <v>0</v>
      </c>
      <c r="FW465">
        <v>172</v>
      </c>
      <c r="FX465">
        <v>0.15362249314785004</v>
      </c>
      <c r="FY465">
        <v>0</v>
      </c>
    </row>
    <row r="466" spans="1:181" x14ac:dyDescent="0.2">
      <c r="A466" t="s">
        <v>243</v>
      </c>
      <c r="B466" t="s">
        <v>239</v>
      </c>
      <c r="C466" t="s">
        <v>215</v>
      </c>
      <c r="D466" t="s">
        <v>42</v>
      </c>
      <c r="E466">
        <v>2025</v>
      </c>
      <c r="F466" t="s">
        <v>225</v>
      </c>
      <c r="G466" t="s">
        <v>244</v>
      </c>
      <c r="H466">
        <v>0</v>
      </c>
      <c r="FW466">
        <v>172</v>
      </c>
      <c r="FX466">
        <v>0.15362249314785004</v>
      </c>
      <c r="FY466">
        <v>0</v>
      </c>
    </row>
    <row r="467" spans="1:181" x14ac:dyDescent="0.2">
      <c r="A467" t="s">
        <v>243</v>
      </c>
      <c r="B467" t="s">
        <v>239</v>
      </c>
      <c r="C467" t="s">
        <v>215</v>
      </c>
      <c r="D467" t="s">
        <v>9</v>
      </c>
      <c r="E467">
        <v>2015</v>
      </c>
      <c r="F467" t="s">
        <v>225</v>
      </c>
      <c r="G467" t="s">
        <v>244</v>
      </c>
      <c r="H467">
        <v>0</v>
      </c>
      <c r="FW467">
        <v>172</v>
      </c>
      <c r="FX467">
        <v>0.15362249314785004</v>
      </c>
      <c r="FY467">
        <v>0</v>
      </c>
    </row>
    <row r="468" spans="1:181" x14ac:dyDescent="0.2">
      <c r="A468" t="s">
        <v>243</v>
      </c>
      <c r="B468" t="s">
        <v>239</v>
      </c>
      <c r="C468" t="s">
        <v>215</v>
      </c>
      <c r="D468" t="s">
        <v>9</v>
      </c>
      <c r="E468">
        <v>2016</v>
      </c>
      <c r="F468" t="s">
        <v>225</v>
      </c>
      <c r="G468" t="s">
        <v>244</v>
      </c>
      <c r="H468">
        <v>0</v>
      </c>
      <c r="FW468">
        <v>172</v>
      </c>
      <c r="FX468">
        <v>0.15362249314785004</v>
      </c>
      <c r="FY468">
        <v>0</v>
      </c>
    </row>
    <row r="469" spans="1:181" x14ac:dyDescent="0.2">
      <c r="A469" t="s">
        <v>243</v>
      </c>
      <c r="B469" t="s">
        <v>239</v>
      </c>
      <c r="C469" t="s">
        <v>215</v>
      </c>
      <c r="D469" t="s">
        <v>9</v>
      </c>
      <c r="E469">
        <v>2017</v>
      </c>
      <c r="F469" t="s">
        <v>225</v>
      </c>
      <c r="G469" t="s">
        <v>244</v>
      </c>
      <c r="H469">
        <v>0</v>
      </c>
      <c r="FW469">
        <v>172</v>
      </c>
      <c r="FX469">
        <v>0.15362249314785004</v>
      </c>
      <c r="FY469">
        <v>0</v>
      </c>
    </row>
    <row r="470" spans="1:181" x14ac:dyDescent="0.2">
      <c r="A470" t="s">
        <v>243</v>
      </c>
      <c r="B470" t="s">
        <v>239</v>
      </c>
      <c r="C470" t="s">
        <v>215</v>
      </c>
      <c r="D470" t="s">
        <v>9</v>
      </c>
      <c r="E470">
        <v>2018</v>
      </c>
      <c r="F470" t="s">
        <v>225</v>
      </c>
      <c r="G470" t="s">
        <v>244</v>
      </c>
      <c r="H470">
        <v>0</v>
      </c>
      <c r="FW470">
        <v>172</v>
      </c>
      <c r="FX470">
        <v>0.15362249314785004</v>
      </c>
      <c r="FY470">
        <v>0</v>
      </c>
    </row>
    <row r="471" spans="1:181" x14ac:dyDescent="0.2">
      <c r="A471" t="s">
        <v>243</v>
      </c>
      <c r="B471" t="s">
        <v>239</v>
      </c>
      <c r="C471" t="s">
        <v>215</v>
      </c>
      <c r="D471" t="s">
        <v>9</v>
      </c>
      <c r="E471">
        <v>2019</v>
      </c>
      <c r="F471" t="s">
        <v>225</v>
      </c>
      <c r="G471" t="s">
        <v>244</v>
      </c>
      <c r="H471">
        <v>0</v>
      </c>
      <c r="FW471">
        <v>172</v>
      </c>
      <c r="FX471">
        <v>0.15362249314785004</v>
      </c>
      <c r="FY471">
        <v>0</v>
      </c>
    </row>
    <row r="472" spans="1:181" x14ac:dyDescent="0.2">
      <c r="A472" t="s">
        <v>243</v>
      </c>
      <c r="B472" t="s">
        <v>239</v>
      </c>
      <c r="C472" t="s">
        <v>215</v>
      </c>
      <c r="D472" t="s">
        <v>9</v>
      </c>
      <c r="E472">
        <v>2020</v>
      </c>
      <c r="F472" t="s">
        <v>225</v>
      </c>
      <c r="G472" t="s">
        <v>244</v>
      </c>
      <c r="H472">
        <v>0</v>
      </c>
      <c r="FW472">
        <v>172</v>
      </c>
      <c r="FX472">
        <v>0.15362249314785004</v>
      </c>
      <c r="FY472">
        <v>0</v>
      </c>
    </row>
    <row r="473" spans="1:181" x14ac:dyDescent="0.2">
      <c r="A473" t="s">
        <v>243</v>
      </c>
      <c r="B473" t="s">
        <v>239</v>
      </c>
      <c r="C473" t="s">
        <v>215</v>
      </c>
      <c r="D473" t="s">
        <v>9</v>
      </c>
      <c r="E473">
        <v>2021</v>
      </c>
      <c r="F473" t="s">
        <v>225</v>
      </c>
      <c r="G473" t="s">
        <v>244</v>
      </c>
      <c r="H473">
        <v>0</v>
      </c>
      <c r="FW473">
        <v>172</v>
      </c>
      <c r="FX473">
        <v>0.15362249314785004</v>
      </c>
      <c r="FY473">
        <v>0</v>
      </c>
    </row>
    <row r="474" spans="1:181" x14ac:dyDescent="0.2">
      <c r="A474" t="s">
        <v>243</v>
      </c>
      <c r="B474" t="s">
        <v>239</v>
      </c>
      <c r="C474" t="s">
        <v>215</v>
      </c>
      <c r="D474" t="s">
        <v>9</v>
      </c>
      <c r="E474">
        <v>2022</v>
      </c>
      <c r="F474" t="s">
        <v>225</v>
      </c>
      <c r="G474" t="s">
        <v>244</v>
      </c>
      <c r="H474">
        <v>0</v>
      </c>
      <c r="FW474">
        <v>172</v>
      </c>
      <c r="FX474">
        <v>0.15362249314785004</v>
      </c>
      <c r="FY474">
        <v>0</v>
      </c>
    </row>
    <row r="475" spans="1:181" x14ac:dyDescent="0.2">
      <c r="A475" t="s">
        <v>243</v>
      </c>
      <c r="B475" t="s">
        <v>239</v>
      </c>
      <c r="C475" t="s">
        <v>215</v>
      </c>
      <c r="D475" t="s">
        <v>9</v>
      </c>
      <c r="E475">
        <v>2023</v>
      </c>
      <c r="F475" t="s">
        <v>225</v>
      </c>
      <c r="G475" t="s">
        <v>244</v>
      </c>
      <c r="H475">
        <v>0</v>
      </c>
      <c r="FW475">
        <v>172</v>
      </c>
      <c r="FX475">
        <v>0.15362249314785004</v>
      </c>
      <c r="FY475">
        <v>0</v>
      </c>
    </row>
    <row r="476" spans="1:181" x14ac:dyDescent="0.2">
      <c r="A476" t="s">
        <v>243</v>
      </c>
      <c r="B476" t="s">
        <v>239</v>
      </c>
      <c r="C476" t="s">
        <v>215</v>
      </c>
      <c r="D476" t="s">
        <v>9</v>
      </c>
      <c r="E476">
        <v>2024</v>
      </c>
      <c r="F476" t="s">
        <v>225</v>
      </c>
      <c r="G476" t="s">
        <v>244</v>
      </c>
      <c r="H476">
        <v>0</v>
      </c>
      <c r="FW476">
        <v>172</v>
      </c>
      <c r="FX476">
        <v>0.15362249314785004</v>
      </c>
      <c r="FY476">
        <v>0</v>
      </c>
    </row>
    <row r="477" spans="1:181" x14ac:dyDescent="0.2">
      <c r="A477" t="s">
        <v>243</v>
      </c>
      <c r="B477" t="s">
        <v>239</v>
      </c>
      <c r="C477" t="s">
        <v>215</v>
      </c>
      <c r="D477" t="s">
        <v>9</v>
      </c>
      <c r="E477">
        <v>2025</v>
      </c>
      <c r="F477" t="s">
        <v>225</v>
      </c>
      <c r="G477" t="s">
        <v>244</v>
      </c>
      <c r="H477">
        <v>0</v>
      </c>
      <c r="FW477">
        <v>172</v>
      </c>
      <c r="FX477">
        <v>0.15362249314785004</v>
      </c>
      <c r="FY477">
        <v>0</v>
      </c>
    </row>
    <row r="478" spans="1:181" x14ac:dyDescent="0.2">
      <c r="A478" t="s">
        <v>243</v>
      </c>
      <c r="B478" t="s">
        <v>239</v>
      </c>
      <c r="C478" t="s">
        <v>215</v>
      </c>
      <c r="D478" t="s">
        <v>37</v>
      </c>
      <c r="E478">
        <v>2015</v>
      </c>
      <c r="F478" t="s">
        <v>222</v>
      </c>
      <c r="G478" t="s">
        <v>245</v>
      </c>
      <c r="H478">
        <v>160</v>
      </c>
      <c r="K478">
        <v>12.519810676574707</v>
      </c>
      <c r="L478">
        <v>11.970111846923828</v>
      </c>
      <c r="M478">
        <v>11.580697059631348</v>
      </c>
      <c r="N478">
        <v>11.800933837890625</v>
      </c>
      <c r="O478">
        <v>12.389280319213867</v>
      </c>
      <c r="P478">
        <v>13.087965965270996</v>
      </c>
      <c r="Q478">
        <v>15.570638656616211</v>
      </c>
      <c r="R478">
        <v>18.172233581542969</v>
      </c>
      <c r="S478">
        <v>21.145761489868164</v>
      </c>
      <c r="T478">
        <v>23.038173675537109</v>
      </c>
      <c r="U478">
        <v>25.800378799438477</v>
      </c>
      <c r="V478">
        <v>26.872953414916992</v>
      </c>
      <c r="W478">
        <v>27.109443664550781</v>
      </c>
      <c r="X478">
        <v>27.721628189086914</v>
      </c>
      <c r="Y478">
        <v>27.62994384765625</v>
      </c>
      <c r="Z478">
        <v>27.569789886474609</v>
      </c>
      <c r="AA478">
        <v>27.525320053100586</v>
      </c>
      <c r="AB478">
        <v>27.697154998779297</v>
      </c>
      <c r="AC478">
        <v>28.01771354675293</v>
      </c>
      <c r="AD478">
        <v>27.36949348449707</v>
      </c>
      <c r="AE478">
        <v>24.966049194335938</v>
      </c>
      <c r="AF478">
        <v>19.875568389892578</v>
      </c>
      <c r="AG478">
        <v>15.765161514282227</v>
      </c>
      <c r="AH478">
        <v>13.266449928283691</v>
      </c>
      <c r="AI478">
        <v>-2.0073113441467285</v>
      </c>
      <c r="AJ478">
        <v>-1.554782509803772</v>
      </c>
      <c r="AK478">
        <v>-1.1993987560272217</v>
      </c>
      <c r="AL478">
        <v>-1.1109269857406616</v>
      </c>
      <c r="AM478">
        <v>-1.1030304431915283</v>
      </c>
      <c r="AN478">
        <v>-1.1298305988311768</v>
      </c>
      <c r="AO478">
        <v>-1.2392481565475464</v>
      </c>
      <c r="AP478">
        <v>-1.3725442886352539</v>
      </c>
      <c r="AQ478">
        <v>-1.5157575607299805</v>
      </c>
      <c r="AR478">
        <v>-1.6305232048034668</v>
      </c>
      <c r="AS478">
        <v>-1.8092137575149536</v>
      </c>
      <c r="AT478">
        <v>-1.883516788482666</v>
      </c>
      <c r="AU478">
        <v>-0.84853798151016235</v>
      </c>
      <c r="AV478">
        <v>4.0527348518371582</v>
      </c>
      <c r="AW478">
        <v>4.0990962982177734</v>
      </c>
      <c r="AX478">
        <v>4.1264667510986328</v>
      </c>
      <c r="AY478">
        <v>4.1336064338684082</v>
      </c>
      <c r="AZ478">
        <v>4.0907306671142578</v>
      </c>
      <c r="BA478">
        <v>-1.114345908164978</v>
      </c>
      <c r="BB478">
        <v>-0.85492998361587524</v>
      </c>
      <c r="BC478">
        <v>-0.75988376140594482</v>
      </c>
      <c r="BD478">
        <v>-0.5521312952041626</v>
      </c>
      <c r="BE478">
        <v>-0.95301949977874756</v>
      </c>
      <c r="BF478">
        <v>-1.3293899297714233</v>
      </c>
      <c r="BG478">
        <v>-0.79295015335083008</v>
      </c>
      <c r="BH478">
        <v>-0.6128355860710144</v>
      </c>
      <c r="BI478">
        <v>-0.47520557045936584</v>
      </c>
      <c r="BJ478">
        <v>-0.44907179474830627</v>
      </c>
      <c r="BK478">
        <v>-0.46066641807556152</v>
      </c>
      <c r="BL478">
        <v>-0.47928178310394287</v>
      </c>
      <c r="BM478">
        <v>-0.56053715944290161</v>
      </c>
      <c r="BN478">
        <v>-0.64984852075576782</v>
      </c>
      <c r="BO478">
        <v>-0.73448657989501953</v>
      </c>
      <c r="BP478">
        <v>-0.7877199649810791</v>
      </c>
      <c r="BQ478">
        <v>-0.89651226997375488</v>
      </c>
      <c r="BR478">
        <v>-0.93303793668746948</v>
      </c>
      <c r="BS478">
        <v>-0.12007840722799301</v>
      </c>
      <c r="BT478">
        <v>4.3686695098876953</v>
      </c>
      <c r="BU478">
        <v>4.4041271209716797</v>
      </c>
      <c r="BV478">
        <v>4.4182510375976562</v>
      </c>
      <c r="BW478">
        <v>4.422365665435791</v>
      </c>
      <c r="BX478">
        <v>4.3921761512756348</v>
      </c>
      <c r="BY478">
        <v>-0.38150176405906677</v>
      </c>
      <c r="BZ478">
        <v>-0.51994967460632324</v>
      </c>
      <c r="CA478">
        <v>-0.47203117609024048</v>
      </c>
      <c r="CB478">
        <v>-0.36217561364173889</v>
      </c>
      <c r="CC478">
        <v>-0.54890906810760498</v>
      </c>
      <c r="CD478">
        <v>-0.74343299865722656</v>
      </c>
      <c r="CE478">
        <v>4.8112738877534866E-2</v>
      </c>
      <c r="CF478">
        <v>3.9554011076688766E-2</v>
      </c>
      <c r="CG478">
        <v>2.6368420571088791E-2</v>
      </c>
      <c r="CH478">
        <v>9.3271024525165558E-3</v>
      </c>
      <c r="CI478">
        <v>-1.5767047181725502E-2</v>
      </c>
      <c r="CJ478">
        <v>-2.871360071003437E-2</v>
      </c>
      <c r="CK478">
        <v>-9.0464003384113312E-2</v>
      </c>
      <c r="CL478">
        <v>-0.14931164681911469</v>
      </c>
      <c r="CM478">
        <v>-0.19338075816631317</v>
      </c>
      <c r="CN478">
        <v>-0.20399695634841919</v>
      </c>
      <c r="CO478">
        <v>-0.26437801122665405</v>
      </c>
      <c r="CP478">
        <v>-0.27473920583724976</v>
      </c>
      <c r="CQ478">
        <v>0.38445046544075012</v>
      </c>
      <c r="CR478">
        <v>4.5874848365783691</v>
      </c>
      <c r="CS478">
        <v>4.6153903007507324</v>
      </c>
      <c r="CT478">
        <v>4.6203398704528809</v>
      </c>
      <c r="CU478">
        <v>4.6223592758178711</v>
      </c>
      <c r="CV478">
        <v>4.6009564399719238</v>
      </c>
      <c r="CW478">
        <v>0.12606382369995117</v>
      </c>
      <c r="CX478">
        <v>-0.28794330358505249</v>
      </c>
      <c r="CY478">
        <v>-0.27266538143157959</v>
      </c>
      <c r="CZ478">
        <v>-0.23061287403106689</v>
      </c>
      <c r="DA478">
        <v>-0.26902344822883606</v>
      </c>
      <c r="DB478">
        <v>-0.33760103583335876</v>
      </c>
      <c r="DC478">
        <v>0.8891756534576416</v>
      </c>
      <c r="DD478">
        <v>0.69194358587265015</v>
      </c>
      <c r="DE478">
        <v>0.52794241905212402</v>
      </c>
      <c r="DF478">
        <v>0.46772599220275879</v>
      </c>
      <c r="DG478">
        <v>0.42913231253623962</v>
      </c>
      <c r="DH478">
        <v>0.42185458540916443</v>
      </c>
      <c r="DI478">
        <v>0.37960916757583618</v>
      </c>
      <c r="DJ478">
        <v>0.35122525691986084</v>
      </c>
      <c r="DK478">
        <v>0.34772509336471558</v>
      </c>
      <c r="DL478">
        <v>0.37972602248191833</v>
      </c>
      <c r="DM478">
        <v>0.36775624752044678</v>
      </c>
      <c r="DN478">
        <v>0.38355952501296997</v>
      </c>
      <c r="DO478">
        <v>0.88897931575775146</v>
      </c>
      <c r="DP478">
        <v>4.806300163269043</v>
      </c>
      <c r="DQ478">
        <v>4.8266534805297852</v>
      </c>
      <c r="DR478">
        <v>4.8224287033081055</v>
      </c>
      <c r="DS478">
        <v>4.8223528861999512</v>
      </c>
      <c r="DT478">
        <v>4.8097367286682129</v>
      </c>
      <c r="DU478">
        <v>0.6336294412612915</v>
      </c>
      <c r="DV478">
        <v>-5.5936947464942932E-2</v>
      </c>
      <c r="DW478">
        <v>-7.3299571871757507E-2</v>
      </c>
      <c r="DX478">
        <v>-9.9050149321556091E-2</v>
      </c>
      <c r="DY478">
        <v>1.0862196795642376E-2</v>
      </c>
      <c r="DZ478">
        <v>6.8230941891670227E-2</v>
      </c>
      <c r="EA478">
        <v>2.10353684425354</v>
      </c>
      <c r="EB478">
        <v>1.6338906288146973</v>
      </c>
      <c r="EC478">
        <v>1.2521356344223022</v>
      </c>
      <c r="ED478">
        <v>1.1295812129974365</v>
      </c>
      <c r="EE478">
        <v>1.0714963674545288</v>
      </c>
      <c r="EF478">
        <v>1.0724034309387207</v>
      </c>
      <c r="EG478">
        <v>1.058320164680481</v>
      </c>
      <c r="EH478">
        <v>1.0739209651947021</v>
      </c>
      <c r="EI478">
        <v>1.1289960145950317</v>
      </c>
      <c r="EJ478">
        <v>1.2225292921066284</v>
      </c>
      <c r="EK478">
        <v>1.2804577350616455</v>
      </c>
      <c r="EL478">
        <v>1.3340383768081665</v>
      </c>
      <c r="EM478">
        <v>1.6174389123916626</v>
      </c>
      <c r="EN478">
        <v>5.1222348213195801</v>
      </c>
      <c r="EO478">
        <v>5.1316843032836914</v>
      </c>
      <c r="EP478">
        <v>5.1142129898071289</v>
      </c>
      <c r="EQ478">
        <v>5.111112117767334</v>
      </c>
      <c r="ER478">
        <v>5.1111822128295898</v>
      </c>
      <c r="ES478">
        <v>1.3664735555648804</v>
      </c>
      <c r="ET478">
        <v>0.27904337644577026</v>
      </c>
      <c r="EU478">
        <v>0.21455298364162445</v>
      </c>
      <c r="EV478">
        <v>9.0905539691448212E-2</v>
      </c>
      <c r="EW478">
        <v>0.41497260332107544</v>
      </c>
      <c r="EX478">
        <v>0.65418785810470581</v>
      </c>
      <c r="EY478">
        <v>64.957412719726563</v>
      </c>
      <c r="EZ478">
        <v>64.964950561523438</v>
      </c>
      <c r="FA478">
        <v>64.872177124023437</v>
      </c>
      <c r="FB478">
        <v>65.135360717773438</v>
      </c>
      <c r="FC478">
        <v>63.782772064208984</v>
      </c>
      <c r="FD478">
        <v>63.062999725341797</v>
      </c>
      <c r="FE478">
        <v>63.940078735351563</v>
      </c>
      <c r="FF478">
        <v>67.426620483398438</v>
      </c>
      <c r="FG478">
        <v>73.651763916015625</v>
      </c>
      <c r="FH478">
        <v>78.006179809570312</v>
      </c>
      <c r="FI478">
        <v>81.295204162597656</v>
      </c>
      <c r="FJ478">
        <v>82.302566528320313</v>
      </c>
      <c r="FK478">
        <v>81.983711242675781</v>
      </c>
      <c r="FL478">
        <v>82.887847900390625</v>
      </c>
      <c r="FM478">
        <v>81.763175964355469</v>
      </c>
      <c r="FN478">
        <v>80.9547119140625</v>
      </c>
      <c r="FO478">
        <v>80.716339111328125</v>
      </c>
      <c r="FP478">
        <v>80.6082763671875</v>
      </c>
      <c r="FQ478">
        <v>81.293472290039063</v>
      </c>
      <c r="FR478">
        <v>78.041412353515625</v>
      </c>
      <c r="FS478">
        <v>74.683357238769531</v>
      </c>
      <c r="FT478">
        <v>71.901451110839844</v>
      </c>
      <c r="FU478">
        <v>71.126960754394531</v>
      </c>
      <c r="FV478">
        <v>69.710243225097656</v>
      </c>
      <c r="FW478">
        <v>181</v>
      </c>
      <c r="FX478">
        <v>8.9820645749568939E-2</v>
      </c>
      <c r="FY478">
        <v>1</v>
      </c>
    </row>
    <row r="479" spans="1:181" x14ac:dyDescent="0.2">
      <c r="A479" t="s">
        <v>243</v>
      </c>
      <c r="B479" t="s">
        <v>239</v>
      </c>
      <c r="C479" t="s">
        <v>215</v>
      </c>
      <c r="D479" t="s">
        <v>37</v>
      </c>
      <c r="E479">
        <v>2016</v>
      </c>
      <c r="F479" t="s">
        <v>222</v>
      </c>
      <c r="G479" t="s">
        <v>245</v>
      </c>
      <c r="H479">
        <v>190</v>
      </c>
      <c r="K479">
        <v>14.867275238037109</v>
      </c>
      <c r="L479">
        <v>14.214508056640625</v>
      </c>
      <c r="M479">
        <v>13.752078056335449</v>
      </c>
      <c r="N479">
        <v>14.013608932495117</v>
      </c>
      <c r="O479">
        <v>14.712270736694336</v>
      </c>
      <c r="P479">
        <v>15.541958808898926</v>
      </c>
      <c r="Q479">
        <v>18.490133285522461</v>
      </c>
      <c r="R479">
        <v>21.579526901245117</v>
      </c>
      <c r="S479">
        <v>25.110589981079102</v>
      </c>
      <c r="T479">
        <v>27.357831954956055</v>
      </c>
      <c r="U479">
        <v>30.637948989868164</v>
      </c>
      <c r="V479">
        <v>31.911632537841797</v>
      </c>
      <c r="W479">
        <v>32.192462921142578</v>
      </c>
      <c r="X479">
        <v>32.91943359375</v>
      </c>
      <c r="Y479">
        <v>32.810558319091797</v>
      </c>
      <c r="Z479">
        <v>32.739128112792969</v>
      </c>
      <c r="AA479">
        <v>32.686317443847656</v>
      </c>
      <c r="AB479">
        <v>32.890373229980469</v>
      </c>
      <c r="AC479">
        <v>33.271034240722656</v>
      </c>
      <c r="AD479">
        <v>32.501274108886719</v>
      </c>
      <c r="AE479">
        <v>29.647182464599609</v>
      </c>
      <c r="AF479">
        <v>23.602237701416016</v>
      </c>
      <c r="AG479">
        <v>18.721128463745117</v>
      </c>
      <c r="AH479">
        <v>15.753909111022949</v>
      </c>
      <c r="AI479">
        <v>-2.1827125549316406</v>
      </c>
      <c r="AJ479">
        <v>-1.6904176473617554</v>
      </c>
      <c r="AK479">
        <v>-1.3044363260269165</v>
      </c>
      <c r="AL479">
        <v>-1.2096927165985107</v>
      </c>
      <c r="AM479">
        <v>-1.2035411596298218</v>
      </c>
      <c r="AN479">
        <v>-1.2340118885040283</v>
      </c>
      <c r="AO479">
        <v>-1.359284520149231</v>
      </c>
      <c r="AP479">
        <v>-1.5102945566177368</v>
      </c>
      <c r="AQ479">
        <v>-1.6706662178039551</v>
      </c>
      <c r="AR479">
        <v>-1.7967674732208252</v>
      </c>
      <c r="AS479">
        <v>-1.9973946809768677</v>
      </c>
      <c r="AT479">
        <v>-2.0793774127960205</v>
      </c>
      <c r="AU479">
        <v>-0.88708305358886719</v>
      </c>
      <c r="AV479">
        <v>4.8649077415466309</v>
      </c>
      <c r="AW479">
        <v>4.9181580543518066</v>
      </c>
      <c r="AX479">
        <v>4.9484677314758301</v>
      </c>
      <c r="AY479">
        <v>4.9564456939697266</v>
      </c>
      <c r="AZ479">
        <v>4.907630443572998</v>
      </c>
      <c r="BA479">
        <v>-1.2020043134689331</v>
      </c>
      <c r="BB479">
        <v>-0.95979207754135132</v>
      </c>
      <c r="BC479">
        <v>-0.85472404956817627</v>
      </c>
      <c r="BD479">
        <v>-0.62421935796737671</v>
      </c>
      <c r="BE479">
        <v>-1.0648328065872192</v>
      </c>
      <c r="BF479">
        <v>-1.4816781282424927</v>
      </c>
      <c r="BG479">
        <v>-0.85939311981201172</v>
      </c>
      <c r="BH479">
        <v>-0.66395473480224609</v>
      </c>
      <c r="BI479">
        <v>-0.51526510715484619</v>
      </c>
      <c r="BJ479">
        <v>-0.48845267295837402</v>
      </c>
      <c r="BK479">
        <v>-0.50354117155075073</v>
      </c>
      <c r="BL479">
        <v>-0.52509266138076782</v>
      </c>
      <c r="BM479">
        <v>-0.61967635154724121</v>
      </c>
      <c r="BN479">
        <v>-0.7227550745010376</v>
      </c>
      <c r="BO479">
        <v>-0.81929606199264526</v>
      </c>
      <c r="BP479">
        <v>-0.87834376096725464</v>
      </c>
      <c r="BQ479">
        <v>-1.0028012990951538</v>
      </c>
      <c r="BR479">
        <v>-1.0436172485351562</v>
      </c>
      <c r="BS479">
        <v>-9.3262635171413422E-2</v>
      </c>
      <c r="BT479">
        <v>5.2091894149780273</v>
      </c>
      <c r="BU479">
        <v>5.2505574226379395</v>
      </c>
      <c r="BV479">
        <v>5.2664322853088379</v>
      </c>
      <c r="BW479">
        <v>5.2711138725280762</v>
      </c>
      <c r="BX479">
        <v>5.2361230850219727</v>
      </c>
      <c r="BY479">
        <v>-0.40340599417686462</v>
      </c>
      <c r="BZ479">
        <v>-0.59475570917129517</v>
      </c>
      <c r="CA479">
        <v>-0.54104399681091309</v>
      </c>
      <c r="CB479">
        <v>-0.41721996665000916</v>
      </c>
      <c r="CC479">
        <v>-0.62446367740631104</v>
      </c>
      <c r="CD479">
        <v>-0.84314638376235962</v>
      </c>
      <c r="CE479">
        <v>5.7133875787258148E-2</v>
      </c>
      <c r="CF479">
        <v>4.6970386058092117E-2</v>
      </c>
      <c r="CG479">
        <v>3.1312499195337296E-2</v>
      </c>
      <c r="CH479">
        <v>1.1075933463871479E-2</v>
      </c>
      <c r="CI479">
        <v>-1.8723368644714355E-2</v>
      </c>
      <c r="CJ479">
        <v>-3.4097403287887573E-2</v>
      </c>
      <c r="CK479">
        <v>-0.1074260026216507</v>
      </c>
      <c r="CL479">
        <v>-0.17730759084224701</v>
      </c>
      <c r="CM479">
        <v>-0.22963966429233551</v>
      </c>
      <c r="CN479">
        <v>-0.24224637448787689</v>
      </c>
      <c r="CO479">
        <v>-0.31394889950752258</v>
      </c>
      <c r="CP479">
        <v>-0.32625281810760498</v>
      </c>
      <c r="CQ479">
        <v>0.45653495192527771</v>
      </c>
      <c r="CR479">
        <v>5.4476380348205566</v>
      </c>
      <c r="CS479">
        <v>5.480776309967041</v>
      </c>
      <c r="CT479">
        <v>5.4866538047790527</v>
      </c>
      <c r="CU479">
        <v>5.4890518188476563</v>
      </c>
      <c r="CV479">
        <v>5.4636359214782715</v>
      </c>
      <c r="CW479">
        <v>0.14970080554485321</v>
      </c>
      <c r="CX479">
        <v>-0.34193265438079834</v>
      </c>
      <c r="CY479">
        <v>-0.32379016280174255</v>
      </c>
      <c r="CZ479">
        <v>-0.27385279536247253</v>
      </c>
      <c r="DA479">
        <v>-0.31946536898612976</v>
      </c>
      <c r="DB479">
        <v>-0.40090122818946838</v>
      </c>
      <c r="DC479">
        <v>0.97366088628768921</v>
      </c>
      <c r="DD479">
        <v>0.75789546966552734</v>
      </c>
      <c r="DE479">
        <v>0.57789009809494019</v>
      </c>
      <c r="DF479">
        <v>0.51060456037521362</v>
      </c>
      <c r="DG479">
        <v>0.46609446406364441</v>
      </c>
      <c r="DH479">
        <v>0.45689788460731506</v>
      </c>
      <c r="DI479">
        <v>0.40482434630393982</v>
      </c>
      <c r="DJ479">
        <v>0.36813986301422119</v>
      </c>
      <c r="DK479">
        <v>0.36001673340797424</v>
      </c>
      <c r="DL479">
        <v>0.39385104179382324</v>
      </c>
      <c r="DM479">
        <v>0.37490347027778625</v>
      </c>
      <c r="DN479">
        <v>0.3911115825176239</v>
      </c>
      <c r="DO479">
        <v>1.0063325166702271</v>
      </c>
      <c r="DP479">
        <v>5.6860866546630859</v>
      </c>
      <c r="DQ479">
        <v>5.7109951972961426</v>
      </c>
      <c r="DR479">
        <v>5.7068753242492676</v>
      </c>
      <c r="DS479">
        <v>5.7069897651672363</v>
      </c>
      <c r="DT479">
        <v>5.6911487579345703</v>
      </c>
      <c r="DU479">
        <v>0.70280760526657104</v>
      </c>
      <c r="DV479">
        <v>-8.910958468914032E-2</v>
      </c>
      <c r="DW479">
        <v>-0.10653632879257202</v>
      </c>
      <c r="DX479">
        <v>-0.13048562407493591</v>
      </c>
      <c r="DY479">
        <v>-1.4467054978013039E-2</v>
      </c>
      <c r="DZ479">
        <v>4.1343938559293747E-2</v>
      </c>
      <c r="EA479">
        <v>2.2969803810119629</v>
      </c>
      <c r="EB479">
        <v>1.7843583822250366</v>
      </c>
      <c r="EC479">
        <v>1.3670612573623657</v>
      </c>
      <c r="ED479">
        <v>1.2318445444107056</v>
      </c>
      <c r="EE479">
        <v>1.1660944223403931</v>
      </c>
      <c r="EF479">
        <v>1.1658171415328979</v>
      </c>
      <c r="EG479">
        <v>1.1444324254989624</v>
      </c>
      <c r="EH479">
        <v>1.1556793451309204</v>
      </c>
      <c r="EI479">
        <v>1.2113869190216064</v>
      </c>
      <c r="EJ479">
        <v>1.312274694442749</v>
      </c>
      <c r="EK479">
        <v>1.3694968223571777</v>
      </c>
      <c r="EL479">
        <v>1.4268718957901001</v>
      </c>
      <c r="EM479">
        <v>1.8001528978347778</v>
      </c>
      <c r="EN479">
        <v>6.0303683280944824</v>
      </c>
      <c r="EO479">
        <v>6.0433945655822754</v>
      </c>
      <c r="EP479">
        <v>6.0248398780822754</v>
      </c>
      <c r="EQ479">
        <v>6.0216579437255859</v>
      </c>
      <c r="ER479">
        <v>6.0196413993835449</v>
      </c>
      <c r="ES479">
        <v>1.5014059543609619</v>
      </c>
      <c r="ET479">
        <v>0.27592676877975464</v>
      </c>
      <c r="EU479">
        <v>0.20714369416236877</v>
      </c>
      <c r="EV479">
        <v>7.6513789594173431E-2</v>
      </c>
      <c r="EW479">
        <v>0.42590206861495972</v>
      </c>
      <c r="EX479">
        <v>0.67987573146820068</v>
      </c>
      <c r="EY479">
        <v>64.957412719726563</v>
      </c>
      <c r="EZ479">
        <v>64.964950561523438</v>
      </c>
      <c r="FA479">
        <v>64.872177124023437</v>
      </c>
      <c r="FB479">
        <v>65.135360717773438</v>
      </c>
      <c r="FC479">
        <v>63.782772064208984</v>
      </c>
      <c r="FD479">
        <v>63.062999725341797</v>
      </c>
      <c r="FE479">
        <v>63.940082550048828</v>
      </c>
      <c r="FF479">
        <v>67.426620483398438</v>
      </c>
      <c r="FG479">
        <v>73.651763916015625</v>
      </c>
      <c r="FH479">
        <v>78.006187438964844</v>
      </c>
      <c r="FI479">
        <v>81.295204162597656</v>
      </c>
      <c r="FJ479">
        <v>82.302574157714844</v>
      </c>
      <c r="FK479">
        <v>81.98370361328125</v>
      </c>
      <c r="FL479">
        <v>82.887847900390625</v>
      </c>
      <c r="FM479">
        <v>81.763175964355469</v>
      </c>
      <c r="FN479">
        <v>80.954704284667969</v>
      </c>
      <c r="FO479">
        <v>80.716346740722656</v>
      </c>
      <c r="FP479">
        <v>80.6082763671875</v>
      </c>
      <c r="FQ479">
        <v>81.293472290039063</v>
      </c>
      <c r="FR479">
        <v>78.041412353515625</v>
      </c>
      <c r="FS479">
        <v>74.683357238769531</v>
      </c>
      <c r="FT479">
        <v>71.901451110839844</v>
      </c>
      <c r="FU479">
        <v>71.126960754394531</v>
      </c>
      <c r="FV479">
        <v>69.710243225097656</v>
      </c>
      <c r="FW479">
        <v>181</v>
      </c>
      <c r="FX479">
        <v>8.9820645749568939E-2</v>
      </c>
      <c r="FY479">
        <v>1</v>
      </c>
    </row>
    <row r="480" spans="1:181" x14ac:dyDescent="0.2">
      <c r="A480" t="s">
        <v>243</v>
      </c>
      <c r="B480" t="s">
        <v>239</v>
      </c>
      <c r="C480" t="s">
        <v>215</v>
      </c>
      <c r="D480" t="s">
        <v>37</v>
      </c>
      <c r="E480">
        <v>2017</v>
      </c>
      <c r="F480" t="s">
        <v>222</v>
      </c>
      <c r="G480" t="s">
        <v>245</v>
      </c>
      <c r="H480">
        <v>190</v>
      </c>
      <c r="K480">
        <v>14.867275238037109</v>
      </c>
      <c r="L480">
        <v>14.214508056640625</v>
      </c>
      <c r="M480">
        <v>13.752078056335449</v>
      </c>
      <c r="N480">
        <v>14.013608932495117</v>
      </c>
      <c r="O480">
        <v>14.712270736694336</v>
      </c>
      <c r="P480">
        <v>15.541958808898926</v>
      </c>
      <c r="Q480">
        <v>18.490133285522461</v>
      </c>
      <c r="R480">
        <v>21.579526901245117</v>
      </c>
      <c r="S480">
        <v>25.110589981079102</v>
      </c>
      <c r="T480">
        <v>27.357831954956055</v>
      </c>
      <c r="U480">
        <v>30.637948989868164</v>
      </c>
      <c r="V480">
        <v>31.911632537841797</v>
      </c>
      <c r="W480">
        <v>32.192462921142578</v>
      </c>
      <c r="X480">
        <v>32.91943359375</v>
      </c>
      <c r="Y480">
        <v>32.810558319091797</v>
      </c>
      <c r="Z480">
        <v>32.739128112792969</v>
      </c>
      <c r="AA480">
        <v>32.686317443847656</v>
      </c>
      <c r="AB480">
        <v>32.890373229980469</v>
      </c>
      <c r="AC480">
        <v>33.271034240722656</v>
      </c>
      <c r="AD480">
        <v>32.501274108886719</v>
      </c>
      <c r="AE480">
        <v>29.647182464599609</v>
      </c>
      <c r="AF480">
        <v>23.602237701416016</v>
      </c>
      <c r="AG480">
        <v>18.721128463745117</v>
      </c>
      <c r="AH480">
        <v>15.753909111022949</v>
      </c>
      <c r="AI480">
        <v>-2.1827125549316406</v>
      </c>
      <c r="AJ480">
        <v>-1.6904176473617554</v>
      </c>
      <c r="AK480">
        <v>-1.3044363260269165</v>
      </c>
      <c r="AL480">
        <v>-1.2096927165985107</v>
      </c>
      <c r="AM480">
        <v>-1.2035411596298218</v>
      </c>
      <c r="AN480">
        <v>-1.2340118885040283</v>
      </c>
      <c r="AO480">
        <v>-1.359284520149231</v>
      </c>
      <c r="AP480">
        <v>-1.5102945566177368</v>
      </c>
      <c r="AQ480">
        <v>-1.6706662178039551</v>
      </c>
      <c r="AR480">
        <v>-1.7967674732208252</v>
      </c>
      <c r="AS480">
        <v>-1.9973946809768677</v>
      </c>
      <c r="AT480">
        <v>-2.0793774127960205</v>
      </c>
      <c r="AU480">
        <v>-0.88708305358886719</v>
      </c>
      <c r="AV480">
        <v>4.8649077415466309</v>
      </c>
      <c r="AW480">
        <v>4.9181580543518066</v>
      </c>
      <c r="AX480">
        <v>4.9484677314758301</v>
      </c>
      <c r="AY480">
        <v>4.9564456939697266</v>
      </c>
      <c r="AZ480">
        <v>4.907630443572998</v>
      </c>
      <c r="BA480">
        <v>-1.2020043134689331</v>
      </c>
      <c r="BB480">
        <v>-0.95979207754135132</v>
      </c>
      <c r="BC480">
        <v>-0.85472404956817627</v>
      </c>
      <c r="BD480">
        <v>-0.62421935796737671</v>
      </c>
      <c r="BE480">
        <v>-1.0648328065872192</v>
      </c>
      <c r="BF480">
        <v>-1.4816781282424927</v>
      </c>
      <c r="BG480">
        <v>-0.85939311981201172</v>
      </c>
      <c r="BH480">
        <v>-0.66395473480224609</v>
      </c>
      <c r="BI480">
        <v>-0.51526510715484619</v>
      </c>
      <c r="BJ480">
        <v>-0.48845267295837402</v>
      </c>
      <c r="BK480">
        <v>-0.50354117155075073</v>
      </c>
      <c r="BL480">
        <v>-0.52509266138076782</v>
      </c>
      <c r="BM480">
        <v>-0.61967635154724121</v>
      </c>
      <c r="BN480">
        <v>-0.7227550745010376</v>
      </c>
      <c r="BO480">
        <v>-0.81929606199264526</v>
      </c>
      <c r="BP480">
        <v>-0.87834376096725464</v>
      </c>
      <c r="BQ480">
        <v>-1.0028012990951538</v>
      </c>
      <c r="BR480">
        <v>-1.0436172485351562</v>
      </c>
      <c r="BS480">
        <v>-9.3262635171413422E-2</v>
      </c>
      <c r="BT480">
        <v>5.2091894149780273</v>
      </c>
      <c r="BU480">
        <v>5.2505574226379395</v>
      </c>
      <c r="BV480">
        <v>5.2664322853088379</v>
      </c>
      <c r="BW480">
        <v>5.2711138725280762</v>
      </c>
      <c r="BX480">
        <v>5.2361230850219727</v>
      </c>
      <c r="BY480">
        <v>-0.40340599417686462</v>
      </c>
      <c r="BZ480">
        <v>-0.59475570917129517</v>
      </c>
      <c r="CA480">
        <v>-0.54104399681091309</v>
      </c>
      <c r="CB480">
        <v>-0.41721996665000916</v>
      </c>
      <c r="CC480">
        <v>-0.62446367740631104</v>
      </c>
      <c r="CD480">
        <v>-0.84314638376235962</v>
      </c>
      <c r="CE480">
        <v>5.7133875787258148E-2</v>
      </c>
      <c r="CF480">
        <v>4.6970386058092117E-2</v>
      </c>
      <c r="CG480">
        <v>3.1312499195337296E-2</v>
      </c>
      <c r="CH480">
        <v>1.1075933463871479E-2</v>
      </c>
      <c r="CI480">
        <v>-1.8723368644714355E-2</v>
      </c>
      <c r="CJ480">
        <v>-3.4097403287887573E-2</v>
      </c>
      <c r="CK480">
        <v>-0.1074260026216507</v>
      </c>
      <c r="CL480">
        <v>-0.17730759084224701</v>
      </c>
      <c r="CM480">
        <v>-0.22963966429233551</v>
      </c>
      <c r="CN480">
        <v>-0.24224637448787689</v>
      </c>
      <c r="CO480">
        <v>-0.31394889950752258</v>
      </c>
      <c r="CP480">
        <v>-0.32625281810760498</v>
      </c>
      <c r="CQ480">
        <v>0.45653495192527771</v>
      </c>
      <c r="CR480">
        <v>5.4476380348205566</v>
      </c>
      <c r="CS480">
        <v>5.480776309967041</v>
      </c>
      <c r="CT480">
        <v>5.4866538047790527</v>
      </c>
      <c r="CU480">
        <v>5.4890518188476563</v>
      </c>
      <c r="CV480">
        <v>5.4636359214782715</v>
      </c>
      <c r="CW480">
        <v>0.14970080554485321</v>
      </c>
      <c r="CX480">
        <v>-0.34193265438079834</v>
      </c>
      <c r="CY480">
        <v>-0.32379016280174255</v>
      </c>
      <c r="CZ480">
        <v>-0.27385279536247253</v>
      </c>
      <c r="DA480">
        <v>-0.31946536898612976</v>
      </c>
      <c r="DB480">
        <v>-0.40090122818946838</v>
      </c>
      <c r="DC480">
        <v>0.97366088628768921</v>
      </c>
      <c r="DD480">
        <v>0.75789546966552734</v>
      </c>
      <c r="DE480">
        <v>0.57789009809494019</v>
      </c>
      <c r="DF480">
        <v>0.51060456037521362</v>
      </c>
      <c r="DG480">
        <v>0.46609446406364441</v>
      </c>
      <c r="DH480">
        <v>0.45689788460731506</v>
      </c>
      <c r="DI480">
        <v>0.40482434630393982</v>
      </c>
      <c r="DJ480">
        <v>0.36813986301422119</v>
      </c>
      <c r="DK480">
        <v>0.36001673340797424</v>
      </c>
      <c r="DL480">
        <v>0.39385104179382324</v>
      </c>
      <c r="DM480">
        <v>0.37490347027778625</v>
      </c>
      <c r="DN480">
        <v>0.3911115825176239</v>
      </c>
      <c r="DO480">
        <v>1.0063325166702271</v>
      </c>
      <c r="DP480">
        <v>5.6860866546630859</v>
      </c>
      <c r="DQ480">
        <v>5.7109951972961426</v>
      </c>
      <c r="DR480">
        <v>5.7068753242492676</v>
      </c>
      <c r="DS480">
        <v>5.7069897651672363</v>
      </c>
      <c r="DT480">
        <v>5.6911487579345703</v>
      </c>
      <c r="DU480">
        <v>0.70280760526657104</v>
      </c>
      <c r="DV480">
        <v>-8.910958468914032E-2</v>
      </c>
      <c r="DW480">
        <v>-0.10653632879257202</v>
      </c>
      <c r="DX480">
        <v>-0.13048562407493591</v>
      </c>
      <c r="DY480">
        <v>-1.4467054978013039E-2</v>
      </c>
      <c r="DZ480">
        <v>4.1343938559293747E-2</v>
      </c>
      <c r="EA480">
        <v>2.2969803810119629</v>
      </c>
      <c r="EB480">
        <v>1.7843583822250366</v>
      </c>
      <c r="EC480">
        <v>1.3670612573623657</v>
      </c>
      <c r="ED480">
        <v>1.2318445444107056</v>
      </c>
      <c r="EE480">
        <v>1.1660944223403931</v>
      </c>
      <c r="EF480">
        <v>1.1658171415328979</v>
      </c>
      <c r="EG480">
        <v>1.1444324254989624</v>
      </c>
      <c r="EH480">
        <v>1.1556793451309204</v>
      </c>
      <c r="EI480">
        <v>1.2113869190216064</v>
      </c>
      <c r="EJ480">
        <v>1.312274694442749</v>
      </c>
      <c r="EK480">
        <v>1.3694968223571777</v>
      </c>
      <c r="EL480">
        <v>1.4268718957901001</v>
      </c>
      <c r="EM480">
        <v>1.8001528978347778</v>
      </c>
      <c r="EN480">
        <v>6.0303683280944824</v>
      </c>
      <c r="EO480">
        <v>6.0433945655822754</v>
      </c>
      <c r="EP480">
        <v>6.0248398780822754</v>
      </c>
      <c r="EQ480">
        <v>6.0216579437255859</v>
      </c>
      <c r="ER480">
        <v>6.0196413993835449</v>
      </c>
      <c r="ES480">
        <v>1.5014059543609619</v>
      </c>
      <c r="ET480">
        <v>0.27592676877975464</v>
      </c>
      <c r="EU480">
        <v>0.20714369416236877</v>
      </c>
      <c r="EV480">
        <v>7.6513789594173431E-2</v>
      </c>
      <c r="EW480">
        <v>0.42590206861495972</v>
      </c>
      <c r="EX480">
        <v>0.67987573146820068</v>
      </c>
      <c r="EY480">
        <v>64.957412719726563</v>
      </c>
      <c r="EZ480">
        <v>64.964950561523438</v>
      </c>
      <c r="FA480">
        <v>64.872177124023437</v>
      </c>
      <c r="FB480">
        <v>65.135360717773438</v>
      </c>
      <c r="FC480">
        <v>63.782772064208984</v>
      </c>
      <c r="FD480">
        <v>63.062999725341797</v>
      </c>
      <c r="FE480">
        <v>63.940082550048828</v>
      </c>
      <c r="FF480">
        <v>67.426620483398438</v>
      </c>
      <c r="FG480">
        <v>73.651763916015625</v>
      </c>
      <c r="FH480">
        <v>78.006187438964844</v>
      </c>
      <c r="FI480">
        <v>81.295204162597656</v>
      </c>
      <c r="FJ480">
        <v>82.302574157714844</v>
      </c>
      <c r="FK480">
        <v>81.98370361328125</v>
      </c>
      <c r="FL480">
        <v>82.887847900390625</v>
      </c>
      <c r="FM480">
        <v>81.763175964355469</v>
      </c>
      <c r="FN480">
        <v>80.954704284667969</v>
      </c>
      <c r="FO480">
        <v>80.716346740722656</v>
      </c>
      <c r="FP480">
        <v>80.6082763671875</v>
      </c>
      <c r="FQ480">
        <v>81.293472290039063</v>
      </c>
      <c r="FR480">
        <v>78.041412353515625</v>
      </c>
      <c r="FS480">
        <v>74.683357238769531</v>
      </c>
      <c r="FT480">
        <v>71.901451110839844</v>
      </c>
      <c r="FU480">
        <v>71.126960754394531</v>
      </c>
      <c r="FV480">
        <v>69.710243225097656</v>
      </c>
      <c r="FW480">
        <v>181</v>
      </c>
      <c r="FX480">
        <v>8.9820645749568939E-2</v>
      </c>
      <c r="FY480">
        <v>1</v>
      </c>
    </row>
    <row r="481" spans="1:181" x14ac:dyDescent="0.2">
      <c r="A481" t="s">
        <v>243</v>
      </c>
      <c r="B481" t="s">
        <v>239</v>
      </c>
      <c r="C481" t="s">
        <v>215</v>
      </c>
      <c r="D481" t="s">
        <v>37</v>
      </c>
      <c r="E481">
        <v>2018</v>
      </c>
      <c r="F481" t="s">
        <v>222</v>
      </c>
      <c r="G481" t="s">
        <v>245</v>
      </c>
      <c r="H481">
        <v>190</v>
      </c>
      <c r="K481">
        <v>14.867275238037109</v>
      </c>
      <c r="L481">
        <v>14.214508056640625</v>
      </c>
      <c r="M481">
        <v>13.752078056335449</v>
      </c>
      <c r="N481">
        <v>14.013608932495117</v>
      </c>
      <c r="O481">
        <v>14.712270736694336</v>
      </c>
      <c r="P481">
        <v>15.541958808898926</v>
      </c>
      <c r="Q481">
        <v>18.490133285522461</v>
      </c>
      <c r="R481">
        <v>21.579526901245117</v>
      </c>
      <c r="S481">
        <v>25.110589981079102</v>
      </c>
      <c r="T481">
        <v>27.357831954956055</v>
      </c>
      <c r="U481">
        <v>30.637948989868164</v>
      </c>
      <c r="V481">
        <v>31.911632537841797</v>
      </c>
      <c r="W481">
        <v>32.192462921142578</v>
      </c>
      <c r="X481">
        <v>32.91943359375</v>
      </c>
      <c r="Y481">
        <v>32.810558319091797</v>
      </c>
      <c r="Z481">
        <v>32.739128112792969</v>
      </c>
      <c r="AA481">
        <v>32.686317443847656</v>
      </c>
      <c r="AB481">
        <v>32.890373229980469</v>
      </c>
      <c r="AC481">
        <v>33.271034240722656</v>
      </c>
      <c r="AD481">
        <v>32.501274108886719</v>
      </c>
      <c r="AE481">
        <v>29.647182464599609</v>
      </c>
      <c r="AF481">
        <v>23.602237701416016</v>
      </c>
      <c r="AG481">
        <v>18.721128463745117</v>
      </c>
      <c r="AH481">
        <v>15.753909111022949</v>
      </c>
      <c r="AI481">
        <v>-2.1827125549316406</v>
      </c>
      <c r="AJ481">
        <v>-1.6904176473617554</v>
      </c>
      <c r="AK481">
        <v>-1.3044363260269165</v>
      </c>
      <c r="AL481">
        <v>-1.2096927165985107</v>
      </c>
      <c r="AM481">
        <v>-1.2035411596298218</v>
      </c>
      <c r="AN481">
        <v>-1.2340118885040283</v>
      </c>
      <c r="AO481">
        <v>-1.359284520149231</v>
      </c>
      <c r="AP481">
        <v>-1.5102945566177368</v>
      </c>
      <c r="AQ481">
        <v>-1.6706662178039551</v>
      </c>
      <c r="AR481">
        <v>-1.7967674732208252</v>
      </c>
      <c r="AS481">
        <v>-1.9973946809768677</v>
      </c>
      <c r="AT481">
        <v>-2.0793774127960205</v>
      </c>
      <c r="AU481">
        <v>-0.88708305358886719</v>
      </c>
      <c r="AV481">
        <v>4.8649077415466309</v>
      </c>
      <c r="AW481">
        <v>4.9181580543518066</v>
      </c>
      <c r="AX481">
        <v>4.9484677314758301</v>
      </c>
      <c r="AY481">
        <v>4.9564456939697266</v>
      </c>
      <c r="AZ481">
        <v>4.907630443572998</v>
      </c>
      <c r="BA481">
        <v>-1.2020043134689331</v>
      </c>
      <c r="BB481">
        <v>-0.95979207754135132</v>
      </c>
      <c r="BC481">
        <v>-0.85472404956817627</v>
      </c>
      <c r="BD481">
        <v>-0.62421935796737671</v>
      </c>
      <c r="BE481">
        <v>-1.0648328065872192</v>
      </c>
      <c r="BF481">
        <v>-1.4816781282424927</v>
      </c>
      <c r="BG481">
        <v>-0.85939311981201172</v>
      </c>
      <c r="BH481">
        <v>-0.66395473480224609</v>
      </c>
      <c r="BI481">
        <v>-0.51526510715484619</v>
      </c>
      <c r="BJ481">
        <v>-0.48845267295837402</v>
      </c>
      <c r="BK481">
        <v>-0.50354117155075073</v>
      </c>
      <c r="BL481">
        <v>-0.52509266138076782</v>
      </c>
      <c r="BM481">
        <v>-0.61967635154724121</v>
      </c>
      <c r="BN481">
        <v>-0.7227550745010376</v>
      </c>
      <c r="BO481">
        <v>-0.81929606199264526</v>
      </c>
      <c r="BP481">
        <v>-0.87834376096725464</v>
      </c>
      <c r="BQ481">
        <v>-1.0028012990951538</v>
      </c>
      <c r="BR481">
        <v>-1.0436172485351562</v>
      </c>
      <c r="BS481">
        <v>-9.3262635171413422E-2</v>
      </c>
      <c r="BT481">
        <v>5.2091894149780273</v>
      </c>
      <c r="BU481">
        <v>5.2505574226379395</v>
      </c>
      <c r="BV481">
        <v>5.2664322853088379</v>
      </c>
      <c r="BW481">
        <v>5.2711138725280762</v>
      </c>
      <c r="BX481">
        <v>5.2361230850219727</v>
      </c>
      <c r="BY481">
        <v>-0.40340599417686462</v>
      </c>
      <c r="BZ481">
        <v>-0.59475570917129517</v>
      </c>
      <c r="CA481">
        <v>-0.54104399681091309</v>
      </c>
      <c r="CB481">
        <v>-0.41721996665000916</v>
      </c>
      <c r="CC481">
        <v>-0.62446367740631104</v>
      </c>
      <c r="CD481">
        <v>-0.84314638376235962</v>
      </c>
      <c r="CE481">
        <v>5.7133875787258148E-2</v>
      </c>
      <c r="CF481">
        <v>4.6970386058092117E-2</v>
      </c>
      <c r="CG481">
        <v>3.1312499195337296E-2</v>
      </c>
      <c r="CH481">
        <v>1.1075933463871479E-2</v>
      </c>
      <c r="CI481">
        <v>-1.8723368644714355E-2</v>
      </c>
      <c r="CJ481">
        <v>-3.4097403287887573E-2</v>
      </c>
      <c r="CK481">
        <v>-0.1074260026216507</v>
      </c>
      <c r="CL481">
        <v>-0.17730759084224701</v>
      </c>
      <c r="CM481">
        <v>-0.22963966429233551</v>
      </c>
      <c r="CN481">
        <v>-0.24224637448787689</v>
      </c>
      <c r="CO481">
        <v>-0.31394889950752258</v>
      </c>
      <c r="CP481">
        <v>-0.32625281810760498</v>
      </c>
      <c r="CQ481">
        <v>0.45653495192527771</v>
      </c>
      <c r="CR481">
        <v>5.4476380348205566</v>
      </c>
      <c r="CS481">
        <v>5.480776309967041</v>
      </c>
      <c r="CT481">
        <v>5.4866538047790527</v>
      </c>
      <c r="CU481">
        <v>5.4890518188476563</v>
      </c>
      <c r="CV481">
        <v>5.4636359214782715</v>
      </c>
      <c r="CW481">
        <v>0.14970080554485321</v>
      </c>
      <c r="CX481">
        <v>-0.34193265438079834</v>
      </c>
      <c r="CY481">
        <v>-0.32379016280174255</v>
      </c>
      <c r="CZ481">
        <v>-0.27385279536247253</v>
      </c>
      <c r="DA481">
        <v>-0.31946536898612976</v>
      </c>
      <c r="DB481">
        <v>-0.40090122818946838</v>
      </c>
      <c r="DC481">
        <v>0.97366088628768921</v>
      </c>
      <c r="DD481">
        <v>0.75789546966552734</v>
      </c>
      <c r="DE481">
        <v>0.57789009809494019</v>
      </c>
      <c r="DF481">
        <v>0.51060456037521362</v>
      </c>
      <c r="DG481">
        <v>0.46609446406364441</v>
      </c>
      <c r="DH481">
        <v>0.45689788460731506</v>
      </c>
      <c r="DI481">
        <v>0.40482434630393982</v>
      </c>
      <c r="DJ481">
        <v>0.36813986301422119</v>
      </c>
      <c r="DK481">
        <v>0.36001673340797424</v>
      </c>
      <c r="DL481">
        <v>0.39385104179382324</v>
      </c>
      <c r="DM481">
        <v>0.37490347027778625</v>
      </c>
      <c r="DN481">
        <v>0.3911115825176239</v>
      </c>
      <c r="DO481">
        <v>1.0063325166702271</v>
      </c>
      <c r="DP481">
        <v>5.6860866546630859</v>
      </c>
      <c r="DQ481">
        <v>5.7109951972961426</v>
      </c>
      <c r="DR481">
        <v>5.7068753242492676</v>
      </c>
      <c r="DS481">
        <v>5.7069897651672363</v>
      </c>
      <c r="DT481">
        <v>5.6911487579345703</v>
      </c>
      <c r="DU481">
        <v>0.70280760526657104</v>
      </c>
      <c r="DV481">
        <v>-8.910958468914032E-2</v>
      </c>
      <c r="DW481">
        <v>-0.10653632879257202</v>
      </c>
      <c r="DX481">
        <v>-0.13048562407493591</v>
      </c>
      <c r="DY481">
        <v>-1.4467054978013039E-2</v>
      </c>
      <c r="DZ481">
        <v>4.1343938559293747E-2</v>
      </c>
      <c r="EA481">
        <v>2.2969803810119629</v>
      </c>
      <c r="EB481">
        <v>1.7843583822250366</v>
      </c>
      <c r="EC481">
        <v>1.3670612573623657</v>
      </c>
      <c r="ED481">
        <v>1.2318445444107056</v>
      </c>
      <c r="EE481">
        <v>1.1660944223403931</v>
      </c>
      <c r="EF481">
        <v>1.1658171415328979</v>
      </c>
      <c r="EG481">
        <v>1.1444324254989624</v>
      </c>
      <c r="EH481">
        <v>1.1556793451309204</v>
      </c>
      <c r="EI481">
        <v>1.2113869190216064</v>
      </c>
      <c r="EJ481">
        <v>1.312274694442749</v>
      </c>
      <c r="EK481">
        <v>1.3694968223571777</v>
      </c>
      <c r="EL481">
        <v>1.4268718957901001</v>
      </c>
      <c r="EM481">
        <v>1.8001528978347778</v>
      </c>
      <c r="EN481">
        <v>6.0303683280944824</v>
      </c>
      <c r="EO481">
        <v>6.0433945655822754</v>
      </c>
      <c r="EP481">
        <v>6.0248398780822754</v>
      </c>
      <c r="EQ481">
        <v>6.0216579437255859</v>
      </c>
      <c r="ER481">
        <v>6.0196413993835449</v>
      </c>
      <c r="ES481">
        <v>1.5014059543609619</v>
      </c>
      <c r="ET481">
        <v>0.27592676877975464</v>
      </c>
      <c r="EU481">
        <v>0.20714369416236877</v>
      </c>
      <c r="EV481">
        <v>7.6513789594173431E-2</v>
      </c>
      <c r="EW481">
        <v>0.42590206861495972</v>
      </c>
      <c r="EX481">
        <v>0.67987573146820068</v>
      </c>
      <c r="EY481">
        <v>64.957412719726563</v>
      </c>
      <c r="EZ481">
        <v>64.964950561523438</v>
      </c>
      <c r="FA481">
        <v>64.872177124023437</v>
      </c>
      <c r="FB481">
        <v>65.135360717773438</v>
      </c>
      <c r="FC481">
        <v>63.782772064208984</v>
      </c>
      <c r="FD481">
        <v>63.062999725341797</v>
      </c>
      <c r="FE481">
        <v>63.940082550048828</v>
      </c>
      <c r="FF481">
        <v>67.426620483398438</v>
      </c>
      <c r="FG481">
        <v>73.651763916015625</v>
      </c>
      <c r="FH481">
        <v>78.006187438964844</v>
      </c>
      <c r="FI481">
        <v>81.295204162597656</v>
      </c>
      <c r="FJ481">
        <v>82.302574157714844</v>
      </c>
      <c r="FK481">
        <v>81.98370361328125</v>
      </c>
      <c r="FL481">
        <v>82.887847900390625</v>
      </c>
      <c r="FM481">
        <v>81.763175964355469</v>
      </c>
      <c r="FN481">
        <v>80.954704284667969</v>
      </c>
      <c r="FO481">
        <v>80.716346740722656</v>
      </c>
      <c r="FP481">
        <v>80.6082763671875</v>
      </c>
      <c r="FQ481">
        <v>81.293472290039063</v>
      </c>
      <c r="FR481">
        <v>78.041412353515625</v>
      </c>
      <c r="FS481">
        <v>74.683357238769531</v>
      </c>
      <c r="FT481">
        <v>71.901451110839844</v>
      </c>
      <c r="FU481">
        <v>71.126960754394531</v>
      </c>
      <c r="FV481">
        <v>69.710243225097656</v>
      </c>
      <c r="FW481">
        <v>181</v>
      </c>
      <c r="FX481">
        <v>8.9820645749568939E-2</v>
      </c>
      <c r="FY481">
        <v>1</v>
      </c>
    </row>
    <row r="482" spans="1:181" x14ac:dyDescent="0.2">
      <c r="A482" t="s">
        <v>243</v>
      </c>
      <c r="B482" t="s">
        <v>239</v>
      </c>
      <c r="C482" t="s">
        <v>215</v>
      </c>
      <c r="D482" t="s">
        <v>37</v>
      </c>
      <c r="E482">
        <v>2019</v>
      </c>
      <c r="F482" t="s">
        <v>222</v>
      </c>
      <c r="G482" t="s">
        <v>245</v>
      </c>
      <c r="H482">
        <v>190</v>
      </c>
      <c r="K482">
        <v>14.867275238037109</v>
      </c>
      <c r="L482">
        <v>14.214508056640625</v>
      </c>
      <c r="M482">
        <v>13.752078056335449</v>
      </c>
      <c r="N482">
        <v>14.013608932495117</v>
      </c>
      <c r="O482">
        <v>14.712270736694336</v>
      </c>
      <c r="P482">
        <v>15.541958808898926</v>
      </c>
      <c r="Q482">
        <v>18.490133285522461</v>
      </c>
      <c r="R482">
        <v>21.579526901245117</v>
      </c>
      <c r="S482">
        <v>25.110589981079102</v>
      </c>
      <c r="T482">
        <v>27.357831954956055</v>
      </c>
      <c r="U482">
        <v>30.637948989868164</v>
      </c>
      <c r="V482">
        <v>31.911632537841797</v>
      </c>
      <c r="W482">
        <v>32.192462921142578</v>
      </c>
      <c r="X482">
        <v>32.91943359375</v>
      </c>
      <c r="Y482">
        <v>32.810558319091797</v>
      </c>
      <c r="Z482">
        <v>32.739128112792969</v>
      </c>
      <c r="AA482">
        <v>32.686317443847656</v>
      </c>
      <c r="AB482">
        <v>32.890373229980469</v>
      </c>
      <c r="AC482">
        <v>33.271034240722656</v>
      </c>
      <c r="AD482">
        <v>32.501274108886719</v>
      </c>
      <c r="AE482">
        <v>29.647182464599609</v>
      </c>
      <c r="AF482">
        <v>23.602237701416016</v>
      </c>
      <c r="AG482">
        <v>18.721128463745117</v>
      </c>
      <c r="AH482">
        <v>15.753909111022949</v>
      </c>
      <c r="AI482">
        <v>-2.1827125549316406</v>
      </c>
      <c r="AJ482">
        <v>-1.6904176473617554</v>
      </c>
      <c r="AK482">
        <v>-1.3044363260269165</v>
      </c>
      <c r="AL482">
        <v>-1.2096927165985107</v>
      </c>
      <c r="AM482">
        <v>-1.2035411596298218</v>
      </c>
      <c r="AN482">
        <v>-1.2340118885040283</v>
      </c>
      <c r="AO482">
        <v>-1.359284520149231</v>
      </c>
      <c r="AP482">
        <v>-1.5102945566177368</v>
      </c>
      <c r="AQ482">
        <v>-1.6706662178039551</v>
      </c>
      <c r="AR482">
        <v>-1.7967674732208252</v>
      </c>
      <c r="AS482">
        <v>-1.9973946809768677</v>
      </c>
      <c r="AT482">
        <v>-2.0793774127960205</v>
      </c>
      <c r="AU482">
        <v>-0.88708305358886719</v>
      </c>
      <c r="AV482">
        <v>4.8649077415466309</v>
      </c>
      <c r="AW482">
        <v>4.9181580543518066</v>
      </c>
      <c r="AX482">
        <v>4.9484677314758301</v>
      </c>
      <c r="AY482">
        <v>4.9564456939697266</v>
      </c>
      <c r="AZ482">
        <v>4.907630443572998</v>
      </c>
      <c r="BA482">
        <v>-1.2020043134689331</v>
      </c>
      <c r="BB482">
        <v>-0.95979207754135132</v>
      </c>
      <c r="BC482">
        <v>-0.85472404956817627</v>
      </c>
      <c r="BD482">
        <v>-0.62421935796737671</v>
      </c>
      <c r="BE482">
        <v>-1.0648328065872192</v>
      </c>
      <c r="BF482">
        <v>-1.4816781282424927</v>
      </c>
      <c r="BG482">
        <v>-0.85939311981201172</v>
      </c>
      <c r="BH482">
        <v>-0.66395473480224609</v>
      </c>
      <c r="BI482">
        <v>-0.51526510715484619</v>
      </c>
      <c r="BJ482">
        <v>-0.48845267295837402</v>
      </c>
      <c r="BK482">
        <v>-0.50354117155075073</v>
      </c>
      <c r="BL482">
        <v>-0.52509266138076782</v>
      </c>
      <c r="BM482">
        <v>-0.61967635154724121</v>
      </c>
      <c r="BN482">
        <v>-0.7227550745010376</v>
      </c>
      <c r="BO482">
        <v>-0.81929606199264526</v>
      </c>
      <c r="BP482">
        <v>-0.87834376096725464</v>
      </c>
      <c r="BQ482">
        <v>-1.0028012990951538</v>
      </c>
      <c r="BR482">
        <v>-1.0436172485351562</v>
      </c>
      <c r="BS482">
        <v>-9.3262635171413422E-2</v>
      </c>
      <c r="BT482">
        <v>5.2091894149780273</v>
      </c>
      <c r="BU482">
        <v>5.2505574226379395</v>
      </c>
      <c r="BV482">
        <v>5.2664322853088379</v>
      </c>
      <c r="BW482">
        <v>5.2711138725280762</v>
      </c>
      <c r="BX482">
        <v>5.2361230850219727</v>
      </c>
      <c r="BY482">
        <v>-0.40340599417686462</v>
      </c>
      <c r="BZ482">
        <v>-0.59475570917129517</v>
      </c>
      <c r="CA482">
        <v>-0.54104399681091309</v>
      </c>
      <c r="CB482">
        <v>-0.41721996665000916</v>
      </c>
      <c r="CC482">
        <v>-0.62446367740631104</v>
      </c>
      <c r="CD482">
        <v>-0.84314638376235962</v>
      </c>
      <c r="CE482">
        <v>5.7133875787258148E-2</v>
      </c>
      <c r="CF482">
        <v>4.6970386058092117E-2</v>
      </c>
      <c r="CG482">
        <v>3.1312499195337296E-2</v>
      </c>
      <c r="CH482">
        <v>1.1075933463871479E-2</v>
      </c>
      <c r="CI482">
        <v>-1.8723368644714355E-2</v>
      </c>
      <c r="CJ482">
        <v>-3.4097403287887573E-2</v>
      </c>
      <c r="CK482">
        <v>-0.1074260026216507</v>
      </c>
      <c r="CL482">
        <v>-0.17730759084224701</v>
      </c>
      <c r="CM482">
        <v>-0.22963966429233551</v>
      </c>
      <c r="CN482">
        <v>-0.24224637448787689</v>
      </c>
      <c r="CO482">
        <v>-0.31394889950752258</v>
      </c>
      <c r="CP482">
        <v>-0.32625281810760498</v>
      </c>
      <c r="CQ482">
        <v>0.45653495192527771</v>
      </c>
      <c r="CR482">
        <v>5.4476380348205566</v>
      </c>
      <c r="CS482">
        <v>5.480776309967041</v>
      </c>
      <c r="CT482">
        <v>5.4866538047790527</v>
      </c>
      <c r="CU482">
        <v>5.4890518188476563</v>
      </c>
      <c r="CV482">
        <v>5.4636359214782715</v>
      </c>
      <c r="CW482">
        <v>0.14970080554485321</v>
      </c>
      <c r="CX482">
        <v>-0.34193265438079834</v>
      </c>
      <c r="CY482">
        <v>-0.32379016280174255</v>
      </c>
      <c r="CZ482">
        <v>-0.27385279536247253</v>
      </c>
      <c r="DA482">
        <v>-0.31946536898612976</v>
      </c>
      <c r="DB482">
        <v>-0.40090122818946838</v>
      </c>
      <c r="DC482">
        <v>0.97366088628768921</v>
      </c>
      <c r="DD482">
        <v>0.75789546966552734</v>
      </c>
      <c r="DE482">
        <v>0.57789009809494019</v>
      </c>
      <c r="DF482">
        <v>0.51060456037521362</v>
      </c>
      <c r="DG482">
        <v>0.46609446406364441</v>
      </c>
      <c r="DH482">
        <v>0.45689788460731506</v>
      </c>
      <c r="DI482">
        <v>0.40482434630393982</v>
      </c>
      <c r="DJ482">
        <v>0.36813986301422119</v>
      </c>
      <c r="DK482">
        <v>0.36001673340797424</v>
      </c>
      <c r="DL482">
        <v>0.39385104179382324</v>
      </c>
      <c r="DM482">
        <v>0.37490347027778625</v>
      </c>
      <c r="DN482">
        <v>0.3911115825176239</v>
      </c>
      <c r="DO482">
        <v>1.0063325166702271</v>
      </c>
      <c r="DP482">
        <v>5.6860866546630859</v>
      </c>
      <c r="DQ482">
        <v>5.7109951972961426</v>
      </c>
      <c r="DR482">
        <v>5.7068753242492676</v>
      </c>
      <c r="DS482">
        <v>5.7069897651672363</v>
      </c>
      <c r="DT482">
        <v>5.6911487579345703</v>
      </c>
      <c r="DU482">
        <v>0.70280760526657104</v>
      </c>
      <c r="DV482">
        <v>-8.910958468914032E-2</v>
      </c>
      <c r="DW482">
        <v>-0.10653632879257202</v>
      </c>
      <c r="DX482">
        <v>-0.13048562407493591</v>
      </c>
      <c r="DY482">
        <v>-1.4467054978013039E-2</v>
      </c>
      <c r="DZ482">
        <v>4.1343938559293747E-2</v>
      </c>
      <c r="EA482">
        <v>2.2969803810119629</v>
      </c>
      <c r="EB482">
        <v>1.7843583822250366</v>
      </c>
      <c r="EC482">
        <v>1.3670612573623657</v>
      </c>
      <c r="ED482">
        <v>1.2318445444107056</v>
      </c>
      <c r="EE482">
        <v>1.1660944223403931</v>
      </c>
      <c r="EF482">
        <v>1.1658171415328979</v>
      </c>
      <c r="EG482">
        <v>1.1444324254989624</v>
      </c>
      <c r="EH482">
        <v>1.1556793451309204</v>
      </c>
      <c r="EI482">
        <v>1.2113869190216064</v>
      </c>
      <c r="EJ482">
        <v>1.312274694442749</v>
      </c>
      <c r="EK482">
        <v>1.3694968223571777</v>
      </c>
      <c r="EL482">
        <v>1.4268718957901001</v>
      </c>
      <c r="EM482">
        <v>1.8001528978347778</v>
      </c>
      <c r="EN482">
        <v>6.0303683280944824</v>
      </c>
      <c r="EO482">
        <v>6.0433945655822754</v>
      </c>
      <c r="EP482">
        <v>6.0248398780822754</v>
      </c>
      <c r="EQ482">
        <v>6.0216579437255859</v>
      </c>
      <c r="ER482">
        <v>6.0196413993835449</v>
      </c>
      <c r="ES482">
        <v>1.5014059543609619</v>
      </c>
      <c r="ET482">
        <v>0.27592676877975464</v>
      </c>
      <c r="EU482">
        <v>0.20714369416236877</v>
      </c>
      <c r="EV482">
        <v>7.6513789594173431E-2</v>
      </c>
      <c r="EW482">
        <v>0.42590206861495972</v>
      </c>
      <c r="EX482">
        <v>0.67987573146820068</v>
      </c>
      <c r="EY482">
        <v>64.957412719726563</v>
      </c>
      <c r="EZ482">
        <v>64.964950561523438</v>
      </c>
      <c r="FA482">
        <v>64.872177124023437</v>
      </c>
      <c r="FB482">
        <v>65.135360717773438</v>
      </c>
      <c r="FC482">
        <v>63.782772064208984</v>
      </c>
      <c r="FD482">
        <v>63.062999725341797</v>
      </c>
      <c r="FE482">
        <v>63.940082550048828</v>
      </c>
      <c r="FF482">
        <v>67.426620483398438</v>
      </c>
      <c r="FG482">
        <v>73.651763916015625</v>
      </c>
      <c r="FH482">
        <v>78.006187438964844</v>
      </c>
      <c r="FI482">
        <v>81.295204162597656</v>
      </c>
      <c r="FJ482">
        <v>82.302574157714844</v>
      </c>
      <c r="FK482">
        <v>81.98370361328125</v>
      </c>
      <c r="FL482">
        <v>82.887847900390625</v>
      </c>
      <c r="FM482">
        <v>81.763175964355469</v>
      </c>
      <c r="FN482">
        <v>80.954704284667969</v>
      </c>
      <c r="FO482">
        <v>80.716346740722656</v>
      </c>
      <c r="FP482">
        <v>80.6082763671875</v>
      </c>
      <c r="FQ482">
        <v>81.293472290039063</v>
      </c>
      <c r="FR482">
        <v>78.041412353515625</v>
      </c>
      <c r="FS482">
        <v>74.683357238769531</v>
      </c>
      <c r="FT482">
        <v>71.901451110839844</v>
      </c>
      <c r="FU482">
        <v>71.126960754394531</v>
      </c>
      <c r="FV482">
        <v>69.710243225097656</v>
      </c>
      <c r="FW482">
        <v>181</v>
      </c>
      <c r="FX482">
        <v>8.9820645749568939E-2</v>
      </c>
      <c r="FY482">
        <v>1</v>
      </c>
    </row>
    <row r="483" spans="1:181" x14ac:dyDescent="0.2">
      <c r="A483" t="s">
        <v>243</v>
      </c>
      <c r="B483" t="s">
        <v>239</v>
      </c>
      <c r="C483" t="s">
        <v>215</v>
      </c>
      <c r="D483" t="s">
        <v>37</v>
      </c>
      <c r="E483">
        <v>2020</v>
      </c>
      <c r="F483" t="s">
        <v>222</v>
      </c>
      <c r="G483" t="s">
        <v>245</v>
      </c>
      <c r="H483">
        <v>190</v>
      </c>
      <c r="K483">
        <v>14.867275238037109</v>
      </c>
      <c r="L483">
        <v>14.214508056640625</v>
      </c>
      <c r="M483">
        <v>13.752078056335449</v>
      </c>
      <c r="N483">
        <v>14.013608932495117</v>
      </c>
      <c r="O483">
        <v>14.712270736694336</v>
      </c>
      <c r="P483">
        <v>15.541958808898926</v>
      </c>
      <c r="Q483">
        <v>18.490133285522461</v>
      </c>
      <c r="R483">
        <v>21.579526901245117</v>
      </c>
      <c r="S483">
        <v>25.110589981079102</v>
      </c>
      <c r="T483">
        <v>27.357831954956055</v>
      </c>
      <c r="U483">
        <v>30.637948989868164</v>
      </c>
      <c r="V483">
        <v>31.911632537841797</v>
      </c>
      <c r="W483">
        <v>32.192462921142578</v>
      </c>
      <c r="X483">
        <v>32.91943359375</v>
      </c>
      <c r="Y483">
        <v>32.810558319091797</v>
      </c>
      <c r="Z483">
        <v>32.739128112792969</v>
      </c>
      <c r="AA483">
        <v>32.686317443847656</v>
      </c>
      <c r="AB483">
        <v>32.890373229980469</v>
      </c>
      <c r="AC483">
        <v>33.271034240722656</v>
      </c>
      <c r="AD483">
        <v>32.501274108886719</v>
      </c>
      <c r="AE483">
        <v>29.647182464599609</v>
      </c>
      <c r="AF483">
        <v>23.602237701416016</v>
      </c>
      <c r="AG483">
        <v>18.721128463745117</v>
      </c>
      <c r="AH483">
        <v>15.753909111022949</v>
      </c>
      <c r="AI483">
        <v>-2.1827125549316406</v>
      </c>
      <c r="AJ483">
        <v>-1.6904176473617554</v>
      </c>
      <c r="AK483">
        <v>-1.3044363260269165</v>
      </c>
      <c r="AL483">
        <v>-1.2096927165985107</v>
      </c>
      <c r="AM483">
        <v>-1.2035411596298218</v>
      </c>
      <c r="AN483">
        <v>-1.2340118885040283</v>
      </c>
      <c r="AO483">
        <v>-1.359284520149231</v>
      </c>
      <c r="AP483">
        <v>-1.5102945566177368</v>
      </c>
      <c r="AQ483">
        <v>-1.6706662178039551</v>
      </c>
      <c r="AR483">
        <v>-1.7967674732208252</v>
      </c>
      <c r="AS483">
        <v>-1.9973946809768677</v>
      </c>
      <c r="AT483">
        <v>-2.0793774127960205</v>
      </c>
      <c r="AU483">
        <v>-0.88708305358886719</v>
      </c>
      <c r="AV483">
        <v>4.8649077415466309</v>
      </c>
      <c r="AW483">
        <v>4.9181580543518066</v>
      </c>
      <c r="AX483">
        <v>4.9484677314758301</v>
      </c>
      <c r="AY483">
        <v>4.9564456939697266</v>
      </c>
      <c r="AZ483">
        <v>4.907630443572998</v>
      </c>
      <c r="BA483">
        <v>-1.2020043134689331</v>
      </c>
      <c r="BB483">
        <v>-0.95979207754135132</v>
      </c>
      <c r="BC483">
        <v>-0.85472404956817627</v>
      </c>
      <c r="BD483">
        <v>-0.62421935796737671</v>
      </c>
      <c r="BE483">
        <v>-1.0648328065872192</v>
      </c>
      <c r="BF483">
        <v>-1.4816781282424927</v>
      </c>
      <c r="BG483">
        <v>-0.85939311981201172</v>
      </c>
      <c r="BH483">
        <v>-0.66395473480224609</v>
      </c>
      <c r="BI483">
        <v>-0.51526510715484619</v>
      </c>
      <c r="BJ483">
        <v>-0.48845267295837402</v>
      </c>
      <c r="BK483">
        <v>-0.50354117155075073</v>
      </c>
      <c r="BL483">
        <v>-0.52509266138076782</v>
      </c>
      <c r="BM483">
        <v>-0.61967635154724121</v>
      </c>
      <c r="BN483">
        <v>-0.7227550745010376</v>
      </c>
      <c r="BO483">
        <v>-0.81929606199264526</v>
      </c>
      <c r="BP483">
        <v>-0.87834376096725464</v>
      </c>
      <c r="BQ483">
        <v>-1.0028012990951538</v>
      </c>
      <c r="BR483">
        <v>-1.0436172485351562</v>
      </c>
      <c r="BS483">
        <v>-9.3262635171413422E-2</v>
      </c>
      <c r="BT483">
        <v>5.2091894149780273</v>
      </c>
      <c r="BU483">
        <v>5.2505574226379395</v>
      </c>
      <c r="BV483">
        <v>5.2664322853088379</v>
      </c>
      <c r="BW483">
        <v>5.2711138725280762</v>
      </c>
      <c r="BX483">
        <v>5.2361230850219727</v>
      </c>
      <c r="BY483">
        <v>-0.40340599417686462</v>
      </c>
      <c r="BZ483">
        <v>-0.59475570917129517</v>
      </c>
      <c r="CA483">
        <v>-0.54104399681091309</v>
      </c>
      <c r="CB483">
        <v>-0.41721996665000916</v>
      </c>
      <c r="CC483">
        <v>-0.62446367740631104</v>
      </c>
      <c r="CD483">
        <v>-0.84314638376235962</v>
      </c>
      <c r="CE483">
        <v>5.7133875787258148E-2</v>
      </c>
      <c r="CF483">
        <v>4.6970386058092117E-2</v>
      </c>
      <c r="CG483">
        <v>3.1312499195337296E-2</v>
      </c>
      <c r="CH483">
        <v>1.1075933463871479E-2</v>
      </c>
      <c r="CI483">
        <v>-1.8723368644714355E-2</v>
      </c>
      <c r="CJ483">
        <v>-3.4097403287887573E-2</v>
      </c>
      <c r="CK483">
        <v>-0.1074260026216507</v>
      </c>
      <c r="CL483">
        <v>-0.17730759084224701</v>
      </c>
      <c r="CM483">
        <v>-0.22963966429233551</v>
      </c>
      <c r="CN483">
        <v>-0.24224637448787689</v>
      </c>
      <c r="CO483">
        <v>-0.31394889950752258</v>
      </c>
      <c r="CP483">
        <v>-0.32625281810760498</v>
      </c>
      <c r="CQ483">
        <v>0.45653495192527771</v>
      </c>
      <c r="CR483">
        <v>5.4476380348205566</v>
      </c>
      <c r="CS483">
        <v>5.480776309967041</v>
      </c>
      <c r="CT483">
        <v>5.4866538047790527</v>
      </c>
      <c r="CU483">
        <v>5.4890518188476563</v>
      </c>
      <c r="CV483">
        <v>5.4636359214782715</v>
      </c>
      <c r="CW483">
        <v>0.14970080554485321</v>
      </c>
      <c r="CX483">
        <v>-0.34193265438079834</v>
      </c>
      <c r="CY483">
        <v>-0.32379016280174255</v>
      </c>
      <c r="CZ483">
        <v>-0.27385279536247253</v>
      </c>
      <c r="DA483">
        <v>-0.31946536898612976</v>
      </c>
      <c r="DB483">
        <v>-0.40090122818946838</v>
      </c>
      <c r="DC483">
        <v>0.97366088628768921</v>
      </c>
      <c r="DD483">
        <v>0.75789546966552734</v>
      </c>
      <c r="DE483">
        <v>0.57789009809494019</v>
      </c>
      <c r="DF483">
        <v>0.51060456037521362</v>
      </c>
      <c r="DG483">
        <v>0.46609446406364441</v>
      </c>
      <c r="DH483">
        <v>0.45689788460731506</v>
      </c>
      <c r="DI483">
        <v>0.40482434630393982</v>
      </c>
      <c r="DJ483">
        <v>0.36813986301422119</v>
      </c>
      <c r="DK483">
        <v>0.36001673340797424</v>
      </c>
      <c r="DL483">
        <v>0.39385104179382324</v>
      </c>
      <c r="DM483">
        <v>0.37490347027778625</v>
      </c>
      <c r="DN483">
        <v>0.3911115825176239</v>
      </c>
      <c r="DO483">
        <v>1.0063325166702271</v>
      </c>
      <c r="DP483">
        <v>5.6860866546630859</v>
      </c>
      <c r="DQ483">
        <v>5.7109951972961426</v>
      </c>
      <c r="DR483">
        <v>5.7068753242492676</v>
      </c>
      <c r="DS483">
        <v>5.7069897651672363</v>
      </c>
      <c r="DT483">
        <v>5.6911487579345703</v>
      </c>
      <c r="DU483">
        <v>0.70280760526657104</v>
      </c>
      <c r="DV483">
        <v>-8.910958468914032E-2</v>
      </c>
      <c r="DW483">
        <v>-0.10653632879257202</v>
      </c>
      <c r="DX483">
        <v>-0.13048562407493591</v>
      </c>
      <c r="DY483">
        <v>-1.4467054978013039E-2</v>
      </c>
      <c r="DZ483">
        <v>4.1343938559293747E-2</v>
      </c>
      <c r="EA483">
        <v>2.2969803810119629</v>
      </c>
      <c r="EB483">
        <v>1.7843583822250366</v>
      </c>
      <c r="EC483">
        <v>1.3670612573623657</v>
      </c>
      <c r="ED483">
        <v>1.2318445444107056</v>
      </c>
      <c r="EE483">
        <v>1.1660944223403931</v>
      </c>
      <c r="EF483">
        <v>1.1658171415328979</v>
      </c>
      <c r="EG483">
        <v>1.1444324254989624</v>
      </c>
      <c r="EH483">
        <v>1.1556793451309204</v>
      </c>
      <c r="EI483">
        <v>1.2113869190216064</v>
      </c>
      <c r="EJ483">
        <v>1.312274694442749</v>
      </c>
      <c r="EK483">
        <v>1.3694968223571777</v>
      </c>
      <c r="EL483">
        <v>1.4268718957901001</v>
      </c>
      <c r="EM483">
        <v>1.8001528978347778</v>
      </c>
      <c r="EN483">
        <v>6.0303683280944824</v>
      </c>
      <c r="EO483">
        <v>6.0433945655822754</v>
      </c>
      <c r="EP483">
        <v>6.0248398780822754</v>
      </c>
      <c r="EQ483">
        <v>6.0216579437255859</v>
      </c>
      <c r="ER483">
        <v>6.0196413993835449</v>
      </c>
      <c r="ES483">
        <v>1.5014059543609619</v>
      </c>
      <c r="ET483">
        <v>0.27592676877975464</v>
      </c>
      <c r="EU483">
        <v>0.20714369416236877</v>
      </c>
      <c r="EV483">
        <v>7.6513789594173431E-2</v>
      </c>
      <c r="EW483">
        <v>0.42590206861495972</v>
      </c>
      <c r="EX483">
        <v>0.67987573146820068</v>
      </c>
      <c r="EY483">
        <v>64.957412719726563</v>
      </c>
      <c r="EZ483">
        <v>64.964950561523438</v>
      </c>
      <c r="FA483">
        <v>64.872177124023437</v>
      </c>
      <c r="FB483">
        <v>65.135360717773438</v>
      </c>
      <c r="FC483">
        <v>63.782772064208984</v>
      </c>
      <c r="FD483">
        <v>63.062999725341797</v>
      </c>
      <c r="FE483">
        <v>63.940082550048828</v>
      </c>
      <c r="FF483">
        <v>67.426620483398438</v>
      </c>
      <c r="FG483">
        <v>73.651763916015625</v>
      </c>
      <c r="FH483">
        <v>78.006187438964844</v>
      </c>
      <c r="FI483">
        <v>81.295204162597656</v>
      </c>
      <c r="FJ483">
        <v>82.302574157714844</v>
      </c>
      <c r="FK483">
        <v>81.98370361328125</v>
      </c>
      <c r="FL483">
        <v>82.887847900390625</v>
      </c>
      <c r="FM483">
        <v>81.763175964355469</v>
      </c>
      <c r="FN483">
        <v>80.954704284667969</v>
      </c>
      <c r="FO483">
        <v>80.716346740722656</v>
      </c>
      <c r="FP483">
        <v>80.6082763671875</v>
      </c>
      <c r="FQ483">
        <v>81.293472290039063</v>
      </c>
      <c r="FR483">
        <v>78.041412353515625</v>
      </c>
      <c r="FS483">
        <v>74.683357238769531</v>
      </c>
      <c r="FT483">
        <v>71.901451110839844</v>
      </c>
      <c r="FU483">
        <v>71.126960754394531</v>
      </c>
      <c r="FV483">
        <v>69.710243225097656</v>
      </c>
      <c r="FW483">
        <v>181</v>
      </c>
      <c r="FX483">
        <v>8.9820645749568939E-2</v>
      </c>
      <c r="FY483">
        <v>1</v>
      </c>
    </row>
    <row r="484" spans="1:181" x14ac:dyDescent="0.2">
      <c r="A484" t="s">
        <v>243</v>
      </c>
      <c r="B484" t="s">
        <v>239</v>
      </c>
      <c r="C484" t="s">
        <v>215</v>
      </c>
      <c r="D484" t="s">
        <v>37</v>
      </c>
      <c r="E484">
        <v>2021</v>
      </c>
      <c r="F484" t="s">
        <v>222</v>
      </c>
      <c r="G484" t="s">
        <v>245</v>
      </c>
      <c r="H484">
        <v>190</v>
      </c>
      <c r="K484">
        <v>14.867275238037109</v>
      </c>
      <c r="L484">
        <v>14.214508056640625</v>
      </c>
      <c r="M484">
        <v>13.752078056335449</v>
      </c>
      <c r="N484">
        <v>14.013608932495117</v>
      </c>
      <c r="O484">
        <v>14.712270736694336</v>
      </c>
      <c r="P484">
        <v>15.541958808898926</v>
      </c>
      <c r="Q484">
        <v>18.490133285522461</v>
      </c>
      <c r="R484">
        <v>21.579526901245117</v>
      </c>
      <c r="S484">
        <v>25.110589981079102</v>
      </c>
      <c r="T484">
        <v>27.357831954956055</v>
      </c>
      <c r="U484">
        <v>30.637948989868164</v>
      </c>
      <c r="V484">
        <v>31.911632537841797</v>
      </c>
      <c r="W484">
        <v>32.192462921142578</v>
      </c>
      <c r="X484">
        <v>32.91943359375</v>
      </c>
      <c r="Y484">
        <v>32.810558319091797</v>
      </c>
      <c r="Z484">
        <v>32.739128112792969</v>
      </c>
      <c r="AA484">
        <v>32.686317443847656</v>
      </c>
      <c r="AB484">
        <v>32.890373229980469</v>
      </c>
      <c r="AC484">
        <v>33.271034240722656</v>
      </c>
      <c r="AD484">
        <v>32.501274108886719</v>
      </c>
      <c r="AE484">
        <v>29.647182464599609</v>
      </c>
      <c r="AF484">
        <v>23.602237701416016</v>
      </c>
      <c r="AG484">
        <v>18.721128463745117</v>
      </c>
      <c r="AH484">
        <v>15.753909111022949</v>
      </c>
      <c r="AI484">
        <v>-2.1827125549316406</v>
      </c>
      <c r="AJ484">
        <v>-1.6904176473617554</v>
      </c>
      <c r="AK484">
        <v>-1.3044363260269165</v>
      </c>
      <c r="AL484">
        <v>-1.2096927165985107</v>
      </c>
      <c r="AM484">
        <v>-1.2035411596298218</v>
      </c>
      <c r="AN484">
        <v>-1.2340118885040283</v>
      </c>
      <c r="AO484">
        <v>-1.359284520149231</v>
      </c>
      <c r="AP484">
        <v>-1.5102945566177368</v>
      </c>
      <c r="AQ484">
        <v>-1.6706662178039551</v>
      </c>
      <c r="AR484">
        <v>-1.7967674732208252</v>
      </c>
      <c r="AS484">
        <v>-1.9973946809768677</v>
      </c>
      <c r="AT484">
        <v>-2.0793774127960205</v>
      </c>
      <c r="AU484">
        <v>-0.88708305358886719</v>
      </c>
      <c r="AV484">
        <v>4.8649077415466309</v>
      </c>
      <c r="AW484">
        <v>4.9181580543518066</v>
      </c>
      <c r="AX484">
        <v>4.9484677314758301</v>
      </c>
      <c r="AY484">
        <v>4.9564456939697266</v>
      </c>
      <c r="AZ484">
        <v>4.907630443572998</v>
      </c>
      <c r="BA484">
        <v>-1.2020043134689331</v>
      </c>
      <c r="BB484">
        <v>-0.95979207754135132</v>
      </c>
      <c r="BC484">
        <v>-0.85472404956817627</v>
      </c>
      <c r="BD484">
        <v>-0.62421935796737671</v>
      </c>
      <c r="BE484">
        <v>-1.0648328065872192</v>
      </c>
      <c r="BF484">
        <v>-1.4816781282424927</v>
      </c>
      <c r="BG484">
        <v>-0.85939311981201172</v>
      </c>
      <c r="BH484">
        <v>-0.66395473480224609</v>
      </c>
      <c r="BI484">
        <v>-0.51526510715484619</v>
      </c>
      <c r="BJ484">
        <v>-0.48845267295837402</v>
      </c>
      <c r="BK484">
        <v>-0.50354117155075073</v>
      </c>
      <c r="BL484">
        <v>-0.52509266138076782</v>
      </c>
      <c r="BM484">
        <v>-0.61967635154724121</v>
      </c>
      <c r="BN484">
        <v>-0.7227550745010376</v>
      </c>
      <c r="BO484">
        <v>-0.81929606199264526</v>
      </c>
      <c r="BP484">
        <v>-0.87834376096725464</v>
      </c>
      <c r="BQ484">
        <v>-1.0028012990951538</v>
      </c>
      <c r="BR484">
        <v>-1.0436172485351562</v>
      </c>
      <c r="BS484">
        <v>-9.3262635171413422E-2</v>
      </c>
      <c r="BT484">
        <v>5.2091894149780273</v>
      </c>
      <c r="BU484">
        <v>5.2505574226379395</v>
      </c>
      <c r="BV484">
        <v>5.2664322853088379</v>
      </c>
      <c r="BW484">
        <v>5.2711138725280762</v>
      </c>
      <c r="BX484">
        <v>5.2361230850219727</v>
      </c>
      <c r="BY484">
        <v>-0.40340599417686462</v>
      </c>
      <c r="BZ484">
        <v>-0.59475570917129517</v>
      </c>
      <c r="CA484">
        <v>-0.54104399681091309</v>
      </c>
      <c r="CB484">
        <v>-0.41721996665000916</v>
      </c>
      <c r="CC484">
        <v>-0.62446367740631104</v>
      </c>
      <c r="CD484">
        <v>-0.84314638376235962</v>
      </c>
      <c r="CE484">
        <v>5.7133875787258148E-2</v>
      </c>
      <c r="CF484">
        <v>4.6970386058092117E-2</v>
      </c>
      <c r="CG484">
        <v>3.1312499195337296E-2</v>
      </c>
      <c r="CH484">
        <v>1.1075933463871479E-2</v>
      </c>
      <c r="CI484">
        <v>-1.8723368644714355E-2</v>
      </c>
      <c r="CJ484">
        <v>-3.4097403287887573E-2</v>
      </c>
      <c r="CK484">
        <v>-0.1074260026216507</v>
      </c>
      <c r="CL484">
        <v>-0.17730759084224701</v>
      </c>
      <c r="CM484">
        <v>-0.22963966429233551</v>
      </c>
      <c r="CN484">
        <v>-0.24224637448787689</v>
      </c>
      <c r="CO484">
        <v>-0.31394889950752258</v>
      </c>
      <c r="CP484">
        <v>-0.32625281810760498</v>
      </c>
      <c r="CQ484">
        <v>0.45653495192527771</v>
      </c>
      <c r="CR484">
        <v>5.4476380348205566</v>
      </c>
      <c r="CS484">
        <v>5.480776309967041</v>
      </c>
      <c r="CT484">
        <v>5.4866538047790527</v>
      </c>
      <c r="CU484">
        <v>5.4890518188476563</v>
      </c>
      <c r="CV484">
        <v>5.4636359214782715</v>
      </c>
      <c r="CW484">
        <v>0.14970080554485321</v>
      </c>
      <c r="CX484">
        <v>-0.34193265438079834</v>
      </c>
      <c r="CY484">
        <v>-0.32379016280174255</v>
      </c>
      <c r="CZ484">
        <v>-0.27385279536247253</v>
      </c>
      <c r="DA484">
        <v>-0.31946536898612976</v>
      </c>
      <c r="DB484">
        <v>-0.40090122818946838</v>
      </c>
      <c r="DC484">
        <v>0.97366088628768921</v>
      </c>
      <c r="DD484">
        <v>0.75789546966552734</v>
      </c>
      <c r="DE484">
        <v>0.57789009809494019</v>
      </c>
      <c r="DF484">
        <v>0.51060456037521362</v>
      </c>
      <c r="DG484">
        <v>0.46609446406364441</v>
      </c>
      <c r="DH484">
        <v>0.45689788460731506</v>
      </c>
      <c r="DI484">
        <v>0.40482434630393982</v>
      </c>
      <c r="DJ484">
        <v>0.36813986301422119</v>
      </c>
      <c r="DK484">
        <v>0.36001673340797424</v>
      </c>
      <c r="DL484">
        <v>0.39385104179382324</v>
      </c>
      <c r="DM484">
        <v>0.37490347027778625</v>
      </c>
      <c r="DN484">
        <v>0.3911115825176239</v>
      </c>
      <c r="DO484">
        <v>1.0063325166702271</v>
      </c>
      <c r="DP484">
        <v>5.6860866546630859</v>
      </c>
      <c r="DQ484">
        <v>5.7109951972961426</v>
      </c>
      <c r="DR484">
        <v>5.7068753242492676</v>
      </c>
      <c r="DS484">
        <v>5.7069897651672363</v>
      </c>
      <c r="DT484">
        <v>5.6911487579345703</v>
      </c>
      <c r="DU484">
        <v>0.70280760526657104</v>
      </c>
      <c r="DV484">
        <v>-8.910958468914032E-2</v>
      </c>
      <c r="DW484">
        <v>-0.10653632879257202</v>
      </c>
      <c r="DX484">
        <v>-0.13048562407493591</v>
      </c>
      <c r="DY484">
        <v>-1.4467054978013039E-2</v>
      </c>
      <c r="DZ484">
        <v>4.1343938559293747E-2</v>
      </c>
      <c r="EA484">
        <v>2.2969803810119629</v>
      </c>
      <c r="EB484">
        <v>1.7843583822250366</v>
      </c>
      <c r="EC484">
        <v>1.3670612573623657</v>
      </c>
      <c r="ED484">
        <v>1.2318445444107056</v>
      </c>
      <c r="EE484">
        <v>1.1660944223403931</v>
      </c>
      <c r="EF484">
        <v>1.1658171415328979</v>
      </c>
      <c r="EG484">
        <v>1.1444324254989624</v>
      </c>
      <c r="EH484">
        <v>1.1556793451309204</v>
      </c>
      <c r="EI484">
        <v>1.2113869190216064</v>
      </c>
      <c r="EJ484">
        <v>1.312274694442749</v>
      </c>
      <c r="EK484">
        <v>1.3694968223571777</v>
      </c>
      <c r="EL484">
        <v>1.4268718957901001</v>
      </c>
      <c r="EM484">
        <v>1.8001528978347778</v>
      </c>
      <c r="EN484">
        <v>6.0303683280944824</v>
      </c>
      <c r="EO484">
        <v>6.0433945655822754</v>
      </c>
      <c r="EP484">
        <v>6.0248398780822754</v>
      </c>
      <c r="EQ484">
        <v>6.0216579437255859</v>
      </c>
      <c r="ER484">
        <v>6.0196413993835449</v>
      </c>
      <c r="ES484">
        <v>1.5014059543609619</v>
      </c>
      <c r="ET484">
        <v>0.27592676877975464</v>
      </c>
      <c r="EU484">
        <v>0.20714369416236877</v>
      </c>
      <c r="EV484">
        <v>7.6513789594173431E-2</v>
      </c>
      <c r="EW484">
        <v>0.42590206861495972</v>
      </c>
      <c r="EX484">
        <v>0.67987573146820068</v>
      </c>
      <c r="EY484">
        <v>64.957412719726563</v>
      </c>
      <c r="EZ484">
        <v>64.964950561523438</v>
      </c>
      <c r="FA484">
        <v>64.872177124023437</v>
      </c>
      <c r="FB484">
        <v>65.135360717773438</v>
      </c>
      <c r="FC484">
        <v>63.782772064208984</v>
      </c>
      <c r="FD484">
        <v>63.062999725341797</v>
      </c>
      <c r="FE484">
        <v>63.940082550048828</v>
      </c>
      <c r="FF484">
        <v>67.426620483398438</v>
      </c>
      <c r="FG484">
        <v>73.651763916015625</v>
      </c>
      <c r="FH484">
        <v>78.006187438964844</v>
      </c>
      <c r="FI484">
        <v>81.295204162597656</v>
      </c>
      <c r="FJ484">
        <v>82.302574157714844</v>
      </c>
      <c r="FK484">
        <v>81.98370361328125</v>
      </c>
      <c r="FL484">
        <v>82.887847900390625</v>
      </c>
      <c r="FM484">
        <v>81.763175964355469</v>
      </c>
      <c r="FN484">
        <v>80.954704284667969</v>
      </c>
      <c r="FO484">
        <v>80.716346740722656</v>
      </c>
      <c r="FP484">
        <v>80.6082763671875</v>
      </c>
      <c r="FQ484">
        <v>81.293472290039063</v>
      </c>
      <c r="FR484">
        <v>78.041412353515625</v>
      </c>
      <c r="FS484">
        <v>74.683357238769531</v>
      </c>
      <c r="FT484">
        <v>71.901451110839844</v>
      </c>
      <c r="FU484">
        <v>71.126960754394531</v>
      </c>
      <c r="FV484">
        <v>69.710243225097656</v>
      </c>
      <c r="FW484">
        <v>181</v>
      </c>
      <c r="FX484">
        <v>8.9820645749568939E-2</v>
      </c>
      <c r="FY484">
        <v>1</v>
      </c>
    </row>
    <row r="485" spans="1:181" x14ac:dyDescent="0.2">
      <c r="A485" t="s">
        <v>243</v>
      </c>
      <c r="B485" t="s">
        <v>239</v>
      </c>
      <c r="C485" t="s">
        <v>215</v>
      </c>
      <c r="D485" t="s">
        <v>37</v>
      </c>
      <c r="E485">
        <v>2022</v>
      </c>
      <c r="F485" t="s">
        <v>222</v>
      </c>
      <c r="G485" t="s">
        <v>245</v>
      </c>
      <c r="H485">
        <v>190</v>
      </c>
      <c r="K485">
        <v>14.867275238037109</v>
      </c>
      <c r="L485">
        <v>14.214508056640625</v>
      </c>
      <c r="M485">
        <v>13.752078056335449</v>
      </c>
      <c r="N485">
        <v>14.013608932495117</v>
      </c>
      <c r="O485">
        <v>14.712270736694336</v>
      </c>
      <c r="P485">
        <v>15.541958808898926</v>
      </c>
      <c r="Q485">
        <v>18.490133285522461</v>
      </c>
      <c r="R485">
        <v>21.579526901245117</v>
      </c>
      <c r="S485">
        <v>25.110589981079102</v>
      </c>
      <c r="T485">
        <v>27.357831954956055</v>
      </c>
      <c r="U485">
        <v>30.637948989868164</v>
      </c>
      <c r="V485">
        <v>31.911632537841797</v>
      </c>
      <c r="W485">
        <v>32.192462921142578</v>
      </c>
      <c r="X485">
        <v>32.91943359375</v>
      </c>
      <c r="Y485">
        <v>32.810558319091797</v>
      </c>
      <c r="Z485">
        <v>32.739128112792969</v>
      </c>
      <c r="AA485">
        <v>32.686317443847656</v>
      </c>
      <c r="AB485">
        <v>32.890373229980469</v>
      </c>
      <c r="AC485">
        <v>33.271034240722656</v>
      </c>
      <c r="AD485">
        <v>32.501274108886719</v>
      </c>
      <c r="AE485">
        <v>29.647182464599609</v>
      </c>
      <c r="AF485">
        <v>23.602237701416016</v>
      </c>
      <c r="AG485">
        <v>18.721128463745117</v>
      </c>
      <c r="AH485">
        <v>15.753909111022949</v>
      </c>
      <c r="AI485">
        <v>-2.1827125549316406</v>
      </c>
      <c r="AJ485">
        <v>-1.6904176473617554</v>
      </c>
      <c r="AK485">
        <v>-1.3044363260269165</v>
      </c>
      <c r="AL485">
        <v>-1.2096927165985107</v>
      </c>
      <c r="AM485">
        <v>-1.2035411596298218</v>
      </c>
      <c r="AN485">
        <v>-1.2340118885040283</v>
      </c>
      <c r="AO485">
        <v>-1.359284520149231</v>
      </c>
      <c r="AP485">
        <v>-1.5102945566177368</v>
      </c>
      <c r="AQ485">
        <v>-1.6706662178039551</v>
      </c>
      <c r="AR485">
        <v>-1.7967674732208252</v>
      </c>
      <c r="AS485">
        <v>-1.9973946809768677</v>
      </c>
      <c r="AT485">
        <v>-2.0793774127960205</v>
      </c>
      <c r="AU485">
        <v>-0.88708305358886719</v>
      </c>
      <c r="AV485">
        <v>4.8649077415466309</v>
      </c>
      <c r="AW485">
        <v>4.9181580543518066</v>
      </c>
      <c r="AX485">
        <v>4.9484677314758301</v>
      </c>
      <c r="AY485">
        <v>4.9564456939697266</v>
      </c>
      <c r="AZ485">
        <v>4.907630443572998</v>
      </c>
      <c r="BA485">
        <v>-1.2020043134689331</v>
      </c>
      <c r="BB485">
        <v>-0.95979207754135132</v>
      </c>
      <c r="BC485">
        <v>-0.85472404956817627</v>
      </c>
      <c r="BD485">
        <v>-0.62421935796737671</v>
      </c>
      <c r="BE485">
        <v>-1.0648328065872192</v>
      </c>
      <c r="BF485">
        <v>-1.4816781282424927</v>
      </c>
      <c r="BG485">
        <v>-0.85939311981201172</v>
      </c>
      <c r="BH485">
        <v>-0.66395473480224609</v>
      </c>
      <c r="BI485">
        <v>-0.51526510715484619</v>
      </c>
      <c r="BJ485">
        <v>-0.48845267295837402</v>
      </c>
      <c r="BK485">
        <v>-0.50354117155075073</v>
      </c>
      <c r="BL485">
        <v>-0.52509266138076782</v>
      </c>
      <c r="BM485">
        <v>-0.61967635154724121</v>
      </c>
      <c r="BN485">
        <v>-0.7227550745010376</v>
      </c>
      <c r="BO485">
        <v>-0.81929606199264526</v>
      </c>
      <c r="BP485">
        <v>-0.87834376096725464</v>
      </c>
      <c r="BQ485">
        <v>-1.0028012990951538</v>
      </c>
      <c r="BR485">
        <v>-1.0436172485351562</v>
      </c>
      <c r="BS485">
        <v>-9.3262635171413422E-2</v>
      </c>
      <c r="BT485">
        <v>5.2091894149780273</v>
      </c>
      <c r="BU485">
        <v>5.2505574226379395</v>
      </c>
      <c r="BV485">
        <v>5.2664322853088379</v>
      </c>
      <c r="BW485">
        <v>5.2711138725280762</v>
      </c>
      <c r="BX485">
        <v>5.2361230850219727</v>
      </c>
      <c r="BY485">
        <v>-0.40340599417686462</v>
      </c>
      <c r="BZ485">
        <v>-0.59475570917129517</v>
      </c>
      <c r="CA485">
        <v>-0.54104399681091309</v>
      </c>
      <c r="CB485">
        <v>-0.41721996665000916</v>
      </c>
      <c r="CC485">
        <v>-0.62446367740631104</v>
      </c>
      <c r="CD485">
        <v>-0.84314638376235962</v>
      </c>
      <c r="CE485">
        <v>5.7133875787258148E-2</v>
      </c>
      <c r="CF485">
        <v>4.6970386058092117E-2</v>
      </c>
      <c r="CG485">
        <v>3.1312499195337296E-2</v>
      </c>
      <c r="CH485">
        <v>1.1075933463871479E-2</v>
      </c>
      <c r="CI485">
        <v>-1.8723368644714355E-2</v>
      </c>
      <c r="CJ485">
        <v>-3.4097403287887573E-2</v>
      </c>
      <c r="CK485">
        <v>-0.1074260026216507</v>
      </c>
      <c r="CL485">
        <v>-0.17730759084224701</v>
      </c>
      <c r="CM485">
        <v>-0.22963966429233551</v>
      </c>
      <c r="CN485">
        <v>-0.24224637448787689</v>
      </c>
      <c r="CO485">
        <v>-0.31394889950752258</v>
      </c>
      <c r="CP485">
        <v>-0.32625281810760498</v>
      </c>
      <c r="CQ485">
        <v>0.45653495192527771</v>
      </c>
      <c r="CR485">
        <v>5.4476380348205566</v>
      </c>
      <c r="CS485">
        <v>5.480776309967041</v>
      </c>
      <c r="CT485">
        <v>5.4866538047790527</v>
      </c>
      <c r="CU485">
        <v>5.4890518188476563</v>
      </c>
      <c r="CV485">
        <v>5.4636359214782715</v>
      </c>
      <c r="CW485">
        <v>0.14970080554485321</v>
      </c>
      <c r="CX485">
        <v>-0.34193265438079834</v>
      </c>
      <c r="CY485">
        <v>-0.32379016280174255</v>
      </c>
      <c r="CZ485">
        <v>-0.27385279536247253</v>
      </c>
      <c r="DA485">
        <v>-0.31946536898612976</v>
      </c>
      <c r="DB485">
        <v>-0.40090122818946838</v>
      </c>
      <c r="DC485">
        <v>0.97366088628768921</v>
      </c>
      <c r="DD485">
        <v>0.75789546966552734</v>
      </c>
      <c r="DE485">
        <v>0.57789009809494019</v>
      </c>
      <c r="DF485">
        <v>0.51060456037521362</v>
      </c>
      <c r="DG485">
        <v>0.46609446406364441</v>
      </c>
      <c r="DH485">
        <v>0.45689788460731506</v>
      </c>
      <c r="DI485">
        <v>0.40482434630393982</v>
      </c>
      <c r="DJ485">
        <v>0.36813986301422119</v>
      </c>
      <c r="DK485">
        <v>0.36001673340797424</v>
      </c>
      <c r="DL485">
        <v>0.39385104179382324</v>
      </c>
      <c r="DM485">
        <v>0.37490347027778625</v>
      </c>
      <c r="DN485">
        <v>0.3911115825176239</v>
      </c>
      <c r="DO485">
        <v>1.0063325166702271</v>
      </c>
      <c r="DP485">
        <v>5.6860866546630859</v>
      </c>
      <c r="DQ485">
        <v>5.7109951972961426</v>
      </c>
      <c r="DR485">
        <v>5.7068753242492676</v>
      </c>
      <c r="DS485">
        <v>5.7069897651672363</v>
      </c>
      <c r="DT485">
        <v>5.6911487579345703</v>
      </c>
      <c r="DU485">
        <v>0.70280760526657104</v>
      </c>
      <c r="DV485">
        <v>-8.910958468914032E-2</v>
      </c>
      <c r="DW485">
        <v>-0.10653632879257202</v>
      </c>
      <c r="DX485">
        <v>-0.13048562407493591</v>
      </c>
      <c r="DY485">
        <v>-1.4467054978013039E-2</v>
      </c>
      <c r="DZ485">
        <v>4.1343938559293747E-2</v>
      </c>
      <c r="EA485">
        <v>2.2969803810119629</v>
      </c>
      <c r="EB485">
        <v>1.7843583822250366</v>
      </c>
      <c r="EC485">
        <v>1.3670612573623657</v>
      </c>
      <c r="ED485">
        <v>1.2318445444107056</v>
      </c>
      <c r="EE485">
        <v>1.1660944223403931</v>
      </c>
      <c r="EF485">
        <v>1.1658171415328979</v>
      </c>
      <c r="EG485">
        <v>1.1444324254989624</v>
      </c>
      <c r="EH485">
        <v>1.1556793451309204</v>
      </c>
      <c r="EI485">
        <v>1.2113869190216064</v>
      </c>
      <c r="EJ485">
        <v>1.312274694442749</v>
      </c>
      <c r="EK485">
        <v>1.3694968223571777</v>
      </c>
      <c r="EL485">
        <v>1.4268718957901001</v>
      </c>
      <c r="EM485">
        <v>1.8001528978347778</v>
      </c>
      <c r="EN485">
        <v>6.0303683280944824</v>
      </c>
      <c r="EO485">
        <v>6.0433945655822754</v>
      </c>
      <c r="EP485">
        <v>6.0248398780822754</v>
      </c>
      <c r="EQ485">
        <v>6.0216579437255859</v>
      </c>
      <c r="ER485">
        <v>6.0196413993835449</v>
      </c>
      <c r="ES485">
        <v>1.5014059543609619</v>
      </c>
      <c r="ET485">
        <v>0.27592676877975464</v>
      </c>
      <c r="EU485">
        <v>0.20714369416236877</v>
      </c>
      <c r="EV485">
        <v>7.6513789594173431E-2</v>
      </c>
      <c r="EW485">
        <v>0.42590206861495972</v>
      </c>
      <c r="EX485">
        <v>0.67987573146820068</v>
      </c>
      <c r="EY485">
        <v>64.957412719726563</v>
      </c>
      <c r="EZ485">
        <v>64.964950561523438</v>
      </c>
      <c r="FA485">
        <v>64.872177124023437</v>
      </c>
      <c r="FB485">
        <v>65.135360717773438</v>
      </c>
      <c r="FC485">
        <v>63.782772064208984</v>
      </c>
      <c r="FD485">
        <v>63.062999725341797</v>
      </c>
      <c r="FE485">
        <v>63.940082550048828</v>
      </c>
      <c r="FF485">
        <v>67.426620483398438</v>
      </c>
      <c r="FG485">
        <v>73.651763916015625</v>
      </c>
      <c r="FH485">
        <v>78.006187438964844</v>
      </c>
      <c r="FI485">
        <v>81.295204162597656</v>
      </c>
      <c r="FJ485">
        <v>82.302574157714844</v>
      </c>
      <c r="FK485">
        <v>81.98370361328125</v>
      </c>
      <c r="FL485">
        <v>82.887847900390625</v>
      </c>
      <c r="FM485">
        <v>81.763175964355469</v>
      </c>
      <c r="FN485">
        <v>80.954704284667969</v>
      </c>
      <c r="FO485">
        <v>80.716346740722656</v>
      </c>
      <c r="FP485">
        <v>80.6082763671875</v>
      </c>
      <c r="FQ485">
        <v>81.293472290039063</v>
      </c>
      <c r="FR485">
        <v>78.041412353515625</v>
      </c>
      <c r="FS485">
        <v>74.683357238769531</v>
      </c>
      <c r="FT485">
        <v>71.901451110839844</v>
      </c>
      <c r="FU485">
        <v>71.126960754394531</v>
      </c>
      <c r="FV485">
        <v>69.710243225097656</v>
      </c>
      <c r="FW485">
        <v>181</v>
      </c>
      <c r="FX485">
        <v>8.9820645749568939E-2</v>
      </c>
      <c r="FY485">
        <v>1</v>
      </c>
    </row>
    <row r="486" spans="1:181" x14ac:dyDescent="0.2">
      <c r="A486" t="s">
        <v>243</v>
      </c>
      <c r="B486" t="s">
        <v>239</v>
      </c>
      <c r="C486" t="s">
        <v>215</v>
      </c>
      <c r="D486" t="s">
        <v>37</v>
      </c>
      <c r="E486">
        <v>2023</v>
      </c>
      <c r="F486" t="s">
        <v>222</v>
      </c>
      <c r="G486" t="s">
        <v>245</v>
      </c>
      <c r="H486">
        <v>190</v>
      </c>
      <c r="K486">
        <v>14.867275238037109</v>
      </c>
      <c r="L486">
        <v>14.214508056640625</v>
      </c>
      <c r="M486">
        <v>13.752078056335449</v>
      </c>
      <c r="N486">
        <v>14.013608932495117</v>
      </c>
      <c r="O486">
        <v>14.712270736694336</v>
      </c>
      <c r="P486">
        <v>15.541958808898926</v>
      </c>
      <c r="Q486">
        <v>18.490133285522461</v>
      </c>
      <c r="R486">
        <v>21.579526901245117</v>
      </c>
      <c r="S486">
        <v>25.110589981079102</v>
      </c>
      <c r="T486">
        <v>27.357831954956055</v>
      </c>
      <c r="U486">
        <v>30.637948989868164</v>
      </c>
      <c r="V486">
        <v>31.911632537841797</v>
      </c>
      <c r="W486">
        <v>32.192462921142578</v>
      </c>
      <c r="X486">
        <v>32.91943359375</v>
      </c>
      <c r="Y486">
        <v>32.810558319091797</v>
      </c>
      <c r="Z486">
        <v>32.739128112792969</v>
      </c>
      <c r="AA486">
        <v>32.686317443847656</v>
      </c>
      <c r="AB486">
        <v>32.890373229980469</v>
      </c>
      <c r="AC486">
        <v>33.271034240722656</v>
      </c>
      <c r="AD486">
        <v>32.501274108886719</v>
      </c>
      <c r="AE486">
        <v>29.647182464599609</v>
      </c>
      <c r="AF486">
        <v>23.602237701416016</v>
      </c>
      <c r="AG486">
        <v>18.721128463745117</v>
      </c>
      <c r="AH486">
        <v>15.753909111022949</v>
      </c>
      <c r="AI486">
        <v>-2.1827125549316406</v>
      </c>
      <c r="AJ486">
        <v>-1.6904176473617554</v>
      </c>
      <c r="AK486">
        <v>-1.3044363260269165</v>
      </c>
      <c r="AL486">
        <v>-1.2096927165985107</v>
      </c>
      <c r="AM486">
        <v>-1.2035411596298218</v>
      </c>
      <c r="AN486">
        <v>-1.2340118885040283</v>
      </c>
      <c r="AO486">
        <v>-1.359284520149231</v>
      </c>
      <c r="AP486">
        <v>-1.5102945566177368</v>
      </c>
      <c r="AQ486">
        <v>-1.6706662178039551</v>
      </c>
      <c r="AR486">
        <v>-1.7967674732208252</v>
      </c>
      <c r="AS486">
        <v>-1.9973946809768677</v>
      </c>
      <c r="AT486">
        <v>-2.0793774127960205</v>
      </c>
      <c r="AU486">
        <v>-0.88708305358886719</v>
      </c>
      <c r="AV486">
        <v>4.8649077415466309</v>
      </c>
      <c r="AW486">
        <v>4.9181580543518066</v>
      </c>
      <c r="AX486">
        <v>4.9484677314758301</v>
      </c>
      <c r="AY486">
        <v>4.9564456939697266</v>
      </c>
      <c r="AZ486">
        <v>4.907630443572998</v>
      </c>
      <c r="BA486">
        <v>-1.2020043134689331</v>
      </c>
      <c r="BB486">
        <v>-0.95979207754135132</v>
      </c>
      <c r="BC486">
        <v>-0.85472404956817627</v>
      </c>
      <c r="BD486">
        <v>-0.62421935796737671</v>
      </c>
      <c r="BE486">
        <v>-1.0648328065872192</v>
      </c>
      <c r="BF486">
        <v>-1.4816781282424927</v>
      </c>
      <c r="BG486">
        <v>-0.85939311981201172</v>
      </c>
      <c r="BH486">
        <v>-0.66395473480224609</v>
      </c>
      <c r="BI486">
        <v>-0.51526510715484619</v>
      </c>
      <c r="BJ486">
        <v>-0.48845267295837402</v>
      </c>
      <c r="BK486">
        <v>-0.50354117155075073</v>
      </c>
      <c r="BL486">
        <v>-0.52509266138076782</v>
      </c>
      <c r="BM486">
        <v>-0.61967635154724121</v>
      </c>
      <c r="BN486">
        <v>-0.7227550745010376</v>
      </c>
      <c r="BO486">
        <v>-0.81929606199264526</v>
      </c>
      <c r="BP486">
        <v>-0.87834376096725464</v>
      </c>
      <c r="BQ486">
        <v>-1.0028012990951538</v>
      </c>
      <c r="BR486">
        <v>-1.0436172485351562</v>
      </c>
      <c r="BS486">
        <v>-9.3262635171413422E-2</v>
      </c>
      <c r="BT486">
        <v>5.2091894149780273</v>
      </c>
      <c r="BU486">
        <v>5.2505574226379395</v>
      </c>
      <c r="BV486">
        <v>5.2664322853088379</v>
      </c>
      <c r="BW486">
        <v>5.2711138725280762</v>
      </c>
      <c r="BX486">
        <v>5.2361230850219727</v>
      </c>
      <c r="BY486">
        <v>-0.40340599417686462</v>
      </c>
      <c r="BZ486">
        <v>-0.59475570917129517</v>
      </c>
      <c r="CA486">
        <v>-0.54104399681091309</v>
      </c>
      <c r="CB486">
        <v>-0.41721996665000916</v>
      </c>
      <c r="CC486">
        <v>-0.62446367740631104</v>
      </c>
      <c r="CD486">
        <v>-0.84314638376235962</v>
      </c>
      <c r="CE486">
        <v>5.7133875787258148E-2</v>
      </c>
      <c r="CF486">
        <v>4.6970386058092117E-2</v>
      </c>
      <c r="CG486">
        <v>3.1312499195337296E-2</v>
      </c>
      <c r="CH486">
        <v>1.1075933463871479E-2</v>
      </c>
      <c r="CI486">
        <v>-1.8723368644714355E-2</v>
      </c>
      <c r="CJ486">
        <v>-3.4097403287887573E-2</v>
      </c>
      <c r="CK486">
        <v>-0.1074260026216507</v>
      </c>
      <c r="CL486">
        <v>-0.17730759084224701</v>
      </c>
      <c r="CM486">
        <v>-0.22963966429233551</v>
      </c>
      <c r="CN486">
        <v>-0.24224637448787689</v>
      </c>
      <c r="CO486">
        <v>-0.31394889950752258</v>
      </c>
      <c r="CP486">
        <v>-0.32625281810760498</v>
      </c>
      <c r="CQ486">
        <v>0.45653495192527771</v>
      </c>
      <c r="CR486">
        <v>5.4476380348205566</v>
      </c>
      <c r="CS486">
        <v>5.480776309967041</v>
      </c>
      <c r="CT486">
        <v>5.4866538047790527</v>
      </c>
      <c r="CU486">
        <v>5.4890518188476563</v>
      </c>
      <c r="CV486">
        <v>5.4636359214782715</v>
      </c>
      <c r="CW486">
        <v>0.14970080554485321</v>
      </c>
      <c r="CX486">
        <v>-0.34193265438079834</v>
      </c>
      <c r="CY486">
        <v>-0.32379016280174255</v>
      </c>
      <c r="CZ486">
        <v>-0.27385279536247253</v>
      </c>
      <c r="DA486">
        <v>-0.31946536898612976</v>
      </c>
      <c r="DB486">
        <v>-0.40090122818946838</v>
      </c>
      <c r="DC486">
        <v>0.97366088628768921</v>
      </c>
      <c r="DD486">
        <v>0.75789546966552734</v>
      </c>
      <c r="DE486">
        <v>0.57789009809494019</v>
      </c>
      <c r="DF486">
        <v>0.51060456037521362</v>
      </c>
      <c r="DG486">
        <v>0.46609446406364441</v>
      </c>
      <c r="DH486">
        <v>0.45689788460731506</v>
      </c>
      <c r="DI486">
        <v>0.40482434630393982</v>
      </c>
      <c r="DJ486">
        <v>0.36813986301422119</v>
      </c>
      <c r="DK486">
        <v>0.36001673340797424</v>
      </c>
      <c r="DL486">
        <v>0.39385104179382324</v>
      </c>
      <c r="DM486">
        <v>0.37490347027778625</v>
      </c>
      <c r="DN486">
        <v>0.3911115825176239</v>
      </c>
      <c r="DO486">
        <v>1.0063325166702271</v>
      </c>
      <c r="DP486">
        <v>5.6860866546630859</v>
      </c>
      <c r="DQ486">
        <v>5.7109951972961426</v>
      </c>
      <c r="DR486">
        <v>5.7068753242492676</v>
      </c>
      <c r="DS486">
        <v>5.7069897651672363</v>
      </c>
      <c r="DT486">
        <v>5.6911487579345703</v>
      </c>
      <c r="DU486">
        <v>0.70280760526657104</v>
      </c>
      <c r="DV486">
        <v>-8.910958468914032E-2</v>
      </c>
      <c r="DW486">
        <v>-0.10653632879257202</v>
      </c>
      <c r="DX486">
        <v>-0.13048562407493591</v>
      </c>
      <c r="DY486">
        <v>-1.4467054978013039E-2</v>
      </c>
      <c r="DZ486">
        <v>4.1343938559293747E-2</v>
      </c>
      <c r="EA486">
        <v>2.2969803810119629</v>
      </c>
      <c r="EB486">
        <v>1.7843583822250366</v>
      </c>
      <c r="EC486">
        <v>1.3670612573623657</v>
      </c>
      <c r="ED486">
        <v>1.2318445444107056</v>
      </c>
      <c r="EE486">
        <v>1.1660944223403931</v>
      </c>
      <c r="EF486">
        <v>1.1658171415328979</v>
      </c>
      <c r="EG486">
        <v>1.1444324254989624</v>
      </c>
      <c r="EH486">
        <v>1.1556793451309204</v>
      </c>
      <c r="EI486">
        <v>1.2113869190216064</v>
      </c>
      <c r="EJ486">
        <v>1.312274694442749</v>
      </c>
      <c r="EK486">
        <v>1.3694968223571777</v>
      </c>
      <c r="EL486">
        <v>1.4268718957901001</v>
      </c>
      <c r="EM486">
        <v>1.8001528978347778</v>
      </c>
      <c r="EN486">
        <v>6.0303683280944824</v>
      </c>
      <c r="EO486">
        <v>6.0433945655822754</v>
      </c>
      <c r="EP486">
        <v>6.0248398780822754</v>
      </c>
      <c r="EQ486">
        <v>6.0216579437255859</v>
      </c>
      <c r="ER486">
        <v>6.0196413993835449</v>
      </c>
      <c r="ES486">
        <v>1.5014059543609619</v>
      </c>
      <c r="ET486">
        <v>0.27592676877975464</v>
      </c>
      <c r="EU486">
        <v>0.20714369416236877</v>
      </c>
      <c r="EV486">
        <v>7.6513789594173431E-2</v>
      </c>
      <c r="EW486">
        <v>0.42590206861495972</v>
      </c>
      <c r="EX486">
        <v>0.67987573146820068</v>
      </c>
      <c r="EY486">
        <v>64.957412719726563</v>
      </c>
      <c r="EZ486">
        <v>64.964950561523438</v>
      </c>
      <c r="FA486">
        <v>64.872177124023437</v>
      </c>
      <c r="FB486">
        <v>65.135360717773438</v>
      </c>
      <c r="FC486">
        <v>63.782772064208984</v>
      </c>
      <c r="FD486">
        <v>63.062999725341797</v>
      </c>
      <c r="FE486">
        <v>63.940082550048828</v>
      </c>
      <c r="FF486">
        <v>67.426620483398438</v>
      </c>
      <c r="FG486">
        <v>73.651763916015625</v>
      </c>
      <c r="FH486">
        <v>78.006187438964844</v>
      </c>
      <c r="FI486">
        <v>81.295204162597656</v>
      </c>
      <c r="FJ486">
        <v>82.302574157714844</v>
      </c>
      <c r="FK486">
        <v>81.98370361328125</v>
      </c>
      <c r="FL486">
        <v>82.887847900390625</v>
      </c>
      <c r="FM486">
        <v>81.763175964355469</v>
      </c>
      <c r="FN486">
        <v>80.954704284667969</v>
      </c>
      <c r="FO486">
        <v>80.716346740722656</v>
      </c>
      <c r="FP486">
        <v>80.6082763671875</v>
      </c>
      <c r="FQ486">
        <v>81.293472290039063</v>
      </c>
      <c r="FR486">
        <v>78.041412353515625</v>
      </c>
      <c r="FS486">
        <v>74.683357238769531</v>
      </c>
      <c r="FT486">
        <v>71.901451110839844</v>
      </c>
      <c r="FU486">
        <v>71.126960754394531</v>
      </c>
      <c r="FV486">
        <v>69.710243225097656</v>
      </c>
      <c r="FW486">
        <v>181</v>
      </c>
      <c r="FX486">
        <v>8.9820645749568939E-2</v>
      </c>
      <c r="FY486">
        <v>1</v>
      </c>
    </row>
    <row r="487" spans="1:181" x14ac:dyDescent="0.2">
      <c r="A487" t="s">
        <v>243</v>
      </c>
      <c r="B487" t="s">
        <v>239</v>
      </c>
      <c r="C487" t="s">
        <v>215</v>
      </c>
      <c r="D487" t="s">
        <v>37</v>
      </c>
      <c r="E487">
        <v>2024</v>
      </c>
      <c r="F487" t="s">
        <v>222</v>
      </c>
      <c r="G487" t="s">
        <v>245</v>
      </c>
      <c r="H487">
        <v>190</v>
      </c>
      <c r="K487">
        <v>14.867275238037109</v>
      </c>
      <c r="L487">
        <v>14.214508056640625</v>
      </c>
      <c r="M487">
        <v>13.752078056335449</v>
      </c>
      <c r="N487">
        <v>14.013608932495117</v>
      </c>
      <c r="O487">
        <v>14.712270736694336</v>
      </c>
      <c r="P487">
        <v>15.541958808898926</v>
      </c>
      <c r="Q487">
        <v>18.490133285522461</v>
      </c>
      <c r="R487">
        <v>21.579526901245117</v>
      </c>
      <c r="S487">
        <v>25.110589981079102</v>
      </c>
      <c r="T487">
        <v>27.357831954956055</v>
      </c>
      <c r="U487">
        <v>30.637948989868164</v>
      </c>
      <c r="V487">
        <v>31.911632537841797</v>
      </c>
      <c r="W487">
        <v>32.192462921142578</v>
      </c>
      <c r="X487">
        <v>32.91943359375</v>
      </c>
      <c r="Y487">
        <v>32.810558319091797</v>
      </c>
      <c r="Z487">
        <v>32.739128112792969</v>
      </c>
      <c r="AA487">
        <v>32.686317443847656</v>
      </c>
      <c r="AB487">
        <v>32.890373229980469</v>
      </c>
      <c r="AC487">
        <v>33.271034240722656</v>
      </c>
      <c r="AD487">
        <v>32.501274108886719</v>
      </c>
      <c r="AE487">
        <v>29.647182464599609</v>
      </c>
      <c r="AF487">
        <v>23.602237701416016</v>
      </c>
      <c r="AG487">
        <v>18.721128463745117</v>
      </c>
      <c r="AH487">
        <v>15.753909111022949</v>
      </c>
      <c r="AI487">
        <v>-2.1827125549316406</v>
      </c>
      <c r="AJ487">
        <v>-1.6904176473617554</v>
      </c>
      <c r="AK487">
        <v>-1.3044363260269165</v>
      </c>
      <c r="AL487">
        <v>-1.2096927165985107</v>
      </c>
      <c r="AM487">
        <v>-1.2035411596298218</v>
      </c>
      <c r="AN487">
        <v>-1.2340118885040283</v>
      </c>
      <c r="AO487">
        <v>-1.359284520149231</v>
      </c>
      <c r="AP487">
        <v>-1.5102945566177368</v>
      </c>
      <c r="AQ487">
        <v>-1.6706662178039551</v>
      </c>
      <c r="AR487">
        <v>-1.7967674732208252</v>
      </c>
      <c r="AS487">
        <v>-1.9973946809768677</v>
      </c>
      <c r="AT487">
        <v>-2.0793774127960205</v>
      </c>
      <c r="AU487">
        <v>-0.88708305358886719</v>
      </c>
      <c r="AV487">
        <v>4.8649077415466309</v>
      </c>
      <c r="AW487">
        <v>4.9181580543518066</v>
      </c>
      <c r="AX487">
        <v>4.9484677314758301</v>
      </c>
      <c r="AY487">
        <v>4.9564456939697266</v>
      </c>
      <c r="AZ487">
        <v>4.907630443572998</v>
      </c>
      <c r="BA487">
        <v>-1.2020043134689331</v>
      </c>
      <c r="BB487">
        <v>-0.95979207754135132</v>
      </c>
      <c r="BC487">
        <v>-0.85472404956817627</v>
      </c>
      <c r="BD487">
        <v>-0.62421935796737671</v>
      </c>
      <c r="BE487">
        <v>-1.0648328065872192</v>
      </c>
      <c r="BF487">
        <v>-1.4816781282424927</v>
      </c>
      <c r="BG487">
        <v>-0.85939311981201172</v>
      </c>
      <c r="BH487">
        <v>-0.66395473480224609</v>
      </c>
      <c r="BI487">
        <v>-0.51526510715484619</v>
      </c>
      <c r="BJ487">
        <v>-0.48845267295837402</v>
      </c>
      <c r="BK487">
        <v>-0.50354117155075073</v>
      </c>
      <c r="BL487">
        <v>-0.52509266138076782</v>
      </c>
      <c r="BM487">
        <v>-0.61967635154724121</v>
      </c>
      <c r="BN487">
        <v>-0.7227550745010376</v>
      </c>
      <c r="BO487">
        <v>-0.81929606199264526</v>
      </c>
      <c r="BP487">
        <v>-0.87834376096725464</v>
      </c>
      <c r="BQ487">
        <v>-1.0028012990951538</v>
      </c>
      <c r="BR487">
        <v>-1.0436172485351562</v>
      </c>
      <c r="BS487">
        <v>-9.3262635171413422E-2</v>
      </c>
      <c r="BT487">
        <v>5.2091894149780273</v>
      </c>
      <c r="BU487">
        <v>5.2505574226379395</v>
      </c>
      <c r="BV487">
        <v>5.2664322853088379</v>
      </c>
      <c r="BW487">
        <v>5.2711138725280762</v>
      </c>
      <c r="BX487">
        <v>5.2361230850219727</v>
      </c>
      <c r="BY487">
        <v>-0.40340599417686462</v>
      </c>
      <c r="BZ487">
        <v>-0.59475570917129517</v>
      </c>
      <c r="CA487">
        <v>-0.54104399681091309</v>
      </c>
      <c r="CB487">
        <v>-0.41721996665000916</v>
      </c>
      <c r="CC487">
        <v>-0.62446367740631104</v>
      </c>
      <c r="CD487">
        <v>-0.84314638376235962</v>
      </c>
      <c r="CE487">
        <v>5.7133875787258148E-2</v>
      </c>
      <c r="CF487">
        <v>4.6970386058092117E-2</v>
      </c>
      <c r="CG487">
        <v>3.1312499195337296E-2</v>
      </c>
      <c r="CH487">
        <v>1.1075933463871479E-2</v>
      </c>
      <c r="CI487">
        <v>-1.8723368644714355E-2</v>
      </c>
      <c r="CJ487">
        <v>-3.4097403287887573E-2</v>
      </c>
      <c r="CK487">
        <v>-0.1074260026216507</v>
      </c>
      <c r="CL487">
        <v>-0.17730759084224701</v>
      </c>
      <c r="CM487">
        <v>-0.22963966429233551</v>
      </c>
      <c r="CN487">
        <v>-0.24224637448787689</v>
      </c>
      <c r="CO487">
        <v>-0.31394889950752258</v>
      </c>
      <c r="CP487">
        <v>-0.32625281810760498</v>
      </c>
      <c r="CQ487">
        <v>0.45653495192527771</v>
      </c>
      <c r="CR487">
        <v>5.4476380348205566</v>
      </c>
      <c r="CS487">
        <v>5.480776309967041</v>
      </c>
      <c r="CT487">
        <v>5.4866538047790527</v>
      </c>
      <c r="CU487">
        <v>5.4890518188476563</v>
      </c>
      <c r="CV487">
        <v>5.4636359214782715</v>
      </c>
      <c r="CW487">
        <v>0.14970080554485321</v>
      </c>
      <c r="CX487">
        <v>-0.34193265438079834</v>
      </c>
      <c r="CY487">
        <v>-0.32379016280174255</v>
      </c>
      <c r="CZ487">
        <v>-0.27385279536247253</v>
      </c>
      <c r="DA487">
        <v>-0.31946536898612976</v>
      </c>
      <c r="DB487">
        <v>-0.40090122818946838</v>
      </c>
      <c r="DC487">
        <v>0.97366088628768921</v>
      </c>
      <c r="DD487">
        <v>0.75789546966552734</v>
      </c>
      <c r="DE487">
        <v>0.57789009809494019</v>
      </c>
      <c r="DF487">
        <v>0.51060456037521362</v>
      </c>
      <c r="DG487">
        <v>0.46609446406364441</v>
      </c>
      <c r="DH487">
        <v>0.45689788460731506</v>
      </c>
      <c r="DI487">
        <v>0.40482434630393982</v>
      </c>
      <c r="DJ487">
        <v>0.36813986301422119</v>
      </c>
      <c r="DK487">
        <v>0.36001673340797424</v>
      </c>
      <c r="DL487">
        <v>0.39385104179382324</v>
      </c>
      <c r="DM487">
        <v>0.37490347027778625</v>
      </c>
      <c r="DN487">
        <v>0.3911115825176239</v>
      </c>
      <c r="DO487">
        <v>1.0063325166702271</v>
      </c>
      <c r="DP487">
        <v>5.6860866546630859</v>
      </c>
      <c r="DQ487">
        <v>5.7109951972961426</v>
      </c>
      <c r="DR487">
        <v>5.7068753242492676</v>
      </c>
      <c r="DS487">
        <v>5.7069897651672363</v>
      </c>
      <c r="DT487">
        <v>5.6911487579345703</v>
      </c>
      <c r="DU487">
        <v>0.70280760526657104</v>
      </c>
      <c r="DV487">
        <v>-8.910958468914032E-2</v>
      </c>
      <c r="DW487">
        <v>-0.10653632879257202</v>
      </c>
      <c r="DX487">
        <v>-0.13048562407493591</v>
      </c>
      <c r="DY487">
        <v>-1.4467054978013039E-2</v>
      </c>
      <c r="DZ487">
        <v>4.1343938559293747E-2</v>
      </c>
      <c r="EA487">
        <v>2.2969803810119629</v>
      </c>
      <c r="EB487">
        <v>1.7843583822250366</v>
      </c>
      <c r="EC487">
        <v>1.3670612573623657</v>
      </c>
      <c r="ED487">
        <v>1.2318445444107056</v>
      </c>
      <c r="EE487">
        <v>1.1660944223403931</v>
      </c>
      <c r="EF487">
        <v>1.1658171415328979</v>
      </c>
      <c r="EG487">
        <v>1.1444324254989624</v>
      </c>
      <c r="EH487">
        <v>1.1556793451309204</v>
      </c>
      <c r="EI487">
        <v>1.2113869190216064</v>
      </c>
      <c r="EJ487">
        <v>1.312274694442749</v>
      </c>
      <c r="EK487">
        <v>1.3694968223571777</v>
      </c>
      <c r="EL487">
        <v>1.4268718957901001</v>
      </c>
      <c r="EM487">
        <v>1.8001528978347778</v>
      </c>
      <c r="EN487">
        <v>6.0303683280944824</v>
      </c>
      <c r="EO487">
        <v>6.0433945655822754</v>
      </c>
      <c r="EP487">
        <v>6.0248398780822754</v>
      </c>
      <c r="EQ487">
        <v>6.0216579437255859</v>
      </c>
      <c r="ER487">
        <v>6.0196413993835449</v>
      </c>
      <c r="ES487">
        <v>1.5014059543609619</v>
      </c>
      <c r="ET487">
        <v>0.27592676877975464</v>
      </c>
      <c r="EU487">
        <v>0.20714369416236877</v>
      </c>
      <c r="EV487">
        <v>7.6513789594173431E-2</v>
      </c>
      <c r="EW487">
        <v>0.42590206861495972</v>
      </c>
      <c r="EX487">
        <v>0.67987573146820068</v>
      </c>
      <c r="EY487">
        <v>64.957412719726563</v>
      </c>
      <c r="EZ487">
        <v>64.964950561523438</v>
      </c>
      <c r="FA487">
        <v>64.872177124023437</v>
      </c>
      <c r="FB487">
        <v>65.135360717773438</v>
      </c>
      <c r="FC487">
        <v>63.782772064208984</v>
      </c>
      <c r="FD487">
        <v>63.062999725341797</v>
      </c>
      <c r="FE487">
        <v>63.940082550048828</v>
      </c>
      <c r="FF487">
        <v>67.426620483398438</v>
      </c>
      <c r="FG487">
        <v>73.651763916015625</v>
      </c>
      <c r="FH487">
        <v>78.006187438964844</v>
      </c>
      <c r="FI487">
        <v>81.295204162597656</v>
      </c>
      <c r="FJ487">
        <v>82.302574157714844</v>
      </c>
      <c r="FK487">
        <v>81.98370361328125</v>
      </c>
      <c r="FL487">
        <v>82.887847900390625</v>
      </c>
      <c r="FM487">
        <v>81.763175964355469</v>
      </c>
      <c r="FN487">
        <v>80.954704284667969</v>
      </c>
      <c r="FO487">
        <v>80.716346740722656</v>
      </c>
      <c r="FP487">
        <v>80.6082763671875</v>
      </c>
      <c r="FQ487">
        <v>81.293472290039063</v>
      </c>
      <c r="FR487">
        <v>78.041412353515625</v>
      </c>
      <c r="FS487">
        <v>74.683357238769531</v>
      </c>
      <c r="FT487">
        <v>71.901451110839844</v>
      </c>
      <c r="FU487">
        <v>71.126960754394531</v>
      </c>
      <c r="FV487">
        <v>69.710243225097656</v>
      </c>
      <c r="FW487">
        <v>181</v>
      </c>
      <c r="FX487">
        <v>8.9820645749568939E-2</v>
      </c>
      <c r="FY487">
        <v>1</v>
      </c>
    </row>
    <row r="488" spans="1:181" x14ac:dyDescent="0.2">
      <c r="A488" t="s">
        <v>243</v>
      </c>
      <c r="B488" t="s">
        <v>239</v>
      </c>
      <c r="C488" t="s">
        <v>215</v>
      </c>
      <c r="D488" t="s">
        <v>37</v>
      </c>
      <c r="E488">
        <v>2025</v>
      </c>
      <c r="F488" t="s">
        <v>222</v>
      </c>
      <c r="G488" t="s">
        <v>245</v>
      </c>
      <c r="H488">
        <v>190</v>
      </c>
      <c r="K488">
        <v>14.867275238037109</v>
      </c>
      <c r="L488">
        <v>14.214508056640625</v>
      </c>
      <c r="M488">
        <v>13.752078056335449</v>
      </c>
      <c r="N488">
        <v>14.013608932495117</v>
      </c>
      <c r="O488">
        <v>14.712270736694336</v>
      </c>
      <c r="P488">
        <v>15.541958808898926</v>
      </c>
      <c r="Q488">
        <v>18.490133285522461</v>
      </c>
      <c r="R488">
        <v>21.579526901245117</v>
      </c>
      <c r="S488">
        <v>25.110589981079102</v>
      </c>
      <c r="T488">
        <v>27.357831954956055</v>
      </c>
      <c r="U488">
        <v>30.637948989868164</v>
      </c>
      <c r="V488">
        <v>31.911632537841797</v>
      </c>
      <c r="W488">
        <v>32.192462921142578</v>
      </c>
      <c r="X488">
        <v>32.91943359375</v>
      </c>
      <c r="Y488">
        <v>32.810558319091797</v>
      </c>
      <c r="Z488">
        <v>32.739128112792969</v>
      </c>
      <c r="AA488">
        <v>32.686317443847656</v>
      </c>
      <c r="AB488">
        <v>32.890373229980469</v>
      </c>
      <c r="AC488">
        <v>33.271034240722656</v>
      </c>
      <c r="AD488">
        <v>32.501274108886719</v>
      </c>
      <c r="AE488">
        <v>29.647182464599609</v>
      </c>
      <c r="AF488">
        <v>23.602237701416016</v>
      </c>
      <c r="AG488">
        <v>18.721128463745117</v>
      </c>
      <c r="AH488">
        <v>15.753909111022949</v>
      </c>
      <c r="AI488">
        <v>-2.1827125549316406</v>
      </c>
      <c r="AJ488">
        <v>-1.6904176473617554</v>
      </c>
      <c r="AK488">
        <v>-1.3044363260269165</v>
      </c>
      <c r="AL488">
        <v>-1.2096927165985107</v>
      </c>
      <c r="AM488">
        <v>-1.2035411596298218</v>
      </c>
      <c r="AN488">
        <v>-1.2340118885040283</v>
      </c>
      <c r="AO488">
        <v>-1.359284520149231</v>
      </c>
      <c r="AP488">
        <v>-1.5102945566177368</v>
      </c>
      <c r="AQ488">
        <v>-1.6706662178039551</v>
      </c>
      <c r="AR488">
        <v>-1.7967674732208252</v>
      </c>
      <c r="AS488">
        <v>-1.9973946809768677</v>
      </c>
      <c r="AT488">
        <v>-2.0793774127960205</v>
      </c>
      <c r="AU488">
        <v>-0.88708305358886719</v>
      </c>
      <c r="AV488">
        <v>4.8649077415466309</v>
      </c>
      <c r="AW488">
        <v>4.9181580543518066</v>
      </c>
      <c r="AX488">
        <v>4.9484677314758301</v>
      </c>
      <c r="AY488">
        <v>4.9564456939697266</v>
      </c>
      <c r="AZ488">
        <v>4.907630443572998</v>
      </c>
      <c r="BA488">
        <v>-1.2020043134689331</v>
      </c>
      <c r="BB488">
        <v>-0.95979207754135132</v>
      </c>
      <c r="BC488">
        <v>-0.85472404956817627</v>
      </c>
      <c r="BD488">
        <v>-0.62421935796737671</v>
      </c>
      <c r="BE488">
        <v>-1.0648328065872192</v>
      </c>
      <c r="BF488">
        <v>-1.4816781282424927</v>
      </c>
      <c r="BG488">
        <v>-0.85939311981201172</v>
      </c>
      <c r="BH488">
        <v>-0.66395473480224609</v>
      </c>
      <c r="BI488">
        <v>-0.51526510715484619</v>
      </c>
      <c r="BJ488">
        <v>-0.48845267295837402</v>
      </c>
      <c r="BK488">
        <v>-0.50354117155075073</v>
      </c>
      <c r="BL488">
        <v>-0.52509266138076782</v>
      </c>
      <c r="BM488">
        <v>-0.61967635154724121</v>
      </c>
      <c r="BN488">
        <v>-0.7227550745010376</v>
      </c>
      <c r="BO488">
        <v>-0.81929606199264526</v>
      </c>
      <c r="BP488">
        <v>-0.87834376096725464</v>
      </c>
      <c r="BQ488">
        <v>-1.0028012990951538</v>
      </c>
      <c r="BR488">
        <v>-1.0436172485351562</v>
      </c>
      <c r="BS488">
        <v>-9.3262635171413422E-2</v>
      </c>
      <c r="BT488">
        <v>5.2091894149780273</v>
      </c>
      <c r="BU488">
        <v>5.2505574226379395</v>
      </c>
      <c r="BV488">
        <v>5.2664322853088379</v>
      </c>
      <c r="BW488">
        <v>5.2711138725280762</v>
      </c>
      <c r="BX488">
        <v>5.2361230850219727</v>
      </c>
      <c r="BY488">
        <v>-0.40340599417686462</v>
      </c>
      <c r="BZ488">
        <v>-0.59475570917129517</v>
      </c>
      <c r="CA488">
        <v>-0.54104399681091309</v>
      </c>
      <c r="CB488">
        <v>-0.41721996665000916</v>
      </c>
      <c r="CC488">
        <v>-0.62446367740631104</v>
      </c>
      <c r="CD488">
        <v>-0.84314638376235962</v>
      </c>
      <c r="CE488">
        <v>5.7133875787258148E-2</v>
      </c>
      <c r="CF488">
        <v>4.6970386058092117E-2</v>
      </c>
      <c r="CG488">
        <v>3.1312499195337296E-2</v>
      </c>
      <c r="CH488">
        <v>1.1075933463871479E-2</v>
      </c>
      <c r="CI488">
        <v>-1.8723368644714355E-2</v>
      </c>
      <c r="CJ488">
        <v>-3.4097403287887573E-2</v>
      </c>
      <c r="CK488">
        <v>-0.1074260026216507</v>
      </c>
      <c r="CL488">
        <v>-0.17730759084224701</v>
      </c>
      <c r="CM488">
        <v>-0.22963966429233551</v>
      </c>
      <c r="CN488">
        <v>-0.24224637448787689</v>
      </c>
      <c r="CO488">
        <v>-0.31394889950752258</v>
      </c>
      <c r="CP488">
        <v>-0.32625281810760498</v>
      </c>
      <c r="CQ488">
        <v>0.45653495192527771</v>
      </c>
      <c r="CR488">
        <v>5.4476380348205566</v>
      </c>
      <c r="CS488">
        <v>5.480776309967041</v>
      </c>
      <c r="CT488">
        <v>5.4866538047790527</v>
      </c>
      <c r="CU488">
        <v>5.4890518188476563</v>
      </c>
      <c r="CV488">
        <v>5.4636359214782715</v>
      </c>
      <c r="CW488">
        <v>0.14970080554485321</v>
      </c>
      <c r="CX488">
        <v>-0.34193265438079834</v>
      </c>
      <c r="CY488">
        <v>-0.32379016280174255</v>
      </c>
      <c r="CZ488">
        <v>-0.27385279536247253</v>
      </c>
      <c r="DA488">
        <v>-0.31946536898612976</v>
      </c>
      <c r="DB488">
        <v>-0.40090122818946838</v>
      </c>
      <c r="DC488">
        <v>0.97366088628768921</v>
      </c>
      <c r="DD488">
        <v>0.75789546966552734</v>
      </c>
      <c r="DE488">
        <v>0.57789009809494019</v>
      </c>
      <c r="DF488">
        <v>0.51060456037521362</v>
      </c>
      <c r="DG488">
        <v>0.46609446406364441</v>
      </c>
      <c r="DH488">
        <v>0.45689788460731506</v>
      </c>
      <c r="DI488">
        <v>0.40482434630393982</v>
      </c>
      <c r="DJ488">
        <v>0.36813986301422119</v>
      </c>
      <c r="DK488">
        <v>0.36001673340797424</v>
      </c>
      <c r="DL488">
        <v>0.39385104179382324</v>
      </c>
      <c r="DM488">
        <v>0.37490347027778625</v>
      </c>
      <c r="DN488">
        <v>0.3911115825176239</v>
      </c>
      <c r="DO488">
        <v>1.0063325166702271</v>
      </c>
      <c r="DP488">
        <v>5.6860866546630859</v>
      </c>
      <c r="DQ488">
        <v>5.7109951972961426</v>
      </c>
      <c r="DR488">
        <v>5.7068753242492676</v>
      </c>
      <c r="DS488">
        <v>5.7069897651672363</v>
      </c>
      <c r="DT488">
        <v>5.6911487579345703</v>
      </c>
      <c r="DU488">
        <v>0.70280760526657104</v>
      </c>
      <c r="DV488">
        <v>-8.910958468914032E-2</v>
      </c>
      <c r="DW488">
        <v>-0.10653632879257202</v>
      </c>
      <c r="DX488">
        <v>-0.13048562407493591</v>
      </c>
      <c r="DY488">
        <v>-1.4467054978013039E-2</v>
      </c>
      <c r="DZ488">
        <v>4.1343938559293747E-2</v>
      </c>
      <c r="EA488">
        <v>2.2969803810119629</v>
      </c>
      <c r="EB488">
        <v>1.7843583822250366</v>
      </c>
      <c r="EC488">
        <v>1.3670612573623657</v>
      </c>
      <c r="ED488">
        <v>1.2318445444107056</v>
      </c>
      <c r="EE488">
        <v>1.1660944223403931</v>
      </c>
      <c r="EF488">
        <v>1.1658171415328979</v>
      </c>
      <c r="EG488">
        <v>1.1444324254989624</v>
      </c>
      <c r="EH488">
        <v>1.1556793451309204</v>
      </c>
      <c r="EI488">
        <v>1.2113869190216064</v>
      </c>
      <c r="EJ488">
        <v>1.312274694442749</v>
      </c>
      <c r="EK488">
        <v>1.3694968223571777</v>
      </c>
      <c r="EL488">
        <v>1.4268718957901001</v>
      </c>
      <c r="EM488">
        <v>1.8001528978347778</v>
      </c>
      <c r="EN488">
        <v>6.0303683280944824</v>
      </c>
      <c r="EO488">
        <v>6.0433945655822754</v>
      </c>
      <c r="EP488">
        <v>6.0248398780822754</v>
      </c>
      <c r="EQ488">
        <v>6.0216579437255859</v>
      </c>
      <c r="ER488">
        <v>6.0196413993835449</v>
      </c>
      <c r="ES488">
        <v>1.5014059543609619</v>
      </c>
      <c r="ET488">
        <v>0.27592676877975464</v>
      </c>
      <c r="EU488">
        <v>0.20714369416236877</v>
      </c>
      <c r="EV488">
        <v>7.6513789594173431E-2</v>
      </c>
      <c r="EW488">
        <v>0.42590206861495972</v>
      </c>
      <c r="EX488">
        <v>0.67987573146820068</v>
      </c>
      <c r="EY488">
        <v>64.957412719726563</v>
      </c>
      <c r="EZ488">
        <v>64.964950561523438</v>
      </c>
      <c r="FA488">
        <v>64.872177124023437</v>
      </c>
      <c r="FB488">
        <v>65.135360717773438</v>
      </c>
      <c r="FC488">
        <v>63.782772064208984</v>
      </c>
      <c r="FD488">
        <v>63.062999725341797</v>
      </c>
      <c r="FE488">
        <v>63.940082550048828</v>
      </c>
      <c r="FF488">
        <v>67.426620483398438</v>
      </c>
      <c r="FG488">
        <v>73.651763916015625</v>
      </c>
      <c r="FH488">
        <v>78.006187438964844</v>
      </c>
      <c r="FI488">
        <v>81.295204162597656</v>
      </c>
      <c r="FJ488">
        <v>82.302574157714844</v>
      </c>
      <c r="FK488">
        <v>81.98370361328125</v>
      </c>
      <c r="FL488">
        <v>82.887847900390625</v>
      </c>
      <c r="FM488">
        <v>81.763175964355469</v>
      </c>
      <c r="FN488">
        <v>80.954704284667969</v>
      </c>
      <c r="FO488">
        <v>80.716346740722656</v>
      </c>
      <c r="FP488">
        <v>80.6082763671875</v>
      </c>
      <c r="FQ488">
        <v>81.293472290039063</v>
      </c>
      <c r="FR488">
        <v>78.041412353515625</v>
      </c>
      <c r="FS488">
        <v>74.683357238769531</v>
      </c>
      <c r="FT488">
        <v>71.901451110839844</v>
      </c>
      <c r="FU488">
        <v>71.126960754394531</v>
      </c>
      <c r="FV488">
        <v>69.710243225097656</v>
      </c>
      <c r="FW488">
        <v>181</v>
      </c>
      <c r="FX488">
        <v>8.9820645749568939E-2</v>
      </c>
      <c r="FY488">
        <v>1</v>
      </c>
    </row>
    <row r="489" spans="1:181" x14ac:dyDescent="0.2">
      <c r="A489" t="s">
        <v>243</v>
      </c>
      <c r="B489" t="s">
        <v>239</v>
      </c>
      <c r="C489" t="s">
        <v>215</v>
      </c>
      <c r="D489" t="s">
        <v>38</v>
      </c>
      <c r="E489">
        <v>2015</v>
      </c>
      <c r="F489" t="s">
        <v>222</v>
      </c>
      <c r="G489" t="s">
        <v>245</v>
      </c>
      <c r="H489">
        <v>166</v>
      </c>
      <c r="K489">
        <v>13.853509902954102</v>
      </c>
      <c r="L489">
        <v>13.232147216796875</v>
      </c>
      <c r="M489">
        <v>12.831969261169434</v>
      </c>
      <c r="N489">
        <v>13.051215171813965</v>
      </c>
      <c r="O489">
        <v>13.718845367431641</v>
      </c>
      <c r="P489">
        <v>14.501815795898437</v>
      </c>
      <c r="Q489">
        <v>17.068527221679688</v>
      </c>
      <c r="R489">
        <v>19.824291229248047</v>
      </c>
      <c r="S489">
        <v>22.403068542480469</v>
      </c>
      <c r="T489">
        <v>24.171144485473633</v>
      </c>
      <c r="U489">
        <v>27.115066528320312</v>
      </c>
      <c r="V489">
        <v>28.493509292602539</v>
      </c>
      <c r="W489">
        <v>29.004222869873047</v>
      </c>
      <c r="X489">
        <v>29.62109375</v>
      </c>
      <c r="Y489">
        <v>29.523601531982422</v>
      </c>
      <c r="Z489">
        <v>29.710487365722656</v>
      </c>
      <c r="AA489">
        <v>29.900411605834961</v>
      </c>
      <c r="AB489">
        <v>29.751253128051758</v>
      </c>
      <c r="AC489">
        <v>29.515598297119141</v>
      </c>
      <c r="AD489">
        <v>29.084259033203125</v>
      </c>
      <c r="AE489">
        <v>26.731809616088867</v>
      </c>
      <c r="AF489">
        <v>21.486835479736328</v>
      </c>
      <c r="AG489">
        <v>17.17619514465332</v>
      </c>
      <c r="AH489">
        <v>14.596832275390625</v>
      </c>
      <c r="AI489">
        <v>-2.1174468994140625</v>
      </c>
      <c r="AJ489">
        <v>-1.6777554750442505</v>
      </c>
      <c r="AK489">
        <v>-1.2833907604217529</v>
      </c>
      <c r="AL489">
        <v>-1.1846233606338501</v>
      </c>
      <c r="AM489">
        <v>-1.1832426786422729</v>
      </c>
      <c r="AN489">
        <v>-1.2097574472427368</v>
      </c>
      <c r="AO489">
        <v>-1.318825364112854</v>
      </c>
      <c r="AP489">
        <v>-1.4590431451797485</v>
      </c>
      <c r="AQ489">
        <v>-1.5797188282012939</v>
      </c>
      <c r="AR489">
        <v>-1.6794224977493286</v>
      </c>
      <c r="AS489">
        <v>-1.8756687641143799</v>
      </c>
      <c r="AT489">
        <v>-1.9694606065750122</v>
      </c>
      <c r="AU489">
        <v>-0.87691640853881836</v>
      </c>
      <c r="AV489">
        <v>4.3423929214477539</v>
      </c>
      <c r="AW489">
        <v>4.3798232078552246</v>
      </c>
      <c r="AX489">
        <v>4.4559812545776367</v>
      </c>
      <c r="AY489">
        <v>4.478156566619873</v>
      </c>
      <c r="AZ489">
        <v>4.398643970489502</v>
      </c>
      <c r="BA489">
        <v>-1.1447864770889282</v>
      </c>
      <c r="BB489">
        <v>-0.89316534996032715</v>
      </c>
      <c r="BC489">
        <v>-0.79671382904052734</v>
      </c>
      <c r="BD489">
        <v>-0.58512496948242188</v>
      </c>
      <c r="BE489">
        <v>-1.0151256322860718</v>
      </c>
      <c r="BF489">
        <v>-1.3911604881286621</v>
      </c>
      <c r="BG489">
        <v>-0.83861821889877319</v>
      </c>
      <c r="BH489">
        <v>-0.66567820310592651</v>
      </c>
      <c r="BI489">
        <v>-0.51364892721176147</v>
      </c>
      <c r="BJ489">
        <v>-0.48521661758422852</v>
      </c>
      <c r="BK489">
        <v>-0.49765893816947937</v>
      </c>
      <c r="BL489">
        <v>-0.51719444990158081</v>
      </c>
      <c r="BM489">
        <v>-0.60081076622009277</v>
      </c>
      <c r="BN489">
        <v>-0.69507056474685669</v>
      </c>
      <c r="BO489">
        <v>-0.76920890808105469</v>
      </c>
      <c r="BP489">
        <v>-0.81691688299179077</v>
      </c>
      <c r="BQ489">
        <v>-0.93276500701904297</v>
      </c>
      <c r="BR489">
        <v>-0.97846812009811401</v>
      </c>
      <c r="BS489">
        <v>-0.11773262917995453</v>
      </c>
      <c r="BT489">
        <v>4.6649494171142578</v>
      </c>
      <c r="BU489">
        <v>4.6909899711608887</v>
      </c>
      <c r="BV489">
        <v>4.7564277648925781</v>
      </c>
      <c r="BW489">
        <v>4.7787351608276367</v>
      </c>
      <c r="BX489">
        <v>4.7100834846496582</v>
      </c>
      <c r="BY489">
        <v>-0.38103079795837402</v>
      </c>
      <c r="BZ489">
        <v>-0.54462844133377075</v>
      </c>
      <c r="CA489">
        <v>-0.49530020356178284</v>
      </c>
      <c r="CB489">
        <v>-0.38313454389572144</v>
      </c>
      <c r="CC489">
        <v>-0.5865786075592041</v>
      </c>
      <c r="CD489">
        <v>-0.7819061279296875</v>
      </c>
      <c r="CE489">
        <v>4.7094598412513733E-2</v>
      </c>
      <c r="CF489">
        <v>3.5283438861370087E-2</v>
      </c>
      <c r="CG489">
        <v>1.947188563644886E-2</v>
      </c>
      <c r="CH489">
        <v>-8.0964557128027081E-4</v>
      </c>
      <c r="CI489">
        <v>-2.2825673222541809E-2</v>
      </c>
      <c r="CJ489">
        <v>-3.7527445703744888E-2</v>
      </c>
      <c r="CK489">
        <v>-0.10351606458425522</v>
      </c>
      <c r="CL489">
        <v>-0.16594547033309937</v>
      </c>
      <c r="CM489">
        <v>-0.20785224437713623</v>
      </c>
      <c r="CN489">
        <v>-0.21954809129238129</v>
      </c>
      <c r="CO489">
        <v>-0.27971267700195313</v>
      </c>
      <c r="CP489">
        <v>-0.29210975766181946</v>
      </c>
      <c r="CQ489">
        <v>0.40807574987411499</v>
      </c>
      <c r="CR489">
        <v>4.8883514404296875</v>
      </c>
      <c r="CS489">
        <v>4.9065032005310059</v>
      </c>
      <c r="CT489">
        <v>4.9645156860351562</v>
      </c>
      <c r="CU489">
        <v>4.9869146347045898</v>
      </c>
      <c r="CV489">
        <v>4.9257855415344238</v>
      </c>
      <c r="CW489">
        <v>0.14794406294822693</v>
      </c>
      <c r="CX489">
        <v>-0.3032328188419342</v>
      </c>
      <c r="CY489">
        <v>-0.28654202818870544</v>
      </c>
      <c r="CZ489">
        <v>-0.24323660135269165</v>
      </c>
      <c r="DA489">
        <v>-0.28976818919181824</v>
      </c>
      <c r="DB489">
        <v>-0.35993841290473938</v>
      </c>
      <c r="DC489">
        <v>0.93280744552612305</v>
      </c>
      <c r="DD489">
        <v>0.73624509572982788</v>
      </c>
      <c r="DE489">
        <v>0.5525926947593689</v>
      </c>
      <c r="DF489">
        <v>0.48359730839729309</v>
      </c>
      <c r="DG489">
        <v>0.45200759172439575</v>
      </c>
      <c r="DH489">
        <v>0.44213956594467163</v>
      </c>
      <c r="DI489">
        <v>0.39377865195274353</v>
      </c>
      <c r="DJ489">
        <v>0.36317962408065796</v>
      </c>
      <c r="DK489">
        <v>0.35350444912910461</v>
      </c>
      <c r="DL489">
        <v>0.3778207004070282</v>
      </c>
      <c r="DM489">
        <v>0.37333962321281433</v>
      </c>
      <c r="DN489">
        <v>0.39424863457679749</v>
      </c>
      <c r="DO489">
        <v>0.9338841438293457</v>
      </c>
      <c r="DP489">
        <v>5.1117534637451172</v>
      </c>
      <c r="DQ489">
        <v>5.122016429901123</v>
      </c>
      <c r="DR489">
        <v>5.1726036071777344</v>
      </c>
      <c r="DS489">
        <v>5.195094108581543</v>
      </c>
      <c r="DT489">
        <v>5.1414875984191895</v>
      </c>
      <c r="DU489">
        <v>0.67691892385482788</v>
      </c>
      <c r="DV489">
        <v>-6.1837214976549149E-2</v>
      </c>
      <c r="DW489">
        <v>-7.7783860266208649E-2</v>
      </c>
      <c r="DX489">
        <v>-0.10333865135908127</v>
      </c>
      <c r="DY489">
        <v>7.0422114804387093E-3</v>
      </c>
      <c r="DZ489">
        <v>6.2029279768466949E-2</v>
      </c>
      <c r="EA489">
        <v>2.2116360664367676</v>
      </c>
      <c r="EB489">
        <v>1.7483223676681519</v>
      </c>
      <c r="EC489">
        <v>1.3223345279693604</v>
      </c>
      <c r="ED489">
        <v>1.1830040216445923</v>
      </c>
      <c r="EE489">
        <v>1.1375913619995117</v>
      </c>
      <c r="EF489">
        <v>1.1347025632858276</v>
      </c>
      <c r="EG489">
        <v>1.1117932796478271</v>
      </c>
      <c r="EH489">
        <v>1.1271522045135498</v>
      </c>
      <c r="EI489">
        <v>1.1640143394470215</v>
      </c>
      <c r="EJ489">
        <v>1.2403264045715332</v>
      </c>
      <c r="EK489">
        <v>1.3162434101104736</v>
      </c>
      <c r="EL489">
        <v>1.3852411508560181</v>
      </c>
      <c r="EM489">
        <v>1.6930679082870483</v>
      </c>
      <c r="EN489">
        <v>5.4343099594116211</v>
      </c>
      <c r="EO489">
        <v>5.4331831932067871</v>
      </c>
      <c r="EP489">
        <v>5.4730501174926758</v>
      </c>
      <c r="EQ489">
        <v>5.4956727027893066</v>
      </c>
      <c r="ER489">
        <v>5.4529271125793457</v>
      </c>
      <c r="ES489">
        <v>1.4406746625900269</v>
      </c>
      <c r="ET489">
        <v>0.28669971227645874</v>
      </c>
      <c r="EU489">
        <v>0.22362977266311646</v>
      </c>
      <c r="EV489">
        <v>9.8651774227619171E-2</v>
      </c>
      <c r="EW489">
        <v>0.43558928370475769</v>
      </c>
      <c r="EX489">
        <v>0.67128360271453857</v>
      </c>
      <c r="EY489">
        <v>66.731254577636719</v>
      </c>
      <c r="EZ489">
        <v>65.343093872070313</v>
      </c>
      <c r="FA489">
        <v>65.109169006347656</v>
      </c>
      <c r="FB489">
        <v>64.778175354003906</v>
      </c>
      <c r="FC489">
        <v>65.159637451171875</v>
      </c>
      <c r="FD489">
        <v>64.717453002929688</v>
      </c>
      <c r="FE489">
        <v>64.749740600585937</v>
      </c>
      <c r="FF489">
        <v>68.25</v>
      </c>
      <c r="FG489">
        <v>71.600601196289063</v>
      </c>
      <c r="FH489">
        <v>74.858200073242187</v>
      </c>
      <c r="FI489">
        <v>78.820365905761719</v>
      </c>
      <c r="FJ489">
        <v>81.334487915039063</v>
      </c>
      <c r="FK489">
        <v>82.030609130859375</v>
      </c>
      <c r="FL489">
        <v>82.901031494140625</v>
      </c>
      <c r="FM489">
        <v>81.678382873535156</v>
      </c>
      <c r="FN489">
        <v>82.176979064941406</v>
      </c>
      <c r="FO489">
        <v>82.959518432617188</v>
      </c>
      <c r="FP489">
        <v>81.340728759765625</v>
      </c>
      <c r="FQ489">
        <v>79.617744445800781</v>
      </c>
      <c r="FR489">
        <v>77.392311096191406</v>
      </c>
      <c r="FS489">
        <v>74.486541748046875</v>
      </c>
      <c r="FT489">
        <v>72.029953002929688</v>
      </c>
      <c r="FU489">
        <v>70.880386352539063</v>
      </c>
      <c r="FV489">
        <v>69.576835632324219</v>
      </c>
      <c r="FW489">
        <v>181</v>
      </c>
      <c r="FX489">
        <v>8.9820645749568939E-2</v>
      </c>
      <c r="FY489">
        <v>1</v>
      </c>
    </row>
    <row r="490" spans="1:181" x14ac:dyDescent="0.2">
      <c r="A490" t="s">
        <v>243</v>
      </c>
      <c r="B490" t="s">
        <v>239</v>
      </c>
      <c r="C490" t="s">
        <v>215</v>
      </c>
      <c r="D490" t="s">
        <v>38</v>
      </c>
      <c r="E490">
        <v>2016</v>
      </c>
      <c r="F490" t="s">
        <v>222</v>
      </c>
      <c r="G490" t="s">
        <v>245</v>
      </c>
      <c r="H490">
        <v>190</v>
      </c>
      <c r="K490">
        <v>15.856427192687988</v>
      </c>
      <c r="L490">
        <v>15.145228385925293</v>
      </c>
      <c r="M490">
        <v>14.687193870544434</v>
      </c>
      <c r="N490">
        <v>14.938138008117676</v>
      </c>
      <c r="O490">
        <v>15.702293395996094</v>
      </c>
      <c r="P490">
        <v>16.59846305847168</v>
      </c>
      <c r="Q490">
        <v>19.536266326904297</v>
      </c>
      <c r="R490">
        <v>22.690454483032227</v>
      </c>
      <c r="S490">
        <v>25.642066955566406</v>
      </c>
      <c r="T490">
        <v>27.665769577026367</v>
      </c>
      <c r="U490">
        <v>31.035316467285156</v>
      </c>
      <c r="V490">
        <v>32.613052368164062</v>
      </c>
      <c r="W490">
        <v>33.197605133056641</v>
      </c>
      <c r="X490">
        <v>33.903659820556641</v>
      </c>
      <c r="Y490">
        <v>33.792072296142578</v>
      </c>
      <c r="Z490">
        <v>34.0059814453125</v>
      </c>
      <c r="AA490">
        <v>34.223361968994141</v>
      </c>
      <c r="AB490">
        <v>34.052639007568359</v>
      </c>
      <c r="AC490">
        <v>33.782913208007812</v>
      </c>
      <c r="AD490">
        <v>33.289211273193359</v>
      </c>
      <c r="AE490">
        <v>30.596649169921875</v>
      </c>
      <c r="AF490">
        <v>24.593366622924805</v>
      </c>
      <c r="AG490">
        <v>19.659502029418945</v>
      </c>
      <c r="AH490">
        <v>16.707218170166016</v>
      </c>
      <c r="AI490">
        <v>-2.2618305683135986</v>
      </c>
      <c r="AJ490">
        <v>-1.7923096418380737</v>
      </c>
      <c r="AK490">
        <v>-1.3715801239013672</v>
      </c>
      <c r="AL490">
        <v>-1.2674293518066406</v>
      </c>
      <c r="AM490">
        <v>-1.2675975561141968</v>
      </c>
      <c r="AN490">
        <v>-1.2970629930496216</v>
      </c>
      <c r="AO490">
        <v>-1.4186805486679077</v>
      </c>
      <c r="AP490">
        <v>-1.5733575820922852</v>
      </c>
      <c r="AQ490">
        <v>-1.7055940628051758</v>
      </c>
      <c r="AR490">
        <v>-1.8131362199783325</v>
      </c>
      <c r="AS490">
        <v>-2.0275862216949463</v>
      </c>
      <c r="AT490">
        <v>-2.1288557052612305</v>
      </c>
      <c r="AU490">
        <v>-0.90767383575439453</v>
      </c>
      <c r="AV490">
        <v>5.0110077857971191</v>
      </c>
      <c r="AW490">
        <v>5.0524086952209473</v>
      </c>
      <c r="AX490">
        <v>5.138221263885498</v>
      </c>
      <c r="AY490">
        <v>5.1636199951171875</v>
      </c>
      <c r="AZ490">
        <v>5.0739855766296387</v>
      </c>
      <c r="BA490">
        <v>-1.2136938571929932</v>
      </c>
      <c r="BB490">
        <v>-0.97821283340454102</v>
      </c>
      <c r="BC490">
        <v>-0.87377697229385376</v>
      </c>
      <c r="BD490">
        <v>-0.6441725492477417</v>
      </c>
      <c r="BE490">
        <v>-1.1076858043670654</v>
      </c>
      <c r="BF490">
        <v>-1.5152301788330078</v>
      </c>
      <c r="BG490">
        <v>-0.89367610216140747</v>
      </c>
      <c r="BH490">
        <v>-0.70953899621963501</v>
      </c>
      <c r="BI490">
        <v>-0.54807209968566895</v>
      </c>
      <c r="BJ490">
        <v>-0.51916933059692383</v>
      </c>
      <c r="BK490">
        <v>-0.5341259241104126</v>
      </c>
      <c r="BL490">
        <v>-0.55612468719482422</v>
      </c>
      <c r="BM490">
        <v>-0.65051281452178955</v>
      </c>
      <c r="BN490">
        <v>-0.75602185726165771</v>
      </c>
      <c r="BO490">
        <v>-0.83847039937973022</v>
      </c>
      <c r="BP490">
        <v>-0.89038479328155518</v>
      </c>
      <c r="BQ490">
        <v>-1.0188208818435669</v>
      </c>
      <c r="BR490">
        <v>-1.0686427354812622</v>
      </c>
      <c r="BS490">
        <v>-9.5461279153823853E-2</v>
      </c>
      <c r="BT490">
        <v>5.3560948371887207</v>
      </c>
      <c r="BU490">
        <v>5.385310173034668</v>
      </c>
      <c r="BV490">
        <v>5.4596538543701172</v>
      </c>
      <c r="BW490">
        <v>5.4851932525634766</v>
      </c>
      <c r="BX490">
        <v>5.4071788787841797</v>
      </c>
      <c r="BY490">
        <v>-0.39659005403518677</v>
      </c>
      <c r="BZ490">
        <v>-0.60533076524734497</v>
      </c>
      <c r="CA490">
        <v>-0.55130964517593384</v>
      </c>
      <c r="CB490">
        <v>-0.42807313799858093</v>
      </c>
      <c r="CC490">
        <v>-0.64920490980148315</v>
      </c>
      <c r="CD490">
        <v>-0.86341965198516846</v>
      </c>
      <c r="CE490">
        <v>5.3903456777334213E-2</v>
      </c>
      <c r="CF490">
        <v>4.038466140627861E-2</v>
      </c>
      <c r="CG490">
        <v>2.2287098690867424E-2</v>
      </c>
      <c r="CH490">
        <v>-9.2670274898409843E-4</v>
      </c>
      <c r="CI490">
        <v>-2.6125770062208176E-2</v>
      </c>
      <c r="CJ490">
        <v>-4.2953100055456161E-2</v>
      </c>
      <c r="CK490">
        <v>-0.11848223954439163</v>
      </c>
      <c r="CL490">
        <v>-0.18993757665157318</v>
      </c>
      <c r="CM490">
        <v>-0.2379031777381897</v>
      </c>
      <c r="CN490">
        <v>-0.25128999352455139</v>
      </c>
      <c r="CO490">
        <v>-0.32015305757522583</v>
      </c>
      <c r="CP490">
        <v>-0.33434247970581055</v>
      </c>
      <c r="CQ490">
        <v>0.46707466244697571</v>
      </c>
      <c r="CR490">
        <v>5.5951013565063477</v>
      </c>
      <c r="CS490">
        <v>5.6158771514892578</v>
      </c>
      <c r="CT490">
        <v>5.682276725769043</v>
      </c>
      <c r="CU490">
        <v>5.7079143524169922</v>
      </c>
      <c r="CV490">
        <v>5.6379475593566895</v>
      </c>
      <c r="CW490">
        <v>0.1693335622549057</v>
      </c>
      <c r="CX490">
        <v>-0.34707373380661011</v>
      </c>
      <c r="CY490">
        <v>-0.32796978950500488</v>
      </c>
      <c r="CZ490">
        <v>-0.27840334177017212</v>
      </c>
      <c r="DA490">
        <v>-0.3316623866558075</v>
      </c>
      <c r="DB490">
        <v>-0.41197767853736877</v>
      </c>
      <c r="DC490">
        <v>1.0014829635620117</v>
      </c>
      <c r="DD490">
        <v>0.79030829668045044</v>
      </c>
      <c r="DE490">
        <v>0.59264630079269409</v>
      </c>
      <c r="DF490">
        <v>0.51731592416763306</v>
      </c>
      <c r="DG490">
        <v>0.48187440633773804</v>
      </c>
      <c r="DH490">
        <v>0.47021850943565369</v>
      </c>
      <c r="DI490">
        <v>0.41354835033416748</v>
      </c>
      <c r="DJ490">
        <v>0.37614670395851135</v>
      </c>
      <c r="DK490">
        <v>0.36266404390335083</v>
      </c>
      <c r="DL490">
        <v>0.38780480623245239</v>
      </c>
      <c r="DM490">
        <v>0.37851470708847046</v>
      </c>
      <c r="DN490">
        <v>0.3999578058719635</v>
      </c>
      <c r="DO490">
        <v>1.0296106338500977</v>
      </c>
      <c r="DP490">
        <v>5.8341078758239746</v>
      </c>
      <c r="DQ490">
        <v>5.8464441299438477</v>
      </c>
      <c r="DR490">
        <v>5.9048995971679687</v>
      </c>
      <c r="DS490">
        <v>5.9306354522705078</v>
      </c>
      <c r="DT490">
        <v>5.8687162399291992</v>
      </c>
      <c r="DU490">
        <v>0.73525714874267578</v>
      </c>
      <c r="DV490">
        <v>-8.8816732168197632E-2</v>
      </c>
      <c r="DW490">
        <v>-0.10462991893291473</v>
      </c>
      <c r="DX490">
        <v>-0.1287335604429245</v>
      </c>
      <c r="DY490">
        <v>-1.4119881205260754E-2</v>
      </c>
      <c r="DZ490">
        <v>3.9464306086301804E-2</v>
      </c>
      <c r="EA490">
        <v>2.3696374893188477</v>
      </c>
      <c r="EB490">
        <v>1.8730789422988892</v>
      </c>
      <c r="EC490">
        <v>1.4161543846130371</v>
      </c>
      <c r="ED490">
        <v>1.2655760049819946</v>
      </c>
      <c r="EE490">
        <v>1.2153459787368774</v>
      </c>
      <c r="EF490">
        <v>1.2111568450927734</v>
      </c>
      <c r="EG490">
        <v>1.1817159652709961</v>
      </c>
      <c r="EH490">
        <v>1.193482518196106</v>
      </c>
      <c r="EI490">
        <v>1.2297877073287964</v>
      </c>
      <c r="EJ490">
        <v>1.310556173324585</v>
      </c>
      <c r="EK490">
        <v>1.3872799873352051</v>
      </c>
      <c r="EL490">
        <v>1.4601708650588989</v>
      </c>
      <c r="EM490">
        <v>1.8418232202529907</v>
      </c>
      <c r="EN490">
        <v>6.1791949272155762</v>
      </c>
      <c r="EO490">
        <v>6.1793456077575684</v>
      </c>
      <c r="EP490">
        <v>6.2263321876525879</v>
      </c>
      <c r="EQ490">
        <v>6.2522087097167969</v>
      </c>
      <c r="ER490">
        <v>6.2019095420837402</v>
      </c>
      <c r="ES490">
        <v>1.552361011505127</v>
      </c>
      <c r="ET490">
        <v>0.2840653657913208</v>
      </c>
      <c r="EU490">
        <v>0.2178373783826828</v>
      </c>
      <c r="EV490">
        <v>8.736584335565567E-2</v>
      </c>
      <c r="EW490">
        <v>0.44436106085777283</v>
      </c>
      <c r="EX490">
        <v>0.69127482175827026</v>
      </c>
      <c r="EY490">
        <v>66.731254577636719</v>
      </c>
      <c r="EZ490">
        <v>65.343093872070313</v>
      </c>
      <c r="FA490">
        <v>65.109169006347656</v>
      </c>
      <c r="FB490">
        <v>64.778175354003906</v>
      </c>
      <c r="FC490">
        <v>65.159637451171875</v>
      </c>
      <c r="FD490">
        <v>64.717453002929688</v>
      </c>
      <c r="FE490">
        <v>64.749740600585937</v>
      </c>
      <c r="FF490">
        <v>68.25</v>
      </c>
      <c r="FG490">
        <v>71.600601196289063</v>
      </c>
      <c r="FH490">
        <v>74.858200073242187</v>
      </c>
      <c r="FI490">
        <v>78.820365905761719</v>
      </c>
      <c r="FJ490">
        <v>81.334480285644531</v>
      </c>
      <c r="FK490">
        <v>82.030609130859375</v>
      </c>
      <c r="FL490">
        <v>82.901031494140625</v>
      </c>
      <c r="FM490">
        <v>81.678382873535156</v>
      </c>
      <c r="FN490">
        <v>82.176979064941406</v>
      </c>
      <c r="FO490">
        <v>82.959518432617188</v>
      </c>
      <c r="FP490">
        <v>81.340728759765625</v>
      </c>
      <c r="FQ490">
        <v>79.617744445800781</v>
      </c>
      <c r="FR490">
        <v>77.392311096191406</v>
      </c>
      <c r="FS490">
        <v>74.486541748046875</v>
      </c>
      <c r="FT490">
        <v>72.029953002929688</v>
      </c>
      <c r="FU490">
        <v>70.880386352539063</v>
      </c>
      <c r="FV490">
        <v>69.576835632324219</v>
      </c>
      <c r="FW490">
        <v>181</v>
      </c>
      <c r="FX490">
        <v>8.9820645749568939E-2</v>
      </c>
      <c r="FY490">
        <v>1</v>
      </c>
    </row>
    <row r="491" spans="1:181" x14ac:dyDescent="0.2">
      <c r="A491" t="s">
        <v>243</v>
      </c>
      <c r="B491" t="s">
        <v>239</v>
      </c>
      <c r="C491" t="s">
        <v>215</v>
      </c>
      <c r="D491" t="s">
        <v>38</v>
      </c>
      <c r="E491">
        <v>2017</v>
      </c>
      <c r="F491" t="s">
        <v>222</v>
      </c>
      <c r="G491" t="s">
        <v>245</v>
      </c>
      <c r="H491">
        <v>190</v>
      </c>
      <c r="K491">
        <v>15.856427192687988</v>
      </c>
      <c r="L491">
        <v>15.145228385925293</v>
      </c>
      <c r="M491">
        <v>14.687193870544434</v>
      </c>
      <c r="N491">
        <v>14.938138008117676</v>
      </c>
      <c r="O491">
        <v>15.702293395996094</v>
      </c>
      <c r="P491">
        <v>16.59846305847168</v>
      </c>
      <c r="Q491">
        <v>19.536266326904297</v>
      </c>
      <c r="R491">
        <v>22.690454483032227</v>
      </c>
      <c r="S491">
        <v>25.642066955566406</v>
      </c>
      <c r="T491">
        <v>27.665769577026367</v>
      </c>
      <c r="U491">
        <v>31.035316467285156</v>
      </c>
      <c r="V491">
        <v>32.613052368164062</v>
      </c>
      <c r="W491">
        <v>33.197605133056641</v>
      </c>
      <c r="X491">
        <v>33.903659820556641</v>
      </c>
      <c r="Y491">
        <v>33.792072296142578</v>
      </c>
      <c r="Z491">
        <v>34.0059814453125</v>
      </c>
      <c r="AA491">
        <v>34.223361968994141</v>
      </c>
      <c r="AB491">
        <v>34.052639007568359</v>
      </c>
      <c r="AC491">
        <v>33.782913208007812</v>
      </c>
      <c r="AD491">
        <v>33.289211273193359</v>
      </c>
      <c r="AE491">
        <v>30.596649169921875</v>
      </c>
      <c r="AF491">
        <v>24.593366622924805</v>
      </c>
      <c r="AG491">
        <v>19.659502029418945</v>
      </c>
      <c r="AH491">
        <v>16.707218170166016</v>
      </c>
      <c r="AI491">
        <v>-2.2618305683135986</v>
      </c>
      <c r="AJ491">
        <v>-1.7923096418380737</v>
      </c>
      <c r="AK491">
        <v>-1.3715801239013672</v>
      </c>
      <c r="AL491">
        <v>-1.2674293518066406</v>
      </c>
      <c r="AM491">
        <v>-1.2675975561141968</v>
      </c>
      <c r="AN491">
        <v>-1.2970629930496216</v>
      </c>
      <c r="AO491">
        <v>-1.4186805486679077</v>
      </c>
      <c r="AP491">
        <v>-1.5733575820922852</v>
      </c>
      <c r="AQ491">
        <v>-1.7055940628051758</v>
      </c>
      <c r="AR491">
        <v>-1.8131362199783325</v>
      </c>
      <c r="AS491">
        <v>-2.0275862216949463</v>
      </c>
      <c r="AT491">
        <v>-2.1288557052612305</v>
      </c>
      <c r="AU491">
        <v>-0.90767383575439453</v>
      </c>
      <c r="AV491">
        <v>5.0110077857971191</v>
      </c>
      <c r="AW491">
        <v>5.0524086952209473</v>
      </c>
      <c r="AX491">
        <v>5.138221263885498</v>
      </c>
      <c r="AY491">
        <v>5.1636199951171875</v>
      </c>
      <c r="AZ491">
        <v>5.0739855766296387</v>
      </c>
      <c r="BA491">
        <v>-1.2136938571929932</v>
      </c>
      <c r="BB491">
        <v>-0.97821283340454102</v>
      </c>
      <c r="BC491">
        <v>-0.87377697229385376</v>
      </c>
      <c r="BD491">
        <v>-0.6441725492477417</v>
      </c>
      <c r="BE491">
        <v>-1.1076858043670654</v>
      </c>
      <c r="BF491">
        <v>-1.5152301788330078</v>
      </c>
      <c r="BG491">
        <v>-0.89367610216140747</v>
      </c>
      <c r="BH491">
        <v>-0.70953899621963501</v>
      </c>
      <c r="BI491">
        <v>-0.54807209968566895</v>
      </c>
      <c r="BJ491">
        <v>-0.51916933059692383</v>
      </c>
      <c r="BK491">
        <v>-0.5341259241104126</v>
      </c>
      <c r="BL491">
        <v>-0.55612468719482422</v>
      </c>
      <c r="BM491">
        <v>-0.65051281452178955</v>
      </c>
      <c r="BN491">
        <v>-0.75602185726165771</v>
      </c>
      <c r="BO491">
        <v>-0.83847039937973022</v>
      </c>
      <c r="BP491">
        <v>-0.89038479328155518</v>
      </c>
      <c r="BQ491">
        <v>-1.0188208818435669</v>
      </c>
      <c r="BR491">
        <v>-1.0686427354812622</v>
      </c>
      <c r="BS491">
        <v>-9.5461279153823853E-2</v>
      </c>
      <c r="BT491">
        <v>5.3560948371887207</v>
      </c>
      <c r="BU491">
        <v>5.385310173034668</v>
      </c>
      <c r="BV491">
        <v>5.4596538543701172</v>
      </c>
      <c r="BW491">
        <v>5.4851932525634766</v>
      </c>
      <c r="BX491">
        <v>5.4071788787841797</v>
      </c>
      <c r="BY491">
        <v>-0.39659005403518677</v>
      </c>
      <c r="BZ491">
        <v>-0.60533076524734497</v>
      </c>
      <c r="CA491">
        <v>-0.55130964517593384</v>
      </c>
      <c r="CB491">
        <v>-0.42807313799858093</v>
      </c>
      <c r="CC491">
        <v>-0.64920490980148315</v>
      </c>
      <c r="CD491">
        <v>-0.86341965198516846</v>
      </c>
      <c r="CE491">
        <v>5.3903456777334213E-2</v>
      </c>
      <c r="CF491">
        <v>4.038466140627861E-2</v>
      </c>
      <c r="CG491">
        <v>2.2287098690867424E-2</v>
      </c>
      <c r="CH491">
        <v>-9.2670274898409843E-4</v>
      </c>
      <c r="CI491">
        <v>-2.6125770062208176E-2</v>
      </c>
      <c r="CJ491">
        <v>-4.2953100055456161E-2</v>
      </c>
      <c r="CK491">
        <v>-0.11848223954439163</v>
      </c>
      <c r="CL491">
        <v>-0.18993757665157318</v>
      </c>
      <c r="CM491">
        <v>-0.2379031777381897</v>
      </c>
      <c r="CN491">
        <v>-0.25128999352455139</v>
      </c>
      <c r="CO491">
        <v>-0.32015305757522583</v>
      </c>
      <c r="CP491">
        <v>-0.33434247970581055</v>
      </c>
      <c r="CQ491">
        <v>0.46707466244697571</v>
      </c>
      <c r="CR491">
        <v>5.5951013565063477</v>
      </c>
      <c r="CS491">
        <v>5.6158771514892578</v>
      </c>
      <c r="CT491">
        <v>5.682276725769043</v>
      </c>
      <c r="CU491">
        <v>5.7079143524169922</v>
      </c>
      <c r="CV491">
        <v>5.6379475593566895</v>
      </c>
      <c r="CW491">
        <v>0.1693335622549057</v>
      </c>
      <c r="CX491">
        <v>-0.34707373380661011</v>
      </c>
      <c r="CY491">
        <v>-0.32796978950500488</v>
      </c>
      <c r="CZ491">
        <v>-0.27840334177017212</v>
      </c>
      <c r="DA491">
        <v>-0.3316623866558075</v>
      </c>
      <c r="DB491">
        <v>-0.41197767853736877</v>
      </c>
      <c r="DC491">
        <v>1.0014829635620117</v>
      </c>
      <c r="DD491">
        <v>0.79030829668045044</v>
      </c>
      <c r="DE491">
        <v>0.59264630079269409</v>
      </c>
      <c r="DF491">
        <v>0.51731592416763306</v>
      </c>
      <c r="DG491">
        <v>0.48187440633773804</v>
      </c>
      <c r="DH491">
        <v>0.47021850943565369</v>
      </c>
      <c r="DI491">
        <v>0.41354835033416748</v>
      </c>
      <c r="DJ491">
        <v>0.37614670395851135</v>
      </c>
      <c r="DK491">
        <v>0.36266404390335083</v>
      </c>
      <c r="DL491">
        <v>0.38780480623245239</v>
      </c>
      <c r="DM491">
        <v>0.37851470708847046</v>
      </c>
      <c r="DN491">
        <v>0.3999578058719635</v>
      </c>
      <c r="DO491">
        <v>1.0296106338500977</v>
      </c>
      <c r="DP491">
        <v>5.8341078758239746</v>
      </c>
      <c r="DQ491">
        <v>5.8464441299438477</v>
      </c>
      <c r="DR491">
        <v>5.9048995971679687</v>
      </c>
      <c r="DS491">
        <v>5.9306354522705078</v>
      </c>
      <c r="DT491">
        <v>5.8687162399291992</v>
      </c>
      <c r="DU491">
        <v>0.73525714874267578</v>
      </c>
      <c r="DV491">
        <v>-8.8816732168197632E-2</v>
      </c>
      <c r="DW491">
        <v>-0.10462991893291473</v>
      </c>
      <c r="DX491">
        <v>-0.1287335604429245</v>
      </c>
      <c r="DY491">
        <v>-1.4119881205260754E-2</v>
      </c>
      <c r="DZ491">
        <v>3.9464306086301804E-2</v>
      </c>
      <c r="EA491">
        <v>2.3696374893188477</v>
      </c>
      <c r="EB491">
        <v>1.8730789422988892</v>
      </c>
      <c r="EC491">
        <v>1.4161543846130371</v>
      </c>
      <c r="ED491">
        <v>1.2655760049819946</v>
      </c>
      <c r="EE491">
        <v>1.2153459787368774</v>
      </c>
      <c r="EF491">
        <v>1.2111568450927734</v>
      </c>
      <c r="EG491">
        <v>1.1817159652709961</v>
      </c>
      <c r="EH491">
        <v>1.193482518196106</v>
      </c>
      <c r="EI491">
        <v>1.2297877073287964</v>
      </c>
      <c r="EJ491">
        <v>1.310556173324585</v>
      </c>
      <c r="EK491">
        <v>1.3872799873352051</v>
      </c>
      <c r="EL491">
        <v>1.4601708650588989</v>
      </c>
      <c r="EM491">
        <v>1.8418232202529907</v>
      </c>
      <c r="EN491">
        <v>6.1791949272155762</v>
      </c>
      <c r="EO491">
        <v>6.1793456077575684</v>
      </c>
      <c r="EP491">
        <v>6.2263321876525879</v>
      </c>
      <c r="EQ491">
        <v>6.2522087097167969</v>
      </c>
      <c r="ER491">
        <v>6.2019095420837402</v>
      </c>
      <c r="ES491">
        <v>1.552361011505127</v>
      </c>
      <c r="ET491">
        <v>0.2840653657913208</v>
      </c>
      <c r="EU491">
        <v>0.2178373783826828</v>
      </c>
      <c r="EV491">
        <v>8.736584335565567E-2</v>
      </c>
      <c r="EW491">
        <v>0.44436106085777283</v>
      </c>
      <c r="EX491">
        <v>0.69127482175827026</v>
      </c>
      <c r="EY491">
        <v>66.731254577636719</v>
      </c>
      <c r="EZ491">
        <v>65.343093872070313</v>
      </c>
      <c r="FA491">
        <v>65.109169006347656</v>
      </c>
      <c r="FB491">
        <v>64.778175354003906</v>
      </c>
      <c r="FC491">
        <v>65.159637451171875</v>
      </c>
      <c r="FD491">
        <v>64.717453002929688</v>
      </c>
      <c r="FE491">
        <v>64.749740600585937</v>
      </c>
      <c r="FF491">
        <v>68.25</v>
      </c>
      <c r="FG491">
        <v>71.600601196289063</v>
      </c>
      <c r="FH491">
        <v>74.858200073242187</v>
      </c>
      <c r="FI491">
        <v>78.820365905761719</v>
      </c>
      <c r="FJ491">
        <v>81.334480285644531</v>
      </c>
      <c r="FK491">
        <v>82.030609130859375</v>
      </c>
      <c r="FL491">
        <v>82.901031494140625</v>
      </c>
      <c r="FM491">
        <v>81.678382873535156</v>
      </c>
      <c r="FN491">
        <v>82.176979064941406</v>
      </c>
      <c r="FO491">
        <v>82.959518432617188</v>
      </c>
      <c r="FP491">
        <v>81.340728759765625</v>
      </c>
      <c r="FQ491">
        <v>79.617744445800781</v>
      </c>
      <c r="FR491">
        <v>77.392311096191406</v>
      </c>
      <c r="FS491">
        <v>74.486541748046875</v>
      </c>
      <c r="FT491">
        <v>72.029953002929688</v>
      </c>
      <c r="FU491">
        <v>70.880386352539063</v>
      </c>
      <c r="FV491">
        <v>69.576835632324219</v>
      </c>
      <c r="FW491">
        <v>181</v>
      </c>
      <c r="FX491">
        <v>8.9820645749568939E-2</v>
      </c>
      <c r="FY491">
        <v>1</v>
      </c>
    </row>
    <row r="492" spans="1:181" x14ac:dyDescent="0.2">
      <c r="A492" t="s">
        <v>243</v>
      </c>
      <c r="B492" t="s">
        <v>239</v>
      </c>
      <c r="C492" t="s">
        <v>215</v>
      </c>
      <c r="D492" t="s">
        <v>38</v>
      </c>
      <c r="E492">
        <v>2018</v>
      </c>
      <c r="F492" t="s">
        <v>222</v>
      </c>
      <c r="G492" t="s">
        <v>245</v>
      </c>
      <c r="H492">
        <v>190</v>
      </c>
      <c r="K492">
        <v>15.856427192687988</v>
      </c>
      <c r="L492">
        <v>15.145228385925293</v>
      </c>
      <c r="M492">
        <v>14.687193870544434</v>
      </c>
      <c r="N492">
        <v>14.938138008117676</v>
      </c>
      <c r="O492">
        <v>15.702293395996094</v>
      </c>
      <c r="P492">
        <v>16.59846305847168</v>
      </c>
      <c r="Q492">
        <v>19.536266326904297</v>
      </c>
      <c r="R492">
        <v>22.690454483032227</v>
      </c>
      <c r="S492">
        <v>25.642066955566406</v>
      </c>
      <c r="T492">
        <v>27.665769577026367</v>
      </c>
      <c r="U492">
        <v>31.035316467285156</v>
      </c>
      <c r="V492">
        <v>32.613052368164062</v>
      </c>
      <c r="W492">
        <v>33.197605133056641</v>
      </c>
      <c r="X492">
        <v>33.903659820556641</v>
      </c>
      <c r="Y492">
        <v>33.792072296142578</v>
      </c>
      <c r="Z492">
        <v>34.0059814453125</v>
      </c>
      <c r="AA492">
        <v>34.223361968994141</v>
      </c>
      <c r="AB492">
        <v>34.052639007568359</v>
      </c>
      <c r="AC492">
        <v>33.782913208007812</v>
      </c>
      <c r="AD492">
        <v>33.289211273193359</v>
      </c>
      <c r="AE492">
        <v>30.596649169921875</v>
      </c>
      <c r="AF492">
        <v>24.593366622924805</v>
      </c>
      <c r="AG492">
        <v>19.659502029418945</v>
      </c>
      <c r="AH492">
        <v>16.707218170166016</v>
      </c>
      <c r="AI492">
        <v>-2.2618305683135986</v>
      </c>
      <c r="AJ492">
        <v>-1.7923096418380737</v>
      </c>
      <c r="AK492">
        <v>-1.3715801239013672</v>
      </c>
      <c r="AL492">
        <v>-1.2674293518066406</v>
      </c>
      <c r="AM492">
        <v>-1.2675975561141968</v>
      </c>
      <c r="AN492">
        <v>-1.2970629930496216</v>
      </c>
      <c r="AO492">
        <v>-1.4186805486679077</v>
      </c>
      <c r="AP492">
        <v>-1.5733575820922852</v>
      </c>
      <c r="AQ492">
        <v>-1.7055940628051758</v>
      </c>
      <c r="AR492">
        <v>-1.8131362199783325</v>
      </c>
      <c r="AS492">
        <v>-2.0275862216949463</v>
      </c>
      <c r="AT492">
        <v>-2.1288557052612305</v>
      </c>
      <c r="AU492">
        <v>-0.90767383575439453</v>
      </c>
      <c r="AV492">
        <v>5.0110077857971191</v>
      </c>
      <c r="AW492">
        <v>5.0524086952209473</v>
      </c>
      <c r="AX492">
        <v>5.138221263885498</v>
      </c>
      <c r="AY492">
        <v>5.1636199951171875</v>
      </c>
      <c r="AZ492">
        <v>5.0739855766296387</v>
      </c>
      <c r="BA492">
        <v>-1.2136938571929932</v>
      </c>
      <c r="BB492">
        <v>-0.97821283340454102</v>
      </c>
      <c r="BC492">
        <v>-0.87377697229385376</v>
      </c>
      <c r="BD492">
        <v>-0.6441725492477417</v>
      </c>
      <c r="BE492">
        <v>-1.1076858043670654</v>
      </c>
      <c r="BF492">
        <v>-1.5152301788330078</v>
      </c>
      <c r="BG492">
        <v>-0.89367610216140747</v>
      </c>
      <c r="BH492">
        <v>-0.70953899621963501</v>
      </c>
      <c r="BI492">
        <v>-0.54807209968566895</v>
      </c>
      <c r="BJ492">
        <v>-0.51916933059692383</v>
      </c>
      <c r="BK492">
        <v>-0.5341259241104126</v>
      </c>
      <c r="BL492">
        <v>-0.55612468719482422</v>
      </c>
      <c r="BM492">
        <v>-0.65051281452178955</v>
      </c>
      <c r="BN492">
        <v>-0.75602185726165771</v>
      </c>
      <c r="BO492">
        <v>-0.83847039937973022</v>
      </c>
      <c r="BP492">
        <v>-0.89038479328155518</v>
      </c>
      <c r="BQ492">
        <v>-1.0188208818435669</v>
      </c>
      <c r="BR492">
        <v>-1.0686427354812622</v>
      </c>
      <c r="BS492">
        <v>-9.5461279153823853E-2</v>
      </c>
      <c r="BT492">
        <v>5.3560948371887207</v>
      </c>
      <c r="BU492">
        <v>5.385310173034668</v>
      </c>
      <c r="BV492">
        <v>5.4596538543701172</v>
      </c>
      <c r="BW492">
        <v>5.4851932525634766</v>
      </c>
      <c r="BX492">
        <v>5.4071788787841797</v>
      </c>
      <c r="BY492">
        <v>-0.39659005403518677</v>
      </c>
      <c r="BZ492">
        <v>-0.60533076524734497</v>
      </c>
      <c r="CA492">
        <v>-0.55130964517593384</v>
      </c>
      <c r="CB492">
        <v>-0.42807313799858093</v>
      </c>
      <c r="CC492">
        <v>-0.64920490980148315</v>
      </c>
      <c r="CD492">
        <v>-0.86341965198516846</v>
      </c>
      <c r="CE492">
        <v>5.3903456777334213E-2</v>
      </c>
      <c r="CF492">
        <v>4.038466140627861E-2</v>
      </c>
      <c r="CG492">
        <v>2.2287098690867424E-2</v>
      </c>
      <c r="CH492">
        <v>-9.2670274898409843E-4</v>
      </c>
      <c r="CI492">
        <v>-2.6125770062208176E-2</v>
      </c>
      <c r="CJ492">
        <v>-4.2953100055456161E-2</v>
      </c>
      <c r="CK492">
        <v>-0.11848223954439163</v>
      </c>
      <c r="CL492">
        <v>-0.18993757665157318</v>
      </c>
      <c r="CM492">
        <v>-0.2379031777381897</v>
      </c>
      <c r="CN492">
        <v>-0.25128999352455139</v>
      </c>
      <c r="CO492">
        <v>-0.32015305757522583</v>
      </c>
      <c r="CP492">
        <v>-0.33434247970581055</v>
      </c>
      <c r="CQ492">
        <v>0.46707466244697571</v>
      </c>
      <c r="CR492">
        <v>5.5951013565063477</v>
      </c>
      <c r="CS492">
        <v>5.6158771514892578</v>
      </c>
      <c r="CT492">
        <v>5.682276725769043</v>
      </c>
      <c r="CU492">
        <v>5.7079143524169922</v>
      </c>
      <c r="CV492">
        <v>5.6379475593566895</v>
      </c>
      <c r="CW492">
        <v>0.1693335622549057</v>
      </c>
      <c r="CX492">
        <v>-0.34707373380661011</v>
      </c>
      <c r="CY492">
        <v>-0.32796978950500488</v>
      </c>
      <c r="CZ492">
        <v>-0.27840334177017212</v>
      </c>
      <c r="DA492">
        <v>-0.3316623866558075</v>
      </c>
      <c r="DB492">
        <v>-0.41197767853736877</v>
      </c>
      <c r="DC492">
        <v>1.0014829635620117</v>
      </c>
      <c r="DD492">
        <v>0.79030829668045044</v>
      </c>
      <c r="DE492">
        <v>0.59264630079269409</v>
      </c>
      <c r="DF492">
        <v>0.51731592416763306</v>
      </c>
      <c r="DG492">
        <v>0.48187440633773804</v>
      </c>
      <c r="DH492">
        <v>0.47021850943565369</v>
      </c>
      <c r="DI492">
        <v>0.41354835033416748</v>
      </c>
      <c r="DJ492">
        <v>0.37614670395851135</v>
      </c>
      <c r="DK492">
        <v>0.36266404390335083</v>
      </c>
      <c r="DL492">
        <v>0.38780480623245239</v>
      </c>
      <c r="DM492">
        <v>0.37851470708847046</v>
      </c>
      <c r="DN492">
        <v>0.3999578058719635</v>
      </c>
      <c r="DO492">
        <v>1.0296106338500977</v>
      </c>
      <c r="DP492">
        <v>5.8341078758239746</v>
      </c>
      <c r="DQ492">
        <v>5.8464441299438477</v>
      </c>
      <c r="DR492">
        <v>5.9048995971679687</v>
      </c>
      <c r="DS492">
        <v>5.9306354522705078</v>
      </c>
      <c r="DT492">
        <v>5.8687162399291992</v>
      </c>
      <c r="DU492">
        <v>0.73525714874267578</v>
      </c>
      <c r="DV492">
        <v>-8.8816732168197632E-2</v>
      </c>
      <c r="DW492">
        <v>-0.10462991893291473</v>
      </c>
      <c r="DX492">
        <v>-0.1287335604429245</v>
      </c>
      <c r="DY492">
        <v>-1.4119881205260754E-2</v>
      </c>
      <c r="DZ492">
        <v>3.9464306086301804E-2</v>
      </c>
      <c r="EA492">
        <v>2.3696374893188477</v>
      </c>
      <c r="EB492">
        <v>1.8730789422988892</v>
      </c>
      <c r="EC492">
        <v>1.4161543846130371</v>
      </c>
      <c r="ED492">
        <v>1.2655760049819946</v>
      </c>
      <c r="EE492">
        <v>1.2153459787368774</v>
      </c>
      <c r="EF492">
        <v>1.2111568450927734</v>
      </c>
      <c r="EG492">
        <v>1.1817159652709961</v>
      </c>
      <c r="EH492">
        <v>1.193482518196106</v>
      </c>
      <c r="EI492">
        <v>1.2297877073287964</v>
      </c>
      <c r="EJ492">
        <v>1.310556173324585</v>
      </c>
      <c r="EK492">
        <v>1.3872799873352051</v>
      </c>
      <c r="EL492">
        <v>1.4601708650588989</v>
      </c>
      <c r="EM492">
        <v>1.8418232202529907</v>
      </c>
      <c r="EN492">
        <v>6.1791949272155762</v>
      </c>
      <c r="EO492">
        <v>6.1793456077575684</v>
      </c>
      <c r="EP492">
        <v>6.2263321876525879</v>
      </c>
      <c r="EQ492">
        <v>6.2522087097167969</v>
      </c>
      <c r="ER492">
        <v>6.2019095420837402</v>
      </c>
      <c r="ES492">
        <v>1.552361011505127</v>
      </c>
      <c r="ET492">
        <v>0.2840653657913208</v>
      </c>
      <c r="EU492">
        <v>0.2178373783826828</v>
      </c>
      <c r="EV492">
        <v>8.736584335565567E-2</v>
      </c>
      <c r="EW492">
        <v>0.44436106085777283</v>
      </c>
      <c r="EX492">
        <v>0.69127482175827026</v>
      </c>
      <c r="EY492">
        <v>66.731254577636719</v>
      </c>
      <c r="EZ492">
        <v>65.343093872070313</v>
      </c>
      <c r="FA492">
        <v>65.109169006347656</v>
      </c>
      <c r="FB492">
        <v>64.778175354003906</v>
      </c>
      <c r="FC492">
        <v>65.159637451171875</v>
      </c>
      <c r="FD492">
        <v>64.717453002929688</v>
      </c>
      <c r="FE492">
        <v>64.749740600585937</v>
      </c>
      <c r="FF492">
        <v>68.25</v>
      </c>
      <c r="FG492">
        <v>71.600601196289063</v>
      </c>
      <c r="FH492">
        <v>74.858200073242187</v>
      </c>
      <c r="FI492">
        <v>78.820365905761719</v>
      </c>
      <c r="FJ492">
        <v>81.334480285644531</v>
      </c>
      <c r="FK492">
        <v>82.030609130859375</v>
      </c>
      <c r="FL492">
        <v>82.901031494140625</v>
      </c>
      <c r="FM492">
        <v>81.678382873535156</v>
      </c>
      <c r="FN492">
        <v>82.176979064941406</v>
      </c>
      <c r="FO492">
        <v>82.959518432617188</v>
      </c>
      <c r="FP492">
        <v>81.340728759765625</v>
      </c>
      <c r="FQ492">
        <v>79.617744445800781</v>
      </c>
      <c r="FR492">
        <v>77.392311096191406</v>
      </c>
      <c r="FS492">
        <v>74.486541748046875</v>
      </c>
      <c r="FT492">
        <v>72.029953002929688</v>
      </c>
      <c r="FU492">
        <v>70.880386352539063</v>
      </c>
      <c r="FV492">
        <v>69.576835632324219</v>
      </c>
      <c r="FW492">
        <v>181</v>
      </c>
      <c r="FX492">
        <v>8.9820645749568939E-2</v>
      </c>
      <c r="FY492">
        <v>1</v>
      </c>
    </row>
    <row r="493" spans="1:181" x14ac:dyDescent="0.2">
      <c r="A493" t="s">
        <v>243</v>
      </c>
      <c r="B493" t="s">
        <v>239</v>
      </c>
      <c r="C493" t="s">
        <v>215</v>
      </c>
      <c r="D493" t="s">
        <v>38</v>
      </c>
      <c r="E493">
        <v>2019</v>
      </c>
      <c r="F493" t="s">
        <v>222</v>
      </c>
      <c r="G493" t="s">
        <v>245</v>
      </c>
      <c r="H493">
        <v>190</v>
      </c>
      <c r="K493">
        <v>15.856427192687988</v>
      </c>
      <c r="L493">
        <v>15.145228385925293</v>
      </c>
      <c r="M493">
        <v>14.687193870544434</v>
      </c>
      <c r="N493">
        <v>14.938138008117676</v>
      </c>
      <c r="O493">
        <v>15.702293395996094</v>
      </c>
      <c r="P493">
        <v>16.59846305847168</v>
      </c>
      <c r="Q493">
        <v>19.536266326904297</v>
      </c>
      <c r="R493">
        <v>22.690454483032227</v>
      </c>
      <c r="S493">
        <v>25.642066955566406</v>
      </c>
      <c r="T493">
        <v>27.665769577026367</v>
      </c>
      <c r="U493">
        <v>31.035316467285156</v>
      </c>
      <c r="V493">
        <v>32.613052368164062</v>
      </c>
      <c r="W493">
        <v>33.197605133056641</v>
      </c>
      <c r="X493">
        <v>33.903659820556641</v>
      </c>
      <c r="Y493">
        <v>33.792072296142578</v>
      </c>
      <c r="Z493">
        <v>34.0059814453125</v>
      </c>
      <c r="AA493">
        <v>34.223361968994141</v>
      </c>
      <c r="AB493">
        <v>34.052639007568359</v>
      </c>
      <c r="AC493">
        <v>33.782913208007812</v>
      </c>
      <c r="AD493">
        <v>33.289211273193359</v>
      </c>
      <c r="AE493">
        <v>30.596649169921875</v>
      </c>
      <c r="AF493">
        <v>24.593366622924805</v>
      </c>
      <c r="AG493">
        <v>19.659502029418945</v>
      </c>
      <c r="AH493">
        <v>16.707218170166016</v>
      </c>
      <c r="AI493">
        <v>-2.2618305683135986</v>
      </c>
      <c r="AJ493">
        <v>-1.7923096418380737</v>
      </c>
      <c r="AK493">
        <v>-1.3715801239013672</v>
      </c>
      <c r="AL493">
        <v>-1.2674293518066406</v>
      </c>
      <c r="AM493">
        <v>-1.2675975561141968</v>
      </c>
      <c r="AN493">
        <v>-1.2970629930496216</v>
      </c>
      <c r="AO493">
        <v>-1.4186805486679077</v>
      </c>
      <c r="AP493">
        <v>-1.5733575820922852</v>
      </c>
      <c r="AQ493">
        <v>-1.7055940628051758</v>
      </c>
      <c r="AR493">
        <v>-1.8131362199783325</v>
      </c>
      <c r="AS493">
        <v>-2.0275862216949463</v>
      </c>
      <c r="AT493">
        <v>-2.1288557052612305</v>
      </c>
      <c r="AU493">
        <v>-0.90767383575439453</v>
      </c>
      <c r="AV493">
        <v>5.0110077857971191</v>
      </c>
      <c r="AW493">
        <v>5.0524086952209473</v>
      </c>
      <c r="AX493">
        <v>5.138221263885498</v>
      </c>
      <c r="AY493">
        <v>5.1636199951171875</v>
      </c>
      <c r="AZ493">
        <v>5.0739855766296387</v>
      </c>
      <c r="BA493">
        <v>-1.2136938571929932</v>
      </c>
      <c r="BB493">
        <v>-0.97821283340454102</v>
      </c>
      <c r="BC493">
        <v>-0.87377697229385376</v>
      </c>
      <c r="BD493">
        <v>-0.6441725492477417</v>
      </c>
      <c r="BE493">
        <v>-1.1076858043670654</v>
      </c>
      <c r="BF493">
        <v>-1.5152301788330078</v>
      </c>
      <c r="BG493">
        <v>-0.89367610216140747</v>
      </c>
      <c r="BH493">
        <v>-0.70953899621963501</v>
      </c>
      <c r="BI493">
        <v>-0.54807209968566895</v>
      </c>
      <c r="BJ493">
        <v>-0.51916933059692383</v>
      </c>
      <c r="BK493">
        <v>-0.5341259241104126</v>
      </c>
      <c r="BL493">
        <v>-0.55612468719482422</v>
      </c>
      <c r="BM493">
        <v>-0.65051281452178955</v>
      </c>
      <c r="BN493">
        <v>-0.75602185726165771</v>
      </c>
      <c r="BO493">
        <v>-0.83847039937973022</v>
      </c>
      <c r="BP493">
        <v>-0.89038479328155518</v>
      </c>
      <c r="BQ493">
        <v>-1.0188208818435669</v>
      </c>
      <c r="BR493">
        <v>-1.0686427354812622</v>
      </c>
      <c r="BS493">
        <v>-9.5461279153823853E-2</v>
      </c>
      <c r="BT493">
        <v>5.3560948371887207</v>
      </c>
      <c r="BU493">
        <v>5.385310173034668</v>
      </c>
      <c r="BV493">
        <v>5.4596538543701172</v>
      </c>
      <c r="BW493">
        <v>5.4851932525634766</v>
      </c>
      <c r="BX493">
        <v>5.4071788787841797</v>
      </c>
      <c r="BY493">
        <v>-0.39659005403518677</v>
      </c>
      <c r="BZ493">
        <v>-0.60533076524734497</v>
      </c>
      <c r="CA493">
        <v>-0.55130964517593384</v>
      </c>
      <c r="CB493">
        <v>-0.42807313799858093</v>
      </c>
      <c r="CC493">
        <v>-0.64920490980148315</v>
      </c>
      <c r="CD493">
        <v>-0.86341965198516846</v>
      </c>
      <c r="CE493">
        <v>5.3903456777334213E-2</v>
      </c>
      <c r="CF493">
        <v>4.038466140627861E-2</v>
      </c>
      <c r="CG493">
        <v>2.2287098690867424E-2</v>
      </c>
      <c r="CH493">
        <v>-9.2670274898409843E-4</v>
      </c>
      <c r="CI493">
        <v>-2.6125770062208176E-2</v>
      </c>
      <c r="CJ493">
        <v>-4.2953100055456161E-2</v>
      </c>
      <c r="CK493">
        <v>-0.11848223954439163</v>
      </c>
      <c r="CL493">
        <v>-0.18993757665157318</v>
      </c>
      <c r="CM493">
        <v>-0.2379031777381897</v>
      </c>
      <c r="CN493">
        <v>-0.25128999352455139</v>
      </c>
      <c r="CO493">
        <v>-0.32015305757522583</v>
      </c>
      <c r="CP493">
        <v>-0.33434247970581055</v>
      </c>
      <c r="CQ493">
        <v>0.46707466244697571</v>
      </c>
      <c r="CR493">
        <v>5.5951013565063477</v>
      </c>
      <c r="CS493">
        <v>5.6158771514892578</v>
      </c>
      <c r="CT493">
        <v>5.682276725769043</v>
      </c>
      <c r="CU493">
        <v>5.7079143524169922</v>
      </c>
      <c r="CV493">
        <v>5.6379475593566895</v>
      </c>
      <c r="CW493">
        <v>0.1693335622549057</v>
      </c>
      <c r="CX493">
        <v>-0.34707373380661011</v>
      </c>
      <c r="CY493">
        <v>-0.32796978950500488</v>
      </c>
      <c r="CZ493">
        <v>-0.27840334177017212</v>
      </c>
      <c r="DA493">
        <v>-0.3316623866558075</v>
      </c>
      <c r="DB493">
        <v>-0.41197767853736877</v>
      </c>
      <c r="DC493">
        <v>1.0014829635620117</v>
      </c>
      <c r="DD493">
        <v>0.79030829668045044</v>
      </c>
      <c r="DE493">
        <v>0.59264630079269409</v>
      </c>
      <c r="DF493">
        <v>0.51731592416763306</v>
      </c>
      <c r="DG493">
        <v>0.48187440633773804</v>
      </c>
      <c r="DH493">
        <v>0.47021850943565369</v>
      </c>
      <c r="DI493">
        <v>0.41354835033416748</v>
      </c>
      <c r="DJ493">
        <v>0.37614670395851135</v>
      </c>
      <c r="DK493">
        <v>0.36266404390335083</v>
      </c>
      <c r="DL493">
        <v>0.38780480623245239</v>
      </c>
      <c r="DM493">
        <v>0.37851470708847046</v>
      </c>
      <c r="DN493">
        <v>0.3999578058719635</v>
      </c>
      <c r="DO493">
        <v>1.0296106338500977</v>
      </c>
      <c r="DP493">
        <v>5.8341078758239746</v>
      </c>
      <c r="DQ493">
        <v>5.8464441299438477</v>
      </c>
      <c r="DR493">
        <v>5.9048995971679687</v>
      </c>
      <c r="DS493">
        <v>5.9306354522705078</v>
      </c>
      <c r="DT493">
        <v>5.8687162399291992</v>
      </c>
      <c r="DU493">
        <v>0.73525714874267578</v>
      </c>
      <c r="DV493">
        <v>-8.8816732168197632E-2</v>
      </c>
      <c r="DW493">
        <v>-0.10462991893291473</v>
      </c>
      <c r="DX493">
        <v>-0.1287335604429245</v>
      </c>
      <c r="DY493">
        <v>-1.4119881205260754E-2</v>
      </c>
      <c r="DZ493">
        <v>3.9464306086301804E-2</v>
      </c>
      <c r="EA493">
        <v>2.3696374893188477</v>
      </c>
      <c r="EB493">
        <v>1.8730789422988892</v>
      </c>
      <c r="EC493">
        <v>1.4161543846130371</v>
      </c>
      <c r="ED493">
        <v>1.2655760049819946</v>
      </c>
      <c r="EE493">
        <v>1.2153459787368774</v>
      </c>
      <c r="EF493">
        <v>1.2111568450927734</v>
      </c>
      <c r="EG493">
        <v>1.1817159652709961</v>
      </c>
      <c r="EH493">
        <v>1.193482518196106</v>
      </c>
      <c r="EI493">
        <v>1.2297877073287964</v>
      </c>
      <c r="EJ493">
        <v>1.310556173324585</v>
      </c>
      <c r="EK493">
        <v>1.3872799873352051</v>
      </c>
      <c r="EL493">
        <v>1.4601708650588989</v>
      </c>
      <c r="EM493">
        <v>1.8418232202529907</v>
      </c>
      <c r="EN493">
        <v>6.1791949272155762</v>
      </c>
      <c r="EO493">
        <v>6.1793456077575684</v>
      </c>
      <c r="EP493">
        <v>6.2263321876525879</v>
      </c>
      <c r="EQ493">
        <v>6.2522087097167969</v>
      </c>
      <c r="ER493">
        <v>6.2019095420837402</v>
      </c>
      <c r="ES493">
        <v>1.552361011505127</v>
      </c>
      <c r="ET493">
        <v>0.2840653657913208</v>
      </c>
      <c r="EU493">
        <v>0.2178373783826828</v>
      </c>
      <c r="EV493">
        <v>8.736584335565567E-2</v>
      </c>
      <c r="EW493">
        <v>0.44436106085777283</v>
      </c>
      <c r="EX493">
        <v>0.69127482175827026</v>
      </c>
      <c r="EY493">
        <v>66.731254577636719</v>
      </c>
      <c r="EZ493">
        <v>65.343093872070313</v>
      </c>
      <c r="FA493">
        <v>65.109169006347656</v>
      </c>
      <c r="FB493">
        <v>64.778175354003906</v>
      </c>
      <c r="FC493">
        <v>65.159637451171875</v>
      </c>
      <c r="FD493">
        <v>64.717453002929688</v>
      </c>
      <c r="FE493">
        <v>64.749740600585937</v>
      </c>
      <c r="FF493">
        <v>68.25</v>
      </c>
      <c r="FG493">
        <v>71.600601196289063</v>
      </c>
      <c r="FH493">
        <v>74.858200073242187</v>
      </c>
      <c r="FI493">
        <v>78.820365905761719</v>
      </c>
      <c r="FJ493">
        <v>81.334480285644531</v>
      </c>
      <c r="FK493">
        <v>82.030609130859375</v>
      </c>
      <c r="FL493">
        <v>82.901031494140625</v>
      </c>
      <c r="FM493">
        <v>81.678382873535156</v>
      </c>
      <c r="FN493">
        <v>82.176979064941406</v>
      </c>
      <c r="FO493">
        <v>82.959518432617188</v>
      </c>
      <c r="FP493">
        <v>81.340728759765625</v>
      </c>
      <c r="FQ493">
        <v>79.617744445800781</v>
      </c>
      <c r="FR493">
        <v>77.392311096191406</v>
      </c>
      <c r="FS493">
        <v>74.486541748046875</v>
      </c>
      <c r="FT493">
        <v>72.029953002929688</v>
      </c>
      <c r="FU493">
        <v>70.880386352539063</v>
      </c>
      <c r="FV493">
        <v>69.576835632324219</v>
      </c>
      <c r="FW493">
        <v>181</v>
      </c>
      <c r="FX493">
        <v>8.9820645749568939E-2</v>
      </c>
      <c r="FY493">
        <v>1</v>
      </c>
    </row>
    <row r="494" spans="1:181" x14ac:dyDescent="0.2">
      <c r="A494" t="s">
        <v>243</v>
      </c>
      <c r="B494" t="s">
        <v>239</v>
      </c>
      <c r="C494" t="s">
        <v>215</v>
      </c>
      <c r="D494" t="s">
        <v>38</v>
      </c>
      <c r="E494">
        <v>2020</v>
      </c>
      <c r="F494" t="s">
        <v>222</v>
      </c>
      <c r="G494" t="s">
        <v>245</v>
      </c>
      <c r="H494">
        <v>190</v>
      </c>
      <c r="K494">
        <v>15.856427192687988</v>
      </c>
      <c r="L494">
        <v>15.145228385925293</v>
      </c>
      <c r="M494">
        <v>14.687193870544434</v>
      </c>
      <c r="N494">
        <v>14.938138008117676</v>
      </c>
      <c r="O494">
        <v>15.702293395996094</v>
      </c>
      <c r="P494">
        <v>16.59846305847168</v>
      </c>
      <c r="Q494">
        <v>19.536266326904297</v>
      </c>
      <c r="R494">
        <v>22.690454483032227</v>
      </c>
      <c r="S494">
        <v>25.642066955566406</v>
      </c>
      <c r="T494">
        <v>27.665769577026367</v>
      </c>
      <c r="U494">
        <v>31.035316467285156</v>
      </c>
      <c r="V494">
        <v>32.613052368164062</v>
      </c>
      <c r="W494">
        <v>33.197605133056641</v>
      </c>
      <c r="X494">
        <v>33.903659820556641</v>
      </c>
      <c r="Y494">
        <v>33.792072296142578</v>
      </c>
      <c r="Z494">
        <v>34.0059814453125</v>
      </c>
      <c r="AA494">
        <v>34.223361968994141</v>
      </c>
      <c r="AB494">
        <v>34.052639007568359</v>
      </c>
      <c r="AC494">
        <v>33.782913208007812</v>
      </c>
      <c r="AD494">
        <v>33.289211273193359</v>
      </c>
      <c r="AE494">
        <v>30.596649169921875</v>
      </c>
      <c r="AF494">
        <v>24.593366622924805</v>
      </c>
      <c r="AG494">
        <v>19.659502029418945</v>
      </c>
      <c r="AH494">
        <v>16.707218170166016</v>
      </c>
      <c r="AI494">
        <v>-2.2618305683135986</v>
      </c>
      <c r="AJ494">
        <v>-1.7923096418380737</v>
      </c>
      <c r="AK494">
        <v>-1.3715801239013672</v>
      </c>
      <c r="AL494">
        <v>-1.2674293518066406</v>
      </c>
      <c r="AM494">
        <v>-1.2675975561141968</v>
      </c>
      <c r="AN494">
        <v>-1.2970629930496216</v>
      </c>
      <c r="AO494">
        <v>-1.4186805486679077</v>
      </c>
      <c r="AP494">
        <v>-1.5733575820922852</v>
      </c>
      <c r="AQ494">
        <v>-1.7055940628051758</v>
      </c>
      <c r="AR494">
        <v>-1.8131362199783325</v>
      </c>
      <c r="AS494">
        <v>-2.0275862216949463</v>
      </c>
      <c r="AT494">
        <v>-2.1288557052612305</v>
      </c>
      <c r="AU494">
        <v>-0.90767383575439453</v>
      </c>
      <c r="AV494">
        <v>5.0110077857971191</v>
      </c>
      <c r="AW494">
        <v>5.0524086952209473</v>
      </c>
      <c r="AX494">
        <v>5.138221263885498</v>
      </c>
      <c r="AY494">
        <v>5.1636199951171875</v>
      </c>
      <c r="AZ494">
        <v>5.0739855766296387</v>
      </c>
      <c r="BA494">
        <v>-1.2136938571929932</v>
      </c>
      <c r="BB494">
        <v>-0.97821283340454102</v>
      </c>
      <c r="BC494">
        <v>-0.87377697229385376</v>
      </c>
      <c r="BD494">
        <v>-0.6441725492477417</v>
      </c>
      <c r="BE494">
        <v>-1.1076858043670654</v>
      </c>
      <c r="BF494">
        <v>-1.5152301788330078</v>
      </c>
      <c r="BG494">
        <v>-0.89367610216140747</v>
      </c>
      <c r="BH494">
        <v>-0.70953899621963501</v>
      </c>
      <c r="BI494">
        <v>-0.54807209968566895</v>
      </c>
      <c r="BJ494">
        <v>-0.51916933059692383</v>
      </c>
      <c r="BK494">
        <v>-0.5341259241104126</v>
      </c>
      <c r="BL494">
        <v>-0.55612468719482422</v>
      </c>
      <c r="BM494">
        <v>-0.65051281452178955</v>
      </c>
      <c r="BN494">
        <v>-0.75602185726165771</v>
      </c>
      <c r="BO494">
        <v>-0.83847039937973022</v>
      </c>
      <c r="BP494">
        <v>-0.89038479328155518</v>
      </c>
      <c r="BQ494">
        <v>-1.0188208818435669</v>
      </c>
      <c r="BR494">
        <v>-1.0686427354812622</v>
      </c>
      <c r="BS494">
        <v>-9.5461279153823853E-2</v>
      </c>
      <c r="BT494">
        <v>5.3560948371887207</v>
      </c>
      <c r="BU494">
        <v>5.385310173034668</v>
      </c>
      <c r="BV494">
        <v>5.4596538543701172</v>
      </c>
      <c r="BW494">
        <v>5.4851932525634766</v>
      </c>
      <c r="BX494">
        <v>5.4071788787841797</v>
      </c>
      <c r="BY494">
        <v>-0.39659005403518677</v>
      </c>
      <c r="BZ494">
        <v>-0.60533076524734497</v>
      </c>
      <c r="CA494">
        <v>-0.55130964517593384</v>
      </c>
      <c r="CB494">
        <v>-0.42807313799858093</v>
      </c>
      <c r="CC494">
        <v>-0.64920490980148315</v>
      </c>
      <c r="CD494">
        <v>-0.86341965198516846</v>
      </c>
      <c r="CE494">
        <v>5.3903456777334213E-2</v>
      </c>
      <c r="CF494">
        <v>4.038466140627861E-2</v>
      </c>
      <c r="CG494">
        <v>2.2287098690867424E-2</v>
      </c>
      <c r="CH494">
        <v>-9.2670274898409843E-4</v>
      </c>
      <c r="CI494">
        <v>-2.6125770062208176E-2</v>
      </c>
      <c r="CJ494">
        <v>-4.2953100055456161E-2</v>
      </c>
      <c r="CK494">
        <v>-0.11848223954439163</v>
      </c>
      <c r="CL494">
        <v>-0.18993757665157318</v>
      </c>
      <c r="CM494">
        <v>-0.2379031777381897</v>
      </c>
      <c r="CN494">
        <v>-0.25128999352455139</v>
      </c>
      <c r="CO494">
        <v>-0.32015305757522583</v>
      </c>
      <c r="CP494">
        <v>-0.33434247970581055</v>
      </c>
      <c r="CQ494">
        <v>0.46707466244697571</v>
      </c>
      <c r="CR494">
        <v>5.5951013565063477</v>
      </c>
      <c r="CS494">
        <v>5.6158771514892578</v>
      </c>
      <c r="CT494">
        <v>5.682276725769043</v>
      </c>
      <c r="CU494">
        <v>5.7079143524169922</v>
      </c>
      <c r="CV494">
        <v>5.6379475593566895</v>
      </c>
      <c r="CW494">
        <v>0.1693335622549057</v>
      </c>
      <c r="CX494">
        <v>-0.34707373380661011</v>
      </c>
      <c r="CY494">
        <v>-0.32796978950500488</v>
      </c>
      <c r="CZ494">
        <v>-0.27840334177017212</v>
      </c>
      <c r="DA494">
        <v>-0.3316623866558075</v>
      </c>
      <c r="DB494">
        <v>-0.41197767853736877</v>
      </c>
      <c r="DC494">
        <v>1.0014829635620117</v>
      </c>
      <c r="DD494">
        <v>0.79030829668045044</v>
      </c>
      <c r="DE494">
        <v>0.59264630079269409</v>
      </c>
      <c r="DF494">
        <v>0.51731592416763306</v>
      </c>
      <c r="DG494">
        <v>0.48187440633773804</v>
      </c>
      <c r="DH494">
        <v>0.47021850943565369</v>
      </c>
      <c r="DI494">
        <v>0.41354835033416748</v>
      </c>
      <c r="DJ494">
        <v>0.37614670395851135</v>
      </c>
      <c r="DK494">
        <v>0.36266404390335083</v>
      </c>
      <c r="DL494">
        <v>0.38780480623245239</v>
      </c>
      <c r="DM494">
        <v>0.37851470708847046</v>
      </c>
      <c r="DN494">
        <v>0.3999578058719635</v>
      </c>
      <c r="DO494">
        <v>1.0296106338500977</v>
      </c>
      <c r="DP494">
        <v>5.8341078758239746</v>
      </c>
      <c r="DQ494">
        <v>5.8464441299438477</v>
      </c>
      <c r="DR494">
        <v>5.9048995971679687</v>
      </c>
      <c r="DS494">
        <v>5.9306354522705078</v>
      </c>
      <c r="DT494">
        <v>5.8687162399291992</v>
      </c>
      <c r="DU494">
        <v>0.73525714874267578</v>
      </c>
      <c r="DV494">
        <v>-8.8816732168197632E-2</v>
      </c>
      <c r="DW494">
        <v>-0.10462991893291473</v>
      </c>
      <c r="DX494">
        <v>-0.1287335604429245</v>
      </c>
      <c r="DY494">
        <v>-1.4119881205260754E-2</v>
      </c>
      <c r="DZ494">
        <v>3.9464306086301804E-2</v>
      </c>
      <c r="EA494">
        <v>2.3696374893188477</v>
      </c>
      <c r="EB494">
        <v>1.8730789422988892</v>
      </c>
      <c r="EC494">
        <v>1.4161543846130371</v>
      </c>
      <c r="ED494">
        <v>1.2655760049819946</v>
      </c>
      <c r="EE494">
        <v>1.2153459787368774</v>
      </c>
      <c r="EF494">
        <v>1.2111568450927734</v>
      </c>
      <c r="EG494">
        <v>1.1817159652709961</v>
      </c>
      <c r="EH494">
        <v>1.193482518196106</v>
      </c>
      <c r="EI494">
        <v>1.2297877073287964</v>
      </c>
      <c r="EJ494">
        <v>1.310556173324585</v>
      </c>
      <c r="EK494">
        <v>1.3872799873352051</v>
      </c>
      <c r="EL494">
        <v>1.4601708650588989</v>
      </c>
      <c r="EM494">
        <v>1.8418232202529907</v>
      </c>
      <c r="EN494">
        <v>6.1791949272155762</v>
      </c>
      <c r="EO494">
        <v>6.1793456077575684</v>
      </c>
      <c r="EP494">
        <v>6.2263321876525879</v>
      </c>
      <c r="EQ494">
        <v>6.2522087097167969</v>
      </c>
      <c r="ER494">
        <v>6.2019095420837402</v>
      </c>
      <c r="ES494">
        <v>1.552361011505127</v>
      </c>
      <c r="ET494">
        <v>0.2840653657913208</v>
      </c>
      <c r="EU494">
        <v>0.2178373783826828</v>
      </c>
      <c r="EV494">
        <v>8.736584335565567E-2</v>
      </c>
      <c r="EW494">
        <v>0.44436106085777283</v>
      </c>
      <c r="EX494">
        <v>0.69127482175827026</v>
      </c>
      <c r="EY494">
        <v>66.731254577636719</v>
      </c>
      <c r="EZ494">
        <v>65.343093872070313</v>
      </c>
      <c r="FA494">
        <v>65.109169006347656</v>
      </c>
      <c r="FB494">
        <v>64.778175354003906</v>
      </c>
      <c r="FC494">
        <v>65.159637451171875</v>
      </c>
      <c r="FD494">
        <v>64.717453002929688</v>
      </c>
      <c r="FE494">
        <v>64.749740600585937</v>
      </c>
      <c r="FF494">
        <v>68.25</v>
      </c>
      <c r="FG494">
        <v>71.600601196289063</v>
      </c>
      <c r="FH494">
        <v>74.858200073242187</v>
      </c>
      <c r="FI494">
        <v>78.820365905761719</v>
      </c>
      <c r="FJ494">
        <v>81.334480285644531</v>
      </c>
      <c r="FK494">
        <v>82.030609130859375</v>
      </c>
      <c r="FL494">
        <v>82.901031494140625</v>
      </c>
      <c r="FM494">
        <v>81.678382873535156</v>
      </c>
      <c r="FN494">
        <v>82.176979064941406</v>
      </c>
      <c r="FO494">
        <v>82.959518432617188</v>
      </c>
      <c r="FP494">
        <v>81.340728759765625</v>
      </c>
      <c r="FQ494">
        <v>79.617744445800781</v>
      </c>
      <c r="FR494">
        <v>77.392311096191406</v>
      </c>
      <c r="FS494">
        <v>74.486541748046875</v>
      </c>
      <c r="FT494">
        <v>72.029953002929688</v>
      </c>
      <c r="FU494">
        <v>70.880386352539063</v>
      </c>
      <c r="FV494">
        <v>69.576835632324219</v>
      </c>
      <c r="FW494">
        <v>181</v>
      </c>
      <c r="FX494">
        <v>8.9820645749568939E-2</v>
      </c>
      <c r="FY494">
        <v>1</v>
      </c>
    </row>
    <row r="495" spans="1:181" x14ac:dyDescent="0.2">
      <c r="A495" t="s">
        <v>243</v>
      </c>
      <c r="B495" t="s">
        <v>239</v>
      </c>
      <c r="C495" t="s">
        <v>215</v>
      </c>
      <c r="D495" t="s">
        <v>38</v>
      </c>
      <c r="E495">
        <v>2021</v>
      </c>
      <c r="F495" t="s">
        <v>222</v>
      </c>
      <c r="G495" t="s">
        <v>245</v>
      </c>
      <c r="H495">
        <v>190</v>
      </c>
      <c r="K495">
        <v>15.856427192687988</v>
      </c>
      <c r="L495">
        <v>15.145228385925293</v>
      </c>
      <c r="M495">
        <v>14.687193870544434</v>
      </c>
      <c r="N495">
        <v>14.938138008117676</v>
      </c>
      <c r="O495">
        <v>15.702293395996094</v>
      </c>
      <c r="P495">
        <v>16.59846305847168</v>
      </c>
      <c r="Q495">
        <v>19.536266326904297</v>
      </c>
      <c r="R495">
        <v>22.690454483032227</v>
      </c>
      <c r="S495">
        <v>25.642066955566406</v>
      </c>
      <c r="T495">
        <v>27.665769577026367</v>
      </c>
      <c r="U495">
        <v>31.035316467285156</v>
      </c>
      <c r="V495">
        <v>32.613052368164062</v>
      </c>
      <c r="W495">
        <v>33.197605133056641</v>
      </c>
      <c r="X495">
        <v>33.903659820556641</v>
      </c>
      <c r="Y495">
        <v>33.792072296142578</v>
      </c>
      <c r="Z495">
        <v>34.0059814453125</v>
      </c>
      <c r="AA495">
        <v>34.223361968994141</v>
      </c>
      <c r="AB495">
        <v>34.052639007568359</v>
      </c>
      <c r="AC495">
        <v>33.782913208007812</v>
      </c>
      <c r="AD495">
        <v>33.289211273193359</v>
      </c>
      <c r="AE495">
        <v>30.596649169921875</v>
      </c>
      <c r="AF495">
        <v>24.593366622924805</v>
      </c>
      <c r="AG495">
        <v>19.659502029418945</v>
      </c>
      <c r="AH495">
        <v>16.707218170166016</v>
      </c>
      <c r="AI495">
        <v>-2.2618305683135986</v>
      </c>
      <c r="AJ495">
        <v>-1.7923096418380737</v>
      </c>
      <c r="AK495">
        <v>-1.3715801239013672</v>
      </c>
      <c r="AL495">
        <v>-1.2674293518066406</v>
      </c>
      <c r="AM495">
        <v>-1.2675975561141968</v>
      </c>
      <c r="AN495">
        <v>-1.2970629930496216</v>
      </c>
      <c r="AO495">
        <v>-1.4186805486679077</v>
      </c>
      <c r="AP495">
        <v>-1.5733575820922852</v>
      </c>
      <c r="AQ495">
        <v>-1.7055940628051758</v>
      </c>
      <c r="AR495">
        <v>-1.8131362199783325</v>
      </c>
      <c r="AS495">
        <v>-2.0275862216949463</v>
      </c>
      <c r="AT495">
        <v>-2.1288557052612305</v>
      </c>
      <c r="AU495">
        <v>-0.90767383575439453</v>
      </c>
      <c r="AV495">
        <v>5.0110077857971191</v>
      </c>
      <c r="AW495">
        <v>5.0524086952209473</v>
      </c>
      <c r="AX495">
        <v>5.138221263885498</v>
      </c>
      <c r="AY495">
        <v>5.1636199951171875</v>
      </c>
      <c r="AZ495">
        <v>5.0739855766296387</v>
      </c>
      <c r="BA495">
        <v>-1.2136938571929932</v>
      </c>
      <c r="BB495">
        <v>-0.97821283340454102</v>
      </c>
      <c r="BC495">
        <v>-0.87377697229385376</v>
      </c>
      <c r="BD495">
        <v>-0.6441725492477417</v>
      </c>
      <c r="BE495">
        <v>-1.1076858043670654</v>
      </c>
      <c r="BF495">
        <v>-1.5152301788330078</v>
      </c>
      <c r="BG495">
        <v>-0.89367610216140747</v>
      </c>
      <c r="BH495">
        <v>-0.70953899621963501</v>
      </c>
      <c r="BI495">
        <v>-0.54807209968566895</v>
      </c>
      <c r="BJ495">
        <v>-0.51916933059692383</v>
      </c>
      <c r="BK495">
        <v>-0.5341259241104126</v>
      </c>
      <c r="BL495">
        <v>-0.55612468719482422</v>
      </c>
      <c r="BM495">
        <v>-0.65051281452178955</v>
      </c>
      <c r="BN495">
        <v>-0.75602185726165771</v>
      </c>
      <c r="BO495">
        <v>-0.83847039937973022</v>
      </c>
      <c r="BP495">
        <v>-0.89038479328155518</v>
      </c>
      <c r="BQ495">
        <v>-1.0188208818435669</v>
      </c>
      <c r="BR495">
        <v>-1.0686427354812622</v>
      </c>
      <c r="BS495">
        <v>-9.5461279153823853E-2</v>
      </c>
      <c r="BT495">
        <v>5.3560948371887207</v>
      </c>
      <c r="BU495">
        <v>5.385310173034668</v>
      </c>
      <c r="BV495">
        <v>5.4596538543701172</v>
      </c>
      <c r="BW495">
        <v>5.4851932525634766</v>
      </c>
      <c r="BX495">
        <v>5.4071788787841797</v>
      </c>
      <c r="BY495">
        <v>-0.39659005403518677</v>
      </c>
      <c r="BZ495">
        <v>-0.60533076524734497</v>
      </c>
      <c r="CA495">
        <v>-0.55130964517593384</v>
      </c>
      <c r="CB495">
        <v>-0.42807313799858093</v>
      </c>
      <c r="CC495">
        <v>-0.64920490980148315</v>
      </c>
      <c r="CD495">
        <v>-0.86341965198516846</v>
      </c>
      <c r="CE495">
        <v>5.3903456777334213E-2</v>
      </c>
      <c r="CF495">
        <v>4.038466140627861E-2</v>
      </c>
      <c r="CG495">
        <v>2.2287098690867424E-2</v>
      </c>
      <c r="CH495">
        <v>-9.2670274898409843E-4</v>
      </c>
      <c r="CI495">
        <v>-2.6125770062208176E-2</v>
      </c>
      <c r="CJ495">
        <v>-4.2953100055456161E-2</v>
      </c>
      <c r="CK495">
        <v>-0.11848223954439163</v>
      </c>
      <c r="CL495">
        <v>-0.18993757665157318</v>
      </c>
      <c r="CM495">
        <v>-0.2379031777381897</v>
      </c>
      <c r="CN495">
        <v>-0.25128999352455139</v>
      </c>
      <c r="CO495">
        <v>-0.32015305757522583</v>
      </c>
      <c r="CP495">
        <v>-0.33434247970581055</v>
      </c>
      <c r="CQ495">
        <v>0.46707466244697571</v>
      </c>
      <c r="CR495">
        <v>5.5951013565063477</v>
      </c>
      <c r="CS495">
        <v>5.6158771514892578</v>
      </c>
      <c r="CT495">
        <v>5.682276725769043</v>
      </c>
      <c r="CU495">
        <v>5.7079143524169922</v>
      </c>
      <c r="CV495">
        <v>5.6379475593566895</v>
      </c>
      <c r="CW495">
        <v>0.1693335622549057</v>
      </c>
      <c r="CX495">
        <v>-0.34707373380661011</v>
      </c>
      <c r="CY495">
        <v>-0.32796978950500488</v>
      </c>
      <c r="CZ495">
        <v>-0.27840334177017212</v>
      </c>
      <c r="DA495">
        <v>-0.3316623866558075</v>
      </c>
      <c r="DB495">
        <v>-0.41197767853736877</v>
      </c>
      <c r="DC495">
        <v>1.0014829635620117</v>
      </c>
      <c r="DD495">
        <v>0.79030829668045044</v>
      </c>
      <c r="DE495">
        <v>0.59264630079269409</v>
      </c>
      <c r="DF495">
        <v>0.51731592416763306</v>
      </c>
      <c r="DG495">
        <v>0.48187440633773804</v>
      </c>
      <c r="DH495">
        <v>0.47021850943565369</v>
      </c>
      <c r="DI495">
        <v>0.41354835033416748</v>
      </c>
      <c r="DJ495">
        <v>0.37614670395851135</v>
      </c>
      <c r="DK495">
        <v>0.36266404390335083</v>
      </c>
      <c r="DL495">
        <v>0.38780480623245239</v>
      </c>
      <c r="DM495">
        <v>0.37851470708847046</v>
      </c>
      <c r="DN495">
        <v>0.3999578058719635</v>
      </c>
      <c r="DO495">
        <v>1.0296106338500977</v>
      </c>
      <c r="DP495">
        <v>5.8341078758239746</v>
      </c>
      <c r="DQ495">
        <v>5.8464441299438477</v>
      </c>
      <c r="DR495">
        <v>5.9048995971679687</v>
      </c>
      <c r="DS495">
        <v>5.9306354522705078</v>
      </c>
      <c r="DT495">
        <v>5.8687162399291992</v>
      </c>
      <c r="DU495">
        <v>0.73525714874267578</v>
      </c>
      <c r="DV495">
        <v>-8.8816732168197632E-2</v>
      </c>
      <c r="DW495">
        <v>-0.10462991893291473</v>
      </c>
      <c r="DX495">
        <v>-0.1287335604429245</v>
      </c>
      <c r="DY495">
        <v>-1.4119881205260754E-2</v>
      </c>
      <c r="DZ495">
        <v>3.9464306086301804E-2</v>
      </c>
      <c r="EA495">
        <v>2.3696374893188477</v>
      </c>
      <c r="EB495">
        <v>1.8730789422988892</v>
      </c>
      <c r="EC495">
        <v>1.4161543846130371</v>
      </c>
      <c r="ED495">
        <v>1.2655760049819946</v>
      </c>
      <c r="EE495">
        <v>1.2153459787368774</v>
      </c>
      <c r="EF495">
        <v>1.2111568450927734</v>
      </c>
      <c r="EG495">
        <v>1.1817159652709961</v>
      </c>
      <c r="EH495">
        <v>1.193482518196106</v>
      </c>
      <c r="EI495">
        <v>1.2297877073287964</v>
      </c>
      <c r="EJ495">
        <v>1.310556173324585</v>
      </c>
      <c r="EK495">
        <v>1.3872799873352051</v>
      </c>
      <c r="EL495">
        <v>1.4601708650588989</v>
      </c>
      <c r="EM495">
        <v>1.8418232202529907</v>
      </c>
      <c r="EN495">
        <v>6.1791949272155762</v>
      </c>
      <c r="EO495">
        <v>6.1793456077575684</v>
      </c>
      <c r="EP495">
        <v>6.2263321876525879</v>
      </c>
      <c r="EQ495">
        <v>6.2522087097167969</v>
      </c>
      <c r="ER495">
        <v>6.2019095420837402</v>
      </c>
      <c r="ES495">
        <v>1.552361011505127</v>
      </c>
      <c r="ET495">
        <v>0.2840653657913208</v>
      </c>
      <c r="EU495">
        <v>0.2178373783826828</v>
      </c>
      <c r="EV495">
        <v>8.736584335565567E-2</v>
      </c>
      <c r="EW495">
        <v>0.44436106085777283</v>
      </c>
      <c r="EX495">
        <v>0.69127482175827026</v>
      </c>
      <c r="EY495">
        <v>66.731254577636719</v>
      </c>
      <c r="EZ495">
        <v>65.343093872070313</v>
      </c>
      <c r="FA495">
        <v>65.109169006347656</v>
      </c>
      <c r="FB495">
        <v>64.778175354003906</v>
      </c>
      <c r="FC495">
        <v>65.159637451171875</v>
      </c>
      <c r="FD495">
        <v>64.717453002929688</v>
      </c>
      <c r="FE495">
        <v>64.749740600585937</v>
      </c>
      <c r="FF495">
        <v>68.25</v>
      </c>
      <c r="FG495">
        <v>71.600601196289063</v>
      </c>
      <c r="FH495">
        <v>74.858200073242187</v>
      </c>
      <c r="FI495">
        <v>78.820365905761719</v>
      </c>
      <c r="FJ495">
        <v>81.334480285644531</v>
      </c>
      <c r="FK495">
        <v>82.030609130859375</v>
      </c>
      <c r="FL495">
        <v>82.901031494140625</v>
      </c>
      <c r="FM495">
        <v>81.678382873535156</v>
      </c>
      <c r="FN495">
        <v>82.176979064941406</v>
      </c>
      <c r="FO495">
        <v>82.959518432617188</v>
      </c>
      <c r="FP495">
        <v>81.340728759765625</v>
      </c>
      <c r="FQ495">
        <v>79.617744445800781</v>
      </c>
      <c r="FR495">
        <v>77.392311096191406</v>
      </c>
      <c r="FS495">
        <v>74.486541748046875</v>
      </c>
      <c r="FT495">
        <v>72.029953002929688</v>
      </c>
      <c r="FU495">
        <v>70.880386352539063</v>
      </c>
      <c r="FV495">
        <v>69.576835632324219</v>
      </c>
      <c r="FW495">
        <v>181</v>
      </c>
      <c r="FX495">
        <v>8.9820645749568939E-2</v>
      </c>
      <c r="FY495">
        <v>1</v>
      </c>
    </row>
    <row r="496" spans="1:181" x14ac:dyDescent="0.2">
      <c r="A496" t="s">
        <v>243</v>
      </c>
      <c r="B496" t="s">
        <v>239</v>
      </c>
      <c r="C496" t="s">
        <v>215</v>
      </c>
      <c r="D496" t="s">
        <v>38</v>
      </c>
      <c r="E496">
        <v>2022</v>
      </c>
      <c r="F496" t="s">
        <v>222</v>
      </c>
      <c r="G496" t="s">
        <v>245</v>
      </c>
      <c r="H496">
        <v>190</v>
      </c>
      <c r="K496">
        <v>15.856427192687988</v>
      </c>
      <c r="L496">
        <v>15.145228385925293</v>
      </c>
      <c r="M496">
        <v>14.687193870544434</v>
      </c>
      <c r="N496">
        <v>14.938138008117676</v>
      </c>
      <c r="O496">
        <v>15.702293395996094</v>
      </c>
      <c r="P496">
        <v>16.59846305847168</v>
      </c>
      <c r="Q496">
        <v>19.536266326904297</v>
      </c>
      <c r="R496">
        <v>22.690454483032227</v>
      </c>
      <c r="S496">
        <v>25.642066955566406</v>
      </c>
      <c r="T496">
        <v>27.665769577026367</v>
      </c>
      <c r="U496">
        <v>31.035316467285156</v>
      </c>
      <c r="V496">
        <v>32.613052368164062</v>
      </c>
      <c r="W496">
        <v>33.197605133056641</v>
      </c>
      <c r="X496">
        <v>33.903659820556641</v>
      </c>
      <c r="Y496">
        <v>33.792072296142578</v>
      </c>
      <c r="Z496">
        <v>34.0059814453125</v>
      </c>
      <c r="AA496">
        <v>34.223361968994141</v>
      </c>
      <c r="AB496">
        <v>34.052639007568359</v>
      </c>
      <c r="AC496">
        <v>33.782913208007812</v>
      </c>
      <c r="AD496">
        <v>33.289211273193359</v>
      </c>
      <c r="AE496">
        <v>30.596649169921875</v>
      </c>
      <c r="AF496">
        <v>24.593366622924805</v>
      </c>
      <c r="AG496">
        <v>19.659502029418945</v>
      </c>
      <c r="AH496">
        <v>16.707218170166016</v>
      </c>
      <c r="AI496">
        <v>-2.2618305683135986</v>
      </c>
      <c r="AJ496">
        <v>-1.7923096418380737</v>
      </c>
      <c r="AK496">
        <v>-1.3715801239013672</v>
      </c>
      <c r="AL496">
        <v>-1.2674293518066406</v>
      </c>
      <c r="AM496">
        <v>-1.2675975561141968</v>
      </c>
      <c r="AN496">
        <v>-1.2970629930496216</v>
      </c>
      <c r="AO496">
        <v>-1.4186805486679077</v>
      </c>
      <c r="AP496">
        <v>-1.5733575820922852</v>
      </c>
      <c r="AQ496">
        <v>-1.7055940628051758</v>
      </c>
      <c r="AR496">
        <v>-1.8131362199783325</v>
      </c>
      <c r="AS496">
        <v>-2.0275862216949463</v>
      </c>
      <c r="AT496">
        <v>-2.1288557052612305</v>
      </c>
      <c r="AU496">
        <v>-0.90767383575439453</v>
      </c>
      <c r="AV496">
        <v>5.0110077857971191</v>
      </c>
      <c r="AW496">
        <v>5.0524086952209473</v>
      </c>
      <c r="AX496">
        <v>5.138221263885498</v>
      </c>
      <c r="AY496">
        <v>5.1636199951171875</v>
      </c>
      <c r="AZ496">
        <v>5.0739855766296387</v>
      </c>
      <c r="BA496">
        <v>-1.2136938571929932</v>
      </c>
      <c r="BB496">
        <v>-0.97821283340454102</v>
      </c>
      <c r="BC496">
        <v>-0.87377697229385376</v>
      </c>
      <c r="BD496">
        <v>-0.6441725492477417</v>
      </c>
      <c r="BE496">
        <v>-1.1076858043670654</v>
      </c>
      <c r="BF496">
        <v>-1.5152301788330078</v>
      </c>
      <c r="BG496">
        <v>-0.89367610216140747</v>
      </c>
      <c r="BH496">
        <v>-0.70953899621963501</v>
      </c>
      <c r="BI496">
        <v>-0.54807209968566895</v>
      </c>
      <c r="BJ496">
        <v>-0.51916933059692383</v>
      </c>
      <c r="BK496">
        <v>-0.5341259241104126</v>
      </c>
      <c r="BL496">
        <v>-0.55612468719482422</v>
      </c>
      <c r="BM496">
        <v>-0.65051281452178955</v>
      </c>
      <c r="BN496">
        <v>-0.75602185726165771</v>
      </c>
      <c r="BO496">
        <v>-0.83847039937973022</v>
      </c>
      <c r="BP496">
        <v>-0.89038479328155518</v>
      </c>
      <c r="BQ496">
        <v>-1.0188208818435669</v>
      </c>
      <c r="BR496">
        <v>-1.0686427354812622</v>
      </c>
      <c r="BS496">
        <v>-9.5461279153823853E-2</v>
      </c>
      <c r="BT496">
        <v>5.3560948371887207</v>
      </c>
      <c r="BU496">
        <v>5.385310173034668</v>
      </c>
      <c r="BV496">
        <v>5.4596538543701172</v>
      </c>
      <c r="BW496">
        <v>5.4851932525634766</v>
      </c>
      <c r="BX496">
        <v>5.4071788787841797</v>
      </c>
      <c r="BY496">
        <v>-0.39659005403518677</v>
      </c>
      <c r="BZ496">
        <v>-0.60533076524734497</v>
      </c>
      <c r="CA496">
        <v>-0.55130964517593384</v>
      </c>
      <c r="CB496">
        <v>-0.42807313799858093</v>
      </c>
      <c r="CC496">
        <v>-0.64920490980148315</v>
      </c>
      <c r="CD496">
        <v>-0.86341965198516846</v>
      </c>
      <c r="CE496">
        <v>5.3903456777334213E-2</v>
      </c>
      <c r="CF496">
        <v>4.038466140627861E-2</v>
      </c>
      <c r="CG496">
        <v>2.2287098690867424E-2</v>
      </c>
      <c r="CH496">
        <v>-9.2670274898409843E-4</v>
      </c>
      <c r="CI496">
        <v>-2.6125770062208176E-2</v>
      </c>
      <c r="CJ496">
        <v>-4.2953100055456161E-2</v>
      </c>
      <c r="CK496">
        <v>-0.11848223954439163</v>
      </c>
      <c r="CL496">
        <v>-0.18993757665157318</v>
      </c>
      <c r="CM496">
        <v>-0.2379031777381897</v>
      </c>
      <c r="CN496">
        <v>-0.25128999352455139</v>
      </c>
      <c r="CO496">
        <v>-0.32015305757522583</v>
      </c>
      <c r="CP496">
        <v>-0.33434247970581055</v>
      </c>
      <c r="CQ496">
        <v>0.46707466244697571</v>
      </c>
      <c r="CR496">
        <v>5.5951013565063477</v>
      </c>
      <c r="CS496">
        <v>5.6158771514892578</v>
      </c>
      <c r="CT496">
        <v>5.682276725769043</v>
      </c>
      <c r="CU496">
        <v>5.7079143524169922</v>
      </c>
      <c r="CV496">
        <v>5.6379475593566895</v>
      </c>
      <c r="CW496">
        <v>0.1693335622549057</v>
      </c>
      <c r="CX496">
        <v>-0.34707373380661011</v>
      </c>
      <c r="CY496">
        <v>-0.32796978950500488</v>
      </c>
      <c r="CZ496">
        <v>-0.27840334177017212</v>
      </c>
      <c r="DA496">
        <v>-0.3316623866558075</v>
      </c>
      <c r="DB496">
        <v>-0.41197767853736877</v>
      </c>
      <c r="DC496">
        <v>1.0014829635620117</v>
      </c>
      <c r="DD496">
        <v>0.79030829668045044</v>
      </c>
      <c r="DE496">
        <v>0.59264630079269409</v>
      </c>
      <c r="DF496">
        <v>0.51731592416763306</v>
      </c>
      <c r="DG496">
        <v>0.48187440633773804</v>
      </c>
      <c r="DH496">
        <v>0.47021850943565369</v>
      </c>
      <c r="DI496">
        <v>0.41354835033416748</v>
      </c>
      <c r="DJ496">
        <v>0.37614670395851135</v>
      </c>
      <c r="DK496">
        <v>0.36266404390335083</v>
      </c>
      <c r="DL496">
        <v>0.38780480623245239</v>
      </c>
      <c r="DM496">
        <v>0.37851470708847046</v>
      </c>
      <c r="DN496">
        <v>0.3999578058719635</v>
      </c>
      <c r="DO496">
        <v>1.0296106338500977</v>
      </c>
      <c r="DP496">
        <v>5.8341078758239746</v>
      </c>
      <c r="DQ496">
        <v>5.8464441299438477</v>
      </c>
      <c r="DR496">
        <v>5.9048995971679687</v>
      </c>
      <c r="DS496">
        <v>5.9306354522705078</v>
      </c>
      <c r="DT496">
        <v>5.8687162399291992</v>
      </c>
      <c r="DU496">
        <v>0.73525714874267578</v>
      </c>
      <c r="DV496">
        <v>-8.8816732168197632E-2</v>
      </c>
      <c r="DW496">
        <v>-0.10462991893291473</v>
      </c>
      <c r="DX496">
        <v>-0.1287335604429245</v>
      </c>
      <c r="DY496">
        <v>-1.4119881205260754E-2</v>
      </c>
      <c r="DZ496">
        <v>3.9464306086301804E-2</v>
      </c>
      <c r="EA496">
        <v>2.3696374893188477</v>
      </c>
      <c r="EB496">
        <v>1.8730789422988892</v>
      </c>
      <c r="EC496">
        <v>1.4161543846130371</v>
      </c>
      <c r="ED496">
        <v>1.2655760049819946</v>
      </c>
      <c r="EE496">
        <v>1.2153459787368774</v>
      </c>
      <c r="EF496">
        <v>1.2111568450927734</v>
      </c>
      <c r="EG496">
        <v>1.1817159652709961</v>
      </c>
      <c r="EH496">
        <v>1.193482518196106</v>
      </c>
      <c r="EI496">
        <v>1.2297877073287964</v>
      </c>
      <c r="EJ496">
        <v>1.310556173324585</v>
      </c>
      <c r="EK496">
        <v>1.3872799873352051</v>
      </c>
      <c r="EL496">
        <v>1.4601708650588989</v>
      </c>
      <c r="EM496">
        <v>1.8418232202529907</v>
      </c>
      <c r="EN496">
        <v>6.1791949272155762</v>
      </c>
      <c r="EO496">
        <v>6.1793456077575684</v>
      </c>
      <c r="EP496">
        <v>6.2263321876525879</v>
      </c>
      <c r="EQ496">
        <v>6.2522087097167969</v>
      </c>
      <c r="ER496">
        <v>6.2019095420837402</v>
      </c>
      <c r="ES496">
        <v>1.552361011505127</v>
      </c>
      <c r="ET496">
        <v>0.2840653657913208</v>
      </c>
      <c r="EU496">
        <v>0.2178373783826828</v>
      </c>
      <c r="EV496">
        <v>8.736584335565567E-2</v>
      </c>
      <c r="EW496">
        <v>0.44436106085777283</v>
      </c>
      <c r="EX496">
        <v>0.69127482175827026</v>
      </c>
      <c r="EY496">
        <v>66.731254577636719</v>
      </c>
      <c r="EZ496">
        <v>65.343093872070313</v>
      </c>
      <c r="FA496">
        <v>65.109169006347656</v>
      </c>
      <c r="FB496">
        <v>64.778175354003906</v>
      </c>
      <c r="FC496">
        <v>65.159637451171875</v>
      </c>
      <c r="FD496">
        <v>64.717453002929688</v>
      </c>
      <c r="FE496">
        <v>64.749740600585937</v>
      </c>
      <c r="FF496">
        <v>68.25</v>
      </c>
      <c r="FG496">
        <v>71.600601196289063</v>
      </c>
      <c r="FH496">
        <v>74.858200073242187</v>
      </c>
      <c r="FI496">
        <v>78.820365905761719</v>
      </c>
      <c r="FJ496">
        <v>81.334480285644531</v>
      </c>
      <c r="FK496">
        <v>82.030609130859375</v>
      </c>
      <c r="FL496">
        <v>82.901031494140625</v>
      </c>
      <c r="FM496">
        <v>81.678382873535156</v>
      </c>
      <c r="FN496">
        <v>82.176979064941406</v>
      </c>
      <c r="FO496">
        <v>82.959518432617188</v>
      </c>
      <c r="FP496">
        <v>81.340728759765625</v>
      </c>
      <c r="FQ496">
        <v>79.617744445800781</v>
      </c>
      <c r="FR496">
        <v>77.392311096191406</v>
      </c>
      <c r="FS496">
        <v>74.486541748046875</v>
      </c>
      <c r="FT496">
        <v>72.029953002929688</v>
      </c>
      <c r="FU496">
        <v>70.880386352539063</v>
      </c>
      <c r="FV496">
        <v>69.576835632324219</v>
      </c>
      <c r="FW496">
        <v>181</v>
      </c>
      <c r="FX496">
        <v>8.9820645749568939E-2</v>
      </c>
      <c r="FY496">
        <v>1</v>
      </c>
    </row>
    <row r="497" spans="1:181" x14ac:dyDescent="0.2">
      <c r="A497" t="s">
        <v>243</v>
      </c>
      <c r="B497" t="s">
        <v>239</v>
      </c>
      <c r="C497" t="s">
        <v>215</v>
      </c>
      <c r="D497" t="s">
        <v>38</v>
      </c>
      <c r="E497">
        <v>2023</v>
      </c>
      <c r="F497" t="s">
        <v>222</v>
      </c>
      <c r="G497" t="s">
        <v>245</v>
      </c>
      <c r="H497">
        <v>190</v>
      </c>
      <c r="K497">
        <v>15.856427192687988</v>
      </c>
      <c r="L497">
        <v>15.145228385925293</v>
      </c>
      <c r="M497">
        <v>14.687193870544434</v>
      </c>
      <c r="N497">
        <v>14.938138008117676</v>
      </c>
      <c r="O497">
        <v>15.702293395996094</v>
      </c>
      <c r="P497">
        <v>16.59846305847168</v>
      </c>
      <c r="Q497">
        <v>19.536266326904297</v>
      </c>
      <c r="R497">
        <v>22.690454483032227</v>
      </c>
      <c r="S497">
        <v>25.642066955566406</v>
      </c>
      <c r="T497">
        <v>27.665769577026367</v>
      </c>
      <c r="U497">
        <v>31.035316467285156</v>
      </c>
      <c r="V497">
        <v>32.613052368164062</v>
      </c>
      <c r="W497">
        <v>33.197605133056641</v>
      </c>
      <c r="X497">
        <v>33.903659820556641</v>
      </c>
      <c r="Y497">
        <v>33.792072296142578</v>
      </c>
      <c r="Z497">
        <v>34.0059814453125</v>
      </c>
      <c r="AA497">
        <v>34.223361968994141</v>
      </c>
      <c r="AB497">
        <v>34.052639007568359</v>
      </c>
      <c r="AC497">
        <v>33.782913208007812</v>
      </c>
      <c r="AD497">
        <v>33.289211273193359</v>
      </c>
      <c r="AE497">
        <v>30.596649169921875</v>
      </c>
      <c r="AF497">
        <v>24.593366622924805</v>
      </c>
      <c r="AG497">
        <v>19.659502029418945</v>
      </c>
      <c r="AH497">
        <v>16.707218170166016</v>
      </c>
      <c r="AI497">
        <v>-2.2618305683135986</v>
      </c>
      <c r="AJ497">
        <v>-1.7923096418380737</v>
      </c>
      <c r="AK497">
        <v>-1.3715801239013672</v>
      </c>
      <c r="AL497">
        <v>-1.2674293518066406</v>
      </c>
      <c r="AM497">
        <v>-1.2675975561141968</v>
      </c>
      <c r="AN497">
        <v>-1.2970629930496216</v>
      </c>
      <c r="AO497">
        <v>-1.4186805486679077</v>
      </c>
      <c r="AP497">
        <v>-1.5733575820922852</v>
      </c>
      <c r="AQ497">
        <v>-1.7055940628051758</v>
      </c>
      <c r="AR497">
        <v>-1.8131362199783325</v>
      </c>
      <c r="AS497">
        <v>-2.0275862216949463</v>
      </c>
      <c r="AT497">
        <v>-2.1288557052612305</v>
      </c>
      <c r="AU497">
        <v>-0.90767383575439453</v>
      </c>
      <c r="AV497">
        <v>5.0110077857971191</v>
      </c>
      <c r="AW497">
        <v>5.0524086952209473</v>
      </c>
      <c r="AX497">
        <v>5.138221263885498</v>
      </c>
      <c r="AY497">
        <v>5.1636199951171875</v>
      </c>
      <c r="AZ497">
        <v>5.0739855766296387</v>
      </c>
      <c r="BA497">
        <v>-1.2136938571929932</v>
      </c>
      <c r="BB497">
        <v>-0.97821283340454102</v>
      </c>
      <c r="BC497">
        <v>-0.87377697229385376</v>
      </c>
      <c r="BD497">
        <v>-0.6441725492477417</v>
      </c>
      <c r="BE497">
        <v>-1.1076858043670654</v>
      </c>
      <c r="BF497">
        <v>-1.5152301788330078</v>
      </c>
      <c r="BG497">
        <v>-0.89367610216140747</v>
      </c>
      <c r="BH497">
        <v>-0.70953899621963501</v>
      </c>
      <c r="BI497">
        <v>-0.54807209968566895</v>
      </c>
      <c r="BJ497">
        <v>-0.51916933059692383</v>
      </c>
      <c r="BK497">
        <v>-0.5341259241104126</v>
      </c>
      <c r="BL497">
        <v>-0.55612468719482422</v>
      </c>
      <c r="BM497">
        <v>-0.65051281452178955</v>
      </c>
      <c r="BN497">
        <v>-0.75602185726165771</v>
      </c>
      <c r="BO497">
        <v>-0.83847039937973022</v>
      </c>
      <c r="BP497">
        <v>-0.89038479328155518</v>
      </c>
      <c r="BQ497">
        <v>-1.0188208818435669</v>
      </c>
      <c r="BR497">
        <v>-1.0686427354812622</v>
      </c>
      <c r="BS497">
        <v>-9.5461279153823853E-2</v>
      </c>
      <c r="BT497">
        <v>5.3560948371887207</v>
      </c>
      <c r="BU497">
        <v>5.385310173034668</v>
      </c>
      <c r="BV497">
        <v>5.4596538543701172</v>
      </c>
      <c r="BW497">
        <v>5.4851932525634766</v>
      </c>
      <c r="BX497">
        <v>5.4071788787841797</v>
      </c>
      <c r="BY497">
        <v>-0.39659005403518677</v>
      </c>
      <c r="BZ497">
        <v>-0.60533076524734497</v>
      </c>
      <c r="CA497">
        <v>-0.55130964517593384</v>
      </c>
      <c r="CB497">
        <v>-0.42807313799858093</v>
      </c>
      <c r="CC497">
        <v>-0.64920490980148315</v>
      </c>
      <c r="CD497">
        <v>-0.86341965198516846</v>
      </c>
      <c r="CE497">
        <v>5.3903456777334213E-2</v>
      </c>
      <c r="CF497">
        <v>4.038466140627861E-2</v>
      </c>
      <c r="CG497">
        <v>2.2287098690867424E-2</v>
      </c>
      <c r="CH497">
        <v>-9.2670274898409843E-4</v>
      </c>
      <c r="CI497">
        <v>-2.6125770062208176E-2</v>
      </c>
      <c r="CJ497">
        <v>-4.2953100055456161E-2</v>
      </c>
      <c r="CK497">
        <v>-0.11848223954439163</v>
      </c>
      <c r="CL497">
        <v>-0.18993757665157318</v>
      </c>
      <c r="CM497">
        <v>-0.2379031777381897</v>
      </c>
      <c r="CN497">
        <v>-0.25128999352455139</v>
      </c>
      <c r="CO497">
        <v>-0.32015305757522583</v>
      </c>
      <c r="CP497">
        <v>-0.33434247970581055</v>
      </c>
      <c r="CQ497">
        <v>0.46707466244697571</v>
      </c>
      <c r="CR497">
        <v>5.5951013565063477</v>
      </c>
      <c r="CS497">
        <v>5.6158771514892578</v>
      </c>
      <c r="CT497">
        <v>5.682276725769043</v>
      </c>
      <c r="CU497">
        <v>5.7079143524169922</v>
      </c>
      <c r="CV497">
        <v>5.6379475593566895</v>
      </c>
      <c r="CW497">
        <v>0.1693335622549057</v>
      </c>
      <c r="CX497">
        <v>-0.34707373380661011</v>
      </c>
      <c r="CY497">
        <v>-0.32796978950500488</v>
      </c>
      <c r="CZ497">
        <v>-0.27840334177017212</v>
      </c>
      <c r="DA497">
        <v>-0.3316623866558075</v>
      </c>
      <c r="DB497">
        <v>-0.41197767853736877</v>
      </c>
      <c r="DC497">
        <v>1.0014829635620117</v>
      </c>
      <c r="DD497">
        <v>0.79030829668045044</v>
      </c>
      <c r="DE497">
        <v>0.59264630079269409</v>
      </c>
      <c r="DF497">
        <v>0.51731592416763306</v>
      </c>
      <c r="DG497">
        <v>0.48187440633773804</v>
      </c>
      <c r="DH497">
        <v>0.47021850943565369</v>
      </c>
      <c r="DI497">
        <v>0.41354835033416748</v>
      </c>
      <c r="DJ497">
        <v>0.37614670395851135</v>
      </c>
      <c r="DK497">
        <v>0.36266404390335083</v>
      </c>
      <c r="DL497">
        <v>0.38780480623245239</v>
      </c>
      <c r="DM497">
        <v>0.37851470708847046</v>
      </c>
      <c r="DN497">
        <v>0.3999578058719635</v>
      </c>
      <c r="DO497">
        <v>1.0296106338500977</v>
      </c>
      <c r="DP497">
        <v>5.8341078758239746</v>
      </c>
      <c r="DQ497">
        <v>5.8464441299438477</v>
      </c>
      <c r="DR497">
        <v>5.9048995971679687</v>
      </c>
      <c r="DS497">
        <v>5.9306354522705078</v>
      </c>
      <c r="DT497">
        <v>5.8687162399291992</v>
      </c>
      <c r="DU497">
        <v>0.73525714874267578</v>
      </c>
      <c r="DV497">
        <v>-8.8816732168197632E-2</v>
      </c>
      <c r="DW497">
        <v>-0.10462991893291473</v>
      </c>
      <c r="DX497">
        <v>-0.1287335604429245</v>
      </c>
      <c r="DY497">
        <v>-1.4119881205260754E-2</v>
      </c>
      <c r="DZ497">
        <v>3.9464306086301804E-2</v>
      </c>
      <c r="EA497">
        <v>2.3696374893188477</v>
      </c>
      <c r="EB497">
        <v>1.8730789422988892</v>
      </c>
      <c r="EC497">
        <v>1.4161543846130371</v>
      </c>
      <c r="ED497">
        <v>1.2655760049819946</v>
      </c>
      <c r="EE497">
        <v>1.2153459787368774</v>
      </c>
      <c r="EF497">
        <v>1.2111568450927734</v>
      </c>
      <c r="EG497">
        <v>1.1817159652709961</v>
      </c>
      <c r="EH497">
        <v>1.193482518196106</v>
      </c>
      <c r="EI497">
        <v>1.2297877073287964</v>
      </c>
      <c r="EJ497">
        <v>1.310556173324585</v>
      </c>
      <c r="EK497">
        <v>1.3872799873352051</v>
      </c>
      <c r="EL497">
        <v>1.4601708650588989</v>
      </c>
      <c r="EM497">
        <v>1.8418232202529907</v>
      </c>
      <c r="EN497">
        <v>6.1791949272155762</v>
      </c>
      <c r="EO497">
        <v>6.1793456077575684</v>
      </c>
      <c r="EP497">
        <v>6.2263321876525879</v>
      </c>
      <c r="EQ497">
        <v>6.2522087097167969</v>
      </c>
      <c r="ER497">
        <v>6.2019095420837402</v>
      </c>
      <c r="ES497">
        <v>1.552361011505127</v>
      </c>
      <c r="ET497">
        <v>0.2840653657913208</v>
      </c>
      <c r="EU497">
        <v>0.2178373783826828</v>
      </c>
      <c r="EV497">
        <v>8.736584335565567E-2</v>
      </c>
      <c r="EW497">
        <v>0.44436106085777283</v>
      </c>
      <c r="EX497">
        <v>0.69127482175827026</v>
      </c>
      <c r="EY497">
        <v>66.731254577636719</v>
      </c>
      <c r="EZ497">
        <v>65.343093872070313</v>
      </c>
      <c r="FA497">
        <v>65.109169006347656</v>
      </c>
      <c r="FB497">
        <v>64.778175354003906</v>
      </c>
      <c r="FC497">
        <v>65.159637451171875</v>
      </c>
      <c r="FD497">
        <v>64.717453002929688</v>
      </c>
      <c r="FE497">
        <v>64.749740600585937</v>
      </c>
      <c r="FF497">
        <v>68.25</v>
      </c>
      <c r="FG497">
        <v>71.600601196289063</v>
      </c>
      <c r="FH497">
        <v>74.858200073242187</v>
      </c>
      <c r="FI497">
        <v>78.820365905761719</v>
      </c>
      <c r="FJ497">
        <v>81.334480285644531</v>
      </c>
      <c r="FK497">
        <v>82.030609130859375</v>
      </c>
      <c r="FL497">
        <v>82.901031494140625</v>
      </c>
      <c r="FM497">
        <v>81.678382873535156</v>
      </c>
      <c r="FN497">
        <v>82.176979064941406</v>
      </c>
      <c r="FO497">
        <v>82.959518432617188</v>
      </c>
      <c r="FP497">
        <v>81.340728759765625</v>
      </c>
      <c r="FQ497">
        <v>79.617744445800781</v>
      </c>
      <c r="FR497">
        <v>77.392311096191406</v>
      </c>
      <c r="FS497">
        <v>74.486541748046875</v>
      </c>
      <c r="FT497">
        <v>72.029953002929688</v>
      </c>
      <c r="FU497">
        <v>70.880386352539063</v>
      </c>
      <c r="FV497">
        <v>69.576835632324219</v>
      </c>
      <c r="FW497">
        <v>181</v>
      </c>
      <c r="FX497">
        <v>8.9820645749568939E-2</v>
      </c>
      <c r="FY497">
        <v>1</v>
      </c>
    </row>
    <row r="498" spans="1:181" x14ac:dyDescent="0.2">
      <c r="A498" t="s">
        <v>243</v>
      </c>
      <c r="B498" t="s">
        <v>239</v>
      </c>
      <c r="C498" t="s">
        <v>215</v>
      </c>
      <c r="D498" t="s">
        <v>38</v>
      </c>
      <c r="E498">
        <v>2024</v>
      </c>
      <c r="F498" t="s">
        <v>222</v>
      </c>
      <c r="G498" t="s">
        <v>245</v>
      </c>
      <c r="H498">
        <v>190</v>
      </c>
      <c r="K498">
        <v>15.856427192687988</v>
      </c>
      <c r="L498">
        <v>15.145228385925293</v>
      </c>
      <c r="M498">
        <v>14.687193870544434</v>
      </c>
      <c r="N498">
        <v>14.938138008117676</v>
      </c>
      <c r="O498">
        <v>15.702293395996094</v>
      </c>
      <c r="P498">
        <v>16.59846305847168</v>
      </c>
      <c r="Q498">
        <v>19.536266326904297</v>
      </c>
      <c r="R498">
        <v>22.690454483032227</v>
      </c>
      <c r="S498">
        <v>25.642066955566406</v>
      </c>
      <c r="T498">
        <v>27.665769577026367</v>
      </c>
      <c r="U498">
        <v>31.035316467285156</v>
      </c>
      <c r="V498">
        <v>32.613052368164062</v>
      </c>
      <c r="W498">
        <v>33.197605133056641</v>
      </c>
      <c r="X498">
        <v>33.903659820556641</v>
      </c>
      <c r="Y498">
        <v>33.792072296142578</v>
      </c>
      <c r="Z498">
        <v>34.0059814453125</v>
      </c>
      <c r="AA498">
        <v>34.223361968994141</v>
      </c>
      <c r="AB498">
        <v>34.052639007568359</v>
      </c>
      <c r="AC498">
        <v>33.782913208007812</v>
      </c>
      <c r="AD498">
        <v>33.289211273193359</v>
      </c>
      <c r="AE498">
        <v>30.596649169921875</v>
      </c>
      <c r="AF498">
        <v>24.593366622924805</v>
      </c>
      <c r="AG498">
        <v>19.659502029418945</v>
      </c>
      <c r="AH498">
        <v>16.707218170166016</v>
      </c>
      <c r="AI498">
        <v>-2.2618305683135986</v>
      </c>
      <c r="AJ498">
        <v>-1.7923096418380737</v>
      </c>
      <c r="AK498">
        <v>-1.3715801239013672</v>
      </c>
      <c r="AL498">
        <v>-1.2674293518066406</v>
      </c>
      <c r="AM498">
        <v>-1.2675975561141968</v>
      </c>
      <c r="AN498">
        <v>-1.2970629930496216</v>
      </c>
      <c r="AO498">
        <v>-1.4186805486679077</v>
      </c>
      <c r="AP498">
        <v>-1.5733575820922852</v>
      </c>
      <c r="AQ498">
        <v>-1.7055940628051758</v>
      </c>
      <c r="AR498">
        <v>-1.8131362199783325</v>
      </c>
      <c r="AS498">
        <v>-2.0275862216949463</v>
      </c>
      <c r="AT498">
        <v>-2.1288557052612305</v>
      </c>
      <c r="AU498">
        <v>-0.90767383575439453</v>
      </c>
      <c r="AV498">
        <v>5.0110077857971191</v>
      </c>
      <c r="AW498">
        <v>5.0524086952209473</v>
      </c>
      <c r="AX498">
        <v>5.138221263885498</v>
      </c>
      <c r="AY498">
        <v>5.1636199951171875</v>
      </c>
      <c r="AZ498">
        <v>5.0739855766296387</v>
      </c>
      <c r="BA498">
        <v>-1.2136938571929932</v>
      </c>
      <c r="BB498">
        <v>-0.97821283340454102</v>
      </c>
      <c r="BC498">
        <v>-0.87377697229385376</v>
      </c>
      <c r="BD498">
        <v>-0.6441725492477417</v>
      </c>
      <c r="BE498">
        <v>-1.1076858043670654</v>
      </c>
      <c r="BF498">
        <v>-1.5152301788330078</v>
      </c>
      <c r="BG498">
        <v>-0.89367610216140747</v>
      </c>
      <c r="BH498">
        <v>-0.70953899621963501</v>
      </c>
      <c r="BI498">
        <v>-0.54807209968566895</v>
      </c>
      <c r="BJ498">
        <v>-0.51916933059692383</v>
      </c>
      <c r="BK498">
        <v>-0.5341259241104126</v>
      </c>
      <c r="BL498">
        <v>-0.55612468719482422</v>
      </c>
      <c r="BM498">
        <v>-0.65051281452178955</v>
      </c>
      <c r="BN498">
        <v>-0.75602185726165771</v>
      </c>
      <c r="BO498">
        <v>-0.83847039937973022</v>
      </c>
      <c r="BP498">
        <v>-0.89038479328155518</v>
      </c>
      <c r="BQ498">
        <v>-1.0188208818435669</v>
      </c>
      <c r="BR498">
        <v>-1.0686427354812622</v>
      </c>
      <c r="BS498">
        <v>-9.5461279153823853E-2</v>
      </c>
      <c r="BT498">
        <v>5.3560948371887207</v>
      </c>
      <c r="BU498">
        <v>5.385310173034668</v>
      </c>
      <c r="BV498">
        <v>5.4596538543701172</v>
      </c>
      <c r="BW498">
        <v>5.4851932525634766</v>
      </c>
      <c r="BX498">
        <v>5.4071788787841797</v>
      </c>
      <c r="BY498">
        <v>-0.39659005403518677</v>
      </c>
      <c r="BZ498">
        <v>-0.60533076524734497</v>
      </c>
      <c r="CA498">
        <v>-0.55130964517593384</v>
      </c>
      <c r="CB498">
        <v>-0.42807313799858093</v>
      </c>
      <c r="CC498">
        <v>-0.64920490980148315</v>
      </c>
      <c r="CD498">
        <v>-0.86341965198516846</v>
      </c>
      <c r="CE498">
        <v>5.3903456777334213E-2</v>
      </c>
      <c r="CF498">
        <v>4.038466140627861E-2</v>
      </c>
      <c r="CG498">
        <v>2.2287098690867424E-2</v>
      </c>
      <c r="CH498">
        <v>-9.2670274898409843E-4</v>
      </c>
      <c r="CI498">
        <v>-2.6125770062208176E-2</v>
      </c>
      <c r="CJ498">
        <v>-4.2953100055456161E-2</v>
      </c>
      <c r="CK498">
        <v>-0.11848223954439163</v>
      </c>
      <c r="CL498">
        <v>-0.18993757665157318</v>
      </c>
      <c r="CM498">
        <v>-0.2379031777381897</v>
      </c>
      <c r="CN498">
        <v>-0.25128999352455139</v>
      </c>
      <c r="CO498">
        <v>-0.32015305757522583</v>
      </c>
      <c r="CP498">
        <v>-0.33434247970581055</v>
      </c>
      <c r="CQ498">
        <v>0.46707466244697571</v>
      </c>
      <c r="CR498">
        <v>5.5951013565063477</v>
      </c>
      <c r="CS498">
        <v>5.6158771514892578</v>
      </c>
      <c r="CT498">
        <v>5.682276725769043</v>
      </c>
      <c r="CU498">
        <v>5.7079143524169922</v>
      </c>
      <c r="CV498">
        <v>5.6379475593566895</v>
      </c>
      <c r="CW498">
        <v>0.1693335622549057</v>
      </c>
      <c r="CX498">
        <v>-0.34707373380661011</v>
      </c>
      <c r="CY498">
        <v>-0.32796978950500488</v>
      </c>
      <c r="CZ498">
        <v>-0.27840334177017212</v>
      </c>
      <c r="DA498">
        <v>-0.3316623866558075</v>
      </c>
      <c r="DB498">
        <v>-0.41197767853736877</v>
      </c>
      <c r="DC498">
        <v>1.0014829635620117</v>
      </c>
      <c r="DD498">
        <v>0.79030829668045044</v>
      </c>
      <c r="DE498">
        <v>0.59264630079269409</v>
      </c>
      <c r="DF498">
        <v>0.51731592416763306</v>
      </c>
      <c r="DG498">
        <v>0.48187440633773804</v>
      </c>
      <c r="DH498">
        <v>0.47021850943565369</v>
      </c>
      <c r="DI498">
        <v>0.41354835033416748</v>
      </c>
      <c r="DJ498">
        <v>0.37614670395851135</v>
      </c>
      <c r="DK498">
        <v>0.36266404390335083</v>
      </c>
      <c r="DL498">
        <v>0.38780480623245239</v>
      </c>
      <c r="DM498">
        <v>0.37851470708847046</v>
      </c>
      <c r="DN498">
        <v>0.3999578058719635</v>
      </c>
      <c r="DO498">
        <v>1.0296106338500977</v>
      </c>
      <c r="DP498">
        <v>5.8341078758239746</v>
      </c>
      <c r="DQ498">
        <v>5.8464441299438477</v>
      </c>
      <c r="DR498">
        <v>5.9048995971679687</v>
      </c>
      <c r="DS498">
        <v>5.9306354522705078</v>
      </c>
      <c r="DT498">
        <v>5.8687162399291992</v>
      </c>
      <c r="DU498">
        <v>0.73525714874267578</v>
      </c>
      <c r="DV498">
        <v>-8.8816732168197632E-2</v>
      </c>
      <c r="DW498">
        <v>-0.10462991893291473</v>
      </c>
      <c r="DX498">
        <v>-0.1287335604429245</v>
      </c>
      <c r="DY498">
        <v>-1.4119881205260754E-2</v>
      </c>
      <c r="DZ498">
        <v>3.9464306086301804E-2</v>
      </c>
      <c r="EA498">
        <v>2.3696374893188477</v>
      </c>
      <c r="EB498">
        <v>1.8730789422988892</v>
      </c>
      <c r="EC498">
        <v>1.4161543846130371</v>
      </c>
      <c r="ED498">
        <v>1.2655760049819946</v>
      </c>
      <c r="EE498">
        <v>1.2153459787368774</v>
      </c>
      <c r="EF498">
        <v>1.2111568450927734</v>
      </c>
      <c r="EG498">
        <v>1.1817159652709961</v>
      </c>
      <c r="EH498">
        <v>1.193482518196106</v>
      </c>
      <c r="EI498">
        <v>1.2297877073287964</v>
      </c>
      <c r="EJ498">
        <v>1.310556173324585</v>
      </c>
      <c r="EK498">
        <v>1.3872799873352051</v>
      </c>
      <c r="EL498">
        <v>1.4601708650588989</v>
      </c>
      <c r="EM498">
        <v>1.8418232202529907</v>
      </c>
      <c r="EN498">
        <v>6.1791949272155762</v>
      </c>
      <c r="EO498">
        <v>6.1793456077575684</v>
      </c>
      <c r="EP498">
        <v>6.2263321876525879</v>
      </c>
      <c r="EQ498">
        <v>6.2522087097167969</v>
      </c>
      <c r="ER498">
        <v>6.2019095420837402</v>
      </c>
      <c r="ES498">
        <v>1.552361011505127</v>
      </c>
      <c r="ET498">
        <v>0.2840653657913208</v>
      </c>
      <c r="EU498">
        <v>0.2178373783826828</v>
      </c>
      <c r="EV498">
        <v>8.736584335565567E-2</v>
      </c>
      <c r="EW498">
        <v>0.44436106085777283</v>
      </c>
      <c r="EX498">
        <v>0.69127482175827026</v>
      </c>
      <c r="EY498">
        <v>66.731254577636719</v>
      </c>
      <c r="EZ498">
        <v>65.343093872070313</v>
      </c>
      <c r="FA498">
        <v>65.109169006347656</v>
      </c>
      <c r="FB498">
        <v>64.778175354003906</v>
      </c>
      <c r="FC498">
        <v>65.159637451171875</v>
      </c>
      <c r="FD498">
        <v>64.717453002929688</v>
      </c>
      <c r="FE498">
        <v>64.749740600585937</v>
      </c>
      <c r="FF498">
        <v>68.25</v>
      </c>
      <c r="FG498">
        <v>71.600601196289063</v>
      </c>
      <c r="FH498">
        <v>74.858200073242187</v>
      </c>
      <c r="FI498">
        <v>78.820365905761719</v>
      </c>
      <c r="FJ498">
        <v>81.334480285644531</v>
      </c>
      <c r="FK498">
        <v>82.030609130859375</v>
      </c>
      <c r="FL498">
        <v>82.901031494140625</v>
      </c>
      <c r="FM498">
        <v>81.678382873535156</v>
      </c>
      <c r="FN498">
        <v>82.176979064941406</v>
      </c>
      <c r="FO498">
        <v>82.959518432617188</v>
      </c>
      <c r="FP498">
        <v>81.340728759765625</v>
      </c>
      <c r="FQ498">
        <v>79.617744445800781</v>
      </c>
      <c r="FR498">
        <v>77.392311096191406</v>
      </c>
      <c r="FS498">
        <v>74.486541748046875</v>
      </c>
      <c r="FT498">
        <v>72.029953002929688</v>
      </c>
      <c r="FU498">
        <v>70.880386352539063</v>
      </c>
      <c r="FV498">
        <v>69.576835632324219</v>
      </c>
      <c r="FW498">
        <v>181</v>
      </c>
      <c r="FX498">
        <v>8.9820645749568939E-2</v>
      </c>
      <c r="FY498">
        <v>1</v>
      </c>
    </row>
    <row r="499" spans="1:181" x14ac:dyDescent="0.2">
      <c r="A499" t="s">
        <v>243</v>
      </c>
      <c r="B499" t="s">
        <v>239</v>
      </c>
      <c r="C499" t="s">
        <v>215</v>
      </c>
      <c r="D499" t="s">
        <v>38</v>
      </c>
      <c r="E499">
        <v>2025</v>
      </c>
      <c r="F499" t="s">
        <v>222</v>
      </c>
      <c r="G499" t="s">
        <v>245</v>
      </c>
      <c r="H499">
        <v>190</v>
      </c>
      <c r="K499">
        <v>15.856427192687988</v>
      </c>
      <c r="L499">
        <v>15.145228385925293</v>
      </c>
      <c r="M499">
        <v>14.687193870544434</v>
      </c>
      <c r="N499">
        <v>14.938138008117676</v>
      </c>
      <c r="O499">
        <v>15.702293395996094</v>
      </c>
      <c r="P499">
        <v>16.59846305847168</v>
      </c>
      <c r="Q499">
        <v>19.536266326904297</v>
      </c>
      <c r="R499">
        <v>22.690454483032227</v>
      </c>
      <c r="S499">
        <v>25.642066955566406</v>
      </c>
      <c r="T499">
        <v>27.665769577026367</v>
      </c>
      <c r="U499">
        <v>31.035316467285156</v>
      </c>
      <c r="V499">
        <v>32.613052368164062</v>
      </c>
      <c r="W499">
        <v>33.197605133056641</v>
      </c>
      <c r="X499">
        <v>33.903659820556641</v>
      </c>
      <c r="Y499">
        <v>33.792072296142578</v>
      </c>
      <c r="Z499">
        <v>34.0059814453125</v>
      </c>
      <c r="AA499">
        <v>34.223361968994141</v>
      </c>
      <c r="AB499">
        <v>34.052639007568359</v>
      </c>
      <c r="AC499">
        <v>33.782913208007812</v>
      </c>
      <c r="AD499">
        <v>33.289211273193359</v>
      </c>
      <c r="AE499">
        <v>30.596649169921875</v>
      </c>
      <c r="AF499">
        <v>24.593366622924805</v>
      </c>
      <c r="AG499">
        <v>19.659502029418945</v>
      </c>
      <c r="AH499">
        <v>16.707218170166016</v>
      </c>
      <c r="AI499">
        <v>-2.2618305683135986</v>
      </c>
      <c r="AJ499">
        <v>-1.7923096418380737</v>
      </c>
      <c r="AK499">
        <v>-1.3715801239013672</v>
      </c>
      <c r="AL499">
        <v>-1.2674293518066406</v>
      </c>
      <c r="AM499">
        <v>-1.2675975561141968</v>
      </c>
      <c r="AN499">
        <v>-1.2970629930496216</v>
      </c>
      <c r="AO499">
        <v>-1.4186805486679077</v>
      </c>
      <c r="AP499">
        <v>-1.5733575820922852</v>
      </c>
      <c r="AQ499">
        <v>-1.7055940628051758</v>
      </c>
      <c r="AR499">
        <v>-1.8131362199783325</v>
      </c>
      <c r="AS499">
        <v>-2.0275862216949463</v>
      </c>
      <c r="AT499">
        <v>-2.1288557052612305</v>
      </c>
      <c r="AU499">
        <v>-0.90767383575439453</v>
      </c>
      <c r="AV499">
        <v>5.0110077857971191</v>
      </c>
      <c r="AW499">
        <v>5.0524086952209473</v>
      </c>
      <c r="AX499">
        <v>5.138221263885498</v>
      </c>
      <c r="AY499">
        <v>5.1636199951171875</v>
      </c>
      <c r="AZ499">
        <v>5.0739855766296387</v>
      </c>
      <c r="BA499">
        <v>-1.2136938571929932</v>
      </c>
      <c r="BB499">
        <v>-0.97821283340454102</v>
      </c>
      <c r="BC499">
        <v>-0.87377697229385376</v>
      </c>
      <c r="BD499">
        <v>-0.6441725492477417</v>
      </c>
      <c r="BE499">
        <v>-1.1076858043670654</v>
      </c>
      <c r="BF499">
        <v>-1.5152301788330078</v>
      </c>
      <c r="BG499">
        <v>-0.89367610216140747</v>
      </c>
      <c r="BH499">
        <v>-0.70953899621963501</v>
      </c>
      <c r="BI499">
        <v>-0.54807209968566895</v>
      </c>
      <c r="BJ499">
        <v>-0.51916933059692383</v>
      </c>
      <c r="BK499">
        <v>-0.5341259241104126</v>
      </c>
      <c r="BL499">
        <v>-0.55612468719482422</v>
      </c>
      <c r="BM499">
        <v>-0.65051281452178955</v>
      </c>
      <c r="BN499">
        <v>-0.75602185726165771</v>
      </c>
      <c r="BO499">
        <v>-0.83847039937973022</v>
      </c>
      <c r="BP499">
        <v>-0.89038479328155518</v>
      </c>
      <c r="BQ499">
        <v>-1.0188208818435669</v>
      </c>
      <c r="BR499">
        <v>-1.0686427354812622</v>
      </c>
      <c r="BS499">
        <v>-9.5461279153823853E-2</v>
      </c>
      <c r="BT499">
        <v>5.3560948371887207</v>
      </c>
      <c r="BU499">
        <v>5.385310173034668</v>
      </c>
      <c r="BV499">
        <v>5.4596538543701172</v>
      </c>
      <c r="BW499">
        <v>5.4851932525634766</v>
      </c>
      <c r="BX499">
        <v>5.4071788787841797</v>
      </c>
      <c r="BY499">
        <v>-0.39659005403518677</v>
      </c>
      <c r="BZ499">
        <v>-0.60533076524734497</v>
      </c>
      <c r="CA499">
        <v>-0.55130964517593384</v>
      </c>
      <c r="CB499">
        <v>-0.42807313799858093</v>
      </c>
      <c r="CC499">
        <v>-0.64920490980148315</v>
      </c>
      <c r="CD499">
        <v>-0.86341965198516846</v>
      </c>
      <c r="CE499">
        <v>5.3903456777334213E-2</v>
      </c>
      <c r="CF499">
        <v>4.038466140627861E-2</v>
      </c>
      <c r="CG499">
        <v>2.2287098690867424E-2</v>
      </c>
      <c r="CH499">
        <v>-9.2670274898409843E-4</v>
      </c>
      <c r="CI499">
        <v>-2.6125770062208176E-2</v>
      </c>
      <c r="CJ499">
        <v>-4.2953100055456161E-2</v>
      </c>
      <c r="CK499">
        <v>-0.11848223954439163</v>
      </c>
      <c r="CL499">
        <v>-0.18993757665157318</v>
      </c>
      <c r="CM499">
        <v>-0.2379031777381897</v>
      </c>
      <c r="CN499">
        <v>-0.25128999352455139</v>
      </c>
      <c r="CO499">
        <v>-0.32015305757522583</v>
      </c>
      <c r="CP499">
        <v>-0.33434247970581055</v>
      </c>
      <c r="CQ499">
        <v>0.46707466244697571</v>
      </c>
      <c r="CR499">
        <v>5.5951013565063477</v>
      </c>
      <c r="CS499">
        <v>5.6158771514892578</v>
      </c>
      <c r="CT499">
        <v>5.682276725769043</v>
      </c>
      <c r="CU499">
        <v>5.7079143524169922</v>
      </c>
      <c r="CV499">
        <v>5.6379475593566895</v>
      </c>
      <c r="CW499">
        <v>0.1693335622549057</v>
      </c>
      <c r="CX499">
        <v>-0.34707373380661011</v>
      </c>
      <c r="CY499">
        <v>-0.32796978950500488</v>
      </c>
      <c r="CZ499">
        <v>-0.27840334177017212</v>
      </c>
      <c r="DA499">
        <v>-0.3316623866558075</v>
      </c>
      <c r="DB499">
        <v>-0.41197767853736877</v>
      </c>
      <c r="DC499">
        <v>1.0014829635620117</v>
      </c>
      <c r="DD499">
        <v>0.79030829668045044</v>
      </c>
      <c r="DE499">
        <v>0.59264630079269409</v>
      </c>
      <c r="DF499">
        <v>0.51731592416763306</v>
      </c>
      <c r="DG499">
        <v>0.48187440633773804</v>
      </c>
      <c r="DH499">
        <v>0.47021850943565369</v>
      </c>
      <c r="DI499">
        <v>0.41354835033416748</v>
      </c>
      <c r="DJ499">
        <v>0.37614670395851135</v>
      </c>
      <c r="DK499">
        <v>0.36266404390335083</v>
      </c>
      <c r="DL499">
        <v>0.38780480623245239</v>
      </c>
      <c r="DM499">
        <v>0.37851470708847046</v>
      </c>
      <c r="DN499">
        <v>0.3999578058719635</v>
      </c>
      <c r="DO499">
        <v>1.0296106338500977</v>
      </c>
      <c r="DP499">
        <v>5.8341078758239746</v>
      </c>
      <c r="DQ499">
        <v>5.8464441299438477</v>
      </c>
      <c r="DR499">
        <v>5.9048995971679687</v>
      </c>
      <c r="DS499">
        <v>5.9306354522705078</v>
      </c>
      <c r="DT499">
        <v>5.8687162399291992</v>
      </c>
      <c r="DU499">
        <v>0.73525714874267578</v>
      </c>
      <c r="DV499">
        <v>-8.8816732168197632E-2</v>
      </c>
      <c r="DW499">
        <v>-0.10462991893291473</v>
      </c>
      <c r="DX499">
        <v>-0.1287335604429245</v>
      </c>
      <c r="DY499">
        <v>-1.4119881205260754E-2</v>
      </c>
      <c r="DZ499">
        <v>3.9464306086301804E-2</v>
      </c>
      <c r="EA499">
        <v>2.3696374893188477</v>
      </c>
      <c r="EB499">
        <v>1.8730789422988892</v>
      </c>
      <c r="EC499">
        <v>1.4161543846130371</v>
      </c>
      <c r="ED499">
        <v>1.2655760049819946</v>
      </c>
      <c r="EE499">
        <v>1.2153459787368774</v>
      </c>
      <c r="EF499">
        <v>1.2111568450927734</v>
      </c>
      <c r="EG499">
        <v>1.1817159652709961</v>
      </c>
      <c r="EH499">
        <v>1.193482518196106</v>
      </c>
      <c r="EI499">
        <v>1.2297877073287964</v>
      </c>
      <c r="EJ499">
        <v>1.310556173324585</v>
      </c>
      <c r="EK499">
        <v>1.3872799873352051</v>
      </c>
      <c r="EL499">
        <v>1.4601708650588989</v>
      </c>
      <c r="EM499">
        <v>1.8418232202529907</v>
      </c>
      <c r="EN499">
        <v>6.1791949272155762</v>
      </c>
      <c r="EO499">
        <v>6.1793456077575684</v>
      </c>
      <c r="EP499">
        <v>6.2263321876525879</v>
      </c>
      <c r="EQ499">
        <v>6.2522087097167969</v>
      </c>
      <c r="ER499">
        <v>6.2019095420837402</v>
      </c>
      <c r="ES499">
        <v>1.552361011505127</v>
      </c>
      <c r="ET499">
        <v>0.2840653657913208</v>
      </c>
      <c r="EU499">
        <v>0.2178373783826828</v>
      </c>
      <c r="EV499">
        <v>8.736584335565567E-2</v>
      </c>
      <c r="EW499">
        <v>0.44436106085777283</v>
      </c>
      <c r="EX499">
        <v>0.69127482175827026</v>
      </c>
      <c r="EY499">
        <v>66.731254577636719</v>
      </c>
      <c r="EZ499">
        <v>65.343093872070313</v>
      </c>
      <c r="FA499">
        <v>65.109169006347656</v>
      </c>
      <c r="FB499">
        <v>64.778175354003906</v>
      </c>
      <c r="FC499">
        <v>65.159637451171875</v>
      </c>
      <c r="FD499">
        <v>64.717453002929688</v>
      </c>
      <c r="FE499">
        <v>64.749740600585937</v>
      </c>
      <c r="FF499">
        <v>68.25</v>
      </c>
      <c r="FG499">
        <v>71.600601196289063</v>
      </c>
      <c r="FH499">
        <v>74.858200073242187</v>
      </c>
      <c r="FI499">
        <v>78.820365905761719</v>
      </c>
      <c r="FJ499">
        <v>81.334480285644531</v>
      </c>
      <c r="FK499">
        <v>82.030609130859375</v>
      </c>
      <c r="FL499">
        <v>82.901031494140625</v>
      </c>
      <c r="FM499">
        <v>81.678382873535156</v>
      </c>
      <c r="FN499">
        <v>82.176979064941406</v>
      </c>
      <c r="FO499">
        <v>82.959518432617188</v>
      </c>
      <c r="FP499">
        <v>81.340728759765625</v>
      </c>
      <c r="FQ499">
        <v>79.617744445800781</v>
      </c>
      <c r="FR499">
        <v>77.392311096191406</v>
      </c>
      <c r="FS499">
        <v>74.486541748046875</v>
      </c>
      <c r="FT499">
        <v>72.029953002929688</v>
      </c>
      <c r="FU499">
        <v>70.880386352539063</v>
      </c>
      <c r="FV499">
        <v>69.576835632324219</v>
      </c>
      <c r="FW499">
        <v>181</v>
      </c>
      <c r="FX499">
        <v>8.9820645749568939E-2</v>
      </c>
      <c r="FY499">
        <v>1</v>
      </c>
    </row>
    <row r="500" spans="1:181" x14ac:dyDescent="0.2">
      <c r="A500" t="s">
        <v>243</v>
      </c>
      <c r="B500" t="s">
        <v>239</v>
      </c>
      <c r="C500" t="s">
        <v>215</v>
      </c>
      <c r="D500" t="s">
        <v>39</v>
      </c>
      <c r="E500">
        <v>2015</v>
      </c>
      <c r="F500" t="s">
        <v>222</v>
      </c>
      <c r="G500" t="s">
        <v>245</v>
      </c>
      <c r="H500">
        <v>172</v>
      </c>
      <c r="K500">
        <v>15.483665466308594</v>
      </c>
      <c r="L500">
        <v>14.852350234985352</v>
      </c>
      <c r="M500">
        <v>14.453526496887207</v>
      </c>
      <c r="N500">
        <v>14.644904136657715</v>
      </c>
      <c r="O500">
        <v>15.38163948059082</v>
      </c>
      <c r="P500">
        <v>16.305904388427734</v>
      </c>
      <c r="Q500">
        <v>19.333551406860352</v>
      </c>
      <c r="R500">
        <v>21.981237411499023</v>
      </c>
      <c r="S500">
        <v>24.41853141784668</v>
      </c>
      <c r="T500">
        <v>26.019327163696289</v>
      </c>
      <c r="U500">
        <v>28.674074172973633</v>
      </c>
      <c r="V500">
        <v>29.558084487915039</v>
      </c>
      <c r="W500">
        <v>30.221231460571289</v>
      </c>
      <c r="X500">
        <v>31.149982452392578</v>
      </c>
      <c r="Y500">
        <v>31.503469467163086</v>
      </c>
      <c r="Z500">
        <v>31.397886276245117</v>
      </c>
      <c r="AA500">
        <v>31.114578247070313</v>
      </c>
      <c r="AB500">
        <v>31.179941177368164</v>
      </c>
      <c r="AC500">
        <v>31.34882926940918</v>
      </c>
      <c r="AD500">
        <v>30.827600479125977</v>
      </c>
      <c r="AE500">
        <v>28.608619689941406</v>
      </c>
      <c r="AF500">
        <v>23.336164474487305</v>
      </c>
      <c r="AG500">
        <v>18.879030227661133</v>
      </c>
      <c r="AH500">
        <v>16.138881683349609</v>
      </c>
      <c r="AI500">
        <v>-2.2271595001220703</v>
      </c>
      <c r="AJ500">
        <v>-1.882210373878479</v>
      </c>
      <c r="AK500">
        <v>-1.484363317489624</v>
      </c>
      <c r="AL500">
        <v>-1.2852863073348999</v>
      </c>
      <c r="AM500">
        <v>-1.2777237892150879</v>
      </c>
      <c r="AN500">
        <v>-1.3028783798217773</v>
      </c>
      <c r="AO500">
        <v>-1.4426171779632568</v>
      </c>
      <c r="AP500">
        <v>-1.5739041566848755</v>
      </c>
      <c r="AQ500">
        <v>-1.6842392683029175</v>
      </c>
      <c r="AR500">
        <v>-1.7724608182907104</v>
      </c>
      <c r="AS500">
        <v>-1.9309861660003662</v>
      </c>
      <c r="AT500">
        <v>-1.9924080371856689</v>
      </c>
      <c r="AU500">
        <v>-0.75172048807144165</v>
      </c>
      <c r="AV500">
        <v>4.6340703964233398</v>
      </c>
      <c r="AW500">
        <v>4.7189488410949707</v>
      </c>
      <c r="AX500">
        <v>4.7595248222351074</v>
      </c>
      <c r="AY500">
        <v>4.7412796020507812</v>
      </c>
      <c r="AZ500">
        <v>4.6900291442871094</v>
      </c>
      <c r="BA500">
        <v>-1.0905438661575317</v>
      </c>
      <c r="BB500">
        <v>-0.92227071523666382</v>
      </c>
      <c r="BC500">
        <v>-0.83057904243469238</v>
      </c>
      <c r="BD500">
        <v>-0.61458706855773926</v>
      </c>
      <c r="BE500">
        <v>-1.0577993392944336</v>
      </c>
      <c r="BF500">
        <v>-1.3705780506134033</v>
      </c>
      <c r="BG500">
        <v>-0.88647967576980591</v>
      </c>
      <c r="BH500">
        <v>-0.74952900409698486</v>
      </c>
      <c r="BI500">
        <v>-0.59496921300888062</v>
      </c>
      <c r="BJ500">
        <v>-0.52854877710342407</v>
      </c>
      <c r="BK500">
        <v>-0.5404205322265625</v>
      </c>
      <c r="BL500">
        <v>-0.56171774864196777</v>
      </c>
      <c r="BM500">
        <v>-0.66260886192321777</v>
      </c>
      <c r="BN500">
        <v>-0.75553357601165771</v>
      </c>
      <c r="BO500">
        <v>-0.82518434524536133</v>
      </c>
      <c r="BP500">
        <v>-0.86728394031524658</v>
      </c>
      <c r="BQ500">
        <v>-0.96910673379898071</v>
      </c>
      <c r="BR500">
        <v>-0.99786031246185303</v>
      </c>
      <c r="BS500">
        <v>1.691005565226078E-2</v>
      </c>
      <c r="BT500">
        <v>4.9646763801574707</v>
      </c>
      <c r="BU500">
        <v>5.0404043197631836</v>
      </c>
      <c r="BV500">
        <v>5.069394588470459</v>
      </c>
      <c r="BW500">
        <v>5.0466747283935547</v>
      </c>
      <c r="BX500">
        <v>5.0035281181335449</v>
      </c>
      <c r="BY500">
        <v>-0.30306684970855713</v>
      </c>
      <c r="BZ500">
        <v>-0.55996048450469971</v>
      </c>
      <c r="CA500">
        <v>-0.51387947797775269</v>
      </c>
      <c r="CB500">
        <v>-0.39888405799865723</v>
      </c>
      <c r="CC500">
        <v>-0.61308026313781738</v>
      </c>
      <c r="CD500">
        <v>-0.77311724424362183</v>
      </c>
      <c r="CE500">
        <v>4.2071044445037842E-2</v>
      </c>
      <c r="CF500">
        <v>3.4962605684995651E-2</v>
      </c>
      <c r="CG500">
        <v>2.1022440865635872E-2</v>
      </c>
      <c r="CH500">
        <v>-4.434636328369379E-3</v>
      </c>
      <c r="CI500">
        <v>-2.976655587553978E-2</v>
      </c>
      <c r="CJ500">
        <v>-4.8392187803983688E-2</v>
      </c>
      <c r="CK500">
        <v>-0.12237744778394699</v>
      </c>
      <c r="CL500">
        <v>-0.18873260915279388</v>
      </c>
      <c r="CM500">
        <v>-0.23020552098751068</v>
      </c>
      <c r="CN500">
        <v>-0.24036116898059845</v>
      </c>
      <c r="CO500">
        <v>-0.30291196703910828</v>
      </c>
      <c r="CP500">
        <v>-0.30903956294059753</v>
      </c>
      <c r="CQ500">
        <v>0.54926121234893799</v>
      </c>
      <c r="CR500">
        <v>5.1936526298522949</v>
      </c>
      <c r="CS500">
        <v>5.2630429267883301</v>
      </c>
      <c r="CT500">
        <v>5.2840094566345215</v>
      </c>
      <c r="CU500">
        <v>5.2581906318664551</v>
      </c>
      <c r="CV500">
        <v>5.2206568717956543</v>
      </c>
      <c r="CW500">
        <v>0.24233728647232056</v>
      </c>
      <c r="CX500">
        <v>-0.30902552604675293</v>
      </c>
      <c r="CY500">
        <v>-0.29453429579734802</v>
      </c>
      <c r="CZ500">
        <v>-0.24948883056640625</v>
      </c>
      <c r="DA500">
        <v>-0.30506911873817444</v>
      </c>
      <c r="DB500">
        <v>-0.35931766033172607</v>
      </c>
      <c r="DC500">
        <v>0.97062176465988159</v>
      </c>
      <c r="DD500">
        <v>0.81945425271987915</v>
      </c>
      <c r="DE500">
        <v>0.63701409101486206</v>
      </c>
      <c r="DF500">
        <v>0.5196794867515564</v>
      </c>
      <c r="DG500">
        <v>0.48088741302490234</v>
      </c>
      <c r="DH500">
        <v>0.46493339538574219</v>
      </c>
      <c r="DI500">
        <v>0.4178539514541626</v>
      </c>
      <c r="DJ500">
        <v>0.37806838750839233</v>
      </c>
      <c r="DK500">
        <v>0.36477333307266235</v>
      </c>
      <c r="DL500">
        <v>0.38656160235404968</v>
      </c>
      <c r="DM500">
        <v>0.36328276991844177</v>
      </c>
      <c r="DN500">
        <v>0.37978115677833557</v>
      </c>
      <c r="DO500">
        <v>1.0816123485565186</v>
      </c>
      <c r="DP500">
        <v>5.4226288795471191</v>
      </c>
      <c r="DQ500">
        <v>5.4856815338134766</v>
      </c>
      <c r="DR500">
        <v>5.498624324798584</v>
      </c>
      <c r="DS500">
        <v>5.4697065353393555</v>
      </c>
      <c r="DT500">
        <v>5.4377856254577637</v>
      </c>
      <c r="DU500">
        <v>0.78774142265319824</v>
      </c>
      <c r="DV500">
        <v>-5.8090578764677048E-2</v>
      </c>
      <c r="DW500">
        <v>-7.5189143419265747E-2</v>
      </c>
      <c r="DX500">
        <v>-0.10009358823299408</v>
      </c>
      <c r="DY500">
        <v>2.9419977217912674E-3</v>
      </c>
      <c r="DZ500">
        <v>5.4481904953718185E-2</v>
      </c>
      <c r="EA500">
        <v>2.3113014698028564</v>
      </c>
      <c r="EB500">
        <v>1.9521355628967285</v>
      </c>
      <c r="EC500">
        <v>1.5264081954956055</v>
      </c>
      <c r="ED500">
        <v>1.2764171361923218</v>
      </c>
      <c r="EE500">
        <v>1.2181906700134277</v>
      </c>
      <c r="EF500">
        <v>1.2060940265655518</v>
      </c>
      <c r="EG500">
        <v>1.1978622674942017</v>
      </c>
      <c r="EH500">
        <v>1.1964390277862549</v>
      </c>
      <c r="EI500">
        <v>1.2238283157348633</v>
      </c>
      <c r="EJ500">
        <v>1.2917385101318359</v>
      </c>
      <c r="EK500">
        <v>1.3251621723175049</v>
      </c>
      <c r="EL500">
        <v>1.3743288516998291</v>
      </c>
      <c r="EM500">
        <v>1.8502428531646729</v>
      </c>
      <c r="EN500">
        <v>5.75323486328125</v>
      </c>
      <c r="EO500">
        <v>5.8071370124816895</v>
      </c>
      <c r="EP500">
        <v>5.8084940910339355</v>
      </c>
      <c r="EQ500">
        <v>5.7751016616821289</v>
      </c>
      <c r="ER500">
        <v>5.7512845993041992</v>
      </c>
      <c r="ES500">
        <v>1.5752184391021729</v>
      </c>
      <c r="ET500">
        <v>0.30421963334083557</v>
      </c>
      <c r="EU500">
        <v>0.24151042103767395</v>
      </c>
      <c r="EV500">
        <v>0.11560940742492676</v>
      </c>
      <c r="EW500">
        <v>0.4476611316204071</v>
      </c>
      <c r="EX500">
        <v>0.65194272994995117</v>
      </c>
      <c r="EY500">
        <v>70.163383483886719</v>
      </c>
      <c r="EZ500">
        <v>69.411102294921875</v>
      </c>
      <c r="FA500">
        <v>69.354194641113281</v>
      </c>
      <c r="FB500">
        <v>69.06988525390625</v>
      </c>
      <c r="FC500">
        <v>68.747116088867188</v>
      </c>
      <c r="FD500">
        <v>68.611434936523437</v>
      </c>
      <c r="FE500">
        <v>69.182624816894531</v>
      </c>
      <c r="FF500">
        <v>70.704460144042969</v>
      </c>
      <c r="FG500">
        <v>72.91119384765625</v>
      </c>
      <c r="FH500">
        <v>74.771324157714844</v>
      </c>
      <c r="FI500">
        <v>76.485099792480469</v>
      </c>
      <c r="FJ500">
        <v>76.18121337890625</v>
      </c>
      <c r="FK500">
        <v>77.632942199707031</v>
      </c>
      <c r="FL500">
        <v>80.307701110839844</v>
      </c>
      <c r="FM500">
        <v>81.328956604003906</v>
      </c>
      <c r="FN500">
        <v>80.508705139160156</v>
      </c>
      <c r="FO500">
        <v>79.2232666015625</v>
      </c>
      <c r="FP500">
        <v>78.668556213378906</v>
      </c>
      <c r="FQ500">
        <v>78.745536804199219</v>
      </c>
      <c r="FR500">
        <v>76.260353088378906</v>
      </c>
      <c r="FS500">
        <v>74.059799194335937</v>
      </c>
      <c r="FT500">
        <v>72.877655029296875</v>
      </c>
      <c r="FU500">
        <v>72.439918518066406</v>
      </c>
      <c r="FV500">
        <v>72.062042236328125</v>
      </c>
      <c r="FW500">
        <v>181</v>
      </c>
      <c r="FX500">
        <v>8.9820645749568939E-2</v>
      </c>
      <c r="FY500">
        <v>1</v>
      </c>
    </row>
    <row r="501" spans="1:181" x14ac:dyDescent="0.2">
      <c r="A501" t="s">
        <v>243</v>
      </c>
      <c r="B501" t="s">
        <v>239</v>
      </c>
      <c r="C501" t="s">
        <v>215</v>
      </c>
      <c r="D501" t="s">
        <v>39</v>
      </c>
      <c r="E501">
        <v>2016</v>
      </c>
      <c r="F501" t="s">
        <v>222</v>
      </c>
      <c r="G501" t="s">
        <v>245</v>
      </c>
      <c r="H501">
        <v>190</v>
      </c>
      <c r="K501">
        <v>17.104049682617188</v>
      </c>
      <c r="L501">
        <v>16.406665802001953</v>
      </c>
      <c r="M501">
        <v>15.966104507446289</v>
      </c>
      <c r="N501">
        <v>16.177511215209961</v>
      </c>
      <c r="O501">
        <v>16.99134635925293</v>
      </c>
      <c r="P501">
        <v>18.012336730957031</v>
      </c>
      <c r="Q501">
        <v>21.356828689575195</v>
      </c>
      <c r="R501">
        <v>24.281599044799805</v>
      </c>
      <c r="S501">
        <v>26.973958969116211</v>
      </c>
      <c r="T501">
        <v>28.742279052734375</v>
      </c>
      <c r="U501">
        <v>31.674848556518555</v>
      </c>
      <c r="V501">
        <v>32.651371002197266</v>
      </c>
      <c r="W501">
        <v>33.383918762207031</v>
      </c>
      <c r="X501">
        <v>34.409862518310547</v>
      </c>
      <c r="Y501">
        <v>34.800342559814453</v>
      </c>
      <c r="Z501">
        <v>34.683712005615234</v>
      </c>
      <c r="AA501">
        <v>34.370754241943359</v>
      </c>
      <c r="AB501">
        <v>34.442958831787109</v>
      </c>
      <c r="AC501">
        <v>34.629520416259766</v>
      </c>
      <c r="AD501">
        <v>34.053745269775391</v>
      </c>
      <c r="AE501">
        <v>31.602544784545898</v>
      </c>
      <c r="AF501">
        <v>25.7783203125</v>
      </c>
      <c r="AG501">
        <v>20.854742050170898</v>
      </c>
      <c r="AH501">
        <v>17.82783317565918</v>
      </c>
      <c r="AI501">
        <v>-2.3385415077209473</v>
      </c>
      <c r="AJ501">
        <v>-1.9763731956481934</v>
      </c>
      <c r="AK501">
        <v>-1.558974027633667</v>
      </c>
      <c r="AL501">
        <v>-1.3511044979095459</v>
      </c>
      <c r="AM501">
        <v>-1.3445144891738892</v>
      </c>
      <c r="AN501">
        <v>-1.3719514608383179</v>
      </c>
      <c r="AO501">
        <v>-1.5227878093719482</v>
      </c>
      <c r="AP501">
        <v>-1.6643321514129639</v>
      </c>
      <c r="AQ501">
        <v>-1.78252112865448</v>
      </c>
      <c r="AR501">
        <v>-1.8757885694503784</v>
      </c>
      <c r="AS501">
        <v>-2.0457568168640137</v>
      </c>
      <c r="AT501">
        <v>-2.1106412410736084</v>
      </c>
      <c r="AU501">
        <v>-0.76062065362930298</v>
      </c>
      <c r="AV501">
        <v>5.1490402221679687</v>
      </c>
      <c r="AW501">
        <v>5.2419710159301758</v>
      </c>
      <c r="AX501">
        <v>5.2857413291931152</v>
      </c>
      <c r="AY501">
        <v>5.2651805877685547</v>
      </c>
      <c r="AZ501">
        <v>5.2093024253845215</v>
      </c>
      <c r="BA501">
        <v>-1.1331915855407715</v>
      </c>
      <c r="BB501">
        <v>-0.98590070009231567</v>
      </c>
      <c r="BC501">
        <v>-0.88875347375869751</v>
      </c>
      <c r="BD501">
        <v>-0.65932512283325195</v>
      </c>
      <c r="BE501">
        <v>-1.1281324625015259</v>
      </c>
      <c r="BF501">
        <v>-1.4597793817520142</v>
      </c>
      <c r="BG501">
        <v>-0.92945510149002075</v>
      </c>
      <c r="BH501">
        <v>-0.78589797019958496</v>
      </c>
      <c r="BI501">
        <v>-0.6241995096206665</v>
      </c>
      <c r="BJ501">
        <v>-0.55575525760650635</v>
      </c>
      <c r="BK501">
        <v>-0.56959116458892822</v>
      </c>
      <c r="BL501">
        <v>-0.59297394752502441</v>
      </c>
      <c r="BM501">
        <v>-0.70298045873641968</v>
      </c>
      <c r="BN501">
        <v>-0.80420506000518799</v>
      </c>
      <c r="BO501">
        <v>-0.87963378429412842</v>
      </c>
      <c r="BP501">
        <v>-0.92442601919174194</v>
      </c>
      <c r="BQ501">
        <v>-1.0347986221313477</v>
      </c>
      <c r="BR501">
        <v>-1.0653479099273682</v>
      </c>
      <c r="BS501">
        <v>4.7228291630744934E-2</v>
      </c>
      <c r="BT501">
        <v>5.4965147972106934</v>
      </c>
      <c r="BU501">
        <v>5.5798277854919434</v>
      </c>
      <c r="BV501">
        <v>5.6114215850830078</v>
      </c>
      <c r="BW501">
        <v>5.586158275604248</v>
      </c>
      <c r="BX501">
        <v>5.5387978553771973</v>
      </c>
      <c r="BY501">
        <v>-0.30553457140922546</v>
      </c>
      <c r="BZ501">
        <v>-0.60510402917861938</v>
      </c>
      <c r="CA501">
        <v>-0.55589461326599121</v>
      </c>
      <c r="CB501">
        <v>-0.43261611461639404</v>
      </c>
      <c r="CC501">
        <v>-0.66072201728820801</v>
      </c>
      <c r="CD501">
        <v>-0.83183383941650391</v>
      </c>
      <c r="CE501">
        <v>4.6473830938339233E-2</v>
      </c>
      <c r="CF501">
        <v>3.8621481508016586E-2</v>
      </c>
      <c r="CG501">
        <v>2.3222465068101883E-2</v>
      </c>
      <c r="CH501">
        <v>-4.898726474493742E-3</v>
      </c>
      <c r="CI501">
        <v>-3.2881658524274826E-2</v>
      </c>
      <c r="CJ501">
        <v>-5.3456485271453857E-2</v>
      </c>
      <c r="CK501">
        <v>-0.1351843923330307</v>
      </c>
      <c r="CL501">
        <v>-0.20848369598388672</v>
      </c>
      <c r="CM501">
        <v>-0.25429680943489075</v>
      </c>
      <c r="CN501">
        <v>-0.26551523804664612</v>
      </c>
      <c r="CO501">
        <v>-0.33461204171180725</v>
      </c>
      <c r="CP501">
        <v>-0.34138089418411255</v>
      </c>
      <c r="CQ501">
        <v>0.60674202442169189</v>
      </c>
      <c r="CR501">
        <v>5.7371745109558105</v>
      </c>
      <c r="CS501">
        <v>5.8138265609741211</v>
      </c>
      <c r="CT501">
        <v>5.8369870185852051</v>
      </c>
      <c r="CU501">
        <v>5.8084664344787598</v>
      </c>
      <c r="CV501">
        <v>5.7670049667358398</v>
      </c>
      <c r="CW501">
        <v>0.26769816875457764</v>
      </c>
      <c r="CX501">
        <v>-0.34136542677879333</v>
      </c>
      <c r="CY501">
        <v>-0.32535764575004578</v>
      </c>
      <c r="CZ501">
        <v>-0.27559813857078552</v>
      </c>
      <c r="DA501">
        <v>-0.33699494600296021</v>
      </c>
      <c r="DB501">
        <v>-0.39692068099975586</v>
      </c>
      <c r="DC501">
        <v>1.0224027633666992</v>
      </c>
      <c r="DD501">
        <v>0.86314094066619873</v>
      </c>
      <c r="DE501">
        <v>0.67064446210861206</v>
      </c>
      <c r="DF501">
        <v>0.54595780372619629</v>
      </c>
      <c r="DG501">
        <v>0.50382786989212036</v>
      </c>
      <c r="DH501">
        <v>0.48606094717979431</v>
      </c>
      <c r="DI501">
        <v>0.43261167407035828</v>
      </c>
      <c r="DJ501">
        <v>0.38723766803741455</v>
      </c>
      <c r="DK501">
        <v>0.37104016542434692</v>
      </c>
      <c r="DL501">
        <v>0.39339557290077209</v>
      </c>
      <c r="DM501">
        <v>0.36557450890541077</v>
      </c>
      <c r="DN501">
        <v>0.38258612155914307</v>
      </c>
      <c r="DO501">
        <v>1.1662557125091553</v>
      </c>
      <c r="DP501">
        <v>5.9778342247009277</v>
      </c>
      <c r="DQ501">
        <v>6.0478253364562988</v>
      </c>
      <c r="DR501">
        <v>6.0625524520874023</v>
      </c>
      <c r="DS501">
        <v>6.0307745933532715</v>
      </c>
      <c r="DT501">
        <v>5.9952120780944824</v>
      </c>
      <c r="DU501">
        <v>0.84093087911605835</v>
      </c>
      <c r="DV501">
        <v>-7.7626809477806091E-2</v>
      </c>
      <c r="DW501">
        <v>-9.4820648431777954E-2</v>
      </c>
      <c r="DX501">
        <v>-0.1185801699757576</v>
      </c>
      <c r="DY501">
        <v>-1.3267895206809044E-2</v>
      </c>
      <c r="DZ501">
        <v>3.7992507219314575E-2</v>
      </c>
      <c r="EA501">
        <v>2.4314892292022705</v>
      </c>
      <c r="EB501">
        <v>2.0536160469055176</v>
      </c>
      <c r="EC501">
        <v>1.6054189205169678</v>
      </c>
      <c r="ED501">
        <v>1.3413070440292358</v>
      </c>
      <c r="EE501">
        <v>1.2787511348724365</v>
      </c>
      <c r="EF501">
        <v>1.2650384902954102</v>
      </c>
      <c r="EG501">
        <v>1.2524189949035645</v>
      </c>
      <c r="EH501">
        <v>1.2473647594451904</v>
      </c>
      <c r="EI501">
        <v>1.2739274501800537</v>
      </c>
      <c r="EJ501">
        <v>1.344758152961731</v>
      </c>
      <c r="EK501">
        <v>1.3765326738357544</v>
      </c>
      <c r="EL501">
        <v>1.4278795719146729</v>
      </c>
      <c r="EM501">
        <v>1.9741047620773315</v>
      </c>
      <c r="EN501">
        <v>6.3253087997436523</v>
      </c>
      <c r="EO501">
        <v>6.3856821060180664</v>
      </c>
      <c r="EP501">
        <v>6.3882327079772949</v>
      </c>
      <c r="EQ501">
        <v>6.3517522811889648</v>
      </c>
      <c r="ER501">
        <v>6.3247075080871582</v>
      </c>
      <c r="ES501">
        <v>1.6685879230499268</v>
      </c>
      <c r="ET501">
        <v>0.30316987633705139</v>
      </c>
      <c r="EU501">
        <v>0.23803815245628357</v>
      </c>
      <c r="EV501">
        <v>0.10812884569168091</v>
      </c>
      <c r="EW501">
        <v>0.45414254069328308</v>
      </c>
      <c r="EX501">
        <v>0.66593807935714722</v>
      </c>
      <c r="EY501">
        <v>70.163383483886719</v>
      </c>
      <c r="EZ501">
        <v>69.411102294921875</v>
      </c>
      <c r="FA501">
        <v>69.354194641113281</v>
      </c>
      <c r="FB501">
        <v>69.06988525390625</v>
      </c>
      <c r="FC501">
        <v>68.747116088867188</v>
      </c>
      <c r="FD501">
        <v>68.611434936523437</v>
      </c>
      <c r="FE501">
        <v>69.182624816894531</v>
      </c>
      <c r="FF501">
        <v>70.704460144042969</v>
      </c>
      <c r="FG501">
        <v>72.91119384765625</v>
      </c>
      <c r="FH501">
        <v>74.771316528320312</v>
      </c>
      <c r="FI501">
        <v>76.485099792480469</v>
      </c>
      <c r="FJ501">
        <v>76.18121337890625</v>
      </c>
      <c r="FK501">
        <v>77.632942199707031</v>
      </c>
      <c r="FL501">
        <v>80.307701110839844</v>
      </c>
      <c r="FM501">
        <v>81.328956604003906</v>
      </c>
      <c r="FN501">
        <v>80.508705139160156</v>
      </c>
      <c r="FO501">
        <v>79.2232666015625</v>
      </c>
      <c r="FP501">
        <v>78.668556213378906</v>
      </c>
      <c r="FQ501">
        <v>78.745536804199219</v>
      </c>
      <c r="FR501">
        <v>76.260345458984375</v>
      </c>
      <c r="FS501">
        <v>74.059799194335937</v>
      </c>
      <c r="FT501">
        <v>72.877655029296875</v>
      </c>
      <c r="FU501">
        <v>72.439918518066406</v>
      </c>
      <c r="FV501">
        <v>72.062042236328125</v>
      </c>
      <c r="FW501">
        <v>181</v>
      </c>
      <c r="FX501">
        <v>8.9820645749568939E-2</v>
      </c>
      <c r="FY501">
        <v>1</v>
      </c>
    </row>
    <row r="502" spans="1:181" x14ac:dyDescent="0.2">
      <c r="A502" t="s">
        <v>243</v>
      </c>
      <c r="B502" t="s">
        <v>239</v>
      </c>
      <c r="C502" t="s">
        <v>215</v>
      </c>
      <c r="D502" t="s">
        <v>39</v>
      </c>
      <c r="E502">
        <v>2017</v>
      </c>
      <c r="F502" t="s">
        <v>222</v>
      </c>
      <c r="G502" t="s">
        <v>245</v>
      </c>
      <c r="H502">
        <v>190</v>
      </c>
      <c r="K502">
        <v>17.104049682617188</v>
      </c>
      <c r="L502">
        <v>16.406665802001953</v>
      </c>
      <c r="M502">
        <v>15.966104507446289</v>
      </c>
      <c r="N502">
        <v>16.177511215209961</v>
      </c>
      <c r="O502">
        <v>16.99134635925293</v>
      </c>
      <c r="P502">
        <v>18.012336730957031</v>
      </c>
      <c r="Q502">
        <v>21.356828689575195</v>
      </c>
      <c r="R502">
        <v>24.281599044799805</v>
      </c>
      <c r="S502">
        <v>26.973958969116211</v>
      </c>
      <c r="T502">
        <v>28.742279052734375</v>
      </c>
      <c r="U502">
        <v>31.674848556518555</v>
      </c>
      <c r="V502">
        <v>32.651371002197266</v>
      </c>
      <c r="W502">
        <v>33.383918762207031</v>
      </c>
      <c r="X502">
        <v>34.409862518310547</v>
      </c>
      <c r="Y502">
        <v>34.800342559814453</v>
      </c>
      <c r="Z502">
        <v>34.683712005615234</v>
      </c>
      <c r="AA502">
        <v>34.370754241943359</v>
      </c>
      <c r="AB502">
        <v>34.442958831787109</v>
      </c>
      <c r="AC502">
        <v>34.629520416259766</v>
      </c>
      <c r="AD502">
        <v>34.053745269775391</v>
      </c>
      <c r="AE502">
        <v>31.602544784545898</v>
      </c>
      <c r="AF502">
        <v>25.7783203125</v>
      </c>
      <c r="AG502">
        <v>20.854742050170898</v>
      </c>
      <c r="AH502">
        <v>17.82783317565918</v>
      </c>
      <c r="AI502">
        <v>-2.3385415077209473</v>
      </c>
      <c r="AJ502">
        <v>-1.9763731956481934</v>
      </c>
      <c r="AK502">
        <v>-1.558974027633667</v>
      </c>
      <c r="AL502">
        <v>-1.3511044979095459</v>
      </c>
      <c r="AM502">
        <v>-1.3445144891738892</v>
      </c>
      <c r="AN502">
        <v>-1.3719514608383179</v>
      </c>
      <c r="AO502">
        <v>-1.5227878093719482</v>
      </c>
      <c r="AP502">
        <v>-1.6643321514129639</v>
      </c>
      <c r="AQ502">
        <v>-1.78252112865448</v>
      </c>
      <c r="AR502">
        <v>-1.8757885694503784</v>
      </c>
      <c r="AS502">
        <v>-2.0457568168640137</v>
      </c>
      <c r="AT502">
        <v>-2.1106412410736084</v>
      </c>
      <c r="AU502">
        <v>-0.76062065362930298</v>
      </c>
      <c r="AV502">
        <v>5.1490402221679687</v>
      </c>
      <c r="AW502">
        <v>5.2419710159301758</v>
      </c>
      <c r="AX502">
        <v>5.2857413291931152</v>
      </c>
      <c r="AY502">
        <v>5.2651805877685547</v>
      </c>
      <c r="AZ502">
        <v>5.2093024253845215</v>
      </c>
      <c r="BA502">
        <v>-1.1331915855407715</v>
      </c>
      <c r="BB502">
        <v>-0.98590070009231567</v>
      </c>
      <c r="BC502">
        <v>-0.88875347375869751</v>
      </c>
      <c r="BD502">
        <v>-0.65932512283325195</v>
      </c>
      <c r="BE502">
        <v>-1.1281324625015259</v>
      </c>
      <c r="BF502">
        <v>-1.4597793817520142</v>
      </c>
      <c r="BG502">
        <v>-0.92945510149002075</v>
      </c>
      <c r="BH502">
        <v>-0.78589797019958496</v>
      </c>
      <c r="BI502">
        <v>-0.6241995096206665</v>
      </c>
      <c r="BJ502">
        <v>-0.55575525760650635</v>
      </c>
      <c r="BK502">
        <v>-0.56959116458892822</v>
      </c>
      <c r="BL502">
        <v>-0.59297394752502441</v>
      </c>
      <c r="BM502">
        <v>-0.70298045873641968</v>
      </c>
      <c r="BN502">
        <v>-0.80420506000518799</v>
      </c>
      <c r="BO502">
        <v>-0.87963378429412842</v>
      </c>
      <c r="BP502">
        <v>-0.92442601919174194</v>
      </c>
      <c r="BQ502">
        <v>-1.0347986221313477</v>
      </c>
      <c r="BR502">
        <v>-1.0653479099273682</v>
      </c>
      <c r="BS502">
        <v>4.7228291630744934E-2</v>
      </c>
      <c r="BT502">
        <v>5.4965147972106934</v>
      </c>
      <c r="BU502">
        <v>5.5798277854919434</v>
      </c>
      <c r="BV502">
        <v>5.6114215850830078</v>
      </c>
      <c r="BW502">
        <v>5.586158275604248</v>
      </c>
      <c r="BX502">
        <v>5.5387978553771973</v>
      </c>
      <c r="BY502">
        <v>-0.30553457140922546</v>
      </c>
      <c r="BZ502">
        <v>-0.60510402917861938</v>
      </c>
      <c r="CA502">
        <v>-0.55589461326599121</v>
      </c>
      <c r="CB502">
        <v>-0.43261611461639404</v>
      </c>
      <c r="CC502">
        <v>-0.66072201728820801</v>
      </c>
      <c r="CD502">
        <v>-0.83183383941650391</v>
      </c>
      <c r="CE502">
        <v>4.6473830938339233E-2</v>
      </c>
      <c r="CF502">
        <v>3.8621481508016586E-2</v>
      </c>
      <c r="CG502">
        <v>2.3222465068101883E-2</v>
      </c>
      <c r="CH502">
        <v>-4.898726474493742E-3</v>
      </c>
      <c r="CI502">
        <v>-3.2881658524274826E-2</v>
      </c>
      <c r="CJ502">
        <v>-5.3456485271453857E-2</v>
      </c>
      <c r="CK502">
        <v>-0.1351843923330307</v>
      </c>
      <c r="CL502">
        <v>-0.20848369598388672</v>
      </c>
      <c r="CM502">
        <v>-0.25429680943489075</v>
      </c>
      <c r="CN502">
        <v>-0.26551523804664612</v>
      </c>
      <c r="CO502">
        <v>-0.33461204171180725</v>
      </c>
      <c r="CP502">
        <v>-0.34138089418411255</v>
      </c>
      <c r="CQ502">
        <v>0.60674202442169189</v>
      </c>
      <c r="CR502">
        <v>5.7371745109558105</v>
      </c>
      <c r="CS502">
        <v>5.8138265609741211</v>
      </c>
      <c r="CT502">
        <v>5.8369870185852051</v>
      </c>
      <c r="CU502">
        <v>5.8084664344787598</v>
      </c>
      <c r="CV502">
        <v>5.7670049667358398</v>
      </c>
      <c r="CW502">
        <v>0.26769816875457764</v>
      </c>
      <c r="CX502">
        <v>-0.34136542677879333</v>
      </c>
      <c r="CY502">
        <v>-0.32535764575004578</v>
      </c>
      <c r="CZ502">
        <v>-0.27559813857078552</v>
      </c>
      <c r="DA502">
        <v>-0.33699494600296021</v>
      </c>
      <c r="DB502">
        <v>-0.39692068099975586</v>
      </c>
      <c r="DC502">
        <v>1.0224027633666992</v>
      </c>
      <c r="DD502">
        <v>0.86314094066619873</v>
      </c>
      <c r="DE502">
        <v>0.67064446210861206</v>
      </c>
      <c r="DF502">
        <v>0.54595780372619629</v>
      </c>
      <c r="DG502">
        <v>0.50382786989212036</v>
      </c>
      <c r="DH502">
        <v>0.48606094717979431</v>
      </c>
      <c r="DI502">
        <v>0.43261167407035828</v>
      </c>
      <c r="DJ502">
        <v>0.38723766803741455</v>
      </c>
      <c r="DK502">
        <v>0.37104016542434692</v>
      </c>
      <c r="DL502">
        <v>0.39339557290077209</v>
      </c>
      <c r="DM502">
        <v>0.36557450890541077</v>
      </c>
      <c r="DN502">
        <v>0.38258612155914307</v>
      </c>
      <c r="DO502">
        <v>1.1662557125091553</v>
      </c>
      <c r="DP502">
        <v>5.9778342247009277</v>
      </c>
      <c r="DQ502">
        <v>6.0478253364562988</v>
      </c>
      <c r="DR502">
        <v>6.0625524520874023</v>
      </c>
      <c r="DS502">
        <v>6.0307745933532715</v>
      </c>
      <c r="DT502">
        <v>5.9952120780944824</v>
      </c>
      <c r="DU502">
        <v>0.84093087911605835</v>
      </c>
      <c r="DV502">
        <v>-7.7626809477806091E-2</v>
      </c>
      <c r="DW502">
        <v>-9.4820648431777954E-2</v>
      </c>
      <c r="DX502">
        <v>-0.1185801699757576</v>
      </c>
      <c r="DY502">
        <v>-1.3267895206809044E-2</v>
      </c>
      <c r="DZ502">
        <v>3.7992507219314575E-2</v>
      </c>
      <c r="EA502">
        <v>2.4314892292022705</v>
      </c>
      <c r="EB502">
        <v>2.0536160469055176</v>
      </c>
      <c r="EC502">
        <v>1.6054189205169678</v>
      </c>
      <c r="ED502">
        <v>1.3413070440292358</v>
      </c>
      <c r="EE502">
        <v>1.2787511348724365</v>
      </c>
      <c r="EF502">
        <v>1.2650384902954102</v>
      </c>
      <c r="EG502">
        <v>1.2524189949035645</v>
      </c>
      <c r="EH502">
        <v>1.2473647594451904</v>
      </c>
      <c r="EI502">
        <v>1.2739274501800537</v>
      </c>
      <c r="EJ502">
        <v>1.344758152961731</v>
      </c>
      <c r="EK502">
        <v>1.3765326738357544</v>
      </c>
      <c r="EL502">
        <v>1.4278795719146729</v>
      </c>
      <c r="EM502">
        <v>1.9741047620773315</v>
      </c>
      <c r="EN502">
        <v>6.3253087997436523</v>
      </c>
      <c r="EO502">
        <v>6.3856821060180664</v>
      </c>
      <c r="EP502">
        <v>6.3882327079772949</v>
      </c>
      <c r="EQ502">
        <v>6.3517522811889648</v>
      </c>
      <c r="ER502">
        <v>6.3247075080871582</v>
      </c>
      <c r="ES502">
        <v>1.6685879230499268</v>
      </c>
      <c r="ET502">
        <v>0.30316987633705139</v>
      </c>
      <c r="EU502">
        <v>0.23803815245628357</v>
      </c>
      <c r="EV502">
        <v>0.10812884569168091</v>
      </c>
      <c r="EW502">
        <v>0.45414254069328308</v>
      </c>
      <c r="EX502">
        <v>0.66593807935714722</v>
      </c>
      <c r="EY502">
        <v>70.163383483886719</v>
      </c>
      <c r="EZ502">
        <v>69.411102294921875</v>
      </c>
      <c r="FA502">
        <v>69.354194641113281</v>
      </c>
      <c r="FB502">
        <v>69.06988525390625</v>
      </c>
      <c r="FC502">
        <v>68.747116088867188</v>
      </c>
      <c r="FD502">
        <v>68.611434936523437</v>
      </c>
      <c r="FE502">
        <v>69.182624816894531</v>
      </c>
      <c r="FF502">
        <v>70.704460144042969</v>
      </c>
      <c r="FG502">
        <v>72.91119384765625</v>
      </c>
      <c r="FH502">
        <v>74.771316528320312</v>
      </c>
      <c r="FI502">
        <v>76.485099792480469</v>
      </c>
      <c r="FJ502">
        <v>76.18121337890625</v>
      </c>
      <c r="FK502">
        <v>77.632942199707031</v>
      </c>
      <c r="FL502">
        <v>80.307701110839844</v>
      </c>
      <c r="FM502">
        <v>81.328956604003906</v>
      </c>
      <c r="FN502">
        <v>80.508705139160156</v>
      </c>
      <c r="FO502">
        <v>79.2232666015625</v>
      </c>
      <c r="FP502">
        <v>78.668556213378906</v>
      </c>
      <c r="FQ502">
        <v>78.745536804199219</v>
      </c>
      <c r="FR502">
        <v>76.260345458984375</v>
      </c>
      <c r="FS502">
        <v>74.059799194335937</v>
      </c>
      <c r="FT502">
        <v>72.877655029296875</v>
      </c>
      <c r="FU502">
        <v>72.439918518066406</v>
      </c>
      <c r="FV502">
        <v>72.062042236328125</v>
      </c>
      <c r="FW502">
        <v>181</v>
      </c>
      <c r="FX502">
        <v>8.9820645749568939E-2</v>
      </c>
      <c r="FY502">
        <v>1</v>
      </c>
    </row>
    <row r="503" spans="1:181" x14ac:dyDescent="0.2">
      <c r="A503" t="s">
        <v>243</v>
      </c>
      <c r="B503" t="s">
        <v>239</v>
      </c>
      <c r="C503" t="s">
        <v>215</v>
      </c>
      <c r="D503" t="s">
        <v>39</v>
      </c>
      <c r="E503">
        <v>2018</v>
      </c>
      <c r="F503" t="s">
        <v>222</v>
      </c>
      <c r="G503" t="s">
        <v>245</v>
      </c>
      <c r="H503">
        <v>190</v>
      </c>
      <c r="K503">
        <v>17.104049682617188</v>
      </c>
      <c r="L503">
        <v>16.406665802001953</v>
      </c>
      <c r="M503">
        <v>15.966104507446289</v>
      </c>
      <c r="N503">
        <v>16.177511215209961</v>
      </c>
      <c r="O503">
        <v>16.99134635925293</v>
      </c>
      <c r="P503">
        <v>18.012336730957031</v>
      </c>
      <c r="Q503">
        <v>21.356828689575195</v>
      </c>
      <c r="R503">
        <v>24.281599044799805</v>
      </c>
      <c r="S503">
        <v>26.973958969116211</v>
      </c>
      <c r="T503">
        <v>28.742279052734375</v>
      </c>
      <c r="U503">
        <v>31.674848556518555</v>
      </c>
      <c r="V503">
        <v>32.651371002197266</v>
      </c>
      <c r="W503">
        <v>33.383918762207031</v>
      </c>
      <c r="X503">
        <v>34.409862518310547</v>
      </c>
      <c r="Y503">
        <v>34.800342559814453</v>
      </c>
      <c r="Z503">
        <v>34.683712005615234</v>
      </c>
      <c r="AA503">
        <v>34.370754241943359</v>
      </c>
      <c r="AB503">
        <v>34.442958831787109</v>
      </c>
      <c r="AC503">
        <v>34.629520416259766</v>
      </c>
      <c r="AD503">
        <v>34.053745269775391</v>
      </c>
      <c r="AE503">
        <v>31.602544784545898</v>
      </c>
      <c r="AF503">
        <v>25.7783203125</v>
      </c>
      <c r="AG503">
        <v>20.854742050170898</v>
      </c>
      <c r="AH503">
        <v>17.82783317565918</v>
      </c>
      <c r="AI503">
        <v>-2.3385415077209473</v>
      </c>
      <c r="AJ503">
        <v>-1.9763731956481934</v>
      </c>
      <c r="AK503">
        <v>-1.558974027633667</v>
      </c>
      <c r="AL503">
        <v>-1.3511044979095459</v>
      </c>
      <c r="AM503">
        <v>-1.3445144891738892</v>
      </c>
      <c r="AN503">
        <v>-1.3719514608383179</v>
      </c>
      <c r="AO503">
        <v>-1.5227878093719482</v>
      </c>
      <c r="AP503">
        <v>-1.6643321514129639</v>
      </c>
      <c r="AQ503">
        <v>-1.78252112865448</v>
      </c>
      <c r="AR503">
        <v>-1.8757885694503784</v>
      </c>
      <c r="AS503">
        <v>-2.0457568168640137</v>
      </c>
      <c r="AT503">
        <v>-2.1106412410736084</v>
      </c>
      <c r="AU503">
        <v>-0.76062065362930298</v>
      </c>
      <c r="AV503">
        <v>5.1490402221679687</v>
      </c>
      <c r="AW503">
        <v>5.2419710159301758</v>
      </c>
      <c r="AX503">
        <v>5.2857413291931152</v>
      </c>
      <c r="AY503">
        <v>5.2651805877685547</v>
      </c>
      <c r="AZ503">
        <v>5.2093024253845215</v>
      </c>
      <c r="BA503">
        <v>-1.1331915855407715</v>
      </c>
      <c r="BB503">
        <v>-0.98590070009231567</v>
      </c>
      <c r="BC503">
        <v>-0.88875347375869751</v>
      </c>
      <c r="BD503">
        <v>-0.65932512283325195</v>
      </c>
      <c r="BE503">
        <v>-1.1281324625015259</v>
      </c>
      <c r="BF503">
        <v>-1.4597793817520142</v>
      </c>
      <c r="BG503">
        <v>-0.92945510149002075</v>
      </c>
      <c r="BH503">
        <v>-0.78589797019958496</v>
      </c>
      <c r="BI503">
        <v>-0.6241995096206665</v>
      </c>
      <c r="BJ503">
        <v>-0.55575525760650635</v>
      </c>
      <c r="BK503">
        <v>-0.56959116458892822</v>
      </c>
      <c r="BL503">
        <v>-0.59297394752502441</v>
      </c>
      <c r="BM503">
        <v>-0.70298045873641968</v>
      </c>
      <c r="BN503">
        <v>-0.80420506000518799</v>
      </c>
      <c r="BO503">
        <v>-0.87963378429412842</v>
      </c>
      <c r="BP503">
        <v>-0.92442601919174194</v>
      </c>
      <c r="BQ503">
        <v>-1.0347986221313477</v>
      </c>
      <c r="BR503">
        <v>-1.0653479099273682</v>
      </c>
      <c r="BS503">
        <v>4.7228291630744934E-2</v>
      </c>
      <c r="BT503">
        <v>5.4965147972106934</v>
      </c>
      <c r="BU503">
        <v>5.5798277854919434</v>
      </c>
      <c r="BV503">
        <v>5.6114215850830078</v>
      </c>
      <c r="BW503">
        <v>5.586158275604248</v>
      </c>
      <c r="BX503">
        <v>5.5387978553771973</v>
      </c>
      <c r="BY503">
        <v>-0.30553457140922546</v>
      </c>
      <c r="BZ503">
        <v>-0.60510402917861938</v>
      </c>
      <c r="CA503">
        <v>-0.55589461326599121</v>
      </c>
      <c r="CB503">
        <v>-0.43261611461639404</v>
      </c>
      <c r="CC503">
        <v>-0.66072201728820801</v>
      </c>
      <c r="CD503">
        <v>-0.83183383941650391</v>
      </c>
      <c r="CE503">
        <v>4.6473830938339233E-2</v>
      </c>
      <c r="CF503">
        <v>3.8621481508016586E-2</v>
      </c>
      <c r="CG503">
        <v>2.3222465068101883E-2</v>
      </c>
      <c r="CH503">
        <v>-4.898726474493742E-3</v>
      </c>
      <c r="CI503">
        <v>-3.2881658524274826E-2</v>
      </c>
      <c r="CJ503">
        <v>-5.3456485271453857E-2</v>
      </c>
      <c r="CK503">
        <v>-0.1351843923330307</v>
      </c>
      <c r="CL503">
        <v>-0.20848369598388672</v>
      </c>
      <c r="CM503">
        <v>-0.25429680943489075</v>
      </c>
      <c r="CN503">
        <v>-0.26551523804664612</v>
      </c>
      <c r="CO503">
        <v>-0.33461204171180725</v>
      </c>
      <c r="CP503">
        <v>-0.34138089418411255</v>
      </c>
      <c r="CQ503">
        <v>0.60674202442169189</v>
      </c>
      <c r="CR503">
        <v>5.7371745109558105</v>
      </c>
      <c r="CS503">
        <v>5.8138265609741211</v>
      </c>
      <c r="CT503">
        <v>5.8369870185852051</v>
      </c>
      <c r="CU503">
        <v>5.8084664344787598</v>
      </c>
      <c r="CV503">
        <v>5.7670049667358398</v>
      </c>
      <c r="CW503">
        <v>0.26769816875457764</v>
      </c>
      <c r="CX503">
        <v>-0.34136542677879333</v>
      </c>
      <c r="CY503">
        <v>-0.32535764575004578</v>
      </c>
      <c r="CZ503">
        <v>-0.27559813857078552</v>
      </c>
      <c r="DA503">
        <v>-0.33699494600296021</v>
      </c>
      <c r="DB503">
        <v>-0.39692068099975586</v>
      </c>
      <c r="DC503">
        <v>1.0224027633666992</v>
      </c>
      <c r="DD503">
        <v>0.86314094066619873</v>
      </c>
      <c r="DE503">
        <v>0.67064446210861206</v>
      </c>
      <c r="DF503">
        <v>0.54595780372619629</v>
      </c>
      <c r="DG503">
        <v>0.50382786989212036</v>
      </c>
      <c r="DH503">
        <v>0.48606094717979431</v>
      </c>
      <c r="DI503">
        <v>0.43261167407035828</v>
      </c>
      <c r="DJ503">
        <v>0.38723766803741455</v>
      </c>
      <c r="DK503">
        <v>0.37104016542434692</v>
      </c>
      <c r="DL503">
        <v>0.39339557290077209</v>
      </c>
      <c r="DM503">
        <v>0.36557450890541077</v>
      </c>
      <c r="DN503">
        <v>0.38258612155914307</v>
      </c>
      <c r="DO503">
        <v>1.1662557125091553</v>
      </c>
      <c r="DP503">
        <v>5.9778342247009277</v>
      </c>
      <c r="DQ503">
        <v>6.0478253364562988</v>
      </c>
      <c r="DR503">
        <v>6.0625524520874023</v>
      </c>
      <c r="DS503">
        <v>6.0307745933532715</v>
      </c>
      <c r="DT503">
        <v>5.9952120780944824</v>
      </c>
      <c r="DU503">
        <v>0.84093087911605835</v>
      </c>
      <c r="DV503">
        <v>-7.7626809477806091E-2</v>
      </c>
      <c r="DW503">
        <v>-9.4820648431777954E-2</v>
      </c>
      <c r="DX503">
        <v>-0.1185801699757576</v>
      </c>
      <c r="DY503">
        <v>-1.3267895206809044E-2</v>
      </c>
      <c r="DZ503">
        <v>3.7992507219314575E-2</v>
      </c>
      <c r="EA503">
        <v>2.4314892292022705</v>
      </c>
      <c r="EB503">
        <v>2.0536160469055176</v>
      </c>
      <c r="EC503">
        <v>1.6054189205169678</v>
      </c>
      <c r="ED503">
        <v>1.3413070440292358</v>
      </c>
      <c r="EE503">
        <v>1.2787511348724365</v>
      </c>
      <c r="EF503">
        <v>1.2650384902954102</v>
      </c>
      <c r="EG503">
        <v>1.2524189949035645</v>
      </c>
      <c r="EH503">
        <v>1.2473647594451904</v>
      </c>
      <c r="EI503">
        <v>1.2739274501800537</v>
      </c>
      <c r="EJ503">
        <v>1.344758152961731</v>
      </c>
      <c r="EK503">
        <v>1.3765326738357544</v>
      </c>
      <c r="EL503">
        <v>1.4278795719146729</v>
      </c>
      <c r="EM503">
        <v>1.9741047620773315</v>
      </c>
      <c r="EN503">
        <v>6.3253087997436523</v>
      </c>
      <c r="EO503">
        <v>6.3856821060180664</v>
      </c>
      <c r="EP503">
        <v>6.3882327079772949</v>
      </c>
      <c r="EQ503">
        <v>6.3517522811889648</v>
      </c>
      <c r="ER503">
        <v>6.3247075080871582</v>
      </c>
      <c r="ES503">
        <v>1.6685879230499268</v>
      </c>
      <c r="ET503">
        <v>0.30316987633705139</v>
      </c>
      <c r="EU503">
        <v>0.23803815245628357</v>
      </c>
      <c r="EV503">
        <v>0.10812884569168091</v>
      </c>
      <c r="EW503">
        <v>0.45414254069328308</v>
      </c>
      <c r="EX503">
        <v>0.66593807935714722</v>
      </c>
      <c r="EY503">
        <v>70.163383483886719</v>
      </c>
      <c r="EZ503">
        <v>69.411102294921875</v>
      </c>
      <c r="FA503">
        <v>69.354194641113281</v>
      </c>
      <c r="FB503">
        <v>69.06988525390625</v>
      </c>
      <c r="FC503">
        <v>68.747116088867188</v>
      </c>
      <c r="FD503">
        <v>68.611434936523437</v>
      </c>
      <c r="FE503">
        <v>69.182624816894531</v>
      </c>
      <c r="FF503">
        <v>70.704460144042969</v>
      </c>
      <c r="FG503">
        <v>72.91119384765625</v>
      </c>
      <c r="FH503">
        <v>74.771316528320312</v>
      </c>
      <c r="FI503">
        <v>76.485099792480469</v>
      </c>
      <c r="FJ503">
        <v>76.18121337890625</v>
      </c>
      <c r="FK503">
        <v>77.632942199707031</v>
      </c>
      <c r="FL503">
        <v>80.307701110839844</v>
      </c>
      <c r="FM503">
        <v>81.328956604003906</v>
      </c>
      <c r="FN503">
        <v>80.508705139160156</v>
      </c>
      <c r="FO503">
        <v>79.2232666015625</v>
      </c>
      <c r="FP503">
        <v>78.668556213378906</v>
      </c>
      <c r="FQ503">
        <v>78.745536804199219</v>
      </c>
      <c r="FR503">
        <v>76.260345458984375</v>
      </c>
      <c r="FS503">
        <v>74.059799194335937</v>
      </c>
      <c r="FT503">
        <v>72.877655029296875</v>
      </c>
      <c r="FU503">
        <v>72.439918518066406</v>
      </c>
      <c r="FV503">
        <v>72.062042236328125</v>
      </c>
      <c r="FW503">
        <v>181</v>
      </c>
      <c r="FX503">
        <v>8.9820645749568939E-2</v>
      </c>
      <c r="FY503">
        <v>1</v>
      </c>
    </row>
    <row r="504" spans="1:181" x14ac:dyDescent="0.2">
      <c r="A504" t="s">
        <v>243</v>
      </c>
      <c r="B504" t="s">
        <v>239</v>
      </c>
      <c r="C504" t="s">
        <v>215</v>
      </c>
      <c r="D504" t="s">
        <v>39</v>
      </c>
      <c r="E504">
        <v>2019</v>
      </c>
      <c r="F504" t="s">
        <v>222</v>
      </c>
      <c r="G504" t="s">
        <v>245</v>
      </c>
      <c r="H504">
        <v>190</v>
      </c>
      <c r="K504">
        <v>17.104049682617188</v>
      </c>
      <c r="L504">
        <v>16.406665802001953</v>
      </c>
      <c r="M504">
        <v>15.966104507446289</v>
      </c>
      <c r="N504">
        <v>16.177511215209961</v>
      </c>
      <c r="O504">
        <v>16.99134635925293</v>
      </c>
      <c r="P504">
        <v>18.012336730957031</v>
      </c>
      <c r="Q504">
        <v>21.356828689575195</v>
      </c>
      <c r="R504">
        <v>24.281599044799805</v>
      </c>
      <c r="S504">
        <v>26.973958969116211</v>
      </c>
      <c r="T504">
        <v>28.742279052734375</v>
      </c>
      <c r="U504">
        <v>31.674848556518555</v>
      </c>
      <c r="V504">
        <v>32.651371002197266</v>
      </c>
      <c r="W504">
        <v>33.383918762207031</v>
      </c>
      <c r="X504">
        <v>34.409862518310547</v>
      </c>
      <c r="Y504">
        <v>34.800342559814453</v>
      </c>
      <c r="Z504">
        <v>34.683712005615234</v>
      </c>
      <c r="AA504">
        <v>34.370754241943359</v>
      </c>
      <c r="AB504">
        <v>34.442958831787109</v>
      </c>
      <c r="AC504">
        <v>34.629520416259766</v>
      </c>
      <c r="AD504">
        <v>34.053745269775391</v>
      </c>
      <c r="AE504">
        <v>31.602544784545898</v>
      </c>
      <c r="AF504">
        <v>25.7783203125</v>
      </c>
      <c r="AG504">
        <v>20.854742050170898</v>
      </c>
      <c r="AH504">
        <v>17.82783317565918</v>
      </c>
      <c r="AI504">
        <v>-2.3385415077209473</v>
      </c>
      <c r="AJ504">
        <v>-1.9763731956481934</v>
      </c>
      <c r="AK504">
        <v>-1.558974027633667</v>
      </c>
      <c r="AL504">
        <v>-1.3511044979095459</v>
      </c>
      <c r="AM504">
        <v>-1.3445144891738892</v>
      </c>
      <c r="AN504">
        <v>-1.3719514608383179</v>
      </c>
      <c r="AO504">
        <v>-1.5227878093719482</v>
      </c>
      <c r="AP504">
        <v>-1.6643321514129639</v>
      </c>
      <c r="AQ504">
        <v>-1.78252112865448</v>
      </c>
      <c r="AR504">
        <v>-1.8757885694503784</v>
      </c>
      <c r="AS504">
        <v>-2.0457568168640137</v>
      </c>
      <c r="AT504">
        <v>-2.1106412410736084</v>
      </c>
      <c r="AU504">
        <v>-0.76062065362930298</v>
      </c>
      <c r="AV504">
        <v>5.1490402221679687</v>
      </c>
      <c r="AW504">
        <v>5.2419710159301758</v>
      </c>
      <c r="AX504">
        <v>5.2857413291931152</v>
      </c>
      <c r="AY504">
        <v>5.2651805877685547</v>
      </c>
      <c r="AZ504">
        <v>5.2093024253845215</v>
      </c>
      <c r="BA504">
        <v>-1.1331915855407715</v>
      </c>
      <c r="BB504">
        <v>-0.98590070009231567</v>
      </c>
      <c r="BC504">
        <v>-0.88875347375869751</v>
      </c>
      <c r="BD504">
        <v>-0.65932512283325195</v>
      </c>
      <c r="BE504">
        <v>-1.1281324625015259</v>
      </c>
      <c r="BF504">
        <v>-1.4597793817520142</v>
      </c>
      <c r="BG504">
        <v>-0.92945510149002075</v>
      </c>
      <c r="BH504">
        <v>-0.78589797019958496</v>
      </c>
      <c r="BI504">
        <v>-0.6241995096206665</v>
      </c>
      <c r="BJ504">
        <v>-0.55575525760650635</v>
      </c>
      <c r="BK504">
        <v>-0.56959116458892822</v>
      </c>
      <c r="BL504">
        <v>-0.59297394752502441</v>
      </c>
      <c r="BM504">
        <v>-0.70298045873641968</v>
      </c>
      <c r="BN504">
        <v>-0.80420506000518799</v>
      </c>
      <c r="BO504">
        <v>-0.87963378429412842</v>
      </c>
      <c r="BP504">
        <v>-0.92442601919174194</v>
      </c>
      <c r="BQ504">
        <v>-1.0347986221313477</v>
      </c>
      <c r="BR504">
        <v>-1.0653479099273682</v>
      </c>
      <c r="BS504">
        <v>4.7228291630744934E-2</v>
      </c>
      <c r="BT504">
        <v>5.4965147972106934</v>
      </c>
      <c r="BU504">
        <v>5.5798277854919434</v>
      </c>
      <c r="BV504">
        <v>5.6114215850830078</v>
      </c>
      <c r="BW504">
        <v>5.586158275604248</v>
      </c>
      <c r="BX504">
        <v>5.5387978553771973</v>
      </c>
      <c r="BY504">
        <v>-0.30553457140922546</v>
      </c>
      <c r="BZ504">
        <v>-0.60510402917861938</v>
      </c>
      <c r="CA504">
        <v>-0.55589461326599121</v>
      </c>
      <c r="CB504">
        <v>-0.43261611461639404</v>
      </c>
      <c r="CC504">
        <v>-0.66072201728820801</v>
      </c>
      <c r="CD504">
        <v>-0.83183383941650391</v>
      </c>
      <c r="CE504">
        <v>4.6473830938339233E-2</v>
      </c>
      <c r="CF504">
        <v>3.8621481508016586E-2</v>
      </c>
      <c r="CG504">
        <v>2.3222465068101883E-2</v>
      </c>
      <c r="CH504">
        <v>-4.898726474493742E-3</v>
      </c>
      <c r="CI504">
        <v>-3.2881658524274826E-2</v>
      </c>
      <c r="CJ504">
        <v>-5.3456485271453857E-2</v>
      </c>
      <c r="CK504">
        <v>-0.1351843923330307</v>
      </c>
      <c r="CL504">
        <v>-0.20848369598388672</v>
      </c>
      <c r="CM504">
        <v>-0.25429680943489075</v>
      </c>
      <c r="CN504">
        <v>-0.26551523804664612</v>
      </c>
      <c r="CO504">
        <v>-0.33461204171180725</v>
      </c>
      <c r="CP504">
        <v>-0.34138089418411255</v>
      </c>
      <c r="CQ504">
        <v>0.60674202442169189</v>
      </c>
      <c r="CR504">
        <v>5.7371745109558105</v>
      </c>
      <c r="CS504">
        <v>5.8138265609741211</v>
      </c>
      <c r="CT504">
        <v>5.8369870185852051</v>
      </c>
      <c r="CU504">
        <v>5.8084664344787598</v>
      </c>
      <c r="CV504">
        <v>5.7670049667358398</v>
      </c>
      <c r="CW504">
        <v>0.26769816875457764</v>
      </c>
      <c r="CX504">
        <v>-0.34136542677879333</v>
      </c>
      <c r="CY504">
        <v>-0.32535764575004578</v>
      </c>
      <c r="CZ504">
        <v>-0.27559813857078552</v>
      </c>
      <c r="DA504">
        <v>-0.33699494600296021</v>
      </c>
      <c r="DB504">
        <v>-0.39692068099975586</v>
      </c>
      <c r="DC504">
        <v>1.0224027633666992</v>
      </c>
      <c r="DD504">
        <v>0.86314094066619873</v>
      </c>
      <c r="DE504">
        <v>0.67064446210861206</v>
      </c>
      <c r="DF504">
        <v>0.54595780372619629</v>
      </c>
      <c r="DG504">
        <v>0.50382786989212036</v>
      </c>
      <c r="DH504">
        <v>0.48606094717979431</v>
      </c>
      <c r="DI504">
        <v>0.43261167407035828</v>
      </c>
      <c r="DJ504">
        <v>0.38723766803741455</v>
      </c>
      <c r="DK504">
        <v>0.37104016542434692</v>
      </c>
      <c r="DL504">
        <v>0.39339557290077209</v>
      </c>
      <c r="DM504">
        <v>0.36557450890541077</v>
      </c>
      <c r="DN504">
        <v>0.38258612155914307</v>
      </c>
      <c r="DO504">
        <v>1.1662557125091553</v>
      </c>
      <c r="DP504">
        <v>5.9778342247009277</v>
      </c>
      <c r="DQ504">
        <v>6.0478253364562988</v>
      </c>
      <c r="DR504">
        <v>6.0625524520874023</v>
      </c>
      <c r="DS504">
        <v>6.0307745933532715</v>
      </c>
      <c r="DT504">
        <v>5.9952120780944824</v>
      </c>
      <c r="DU504">
        <v>0.84093087911605835</v>
      </c>
      <c r="DV504">
        <v>-7.7626809477806091E-2</v>
      </c>
      <c r="DW504">
        <v>-9.4820648431777954E-2</v>
      </c>
      <c r="DX504">
        <v>-0.1185801699757576</v>
      </c>
      <c r="DY504">
        <v>-1.3267895206809044E-2</v>
      </c>
      <c r="DZ504">
        <v>3.7992507219314575E-2</v>
      </c>
      <c r="EA504">
        <v>2.4314892292022705</v>
      </c>
      <c r="EB504">
        <v>2.0536160469055176</v>
      </c>
      <c r="EC504">
        <v>1.6054189205169678</v>
      </c>
      <c r="ED504">
        <v>1.3413070440292358</v>
      </c>
      <c r="EE504">
        <v>1.2787511348724365</v>
      </c>
      <c r="EF504">
        <v>1.2650384902954102</v>
      </c>
      <c r="EG504">
        <v>1.2524189949035645</v>
      </c>
      <c r="EH504">
        <v>1.2473647594451904</v>
      </c>
      <c r="EI504">
        <v>1.2739274501800537</v>
      </c>
      <c r="EJ504">
        <v>1.344758152961731</v>
      </c>
      <c r="EK504">
        <v>1.3765326738357544</v>
      </c>
      <c r="EL504">
        <v>1.4278795719146729</v>
      </c>
      <c r="EM504">
        <v>1.9741047620773315</v>
      </c>
      <c r="EN504">
        <v>6.3253087997436523</v>
      </c>
      <c r="EO504">
        <v>6.3856821060180664</v>
      </c>
      <c r="EP504">
        <v>6.3882327079772949</v>
      </c>
      <c r="EQ504">
        <v>6.3517522811889648</v>
      </c>
      <c r="ER504">
        <v>6.3247075080871582</v>
      </c>
      <c r="ES504">
        <v>1.6685879230499268</v>
      </c>
      <c r="ET504">
        <v>0.30316987633705139</v>
      </c>
      <c r="EU504">
        <v>0.23803815245628357</v>
      </c>
      <c r="EV504">
        <v>0.10812884569168091</v>
      </c>
      <c r="EW504">
        <v>0.45414254069328308</v>
      </c>
      <c r="EX504">
        <v>0.66593807935714722</v>
      </c>
      <c r="EY504">
        <v>70.163383483886719</v>
      </c>
      <c r="EZ504">
        <v>69.411102294921875</v>
      </c>
      <c r="FA504">
        <v>69.354194641113281</v>
      </c>
      <c r="FB504">
        <v>69.06988525390625</v>
      </c>
      <c r="FC504">
        <v>68.747116088867188</v>
      </c>
      <c r="FD504">
        <v>68.611434936523437</v>
      </c>
      <c r="FE504">
        <v>69.182624816894531</v>
      </c>
      <c r="FF504">
        <v>70.704460144042969</v>
      </c>
      <c r="FG504">
        <v>72.91119384765625</v>
      </c>
      <c r="FH504">
        <v>74.771316528320312</v>
      </c>
      <c r="FI504">
        <v>76.485099792480469</v>
      </c>
      <c r="FJ504">
        <v>76.18121337890625</v>
      </c>
      <c r="FK504">
        <v>77.632942199707031</v>
      </c>
      <c r="FL504">
        <v>80.307701110839844</v>
      </c>
      <c r="FM504">
        <v>81.328956604003906</v>
      </c>
      <c r="FN504">
        <v>80.508705139160156</v>
      </c>
      <c r="FO504">
        <v>79.2232666015625</v>
      </c>
      <c r="FP504">
        <v>78.668556213378906</v>
      </c>
      <c r="FQ504">
        <v>78.745536804199219</v>
      </c>
      <c r="FR504">
        <v>76.260345458984375</v>
      </c>
      <c r="FS504">
        <v>74.059799194335937</v>
      </c>
      <c r="FT504">
        <v>72.877655029296875</v>
      </c>
      <c r="FU504">
        <v>72.439918518066406</v>
      </c>
      <c r="FV504">
        <v>72.062042236328125</v>
      </c>
      <c r="FW504">
        <v>181</v>
      </c>
      <c r="FX504">
        <v>8.9820645749568939E-2</v>
      </c>
      <c r="FY504">
        <v>1</v>
      </c>
    </row>
    <row r="505" spans="1:181" x14ac:dyDescent="0.2">
      <c r="A505" t="s">
        <v>243</v>
      </c>
      <c r="B505" t="s">
        <v>239</v>
      </c>
      <c r="C505" t="s">
        <v>215</v>
      </c>
      <c r="D505" t="s">
        <v>39</v>
      </c>
      <c r="E505">
        <v>2020</v>
      </c>
      <c r="F505" t="s">
        <v>222</v>
      </c>
      <c r="G505" t="s">
        <v>245</v>
      </c>
      <c r="H505">
        <v>190</v>
      </c>
      <c r="K505">
        <v>17.104049682617188</v>
      </c>
      <c r="L505">
        <v>16.406665802001953</v>
      </c>
      <c r="M505">
        <v>15.966104507446289</v>
      </c>
      <c r="N505">
        <v>16.177511215209961</v>
      </c>
      <c r="O505">
        <v>16.99134635925293</v>
      </c>
      <c r="P505">
        <v>18.012336730957031</v>
      </c>
      <c r="Q505">
        <v>21.356828689575195</v>
      </c>
      <c r="R505">
        <v>24.281599044799805</v>
      </c>
      <c r="S505">
        <v>26.973958969116211</v>
      </c>
      <c r="T505">
        <v>28.742279052734375</v>
      </c>
      <c r="U505">
        <v>31.674848556518555</v>
      </c>
      <c r="V505">
        <v>32.651371002197266</v>
      </c>
      <c r="W505">
        <v>33.383918762207031</v>
      </c>
      <c r="X505">
        <v>34.409862518310547</v>
      </c>
      <c r="Y505">
        <v>34.800342559814453</v>
      </c>
      <c r="Z505">
        <v>34.683712005615234</v>
      </c>
      <c r="AA505">
        <v>34.370754241943359</v>
      </c>
      <c r="AB505">
        <v>34.442958831787109</v>
      </c>
      <c r="AC505">
        <v>34.629520416259766</v>
      </c>
      <c r="AD505">
        <v>34.053745269775391</v>
      </c>
      <c r="AE505">
        <v>31.602544784545898</v>
      </c>
      <c r="AF505">
        <v>25.7783203125</v>
      </c>
      <c r="AG505">
        <v>20.854742050170898</v>
      </c>
      <c r="AH505">
        <v>17.82783317565918</v>
      </c>
      <c r="AI505">
        <v>-2.3385415077209473</v>
      </c>
      <c r="AJ505">
        <v>-1.9763731956481934</v>
      </c>
      <c r="AK505">
        <v>-1.558974027633667</v>
      </c>
      <c r="AL505">
        <v>-1.3511044979095459</v>
      </c>
      <c r="AM505">
        <v>-1.3445144891738892</v>
      </c>
      <c r="AN505">
        <v>-1.3719514608383179</v>
      </c>
      <c r="AO505">
        <v>-1.5227878093719482</v>
      </c>
      <c r="AP505">
        <v>-1.6643321514129639</v>
      </c>
      <c r="AQ505">
        <v>-1.78252112865448</v>
      </c>
      <c r="AR505">
        <v>-1.8757885694503784</v>
      </c>
      <c r="AS505">
        <v>-2.0457568168640137</v>
      </c>
      <c r="AT505">
        <v>-2.1106412410736084</v>
      </c>
      <c r="AU505">
        <v>-0.76062065362930298</v>
      </c>
      <c r="AV505">
        <v>5.1490402221679687</v>
      </c>
      <c r="AW505">
        <v>5.2419710159301758</v>
      </c>
      <c r="AX505">
        <v>5.2857413291931152</v>
      </c>
      <c r="AY505">
        <v>5.2651805877685547</v>
      </c>
      <c r="AZ505">
        <v>5.2093024253845215</v>
      </c>
      <c r="BA505">
        <v>-1.1331915855407715</v>
      </c>
      <c r="BB505">
        <v>-0.98590070009231567</v>
      </c>
      <c r="BC505">
        <v>-0.88875347375869751</v>
      </c>
      <c r="BD505">
        <v>-0.65932512283325195</v>
      </c>
      <c r="BE505">
        <v>-1.1281324625015259</v>
      </c>
      <c r="BF505">
        <v>-1.4597793817520142</v>
      </c>
      <c r="BG505">
        <v>-0.92945510149002075</v>
      </c>
      <c r="BH505">
        <v>-0.78589797019958496</v>
      </c>
      <c r="BI505">
        <v>-0.6241995096206665</v>
      </c>
      <c r="BJ505">
        <v>-0.55575525760650635</v>
      </c>
      <c r="BK505">
        <v>-0.56959116458892822</v>
      </c>
      <c r="BL505">
        <v>-0.59297394752502441</v>
      </c>
      <c r="BM505">
        <v>-0.70298045873641968</v>
      </c>
      <c r="BN505">
        <v>-0.80420506000518799</v>
      </c>
      <c r="BO505">
        <v>-0.87963378429412842</v>
      </c>
      <c r="BP505">
        <v>-0.92442601919174194</v>
      </c>
      <c r="BQ505">
        <v>-1.0347986221313477</v>
      </c>
      <c r="BR505">
        <v>-1.0653479099273682</v>
      </c>
      <c r="BS505">
        <v>4.7228291630744934E-2</v>
      </c>
      <c r="BT505">
        <v>5.4965147972106934</v>
      </c>
      <c r="BU505">
        <v>5.5798277854919434</v>
      </c>
      <c r="BV505">
        <v>5.6114215850830078</v>
      </c>
      <c r="BW505">
        <v>5.586158275604248</v>
      </c>
      <c r="BX505">
        <v>5.5387978553771973</v>
      </c>
      <c r="BY505">
        <v>-0.30553457140922546</v>
      </c>
      <c r="BZ505">
        <v>-0.60510402917861938</v>
      </c>
      <c r="CA505">
        <v>-0.55589461326599121</v>
      </c>
      <c r="CB505">
        <v>-0.43261611461639404</v>
      </c>
      <c r="CC505">
        <v>-0.66072201728820801</v>
      </c>
      <c r="CD505">
        <v>-0.83183383941650391</v>
      </c>
      <c r="CE505">
        <v>4.6473830938339233E-2</v>
      </c>
      <c r="CF505">
        <v>3.8621481508016586E-2</v>
      </c>
      <c r="CG505">
        <v>2.3222465068101883E-2</v>
      </c>
      <c r="CH505">
        <v>-4.898726474493742E-3</v>
      </c>
      <c r="CI505">
        <v>-3.2881658524274826E-2</v>
      </c>
      <c r="CJ505">
        <v>-5.3456485271453857E-2</v>
      </c>
      <c r="CK505">
        <v>-0.1351843923330307</v>
      </c>
      <c r="CL505">
        <v>-0.20848369598388672</v>
      </c>
      <c r="CM505">
        <v>-0.25429680943489075</v>
      </c>
      <c r="CN505">
        <v>-0.26551523804664612</v>
      </c>
      <c r="CO505">
        <v>-0.33461204171180725</v>
      </c>
      <c r="CP505">
        <v>-0.34138089418411255</v>
      </c>
      <c r="CQ505">
        <v>0.60674202442169189</v>
      </c>
      <c r="CR505">
        <v>5.7371745109558105</v>
      </c>
      <c r="CS505">
        <v>5.8138265609741211</v>
      </c>
      <c r="CT505">
        <v>5.8369870185852051</v>
      </c>
      <c r="CU505">
        <v>5.8084664344787598</v>
      </c>
      <c r="CV505">
        <v>5.7670049667358398</v>
      </c>
      <c r="CW505">
        <v>0.26769816875457764</v>
      </c>
      <c r="CX505">
        <v>-0.34136542677879333</v>
      </c>
      <c r="CY505">
        <v>-0.32535764575004578</v>
      </c>
      <c r="CZ505">
        <v>-0.27559813857078552</v>
      </c>
      <c r="DA505">
        <v>-0.33699494600296021</v>
      </c>
      <c r="DB505">
        <v>-0.39692068099975586</v>
      </c>
      <c r="DC505">
        <v>1.0224027633666992</v>
      </c>
      <c r="DD505">
        <v>0.86314094066619873</v>
      </c>
      <c r="DE505">
        <v>0.67064446210861206</v>
      </c>
      <c r="DF505">
        <v>0.54595780372619629</v>
      </c>
      <c r="DG505">
        <v>0.50382786989212036</v>
      </c>
      <c r="DH505">
        <v>0.48606094717979431</v>
      </c>
      <c r="DI505">
        <v>0.43261167407035828</v>
      </c>
      <c r="DJ505">
        <v>0.38723766803741455</v>
      </c>
      <c r="DK505">
        <v>0.37104016542434692</v>
      </c>
      <c r="DL505">
        <v>0.39339557290077209</v>
      </c>
      <c r="DM505">
        <v>0.36557450890541077</v>
      </c>
      <c r="DN505">
        <v>0.38258612155914307</v>
      </c>
      <c r="DO505">
        <v>1.1662557125091553</v>
      </c>
      <c r="DP505">
        <v>5.9778342247009277</v>
      </c>
      <c r="DQ505">
        <v>6.0478253364562988</v>
      </c>
      <c r="DR505">
        <v>6.0625524520874023</v>
      </c>
      <c r="DS505">
        <v>6.0307745933532715</v>
      </c>
      <c r="DT505">
        <v>5.9952120780944824</v>
      </c>
      <c r="DU505">
        <v>0.84093087911605835</v>
      </c>
      <c r="DV505">
        <v>-7.7626809477806091E-2</v>
      </c>
      <c r="DW505">
        <v>-9.4820648431777954E-2</v>
      </c>
      <c r="DX505">
        <v>-0.1185801699757576</v>
      </c>
      <c r="DY505">
        <v>-1.3267895206809044E-2</v>
      </c>
      <c r="DZ505">
        <v>3.7992507219314575E-2</v>
      </c>
      <c r="EA505">
        <v>2.4314892292022705</v>
      </c>
      <c r="EB505">
        <v>2.0536160469055176</v>
      </c>
      <c r="EC505">
        <v>1.6054189205169678</v>
      </c>
      <c r="ED505">
        <v>1.3413070440292358</v>
      </c>
      <c r="EE505">
        <v>1.2787511348724365</v>
      </c>
      <c r="EF505">
        <v>1.2650384902954102</v>
      </c>
      <c r="EG505">
        <v>1.2524189949035645</v>
      </c>
      <c r="EH505">
        <v>1.2473647594451904</v>
      </c>
      <c r="EI505">
        <v>1.2739274501800537</v>
      </c>
      <c r="EJ505">
        <v>1.344758152961731</v>
      </c>
      <c r="EK505">
        <v>1.3765326738357544</v>
      </c>
      <c r="EL505">
        <v>1.4278795719146729</v>
      </c>
      <c r="EM505">
        <v>1.9741047620773315</v>
      </c>
      <c r="EN505">
        <v>6.3253087997436523</v>
      </c>
      <c r="EO505">
        <v>6.3856821060180664</v>
      </c>
      <c r="EP505">
        <v>6.3882327079772949</v>
      </c>
      <c r="EQ505">
        <v>6.3517522811889648</v>
      </c>
      <c r="ER505">
        <v>6.3247075080871582</v>
      </c>
      <c r="ES505">
        <v>1.6685879230499268</v>
      </c>
      <c r="ET505">
        <v>0.30316987633705139</v>
      </c>
      <c r="EU505">
        <v>0.23803815245628357</v>
      </c>
      <c r="EV505">
        <v>0.10812884569168091</v>
      </c>
      <c r="EW505">
        <v>0.45414254069328308</v>
      </c>
      <c r="EX505">
        <v>0.66593807935714722</v>
      </c>
      <c r="EY505">
        <v>70.163383483886719</v>
      </c>
      <c r="EZ505">
        <v>69.411102294921875</v>
      </c>
      <c r="FA505">
        <v>69.354194641113281</v>
      </c>
      <c r="FB505">
        <v>69.06988525390625</v>
      </c>
      <c r="FC505">
        <v>68.747116088867188</v>
      </c>
      <c r="FD505">
        <v>68.611434936523437</v>
      </c>
      <c r="FE505">
        <v>69.182624816894531</v>
      </c>
      <c r="FF505">
        <v>70.704460144042969</v>
      </c>
      <c r="FG505">
        <v>72.91119384765625</v>
      </c>
      <c r="FH505">
        <v>74.771316528320312</v>
      </c>
      <c r="FI505">
        <v>76.485099792480469</v>
      </c>
      <c r="FJ505">
        <v>76.18121337890625</v>
      </c>
      <c r="FK505">
        <v>77.632942199707031</v>
      </c>
      <c r="FL505">
        <v>80.307701110839844</v>
      </c>
      <c r="FM505">
        <v>81.328956604003906</v>
      </c>
      <c r="FN505">
        <v>80.508705139160156</v>
      </c>
      <c r="FO505">
        <v>79.2232666015625</v>
      </c>
      <c r="FP505">
        <v>78.668556213378906</v>
      </c>
      <c r="FQ505">
        <v>78.745536804199219</v>
      </c>
      <c r="FR505">
        <v>76.260345458984375</v>
      </c>
      <c r="FS505">
        <v>74.059799194335937</v>
      </c>
      <c r="FT505">
        <v>72.877655029296875</v>
      </c>
      <c r="FU505">
        <v>72.439918518066406</v>
      </c>
      <c r="FV505">
        <v>72.062042236328125</v>
      </c>
      <c r="FW505">
        <v>181</v>
      </c>
      <c r="FX505">
        <v>8.9820645749568939E-2</v>
      </c>
      <c r="FY505">
        <v>1</v>
      </c>
    </row>
    <row r="506" spans="1:181" x14ac:dyDescent="0.2">
      <c r="A506" t="s">
        <v>243</v>
      </c>
      <c r="B506" t="s">
        <v>239</v>
      </c>
      <c r="C506" t="s">
        <v>215</v>
      </c>
      <c r="D506" t="s">
        <v>39</v>
      </c>
      <c r="E506">
        <v>2021</v>
      </c>
      <c r="F506" t="s">
        <v>222</v>
      </c>
      <c r="G506" t="s">
        <v>245</v>
      </c>
      <c r="H506">
        <v>190</v>
      </c>
      <c r="K506">
        <v>17.104049682617188</v>
      </c>
      <c r="L506">
        <v>16.406665802001953</v>
      </c>
      <c r="M506">
        <v>15.966104507446289</v>
      </c>
      <c r="N506">
        <v>16.177511215209961</v>
      </c>
      <c r="O506">
        <v>16.99134635925293</v>
      </c>
      <c r="P506">
        <v>18.012336730957031</v>
      </c>
      <c r="Q506">
        <v>21.356828689575195</v>
      </c>
      <c r="R506">
        <v>24.281599044799805</v>
      </c>
      <c r="S506">
        <v>26.973958969116211</v>
      </c>
      <c r="T506">
        <v>28.742279052734375</v>
      </c>
      <c r="U506">
        <v>31.674848556518555</v>
      </c>
      <c r="V506">
        <v>32.651371002197266</v>
      </c>
      <c r="W506">
        <v>33.383918762207031</v>
      </c>
      <c r="X506">
        <v>34.409862518310547</v>
      </c>
      <c r="Y506">
        <v>34.800342559814453</v>
      </c>
      <c r="Z506">
        <v>34.683712005615234</v>
      </c>
      <c r="AA506">
        <v>34.370754241943359</v>
      </c>
      <c r="AB506">
        <v>34.442958831787109</v>
      </c>
      <c r="AC506">
        <v>34.629520416259766</v>
      </c>
      <c r="AD506">
        <v>34.053745269775391</v>
      </c>
      <c r="AE506">
        <v>31.602544784545898</v>
      </c>
      <c r="AF506">
        <v>25.7783203125</v>
      </c>
      <c r="AG506">
        <v>20.854742050170898</v>
      </c>
      <c r="AH506">
        <v>17.82783317565918</v>
      </c>
      <c r="AI506">
        <v>-2.3385415077209473</v>
      </c>
      <c r="AJ506">
        <v>-1.9763731956481934</v>
      </c>
      <c r="AK506">
        <v>-1.558974027633667</v>
      </c>
      <c r="AL506">
        <v>-1.3511044979095459</v>
      </c>
      <c r="AM506">
        <v>-1.3445144891738892</v>
      </c>
      <c r="AN506">
        <v>-1.3719514608383179</v>
      </c>
      <c r="AO506">
        <v>-1.5227878093719482</v>
      </c>
      <c r="AP506">
        <v>-1.6643321514129639</v>
      </c>
      <c r="AQ506">
        <v>-1.78252112865448</v>
      </c>
      <c r="AR506">
        <v>-1.8757885694503784</v>
      </c>
      <c r="AS506">
        <v>-2.0457568168640137</v>
      </c>
      <c r="AT506">
        <v>-2.1106412410736084</v>
      </c>
      <c r="AU506">
        <v>-0.76062065362930298</v>
      </c>
      <c r="AV506">
        <v>5.1490402221679687</v>
      </c>
      <c r="AW506">
        <v>5.2419710159301758</v>
      </c>
      <c r="AX506">
        <v>5.2857413291931152</v>
      </c>
      <c r="AY506">
        <v>5.2651805877685547</v>
      </c>
      <c r="AZ506">
        <v>5.2093024253845215</v>
      </c>
      <c r="BA506">
        <v>-1.1331915855407715</v>
      </c>
      <c r="BB506">
        <v>-0.98590070009231567</v>
      </c>
      <c r="BC506">
        <v>-0.88875347375869751</v>
      </c>
      <c r="BD506">
        <v>-0.65932512283325195</v>
      </c>
      <c r="BE506">
        <v>-1.1281324625015259</v>
      </c>
      <c r="BF506">
        <v>-1.4597793817520142</v>
      </c>
      <c r="BG506">
        <v>-0.92945510149002075</v>
      </c>
      <c r="BH506">
        <v>-0.78589797019958496</v>
      </c>
      <c r="BI506">
        <v>-0.6241995096206665</v>
      </c>
      <c r="BJ506">
        <v>-0.55575525760650635</v>
      </c>
      <c r="BK506">
        <v>-0.56959116458892822</v>
      </c>
      <c r="BL506">
        <v>-0.59297394752502441</v>
      </c>
      <c r="BM506">
        <v>-0.70298045873641968</v>
      </c>
      <c r="BN506">
        <v>-0.80420506000518799</v>
      </c>
      <c r="BO506">
        <v>-0.87963378429412842</v>
      </c>
      <c r="BP506">
        <v>-0.92442601919174194</v>
      </c>
      <c r="BQ506">
        <v>-1.0347986221313477</v>
      </c>
      <c r="BR506">
        <v>-1.0653479099273682</v>
      </c>
      <c r="BS506">
        <v>4.7228291630744934E-2</v>
      </c>
      <c r="BT506">
        <v>5.4965147972106934</v>
      </c>
      <c r="BU506">
        <v>5.5798277854919434</v>
      </c>
      <c r="BV506">
        <v>5.6114215850830078</v>
      </c>
      <c r="BW506">
        <v>5.586158275604248</v>
      </c>
      <c r="BX506">
        <v>5.5387978553771973</v>
      </c>
      <c r="BY506">
        <v>-0.30553457140922546</v>
      </c>
      <c r="BZ506">
        <v>-0.60510402917861938</v>
      </c>
      <c r="CA506">
        <v>-0.55589461326599121</v>
      </c>
      <c r="CB506">
        <v>-0.43261611461639404</v>
      </c>
      <c r="CC506">
        <v>-0.66072201728820801</v>
      </c>
      <c r="CD506">
        <v>-0.83183383941650391</v>
      </c>
      <c r="CE506">
        <v>4.6473830938339233E-2</v>
      </c>
      <c r="CF506">
        <v>3.8621481508016586E-2</v>
      </c>
      <c r="CG506">
        <v>2.3222465068101883E-2</v>
      </c>
      <c r="CH506">
        <v>-4.898726474493742E-3</v>
      </c>
      <c r="CI506">
        <v>-3.2881658524274826E-2</v>
      </c>
      <c r="CJ506">
        <v>-5.3456485271453857E-2</v>
      </c>
      <c r="CK506">
        <v>-0.1351843923330307</v>
      </c>
      <c r="CL506">
        <v>-0.20848369598388672</v>
      </c>
      <c r="CM506">
        <v>-0.25429680943489075</v>
      </c>
      <c r="CN506">
        <v>-0.26551523804664612</v>
      </c>
      <c r="CO506">
        <v>-0.33461204171180725</v>
      </c>
      <c r="CP506">
        <v>-0.34138089418411255</v>
      </c>
      <c r="CQ506">
        <v>0.60674202442169189</v>
      </c>
      <c r="CR506">
        <v>5.7371745109558105</v>
      </c>
      <c r="CS506">
        <v>5.8138265609741211</v>
      </c>
      <c r="CT506">
        <v>5.8369870185852051</v>
      </c>
      <c r="CU506">
        <v>5.8084664344787598</v>
      </c>
      <c r="CV506">
        <v>5.7670049667358398</v>
      </c>
      <c r="CW506">
        <v>0.26769816875457764</v>
      </c>
      <c r="CX506">
        <v>-0.34136542677879333</v>
      </c>
      <c r="CY506">
        <v>-0.32535764575004578</v>
      </c>
      <c r="CZ506">
        <v>-0.27559813857078552</v>
      </c>
      <c r="DA506">
        <v>-0.33699494600296021</v>
      </c>
      <c r="DB506">
        <v>-0.39692068099975586</v>
      </c>
      <c r="DC506">
        <v>1.0224027633666992</v>
      </c>
      <c r="DD506">
        <v>0.86314094066619873</v>
      </c>
      <c r="DE506">
        <v>0.67064446210861206</v>
      </c>
      <c r="DF506">
        <v>0.54595780372619629</v>
      </c>
      <c r="DG506">
        <v>0.50382786989212036</v>
      </c>
      <c r="DH506">
        <v>0.48606094717979431</v>
      </c>
      <c r="DI506">
        <v>0.43261167407035828</v>
      </c>
      <c r="DJ506">
        <v>0.38723766803741455</v>
      </c>
      <c r="DK506">
        <v>0.37104016542434692</v>
      </c>
      <c r="DL506">
        <v>0.39339557290077209</v>
      </c>
      <c r="DM506">
        <v>0.36557450890541077</v>
      </c>
      <c r="DN506">
        <v>0.38258612155914307</v>
      </c>
      <c r="DO506">
        <v>1.1662557125091553</v>
      </c>
      <c r="DP506">
        <v>5.9778342247009277</v>
      </c>
      <c r="DQ506">
        <v>6.0478253364562988</v>
      </c>
      <c r="DR506">
        <v>6.0625524520874023</v>
      </c>
      <c r="DS506">
        <v>6.0307745933532715</v>
      </c>
      <c r="DT506">
        <v>5.9952120780944824</v>
      </c>
      <c r="DU506">
        <v>0.84093087911605835</v>
      </c>
      <c r="DV506">
        <v>-7.7626809477806091E-2</v>
      </c>
      <c r="DW506">
        <v>-9.4820648431777954E-2</v>
      </c>
      <c r="DX506">
        <v>-0.1185801699757576</v>
      </c>
      <c r="DY506">
        <v>-1.3267895206809044E-2</v>
      </c>
      <c r="DZ506">
        <v>3.7992507219314575E-2</v>
      </c>
      <c r="EA506">
        <v>2.4314892292022705</v>
      </c>
      <c r="EB506">
        <v>2.0536160469055176</v>
      </c>
      <c r="EC506">
        <v>1.6054189205169678</v>
      </c>
      <c r="ED506">
        <v>1.3413070440292358</v>
      </c>
      <c r="EE506">
        <v>1.2787511348724365</v>
      </c>
      <c r="EF506">
        <v>1.2650384902954102</v>
      </c>
      <c r="EG506">
        <v>1.2524189949035645</v>
      </c>
      <c r="EH506">
        <v>1.2473647594451904</v>
      </c>
      <c r="EI506">
        <v>1.2739274501800537</v>
      </c>
      <c r="EJ506">
        <v>1.344758152961731</v>
      </c>
      <c r="EK506">
        <v>1.3765326738357544</v>
      </c>
      <c r="EL506">
        <v>1.4278795719146729</v>
      </c>
      <c r="EM506">
        <v>1.9741047620773315</v>
      </c>
      <c r="EN506">
        <v>6.3253087997436523</v>
      </c>
      <c r="EO506">
        <v>6.3856821060180664</v>
      </c>
      <c r="EP506">
        <v>6.3882327079772949</v>
      </c>
      <c r="EQ506">
        <v>6.3517522811889648</v>
      </c>
      <c r="ER506">
        <v>6.3247075080871582</v>
      </c>
      <c r="ES506">
        <v>1.6685879230499268</v>
      </c>
      <c r="ET506">
        <v>0.30316987633705139</v>
      </c>
      <c r="EU506">
        <v>0.23803815245628357</v>
      </c>
      <c r="EV506">
        <v>0.10812884569168091</v>
      </c>
      <c r="EW506">
        <v>0.45414254069328308</v>
      </c>
      <c r="EX506">
        <v>0.66593807935714722</v>
      </c>
      <c r="EY506">
        <v>70.163383483886719</v>
      </c>
      <c r="EZ506">
        <v>69.411102294921875</v>
      </c>
      <c r="FA506">
        <v>69.354194641113281</v>
      </c>
      <c r="FB506">
        <v>69.06988525390625</v>
      </c>
      <c r="FC506">
        <v>68.747116088867188</v>
      </c>
      <c r="FD506">
        <v>68.611434936523437</v>
      </c>
      <c r="FE506">
        <v>69.182624816894531</v>
      </c>
      <c r="FF506">
        <v>70.704460144042969</v>
      </c>
      <c r="FG506">
        <v>72.91119384765625</v>
      </c>
      <c r="FH506">
        <v>74.771316528320312</v>
      </c>
      <c r="FI506">
        <v>76.485099792480469</v>
      </c>
      <c r="FJ506">
        <v>76.18121337890625</v>
      </c>
      <c r="FK506">
        <v>77.632942199707031</v>
      </c>
      <c r="FL506">
        <v>80.307701110839844</v>
      </c>
      <c r="FM506">
        <v>81.328956604003906</v>
      </c>
      <c r="FN506">
        <v>80.508705139160156</v>
      </c>
      <c r="FO506">
        <v>79.2232666015625</v>
      </c>
      <c r="FP506">
        <v>78.668556213378906</v>
      </c>
      <c r="FQ506">
        <v>78.745536804199219</v>
      </c>
      <c r="FR506">
        <v>76.260345458984375</v>
      </c>
      <c r="FS506">
        <v>74.059799194335937</v>
      </c>
      <c r="FT506">
        <v>72.877655029296875</v>
      </c>
      <c r="FU506">
        <v>72.439918518066406</v>
      </c>
      <c r="FV506">
        <v>72.062042236328125</v>
      </c>
      <c r="FW506">
        <v>181</v>
      </c>
      <c r="FX506">
        <v>8.9820645749568939E-2</v>
      </c>
      <c r="FY506">
        <v>1</v>
      </c>
    </row>
    <row r="507" spans="1:181" x14ac:dyDescent="0.2">
      <c r="A507" t="s">
        <v>243</v>
      </c>
      <c r="B507" t="s">
        <v>239</v>
      </c>
      <c r="C507" t="s">
        <v>215</v>
      </c>
      <c r="D507" t="s">
        <v>39</v>
      </c>
      <c r="E507">
        <v>2022</v>
      </c>
      <c r="F507" t="s">
        <v>222</v>
      </c>
      <c r="G507" t="s">
        <v>245</v>
      </c>
      <c r="H507">
        <v>190</v>
      </c>
      <c r="K507">
        <v>17.104049682617188</v>
      </c>
      <c r="L507">
        <v>16.406665802001953</v>
      </c>
      <c r="M507">
        <v>15.966104507446289</v>
      </c>
      <c r="N507">
        <v>16.177511215209961</v>
      </c>
      <c r="O507">
        <v>16.99134635925293</v>
      </c>
      <c r="P507">
        <v>18.012336730957031</v>
      </c>
      <c r="Q507">
        <v>21.356828689575195</v>
      </c>
      <c r="R507">
        <v>24.281599044799805</v>
      </c>
      <c r="S507">
        <v>26.973958969116211</v>
      </c>
      <c r="T507">
        <v>28.742279052734375</v>
      </c>
      <c r="U507">
        <v>31.674848556518555</v>
      </c>
      <c r="V507">
        <v>32.651371002197266</v>
      </c>
      <c r="W507">
        <v>33.383918762207031</v>
      </c>
      <c r="X507">
        <v>34.409862518310547</v>
      </c>
      <c r="Y507">
        <v>34.800342559814453</v>
      </c>
      <c r="Z507">
        <v>34.683712005615234</v>
      </c>
      <c r="AA507">
        <v>34.370754241943359</v>
      </c>
      <c r="AB507">
        <v>34.442958831787109</v>
      </c>
      <c r="AC507">
        <v>34.629520416259766</v>
      </c>
      <c r="AD507">
        <v>34.053745269775391</v>
      </c>
      <c r="AE507">
        <v>31.602544784545898</v>
      </c>
      <c r="AF507">
        <v>25.7783203125</v>
      </c>
      <c r="AG507">
        <v>20.854742050170898</v>
      </c>
      <c r="AH507">
        <v>17.82783317565918</v>
      </c>
      <c r="AI507">
        <v>-2.3385415077209473</v>
      </c>
      <c r="AJ507">
        <v>-1.9763731956481934</v>
      </c>
      <c r="AK507">
        <v>-1.558974027633667</v>
      </c>
      <c r="AL507">
        <v>-1.3511044979095459</v>
      </c>
      <c r="AM507">
        <v>-1.3445144891738892</v>
      </c>
      <c r="AN507">
        <v>-1.3719514608383179</v>
      </c>
      <c r="AO507">
        <v>-1.5227878093719482</v>
      </c>
      <c r="AP507">
        <v>-1.6643321514129639</v>
      </c>
      <c r="AQ507">
        <v>-1.78252112865448</v>
      </c>
      <c r="AR507">
        <v>-1.8757885694503784</v>
      </c>
      <c r="AS507">
        <v>-2.0457568168640137</v>
      </c>
      <c r="AT507">
        <v>-2.1106412410736084</v>
      </c>
      <c r="AU507">
        <v>-0.76062065362930298</v>
      </c>
      <c r="AV507">
        <v>5.1490402221679687</v>
      </c>
      <c r="AW507">
        <v>5.2419710159301758</v>
      </c>
      <c r="AX507">
        <v>5.2857413291931152</v>
      </c>
      <c r="AY507">
        <v>5.2651805877685547</v>
      </c>
      <c r="AZ507">
        <v>5.2093024253845215</v>
      </c>
      <c r="BA507">
        <v>-1.1331915855407715</v>
      </c>
      <c r="BB507">
        <v>-0.98590070009231567</v>
      </c>
      <c r="BC507">
        <v>-0.88875347375869751</v>
      </c>
      <c r="BD507">
        <v>-0.65932512283325195</v>
      </c>
      <c r="BE507">
        <v>-1.1281324625015259</v>
      </c>
      <c r="BF507">
        <v>-1.4597793817520142</v>
      </c>
      <c r="BG507">
        <v>-0.92945510149002075</v>
      </c>
      <c r="BH507">
        <v>-0.78589797019958496</v>
      </c>
      <c r="BI507">
        <v>-0.6241995096206665</v>
      </c>
      <c r="BJ507">
        <v>-0.55575525760650635</v>
      </c>
      <c r="BK507">
        <v>-0.56959116458892822</v>
      </c>
      <c r="BL507">
        <v>-0.59297394752502441</v>
      </c>
      <c r="BM507">
        <v>-0.70298045873641968</v>
      </c>
      <c r="BN507">
        <v>-0.80420506000518799</v>
      </c>
      <c r="BO507">
        <v>-0.87963378429412842</v>
      </c>
      <c r="BP507">
        <v>-0.92442601919174194</v>
      </c>
      <c r="BQ507">
        <v>-1.0347986221313477</v>
      </c>
      <c r="BR507">
        <v>-1.0653479099273682</v>
      </c>
      <c r="BS507">
        <v>4.7228291630744934E-2</v>
      </c>
      <c r="BT507">
        <v>5.4965147972106934</v>
      </c>
      <c r="BU507">
        <v>5.5798277854919434</v>
      </c>
      <c r="BV507">
        <v>5.6114215850830078</v>
      </c>
      <c r="BW507">
        <v>5.586158275604248</v>
      </c>
      <c r="BX507">
        <v>5.5387978553771973</v>
      </c>
      <c r="BY507">
        <v>-0.30553457140922546</v>
      </c>
      <c r="BZ507">
        <v>-0.60510402917861938</v>
      </c>
      <c r="CA507">
        <v>-0.55589461326599121</v>
      </c>
      <c r="CB507">
        <v>-0.43261611461639404</v>
      </c>
      <c r="CC507">
        <v>-0.66072201728820801</v>
      </c>
      <c r="CD507">
        <v>-0.83183383941650391</v>
      </c>
      <c r="CE507">
        <v>4.6473830938339233E-2</v>
      </c>
      <c r="CF507">
        <v>3.8621481508016586E-2</v>
      </c>
      <c r="CG507">
        <v>2.3222465068101883E-2</v>
      </c>
      <c r="CH507">
        <v>-4.898726474493742E-3</v>
      </c>
      <c r="CI507">
        <v>-3.2881658524274826E-2</v>
      </c>
      <c r="CJ507">
        <v>-5.3456485271453857E-2</v>
      </c>
      <c r="CK507">
        <v>-0.1351843923330307</v>
      </c>
      <c r="CL507">
        <v>-0.20848369598388672</v>
      </c>
      <c r="CM507">
        <v>-0.25429680943489075</v>
      </c>
      <c r="CN507">
        <v>-0.26551523804664612</v>
      </c>
      <c r="CO507">
        <v>-0.33461204171180725</v>
      </c>
      <c r="CP507">
        <v>-0.34138089418411255</v>
      </c>
      <c r="CQ507">
        <v>0.60674202442169189</v>
      </c>
      <c r="CR507">
        <v>5.7371745109558105</v>
      </c>
      <c r="CS507">
        <v>5.8138265609741211</v>
      </c>
      <c r="CT507">
        <v>5.8369870185852051</v>
      </c>
      <c r="CU507">
        <v>5.8084664344787598</v>
      </c>
      <c r="CV507">
        <v>5.7670049667358398</v>
      </c>
      <c r="CW507">
        <v>0.26769816875457764</v>
      </c>
      <c r="CX507">
        <v>-0.34136542677879333</v>
      </c>
      <c r="CY507">
        <v>-0.32535764575004578</v>
      </c>
      <c r="CZ507">
        <v>-0.27559813857078552</v>
      </c>
      <c r="DA507">
        <v>-0.33699494600296021</v>
      </c>
      <c r="DB507">
        <v>-0.39692068099975586</v>
      </c>
      <c r="DC507">
        <v>1.0224027633666992</v>
      </c>
      <c r="DD507">
        <v>0.86314094066619873</v>
      </c>
      <c r="DE507">
        <v>0.67064446210861206</v>
      </c>
      <c r="DF507">
        <v>0.54595780372619629</v>
      </c>
      <c r="DG507">
        <v>0.50382786989212036</v>
      </c>
      <c r="DH507">
        <v>0.48606094717979431</v>
      </c>
      <c r="DI507">
        <v>0.43261167407035828</v>
      </c>
      <c r="DJ507">
        <v>0.38723766803741455</v>
      </c>
      <c r="DK507">
        <v>0.37104016542434692</v>
      </c>
      <c r="DL507">
        <v>0.39339557290077209</v>
      </c>
      <c r="DM507">
        <v>0.36557450890541077</v>
      </c>
      <c r="DN507">
        <v>0.38258612155914307</v>
      </c>
      <c r="DO507">
        <v>1.1662557125091553</v>
      </c>
      <c r="DP507">
        <v>5.9778342247009277</v>
      </c>
      <c r="DQ507">
        <v>6.0478253364562988</v>
      </c>
      <c r="DR507">
        <v>6.0625524520874023</v>
      </c>
      <c r="DS507">
        <v>6.0307745933532715</v>
      </c>
      <c r="DT507">
        <v>5.9952120780944824</v>
      </c>
      <c r="DU507">
        <v>0.84093087911605835</v>
      </c>
      <c r="DV507">
        <v>-7.7626809477806091E-2</v>
      </c>
      <c r="DW507">
        <v>-9.4820648431777954E-2</v>
      </c>
      <c r="DX507">
        <v>-0.1185801699757576</v>
      </c>
      <c r="DY507">
        <v>-1.3267895206809044E-2</v>
      </c>
      <c r="DZ507">
        <v>3.7992507219314575E-2</v>
      </c>
      <c r="EA507">
        <v>2.4314892292022705</v>
      </c>
      <c r="EB507">
        <v>2.0536160469055176</v>
      </c>
      <c r="EC507">
        <v>1.6054189205169678</v>
      </c>
      <c r="ED507">
        <v>1.3413070440292358</v>
      </c>
      <c r="EE507">
        <v>1.2787511348724365</v>
      </c>
      <c r="EF507">
        <v>1.2650384902954102</v>
      </c>
      <c r="EG507">
        <v>1.2524189949035645</v>
      </c>
      <c r="EH507">
        <v>1.2473647594451904</v>
      </c>
      <c r="EI507">
        <v>1.2739274501800537</v>
      </c>
      <c r="EJ507">
        <v>1.344758152961731</v>
      </c>
      <c r="EK507">
        <v>1.3765326738357544</v>
      </c>
      <c r="EL507">
        <v>1.4278795719146729</v>
      </c>
      <c r="EM507">
        <v>1.9741047620773315</v>
      </c>
      <c r="EN507">
        <v>6.3253087997436523</v>
      </c>
      <c r="EO507">
        <v>6.3856821060180664</v>
      </c>
      <c r="EP507">
        <v>6.3882327079772949</v>
      </c>
      <c r="EQ507">
        <v>6.3517522811889648</v>
      </c>
      <c r="ER507">
        <v>6.3247075080871582</v>
      </c>
      <c r="ES507">
        <v>1.6685879230499268</v>
      </c>
      <c r="ET507">
        <v>0.30316987633705139</v>
      </c>
      <c r="EU507">
        <v>0.23803815245628357</v>
      </c>
      <c r="EV507">
        <v>0.10812884569168091</v>
      </c>
      <c r="EW507">
        <v>0.45414254069328308</v>
      </c>
      <c r="EX507">
        <v>0.66593807935714722</v>
      </c>
      <c r="EY507">
        <v>70.163383483886719</v>
      </c>
      <c r="EZ507">
        <v>69.411102294921875</v>
      </c>
      <c r="FA507">
        <v>69.354194641113281</v>
      </c>
      <c r="FB507">
        <v>69.06988525390625</v>
      </c>
      <c r="FC507">
        <v>68.747116088867188</v>
      </c>
      <c r="FD507">
        <v>68.611434936523437</v>
      </c>
      <c r="FE507">
        <v>69.182624816894531</v>
      </c>
      <c r="FF507">
        <v>70.704460144042969</v>
      </c>
      <c r="FG507">
        <v>72.91119384765625</v>
      </c>
      <c r="FH507">
        <v>74.771316528320312</v>
      </c>
      <c r="FI507">
        <v>76.485099792480469</v>
      </c>
      <c r="FJ507">
        <v>76.18121337890625</v>
      </c>
      <c r="FK507">
        <v>77.632942199707031</v>
      </c>
      <c r="FL507">
        <v>80.307701110839844</v>
      </c>
      <c r="FM507">
        <v>81.328956604003906</v>
      </c>
      <c r="FN507">
        <v>80.508705139160156</v>
      </c>
      <c r="FO507">
        <v>79.2232666015625</v>
      </c>
      <c r="FP507">
        <v>78.668556213378906</v>
      </c>
      <c r="FQ507">
        <v>78.745536804199219</v>
      </c>
      <c r="FR507">
        <v>76.260345458984375</v>
      </c>
      <c r="FS507">
        <v>74.059799194335937</v>
      </c>
      <c r="FT507">
        <v>72.877655029296875</v>
      </c>
      <c r="FU507">
        <v>72.439918518066406</v>
      </c>
      <c r="FV507">
        <v>72.062042236328125</v>
      </c>
      <c r="FW507">
        <v>181</v>
      </c>
      <c r="FX507">
        <v>8.9820645749568939E-2</v>
      </c>
      <c r="FY507">
        <v>1</v>
      </c>
    </row>
    <row r="508" spans="1:181" x14ac:dyDescent="0.2">
      <c r="A508" t="s">
        <v>243</v>
      </c>
      <c r="B508" t="s">
        <v>239</v>
      </c>
      <c r="C508" t="s">
        <v>215</v>
      </c>
      <c r="D508" t="s">
        <v>39</v>
      </c>
      <c r="E508">
        <v>2023</v>
      </c>
      <c r="F508" t="s">
        <v>222</v>
      </c>
      <c r="G508" t="s">
        <v>245</v>
      </c>
      <c r="H508">
        <v>190</v>
      </c>
      <c r="K508">
        <v>17.104049682617188</v>
      </c>
      <c r="L508">
        <v>16.406665802001953</v>
      </c>
      <c r="M508">
        <v>15.966104507446289</v>
      </c>
      <c r="N508">
        <v>16.177511215209961</v>
      </c>
      <c r="O508">
        <v>16.99134635925293</v>
      </c>
      <c r="P508">
        <v>18.012336730957031</v>
      </c>
      <c r="Q508">
        <v>21.356828689575195</v>
      </c>
      <c r="R508">
        <v>24.281599044799805</v>
      </c>
      <c r="S508">
        <v>26.973958969116211</v>
      </c>
      <c r="T508">
        <v>28.742279052734375</v>
      </c>
      <c r="U508">
        <v>31.674848556518555</v>
      </c>
      <c r="V508">
        <v>32.651371002197266</v>
      </c>
      <c r="W508">
        <v>33.383918762207031</v>
      </c>
      <c r="X508">
        <v>34.409862518310547</v>
      </c>
      <c r="Y508">
        <v>34.800342559814453</v>
      </c>
      <c r="Z508">
        <v>34.683712005615234</v>
      </c>
      <c r="AA508">
        <v>34.370754241943359</v>
      </c>
      <c r="AB508">
        <v>34.442958831787109</v>
      </c>
      <c r="AC508">
        <v>34.629520416259766</v>
      </c>
      <c r="AD508">
        <v>34.053745269775391</v>
      </c>
      <c r="AE508">
        <v>31.602544784545898</v>
      </c>
      <c r="AF508">
        <v>25.7783203125</v>
      </c>
      <c r="AG508">
        <v>20.854742050170898</v>
      </c>
      <c r="AH508">
        <v>17.82783317565918</v>
      </c>
      <c r="AI508">
        <v>-2.3385415077209473</v>
      </c>
      <c r="AJ508">
        <v>-1.9763731956481934</v>
      </c>
      <c r="AK508">
        <v>-1.558974027633667</v>
      </c>
      <c r="AL508">
        <v>-1.3511044979095459</v>
      </c>
      <c r="AM508">
        <v>-1.3445144891738892</v>
      </c>
      <c r="AN508">
        <v>-1.3719514608383179</v>
      </c>
      <c r="AO508">
        <v>-1.5227878093719482</v>
      </c>
      <c r="AP508">
        <v>-1.6643321514129639</v>
      </c>
      <c r="AQ508">
        <v>-1.78252112865448</v>
      </c>
      <c r="AR508">
        <v>-1.8757885694503784</v>
      </c>
      <c r="AS508">
        <v>-2.0457568168640137</v>
      </c>
      <c r="AT508">
        <v>-2.1106412410736084</v>
      </c>
      <c r="AU508">
        <v>-0.76062065362930298</v>
      </c>
      <c r="AV508">
        <v>5.1490402221679687</v>
      </c>
      <c r="AW508">
        <v>5.2419710159301758</v>
      </c>
      <c r="AX508">
        <v>5.2857413291931152</v>
      </c>
      <c r="AY508">
        <v>5.2651805877685547</v>
      </c>
      <c r="AZ508">
        <v>5.2093024253845215</v>
      </c>
      <c r="BA508">
        <v>-1.1331915855407715</v>
      </c>
      <c r="BB508">
        <v>-0.98590070009231567</v>
      </c>
      <c r="BC508">
        <v>-0.88875347375869751</v>
      </c>
      <c r="BD508">
        <v>-0.65932512283325195</v>
      </c>
      <c r="BE508">
        <v>-1.1281324625015259</v>
      </c>
      <c r="BF508">
        <v>-1.4597793817520142</v>
      </c>
      <c r="BG508">
        <v>-0.92945510149002075</v>
      </c>
      <c r="BH508">
        <v>-0.78589797019958496</v>
      </c>
      <c r="BI508">
        <v>-0.6241995096206665</v>
      </c>
      <c r="BJ508">
        <v>-0.55575525760650635</v>
      </c>
      <c r="BK508">
        <v>-0.56959116458892822</v>
      </c>
      <c r="BL508">
        <v>-0.59297394752502441</v>
      </c>
      <c r="BM508">
        <v>-0.70298045873641968</v>
      </c>
      <c r="BN508">
        <v>-0.80420506000518799</v>
      </c>
      <c r="BO508">
        <v>-0.87963378429412842</v>
      </c>
      <c r="BP508">
        <v>-0.92442601919174194</v>
      </c>
      <c r="BQ508">
        <v>-1.0347986221313477</v>
      </c>
      <c r="BR508">
        <v>-1.0653479099273682</v>
      </c>
      <c r="BS508">
        <v>4.7228291630744934E-2</v>
      </c>
      <c r="BT508">
        <v>5.4965147972106934</v>
      </c>
      <c r="BU508">
        <v>5.5798277854919434</v>
      </c>
      <c r="BV508">
        <v>5.6114215850830078</v>
      </c>
      <c r="BW508">
        <v>5.586158275604248</v>
      </c>
      <c r="BX508">
        <v>5.5387978553771973</v>
      </c>
      <c r="BY508">
        <v>-0.30553457140922546</v>
      </c>
      <c r="BZ508">
        <v>-0.60510402917861938</v>
      </c>
      <c r="CA508">
        <v>-0.55589461326599121</v>
      </c>
      <c r="CB508">
        <v>-0.43261611461639404</v>
      </c>
      <c r="CC508">
        <v>-0.66072201728820801</v>
      </c>
      <c r="CD508">
        <v>-0.83183383941650391</v>
      </c>
      <c r="CE508">
        <v>4.6473830938339233E-2</v>
      </c>
      <c r="CF508">
        <v>3.8621481508016586E-2</v>
      </c>
      <c r="CG508">
        <v>2.3222465068101883E-2</v>
      </c>
      <c r="CH508">
        <v>-4.898726474493742E-3</v>
      </c>
      <c r="CI508">
        <v>-3.2881658524274826E-2</v>
      </c>
      <c r="CJ508">
        <v>-5.3456485271453857E-2</v>
      </c>
      <c r="CK508">
        <v>-0.1351843923330307</v>
      </c>
      <c r="CL508">
        <v>-0.20848369598388672</v>
      </c>
      <c r="CM508">
        <v>-0.25429680943489075</v>
      </c>
      <c r="CN508">
        <v>-0.26551523804664612</v>
      </c>
      <c r="CO508">
        <v>-0.33461204171180725</v>
      </c>
      <c r="CP508">
        <v>-0.34138089418411255</v>
      </c>
      <c r="CQ508">
        <v>0.60674202442169189</v>
      </c>
      <c r="CR508">
        <v>5.7371745109558105</v>
      </c>
      <c r="CS508">
        <v>5.8138265609741211</v>
      </c>
      <c r="CT508">
        <v>5.8369870185852051</v>
      </c>
      <c r="CU508">
        <v>5.8084664344787598</v>
      </c>
      <c r="CV508">
        <v>5.7670049667358398</v>
      </c>
      <c r="CW508">
        <v>0.26769816875457764</v>
      </c>
      <c r="CX508">
        <v>-0.34136542677879333</v>
      </c>
      <c r="CY508">
        <v>-0.32535764575004578</v>
      </c>
      <c r="CZ508">
        <v>-0.27559813857078552</v>
      </c>
      <c r="DA508">
        <v>-0.33699494600296021</v>
      </c>
      <c r="DB508">
        <v>-0.39692068099975586</v>
      </c>
      <c r="DC508">
        <v>1.0224027633666992</v>
      </c>
      <c r="DD508">
        <v>0.86314094066619873</v>
      </c>
      <c r="DE508">
        <v>0.67064446210861206</v>
      </c>
      <c r="DF508">
        <v>0.54595780372619629</v>
      </c>
      <c r="DG508">
        <v>0.50382786989212036</v>
      </c>
      <c r="DH508">
        <v>0.48606094717979431</v>
      </c>
      <c r="DI508">
        <v>0.43261167407035828</v>
      </c>
      <c r="DJ508">
        <v>0.38723766803741455</v>
      </c>
      <c r="DK508">
        <v>0.37104016542434692</v>
      </c>
      <c r="DL508">
        <v>0.39339557290077209</v>
      </c>
      <c r="DM508">
        <v>0.36557450890541077</v>
      </c>
      <c r="DN508">
        <v>0.38258612155914307</v>
      </c>
      <c r="DO508">
        <v>1.1662557125091553</v>
      </c>
      <c r="DP508">
        <v>5.9778342247009277</v>
      </c>
      <c r="DQ508">
        <v>6.0478253364562988</v>
      </c>
      <c r="DR508">
        <v>6.0625524520874023</v>
      </c>
      <c r="DS508">
        <v>6.0307745933532715</v>
      </c>
      <c r="DT508">
        <v>5.9952120780944824</v>
      </c>
      <c r="DU508">
        <v>0.84093087911605835</v>
      </c>
      <c r="DV508">
        <v>-7.7626809477806091E-2</v>
      </c>
      <c r="DW508">
        <v>-9.4820648431777954E-2</v>
      </c>
      <c r="DX508">
        <v>-0.1185801699757576</v>
      </c>
      <c r="DY508">
        <v>-1.3267895206809044E-2</v>
      </c>
      <c r="DZ508">
        <v>3.7992507219314575E-2</v>
      </c>
      <c r="EA508">
        <v>2.4314892292022705</v>
      </c>
      <c r="EB508">
        <v>2.0536160469055176</v>
      </c>
      <c r="EC508">
        <v>1.6054189205169678</v>
      </c>
      <c r="ED508">
        <v>1.3413070440292358</v>
      </c>
      <c r="EE508">
        <v>1.2787511348724365</v>
      </c>
      <c r="EF508">
        <v>1.2650384902954102</v>
      </c>
      <c r="EG508">
        <v>1.2524189949035645</v>
      </c>
      <c r="EH508">
        <v>1.2473647594451904</v>
      </c>
      <c r="EI508">
        <v>1.2739274501800537</v>
      </c>
      <c r="EJ508">
        <v>1.344758152961731</v>
      </c>
      <c r="EK508">
        <v>1.3765326738357544</v>
      </c>
      <c r="EL508">
        <v>1.4278795719146729</v>
      </c>
      <c r="EM508">
        <v>1.9741047620773315</v>
      </c>
      <c r="EN508">
        <v>6.3253087997436523</v>
      </c>
      <c r="EO508">
        <v>6.3856821060180664</v>
      </c>
      <c r="EP508">
        <v>6.3882327079772949</v>
      </c>
      <c r="EQ508">
        <v>6.3517522811889648</v>
      </c>
      <c r="ER508">
        <v>6.3247075080871582</v>
      </c>
      <c r="ES508">
        <v>1.6685879230499268</v>
      </c>
      <c r="ET508">
        <v>0.30316987633705139</v>
      </c>
      <c r="EU508">
        <v>0.23803815245628357</v>
      </c>
      <c r="EV508">
        <v>0.10812884569168091</v>
      </c>
      <c r="EW508">
        <v>0.45414254069328308</v>
      </c>
      <c r="EX508">
        <v>0.66593807935714722</v>
      </c>
      <c r="EY508">
        <v>70.163383483886719</v>
      </c>
      <c r="EZ508">
        <v>69.411102294921875</v>
      </c>
      <c r="FA508">
        <v>69.354194641113281</v>
      </c>
      <c r="FB508">
        <v>69.06988525390625</v>
      </c>
      <c r="FC508">
        <v>68.747116088867188</v>
      </c>
      <c r="FD508">
        <v>68.611434936523437</v>
      </c>
      <c r="FE508">
        <v>69.182624816894531</v>
      </c>
      <c r="FF508">
        <v>70.704460144042969</v>
      </c>
      <c r="FG508">
        <v>72.91119384765625</v>
      </c>
      <c r="FH508">
        <v>74.771316528320312</v>
      </c>
      <c r="FI508">
        <v>76.485099792480469</v>
      </c>
      <c r="FJ508">
        <v>76.18121337890625</v>
      </c>
      <c r="FK508">
        <v>77.632942199707031</v>
      </c>
      <c r="FL508">
        <v>80.307701110839844</v>
      </c>
      <c r="FM508">
        <v>81.328956604003906</v>
      </c>
      <c r="FN508">
        <v>80.508705139160156</v>
      </c>
      <c r="FO508">
        <v>79.2232666015625</v>
      </c>
      <c r="FP508">
        <v>78.668556213378906</v>
      </c>
      <c r="FQ508">
        <v>78.745536804199219</v>
      </c>
      <c r="FR508">
        <v>76.260345458984375</v>
      </c>
      <c r="FS508">
        <v>74.059799194335937</v>
      </c>
      <c r="FT508">
        <v>72.877655029296875</v>
      </c>
      <c r="FU508">
        <v>72.439918518066406</v>
      </c>
      <c r="FV508">
        <v>72.062042236328125</v>
      </c>
      <c r="FW508">
        <v>181</v>
      </c>
      <c r="FX508">
        <v>8.9820645749568939E-2</v>
      </c>
      <c r="FY508">
        <v>1</v>
      </c>
    </row>
    <row r="509" spans="1:181" x14ac:dyDescent="0.2">
      <c r="A509" t="s">
        <v>243</v>
      </c>
      <c r="B509" t="s">
        <v>239</v>
      </c>
      <c r="C509" t="s">
        <v>215</v>
      </c>
      <c r="D509" t="s">
        <v>39</v>
      </c>
      <c r="E509">
        <v>2024</v>
      </c>
      <c r="F509" t="s">
        <v>222</v>
      </c>
      <c r="G509" t="s">
        <v>245</v>
      </c>
      <c r="H509">
        <v>190</v>
      </c>
      <c r="K509">
        <v>17.104049682617188</v>
      </c>
      <c r="L509">
        <v>16.406665802001953</v>
      </c>
      <c r="M509">
        <v>15.966104507446289</v>
      </c>
      <c r="N509">
        <v>16.177511215209961</v>
      </c>
      <c r="O509">
        <v>16.99134635925293</v>
      </c>
      <c r="P509">
        <v>18.012336730957031</v>
      </c>
      <c r="Q509">
        <v>21.356828689575195</v>
      </c>
      <c r="R509">
        <v>24.281599044799805</v>
      </c>
      <c r="S509">
        <v>26.973958969116211</v>
      </c>
      <c r="T509">
        <v>28.742279052734375</v>
      </c>
      <c r="U509">
        <v>31.674848556518555</v>
      </c>
      <c r="V509">
        <v>32.651371002197266</v>
      </c>
      <c r="W509">
        <v>33.383918762207031</v>
      </c>
      <c r="X509">
        <v>34.409862518310547</v>
      </c>
      <c r="Y509">
        <v>34.800342559814453</v>
      </c>
      <c r="Z509">
        <v>34.683712005615234</v>
      </c>
      <c r="AA509">
        <v>34.370754241943359</v>
      </c>
      <c r="AB509">
        <v>34.442958831787109</v>
      </c>
      <c r="AC509">
        <v>34.629520416259766</v>
      </c>
      <c r="AD509">
        <v>34.053745269775391</v>
      </c>
      <c r="AE509">
        <v>31.602544784545898</v>
      </c>
      <c r="AF509">
        <v>25.7783203125</v>
      </c>
      <c r="AG509">
        <v>20.854742050170898</v>
      </c>
      <c r="AH509">
        <v>17.82783317565918</v>
      </c>
      <c r="AI509">
        <v>-2.3385415077209473</v>
      </c>
      <c r="AJ509">
        <v>-1.9763731956481934</v>
      </c>
      <c r="AK509">
        <v>-1.558974027633667</v>
      </c>
      <c r="AL509">
        <v>-1.3511044979095459</v>
      </c>
      <c r="AM509">
        <v>-1.3445144891738892</v>
      </c>
      <c r="AN509">
        <v>-1.3719514608383179</v>
      </c>
      <c r="AO509">
        <v>-1.5227878093719482</v>
      </c>
      <c r="AP509">
        <v>-1.6643321514129639</v>
      </c>
      <c r="AQ509">
        <v>-1.78252112865448</v>
      </c>
      <c r="AR509">
        <v>-1.8757885694503784</v>
      </c>
      <c r="AS509">
        <v>-2.0457568168640137</v>
      </c>
      <c r="AT509">
        <v>-2.1106412410736084</v>
      </c>
      <c r="AU509">
        <v>-0.76062065362930298</v>
      </c>
      <c r="AV509">
        <v>5.1490402221679687</v>
      </c>
      <c r="AW509">
        <v>5.2419710159301758</v>
      </c>
      <c r="AX509">
        <v>5.2857413291931152</v>
      </c>
      <c r="AY509">
        <v>5.2651805877685547</v>
      </c>
      <c r="AZ509">
        <v>5.2093024253845215</v>
      </c>
      <c r="BA509">
        <v>-1.1331915855407715</v>
      </c>
      <c r="BB509">
        <v>-0.98590070009231567</v>
      </c>
      <c r="BC509">
        <v>-0.88875347375869751</v>
      </c>
      <c r="BD509">
        <v>-0.65932512283325195</v>
      </c>
      <c r="BE509">
        <v>-1.1281324625015259</v>
      </c>
      <c r="BF509">
        <v>-1.4597793817520142</v>
      </c>
      <c r="BG509">
        <v>-0.92945510149002075</v>
      </c>
      <c r="BH509">
        <v>-0.78589797019958496</v>
      </c>
      <c r="BI509">
        <v>-0.6241995096206665</v>
      </c>
      <c r="BJ509">
        <v>-0.55575525760650635</v>
      </c>
      <c r="BK509">
        <v>-0.56959116458892822</v>
      </c>
      <c r="BL509">
        <v>-0.59297394752502441</v>
      </c>
      <c r="BM509">
        <v>-0.70298045873641968</v>
      </c>
      <c r="BN509">
        <v>-0.80420506000518799</v>
      </c>
      <c r="BO509">
        <v>-0.87963378429412842</v>
      </c>
      <c r="BP509">
        <v>-0.92442601919174194</v>
      </c>
      <c r="BQ509">
        <v>-1.0347986221313477</v>
      </c>
      <c r="BR509">
        <v>-1.0653479099273682</v>
      </c>
      <c r="BS509">
        <v>4.7228291630744934E-2</v>
      </c>
      <c r="BT509">
        <v>5.4965147972106934</v>
      </c>
      <c r="BU509">
        <v>5.5798277854919434</v>
      </c>
      <c r="BV509">
        <v>5.6114215850830078</v>
      </c>
      <c r="BW509">
        <v>5.586158275604248</v>
      </c>
      <c r="BX509">
        <v>5.5387978553771973</v>
      </c>
      <c r="BY509">
        <v>-0.30553457140922546</v>
      </c>
      <c r="BZ509">
        <v>-0.60510402917861938</v>
      </c>
      <c r="CA509">
        <v>-0.55589461326599121</v>
      </c>
      <c r="CB509">
        <v>-0.43261611461639404</v>
      </c>
      <c r="CC509">
        <v>-0.66072201728820801</v>
      </c>
      <c r="CD509">
        <v>-0.83183383941650391</v>
      </c>
      <c r="CE509">
        <v>4.6473830938339233E-2</v>
      </c>
      <c r="CF509">
        <v>3.8621481508016586E-2</v>
      </c>
      <c r="CG509">
        <v>2.3222465068101883E-2</v>
      </c>
      <c r="CH509">
        <v>-4.898726474493742E-3</v>
      </c>
      <c r="CI509">
        <v>-3.2881658524274826E-2</v>
      </c>
      <c r="CJ509">
        <v>-5.3456485271453857E-2</v>
      </c>
      <c r="CK509">
        <v>-0.1351843923330307</v>
      </c>
      <c r="CL509">
        <v>-0.20848369598388672</v>
      </c>
      <c r="CM509">
        <v>-0.25429680943489075</v>
      </c>
      <c r="CN509">
        <v>-0.26551523804664612</v>
      </c>
      <c r="CO509">
        <v>-0.33461204171180725</v>
      </c>
      <c r="CP509">
        <v>-0.34138089418411255</v>
      </c>
      <c r="CQ509">
        <v>0.60674202442169189</v>
      </c>
      <c r="CR509">
        <v>5.7371745109558105</v>
      </c>
      <c r="CS509">
        <v>5.8138265609741211</v>
      </c>
      <c r="CT509">
        <v>5.8369870185852051</v>
      </c>
      <c r="CU509">
        <v>5.8084664344787598</v>
      </c>
      <c r="CV509">
        <v>5.7670049667358398</v>
      </c>
      <c r="CW509">
        <v>0.26769816875457764</v>
      </c>
      <c r="CX509">
        <v>-0.34136542677879333</v>
      </c>
      <c r="CY509">
        <v>-0.32535764575004578</v>
      </c>
      <c r="CZ509">
        <v>-0.27559813857078552</v>
      </c>
      <c r="DA509">
        <v>-0.33699494600296021</v>
      </c>
      <c r="DB509">
        <v>-0.39692068099975586</v>
      </c>
      <c r="DC509">
        <v>1.0224027633666992</v>
      </c>
      <c r="DD509">
        <v>0.86314094066619873</v>
      </c>
      <c r="DE509">
        <v>0.67064446210861206</v>
      </c>
      <c r="DF509">
        <v>0.54595780372619629</v>
      </c>
      <c r="DG509">
        <v>0.50382786989212036</v>
      </c>
      <c r="DH509">
        <v>0.48606094717979431</v>
      </c>
      <c r="DI509">
        <v>0.43261167407035828</v>
      </c>
      <c r="DJ509">
        <v>0.38723766803741455</v>
      </c>
      <c r="DK509">
        <v>0.37104016542434692</v>
      </c>
      <c r="DL509">
        <v>0.39339557290077209</v>
      </c>
      <c r="DM509">
        <v>0.36557450890541077</v>
      </c>
      <c r="DN509">
        <v>0.38258612155914307</v>
      </c>
      <c r="DO509">
        <v>1.1662557125091553</v>
      </c>
      <c r="DP509">
        <v>5.9778342247009277</v>
      </c>
      <c r="DQ509">
        <v>6.0478253364562988</v>
      </c>
      <c r="DR509">
        <v>6.0625524520874023</v>
      </c>
      <c r="DS509">
        <v>6.0307745933532715</v>
      </c>
      <c r="DT509">
        <v>5.9952120780944824</v>
      </c>
      <c r="DU509">
        <v>0.84093087911605835</v>
      </c>
      <c r="DV509">
        <v>-7.7626809477806091E-2</v>
      </c>
      <c r="DW509">
        <v>-9.4820648431777954E-2</v>
      </c>
      <c r="DX509">
        <v>-0.1185801699757576</v>
      </c>
      <c r="DY509">
        <v>-1.3267895206809044E-2</v>
      </c>
      <c r="DZ509">
        <v>3.7992507219314575E-2</v>
      </c>
      <c r="EA509">
        <v>2.4314892292022705</v>
      </c>
      <c r="EB509">
        <v>2.0536160469055176</v>
      </c>
      <c r="EC509">
        <v>1.6054189205169678</v>
      </c>
      <c r="ED509">
        <v>1.3413070440292358</v>
      </c>
      <c r="EE509">
        <v>1.2787511348724365</v>
      </c>
      <c r="EF509">
        <v>1.2650384902954102</v>
      </c>
      <c r="EG509">
        <v>1.2524189949035645</v>
      </c>
      <c r="EH509">
        <v>1.2473647594451904</v>
      </c>
      <c r="EI509">
        <v>1.2739274501800537</v>
      </c>
      <c r="EJ509">
        <v>1.344758152961731</v>
      </c>
      <c r="EK509">
        <v>1.3765326738357544</v>
      </c>
      <c r="EL509">
        <v>1.4278795719146729</v>
      </c>
      <c r="EM509">
        <v>1.9741047620773315</v>
      </c>
      <c r="EN509">
        <v>6.3253087997436523</v>
      </c>
      <c r="EO509">
        <v>6.3856821060180664</v>
      </c>
      <c r="EP509">
        <v>6.3882327079772949</v>
      </c>
      <c r="EQ509">
        <v>6.3517522811889648</v>
      </c>
      <c r="ER509">
        <v>6.3247075080871582</v>
      </c>
      <c r="ES509">
        <v>1.6685879230499268</v>
      </c>
      <c r="ET509">
        <v>0.30316987633705139</v>
      </c>
      <c r="EU509">
        <v>0.23803815245628357</v>
      </c>
      <c r="EV509">
        <v>0.10812884569168091</v>
      </c>
      <c r="EW509">
        <v>0.45414254069328308</v>
      </c>
      <c r="EX509">
        <v>0.66593807935714722</v>
      </c>
      <c r="EY509">
        <v>70.163383483886719</v>
      </c>
      <c r="EZ509">
        <v>69.411102294921875</v>
      </c>
      <c r="FA509">
        <v>69.354194641113281</v>
      </c>
      <c r="FB509">
        <v>69.06988525390625</v>
      </c>
      <c r="FC509">
        <v>68.747116088867188</v>
      </c>
      <c r="FD509">
        <v>68.611434936523437</v>
      </c>
      <c r="FE509">
        <v>69.182624816894531</v>
      </c>
      <c r="FF509">
        <v>70.704460144042969</v>
      </c>
      <c r="FG509">
        <v>72.91119384765625</v>
      </c>
      <c r="FH509">
        <v>74.771316528320312</v>
      </c>
      <c r="FI509">
        <v>76.485099792480469</v>
      </c>
      <c r="FJ509">
        <v>76.18121337890625</v>
      </c>
      <c r="FK509">
        <v>77.632942199707031</v>
      </c>
      <c r="FL509">
        <v>80.307701110839844</v>
      </c>
      <c r="FM509">
        <v>81.328956604003906</v>
      </c>
      <c r="FN509">
        <v>80.508705139160156</v>
      </c>
      <c r="FO509">
        <v>79.2232666015625</v>
      </c>
      <c r="FP509">
        <v>78.668556213378906</v>
      </c>
      <c r="FQ509">
        <v>78.745536804199219</v>
      </c>
      <c r="FR509">
        <v>76.260345458984375</v>
      </c>
      <c r="FS509">
        <v>74.059799194335937</v>
      </c>
      <c r="FT509">
        <v>72.877655029296875</v>
      </c>
      <c r="FU509">
        <v>72.439918518066406</v>
      </c>
      <c r="FV509">
        <v>72.062042236328125</v>
      </c>
      <c r="FW509">
        <v>181</v>
      </c>
      <c r="FX509">
        <v>8.9820645749568939E-2</v>
      </c>
      <c r="FY509">
        <v>1</v>
      </c>
    </row>
    <row r="510" spans="1:181" x14ac:dyDescent="0.2">
      <c r="A510" t="s">
        <v>243</v>
      </c>
      <c r="B510" t="s">
        <v>239</v>
      </c>
      <c r="C510" t="s">
        <v>215</v>
      </c>
      <c r="D510" t="s">
        <v>39</v>
      </c>
      <c r="E510">
        <v>2025</v>
      </c>
      <c r="F510" t="s">
        <v>222</v>
      </c>
      <c r="G510" t="s">
        <v>245</v>
      </c>
      <c r="H510">
        <v>190</v>
      </c>
      <c r="K510">
        <v>17.104049682617188</v>
      </c>
      <c r="L510">
        <v>16.406665802001953</v>
      </c>
      <c r="M510">
        <v>15.966104507446289</v>
      </c>
      <c r="N510">
        <v>16.177511215209961</v>
      </c>
      <c r="O510">
        <v>16.99134635925293</v>
      </c>
      <c r="P510">
        <v>18.012336730957031</v>
      </c>
      <c r="Q510">
        <v>21.356828689575195</v>
      </c>
      <c r="R510">
        <v>24.281599044799805</v>
      </c>
      <c r="S510">
        <v>26.973958969116211</v>
      </c>
      <c r="T510">
        <v>28.742279052734375</v>
      </c>
      <c r="U510">
        <v>31.674848556518555</v>
      </c>
      <c r="V510">
        <v>32.651371002197266</v>
      </c>
      <c r="W510">
        <v>33.383918762207031</v>
      </c>
      <c r="X510">
        <v>34.409862518310547</v>
      </c>
      <c r="Y510">
        <v>34.800342559814453</v>
      </c>
      <c r="Z510">
        <v>34.683712005615234</v>
      </c>
      <c r="AA510">
        <v>34.370754241943359</v>
      </c>
      <c r="AB510">
        <v>34.442958831787109</v>
      </c>
      <c r="AC510">
        <v>34.629520416259766</v>
      </c>
      <c r="AD510">
        <v>34.053745269775391</v>
      </c>
      <c r="AE510">
        <v>31.602544784545898</v>
      </c>
      <c r="AF510">
        <v>25.7783203125</v>
      </c>
      <c r="AG510">
        <v>20.854742050170898</v>
      </c>
      <c r="AH510">
        <v>17.82783317565918</v>
      </c>
      <c r="AI510">
        <v>-2.3385415077209473</v>
      </c>
      <c r="AJ510">
        <v>-1.9763731956481934</v>
      </c>
      <c r="AK510">
        <v>-1.558974027633667</v>
      </c>
      <c r="AL510">
        <v>-1.3511044979095459</v>
      </c>
      <c r="AM510">
        <v>-1.3445144891738892</v>
      </c>
      <c r="AN510">
        <v>-1.3719514608383179</v>
      </c>
      <c r="AO510">
        <v>-1.5227878093719482</v>
      </c>
      <c r="AP510">
        <v>-1.6643321514129639</v>
      </c>
      <c r="AQ510">
        <v>-1.78252112865448</v>
      </c>
      <c r="AR510">
        <v>-1.8757885694503784</v>
      </c>
      <c r="AS510">
        <v>-2.0457568168640137</v>
      </c>
      <c r="AT510">
        <v>-2.1106412410736084</v>
      </c>
      <c r="AU510">
        <v>-0.76062065362930298</v>
      </c>
      <c r="AV510">
        <v>5.1490402221679687</v>
      </c>
      <c r="AW510">
        <v>5.2419710159301758</v>
      </c>
      <c r="AX510">
        <v>5.2857413291931152</v>
      </c>
      <c r="AY510">
        <v>5.2651805877685547</v>
      </c>
      <c r="AZ510">
        <v>5.2093024253845215</v>
      </c>
      <c r="BA510">
        <v>-1.1331915855407715</v>
      </c>
      <c r="BB510">
        <v>-0.98590070009231567</v>
      </c>
      <c r="BC510">
        <v>-0.88875347375869751</v>
      </c>
      <c r="BD510">
        <v>-0.65932512283325195</v>
      </c>
      <c r="BE510">
        <v>-1.1281324625015259</v>
      </c>
      <c r="BF510">
        <v>-1.4597793817520142</v>
      </c>
      <c r="BG510">
        <v>-0.92945510149002075</v>
      </c>
      <c r="BH510">
        <v>-0.78589797019958496</v>
      </c>
      <c r="BI510">
        <v>-0.6241995096206665</v>
      </c>
      <c r="BJ510">
        <v>-0.55575525760650635</v>
      </c>
      <c r="BK510">
        <v>-0.56959116458892822</v>
      </c>
      <c r="BL510">
        <v>-0.59297394752502441</v>
      </c>
      <c r="BM510">
        <v>-0.70298045873641968</v>
      </c>
      <c r="BN510">
        <v>-0.80420506000518799</v>
      </c>
      <c r="BO510">
        <v>-0.87963378429412842</v>
      </c>
      <c r="BP510">
        <v>-0.92442601919174194</v>
      </c>
      <c r="BQ510">
        <v>-1.0347986221313477</v>
      </c>
      <c r="BR510">
        <v>-1.0653479099273682</v>
      </c>
      <c r="BS510">
        <v>4.7228291630744934E-2</v>
      </c>
      <c r="BT510">
        <v>5.4965147972106934</v>
      </c>
      <c r="BU510">
        <v>5.5798277854919434</v>
      </c>
      <c r="BV510">
        <v>5.6114215850830078</v>
      </c>
      <c r="BW510">
        <v>5.586158275604248</v>
      </c>
      <c r="BX510">
        <v>5.5387978553771973</v>
      </c>
      <c r="BY510">
        <v>-0.30553457140922546</v>
      </c>
      <c r="BZ510">
        <v>-0.60510402917861938</v>
      </c>
      <c r="CA510">
        <v>-0.55589461326599121</v>
      </c>
      <c r="CB510">
        <v>-0.43261611461639404</v>
      </c>
      <c r="CC510">
        <v>-0.66072201728820801</v>
      </c>
      <c r="CD510">
        <v>-0.83183383941650391</v>
      </c>
      <c r="CE510">
        <v>4.6473830938339233E-2</v>
      </c>
      <c r="CF510">
        <v>3.8621481508016586E-2</v>
      </c>
      <c r="CG510">
        <v>2.3222465068101883E-2</v>
      </c>
      <c r="CH510">
        <v>-4.898726474493742E-3</v>
      </c>
      <c r="CI510">
        <v>-3.2881658524274826E-2</v>
      </c>
      <c r="CJ510">
        <v>-5.3456485271453857E-2</v>
      </c>
      <c r="CK510">
        <v>-0.1351843923330307</v>
      </c>
      <c r="CL510">
        <v>-0.20848369598388672</v>
      </c>
      <c r="CM510">
        <v>-0.25429680943489075</v>
      </c>
      <c r="CN510">
        <v>-0.26551523804664612</v>
      </c>
      <c r="CO510">
        <v>-0.33461204171180725</v>
      </c>
      <c r="CP510">
        <v>-0.34138089418411255</v>
      </c>
      <c r="CQ510">
        <v>0.60674202442169189</v>
      </c>
      <c r="CR510">
        <v>5.7371745109558105</v>
      </c>
      <c r="CS510">
        <v>5.8138265609741211</v>
      </c>
      <c r="CT510">
        <v>5.8369870185852051</v>
      </c>
      <c r="CU510">
        <v>5.8084664344787598</v>
      </c>
      <c r="CV510">
        <v>5.7670049667358398</v>
      </c>
      <c r="CW510">
        <v>0.26769816875457764</v>
      </c>
      <c r="CX510">
        <v>-0.34136542677879333</v>
      </c>
      <c r="CY510">
        <v>-0.32535764575004578</v>
      </c>
      <c r="CZ510">
        <v>-0.27559813857078552</v>
      </c>
      <c r="DA510">
        <v>-0.33699494600296021</v>
      </c>
      <c r="DB510">
        <v>-0.39692068099975586</v>
      </c>
      <c r="DC510">
        <v>1.0224027633666992</v>
      </c>
      <c r="DD510">
        <v>0.86314094066619873</v>
      </c>
      <c r="DE510">
        <v>0.67064446210861206</v>
      </c>
      <c r="DF510">
        <v>0.54595780372619629</v>
      </c>
      <c r="DG510">
        <v>0.50382786989212036</v>
      </c>
      <c r="DH510">
        <v>0.48606094717979431</v>
      </c>
      <c r="DI510">
        <v>0.43261167407035828</v>
      </c>
      <c r="DJ510">
        <v>0.38723766803741455</v>
      </c>
      <c r="DK510">
        <v>0.37104016542434692</v>
      </c>
      <c r="DL510">
        <v>0.39339557290077209</v>
      </c>
      <c r="DM510">
        <v>0.36557450890541077</v>
      </c>
      <c r="DN510">
        <v>0.38258612155914307</v>
      </c>
      <c r="DO510">
        <v>1.1662557125091553</v>
      </c>
      <c r="DP510">
        <v>5.9778342247009277</v>
      </c>
      <c r="DQ510">
        <v>6.0478253364562988</v>
      </c>
      <c r="DR510">
        <v>6.0625524520874023</v>
      </c>
      <c r="DS510">
        <v>6.0307745933532715</v>
      </c>
      <c r="DT510">
        <v>5.9952120780944824</v>
      </c>
      <c r="DU510">
        <v>0.84093087911605835</v>
      </c>
      <c r="DV510">
        <v>-7.7626809477806091E-2</v>
      </c>
      <c r="DW510">
        <v>-9.4820648431777954E-2</v>
      </c>
      <c r="DX510">
        <v>-0.1185801699757576</v>
      </c>
      <c r="DY510">
        <v>-1.3267895206809044E-2</v>
      </c>
      <c r="DZ510">
        <v>3.7992507219314575E-2</v>
      </c>
      <c r="EA510">
        <v>2.4314892292022705</v>
      </c>
      <c r="EB510">
        <v>2.0536160469055176</v>
      </c>
      <c r="EC510">
        <v>1.6054189205169678</v>
      </c>
      <c r="ED510">
        <v>1.3413070440292358</v>
      </c>
      <c r="EE510">
        <v>1.2787511348724365</v>
      </c>
      <c r="EF510">
        <v>1.2650384902954102</v>
      </c>
      <c r="EG510">
        <v>1.2524189949035645</v>
      </c>
      <c r="EH510">
        <v>1.2473647594451904</v>
      </c>
      <c r="EI510">
        <v>1.2739274501800537</v>
      </c>
      <c r="EJ510">
        <v>1.344758152961731</v>
      </c>
      <c r="EK510">
        <v>1.3765326738357544</v>
      </c>
      <c r="EL510">
        <v>1.4278795719146729</v>
      </c>
      <c r="EM510">
        <v>1.9741047620773315</v>
      </c>
      <c r="EN510">
        <v>6.3253087997436523</v>
      </c>
      <c r="EO510">
        <v>6.3856821060180664</v>
      </c>
      <c r="EP510">
        <v>6.3882327079772949</v>
      </c>
      <c r="EQ510">
        <v>6.3517522811889648</v>
      </c>
      <c r="ER510">
        <v>6.3247075080871582</v>
      </c>
      <c r="ES510">
        <v>1.6685879230499268</v>
      </c>
      <c r="ET510">
        <v>0.30316987633705139</v>
      </c>
      <c r="EU510">
        <v>0.23803815245628357</v>
      </c>
      <c r="EV510">
        <v>0.10812884569168091</v>
      </c>
      <c r="EW510">
        <v>0.45414254069328308</v>
      </c>
      <c r="EX510">
        <v>0.66593807935714722</v>
      </c>
      <c r="EY510">
        <v>70.163383483886719</v>
      </c>
      <c r="EZ510">
        <v>69.411102294921875</v>
      </c>
      <c r="FA510">
        <v>69.354194641113281</v>
      </c>
      <c r="FB510">
        <v>69.06988525390625</v>
      </c>
      <c r="FC510">
        <v>68.747116088867188</v>
      </c>
      <c r="FD510">
        <v>68.611434936523437</v>
      </c>
      <c r="FE510">
        <v>69.182624816894531</v>
      </c>
      <c r="FF510">
        <v>70.704460144042969</v>
      </c>
      <c r="FG510">
        <v>72.91119384765625</v>
      </c>
      <c r="FH510">
        <v>74.771316528320312</v>
      </c>
      <c r="FI510">
        <v>76.485099792480469</v>
      </c>
      <c r="FJ510">
        <v>76.18121337890625</v>
      </c>
      <c r="FK510">
        <v>77.632942199707031</v>
      </c>
      <c r="FL510">
        <v>80.307701110839844</v>
      </c>
      <c r="FM510">
        <v>81.328956604003906</v>
      </c>
      <c r="FN510">
        <v>80.508705139160156</v>
      </c>
      <c r="FO510">
        <v>79.2232666015625</v>
      </c>
      <c r="FP510">
        <v>78.668556213378906</v>
      </c>
      <c r="FQ510">
        <v>78.745536804199219</v>
      </c>
      <c r="FR510">
        <v>76.260345458984375</v>
      </c>
      <c r="FS510">
        <v>74.059799194335937</v>
      </c>
      <c r="FT510">
        <v>72.877655029296875</v>
      </c>
      <c r="FU510">
        <v>72.439918518066406</v>
      </c>
      <c r="FV510">
        <v>72.062042236328125</v>
      </c>
      <c r="FW510">
        <v>181</v>
      </c>
      <c r="FX510">
        <v>8.9820645749568939E-2</v>
      </c>
      <c r="FY510">
        <v>1</v>
      </c>
    </row>
    <row r="511" spans="1:181" x14ac:dyDescent="0.2">
      <c r="A511" t="s">
        <v>243</v>
      </c>
      <c r="B511" t="s">
        <v>239</v>
      </c>
      <c r="C511" t="s">
        <v>215</v>
      </c>
      <c r="D511" t="s">
        <v>40</v>
      </c>
      <c r="E511">
        <v>2015</v>
      </c>
      <c r="F511" t="s">
        <v>222</v>
      </c>
      <c r="G511" t="s">
        <v>245</v>
      </c>
      <c r="H511">
        <v>178</v>
      </c>
      <c r="K511">
        <v>16.537439346313477</v>
      </c>
      <c r="L511">
        <v>15.912330627441406</v>
      </c>
      <c r="M511">
        <v>15.475774765014648</v>
      </c>
      <c r="N511">
        <v>15.663755416870117</v>
      </c>
      <c r="O511">
        <v>16.444297790527344</v>
      </c>
      <c r="P511">
        <v>17.457798004150391</v>
      </c>
      <c r="Q511">
        <v>20.633132934570312</v>
      </c>
      <c r="R511">
        <v>23.288074493408203</v>
      </c>
      <c r="S511">
        <v>26.028131484985352</v>
      </c>
      <c r="T511">
        <v>28.022539138793945</v>
      </c>
      <c r="U511">
        <v>31.186214447021484</v>
      </c>
      <c r="V511">
        <v>32.429584503173828</v>
      </c>
      <c r="W511">
        <v>33.086288452148438</v>
      </c>
      <c r="X511">
        <v>33.460117340087891</v>
      </c>
      <c r="Y511">
        <v>33.817642211914063</v>
      </c>
      <c r="Z511">
        <v>34.039802551269531</v>
      </c>
      <c r="AA511">
        <v>33.884529113769531</v>
      </c>
      <c r="AB511">
        <v>34.107917785644531</v>
      </c>
      <c r="AC511">
        <v>33.539291381835938</v>
      </c>
      <c r="AD511">
        <v>33.034698486328125</v>
      </c>
      <c r="AE511">
        <v>30.418001174926758</v>
      </c>
      <c r="AF511">
        <v>24.797399520874023</v>
      </c>
      <c r="AG511">
        <v>20.057544708251953</v>
      </c>
      <c r="AH511">
        <v>17.155252456665039</v>
      </c>
      <c r="AI511">
        <v>-2.241837739944458</v>
      </c>
      <c r="AJ511">
        <v>-1.9337447881698608</v>
      </c>
      <c r="AK511">
        <v>-1.540303111076355</v>
      </c>
      <c r="AL511">
        <v>-1.3173750638961792</v>
      </c>
      <c r="AM511">
        <v>-1.3145534992218018</v>
      </c>
      <c r="AN511">
        <v>-1.3419146537780762</v>
      </c>
      <c r="AO511">
        <v>-1.4846278429031372</v>
      </c>
      <c r="AP511">
        <v>-1.6205594539642334</v>
      </c>
      <c r="AQ511">
        <v>-1.7400590181350708</v>
      </c>
      <c r="AR511">
        <v>-1.8567149639129639</v>
      </c>
      <c r="AS511">
        <v>-2.0569725036621094</v>
      </c>
      <c r="AT511">
        <v>-2.1406280994415283</v>
      </c>
      <c r="AU511">
        <v>-0.80949574708938599</v>
      </c>
      <c r="AV511">
        <v>4.9709043502807617</v>
      </c>
      <c r="AW511">
        <v>5.0588274002075195</v>
      </c>
      <c r="AX511">
        <v>5.1332063674926758</v>
      </c>
      <c r="AY511">
        <v>5.1337099075317383</v>
      </c>
      <c r="AZ511">
        <v>5.0828690528869629</v>
      </c>
      <c r="BA511">
        <v>-1.0816560983657837</v>
      </c>
      <c r="BB511">
        <v>-0.96219688653945923</v>
      </c>
      <c r="BC511">
        <v>-0.86047673225402832</v>
      </c>
      <c r="BD511">
        <v>-0.63154345750808716</v>
      </c>
      <c r="BE511">
        <v>-0.99625515937805176</v>
      </c>
      <c r="BF511">
        <v>-1.2872042655944824</v>
      </c>
      <c r="BG511">
        <v>-0.89398109912872314</v>
      </c>
      <c r="BH511">
        <v>-0.77070140838623047</v>
      </c>
      <c r="BI511">
        <v>-0.6183096170425415</v>
      </c>
      <c r="BJ511">
        <v>-0.54331350326538086</v>
      </c>
      <c r="BK511">
        <v>-0.55818349123001099</v>
      </c>
      <c r="BL511">
        <v>-0.58154392242431641</v>
      </c>
      <c r="BM511">
        <v>-0.68622249364852905</v>
      </c>
      <c r="BN511">
        <v>-0.78206396102905273</v>
      </c>
      <c r="BO511">
        <v>-0.8581882119178772</v>
      </c>
      <c r="BP511">
        <v>-0.91233241558074951</v>
      </c>
      <c r="BQ511">
        <v>-1.0342522859573364</v>
      </c>
      <c r="BR511">
        <v>-1.0755746364593506</v>
      </c>
      <c r="BS511">
        <v>3.662273520603776E-3</v>
      </c>
      <c r="BT511">
        <v>5.3143434524536133</v>
      </c>
      <c r="BU511">
        <v>5.3940620422363281</v>
      </c>
      <c r="BV511">
        <v>5.4578633308410645</v>
      </c>
      <c r="BW511">
        <v>5.455268383026123</v>
      </c>
      <c r="BX511">
        <v>5.4188060760498047</v>
      </c>
      <c r="BY511">
        <v>-0.26915168762207031</v>
      </c>
      <c r="BZ511">
        <v>-0.5790412425994873</v>
      </c>
      <c r="CA511">
        <v>-0.52639907598495483</v>
      </c>
      <c r="CB511">
        <v>-0.40477097034454346</v>
      </c>
      <c r="CC511">
        <v>-0.57190603017807007</v>
      </c>
      <c r="CD511">
        <v>-0.71950763463973999</v>
      </c>
      <c r="CE511">
        <v>3.9540275931358337E-2</v>
      </c>
      <c r="CF511">
        <v>3.4818850457668304E-2</v>
      </c>
      <c r="CG511">
        <v>2.02602818608284E-2</v>
      </c>
      <c r="CH511">
        <v>-7.2007803246378899E-3</v>
      </c>
      <c r="CI511">
        <v>-3.4323915839195251E-2</v>
      </c>
      <c r="CJ511">
        <v>-5.4913479834794998E-2</v>
      </c>
      <c r="CK511">
        <v>-0.133249431848526</v>
      </c>
      <c r="CL511">
        <v>-0.20132456719875336</v>
      </c>
      <c r="CM511">
        <v>-0.24740716814994812</v>
      </c>
      <c r="CN511">
        <v>-0.25825595855712891</v>
      </c>
      <c r="CO511">
        <v>-0.32591944932937622</v>
      </c>
      <c r="CP511">
        <v>-0.3379218578338623</v>
      </c>
      <c r="CQ511">
        <v>0.56685304641723633</v>
      </c>
      <c r="CR511">
        <v>5.552208423614502</v>
      </c>
      <c r="CS511">
        <v>5.6262445449829102</v>
      </c>
      <c r="CT511">
        <v>5.6827197074890137</v>
      </c>
      <c r="CU511">
        <v>5.677978515625</v>
      </c>
      <c r="CV511">
        <v>5.6514749526977539</v>
      </c>
      <c r="CW511">
        <v>0.29358643293380737</v>
      </c>
      <c r="CX511">
        <v>-0.31366878747940063</v>
      </c>
      <c r="CY511">
        <v>-0.29501789808273315</v>
      </c>
      <c r="CZ511">
        <v>-0.24770905077457428</v>
      </c>
      <c r="DA511">
        <v>-0.27800315618515015</v>
      </c>
      <c r="DB511">
        <v>-0.32632270455360413</v>
      </c>
      <c r="DC511">
        <v>0.97306162118911743</v>
      </c>
      <c r="DD511">
        <v>0.84033912420272827</v>
      </c>
      <c r="DE511">
        <v>0.65883016586303711</v>
      </c>
      <c r="DF511">
        <v>0.52891194820404053</v>
      </c>
      <c r="DG511">
        <v>0.48953565955162048</v>
      </c>
      <c r="DH511">
        <v>0.47171694040298462</v>
      </c>
      <c r="DI511">
        <v>0.41972365975379944</v>
      </c>
      <c r="DJ511">
        <v>0.37941485643386841</v>
      </c>
      <c r="DK511">
        <v>0.36337387561798096</v>
      </c>
      <c r="DL511">
        <v>0.3958204984664917</v>
      </c>
      <c r="DM511">
        <v>0.38241338729858398</v>
      </c>
      <c r="DN511">
        <v>0.39973098039627075</v>
      </c>
      <c r="DO511">
        <v>1.1300438642501831</v>
      </c>
      <c r="DP511">
        <v>5.7900733947753906</v>
      </c>
      <c r="DQ511">
        <v>5.8584270477294922</v>
      </c>
      <c r="DR511">
        <v>5.9075760841369629</v>
      </c>
      <c r="DS511">
        <v>5.900688648223877</v>
      </c>
      <c r="DT511">
        <v>5.8841438293457031</v>
      </c>
      <c r="DU511">
        <v>0.85632455348968506</v>
      </c>
      <c r="DV511">
        <v>-4.8296350985765457E-2</v>
      </c>
      <c r="DW511">
        <v>-6.3636735081672668E-2</v>
      </c>
      <c r="DX511">
        <v>-9.0647116303443909E-2</v>
      </c>
      <c r="DY511">
        <v>1.5899745747447014E-2</v>
      </c>
      <c r="DZ511">
        <v>6.6862247884273529E-2</v>
      </c>
      <c r="EA511">
        <v>2.320918083190918</v>
      </c>
      <c r="EB511">
        <v>2.0033824443817139</v>
      </c>
      <c r="EC511">
        <v>1.5808236598968506</v>
      </c>
      <c r="ED511">
        <v>1.3029735088348389</v>
      </c>
      <c r="EE511">
        <v>1.2459057569503784</v>
      </c>
      <c r="EF511">
        <v>1.2320876121520996</v>
      </c>
      <c r="EG511">
        <v>1.2181289196014404</v>
      </c>
      <c r="EH511">
        <v>1.2179102897644043</v>
      </c>
      <c r="EI511">
        <v>1.2452447414398193</v>
      </c>
      <c r="EJ511">
        <v>1.3402030467987061</v>
      </c>
      <c r="EK511">
        <v>1.4051334857940674</v>
      </c>
      <c r="EL511">
        <v>1.4647845029830933</v>
      </c>
      <c r="EM511">
        <v>1.9432018995285034</v>
      </c>
      <c r="EN511">
        <v>6.1335124969482422</v>
      </c>
      <c r="EO511">
        <v>6.1936616897583008</v>
      </c>
      <c r="EP511">
        <v>6.2322330474853516</v>
      </c>
      <c r="EQ511">
        <v>6.2222471237182617</v>
      </c>
      <c r="ER511">
        <v>6.2200808525085449</v>
      </c>
      <c r="ES511">
        <v>1.6688289642333984</v>
      </c>
      <c r="ET511">
        <v>0.33485931158065796</v>
      </c>
      <c r="EU511">
        <v>0.27044090628623962</v>
      </c>
      <c r="EV511">
        <v>0.13612537086009979</v>
      </c>
      <c r="EW511">
        <v>0.44024884700775146</v>
      </c>
      <c r="EX511">
        <v>0.63455885648727417</v>
      </c>
      <c r="EY511">
        <v>71.48675537109375</v>
      </c>
      <c r="EZ511">
        <v>71.499992370605469</v>
      </c>
      <c r="FA511">
        <v>70.881248474121094</v>
      </c>
      <c r="FB511">
        <v>70.660964965820313</v>
      </c>
      <c r="FC511">
        <v>70.024459838867188</v>
      </c>
      <c r="FD511">
        <v>69.920860290527344</v>
      </c>
      <c r="FE511">
        <v>70.065536499023438</v>
      </c>
      <c r="FF511">
        <v>70.953620910644531</v>
      </c>
      <c r="FG511">
        <v>74.344955444335937</v>
      </c>
      <c r="FH511">
        <v>78.051338195800781</v>
      </c>
      <c r="FI511">
        <v>81.837821960449219</v>
      </c>
      <c r="FJ511">
        <v>83.088005065917969</v>
      </c>
      <c r="FK511">
        <v>84.498008728027344</v>
      </c>
      <c r="FL511">
        <v>83.771507263183594</v>
      </c>
      <c r="FM511">
        <v>84.627105712890625</v>
      </c>
      <c r="FN511">
        <v>85.034515380859375</v>
      </c>
      <c r="FO511">
        <v>84.293304443359375</v>
      </c>
      <c r="FP511">
        <v>84.168441772460937</v>
      </c>
      <c r="FQ511">
        <v>81.099044799804687</v>
      </c>
      <c r="FR511">
        <v>78.626708984375</v>
      </c>
      <c r="FS511">
        <v>75.828697204589844</v>
      </c>
      <c r="FT511">
        <v>74.222824096679688</v>
      </c>
      <c r="FU511">
        <v>73.611854553222656</v>
      </c>
      <c r="FV511">
        <v>73.134765625</v>
      </c>
      <c r="FW511">
        <v>181</v>
      </c>
      <c r="FX511">
        <v>8.9820645749568939E-2</v>
      </c>
      <c r="FY511">
        <v>1</v>
      </c>
    </row>
    <row r="512" spans="1:181" x14ac:dyDescent="0.2">
      <c r="A512" t="s">
        <v>243</v>
      </c>
      <c r="B512" t="s">
        <v>239</v>
      </c>
      <c r="C512" t="s">
        <v>215</v>
      </c>
      <c r="D512" t="s">
        <v>40</v>
      </c>
      <c r="E512">
        <v>2016</v>
      </c>
      <c r="F512" t="s">
        <v>222</v>
      </c>
      <c r="G512" t="s">
        <v>245</v>
      </c>
      <c r="H512">
        <v>190</v>
      </c>
      <c r="K512">
        <v>17.652322769165039</v>
      </c>
      <c r="L512">
        <v>16.985071182250977</v>
      </c>
      <c r="M512">
        <v>16.519084930419922</v>
      </c>
      <c r="N512">
        <v>16.71973991394043</v>
      </c>
      <c r="O512">
        <v>17.552902221679687</v>
      </c>
      <c r="P512">
        <v>18.634727478027344</v>
      </c>
      <c r="Q512">
        <v>22.024131774902344</v>
      </c>
      <c r="R512">
        <v>24.858057022094727</v>
      </c>
      <c r="S512">
        <v>27.7828369140625</v>
      </c>
      <c r="T512">
        <v>29.911697387695313</v>
      </c>
      <c r="U512">
        <v>33.288654327392578</v>
      </c>
      <c r="V512">
        <v>34.615848541259766</v>
      </c>
      <c r="W512">
        <v>35.316825866699219</v>
      </c>
      <c r="X512">
        <v>35.715854644775391</v>
      </c>
      <c r="Y512">
        <v>36.097480773925781</v>
      </c>
      <c r="Z512">
        <v>36.334621429443359</v>
      </c>
      <c r="AA512">
        <v>36.168876647949219</v>
      </c>
      <c r="AB512">
        <v>36.407329559326172</v>
      </c>
      <c r="AC512">
        <v>35.800369262695312</v>
      </c>
      <c r="AD512">
        <v>35.261756896972656</v>
      </c>
      <c r="AE512">
        <v>32.468654632568359</v>
      </c>
      <c r="AF512">
        <v>26.469135284423828</v>
      </c>
      <c r="AG512">
        <v>21.409738540649414</v>
      </c>
      <c r="AH512">
        <v>18.311786651611328</v>
      </c>
      <c r="AI512">
        <v>-2.3148181438446045</v>
      </c>
      <c r="AJ512">
        <v>-1.9966713190078735</v>
      </c>
      <c r="AK512">
        <v>-1.5906825065612793</v>
      </c>
      <c r="AL512">
        <v>-1.3613033294677734</v>
      </c>
      <c r="AM512">
        <v>-1.3593175411224365</v>
      </c>
      <c r="AN512">
        <v>-1.3882912397384644</v>
      </c>
      <c r="AO512">
        <v>-1.5384199619293213</v>
      </c>
      <c r="AP512">
        <v>-1.681191086769104</v>
      </c>
      <c r="AQ512">
        <v>-1.8062317371368408</v>
      </c>
      <c r="AR512">
        <v>-1.9271273612976074</v>
      </c>
      <c r="AS512">
        <v>-2.1363430023193359</v>
      </c>
      <c r="AT512">
        <v>-2.2231838703155518</v>
      </c>
      <c r="AU512">
        <v>-0.8169180154800415</v>
      </c>
      <c r="AV512">
        <v>5.3259353637695313</v>
      </c>
      <c r="AW512">
        <v>5.4193100929260254</v>
      </c>
      <c r="AX512">
        <v>5.4980897903442383</v>
      </c>
      <c r="AY512">
        <v>5.4984478950500488</v>
      </c>
      <c r="AZ512">
        <v>5.4450139999389648</v>
      </c>
      <c r="BA512">
        <v>-1.1074643135070801</v>
      </c>
      <c r="BB512">
        <v>-1.0048470497131348</v>
      </c>
      <c r="BC512">
        <v>-0.89911514520645142</v>
      </c>
      <c r="BD512">
        <v>-0.66097021102905273</v>
      </c>
      <c r="BE512">
        <v>-1.0388128757476807</v>
      </c>
      <c r="BF512">
        <v>-1.3410645723342896</v>
      </c>
      <c r="BG512">
        <v>-0.92226928472518921</v>
      </c>
      <c r="BH512">
        <v>-0.79506361484527588</v>
      </c>
      <c r="BI512">
        <v>-0.63811749219894409</v>
      </c>
      <c r="BJ512">
        <v>-0.56157535314559937</v>
      </c>
      <c r="BK512">
        <v>-0.57786768674850464</v>
      </c>
      <c r="BL512">
        <v>-0.60270804166793823</v>
      </c>
      <c r="BM512">
        <v>-0.71354109048843384</v>
      </c>
      <c r="BN512">
        <v>-0.81489264965057373</v>
      </c>
      <c r="BO512">
        <v>-0.89511972665786743</v>
      </c>
      <c r="BP512">
        <v>-0.95143091678619385</v>
      </c>
      <c r="BQ512">
        <v>-1.0797113180160522</v>
      </c>
      <c r="BR512">
        <v>-1.1228151321411133</v>
      </c>
      <c r="BS512">
        <v>2.320275641977787E-2</v>
      </c>
      <c r="BT512">
        <v>5.6807622909545898</v>
      </c>
      <c r="BU512">
        <v>5.765660285949707</v>
      </c>
      <c r="BV512">
        <v>5.8335118293762207</v>
      </c>
      <c r="BW512">
        <v>5.8306684494018555</v>
      </c>
      <c r="BX512">
        <v>5.7920899391174316</v>
      </c>
      <c r="BY512">
        <v>-0.26801872253417969</v>
      </c>
      <c r="BZ512">
        <v>-0.60898667573928833</v>
      </c>
      <c r="CA512">
        <v>-0.55396008491516113</v>
      </c>
      <c r="CB512">
        <v>-0.42667832970619202</v>
      </c>
      <c r="CC512">
        <v>-0.60039311647415161</v>
      </c>
      <c r="CD512">
        <v>-0.75454419851303101</v>
      </c>
      <c r="CE512">
        <v>4.2205911129713058E-2</v>
      </c>
      <c r="CF512">
        <v>3.7166189402341843E-2</v>
      </c>
      <c r="CG512">
        <v>2.1626142784953117E-2</v>
      </c>
      <c r="CH512">
        <v>-7.686226163059473E-3</v>
      </c>
      <c r="CI512">
        <v>-3.6637887358665466E-2</v>
      </c>
      <c r="CJ512">
        <v>-5.8615513145923615E-2</v>
      </c>
      <c r="CK512">
        <v>-0.14223253726959229</v>
      </c>
      <c r="CL512">
        <v>-0.21489700675010681</v>
      </c>
      <c r="CM512">
        <v>-0.26408630609512329</v>
      </c>
      <c r="CN512">
        <v>-0.27566647529602051</v>
      </c>
      <c r="CO512">
        <v>-0.34789153933525085</v>
      </c>
      <c r="CP512">
        <v>-0.36070311069488525</v>
      </c>
      <c r="CQ512">
        <v>0.60506784915924072</v>
      </c>
      <c r="CR512">
        <v>5.9265146255493164</v>
      </c>
      <c r="CS512">
        <v>6.0055418014526367</v>
      </c>
      <c r="CT512">
        <v>6.065824031829834</v>
      </c>
      <c r="CU512">
        <v>6.0607633590698242</v>
      </c>
      <c r="CV512">
        <v>6.0324735641479492</v>
      </c>
      <c r="CW512">
        <v>0.31337878108024597</v>
      </c>
      <c r="CX512">
        <v>-0.33481499552726746</v>
      </c>
      <c r="CY512">
        <v>-0.31490674614906311</v>
      </c>
      <c r="CZ512">
        <v>-0.26440852880477905</v>
      </c>
      <c r="DA512">
        <v>-0.2967449426651001</v>
      </c>
      <c r="DB512">
        <v>-0.34832197427749634</v>
      </c>
      <c r="DC512">
        <v>1.0066810846328735</v>
      </c>
      <c r="DD512">
        <v>0.86939597129821777</v>
      </c>
      <c r="DE512">
        <v>0.68136978149414063</v>
      </c>
      <c r="DF512">
        <v>0.5462028980255127</v>
      </c>
      <c r="DG512">
        <v>0.50459194183349609</v>
      </c>
      <c r="DH512">
        <v>0.4854770302772522</v>
      </c>
      <c r="DI512">
        <v>0.42907604575157166</v>
      </c>
      <c r="DJ512">
        <v>0.3850986659526825</v>
      </c>
      <c r="DK512">
        <v>0.36694708466529846</v>
      </c>
      <c r="DL512">
        <v>0.40009793639183044</v>
      </c>
      <c r="DM512">
        <v>0.38392829895019531</v>
      </c>
      <c r="DN512">
        <v>0.40140891075134277</v>
      </c>
      <c r="DO512">
        <v>1.1869329214096069</v>
      </c>
      <c r="DP512">
        <v>6.172266960144043</v>
      </c>
      <c r="DQ512">
        <v>6.2454233169555664</v>
      </c>
      <c r="DR512">
        <v>6.2981362342834473</v>
      </c>
      <c r="DS512">
        <v>6.290858268737793</v>
      </c>
      <c r="DT512">
        <v>6.2728571891784668</v>
      </c>
      <c r="DU512">
        <v>0.89477628469467163</v>
      </c>
      <c r="DV512">
        <v>-6.064329668879509E-2</v>
      </c>
      <c r="DW512">
        <v>-7.5853407382965088E-2</v>
      </c>
      <c r="DX512">
        <v>-0.1021387130022049</v>
      </c>
      <c r="DY512">
        <v>6.9032376632094383E-3</v>
      </c>
      <c r="DZ512">
        <v>5.7900246232748032E-2</v>
      </c>
      <c r="EA512">
        <v>2.3992300033569336</v>
      </c>
      <c r="EB512">
        <v>2.0710036754608154</v>
      </c>
      <c r="EC512">
        <v>1.6339347362518311</v>
      </c>
      <c r="ED512">
        <v>1.3459309339523315</v>
      </c>
      <c r="EE512">
        <v>1.2860418558120728</v>
      </c>
      <c r="EF512">
        <v>1.2710602283477783</v>
      </c>
      <c r="EG512">
        <v>1.2539548873901367</v>
      </c>
      <c r="EH512">
        <v>1.2513971328735352</v>
      </c>
      <c r="EI512">
        <v>1.2780591249465942</v>
      </c>
      <c r="EJ512">
        <v>1.3757944107055664</v>
      </c>
      <c r="EK512">
        <v>1.4405598640441895</v>
      </c>
      <c r="EL512">
        <v>1.5017776489257812</v>
      </c>
      <c r="EM512">
        <v>2.0270538330078125</v>
      </c>
      <c r="EN512">
        <v>6.5270938873291016</v>
      </c>
      <c r="EO512">
        <v>6.591773509979248</v>
      </c>
      <c r="EP512">
        <v>6.6335582733154297</v>
      </c>
      <c r="EQ512">
        <v>6.6230788230895996</v>
      </c>
      <c r="ER512">
        <v>6.6199331283569336</v>
      </c>
      <c r="ES512">
        <v>1.7342219352722168</v>
      </c>
      <c r="ET512">
        <v>0.33521708846092224</v>
      </c>
      <c r="EU512">
        <v>0.2693016529083252</v>
      </c>
      <c r="EV512">
        <v>0.13215312361717224</v>
      </c>
      <c r="EW512">
        <v>0.44532299041748047</v>
      </c>
      <c r="EX512">
        <v>0.64442062377929688</v>
      </c>
      <c r="EY512">
        <v>71.48675537109375</v>
      </c>
      <c r="EZ512">
        <v>71.499992370605469</v>
      </c>
      <c r="FA512">
        <v>70.881248474121094</v>
      </c>
      <c r="FB512">
        <v>70.660964965820313</v>
      </c>
      <c r="FC512">
        <v>70.024459838867188</v>
      </c>
      <c r="FD512">
        <v>69.920860290527344</v>
      </c>
      <c r="FE512">
        <v>70.065536499023438</v>
      </c>
      <c r="FF512">
        <v>70.953620910644531</v>
      </c>
      <c r="FG512">
        <v>74.344955444335937</v>
      </c>
      <c r="FH512">
        <v>78.051338195800781</v>
      </c>
      <c r="FI512">
        <v>81.837821960449219</v>
      </c>
      <c r="FJ512">
        <v>83.088005065917969</v>
      </c>
      <c r="FK512">
        <v>84.498008728027344</v>
      </c>
      <c r="FL512">
        <v>83.771507263183594</v>
      </c>
      <c r="FM512">
        <v>84.627105712890625</v>
      </c>
      <c r="FN512">
        <v>85.034515380859375</v>
      </c>
      <c r="FO512">
        <v>84.293304443359375</v>
      </c>
      <c r="FP512">
        <v>84.168441772460937</v>
      </c>
      <c r="FQ512">
        <v>81.099044799804687</v>
      </c>
      <c r="FR512">
        <v>78.626708984375</v>
      </c>
      <c r="FS512">
        <v>75.828697204589844</v>
      </c>
      <c r="FT512">
        <v>74.222824096679688</v>
      </c>
      <c r="FU512">
        <v>73.611854553222656</v>
      </c>
      <c r="FV512">
        <v>73.134765625</v>
      </c>
      <c r="FW512">
        <v>181</v>
      </c>
      <c r="FX512">
        <v>8.9820645749568939E-2</v>
      </c>
      <c r="FY512">
        <v>1</v>
      </c>
    </row>
    <row r="513" spans="1:181" x14ac:dyDescent="0.2">
      <c r="A513" t="s">
        <v>243</v>
      </c>
      <c r="B513" t="s">
        <v>239</v>
      </c>
      <c r="C513" t="s">
        <v>215</v>
      </c>
      <c r="D513" t="s">
        <v>40</v>
      </c>
      <c r="E513">
        <v>2017</v>
      </c>
      <c r="F513" t="s">
        <v>222</v>
      </c>
      <c r="G513" t="s">
        <v>245</v>
      </c>
      <c r="H513">
        <v>190</v>
      </c>
      <c r="K513">
        <v>17.652322769165039</v>
      </c>
      <c r="L513">
        <v>16.985071182250977</v>
      </c>
      <c r="M513">
        <v>16.519084930419922</v>
      </c>
      <c r="N513">
        <v>16.71973991394043</v>
      </c>
      <c r="O513">
        <v>17.552902221679687</v>
      </c>
      <c r="P513">
        <v>18.634727478027344</v>
      </c>
      <c r="Q513">
        <v>22.024131774902344</v>
      </c>
      <c r="R513">
        <v>24.858057022094727</v>
      </c>
      <c r="S513">
        <v>27.7828369140625</v>
      </c>
      <c r="T513">
        <v>29.911697387695313</v>
      </c>
      <c r="U513">
        <v>33.288654327392578</v>
      </c>
      <c r="V513">
        <v>34.615848541259766</v>
      </c>
      <c r="W513">
        <v>35.316825866699219</v>
      </c>
      <c r="X513">
        <v>35.715854644775391</v>
      </c>
      <c r="Y513">
        <v>36.097480773925781</v>
      </c>
      <c r="Z513">
        <v>36.334621429443359</v>
      </c>
      <c r="AA513">
        <v>36.168876647949219</v>
      </c>
      <c r="AB513">
        <v>36.407329559326172</v>
      </c>
      <c r="AC513">
        <v>35.800369262695312</v>
      </c>
      <c r="AD513">
        <v>35.261756896972656</v>
      </c>
      <c r="AE513">
        <v>32.468654632568359</v>
      </c>
      <c r="AF513">
        <v>26.469135284423828</v>
      </c>
      <c r="AG513">
        <v>21.409738540649414</v>
      </c>
      <c r="AH513">
        <v>18.311786651611328</v>
      </c>
      <c r="AI513">
        <v>-2.3148181438446045</v>
      </c>
      <c r="AJ513">
        <v>-1.9966713190078735</v>
      </c>
      <c r="AK513">
        <v>-1.5906825065612793</v>
      </c>
      <c r="AL513">
        <v>-1.3613033294677734</v>
      </c>
      <c r="AM513">
        <v>-1.3593175411224365</v>
      </c>
      <c r="AN513">
        <v>-1.3882912397384644</v>
      </c>
      <c r="AO513">
        <v>-1.5384199619293213</v>
      </c>
      <c r="AP513">
        <v>-1.681191086769104</v>
      </c>
      <c r="AQ513">
        <v>-1.8062317371368408</v>
      </c>
      <c r="AR513">
        <v>-1.9271273612976074</v>
      </c>
      <c r="AS513">
        <v>-2.1363430023193359</v>
      </c>
      <c r="AT513">
        <v>-2.2231838703155518</v>
      </c>
      <c r="AU513">
        <v>-0.8169180154800415</v>
      </c>
      <c r="AV513">
        <v>5.3259353637695313</v>
      </c>
      <c r="AW513">
        <v>5.4193100929260254</v>
      </c>
      <c r="AX513">
        <v>5.4980897903442383</v>
      </c>
      <c r="AY513">
        <v>5.4984478950500488</v>
      </c>
      <c r="AZ513">
        <v>5.4450139999389648</v>
      </c>
      <c r="BA513">
        <v>-1.1074643135070801</v>
      </c>
      <c r="BB513">
        <v>-1.0048470497131348</v>
      </c>
      <c r="BC513">
        <v>-0.89911514520645142</v>
      </c>
      <c r="BD513">
        <v>-0.66097021102905273</v>
      </c>
      <c r="BE513">
        <v>-1.0388128757476807</v>
      </c>
      <c r="BF513">
        <v>-1.3410645723342896</v>
      </c>
      <c r="BG513">
        <v>-0.92226928472518921</v>
      </c>
      <c r="BH513">
        <v>-0.79506361484527588</v>
      </c>
      <c r="BI513">
        <v>-0.63811749219894409</v>
      </c>
      <c r="BJ513">
        <v>-0.56157535314559937</v>
      </c>
      <c r="BK513">
        <v>-0.57786768674850464</v>
      </c>
      <c r="BL513">
        <v>-0.60270804166793823</v>
      </c>
      <c r="BM513">
        <v>-0.71354109048843384</v>
      </c>
      <c r="BN513">
        <v>-0.81489264965057373</v>
      </c>
      <c r="BO513">
        <v>-0.89511972665786743</v>
      </c>
      <c r="BP513">
        <v>-0.95143091678619385</v>
      </c>
      <c r="BQ513">
        <v>-1.0797113180160522</v>
      </c>
      <c r="BR513">
        <v>-1.1228151321411133</v>
      </c>
      <c r="BS513">
        <v>2.320275641977787E-2</v>
      </c>
      <c r="BT513">
        <v>5.6807622909545898</v>
      </c>
      <c r="BU513">
        <v>5.765660285949707</v>
      </c>
      <c r="BV513">
        <v>5.8335118293762207</v>
      </c>
      <c r="BW513">
        <v>5.8306684494018555</v>
      </c>
      <c r="BX513">
        <v>5.7920899391174316</v>
      </c>
      <c r="BY513">
        <v>-0.26801872253417969</v>
      </c>
      <c r="BZ513">
        <v>-0.60898667573928833</v>
      </c>
      <c r="CA513">
        <v>-0.55396008491516113</v>
      </c>
      <c r="CB513">
        <v>-0.42667832970619202</v>
      </c>
      <c r="CC513">
        <v>-0.60039311647415161</v>
      </c>
      <c r="CD513">
        <v>-0.75454419851303101</v>
      </c>
      <c r="CE513">
        <v>4.2205911129713058E-2</v>
      </c>
      <c r="CF513">
        <v>3.7166189402341843E-2</v>
      </c>
      <c r="CG513">
        <v>2.1626142784953117E-2</v>
      </c>
      <c r="CH513">
        <v>-7.686226163059473E-3</v>
      </c>
      <c r="CI513">
        <v>-3.6637887358665466E-2</v>
      </c>
      <c r="CJ513">
        <v>-5.8615513145923615E-2</v>
      </c>
      <c r="CK513">
        <v>-0.14223253726959229</v>
      </c>
      <c r="CL513">
        <v>-0.21489700675010681</v>
      </c>
      <c r="CM513">
        <v>-0.26408630609512329</v>
      </c>
      <c r="CN513">
        <v>-0.27566647529602051</v>
      </c>
      <c r="CO513">
        <v>-0.34789153933525085</v>
      </c>
      <c r="CP513">
        <v>-0.36070311069488525</v>
      </c>
      <c r="CQ513">
        <v>0.60506784915924072</v>
      </c>
      <c r="CR513">
        <v>5.9265146255493164</v>
      </c>
      <c r="CS513">
        <v>6.0055418014526367</v>
      </c>
      <c r="CT513">
        <v>6.065824031829834</v>
      </c>
      <c r="CU513">
        <v>6.0607633590698242</v>
      </c>
      <c r="CV513">
        <v>6.0324735641479492</v>
      </c>
      <c r="CW513">
        <v>0.31337878108024597</v>
      </c>
      <c r="CX513">
        <v>-0.33481499552726746</v>
      </c>
      <c r="CY513">
        <v>-0.31490674614906311</v>
      </c>
      <c r="CZ513">
        <v>-0.26440852880477905</v>
      </c>
      <c r="DA513">
        <v>-0.2967449426651001</v>
      </c>
      <c r="DB513">
        <v>-0.34832197427749634</v>
      </c>
      <c r="DC513">
        <v>1.0066810846328735</v>
      </c>
      <c r="DD513">
        <v>0.86939597129821777</v>
      </c>
      <c r="DE513">
        <v>0.68136978149414063</v>
      </c>
      <c r="DF513">
        <v>0.5462028980255127</v>
      </c>
      <c r="DG513">
        <v>0.50459194183349609</v>
      </c>
      <c r="DH513">
        <v>0.4854770302772522</v>
      </c>
      <c r="DI513">
        <v>0.42907604575157166</v>
      </c>
      <c r="DJ513">
        <v>0.3850986659526825</v>
      </c>
      <c r="DK513">
        <v>0.36694708466529846</v>
      </c>
      <c r="DL513">
        <v>0.40009793639183044</v>
      </c>
      <c r="DM513">
        <v>0.38392829895019531</v>
      </c>
      <c r="DN513">
        <v>0.40140891075134277</v>
      </c>
      <c r="DO513">
        <v>1.1869329214096069</v>
      </c>
      <c r="DP513">
        <v>6.172266960144043</v>
      </c>
      <c r="DQ513">
        <v>6.2454233169555664</v>
      </c>
      <c r="DR513">
        <v>6.2981362342834473</v>
      </c>
      <c r="DS513">
        <v>6.290858268737793</v>
      </c>
      <c r="DT513">
        <v>6.2728571891784668</v>
      </c>
      <c r="DU513">
        <v>0.89477628469467163</v>
      </c>
      <c r="DV513">
        <v>-6.064329668879509E-2</v>
      </c>
      <c r="DW513">
        <v>-7.5853407382965088E-2</v>
      </c>
      <c r="DX513">
        <v>-0.1021387130022049</v>
      </c>
      <c r="DY513">
        <v>6.9032376632094383E-3</v>
      </c>
      <c r="DZ513">
        <v>5.7900246232748032E-2</v>
      </c>
      <c r="EA513">
        <v>2.3992300033569336</v>
      </c>
      <c r="EB513">
        <v>2.0710036754608154</v>
      </c>
      <c r="EC513">
        <v>1.6339347362518311</v>
      </c>
      <c r="ED513">
        <v>1.3459309339523315</v>
      </c>
      <c r="EE513">
        <v>1.2860418558120728</v>
      </c>
      <c r="EF513">
        <v>1.2710602283477783</v>
      </c>
      <c r="EG513">
        <v>1.2539548873901367</v>
      </c>
      <c r="EH513">
        <v>1.2513971328735352</v>
      </c>
      <c r="EI513">
        <v>1.2780591249465942</v>
      </c>
      <c r="EJ513">
        <v>1.3757944107055664</v>
      </c>
      <c r="EK513">
        <v>1.4405598640441895</v>
      </c>
      <c r="EL513">
        <v>1.5017776489257812</v>
      </c>
      <c r="EM513">
        <v>2.0270538330078125</v>
      </c>
      <c r="EN513">
        <v>6.5270938873291016</v>
      </c>
      <c r="EO513">
        <v>6.591773509979248</v>
      </c>
      <c r="EP513">
        <v>6.6335582733154297</v>
      </c>
      <c r="EQ513">
        <v>6.6230788230895996</v>
      </c>
      <c r="ER513">
        <v>6.6199331283569336</v>
      </c>
      <c r="ES513">
        <v>1.7342219352722168</v>
      </c>
      <c r="ET513">
        <v>0.33521708846092224</v>
      </c>
      <c r="EU513">
        <v>0.2693016529083252</v>
      </c>
      <c r="EV513">
        <v>0.13215312361717224</v>
      </c>
      <c r="EW513">
        <v>0.44532299041748047</v>
      </c>
      <c r="EX513">
        <v>0.64442062377929688</v>
      </c>
      <c r="EY513">
        <v>71.48675537109375</v>
      </c>
      <c r="EZ513">
        <v>71.499992370605469</v>
      </c>
      <c r="FA513">
        <v>70.881248474121094</v>
      </c>
      <c r="FB513">
        <v>70.660964965820313</v>
      </c>
      <c r="FC513">
        <v>70.024459838867188</v>
      </c>
      <c r="FD513">
        <v>69.920860290527344</v>
      </c>
      <c r="FE513">
        <v>70.065536499023438</v>
      </c>
      <c r="FF513">
        <v>70.953620910644531</v>
      </c>
      <c r="FG513">
        <v>74.344955444335937</v>
      </c>
      <c r="FH513">
        <v>78.051338195800781</v>
      </c>
      <c r="FI513">
        <v>81.837821960449219</v>
      </c>
      <c r="FJ513">
        <v>83.088005065917969</v>
      </c>
      <c r="FK513">
        <v>84.498008728027344</v>
      </c>
      <c r="FL513">
        <v>83.771507263183594</v>
      </c>
      <c r="FM513">
        <v>84.627105712890625</v>
      </c>
      <c r="FN513">
        <v>85.034515380859375</v>
      </c>
      <c r="FO513">
        <v>84.293304443359375</v>
      </c>
      <c r="FP513">
        <v>84.168441772460937</v>
      </c>
      <c r="FQ513">
        <v>81.099044799804687</v>
      </c>
      <c r="FR513">
        <v>78.626708984375</v>
      </c>
      <c r="FS513">
        <v>75.828697204589844</v>
      </c>
      <c r="FT513">
        <v>74.222824096679688</v>
      </c>
      <c r="FU513">
        <v>73.611854553222656</v>
      </c>
      <c r="FV513">
        <v>73.134765625</v>
      </c>
      <c r="FW513">
        <v>181</v>
      </c>
      <c r="FX513">
        <v>8.9820645749568939E-2</v>
      </c>
      <c r="FY513">
        <v>1</v>
      </c>
    </row>
    <row r="514" spans="1:181" x14ac:dyDescent="0.2">
      <c r="A514" t="s">
        <v>243</v>
      </c>
      <c r="B514" t="s">
        <v>239</v>
      </c>
      <c r="C514" t="s">
        <v>215</v>
      </c>
      <c r="D514" t="s">
        <v>40</v>
      </c>
      <c r="E514">
        <v>2018</v>
      </c>
      <c r="F514" t="s">
        <v>222</v>
      </c>
      <c r="G514" t="s">
        <v>245</v>
      </c>
      <c r="H514">
        <v>190</v>
      </c>
      <c r="K514">
        <v>17.652322769165039</v>
      </c>
      <c r="L514">
        <v>16.985071182250977</v>
      </c>
      <c r="M514">
        <v>16.519084930419922</v>
      </c>
      <c r="N514">
        <v>16.71973991394043</v>
      </c>
      <c r="O514">
        <v>17.552902221679687</v>
      </c>
      <c r="P514">
        <v>18.634727478027344</v>
      </c>
      <c r="Q514">
        <v>22.024131774902344</v>
      </c>
      <c r="R514">
        <v>24.858057022094727</v>
      </c>
      <c r="S514">
        <v>27.7828369140625</v>
      </c>
      <c r="T514">
        <v>29.911697387695313</v>
      </c>
      <c r="U514">
        <v>33.288654327392578</v>
      </c>
      <c r="V514">
        <v>34.615848541259766</v>
      </c>
      <c r="W514">
        <v>35.316825866699219</v>
      </c>
      <c r="X514">
        <v>35.715854644775391</v>
      </c>
      <c r="Y514">
        <v>36.097480773925781</v>
      </c>
      <c r="Z514">
        <v>36.334621429443359</v>
      </c>
      <c r="AA514">
        <v>36.168876647949219</v>
      </c>
      <c r="AB514">
        <v>36.407329559326172</v>
      </c>
      <c r="AC514">
        <v>35.800369262695312</v>
      </c>
      <c r="AD514">
        <v>35.261756896972656</v>
      </c>
      <c r="AE514">
        <v>32.468654632568359</v>
      </c>
      <c r="AF514">
        <v>26.469135284423828</v>
      </c>
      <c r="AG514">
        <v>21.409738540649414</v>
      </c>
      <c r="AH514">
        <v>18.311786651611328</v>
      </c>
      <c r="AI514">
        <v>-2.3148181438446045</v>
      </c>
      <c r="AJ514">
        <v>-1.9966713190078735</v>
      </c>
      <c r="AK514">
        <v>-1.5906825065612793</v>
      </c>
      <c r="AL514">
        <v>-1.3613033294677734</v>
      </c>
      <c r="AM514">
        <v>-1.3593175411224365</v>
      </c>
      <c r="AN514">
        <v>-1.3882912397384644</v>
      </c>
      <c r="AO514">
        <v>-1.5384199619293213</v>
      </c>
      <c r="AP514">
        <v>-1.681191086769104</v>
      </c>
      <c r="AQ514">
        <v>-1.8062317371368408</v>
      </c>
      <c r="AR514">
        <v>-1.9271273612976074</v>
      </c>
      <c r="AS514">
        <v>-2.1363430023193359</v>
      </c>
      <c r="AT514">
        <v>-2.2231838703155518</v>
      </c>
      <c r="AU514">
        <v>-0.8169180154800415</v>
      </c>
      <c r="AV514">
        <v>5.3259353637695313</v>
      </c>
      <c r="AW514">
        <v>5.4193100929260254</v>
      </c>
      <c r="AX514">
        <v>5.4980897903442383</v>
      </c>
      <c r="AY514">
        <v>5.4984478950500488</v>
      </c>
      <c r="AZ514">
        <v>5.4450139999389648</v>
      </c>
      <c r="BA514">
        <v>-1.1074643135070801</v>
      </c>
      <c r="BB514">
        <v>-1.0048470497131348</v>
      </c>
      <c r="BC514">
        <v>-0.89911514520645142</v>
      </c>
      <c r="BD514">
        <v>-0.66097021102905273</v>
      </c>
      <c r="BE514">
        <v>-1.0388128757476807</v>
      </c>
      <c r="BF514">
        <v>-1.3410645723342896</v>
      </c>
      <c r="BG514">
        <v>-0.92226928472518921</v>
      </c>
      <c r="BH514">
        <v>-0.79506361484527588</v>
      </c>
      <c r="BI514">
        <v>-0.63811749219894409</v>
      </c>
      <c r="BJ514">
        <v>-0.56157535314559937</v>
      </c>
      <c r="BK514">
        <v>-0.57786768674850464</v>
      </c>
      <c r="BL514">
        <v>-0.60270804166793823</v>
      </c>
      <c r="BM514">
        <v>-0.71354109048843384</v>
      </c>
      <c r="BN514">
        <v>-0.81489264965057373</v>
      </c>
      <c r="BO514">
        <v>-0.89511972665786743</v>
      </c>
      <c r="BP514">
        <v>-0.95143091678619385</v>
      </c>
      <c r="BQ514">
        <v>-1.0797113180160522</v>
      </c>
      <c r="BR514">
        <v>-1.1228151321411133</v>
      </c>
      <c r="BS514">
        <v>2.320275641977787E-2</v>
      </c>
      <c r="BT514">
        <v>5.6807622909545898</v>
      </c>
      <c r="BU514">
        <v>5.765660285949707</v>
      </c>
      <c r="BV514">
        <v>5.8335118293762207</v>
      </c>
      <c r="BW514">
        <v>5.8306684494018555</v>
      </c>
      <c r="BX514">
        <v>5.7920899391174316</v>
      </c>
      <c r="BY514">
        <v>-0.26801872253417969</v>
      </c>
      <c r="BZ514">
        <v>-0.60898667573928833</v>
      </c>
      <c r="CA514">
        <v>-0.55396008491516113</v>
      </c>
      <c r="CB514">
        <v>-0.42667832970619202</v>
      </c>
      <c r="CC514">
        <v>-0.60039311647415161</v>
      </c>
      <c r="CD514">
        <v>-0.75454419851303101</v>
      </c>
      <c r="CE514">
        <v>4.2205911129713058E-2</v>
      </c>
      <c r="CF514">
        <v>3.7166189402341843E-2</v>
      </c>
      <c r="CG514">
        <v>2.1626142784953117E-2</v>
      </c>
      <c r="CH514">
        <v>-7.686226163059473E-3</v>
      </c>
      <c r="CI514">
        <v>-3.6637887358665466E-2</v>
      </c>
      <c r="CJ514">
        <v>-5.8615513145923615E-2</v>
      </c>
      <c r="CK514">
        <v>-0.14223253726959229</v>
      </c>
      <c r="CL514">
        <v>-0.21489700675010681</v>
      </c>
      <c r="CM514">
        <v>-0.26408630609512329</v>
      </c>
      <c r="CN514">
        <v>-0.27566647529602051</v>
      </c>
      <c r="CO514">
        <v>-0.34789153933525085</v>
      </c>
      <c r="CP514">
        <v>-0.36070311069488525</v>
      </c>
      <c r="CQ514">
        <v>0.60506784915924072</v>
      </c>
      <c r="CR514">
        <v>5.9265146255493164</v>
      </c>
      <c r="CS514">
        <v>6.0055418014526367</v>
      </c>
      <c r="CT514">
        <v>6.065824031829834</v>
      </c>
      <c r="CU514">
        <v>6.0607633590698242</v>
      </c>
      <c r="CV514">
        <v>6.0324735641479492</v>
      </c>
      <c r="CW514">
        <v>0.31337878108024597</v>
      </c>
      <c r="CX514">
        <v>-0.33481499552726746</v>
      </c>
      <c r="CY514">
        <v>-0.31490674614906311</v>
      </c>
      <c r="CZ514">
        <v>-0.26440852880477905</v>
      </c>
      <c r="DA514">
        <v>-0.2967449426651001</v>
      </c>
      <c r="DB514">
        <v>-0.34832197427749634</v>
      </c>
      <c r="DC514">
        <v>1.0066810846328735</v>
      </c>
      <c r="DD514">
        <v>0.86939597129821777</v>
      </c>
      <c r="DE514">
        <v>0.68136978149414063</v>
      </c>
      <c r="DF514">
        <v>0.5462028980255127</v>
      </c>
      <c r="DG514">
        <v>0.50459194183349609</v>
      </c>
      <c r="DH514">
        <v>0.4854770302772522</v>
      </c>
      <c r="DI514">
        <v>0.42907604575157166</v>
      </c>
      <c r="DJ514">
        <v>0.3850986659526825</v>
      </c>
      <c r="DK514">
        <v>0.36694708466529846</v>
      </c>
      <c r="DL514">
        <v>0.40009793639183044</v>
      </c>
      <c r="DM514">
        <v>0.38392829895019531</v>
      </c>
      <c r="DN514">
        <v>0.40140891075134277</v>
      </c>
      <c r="DO514">
        <v>1.1869329214096069</v>
      </c>
      <c r="DP514">
        <v>6.172266960144043</v>
      </c>
      <c r="DQ514">
        <v>6.2454233169555664</v>
      </c>
      <c r="DR514">
        <v>6.2981362342834473</v>
      </c>
      <c r="DS514">
        <v>6.290858268737793</v>
      </c>
      <c r="DT514">
        <v>6.2728571891784668</v>
      </c>
      <c r="DU514">
        <v>0.89477628469467163</v>
      </c>
      <c r="DV514">
        <v>-6.064329668879509E-2</v>
      </c>
      <c r="DW514">
        <v>-7.5853407382965088E-2</v>
      </c>
      <c r="DX514">
        <v>-0.1021387130022049</v>
      </c>
      <c r="DY514">
        <v>6.9032376632094383E-3</v>
      </c>
      <c r="DZ514">
        <v>5.7900246232748032E-2</v>
      </c>
      <c r="EA514">
        <v>2.3992300033569336</v>
      </c>
      <c r="EB514">
        <v>2.0710036754608154</v>
      </c>
      <c r="EC514">
        <v>1.6339347362518311</v>
      </c>
      <c r="ED514">
        <v>1.3459309339523315</v>
      </c>
      <c r="EE514">
        <v>1.2860418558120728</v>
      </c>
      <c r="EF514">
        <v>1.2710602283477783</v>
      </c>
      <c r="EG514">
        <v>1.2539548873901367</v>
      </c>
      <c r="EH514">
        <v>1.2513971328735352</v>
      </c>
      <c r="EI514">
        <v>1.2780591249465942</v>
      </c>
      <c r="EJ514">
        <v>1.3757944107055664</v>
      </c>
      <c r="EK514">
        <v>1.4405598640441895</v>
      </c>
      <c r="EL514">
        <v>1.5017776489257812</v>
      </c>
      <c r="EM514">
        <v>2.0270538330078125</v>
      </c>
      <c r="EN514">
        <v>6.5270938873291016</v>
      </c>
      <c r="EO514">
        <v>6.591773509979248</v>
      </c>
      <c r="EP514">
        <v>6.6335582733154297</v>
      </c>
      <c r="EQ514">
        <v>6.6230788230895996</v>
      </c>
      <c r="ER514">
        <v>6.6199331283569336</v>
      </c>
      <c r="ES514">
        <v>1.7342219352722168</v>
      </c>
      <c r="ET514">
        <v>0.33521708846092224</v>
      </c>
      <c r="EU514">
        <v>0.2693016529083252</v>
      </c>
      <c r="EV514">
        <v>0.13215312361717224</v>
      </c>
      <c r="EW514">
        <v>0.44532299041748047</v>
      </c>
      <c r="EX514">
        <v>0.64442062377929688</v>
      </c>
      <c r="EY514">
        <v>71.48675537109375</v>
      </c>
      <c r="EZ514">
        <v>71.499992370605469</v>
      </c>
      <c r="FA514">
        <v>70.881248474121094</v>
      </c>
      <c r="FB514">
        <v>70.660964965820313</v>
      </c>
      <c r="FC514">
        <v>70.024459838867188</v>
      </c>
      <c r="FD514">
        <v>69.920860290527344</v>
      </c>
      <c r="FE514">
        <v>70.065536499023438</v>
      </c>
      <c r="FF514">
        <v>70.953620910644531</v>
      </c>
      <c r="FG514">
        <v>74.344955444335937</v>
      </c>
      <c r="FH514">
        <v>78.051338195800781</v>
      </c>
      <c r="FI514">
        <v>81.837821960449219</v>
      </c>
      <c r="FJ514">
        <v>83.088005065917969</v>
      </c>
      <c r="FK514">
        <v>84.498008728027344</v>
      </c>
      <c r="FL514">
        <v>83.771507263183594</v>
      </c>
      <c r="FM514">
        <v>84.627105712890625</v>
      </c>
      <c r="FN514">
        <v>85.034515380859375</v>
      </c>
      <c r="FO514">
        <v>84.293304443359375</v>
      </c>
      <c r="FP514">
        <v>84.168441772460937</v>
      </c>
      <c r="FQ514">
        <v>81.099044799804687</v>
      </c>
      <c r="FR514">
        <v>78.626708984375</v>
      </c>
      <c r="FS514">
        <v>75.828697204589844</v>
      </c>
      <c r="FT514">
        <v>74.222824096679688</v>
      </c>
      <c r="FU514">
        <v>73.611854553222656</v>
      </c>
      <c r="FV514">
        <v>73.134765625</v>
      </c>
      <c r="FW514">
        <v>181</v>
      </c>
      <c r="FX514">
        <v>8.9820645749568939E-2</v>
      </c>
      <c r="FY514">
        <v>1</v>
      </c>
    </row>
    <row r="515" spans="1:181" x14ac:dyDescent="0.2">
      <c r="A515" t="s">
        <v>243</v>
      </c>
      <c r="B515" t="s">
        <v>239</v>
      </c>
      <c r="C515" t="s">
        <v>215</v>
      </c>
      <c r="D515" t="s">
        <v>40</v>
      </c>
      <c r="E515">
        <v>2019</v>
      </c>
      <c r="F515" t="s">
        <v>222</v>
      </c>
      <c r="G515" t="s">
        <v>245</v>
      </c>
      <c r="H515">
        <v>190</v>
      </c>
      <c r="K515">
        <v>17.652322769165039</v>
      </c>
      <c r="L515">
        <v>16.985071182250977</v>
      </c>
      <c r="M515">
        <v>16.519084930419922</v>
      </c>
      <c r="N515">
        <v>16.71973991394043</v>
      </c>
      <c r="O515">
        <v>17.552902221679687</v>
      </c>
      <c r="P515">
        <v>18.634727478027344</v>
      </c>
      <c r="Q515">
        <v>22.024131774902344</v>
      </c>
      <c r="R515">
        <v>24.858057022094727</v>
      </c>
      <c r="S515">
        <v>27.7828369140625</v>
      </c>
      <c r="T515">
        <v>29.911697387695313</v>
      </c>
      <c r="U515">
        <v>33.288654327392578</v>
      </c>
      <c r="V515">
        <v>34.615848541259766</v>
      </c>
      <c r="W515">
        <v>35.316825866699219</v>
      </c>
      <c r="X515">
        <v>35.715854644775391</v>
      </c>
      <c r="Y515">
        <v>36.097480773925781</v>
      </c>
      <c r="Z515">
        <v>36.334621429443359</v>
      </c>
      <c r="AA515">
        <v>36.168876647949219</v>
      </c>
      <c r="AB515">
        <v>36.407329559326172</v>
      </c>
      <c r="AC515">
        <v>35.800369262695312</v>
      </c>
      <c r="AD515">
        <v>35.261756896972656</v>
      </c>
      <c r="AE515">
        <v>32.468654632568359</v>
      </c>
      <c r="AF515">
        <v>26.469135284423828</v>
      </c>
      <c r="AG515">
        <v>21.409738540649414</v>
      </c>
      <c r="AH515">
        <v>18.311786651611328</v>
      </c>
      <c r="AI515">
        <v>-2.3148181438446045</v>
      </c>
      <c r="AJ515">
        <v>-1.9966713190078735</v>
      </c>
      <c r="AK515">
        <v>-1.5906825065612793</v>
      </c>
      <c r="AL515">
        <v>-1.3613033294677734</v>
      </c>
      <c r="AM515">
        <v>-1.3593175411224365</v>
      </c>
      <c r="AN515">
        <v>-1.3882912397384644</v>
      </c>
      <c r="AO515">
        <v>-1.5384199619293213</v>
      </c>
      <c r="AP515">
        <v>-1.681191086769104</v>
      </c>
      <c r="AQ515">
        <v>-1.8062317371368408</v>
      </c>
      <c r="AR515">
        <v>-1.9271273612976074</v>
      </c>
      <c r="AS515">
        <v>-2.1363430023193359</v>
      </c>
      <c r="AT515">
        <v>-2.2231838703155518</v>
      </c>
      <c r="AU515">
        <v>-0.8169180154800415</v>
      </c>
      <c r="AV515">
        <v>5.3259353637695313</v>
      </c>
      <c r="AW515">
        <v>5.4193100929260254</v>
      </c>
      <c r="AX515">
        <v>5.4980897903442383</v>
      </c>
      <c r="AY515">
        <v>5.4984478950500488</v>
      </c>
      <c r="AZ515">
        <v>5.4450139999389648</v>
      </c>
      <c r="BA515">
        <v>-1.1074643135070801</v>
      </c>
      <c r="BB515">
        <v>-1.0048470497131348</v>
      </c>
      <c r="BC515">
        <v>-0.89911514520645142</v>
      </c>
      <c r="BD515">
        <v>-0.66097021102905273</v>
      </c>
      <c r="BE515">
        <v>-1.0388128757476807</v>
      </c>
      <c r="BF515">
        <v>-1.3410645723342896</v>
      </c>
      <c r="BG515">
        <v>-0.92226928472518921</v>
      </c>
      <c r="BH515">
        <v>-0.79506361484527588</v>
      </c>
      <c r="BI515">
        <v>-0.63811749219894409</v>
      </c>
      <c r="BJ515">
        <v>-0.56157535314559937</v>
      </c>
      <c r="BK515">
        <v>-0.57786768674850464</v>
      </c>
      <c r="BL515">
        <v>-0.60270804166793823</v>
      </c>
      <c r="BM515">
        <v>-0.71354109048843384</v>
      </c>
      <c r="BN515">
        <v>-0.81489264965057373</v>
      </c>
      <c r="BO515">
        <v>-0.89511972665786743</v>
      </c>
      <c r="BP515">
        <v>-0.95143091678619385</v>
      </c>
      <c r="BQ515">
        <v>-1.0797113180160522</v>
      </c>
      <c r="BR515">
        <v>-1.1228151321411133</v>
      </c>
      <c r="BS515">
        <v>2.320275641977787E-2</v>
      </c>
      <c r="BT515">
        <v>5.6807622909545898</v>
      </c>
      <c r="BU515">
        <v>5.765660285949707</v>
      </c>
      <c r="BV515">
        <v>5.8335118293762207</v>
      </c>
      <c r="BW515">
        <v>5.8306684494018555</v>
      </c>
      <c r="BX515">
        <v>5.7920899391174316</v>
      </c>
      <c r="BY515">
        <v>-0.26801872253417969</v>
      </c>
      <c r="BZ515">
        <v>-0.60898667573928833</v>
      </c>
      <c r="CA515">
        <v>-0.55396008491516113</v>
      </c>
      <c r="CB515">
        <v>-0.42667832970619202</v>
      </c>
      <c r="CC515">
        <v>-0.60039311647415161</v>
      </c>
      <c r="CD515">
        <v>-0.75454419851303101</v>
      </c>
      <c r="CE515">
        <v>4.2205911129713058E-2</v>
      </c>
      <c r="CF515">
        <v>3.7166189402341843E-2</v>
      </c>
      <c r="CG515">
        <v>2.1626142784953117E-2</v>
      </c>
      <c r="CH515">
        <v>-7.686226163059473E-3</v>
      </c>
      <c r="CI515">
        <v>-3.6637887358665466E-2</v>
      </c>
      <c r="CJ515">
        <v>-5.8615513145923615E-2</v>
      </c>
      <c r="CK515">
        <v>-0.14223253726959229</v>
      </c>
      <c r="CL515">
        <v>-0.21489700675010681</v>
      </c>
      <c r="CM515">
        <v>-0.26408630609512329</v>
      </c>
      <c r="CN515">
        <v>-0.27566647529602051</v>
      </c>
      <c r="CO515">
        <v>-0.34789153933525085</v>
      </c>
      <c r="CP515">
        <v>-0.36070311069488525</v>
      </c>
      <c r="CQ515">
        <v>0.60506784915924072</v>
      </c>
      <c r="CR515">
        <v>5.9265146255493164</v>
      </c>
      <c r="CS515">
        <v>6.0055418014526367</v>
      </c>
      <c r="CT515">
        <v>6.065824031829834</v>
      </c>
      <c r="CU515">
        <v>6.0607633590698242</v>
      </c>
      <c r="CV515">
        <v>6.0324735641479492</v>
      </c>
      <c r="CW515">
        <v>0.31337878108024597</v>
      </c>
      <c r="CX515">
        <v>-0.33481499552726746</v>
      </c>
      <c r="CY515">
        <v>-0.31490674614906311</v>
      </c>
      <c r="CZ515">
        <v>-0.26440852880477905</v>
      </c>
      <c r="DA515">
        <v>-0.2967449426651001</v>
      </c>
      <c r="DB515">
        <v>-0.34832197427749634</v>
      </c>
      <c r="DC515">
        <v>1.0066810846328735</v>
      </c>
      <c r="DD515">
        <v>0.86939597129821777</v>
      </c>
      <c r="DE515">
        <v>0.68136978149414063</v>
      </c>
      <c r="DF515">
        <v>0.5462028980255127</v>
      </c>
      <c r="DG515">
        <v>0.50459194183349609</v>
      </c>
      <c r="DH515">
        <v>0.4854770302772522</v>
      </c>
      <c r="DI515">
        <v>0.42907604575157166</v>
      </c>
      <c r="DJ515">
        <v>0.3850986659526825</v>
      </c>
      <c r="DK515">
        <v>0.36694708466529846</v>
      </c>
      <c r="DL515">
        <v>0.40009793639183044</v>
      </c>
      <c r="DM515">
        <v>0.38392829895019531</v>
      </c>
      <c r="DN515">
        <v>0.40140891075134277</v>
      </c>
      <c r="DO515">
        <v>1.1869329214096069</v>
      </c>
      <c r="DP515">
        <v>6.172266960144043</v>
      </c>
      <c r="DQ515">
        <v>6.2454233169555664</v>
      </c>
      <c r="DR515">
        <v>6.2981362342834473</v>
      </c>
      <c r="DS515">
        <v>6.290858268737793</v>
      </c>
      <c r="DT515">
        <v>6.2728571891784668</v>
      </c>
      <c r="DU515">
        <v>0.89477628469467163</v>
      </c>
      <c r="DV515">
        <v>-6.064329668879509E-2</v>
      </c>
      <c r="DW515">
        <v>-7.5853407382965088E-2</v>
      </c>
      <c r="DX515">
        <v>-0.1021387130022049</v>
      </c>
      <c r="DY515">
        <v>6.9032376632094383E-3</v>
      </c>
      <c r="DZ515">
        <v>5.7900246232748032E-2</v>
      </c>
      <c r="EA515">
        <v>2.3992300033569336</v>
      </c>
      <c r="EB515">
        <v>2.0710036754608154</v>
      </c>
      <c r="EC515">
        <v>1.6339347362518311</v>
      </c>
      <c r="ED515">
        <v>1.3459309339523315</v>
      </c>
      <c r="EE515">
        <v>1.2860418558120728</v>
      </c>
      <c r="EF515">
        <v>1.2710602283477783</v>
      </c>
      <c r="EG515">
        <v>1.2539548873901367</v>
      </c>
      <c r="EH515">
        <v>1.2513971328735352</v>
      </c>
      <c r="EI515">
        <v>1.2780591249465942</v>
      </c>
      <c r="EJ515">
        <v>1.3757944107055664</v>
      </c>
      <c r="EK515">
        <v>1.4405598640441895</v>
      </c>
      <c r="EL515">
        <v>1.5017776489257812</v>
      </c>
      <c r="EM515">
        <v>2.0270538330078125</v>
      </c>
      <c r="EN515">
        <v>6.5270938873291016</v>
      </c>
      <c r="EO515">
        <v>6.591773509979248</v>
      </c>
      <c r="EP515">
        <v>6.6335582733154297</v>
      </c>
      <c r="EQ515">
        <v>6.6230788230895996</v>
      </c>
      <c r="ER515">
        <v>6.6199331283569336</v>
      </c>
      <c r="ES515">
        <v>1.7342219352722168</v>
      </c>
      <c r="ET515">
        <v>0.33521708846092224</v>
      </c>
      <c r="EU515">
        <v>0.2693016529083252</v>
      </c>
      <c r="EV515">
        <v>0.13215312361717224</v>
      </c>
      <c r="EW515">
        <v>0.44532299041748047</v>
      </c>
      <c r="EX515">
        <v>0.64442062377929688</v>
      </c>
      <c r="EY515">
        <v>71.48675537109375</v>
      </c>
      <c r="EZ515">
        <v>71.499992370605469</v>
      </c>
      <c r="FA515">
        <v>70.881248474121094</v>
      </c>
      <c r="FB515">
        <v>70.660964965820313</v>
      </c>
      <c r="FC515">
        <v>70.024459838867188</v>
      </c>
      <c r="FD515">
        <v>69.920860290527344</v>
      </c>
      <c r="FE515">
        <v>70.065536499023438</v>
      </c>
      <c r="FF515">
        <v>70.953620910644531</v>
      </c>
      <c r="FG515">
        <v>74.344955444335937</v>
      </c>
      <c r="FH515">
        <v>78.051338195800781</v>
      </c>
      <c r="FI515">
        <v>81.837821960449219</v>
      </c>
      <c r="FJ515">
        <v>83.088005065917969</v>
      </c>
      <c r="FK515">
        <v>84.498008728027344</v>
      </c>
      <c r="FL515">
        <v>83.771507263183594</v>
      </c>
      <c r="FM515">
        <v>84.627105712890625</v>
      </c>
      <c r="FN515">
        <v>85.034515380859375</v>
      </c>
      <c r="FO515">
        <v>84.293304443359375</v>
      </c>
      <c r="FP515">
        <v>84.168441772460937</v>
      </c>
      <c r="FQ515">
        <v>81.099044799804687</v>
      </c>
      <c r="FR515">
        <v>78.626708984375</v>
      </c>
      <c r="FS515">
        <v>75.828697204589844</v>
      </c>
      <c r="FT515">
        <v>74.222824096679688</v>
      </c>
      <c r="FU515">
        <v>73.611854553222656</v>
      </c>
      <c r="FV515">
        <v>73.134765625</v>
      </c>
      <c r="FW515">
        <v>181</v>
      </c>
      <c r="FX515">
        <v>8.9820645749568939E-2</v>
      </c>
      <c r="FY515">
        <v>1</v>
      </c>
    </row>
    <row r="516" spans="1:181" x14ac:dyDescent="0.2">
      <c r="A516" t="s">
        <v>243</v>
      </c>
      <c r="B516" t="s">
        <v>239</v>
      </c>
      <c r="C516" t="s">
        <v>215</v>
      </c>
      <c r="D516" t="s">
        <v>40</v>
      </c>
      <c r="E516">
        <v>2020</v>
      </c>
      <c r="F516" t="s">
        <v>222</v>
      </c>
      <c r="G516" t="s">
        <v>245</v>
      </c>
      <c r="H516">
        <v>190</v>
      </c>
      <c r="K516">
        <v>17.652322769165039</v>
      </c>
      <c r="L516">
        <v>16.985071182250977</v>
      </c>
      <c r="M516">
        <v>16.519084930419922</v>
      </c>
      <c r="N516">
        <v>16.71973991394043</v>
      </c>
      <c r="O516">
        <v>17.552902221679687</v>
      </c>
      <c r="P516">
        <v>18.634727478027344</v>
      </c>
      <c r="Q516">
        <v>22.024131774902344</v>
      </c>
      <c r="R516">
        <v>24.858057022094727</v>
      </c>
      <c r="S516">
        <v>27.7828369140625</v>
      </c>
      <c r="T516">
        <v>29.911697387695313</v>
      </c>
      <c r="U516">
        <v>33.288654327392578</v>
      </c>
      <c r="V516">
        <v>34.615848541259766</v>
      </c>
      <c r="W516">
        <v>35.316825866699219</v>
      </c>
      <c r="X516">
        <v>35.715854644775391</v>
      </c>
      <c r="Y516">
        <v>36.097480773925781</v>
      </c>
      <c r="Z516">
        <v>36.334621429443359</v>
      </c>
      <c r="AA516">
        <v>36.168876647949219</v>
      </c>
      <c r="AB516">
        <v>36.407329559326172</v>
      </c>
      <c r="AC516">
        <v>35.800369262695312</v>
      </c>
      <c r="AD516">
        <v>35.261756896972656</v>
      </c>
      <c r="AE516">
        <v>32.468654632568359</v>
      </c>
      <c r="AF516">
        <v>26.469135284423828</v>
      </c>
      <c r="AG516">
        <v>21.409738540649414</v>
      </c>
      <c r="AH516">
        <v>18.311786651611328</v>
      </c>
      <c r="AI516">
        <v>-2.3148181438446045</v>
      </c>
      <c r="AJ516">
        <v>-1.9966713190078735</v>
      </c>
      <c r="AK516">
        <v>-1.5906825065612793</v>
      </c>
      <c r="AL516">
        <v>-1.3613033294677734</v>
      </c>
      <c r="AM516">
        <v>-1.3593175411224365</v>
      </c>
      <c r="AN516">
        <v>-1.3882912397384644</v>
      </c>
      <c r="AO516">
        <v>-1.5384199619293213</v>
      </c>
      <c r="AP516">
        <v>-1.681191086769104</v>
      </c>
      <c r="AQ516">
        <v>-1.8062317371368408</v>
      </c>
      <c r="AR516">
        <v>-1.9271273612976074</v>
      </c>
      <c r="AS516">
        <v>-2.1363430023193359</v>
      </c>
      <c r="AT516">
        <v>-2.2231838703155518</v>
      </c>
      <c r="AU516">
        <v>-0.8169180154800415</v>
      </c>
      <c r="AV516">
        <v>5.3259353637695313</v>
      </c>
      <c r="AW516">
        <v>5.4193100929260254</v>
      </c>
      <c r="AX516">
        <v>5.4980897903442383</v>
      </c>
      <c r="AY516">
        <v>5.4984478950500488</v>
      </c>
      <c r="AZ516">
        <v>5.4450139999389648</v>
      </c>
      <c r="BA516">
        <v>-1.1074643135070801</v>
      </c>
      <c r="BB516">
        <v>-1.0048470497131348</v>
      </c>
      <c r="BC516">
        <v>-0.89911514520645142</v>
      </c>
      <c r="BD516">
        <v>-0.66097021102905273</v>
      </c>
      <c r="BE516">
        <v>-1.0388128757476807</v>
      </c>
      <c r="BF516">
        <v>-1.3410645723342896</v>
      </c>
      <c r="BG516">
        <v>-0.92226928472518921</v>
      </c>
      <c r="BH516">
        <v>-0.79506361484527588</v>
      </c>
      <c r="BI516">
        <v>-0.63811749219894409</v>
      </c>
      <c r="BJ516">
        <v>-0.56157535314559937</v>
      </c>
      <c r="BK516">
        <v>-0.57786768674850464</v>
      </c>
      <c r="BL516">
        <v>-0.60270804166793823</v>
      </c>
      <c r="BM516">
        <v>-0.71354109048843384</v>
      </c>
      <c r="BN516">
        <v>-0.81489264965057373</v>
      </c>
      <c r="BO516">
        <v>-0.89511972665786743</v>
      </c>
      <c r="BP516">
        <v>-0.95143091678619385</v>
      </c>
      <c r="BQ516">
        <v>-1.0797113180160522</v>
      </c>
      <c r="BR516">
        <v>-1.1228151321411133</v>
      </c>
      <c r="BS516">
        <v>2.320275641977787E-2</v>
      </c>
      <c r="BT516">
        <v>5.6807622909545898</v>
      </c>
      <c r="BU516">
        <v>5.765660285949707</v>
      </c>
      <c r="BV516">
        <v>5.8335118293762207</v>
      </c>
      <c r="BW516">
        <v>5.8306684494018555</v>
      </c>
      <c r="BX516">
        <v>5.7920899391174316</v>
      </c>
      <c r="BY516">
        <v>-0.26801872253417969</v>
      </c>
      <c r="BZ516">
        <v>-0.60898667573928833</v>
      </c>
      <c r="CA516">
        <v>-0.55396008491516113</v>
      </c>
      <c r="CB516">
        <v>-0.42667832970619202</v>
      </c>
      <c r="CC516">
        <v>-0.60039311647415161</v>
      </c>
      <c r="CD516">
        <v>-0.75454419851303101</v>
      </c>
      <c r="CE516">
        <v>4.2205911129713058E-2</v>
      </c>
      <c r="CF516">
        <v>3.7166189402341843E-2</v>
      </c>
      <c r="CG516">
        <v>2.1626142784953117E-2</v>
      </c>
      <c r="CH516">
        <v>-7.686226163059473E-3</v>
      </c>
      <c r="CI516">
        <v>-3.6637887358665466E-2</v>
      </c>
      <c r="CJ516">
        <v>-5.8615513145923615E-2</v>
      </c>
      <c r="CK516">
        <v>-0.14223253726959229</v>
      </c>
      <c r="CL516">
        <v>-0.21489700675010681</v>
      </c>
      <c r="CM516">
        <v>-0.26408630609512329</v>
      </c>
      <c r="CN516">
        <v>-0.27566647529602051</v>
      </c>
      <c r="CO516">
        <v>-0.34789153933525085</v>
      </c>
      <c r="CP516">
        <v>-0.36070311069488525</v>
      </c>
      <c r="CQ516">
        <v>0.60506784915924072</v>
      </c>
      <c r="CR516">
        <v>5.9265146255493164</v>
      </c>
      <c r="CS516">
        <v>6.0055418014526367</v>
      </c>
      <c r="CT516">
        <v>6.065824031829834</v>
      </c>
      <c r="CU516">
        <v>6.0607633590698242</v>
      </c>
      <c r="CV516">
        <v>6.0324735641479492</v>
      </c>
      <c r="CW516">
        <v>0.31337878108024597</v>
      </c>
      <c r="CX516">
        <v>-0.33481499552726746</v>
      </c>
      <c r="CY516">
        <v>-0.31490674614906311</v>
      </c>
      <c r="CZ516">
        <v>-0.26440852880477905</v>
      </c>
      <c r="DA516">
        <v>-0.2967449426651001</v>
      </c>
      <c r="DB516">
        <v>-0.34832197427749634</v>
      </c>
      <c r="DC516">
        <v>1.0066810846328735</v>
      </c>
      <c r="DD516">
        <v>0.86939597129821777</v>
      </c>
      <c r="DE516">
        <v>0.68136978149414063</v>
      </c>
      <c r="DF516">
        <v>0.5462028980255127</v>
      </c>
      <c r="DG516">
        <v>0.50459194183349609</v>
      </c>
      <c r="DH516">
        <v>0.4854770302772522</v>
      </c>
      <c r="DI516">
        <v>0.42907604575157166</v>
      </c>
      <c r="DJ516">
        <v>0.3850986659526825</v>
      </c>
      <c r="DK516">
        <v>0.36694708466529846</v>
      </c>
      <c r="DL516">
        <v>0.40009793639183044</v>
      </c>
      <c r="DM516">
        <v>0.38392829895019531</v>
      </c>
      <c r="DN516">
        <v>0.40140891075134277</v>
      </c>
      <c r="DO516">
        <v>1.1869329214096069</v>
      </c>
      <c r="DP516">
        <v>6.172266960144043</v>
      </c>
      <c r="DQ516">
        <v>6.2454233169555664</v>
      </c>
      <c r="DR516">
        <v>6.2981362342834473</v>
      </c>
      <c r="DS516">
        <v>6.290858268737793</v>
      </c>
      <c r="DT516">
        <v>6.2728571891784668</v>
      </c>
      <c r="DU516">
        <v>0.89477628469467163</v>
      </c>
      <c r="DV516">
        <v>-6.064329668879509E-2</v>
      </c>
      <c r="DW516">
        <v>-7.5853407382965088E-2</v>
      </c>
      <c r="DX516">
        <v>-0.1021387130022049</v>
      </c>
      <c r="DY516">
        <v>6.9032376632094383E-3</v>
      </c>
      <c r="DZ516">
        <v>5.7900246232748032E-2</v>
      </c>
      <c r="EA516">
        <v>2.3992300033569336</v>
      </c>
      <c r="EB516">
        <v>2.0710036754608154</v>
      </c>
      <c r="EC516">
        <v>1.6339347362518311</v>
      </c>
      <c r="ED516">
        <v>1.3459309339523315</v>
      </c>
      <c r="EE516">
        <v>1.2860418558120728</v>
      </c>
      <c r="EF516">
        <v>1.2710602283477783</v>
      </c>
      <c r="EG516">
        <v>1.2539548873901367</v>
      </c>
      <c r="EH516">
        <v>1.2513971328735352</v>
      </c>
      <c r="EI516">
        <v>1.2780591249465942</v>
      </c>
      <c r="EJ516">
        <v>1.3757944107055664</v>
      </c>
      <c r="EK516">
        <v>1.4405598640441895</v>
      </c>
      <c r="EL516">
        <v>1.5017776489257812</v>
      </c>
      <c r="EM516">
        <v>2.0270538330078125</v>
      </c>
      <c r="EN516">
        <v>6.5270938873291016</v>
      </c>
      <c r="EO516">
        <v>6.591773509979248</v>
      </c>
      <c r="EP516">
        <v>6.6335582733154297</v>
      </c>
      <c r="EQ516">
        <v>6.6230788230895996</v>
      </c>
      <c r="ER516">
        <v>6.6199331283569336</v>
      </c>
      <c r="ES516">
        <v>1.7342219352722168</v>
      </c>
      <c r="ET516">
        <v>0.33521708846092224</v>
      </c>
      <c r="EU516">
        <v>0.2693016529083252</v>
      </c>
      <c r="EV516">
        <v>0.13215312361717224</v>
      </c>
      <c r="EW516">
        <v>0.44532299041748047</v>
      </c>
      <c r="EX516">
        <v>0.64442062377929688</v>
      </c>
      <c r="EY516">
        <v>71.48675537109375</v>
      </c>
      <c r="EZ516">
        <v>71.499992370605469</v>
      </c>
      <c r="FA516">
        <v>70.881248474121094</v>
      </c>
      <c r="FB516">
        <v>70.660964965820313</v>
      </c>
      <c r="FC516">
        <v>70.024459838867188</v>
      </c>
      <c r="FD516">
        <v>69.920860290527344</v>
      </c>
      <c r="FE516">
        <v>70.065536499023438</v>
      </c>
      <c r="FF516">
        <v>70.953620910644531</v>
      </c>
      <c r="FG516">
        <v>74.344955444335937</v>
      </c>
      <c r="FH516">
        <v>78.051338195800781</v>
      </c>
      <c r="FI516">
        <v>81.837821960449219</v>
      </c>
      <c r="FJ516">
        <v>83.088005065917969</v>
      </c>
      <c r="FK516">
        <v>84.498008728027344</v>
      </c>
      <c r="FL516">
        <v>83.771507263183594</v>
      </c>
      <c r="FM516">
        <v>84.627105712890625</v>
      </c>
      <c r="FN516">
        <v>85.034515380859375</v>
      </c>
      <c r="FO516">
        <v>84.293304443359375</v>
      </c>
      <c r="FP516">
        <v>84.168441772460937</v>
      </c>
      <c r="FQ516">
        <v>81.099044799804687</v>
      </c>
      <c r="FR516">
        <v>78.626708984375</v>
      </c>
      <c r="FS516">
        <v>75.828697204589844</v>
      </c>
      <c r="FT516">
        <v>74.222824096679688</v>
      </c>
      <c r="FU516">
        <v>73.611854553222656</v>
      </c>
      <c r="FV516">
        <v>73.134765625</v>
      </c>
      <c r="FW516">
        <v>181</v>
      </c>
      <c r="FX516">
        <v>8.9820645749568939E-2</v>
      </c>
      <c r="FY516">
        <v>1</v>
      </c>
    </row>
    <row r="517" spans="1:181" x14ac:dyDescent="0.2">
      <c r="A517" t="s">
        <v>243</v>
      </c>
      <c r="B517" t="s">
        <v>239</v>
      </c>
      <c r="C517" t="s">
        <v>215</v>
      </c>
      <c r="D517" t="s">
        <v>40</v>
      </c>
      <c r="E517">
        <v>2021</v>
      </c>
      <c r="F517" t="s">
        <v>222</v>
      </c>
      <c r="G517" t="s">
        <v>245</v>
      </c>
      <c r="H517">
        <v>190</v>
      </c>
      <c r="K517">
        <v>17.652322769165039</v>
      </c>
      <c r="L517">
        <v>16.985071182250977</v>
      </c>
      <c r="M517">
        <v>16.519084930419922</v>
      </c>
      <c r="N517">
        <v>16.71973991394043</v>
      </c>
      <c r="O517">
        <v>17.552902221679687</v>
      </c>
      <c r="P517">
        <v>18.634727478027344</v>
      </c>
      <c r="Q517">
        <v>22.024131774902344</v>
      </c>
      <c r="R517">
        <v>24.858057022094727</v>
      </c>
      <c r="S517">
        <v>27.7828369140625</v>
      </c>
      <c r="T517">
        <v>29.911697387695313</v>
      </c>
      <c r="U517">
        <v>33.288654327392578</v>
      </c>
      <c r="V517">
        <v>34.615848541259766</v>
      </c>
      <c r="W517">
        <v>35.316825866699219</v>
      </c>
      <c r="X517">
        <v>35.715854644775391</v>
      </c>
      <c r="Y517">
        <v>36.097480773925781</v>
      </c>
      <c r="Z517">
        <v>36.334621429443359</v>
      </c>
      <c r="AA517">
        <v>36.168876647949219</v>
      </c>
      <c r="AB517">
        <v>36.407329559326172</v>
      </c>
      <c r="AC517">
        <v>35.800369262695312</v>
      </c>
      <c r="AD517">
        <v>35.261756896972656</v>
      </c>
      <c r="AE517">
        <v>32.468654632568359</v>
      </c>
      <c r="AF517">
        <v>26.469135284423828</v>
      </c>
      <c r="AG517">
        <v>21.409738540649414</v>
      </c>
      <c r="AH517">
        <v>18.311786651611328</v>
      </c>
      <c r="AI517">
        <v>-2.3148181438446045</v>
      </c>
      <c r="AJ517">
        <v>-1.9966713190078735</v>
      </c>
      <c r="AK517">
        <v>-1.5906825065612793</v>
      </c>
      <c r="AL517">
        <v>-1.3613033294677734</v>
      </c>
      <c r="AM517">
        <v>-1.3593175411224365</v>
      </c>
      <c r="AN517">
        <v>-1.3882912397384644</v>
      </c>
      <c r="AO517">
        <v>-1.5384199619293213</v>
      </c>
      <c r="AP517">
        <v>-1.681191086769104</v>
      </c>
      <c r="AQ517">
        <v>-1.8062317371368408</v>
      </c>
      <c r="AR517">
        <v>-1.9271273612976074</v>
      </c>
      <c r="AS517">
        <v>-2.1363430023193359</v>
      </c>
      <c r="AT517">
        <v>-2.2231838703155518</v>
      </c>
      <c r="AU517">
        <v>-0.8169180154800415</v>
      </c>
      <c r="AV517">
        <v>5.3259353637695313</v>
      </c>
      <c r="AW517">
        <v>5.4193100929260254</v>
      </c>
      <c r="AX517">
        <v>5.4980897903442383</v>
      </c>
      <c r="AY517">
        <v>5.4984478950500488</v>
      </c>
      <c r="AZ517">
        <v>5.4450139999389648</v>
      </c>
      <c r="BA517">
        <v>-1.1074643135070801</v>
      </c>
      <c r="BB517">
        <v>-1.0048470497131348</v>
      </c>
      <c r="BC517">
        <v>-0.89911514520645142</v>
      </c>
      <c r="BD517">
        <v>-0.66097021102905273</v>
      </c>
      <c r="BE517">
        <v>-1.0388128757476807</v>
      </c>
      <c r="BF517">
        <v>-1.3410645723342896</v>
      </c>
      <c r="BG517">
        <v>-0.92226928472518921</v>
      </c>
      <c r="BH517">
        <v>-0.79506361484527588</v>
      </c>
      <c r="BI517">
        <v>-0.63811749219894409</v>
      </c>
      <c r="BJ517">
        <v>-0.56157535314559937</v>
      </c>
      <c r="BK517">
        <v>-0.57786768674850464</v>
      </c>
      <c r="BL517">
        <v>-0.60270804166793823</v>
      </c>
      <c r="BM517">
        <v>-0.71354109048843384</v>
      </c>
      <c r="BN517">
        <v>-0.81489264965057373</v>
      </c>
      <c r="BO517">
        <v>-0.89511972665786743</v>
      </c>
      <c r="BP517">
        <v>-0.95143091678619385</v>
      </c>
      <c r="BQ517">
        <v>-1.0797113180160522</v>
      </c>
      <c r="BR517">
        <v>-1.1228151321411133</v>
      </c>
      <c r="BS517">
        <v>2.320275641977787E-2</v>
      </c>
      <c r="BT517">
        <v>5.6807622909545898</v>
      </c>
      <c r="BU517">
        <v>5.765660285949707</v>
      </c>
      <c r="BV517">
        <v>5.8335118293762207</v>
      </c>
      <c r="BW517">
        <v>5.8306684494018555</v>
      </c>
      <c r="BX517">
        <v>5.7920899391174316</v>
      </c>
      <c r="BY517">
        <v>-0.26801872253417969</v>
      </c>
      <c r="BZ517">
        <v>-0.60898667573928833</v>
      </c>
      <c r="CA517">
        <v>-0.55396008491516113</v>
      </c>
      <c r="CB517">
        <v>-0.42667832970619202</v>
      </c>
      <c r="CC517">
        <v>-0.60039311647415161</v>
      </c>
      <c r="CD517">
        <v>-0.75454419851303101</v>
      </c>
      <c r="CE517">
        <v>4.2205911129713058E-2</v>
      </c>
      <c r="CF517">
        <v>3.7166189402341843E-2</v>
      </c>
      <c r="CG517">
        <v>2.1626142784953117E-2</v>
      </c>
      <c r="CH517">
        <v>-7.686226163059473E-3</v>
      </c>
      <c r="CI517">
        <v>-3.6637887358665466E-2</v>
      </c>
      <c r="CJ517">
        <v>-5.8615513145923615E-2</v>
      </c>
      <c r="CK517">
        <v>-0.14223253726959229</v>
      </c>
      <c r="CL517">
        <v>-0.21489700675010681</v>
      </c>
      <c r="CM517">
        <v>-0.26408630609512329</v>
      </c>
      <c r="CN517">
        <v>-0.27566647529602051</v>
      </c>
      <c r="CO517">
        <v>-0.34789153933525085</v>
      </c>
      <c r="CP517">
        <v>-0.36070311069488525</v>
      </c>
      <c r="CQ517">
        <v>0.60506784915924072</v>
      </c>
      <c r="CR517">
        <v>5.9265146255493164</v>
      </c>
      <c r="CS517">
        <v>6.0055418014526367</v>
      </c>
      <c r="CT517">
        <v>6.065824031829834</v>
      </c>
      <c r="CU517">
        <v>6.0607633590698242</v>
      </c>
      <c r="CV517">
        <v>6.0324735641479492</v>
      </c>
      <c r="CW517">
        <v>0.31337878108024597</v>
      </c>
      <c r="CX517">
        <v>-0.33481499552726746</v>
      </c>
      <c r="CY517">
        <v>-0.31490674614906311</v>
      </c>
      <c r="CZ517">
        <v>-0.26440852880477905</v>
      </c>
      <c r="DA517">
        <v>-0.2967449426651001</v>
      </c>
      <c r="DB517">
        <v>-0.34832197427749634</v>
      </c>
      <c r="DC517">
        <v>1.0066810846328735</v>
      </c>
      <c r="DD517">
        <v>0.86939597129821777</v>
      </c>
      <c r="DE517">
        <v>0.68136978149414063</v>
      </c>
      <c r="DF517">
        <v>0.5462028980255127</v>
      </c>
      <c r="DG517">
        <v>0.50459194183349609</v>
      </c>
      <c r="DH517">
        <v>0.4854770302772522</v>
      </c>
      <c r="DI517">
        <v>0.42907604575157166</v>
      </c>
      <c r="DJ517">
        <v>0.3850986659526825</v>
      </c>
      <c r="DK517">
        <v>0.36694708466529846</v>
      </c>
      <c r="DL517">
        <v>0.40009793639183044</v>
      </c>
      <c r="DM517">
        <v>0.38392829895019531</v>
      </c>
      <c r="DN517">
        <v>0.40140891075134277</v>
      </c>
      <c r="DO517">
        <v>1.1869329214096069</v>
      </c>
      <c r="DP517">
        <v>6.172266960144043</v>
      </c>
      <c r="DQ517">
        <v>6.2454233169555664</v>
      </c>
      <c r="DR517">
        <v>6.2981362342834473</v>
      </c>
      <c r="DS517">
        <v>6.290858268737793</v>
      </c>
      <c r="DT517">
        <v>6.2728571891784668</v>
      </c>
      <c r="DU517">
        <v>0.89477628469467163</v>
      </c>
      <c r="DV517">
        <v>-6.064329668879509E-2</v>
      </c>
      <c r="DW517">
        <v>-7.5853407382965088E-2</v>
      </c>
      <c r="DX517">
        <v>-0.1021387130022049</v>
      </c>
      <c r="DY517">
        <v>6.9032376632094383E-3</v>
      </c>
      <c r="DZ517">
        <v>5.7900246232748032E-2</v>
      </c>
      <c r="EA517">
        <v>2.3992300033569336</v>
      </c>
      <c r="EB517">
        <v>2.0710036754608154</v>
      </c>
      <c r="EC517">
        <v>1.6339347362518311</v>
      </c>
      <c r="ED517">
        <v>1.3459309339523315</v>
      </c>
      <c r="EE517">
        <v>1.2860418558120728</v>
      </c>
      <c r="EF517">
        <v>1.2710602283477783</v>
      </c>
      <c r="EG517">
        <v>1.2539548873901367</v>
      </c>
      <c r="EH517">
        <v>1.2513971328735352</v>
      </c>
      <c r="EI517">
        <v>1.2780591249465942</v>
      </c>
      <c r="EJ517">
        <v>1.3757944107055664</v>
      </c>
      <c r="EK517">
        <v>1.4405598640441895</v>
      </c>
      <c r="EL517">
        <v>1.5017776489257812</v>
      </c>
      <c r="EM517">
        <v>2.0270538330078125</v>
      </c>
      <c r="EN517">
        <v>6.5270938873291016</v>
      </c>
      <c r="EO517">
        <v>6.591773509979248</v>
      </c>
      <c r="EP517">
        <v>6.6335582733154297</v>
      </c>
      <c r="EQ517">
        <v>6.6230788230895996</v>
      </c>
      <c r="ER517">
        <v>6.6199331283569336</v>
      </c>
      <c r="ES517">
        <v>1.7342219352722168</v>
      </c>
      <c r="ET517">
        <v>0.33521708846092224</v>
      </c>
      <c r="EU517">
        <v>0.2693016529083252</v>
      </c>
      <c r="EV517">
        <v>0.13215312361717224</v>
      </c>
      <c r="EW517">
        <v>0.44532299041748047</v>
      </c>
      <c r="EX517">
        <v>0.64442062377929688</v>
      </c>
      <c r="EY517">
        <v>71.48675537109375</v>
      </c>
      <c r="EZ517">
        <v>71.499992370605469</v>
      </c>
      <c r="FA517">
        <v>70.881248474121094</v>
      </c>
      <c r="FB517">
        <v>70.660964965820313</v>
      </c>
      <c r="FC517">
        <v>70.024459838867188</v>
      </c>
      <c r="FD517">
        <v>69.920860290527344</v>
      </c>
      <c r="FE517">
        <v>70.065536499023438</v>
      </c>
      <c r="FF517">
        <v>70.953620910644531</v>
      </c>
      <c r="FG517">
        <v>74.344955444335937</v>
      </c>
      <c r="FH517">
        <v>78.051338195800781</v>
      </c>
      <c r="FI517">
        <v>81.837821960449219</v>
      </c>
      <c r="FJ517">
        <v>83.088005065917969</v>
      </c>
      <c r="FK517">
        <v>84.498008728027344</v>
      </c>
      <c r="FL517">
        <v>83.771507263183594</v>
      </c>
      <c r="FM517">
        <v>84.627105712890625</v>
      </c>
      <c r="FN517">
        <v>85.034515380859375</v>
      </c>
      <c r="FO517">
        <v>84.293304443359375</v>
      </c>
      <c r="FP517">
        <v>84.168441772460937</v>
      </c>
      <c r="FQ517">
        <v>81.099044799804687</v>
      </c>
      <c r="FR517">
        <v>78.626708984375</v>
      </c>
      <c r="FS517">
        <v>75.828697204589844</v>
      </c>
      <c r="FT517">
        <v>74.222824096679688</v>
      </c>
      <c r="FU517">
        <v>73.611854553222656</v>
      </c>
      <c r="FV517">
        <v>73.134765625</v>
      </c>
      <c r="FW517">
        <v>181</v>
      </c>
      <c r="FX517">
        <v>8.9820645749568939E-2</v>
      </c>
      <c r="FY517">
        <v>1</v>
      </c>
    </row>
    <row r="518" spans="1:181" x14ac:dyDescent="0.2">
      <c r="A518" t="s">
        <v>243</v>
      </c>
      <c r="B518" t="s">
        <v>239</v>
      </c>
      <c r="C518" t="s">
        <v>215</v>
      </c>
      <c r="D518" t="s">
        <v>40</v>
      </c>
      <c r="E518">
        <v>2022</v>
      </c>
      <c r="F518" t="s">
        <v>222</v>
      </c>
      <c r="G518" t="s">
        <v>245</v>
      </c>
      <c r="H518">
        <v>190</v>
      </c>
      <c r="K518">
        <v>17.652322769165039</v>
      </c>
      <c r="L518">
        <v>16.985071182250977</v>
      </c>
      <c r="M518">
        <v>16.519084930419922</v>
      </c>
      <c r="N518">
        <v>16.71973991394043</v>
      </c>
      <c r="O518">
        <v>17.552902221679687</v>
      </c>
      <c r="P518">
        <v>18.634727478027344</v>
      </c>
      <c r="Q518">
        <v>22.024131774902344</v>
      </c>
      <c r="R518">
        <v>24.858057022094727</v>
      </c>
      <c r="S518">
        <v>27.7828369140625</v>
      </c>
      <c r="T518">
        <v>29.911697387695313</v>
      </c>
      <c r="U518">
        <v>33.288654327392578</v>
      </c>
      <c r="V518">
        <v>34.615848541259766</v>
      </c>
      <c r="W518">
        <v>35.316825866699219</v>
      </c>
      <c r="X518">
        <v>35.715854644775391</v>
      </c>
      <c r="Y518">
        <v>36.097480773925781</v>
      </c>
      <c r="Z518">
        <v>36.334621429443359</v>
      </c>
      <c r="AA518">
        <v>36.168876647949219</v>
      </c>
      <c r="AB518">
        <v>36.407329559326172</v>
      </c>
      <c r="AC518">
        <v>35.800369262695312</v>
      </c>
      <c r="AD518">
        <v>35.261756896972656</v>
      </c>
      <c r="AE518">
        <v>32.468654632568359</v>
      </c>
      <c r="AF518">
        <v>26.469135284423828</v>
      </c>
      <c r="AG518">
        <v>21.409738540649414</v>
      </c>
      <c r="AH518">
        <v>18.311786651611328</v>
      </c>
      <c r="AI518">
        <v>-2.3148181438446045</v>
      </c>
      <c r="AJ518">
        <v>-1.9966713190078735</v>
      </c>
      <c r="AK518">
        <v>-1.5906825065612793</v>
      </c>
      <c r="AL518">
        <v>-1.3613033294677734</v>
      </c>
      <c r="AM518">
        <v>-1.3593175411224365</v>
      </c>
      <c r="AN518">
        <v>-1.3882912397384644</v>
      </c>
      <c r="AO518">
        <v>-1.5384199619293213</v>
      </c>
      <c r="AP518">
        <v>-1.681191086769104</v>
      </c>
      <c r="AQ518">
        <v>-1.8062317371368408</v>
      </c>
      <c r="AR518">
        <v>-1.9271273612976074</v>
      </c>
      <c r="AS518">
        <v>-2.1363430023193359</v>
      </c>
      <c r="AT518">
        <v>-2.2231838703155518</v>
      </c>
      <c r="AU518">
        <v>-0.8169180154800415</v>
      </c>
      <c r="AV518">
        <v>5.3259353637695313</v>
      </c>
      <c r="AW518">
        <v>5.4193100929260254</v>
      </c>
      <c r="AX518">
        <v>5.4980897903442383</v>
      </c>
      <c r="AY518">
        <v>5.4984478950500488</v>
      </c>
      <c r="AZ518">
        <v>5.4450139999389648</v>
      </c>
      <c r="BA518">
        <v>-1.1074643135070801</v>
      </c>
      <c r="BB518">
        <v>-1.0048470497131348</v>
      </c>
      <c r="BC518">
        <v>-0.89911514520645142</v>
      </c>
      <c r="BD518">
        <v>-0.66097021102905273</v>
      </c>
      <c r="BE518">
        <v>-1.0388128757476807</v>
      </c>
      <c r="BF518">
        <v>-1.3410645723342896</v>
      </c>
      <c r="BG518">
        <v>-0.92226928472518921</v>
      </c>
      <c r="BH518">
        <v>-0.79506361484527588</v>
      </c>
      <c r="BI518">
        <v>-0.63811749219894409</v>
      </c>
      <c r="BJ518">
        <v>-0.56157535314559937</v>
      </c>
      <c r="BK518">
        <v>-0.57786768674850464</v>
      </c>
      <c r="BL518">
        <v>-0.60270804166793823</v>
      </c>
      <c r="BM518">
        <v>-0.71354109048843384</v>
      </c>
      <c r="BN518">
        <v>-0.81489264965057373</v>
      </c>
      <c r="BO518">
        <v>-0.89511972665786743</v>
      </c>
      <c r="BP518">
        <v>-0.95143091678619385</v>
      </c>
      <c r="BQ518">
        <v>-1.0797113180160522</v>
      </c>
      <c r="BR518">
        <v>-1.1228151321411133</v>
      </c>
      <c r="BS518">
        <v>2.320275641977787E-2</v>
      </c>
      <c r="BT518">
        <v>5.6807622909545898</v>
      </c>
      <c r="BU518">
        <v>5.765660285949707</v>
      </c>
      <c r="BV518">
        <v>5.8335118293762207</v>
      </c>
      <c r="BW518">
        <v>5.8306684494018555</v>
      </c>
      <c r="BX518">
        <v>5.7920899391174316</v>
      </c>
      <c r="BY518">
        <v>-0.26801872253417969</v>
      </c>
      <c r="BZ518">
        <v>-0.60898667573928833</v>
      </c>
      <c r="CA518">
        <v>-0.55396008491516113</v>
      </c>
      <c r="CB518">
        <v>-0.42667832970619202</v>
      </c>
      <c r="CC518">
        <v>-0.60039311647415161</v>
      </c>
      <c r="CD518">
        <v>-0.75454419851303101</v>
      </c>
      <c r="CE518">
        <v>4.2205911129713058E-2</v>
      </c>
      <c r="CF518">
        <v>3.7166189402341843E-2</v>
      </c>
      <c r="CG518">
        <v>2.1626142784953117E-2</v>
      </c>
      <c r="CH518">
        <v>-7.686226163059473E-3</v>
      </c>
      <c r="CI518">
        <v>-3.6637887358665466E-2</v>
      </c>
      <c r="CJ518">
        <v>-5.8615513145923615E-2</v>
      </c>
      <c r="CK518">
        <v>-0.14223253726959229</v>
      </c>
      <c r="CL518">
        <v>-0.21489700675010681</v>
      </c>
      <c r="CM518">
        <v>-0.26408630609512329</v>
      </c>
      <c r="CN518">
        <v>-0.27566647529602051</v>
      </c>
      <c r="CO518">
        <v>-0.34789153933525085</v>
      </c>
      <c r="CP518">
        <v>-0.36070311069488525</v>
      </c>
      <c r="CQ518">
        <v>0.60506784915924072</v>
      </c>
      <c r="CR518">
        <v>5.9265146255493164</v>
      </c>
      <c r="CS518">
        <v>6.0055418014526367</v>
      </c>
      <c r="CT518">
        <v>6.065824031829834</v>
      </c>
      <c r="CU518">
        <v>6.0607633590698242</v>
      </c>
      <c r="CV518">
        <v>6.0324735641479492</v>
      </c>
      <c r="CW518">
        <v>0.31337878108024597</v>
      </c>
      <c r="CX518">
        <v>-0.33481499552726746</v>
      </c>
      <c r="CY518">
        <v>-0.31490674614906311</v>
      </c>
      <c r="CZ518">
        <v>-0.26440852880477905</v>
      </c>
      <c r="DA518">
        <v>-0.2967449426651001</v>
      </c>
      <c r="DB518">
        <v>-0.34832197427749634</v>
      </c>
      <c r="DC518">
        <v>1.0066810846328735</v>
      </c>
      <c r="DD518">
        <v>0.86939597129821777</v>
      </c>
      <c r="DE518">
        <v>0.68136978149414063</v>
      </c>
      <c r="DF518">
        <v>0.5462028980255127</v>
      </c>
      <c r="DG518">
        <v>0.50459194183349609</v>
      </c>
      <c r="DH518">
        <v>0.4854770302772522</v>
      </c>
      <c r="DI518">
        <v>0.42907604575157166</v>
      </c>
      <c r="DJ518">
        <v>0.3850986659526825</v>
      </c>
      <c r="DK518">
        <v>0.36694708466529846</v>
      </c>
      <c r="DL518">
        <v>0.40009793639183044</v>
      </c>
      <c r="DM518">
        <v>0.38392829895019531</v>
      </c>
      <c r="DN518">
        <v>0.40140891075134277</v>
      </c>
      <c r="DO518">
        <v>1.1869329214096069</v>
      </c>
      <c r="DP518">
        <v>6.172266960144043</v>
      </c>
      <c r="DQ518">
        <v>6.2454233169555664</v>
      </c>
      <c r="DR518">
        <v>6.2981362342834473</v>
      </c>
      <c r="DS518">
        <v>6.290858268737793</v>
      </c>
      <c r="DT518">
        <v>6.2728571891784668</v>
      </c>
      <c r="DU518">
        <v>0.89477628469467163</v>
      </c>
      <c r="DV518">
        <v>-6.064329668879509E-2</v>
      </c>
      <c r="DW518">
        <v>-7.5853407382965088E-2</v>
      </c>
      <c r="DX518">
        <v>-0.1021387130022049</v>
      </c>
      <c r="DY518">
        <v>6.9032376632094383E-3</v>
      </c>
      <c r="DZ518">
        <v>5.7900246232748032E-2</v>
      </c>
      <c r="EA518">
        <v>2.3992300033569336</v>
      </c>
      <c r="EB518">
        <v>2.0710036754608154</v>
      </c>
      <c r="EC518">
        <v>1.6339347362518311</v>
      </c>
      <c r="ED518">
        <v>1.3459309339523315</v>
      </c>
      <c r="EE518">
        <v>1.2860418558120728</v>
      </c>
      <c r="EF518">
        <v>1.2710602283477783</v>
      </c>
      <c r="EG518">
        <v>1.2539548873901367</v>
      </c>
      <c r="EH518">
        <v>1.2513971328735352</v>
      </c>
      <c r="EI518">
        <v>1.2780591249465942</v>
      </c>
      <c r="EJ518">
        <v>1.3757944107055664</v>
      </c>
      <c r="EK518">
        <v>1.4405598640441895</v>
      </c>
      <c r="EL518">
        <v>1.5017776489257812</v>
      </c>
      <c r="EM518">
        <v>2.0270538330078125</v>
      </c>
      <c r="EN518">
        <v>6.5270938873291016</v>
      </c>
      <c r="EO518">
        <v>6.591773509979248</v>
      </c>
      <c r="EP518">
        <v>6.6335582733154297</v>
      </c>
      <c r="EQ518">
        <v>6.6230788230895996</v>
      </c>
      <c r="ER518">
        <v>6.6199331283569336</v>
      </c>
      <c r="ES518">
        <v>1.7342219352722168</v>
      </c>
      <c r="ET518">
        <v>0.33521708846092224</v>
      </c>
      <c r="EU518">
        <v>0.2693016529083252</v>
      </c>
      <c r="EV518">
        <v>0.13215312361717224</v>
      </c>
      <c r="EW518">
        <v>0.44532299041748047</v>
      </c>
      <c r="EX518">
        <v>0.64442062377929688</v>
      </c>
      <c r="EY518">
        <v>71.48675537109375</v>
      </c>
      <c r="EZ518">
        <v>71.499992370605469</v>
      </c>
      <c r="FA518">
        <v>70.881248474121094</v>
      </c>
      <c r="FB518">
        <v>70.660964965820313</v>
      </c>
      <c r="FC518">
        <v>70.024459838867188</v>
      </c>
      <c r="FD518">
        <v>69.920860290527344</v>
      </c>
      <c r="FE518">
        <v>70.065536499023438</v>
      </c>
      <c r="FF518">
        <v>70.953620910644531</v>
      </c>
      <c r="FG518">
        <v>74.344955444335937</v>
      </c>
      <c r="FH518">
        <v>78.051338195800781</v>
      </c>
      <c r="FI518">
        <v>81.837821960449219</v>
      </c>
      <c r="FJ518">
        <v>83.088005065917969</v>
      </c>
      <c r="FK518">
        <v>84.498008728027344</v>
      </c>
      <c r="FL518">
        <v>83.771507263183594</v>
      </c>
      <c r="FM518">
        <v>84.627105712890625</v>
      </c>
      <c r="FN518">
        <v>85.034515380859375</v>
      </c>
      <c r="FO518">
        <v>84.293304443359375</v>
      </c>
      <c r="FP518">
        <v>84.168441772460937</v>
      </c>
      <c r="FQ518">
        <v>81.099044799804687</v>
      </c>
      <c r="FR518">
        <v>78.626708984375</v>
      </c>
      <c r="FS518">
        <v>75.828697204589844</v>
      </c>
      <c r="FT518">
        <v>74.222824096679688</v>
      </c>
      <c r="FU518">
        <v>73.611854553222656</v>
      </c>
      <c r="FV518">
        <v>73.134765625</v>
      </c>
      <c r="FW518">
        <v>181</v>
      </c>
      <c r="FX518">
        <v>8.9820645749568939E-2</v>
      </c>
      <c r="FY518">
        <v>1</v>
      </c>
    </row>
    <row r="519" spans="1:181" x14ac:dyDescent="0.2">
      <c r="A519" t="s">
        <v>243</v>
      </c>
      <c r="B519" t="s">
        <v>239</v>
      </c>
      <c r="C519" t="s">
        <v>215</v>
      </c>
      <c r="D519" t="s">
        <v>40</v>
      </c>
      <c r="E519">
        <v>2023</v>
      </c>
      <c r="F519" t="s">
        <v>222</v>
      </c>
      <c r="G519" t="s">
        <v>245</v>
      </c>
      <c r="H519">
        <v>190</v>
      </c>
      <c r="K519">
        <v>17.652322769165039</v>
      </c>
      <c r="L519">
        <v>16.985071182250977</v>
      </c>
      <c r="M519">
        <v>16.519084930419922</v>
      </c>
      <c r="N519">
        <v>16.71973991394043</v>
      </c>
      <c r="O519">
        <v>17.552902221679687</v>
      </c>
      <c r="P519">
        <v>18.634727478027344</v>
      </c>
      <c r="Q519">
        <v>22.024131774902344</v>
      </c>
      <c r="R519">
        <v>24.858057022094727</v>
      </c>
      <c r="S519">
        <v>27.7828369140625</v>
      </c>
      <c r="T519">
        <v>29.911697387695313</v>
      </c>
      <c r="U519">
        <v>33.288654327392578</v>
      </c>
      <c r="V519">
        <v>34.615848541259766</v>
      </c>
      <c r="W519">
        <v>35.316825866699219</v>
      </c>
      <c r="X519">
        <v>35.715854644775391</v>
      </c>
      <c r="Y519">
        <v>36.097480773925781</v>
      </c>
      <c r="Z519">
        <v>36.334621429443359</v>
      </c>
      <c r="AA519">
        <v>36.168876647949219</v>
      </c>
      <c r="AB519">
        <v>36.407329559326172</v>
      </c>
      <c r="AC519">
        <v>35.800369262695312</v>
      </c>
      <c r="AD519">
        <v>35.261756896972656</v>
      </c>
      <c r="AE519">
        <v>32.468654632568359</v>
      </c>
      <c r="AF519">
        <v>26.469135284423828</v>
      </c>
      <c r="AG519">
        <v>21.409738540649414</v>
      </c>
      <c r="AH519">
        <v>18.311786651611328</v>
      </c>
      <c r="AI519">
        <v>-2.3148181438446045</v>
      </c>
      <c r="AJ519">
        <v>-1.9966713190078735</v>
      </c>
      <c r="AK519">
        <v>-1.5906825065612793</v>
      </c>
      <c r="AL519">
        <v>-1.3613033294677734</v>
      </c>
      <c r="AM519">
        <v>-1.3593175411224365</v>
      </c>
      <c r="AN519">
        <v>-1.3882912397384644</v>
      </c>
      <c r="AO519">
        <v>-1.5384199619293213</v>
      </c>
      <c r="AP519">
        <v>-1.681191086769104</v>
      </c>
      <c r="AQ519">
        <v>-1.8062317371368408</v>
      </c>
      <c r="AR519">
        <v>-1.9271273612976074</v>
      </c>
      <c r="AS519">
        <v>-2.1363430023193359</v>
      </c>
      <c r="AT519">
        <v>-2.2231838703155518</v>
      </c>
      <c r="AU519">
        <v>-0.8169180154800415</v>
      </c>
      <c r="AV519">
        <v>5.3259353637695313</v>
      </c>
      <c r="AW519">
        <v>5.4193100929260254</v>
      </c>
      <c r="AX519">
        <v>5.4980897903442383</v>
      </c>
      <c r="AY519">
        <v>5.4984478950500488</v>
      </c>
      <c r="AZ519">
        <v>5.4450139999389648</v>
      </c>
      <c r="BA519">
        <v>-1.1074643135070801</v>
      </c>
      <c r="BB519">
        <v>-1.0048470497131348</v>
      </c>
      <c r="BC519">
        <v>-0.89911514520645142</v>
      </c>
      <c r="BD519">
        <v>-0.66097021102905273</v>
      </c>
      <c r="BE519">
        <v>-1.0388128757476807</v>
      </c>
      <c r="BF519">
        <v>-1.3410645723342896</v>
      </c>
      <c r="BG519">
        <v>-0.92226928472518921</v>
      </c>
      <c r="BH519">
        <v>-0.79506361484527588</v>
      </c>
      <c r="BI519">
        <v>-0.63811749219894409</v>
      </c>
      <c r="BJ519">
        <v>-0.56157535314559937</v>
      </c>
      <c r="BK519">
        <v>-0.57786768674850464</v>
      </c>
      <c r="BL519">
        <v>-0.60270804166793823</v>
      </c>
      <c r="BM519">
        <v>-0.71354109048843384</v>
      </c>
      <c r="BN519">
        <v>-0.81489264965057373</v>
      </c>
      <c r="BO519">
        <v>-0.89511972665786743</v>
      </c>
      <c r="BP519">
        <v>-0.95143091678619385</v>
      </c>
      <c r="BQ519">
        <v>-1.0797113180160522</v>
      </c>
      <c r="BR519">
        <v>-1.1228151321411133</v>
      </c>
      <c r="BS519">
        <v>2.320275641977787E-2</v>
      </c>
      <c r="BT519">
        <v>5.6807622909545898</v>
      </c>
      <c r="BU519">
        <v>5.765660285949707</v>
      </c>
      <c r="BV519">
        <v>5.8335118293762207</v>
      </c>
      <c r="BW519">
        <v>5.8306684494018555</v>
      </c>
      <c r="BX519">
        <v>5.7920899391174316</v>
      </c>
      <c r="BY519">
        <v>-0.26801872253417969</v>
      </c>
      <c r="BZ519">
        <v>-0.60898667573928833</v>
      </c>
      <c r="CA519">
        <v>-0.55396008491516113</v>
      </c>
      <c r="CB519">
        <v>-0.42667832970619202</v>
      </c>
      <c r="CC519">
        <v>-0.60039311647415161</v>
      </c>
      <c r="CD519">
        <v>-0.75454419851303101</v>
      </c>
      <c r="CE519">
        <v>4.2205911129713058E-2</v>
      </c>
      <c r="CF519">
        <v>3.7166189402341843E-2</v>
      </c>
      <c r="CG519">
        <v>2.1626142784953117E-2</v>
      </c>
      <c r="CH519">
        <v>-7.686226163059473E-3</v>
      </c>
      <c r="CI519">
        <v>-3.6637887358665466E-2</v>
      </c>
      <c r="CJ519">
        <v>-5.8615513145923615E-2</v>
      </c>
      <c r="CK519">
        <v>-0.14223253726959229</v>
      </c>
      <c r="CL519">
        <v>-0.21489700675010681</v>
      </c>
      <c r="CM519">
        <v>-0.26408630609512329</v>
      </c>
      <c r="CN519">
        <v>-0.27566647529602051</v>
      </c>
      <c r="CO519">
        <v>-0.34789153933525085</v>
      </c>
      <c r="CP519">
        <v>-0.36070311069488525</v>
      </c>
      <c r="CQ519">
        <v>0.60506784915924072</v>
      </c>
      <c r="CR519">
        <v>5.9265146255493164</v>
      </c>
      <c r="CS519">
        <v>6.0055418014526367</v>
      </c>
      <c r="CT519">
        <v>6.065824031829834</v>
      </c>
      <c r="CU519">
        <v>6.0607633590698242</v>
      </c>
      <c r="CV519">
        <v>6.0324735641479492</v>
      </c>
      <c r="CW519">
        <v>0.31337878108024597</v>
      </c>
      <c r="CX519">
        <v>-0.33481499552726746</v>
      </c>
      <c r="CY519">
        <v>-0.31490674614906311</v>
      </c>
      <c r="CZ519">
        <v>-0.26440852880477905</v>
      </c>
      <c r="DA519">
        <v>-0.2967449426651001</v>
      </c>
      <c r="DB519">
        <v>-0.34832197427749634</v>
      </c>
      <c r="DC519">
        <v>1.0066810846328735</v>
      </c>
      <c r="DD519">
        <v>0.86939597129821777</v>
      </c>
      <c r="DE519">
        <v>0.68136978149414063</v>
      </c>
      <c r="DF519">
        <v>0.5462028980255127</v>
      </c>
      <c r="DG519">
        <v>0.50459194183349609</v>
      </c>
      <c r="DH519">
        <v>0.4854770302772522</v>
      </c>
      <c r="DI519">
        <v>0.42907604575157166</v>
      </c>
      <c r="DJ519">
        <v>0.3850986659526825</v>
      </c>
      <c r="DK519">
        <v>0.36694708466529846</v>
      </c>
      <c r="DL519">
        <v>0.40009793639183044</v>
      </c>
      <c r="DM519">
        <v>0.38392829895019531</v>
      </c>
      <c r="DN519">
        <v>0.40140891075134277</v>
      </c>
      <c r="DO519">
        <v>1.1869329214096069</v>
      </c>
      <c r="DP519">
        <v>6.172266960144043</v>
      </c>
      <c r="DQ519">
        <v>6.2454233169555664</v>
      </c>
      <c r="DR519">
        <v>6.2981362342834473</v>
      </c>
      <c r="DS519">
        <v>6.290858268737793</v>
      </c>
      <c r="DT519">
        <v>6.2728571891784668</v>
      </c>
      <c r="DU519">
        <v>0.89477628469467163</v>
      </c>
      <c r="DV519">
        <v>-6.064329668879509E-2</v>
      </c>
      <c r="DW519">
        <v>-7.5853407382965088E-2</v>
      </c>
      <c r="DX519">
        <v>-0.1021387130022049</v>
      </c>
      <c r="DY519">
        <v>6.9032376632094383E-3</v>
      </c>
      <c r="DZ519">
        <v>5.7900246232748032E-2</v>
      </c>
      <c r="EA519">
        <v>2.3992300033569336</v>
      </c>
      <c r="EB519">
        <v>2.0710036754608154</v>
      </c>
      <c r="EC519">
        <v>1.6339347362518311</v>
      </c>
      <c r="ED519">
        <v>1.3459309339523315</v>
      </c>
      <c r="EE519">
        <v>1.2860418558120728</v>
      </c>
      <c r="EF519">
        <v>1.2710602283477783</v>
      </c>
      <c r="EG519">
        <v>1.2539548873901367</v>
      </c>
      <c r="EH519">
        <v>1.2513971328735352</v>
      </c>
      <c r="EI519">
        <v>1.2780591249465942</v>
      </c>
      <c r="EJ519">
        <v>1.3757944107055664</v>
      </c>
      <c r="EK519">
        <v>1.4405598640441895</v>
      </c>
      <c r="EL519">
        <v>1.5017776489257812</v>
      </c>
      <c r="EM519">
        <v>2.0270538330078125</v>
      </c>
      <c r="EN519">
        <v>6.5270938873291016</v>
      </c>
      <c r="EO519">
        <v>6.591773509979248</v>
      </c>
      <c r="EP519">
        <v>6.6335582733154297</v>
      </c>
      <c r="EQ519">
        <v>6.6230788230895996</v>
      </c>
      <c r="ER519">
        <v>6.6199331283569336</v>
      </c>
      <c r="ES519">
        <v>1.7342219352722168</v>
      </c>
      <c r="ET519">
        <v>0.33521708846092224</v>
      </c>
      <c r="EU519">
        <v>0.2693016529083252</v>
      </c>
      <c r="EV519">
        <v>0.13215312361717224</v>
      </c>
      <c r="EW519">
        <v>0.44532299041748047</v>
      </c>
      <c r="EX519">
        <v>0.64442062377929688</v>
      </c>
      <c r="EY519">
        <v>71.48675537109375</v>
      </c>
      <c r="EZ519">
        <v>71.499992370605469</v>
      </c>
      <c r="FA519">
        <v>70.881248474121094</v>
      </c>
      <c r="FB519">
        <v>70.660964965820313</v>
      </c>
      <c r="FC519">
        <v>70.024459838867188</v>
      </c>
      <c r="FD519">
        <v>69.920860290527344</v>
      </c>
      <c r="FE519">
        <v>70.065536499023438</v>
      </c>
      <c r="FF519">
        <v>70.953620910644531</v>
      </c>
      <c r="FG519">
        <v>74.344955444335937</v>
      </c>
      <c r="FH519">
        <v>78.051338195800781</v>
      </c>
      <c r="FI519">
        <v>81.837821960449219</v>
      </c>
      <c r="FJ519">
        <v>83.088005065917969</v>
      </c>
      <c r="FK519">
        <v>84.498008728027344</v>
      </c>
      <c r="FL519">
        <v>83.771507263183594</v>
      </c>
      <c r="FM519">
        <v>84.627105712890625</v>
      </c>
      <c r="FN519">
        <v>85.034515380859375</v>
      </c>
      <c r="FO519">
        <v>84.293304443359375</v>
      </c>
      <c r="FP519">
        <v>84.168441772460937</v>
      </c>
      <c r="FQ519">
        <v>81.099044799804687</v>
      </c>
      <c r="FR519">
        <v>78.626708984375</v>
      </c>
      <c r="FS519">
        <v>75.828697204589844</v>
      </c>
      <c r="FT519">
        <v>74.222824096679688</v>
      </c>
      <c r="FU519">
        <v>73.611854553222656</v>
      </c>
      <c r="FV519">
        <v>73.134765625</v>
      </c>
      <c r="FW519">
        <v>181</v>
      </c>
      <c r="FX519">
        <v>8.9820645749568939E-2</v>
      </c>
      <c r="FY519">
        <v>1</v>
      </c>
    </row>
    <row r="520" spans="1:181" x14ac:dyDescent="0.2">
      <c r="A520" t="s">
        <v>243</v>
      </c>
      <c r="B520" t="s">
        <v>239</v>
      </c>
      <c r="C520" t="s">
        <v>215</v>
      </c>
      <c r="D520" t="s">
        <v>40</v>
      </c>
      <c r="E520">
        <v>2024</v>
      </c>
      <c r="F520" t="s">
        <v>222</v>
      </c>
      <c r="G520" t="s">
        <v>245</v>
      </c>
      <c r="H520">
        <v>190</v>
      </c>
      <c r="K520">
        <v>17.652322769165039</v>
      </c>
      <c r="L520">
        <v>16.985071182250977</v>
      </c>
      <c r="M520">
        <v>16.519084930419922</v>
      </c>
      <c r="N520">
        <v>16.71973991394043</v>
      </c>
      <c r="O520">
        <v>17.552902221679687</v>
      </c>
      <c r="P520">
        <v>18.634727478027344</v>
      </c>
      <c r="Q520">
        <v>22.024131774902344</v>
      </c>
      <c r="R520">
        <v>24.858057022094727</v>
      </c>
      <c r="S520">
        <v>27.7828369140625</v>
      </c>
      <c r="T520">
        <v>29.911697387695313</v>
      </c>
      <c r="U520">
        <v>33.288654327392578</v>
      </c>
      <c r="V520">
        <v>34.615848541259766</v>
      </c>
      <c r="W520">
        <v>35.316825866699219</v>
      </c>
      <c r="X520">
        <v>35.715854644775391</v>
      </c>
      <c r="Y520">
        <v>36.097480773925781</v>
      </c>
      <c r="Z520">
        <v>36.334621429443359</v>
      </c>
      <c r="AA520">
        <v>36.168876647949219</v>
      </c>
      <c r="AB520">
        <v>36.407329559326172</v>
      </c>
      <c r="AC520">
        <v>35.800369262695312</v>
      </c>
      <c r="AD520">
        <v>35.261756896972656</v>
      </c>
      <c r="AE520">
        <v>32.468654632568359</v>
      </c>
      <c r="AF520">
        <v>26.469135284423828</v>
      </c>
      <c r="AG520">
        <v>21.409738540649414</v>
      </c>
      <c r="AH520">
        <v>18.311786651611328</v>
      </c>
      <c r="AI520">
        <v>-2.3148181438446045</v>
      </c>
      <c r="AJ520">
        <v>-1.9966713190078735</v>
      </c>
      <c r="AK520">
        <v>-1.5906825065612793</v>
      </c>
      <c r="AL520">
        <v>-1.3613033294677734</v>
      </c>
      <c r="AM520">
        <v>-1.3593175411224365</v>
      </c>
      <c r="AN520">
        <v>-1.3882912397384644</v>
      </c>
      <c r="AO520">
        <v>-1.5384199619293213</v>
      </c>
      <c r="AP520">
        <v>-1.681191086769104</v>
      </c>
      <c r="AQ520">
        <v>-1.8062317371368408</v>
      </c>
      <c r="AR520">
        <v>-1.9271273612976074</v>
      </c>
      <c r="AS520">
        <v>-2.1363430023193359</v>
      </c>
      <c r="AT520">
        <v>-2.2231838703155518</v>
      </c>
      <c r="AU520">
        <v>-0.8169180154800415</v>
      </c>
      <c r="AV520">
        <v>5.3259353637695313</v>
      </c>
      <c r="AW520">
        <v>5.4193100929260254</v>
      </c>
      <c r="AX520">
        <v>5.4980897903442383</v>
      </c>
      <c r="AY520">
        <v>5.4984478950500488</v>
      </c>
      <c r="AZ520">
        <v>5.4450139999389648</v>
      </c>
      <c r="BA520">
        <v>-1.1074643135070801</v>
      </c>
      <c r="BB520">
        <v>-1.0048470497131348</v>
      </c>
      <c r="BC520">
        <v>-0.89911514520645142</v>
      </c>
      <c r="BD520">
        <v>-0.66097021102905273</v>
      </c>
      <c r="BE520">
        <v>-1.0388128757476807</v>
      </c>
      <c r="BF520">
        <v>-1.3410645723342896</v>
      </c>
      <c r="BG520">
        <v>-0.92226928472518921</v>
      </c>
      <c r="BH520">
        <v>-0.79506361484527588</v>
      </c>
      <c r="BI520">
        <v>-0.63811749219894409</v>
      </c>
      <c r="BJ520">
        <v>-0.56157535314559937</v>
      </c>
      <c r="BK520">
        <v>-0.57786768674850464</v>
      </c>
      <c r="BL520">
        <v>-0.60270804166793823</v>
      </c>
      <c r="BM520">
        <v>-0.71354109048843384</v>
      </c>
      <c r="BN520">
        <v>-0.81489264965057373</v>
      </c>
      <c r="BO520">
        <v>-0.89511972665786743</v>
      </c>
      <c r="BP520">
        <v>-0.95143091678619385</v>
      </c>
      <c r="BQ520">
        <v>-1.0797113180160522</v>
      </c>
      <c r="BR520">
        <v>-1.1228151321411133</v>
      </c>
      <c r="BS520">
        <v>2.320275641977787E-2</v>
      </c>
      <c r="BT520">
        <v>5.6807622909545898</v>
      </c>
      <c r="BU520">
        <v>5.765660285949707</v>
      </c>
      <c r="BV520">
        <v>5.8335118293762207</v>
      </c>
      <c r="BW520">
        <v>5.8306684494018555</v>
      </c>
      <c r="BX520">
        <v>5.7920899391174316</v>
      </c>
      <c r="BY520">
        <v>-0.26801872253417969</v>
      </c>
      <c r="BZ520">
        <v>-0.60898667573928833</v>
      </c>
      <c r="CA520">
        <v>-0.55396008491516113</v>
      </c>
      <c r="CB520">
        <v>-0.42667832970619202</v>
      </c>
      <c r="CC520">
        <v>-0.60039311647415161</v>
      </c>
      <c r="CD520">
        <v>-0.75454419851303101</v>
      </c>
      <c r="CE520">
        <v>4.2205911129713058E-2</v>
      </c>
      <c r="CF520">
        <v>3.7166189402341843E-2</v>
      </c>
      <c r="CG520">
        <v>2.1626142784953117E-2</v>
      </c>
      <c r="CH520">
        <v>-7.686226163059473E-3</v>
      </c>
      <c r="CI520">
        <v>-3.6637887358665466E-2</v>
      </c>
      <c r="CJ520">
        <v>-5.8615513145923615E-2</v>
      </c>
      <c r="CK520">
        <v>-0.14223253726959229</v>
      </c>
      <c r="CL520">
        <v>-0.21489700675010681</v>
      </c>
      <c r="CM520">
        <v>-0.26408630609512329</v>
      </c>
      <c r="CN520">
        <v>-0.27566647529602051</v>
      </c>
      <c r="CO520">
        <v>-0.34789153933525085</v>
      </c>
      <c r="CP520">
        <v>-0.36070311069488525</v>
      </c>
      <c r="CQ520">
        <v>0.60506784915924072</v>
      </c>
      <c r="CR520">
        <v>5.9265146255493164</v>
      </c>
      <c r="CS520">
        <v>6.0055418014526367</v>
      </c>
      <c r="CT520">
        <v>6.065824031829834</v>
      </c>
      <c r="CU520">
        <v>6.0607633590698242</v>
      </c>
      <c r="CV520">
        <v>6.0324735641479492</v>
      </c>
      <c r="CW520">
        <v>0.31337878108024597</v>
      </c>
      <c r="CX520">
        <v>-0.33481499552726746</v>
      </c>
      <c r="CY520">
        <v>-0.31490674614906311</v>
      </c>
      <c r="CZ520">
        <v>-0.26440852880477905</v>
      </c>
      <c r="DA520">
        <v>-0.2967449426651001</v>
      </c>
      <c r="DB520">
        <v>-0.34832197427749634</v>
      </c>
      <c r="DC520">
        <v>1.0066810846328735</v>
      </c>
      <c r="DD520">
        <v>0.86939597129821777</v>
      </c>
      <c r="DE520">
        <v>0.68136978149414063</v>
      </c>
      <c r="DF520">
        <v>0.5462028980255127</v>
      </c>
      <c r="DG520">
        <v>0.50459194183349609</v>
      </c>
      <c r="DH520">
        <v>0.4854770302772522</v>
      </c>
      <c r="DI520">
        <v>0.42907604575157166</v>
      </c>
      <c r="DJ520">
        <v>0.3850986659526825</v>
      </c>
      <c r="DK520">
        <v>0.36694708466529846</v>
      </c>
      <c r="DL520">
        <v>0.40009793639183044</v>
      </c>
      <c r="DM520">
        <v>0.38392829895019531</v>
      </c>
      <c r="DN520">
        <v>0.40140891075134277</v>
      </c>
      <c r="DO520">
        <v>1.1869329214096069</v>
      </c>
      <c r="DP520">
        <v>6.172266960144043</v>
      </c>
      <c r="DQ520">
        <v>6.2454233169555664</v>
      </c>
      <c r="DR520">
        <v>6.2981362342834473</v>
      </c>
      <c r="DS520">
        <v>6.290858268737793</v>
      </c>
      <c r="DT520">
        <v>6.2728571891784668</v>
      </c>
      <c r="DU520">
        <v>0.89477628469467163</v>
      </c>
      <c r="DV520">
        <v>-6.064329668879509E-2</v>
      </c>
      <c r="DW520">
        <v>-7.5853407382965088E-2</v>
      </c>
      <c r="DX520">
        <v>-0.1021387130022049</v>
      </c>
      <c r="DY520">
        <v>6.9032376632094383E-3</v>
      </c>
      <c r="DZ520">
        <v>5.7900246232748032E-2</v>
      </c>
      <c r="EA520">
        <v>2.3992300033569336</v>
      </c>
      <c r="EB520">
        <v>2.0710036754608154</v>
      </c>
      <c r="EC520">
        <v>1.6339347362518311</v>
      </c>
      <c r="ED520">
        <v>1.3459309339523315</v>
      </c>
      <c r="EE520">
        <v>1.2860418558120728</v>
      </c>
      <c r="EF520">
        <v>1.2710602283477783</v>
      </c>
      <c r="EG520">
        <v>1.2539548873901367</v>
      </c>
      <c r="EH520">
        <v>1.2513971328735352</v>
      </c>
      <c r="EI520">
        <v>1.2780591249465942</v>
      </c>
      <c r="EJ520">
        <v>1.3757944107055664</v>
      </c>
      <c r="EK520">
        <v>1.4405598640441895</v>
      </c>
      <c r="EL520">
        <v>1.5017776489257812</v>
      </c>
      <c r="EM520">
        <v>2.0270538330078125</v>
      </c>
      <c r="EN520">
        <v>6.5270938873291016</v>
      </c>
      <c r="EO520">
        <v>6.591773509979248</v>
      </c>
      <c r="EP520">
        <v>6.6335582733154297</v>
      </c>
      <c r="EQ520">
        <v>6.6230788230895996</v>
      </c>
      <c r="ER520">
        <v>6.6199331283569336</v>
      </c>
      <c r="ES520">
        <v>1.7342219352722168</v>
      </c>
      <c r="ET520">
        <v>0.33521708846092224</v>
      </c>
      <c r="EU520">
        <v>0.2693016529083252</v>
      </c>
      <c r="EV520">
        <v>0.13215312361717224</v>
      </c>
      <c r="EW520">
        <v>0.44532299041748047</v>
      </c>
      <c r="EX520">
        <v>0.64442062377929688</v>
      </c>
      <c r="EY520">
        <v>71.48675537109375</v>
      </c>
      <c r="EZ520">
        <v>71.499992370605469</v>
      </c>
      <c r="FA520">
        <v>70.881248474121094</v>
      </c>
      <c r="FB520">
        <v>70.660964965820313</v>
      </c>
      <c r="FC520">
        <v>70.024459838867188</v>
      </c>
      <c r="FD520">
        <v>69.920860290527344</v>
      </c>
      <c r="FE520">
        <v>70.065536499023438</v>
      </c>
      <c r="FF520">
        <v>70.953620910644531</v>
      </c>
      <c r="FG520">
        <v>74.344955444335937</v>
      </c>
      <c r="FH520">
        <v>78.051338195800781</v>
      </c>
      <c r="FI520">
        <v>81.837821960449219</v>
      </c>
      <c r="FJ520">
        <v>83.088005065917969</v>
      </c>
      <c r="FK520">
        <v>84.498008728027344</v>
      </c>
      <c r="FL520">
        <v>83.771507263183594</v>
      </c>
      <c r="FM520">
        <v>84.627105712890625</v>
      </c>
      <c r="FN520">
        <v>85.034515380859375</v>
      </c>
      <c r="FO520">
        <v>84.293304443359375</v>
      </c>
      <c r="FP520">
        <v>84.168441772460937</v>
      </c>
      <c r="FQ520">
        <v>81.099044799804687</v>
      </c>
      <c r="FR520">
        <v>78.626708984375</v>
      </c>
      <c r="FS520">
        <v>75.828697204589844</v>
      </c>
      <c r="FT520">
        <v>74.222824096679688</v>
      </c>
      <c r="FU520">
        <v>73.611854553222656</v>
      </c>
      <c r="FV520">
        <v>73.134765625</v>
      </c>
      <c r="FW520">
        <v>181</v>
      </c>
      <c r="FX520">
        <v>8.9820645749568939E-2</v>
      </c>
      <c r="FY520">
        <v>1</v>
      </c>
    </row>
    <row r="521" spans="1:181" x14ac:dyDescent="0.2">
      <c r="A521" t="s">
        <v>243</v>
      </c>
      <c r="B521" t="s">
        <v>239</v>
      </c>
      <c r="C521" t="s">
        <v>215</v>
      </c>
      <c r="D521" t="s">
        <v>40</v>
      </c>
      <c r="E521">
        <v>2025</v>
      </c>
      <c r="F521" t="s">
        <v>222</v>
      </c>
      <c r="G521" t="s">
        <v>245</v>
      </c>
      <c r="H521">
        <v>190</v>
      </c>
      <c r="K521">
        <v>17.652322769165039</v>
      </c>
      <c r="L521">
        <v>16.985071182250977</v>
      </c>
      <c r="M521">
        <v>16.519084930419922</v>
      </c>
      <c r="N521">
        <v>16.71973991394043</v>
      </c>
      <c r="O521">
        <v>17.552902221679687</v>
      </c>
      <c r="P521">
        <v>18.634727478027344</v>
      </c>
      <c r="Q521">
        <v>22.024131774902344</v>
      </c>
      <c r="R521">
        <v>24.858057022094727</v>
      </c>
      <c r="S521">
        <v>27.7828369140625</v>
      </c>
      <c r="T521">
        <v>29.911697387695313</v>
      </c>
      <c r="U521">
        <v>33.288654327392578</v>
      </c>
      <c r="V521">
        <v>34.615848541259766</v>
      </c>
      <c r="W521">
        <v>35.316825866699219</v>
      </c>
      <c r="X521">
        <v>35.715854644775391</v>
      </c>
      <c r="Y521">
        <v>36.097480773925781</v>
      </c>
      <c r="Z521">
        <v>36.334621429443359</v>
      </c>
      <c r="AA521">
        <v>36.168876647949219</v>
      </c>
      <c r="AB521">
        <v>36.407329559326172</v>
      </c>
      <c r="AC521">
        <v>35.800369262695312</v>
      </c>
      <c r="AD521">
        <v>35.261756896972656</v>
      </c>
      <c r="AE521">
        <v>32.468654632568359</v>
      </c>
      <c r="AF521">
        <v>26.469135284423828</v>
      </c>
      <c r="AG521">
        <v>21.409738540649414</v>
      </c>
      <c r="AH521">
        <v>18.311786651611328</v>
      </c>
      <c r="AI521">
        <v>-2.3148181438446045</v>
      </c>
      <c r="AJ521">
        <v>-1.9966713190078735</v>
      </c>
      <c r="AK521">
        <v>-1.5906825065612793</v>
      </c>
      <c r="AL521">
        <v>-1.3613033294677734</v>
      </c>
      <c r="AM521">
        <v>-1.3593175411224365</v>
      </c>
      <c r="AN521">
        <v>-1.3882912397384644</v>
      </c>
      <c r="AO521">
        <v>-1.5384199619293213</v>
      </c>
      <c r="AP521">
        <v>-1.681191086769104</v>
      </c>
      <c r="AQ521">
        <v>-1.8062317371368408</v>
      </c>
      <c r="AR521">
        <v>-1.9271273612976074</v>
      </c>
      <c r="AS521">
        <v>-2.1363430023193359</v>
      </c>
      <c r="AT521">
        <v>-2.2231838703155518</v>
      </c>
      <c r="AU521">
        <v>-0.8169180154800415</v>
      </c>
      <c r="AV521">
        <v>5.3259353637695313</v>
      </c>
      <c r="AW521">
        <v>5.4193100929260254</v>
      </c>
      <c r="AX521">
        <v>5.4980897903442383</v>
      </c>
      <c r="AY521">
        <v>5.4984478950500488</v>
      </c>
      <c r="AZ521">
        <v>5.4450139999389648</v>
      </c>
      <c r="BA521">
        <v>-1.1074643135070801</v>
      </c>
      <c r="BB521">
        <v>-1.0048470497131348</v>
      </c>
      <c r="BC521">
        <v>-0.89911514520645142</v>
      </c>
      <c r="BD521">
        <v>-0.66097021102905273</v>
      </c>
      <c r="BE521">
        <v>-1.0388128757476807</v>
      </c>
      <c r="BF521">
        <v>-1.3410645723342896</v>
      </c>
      <c r="BG521">
        <v>-0.92226928472518921</v>
      </c>
      <c r="BH521">
        <v>-0.79506361484527588</v>
      </c>
      <c r="BI521">
        <v>-0.63811749219894409</v>
      </c>
      <c r="BJ521">
        <v>-0.56157535314559937</v>
      </c>
      <c r="BK521">
        <v>-0.57786768674850464</v>
      </c>
      <c r="BL521">
        <v>-0.60270804166793823</v>
      </c>
      <c r="BM521">
        <v>-0.71354109048843384</v>
      </c>
      <c r="BN521">
        <v>-0.81489264965057373</v>
      </c>
      <c r="BO521">
        <v>-0.89511972665786743</v>
      </c>
      <c r="BP521">
        <v>-0.95143091678619385</v>
      </c>
      <c r="BQ521">
        <v>-1.0797113180160522</v>
      </c>
      <c r="BR521">
        <v>-1.1228151321411133</v>
      </c>
      <c r="BS521">
        <v>2.320275641977787E-2</v>
      </c>
      <c r="BT521">
        <v>5.6807622909545898</v>
      </c>
      <c r="BU521">
        <v>5.765660285949707</v>
      </c>
      <c r="BV521">
        <v>5.8335118293762207</v>
      </c>
      <c r="BW521">
        <v>5.8306684494018555</v>
      </c>
      <c r="BX521">
        <v>5.7920899391174316</v>
      </c>
      <c r="BY521">
        <v>-0.26801872253417969</v>
      </c>
      <c r="BZ521">
        <v>-0.60898667573928833</v>
      </c>
      <c r="CA521">
        <v>-0.55396008491516113</v>
      </c>
      <c r="CB521">
        <v>-0.42667832970619202</v>
      </c>
      <c r="CC521">
        <v>-0.60039311647415161</v>
      </c>
      <c r="CD521">
        <v>-0.75454419851303101</v>
      </c>
      <c r="CE521">
        <v>4.2205911129713058E-2</v>
      </c>
      <c r="CF521">
        <v>3.7166189402341843E-2</v>
      </c>
      <c r="CG521">
        <v>2.1626142784953117E-2</v>
      </c>
      <c r="CH521">
        <v>-7.686226163059473E-3</v>
      </c>
      <c r="CI521">
        <v>-3.6637887358665466E-2</v>
      </c>
      <c r="CJ521">
        <v>-5.8615513145923615E-2</v>
      </c>
      <c r="CK521">
        <v>-0.14223253726959229</v>
      </c>
      <c r="CL521">
        <v>-0.21489700675010681</v>
      </c>
      <c r="CM521">
        <v>-0.26408630609512329</v>
      </c>
      <c r="CN521">
        <v>-0.27566647529602051</v>
      </c>
      <c r="CO521">
        <v>-0.34789153933525085</v>
      </c>
      <c r="CP521">
        <v>-0.36070311069488525</v>
      </c>
      <c r="CQ521">
        <v>0.60506784915924072</v>
      </c>
      <c r="CR521">
        <v>5.9265146255493164</v>
      </c>
      <c r="CS521">
        <v>6.0055418014526367</v>
      </c>
      <c r="CT521">
        <v>6.065824031829834</v>
      </c>
      <c r="CU521">
        <v>6.0607633590698242</v>
      </c>
      <c r="CV521">
        <v>6.0324735641479492</v>
      </c>
      <c r="CW521">
        <v>0.31337878108024597</v>
      </c>
      <c r="CX521">
        <v>-0.33481499552726746</v>
      </c>
      <c r="CY521">
        <v>-0.31490674614906311</v>
      </c>
      <c r="CZ521">
        <v>-0.26440852880477905</v>
      </c>
      <c r="DA521">
        <v>-0.2967449426651001</v>
      </c>
      <c r="DB521">
        <v>-0.34832197427749634</v>
      </c>
      <c r="DC521">
        <v>1.0066810846328735</v>
      </c>
      <c r="DD521">
        <v>0.86939597129821777</v>
      </c>
      <c r="DE521">
        <v>0.68136978149414063</v>
      </c>
      <c r="DF521">
        <v>0.5462028980255127</v>
      </c>
      <c r="DG521">
        <v>0.50459194183349609</v>
      </c>
      <c r="DH521">
        <v>0.4854770302772522</v>
      </c>
      <c r="DI521">
        <v>0.42907604575157166</v>
      </c>
      <c r="DJ521">
        <v>0.3850986659526825</v>
      </c>
      <c r="DK521">
        <v>0.36694708466529846</v>
      </c>
      <c r="DL521">
        <v>0.40009793639183044</v>
      </c>
      <c r="DM521">
        <v>0.38392829895019531</v>
      </c>
      <c r="DN521">
        <v>0.40140891075134277</v>
      </c>
      <c r="DO521">
        <v>1.1869329214096069</v>
      </c>
      <c r="DP521">
        <v>6.172266960144043</v>
      </c>
      <c r="DQ521">
        <v>6.2454233169555664</v>
      </c>
      <c r="DR521">
        <v>6.2981362342834473</v>
      </c>
      <c r="DS521">
        <v>6.290858268737793</v>
      </c>
      <c r="DT521">
        <v>6.2728571891784668</v>
      </c>
      <c r="DU521">
        <v>0.89477628469467163</v>
      </c>
      <c r="DV521">
        <v>-6.064329668879509E-2</v>
      </c>
      <c r="DW521">
        <v>-7.5853407382965088E-2</v>
      </c>
      <c r="DX521">
        <v>-0.1021387130022049</v>
      </c>
      <c r="DY521">
        <v>6.9032376632094383E-3</v>
      </c>
      <c r="DZ521">
        <v>5.7900246232748032E-2</v>
      </c>
      <c r="EA521">
        <v>2.3992300033569336</v>
      </c>
      <c r="EB521">
        <v>2.0710036754608154</v>
      </c>
      <c r="EC521">
        <v>1.6339347362518311</v>
      </c>
      <c r="ED521">
        <v>1.3459309339523315</v>
      </c>
      <c r="EE521">
        <v>1.2860418558120728</v>
      </c>
      <c r="EF521">
        <v>1.2710602283477783</v>
      </c>
      <c r="EG521">
        <v>1.2539548873901367</v>
      </c>
      <c r="EH521">
        <v>1.2513971328735352</v>
      </c>
      <c r="EI521">
        <v>1.2780591249465942</v>
      </c>
      <c r="EJ521">
        <v>1.3757944107055664</v>
      </c>
      <c r="EK521">
        <v>1.4405598640441895</v>
      </c>
      <c r="EL521">
        <v>1.5017776489257812</v>
      </c>
      <c r="EM521">
        <v>2.0270538330078125</v>
      </c>
      <c r="EN521">
        <v>6.5270938873291016</v>
      </c>
      <c r="EO521">
        <v>6.591773509979248</v>
      </c>
      <c r="EP521">
        <v>6.6335582733154297</v>
      </c>
      <c r="EQ521">
        <v>6.6230788230895996</v>
      </c>
      <c r="ER521">
        <v>6.6199331283569336</v>
      </c>
      <c r="ES521">
        <v>1.7342219352722168</v>
      </c>
      <c r="ET521">
        <v>0.33521708846092224</v>
      </c>
      <c r="EU521">
        <v>0.2693016529083252</v>
      </c>
      <c r="EV521">
        <v>0.13215312361717224</v>
      </c>
      <c r="EW521">
        <v>0.44532299041748047</v>
      </c>
      <c r="EX521">
        <v>0.64442062377929688</v>
      </c>
      <c r="EY521">
        <v>71.48675537109375</v>
      </c>
      <c r="EZ521">
        <v>71.499992370605469</v>
      </c>
      <c r="FA521">
        <v>70.881248474121094</v>
      </c>
      <c r="FB521">
        <v>70.660964965820313</v>
      </c>
      <c r="FC521">
        <v>70.024459838867188</v>
      </c>
      <c r="FD521">
        <v>69.920860290527344</v>
      </c>
      <c r="FE521">
        <v>70.065536499023438</v>
      </c>
      <c r="FF521">
        <v>70.953620910644531</v>
      </c>
      <c r="FG521">
        <v>74.344955444335937</v>
      </c>
      <c r="FH521">
        <v>78.051338195800781</v>
      </c>
      <c r="FI521">
        <v>81.837821960449219</v>
      </c>
      <c r="FJ521">
        <v>83.088005065917969</v>
      </c>
      <c r="FK521">
        <v>84.498008728027344</v>
      </c>
      <c r="FL521">
        <v>83.771507263183594</v>
      </c>
      <c r="FM521">
        <v>84.627105712890625</v>
      </c>
      <c r="FN521">
        <v>85.034515380859375</v>
      </c>
      <c r="FO521">
        <v>84.293304443359375</v>
      </c>
      <c r="FP521">
        <v>84.168441772460937</v>
      </c>
      <c r="FQ521">
        <v>81.099044799804687</v>
      </c>
      <c r="FR521">
        <v>78.626708984375</v>
      </c>
      <c r="FS521">
        <v>75.828697204589844</v>
      </c>
      <c r="FT521">
        <v>74.222824096679688</v>
      </c>
      <c r="FU521">
        <v>73.611854553222656</v>
      </c>
      <c r="FV521">
        <v>73.134765625</v>
      </c>
      <c r="FW521">
        <v>181</v>
      </c>
      <c r="FX521">
        <v>8.9820645749568939E-2</v>
      </c>
      <c r="FY521">
        <v>1</v>
      </c>
    </row>
    <row r="522" spans="1:181" x14ac:dyDescent="0.2">
      <c r="A522" t="s">
        <v>243</v>
      </c>
      <c r="B522" t="s">
        <v>239</v>
      </c>
      <c r="C522" t="s">
        <v>215</v>
      </c>
      <c r="D522" t="s">
        <v>41</v>
      </c>
      <c r="E522">
        <v>2015</v>
      </c>
      <c r="F522" t="s">
        <v>222</v>
      </c>
      <c r="G522" t="s">
        <v>245</v>
      </c>
      <c r="H522">
        <v>184</v>
      </c>
      <c r="K522">
        <v>17.02757453918457</v>
      </c>
      <c r="L522">
        <v>16.34269905090332</v>
      </c>
      <c r="M522">
        <v>15.878518104553223</v>
      </c>
      <c r="N522">
        <v>16.055978775024414</v>
      </c>
      <c r="O522">
        <v>16.950592041015625</v>
      </c>
      <c r="P522">
        <v>17.989652633666992</v>
      </c>
      <c r="Q522">
        <v>21.565563201904297</v>
      </c>
      <c r="R522">
        <v>24.36573600769043</v>
      </c>
      <c r="S522">
        <v>27.569089889526367</v>
      </c>
      <c r="T522">
        <v>29.98243522644043</v>
      </c>
      <c r="U522">
        <v>33.507240295410156</v>
      </c>
      <c r="V522">
        <v>35.237102508544922</v>
      </c>
      <c r="W522">
        <v>35.333858489990234</v>
      </c>
      <c r="X522">
        <v>35.681957244873047</v>
      </c>
      <c r="Y522">
        <v>35.970138549804688</v>
      </c>
      <c r="Z522">
        <v>35.887168884277344</v>
      </c>
      <c r="AA522">
        <v>36.185173034667969</v>
      </c>
      <c r="AB522">
        <v>36.519073486328125</v>
      </c>
      <c r="AC522">
        <v>36.031982421875</v>
      </c>
      <c r="AD522">
        <v>35.290672302246094</v>
      </c>
      <c r="AE522">
        <v>32.108665466308594</v>
      </c>
      <c r="AF522">
        <v>26.057418823242188</v>
      </c>
      <c r="AG522">
        <v>20.870977401733398</v>
      </c>
      <c r="AH522">
        <v>17.672464370727539</v>
      </c>
      <c r="AI522">
        <v>-2.2847466468811035</v>
      </c>
      <c r="AJ522">
        <v>-2.0268886089324951</v>
      </c>
      <c r="AK522">
        <v>-1.6270883083343506</v>
      </c>
      <c r="AL522">
        <v>-1.3456612825393677</v>
      </c>
      <c r="AM522">
        <v>-1.345613956451416</v>
      </c>
      <c r="AN522">
        <v>-1.3621814250946045</v>
      </c>
      <c r="AO522">
        <v>-1.5293872356414795</v>
      </c>
      <c r="AP522">
        <v>-1.6756575107574463</v>
      </c>
      <c r="AQ522">
        <v>-1.8277631998062134</v>
      </c>
      <c r="AR522">
        <v>-1.9672108888626099</v>
      </c>
      <c r="AS522">
        <v>-2.1940445899963379</v>
      </c>
      <c r="AT522">
        <v>-2.3027782440185547</v>
      </c>
      <c r="AU522">
        <v>-1.0045592784881592</v>
      </c>
      <c r="AV522">
        <v>5.3076620101928711</v>
      </c>
      <c r="AW522">
        <v>5.4181280136108398</v>
      </c>
      <c r="AX522">
        <v>5.4391179084777832</v>
      </c>
      <c r="AY522">
        <v>5.457329273223877</v>
      </c>
      <c r="AZ522">
        <v>5.3947329521179199</v>
      </c>
      <c r="BA522">
        <v>-1.259534478187561</v>
      </c>
      <c r="BB522">
        <v>-0.98899245262145996</v>
      </c>
      <c r="BC522">
        <v>-0.87463146448135376</v>
      </c>
      <c r="BD522">
        <v>-0.63505548238754272</v>
      </c>
      <c r="BE522">
        <v>-0.95650911331176758</v>
      </c>
      <c r="BF522">
        <v>-1.2807579040527344</v>
      </c>
      <c r="BG522">
        <v>-0.90363585948944092</v>
      </c>
      <c r="BH522">
        <v>-0.80003064870834351</v>
      </c>
      <c r="BI522">
        <v>-0.64559853076934814</v>
      </c>
      <c r="BJ522">
        <v>-0.54808485507965088</v>
      </c>
      <c r="BK522">
        <v>-0.56342214345932007</v>
      </c>
      <c r="BL522">
        <v>-0.58607381582260132</v>
      </c>
      <c r="BM522">
        <v>-0.70375329256057739</v>
      </c>
      <c r="BN522">
        <v>-0.80629265308380127</v>
      </c>
      <c r="BO522">
        <v>-0.89751434326171875</v>
      </c>
      <c r="BP522">
        <v>-0.96148538589477539</v>
      </c>
      <c r="BQ522">
        <v>-1.0981019735336304</v>
      </c>
      <c r="BR522">
        <v>-1.1551952362060547</v>
      </c>
      <c r="BS522">
        <v>-0.13173852860927582</v>
      </c>
      <c r="BT522">
        <v>5.6609029769897461</v>
      </c>
      <c r="BU522">
        <v>5.7611904144287109</v>
      </c>
      <c r="BV522">
        <v>5.7709698677062988</v>
      </c>
      <c r="BW522">
        <v>5.7911005020141602</v>
      </c>
      <c r="BX522">
        <v>5.7470822334289551</v>
      </c>
      <c r="BY522">
        <v>-0.39986297488212585</v>
      </c>
      <c r="BZ522">
        <v>-0.59008371829986572</v>
      </c>
      <c r="CA522">
        <v>-0.52807527780532837</v>
      </c>
      <c r="CB522">
        <v>-0.40169107913970947</v>
      </c>
      <c r="CC522">
        <v>-0.54492193460464478</v>
      </c>
      <c r="CD522">
        <v>-0.71186411380767822</v>
      </c>
      <c r="CE522">
        <v>5.2917163819074631E-2</v>
      </c>
      <c r="CF522">
        <v>4.9687407910823822E-2</v>
      </c>
      <c r="CG522">
        <v>3.4178305417299271E-2</v>
      </c>
      <c r="CH522">
        <v>4.3141455389559269E-3</v>
      </c>
      <c r="CI522">
        <v>-2.1678468212485313E-2</v>
      </c>
      <c r="CJ522">
        <v>-4.8544049263000488E-2</v>
      </c>
      <c r="CK522">
        <v>-0.13192173838615417</v>
      </c>
      <c r="CL522">
        <v>-0.20417319238185883</v>
      </c>
      <c r="CM522">
        <v>-0.25322678685188293</v>
      </c>
      <c r="CN522">
        <v>-0.26492300629615784</v>
      </c>
      <c r="CO522">
        <v>-0.33905541896820068</v>
      </c>
      <c r="CP522">
        <v>-0.36038273572921753</v>
      </c>
      <c r="CQ522">
        <v>0.47277441620826721</v>
      </c>
      <c r="CR522">
        <v>5.9055566787719727</v>
      </c>
      <c r="CS522">
        <v>5.9987945556640625</v>
      </c>
      <c r="CT522">
        <v>6.0008096694946289</v>
      </c>
      <c r="CU522">
        <v>6.0222697257995605</v>
      </c>
      <c r="CV522">
        <v>5.9911184310913086</v>
      </c>
      <c r="CW522">
        <v>0.19554290175437927</v>
      </c>
      <c r="CX522">
        <v>-0.31380069255828857</v>
      </c>
      <c r="CY522">
        <v>-0.28805151581764221</v>
      </c>
      <c r="CZ522">
        <v>-0.2400636225938797</v>
      </c>
      <c r="DA522">
        <v>-0.25985795259475708</v>
      </c>
      <c r="DB522">
        <v>-0.31784999370574951</v>
      </c>
      <c r="DC522">
        <v>1.0094702243804932</v>
      </c>
      <c r="DD522">
        <v>0.89940547943115234</v>
      </c>
      <c r="DE522">
        <v>0.71395516395568848</v>
      </c>
      <c r="DF522">
        <v>0.55671316385269165</v>
      </c>
      <c r="DG522">
        <v>0.52006518840789795</v>
      </c>
      <c r="DH522">
        <v>0.48898571729660034</v>
      </c>
      <c r="DI522">
        <v>0.43990981578826904</v>
      </c>
      <c r="DJ522">
        <v>0.39794623851776123</v>
      </c>
      <c r="DK522">
        <v>0.39106076955795288</v>
      </c>
      <c r="DL522">
        <v>0.43163937330245972</v>
      </c>
      <c r="DM522">
        <v>0.419991135597229</v>
      </c>
      <c r="DN522">
        <v>0.43442973494529724</v>
      </c>
      <c r="DO522">
        <v>1.0772873163223267</v>
      </c>
      <c r="DP522">
        <v>6.1502103805541992</v>
      </c>
      <c r="DQ522">
        <v>6.2363986968994141</v>
      </c>
      <c r="DR522">
        <v>6.230649471282959</v>
      </c>
      <c r="DS522">
        <v>6.2534389495849609</v>
      </c>
      <c r="DT522">
        <v>6.2351546287536621</v>
      </c>
      <c r="DU522">
        <v>0.79094874858856201</v>
      </c>
      <c r="DV522">
        <v>-3.7517696619033813E-2</v>
      </c>
      <c r="DW522">
        <v>-4.8027750104665756E-2</v>
      </c>
      <c r="DX522">
        <v>-7.8436166048049927E-2</v>
      </c>
      <c r="DY522">
        <v>2.5206053629517555E-2</v>
      </c>
      <c r="DZ522">
        <v>7.6164104044437408E-2</v>
      </c>
      <c r="EA522">
        <v>2.3905808925628662</v>
      </c>
      <c r="EB522">
        <v>2.1262633800506592</v>
      </c>
      <c r="EC522">
        <v>1.6954449415206909</v>
      </c>
      <c r="ED522">
        <v>1.3542896509170532</v>
      </c>
      <c r="EE522">
        <v>1.3022570610046387</v>
      </c>
      <c r="EF522">
        <v>1.2650933265686035</v>
      </c>
      <c r="EG522">
        <v>1.2655438184738159</v>
      </c>
      <c r="EH522">
        <v>1.2673110961914063</v>
      </c>
      <c r="EI522">
        <v>1.3213096857070923</v>
      </c>
      <c r="EJ522">
        <v>1.4373648166656494</v>
      </c>
      <c r="EK522">
        <v>1.5159337520599365</v>
      </c>
      <c r="EL522">
        <v>1.5820126533508301</v>
      </c>
      <c r="EM522">
        <v>1.9501080513000488</v>
      </c>
      <c r="EN522">
        <v>6.5034513473510742</v>
      </c>
      <c r="EO522">
        <v>6.5794610977172852</v>
      </c>
      <c r="EP522">
        <v>6.5625014305114746</v>
      </c>
      <c r="EQ522">
        <v>6.5872101783752441</v>
      </c>
      <c r="ER522">
        <v>6.5875039100646973</v>
      </c>
      <c r="ES522">
        <v>1.6506203413009644</v>
      </c>
      <c r="ET522">
        <v>0.36139106750488281</v>
      </c>
      <c r="EU522">
        <v>0.29852843284606934</v>
      </c>
      <c r="EV522">
        <v>0.15492822229862213</v>
      </c>
      <c r="EW522">
        <v>0.43679320812225342</v>
      </c>
      <c r="EX522">
        <v>0.64505791664123535</v>
      </c>
      <c r="EY522">
        <v>74.246803283691406</v>
      </c>
      <c r="EZ522">
        <v>73.623565673828125</v>
      </c>
      <c r="FA522">
        <v>72.501396179199219</v>
      </c>
      <c r="FB522">
        <v>72.389503479003906</v>
      </c>
      <c r="FC522">
        <v>72.620315551757812</v>
      </c>
      <c r="FD522">
        <v>71.56146240234375</v>
      </c>
      <c r="FE522">
        <v>72.766914367675781</v>
      </c>
      <c r="FF522">
        <v>73.439132690429687</v>
      </c>
      <c r="FG522">
        <v>79.202987670898438</v>
      </c>
      <c r="FH522">
        <v>84.462013244628906</v>
      </c>
      <c r="FI522">
        <v>89.233306884765625</v>
      </c>
      <c r="FJ522">
        <v>92.471961975097656</v>
      </c>
      <c r="FK522">
        <v>91.395263671875</v>
      </c>
      <c r="FL522">
        <v>89.915092468261719</v>
      </c>
      <c r="FM522">
        <v>89.939140319824219</v>
      </c>
      <c r="FN522">
        <v>88.738746643066406</v>
      </c>
      <c r="FO522">
        <v>89.777359008789063</v>
      </c>
      <c r="FP522">
        <v>89.788314819335938</v>
      </c>
      <c r="FQ522">
        <v>86.955291748046875</v>
      </c>
      <c r="FR522">
        <v>83.389122009277344</v>
      </c>
      <c r="FS522">
        <v>80.339012145996094</v>
      </c>
      <c r="FT522">
        <v>79.481895446777344</v>
      </c>
      <c r="FU522">
        <v>78.233772277832031</v>
      </c>
      <c r="FV522">
        <v>75.251930236816406</v>
      </c>
      <c r="FW522">
        <v>181</v>
      </c>
      <c r="FX522">
        <v>8.9820645749568939E-2</v>
      </c>
      <c r="FY522">
        <v>1</v>
      </c>
    </row>
    <row r="523" spans="1:181" x14ac:dyDescent="0.2">
      <c r="A523" t="s">
        <v>243</v>
      </c>
      <c r="B523" t="s">
        <v>239</v>
      </c>
      <c r="C523" t="s">
        <v>215</v>
      </c>
      <c r="D523" t="s">
        <v>41</v>
      </c>
      <c r="E523">
        <v>2016</v>
      </c>
      <c r="F523" t="s">
        <v>222</v>
      </c>
      <c r="G523" t="s">
        <v>245</v>
      </c>
      <c r="H523">
        <v>190</v>
      </c>
      <c r="K523">
        <v>17.582822799682617</v>
      </c>
      <c r="L523">
        <v>16.875612258911133</v>
      </c>
      <c r="M523">
        <v>16.396295547485352</v>
      </c>
      <c r="N523">
        <v>16.579544067382812</v>
      </c>
      <c r="O523">
        <v>17.503330230712891</v>
      </c>
      <c r="P523">
        <v>18.576271057128906</v>
      </c>
      <c r="Q523">
        <v>22.268789291381836</v>
      </c>
      <c r="R523">
        <v>25.160270690917969</v>
      </c>
      <c r="S523">
        <v>28.468082427978516</v>
      </c>
      <c r="T523">
        <v>30.960123062133789</v>
      </c>
      <c r="U523">
        <v>34.599868774414063</v>
      </c>
      <c r="V523">
        <v>36.386138916015625</v>
      </c>
      <c r="W523">
        <v>36.486049652099609</v>
      </c>
      <c r="X523">
        <v>36.845500946044922</v>
      </c>
      <c r="Y523">
        <v>37.143077850341797</v>
      </c>
      <c r="Z523">
        <v>37.057403564453125</v>
      </c>
      <c r="AA523">
        <v>37.365127563476563</v>
      </c>
      <c r="AB523">
        <v>37.709911346435547</v>
      </c>
      <c r="AC523">
        <v>37.206935882568359</v>
      </c>
      <c r="AD523">
        <v>36.441452026367188</v>
      </c>
      <c r="AE523">
        <v>33.155685424804687</v>
      </c>
      <c r="AF523">
        <v>26.907115936279297</v>
      </c>
      <c r="AG523">
        <v>21.551553726196289</v>
      </c>
      <c r="AH523">
        <v>18.248739242553711</v>
      </c>
      <c r="AI523">
        <v>-2.3208291530609131</v>
      </c>
      <c r="AJ523">
        <v>-2.0588538646697998</v>
      </c>
      <c r="AK523">
        <v>-1.6528422832489014</v>
      </c>
      <c r="AL523">
        <v>-1.3673545122146606</v>
      </c>
      <c r="AM523">
        <v>-1.3677337169647217</v>
      </c>
      <c r="AN523">
        <v>-1.3850106000900269</v>
      </c>
      <c r="AO523">
        <v>-1.5562909841537476</v>
      </c>
      <c r="AP523">
        <v>-1.7061144113540649</v>
      </c>
      <c r="AQ523">
        <v>-1.861486554145813</v>
      </c>
      <c r="AR523">
        <v>-2.0033817291259766</v>
      </c>
      <c r="AS523">
        <v>-2.235102653503418</v>
      </c>
      <c r="AT523">
        <v>-2.3459453582763672</v>
      </c>
      <c r="AU523">
        <v>-1.0130363702774048</v>
      </c>
      <c r="AV523">
        <v>5.4905643463134766</v>
      </c>
      <c r="AW523">
        <v>5.6043496131896973</v>
      </c>
      <c r="AX523">
        <v>5.6257114410400391</v>
      </c>
      <c r="AY523">
        <v>5.6445708274841309</v>
      </c>
      <c r="AZ523">
        <v>5.5804495811462402</v>
      </c>
      <c r="BA523">
        <v>-1.2766917943954468</v>
      </c>
      <c r="BB523">
        <v>-1.0101453065872192</v>
      </c>
      <c r="BC523">
        <v>-0.89351153373718262</v>
      </c>
      <c r="BD523">
        <v>-0.64927202463150024</v>
      </c>
      <c r="BE523">
        <v>-0.9762500524520874</v>
      </c>
      <c r="BF523">
        <v>-1.3066961765289307</v>
      </c>
      <c r="BG523">
        <v>-0.9173811674118042</v>
      </c>
      <c r="BH523">
        <v>-0.81215333938598633</v>
      </c>
      <c r="BI523">
        <v>-0.65547841787338257</v>
      </c>
      <c r="BJ523">
        <v>-0.55687844753265381</v>
      </c>
      <c r="BK523">
        <v>-0.5728909969329834</v>
      </c>
      <c r="BL523">
        <v>-0.59635055065155029</v>
      </c>
      <c r="BM523">
        <v>-0.71730363368988037</v>
      </c>
      <c r="BN523">
        <v>-0.82268881797790527</v>
      </c>
      <c r="BO523">
        <v>-0.91619217395782471</v>
      </c>
      <c r="BP523">
        <v>-0.98139005899429321</v>
      </c>
      <c r="BQ523">
        <v>-1.1214345693588257</v>
      </c>
      <c r="BR523">
        <v>-1.1798018217086792</v>
      </c>
      <c r="BS523">
        <v>-0.12609906494617462</v>
      </c>
      <c r="BT523">
        <v>5.8495187759399414</v>
      </c>
      <c r="BU523">
        <v>5.9529604911804199</v>
      </c>
      <c r="BV523">
        <v>5.9629306793212891</v>
      </c>
      <c r="BW523">
        <v>5.9837403297424316</v>
      </c>
      <c r="BX523">
        <v>5.9384980201721191</v>
      </c>
      <c r="BY523">
        <v>-0.403116375207901</v>
      </c>
      <c r="BZ523">
        <v>-0.60478478670120239</v>
      </c>
      <c r="CA523">
        <v>-0.54135030508041382</v>
      </c>
      <c r="CB523">
        <v>-0.41213333606719971</v>
      </c>
      <c r="CC523">
        <v>-0.55800610780715942</v>
      </c>
      <c r="CD523">
        <v>-0.72860139608383179</v>
      </c>
      <c r="CE523">
        <v>5.4642722010612488E-2</v>
      </c>
      <c r="CF523">
        <v>5.1307652145624161E-2</v>
      </c>
      <c r="CG523">
        <v>3.5292815417051315E-2</v>
      </c>
      <c r="CH523">
        <v>4.4548241421580315E-3</v>
      </c>
      <c r="CI523">
        <v>-2.2385375574231148E-2</v>
      </c>
      <c r="CJ523">
        <v>-5.0127007067203522E-2</v>
      </c>
      <c r="CK523">
        <v>-0.13622352480888367</v>
      </c>
      <c r="CL523">
        <v>-0.21083100140094757</v>
      </c>
      <c r="CM523">
        <v>-0.26148420572280884</v>
      </c>
      <c r="CN523">
        <v>-0.27356180548667908</v>
      </c>
      <c r="CO523">
        <v>-0.35011157393455505</v>
      </c>
      <c r="CP523">
        <v>-0.37213435769081116</v>
      </c>
      <c r="CQ523">
        <v>0.48819097876548767</v>
      </c>
      <c r="CR523">
        <v>6.0981292724609375</v>
      </c>
      <c r="CS523">
        <v>6.1944074630737305</v>
      </c>
      <c r="CT523">
        <v>6.1964879035949707</v>
      </c>
      <c r="CU523">
        <v>6.2186484336853027</v>
      </c>
      <c r="CV523">
        <v>6.1864809989929199</v>
      </c>
      <c r="CW523">
        <v>0.2019193023443222</v>
      </c>
      <c r="CX523">
        <v>-0.32403331995010376</v>
      </c>
      <c r="CY523">
        <v>-0.29744452238082886</v>
      </c>
      <c r="CZ523">
        <v>-0.24789178371429443</v>
      </c>
      <c r="DA523">
        <v>-0.26833158731460571</v>
      </c>
      <c r="DB523">
        <v>-0.32821467518806458</v>
      </c>
      <c r="DC523">
        <v>1.0266666412353516</v>
      </c>
      <c r="DD523">
        <v>0.91476863622665405</v>
      </c>
      <c r="DE523">
        <v>0.72606402635574341</v>
      </c>
      <c r="DF523">
        <v>0.56578809022903442</v>
      </c>
      <c r="DG523">
        <v>0.52812021970748901</v>
      </c>
      <c r="DH523">
        <v>0.49609655141830444</v>
      </c>
      <c r="DI523">
        <v>0.44485658407211304</v>
      </c>
      <c r="DJ523">
        <v>0.40102684497833252</v>
      </c>
      <c r="DK523">
        <v>0.39322376251220703</v>
      </c>
      <c r="DL523">
        <v>0.43426644802093506</v>
      </c>
      <c r="DM523">
        <v>0.42121148109436035</v>
      </c>
      <c r="DN523">
        <v>0.43553304672241211</v>
      </c>
      <c r="DO523">
        <v>1.1024810075759888</v>
      </c>
      <c r="DP523">
        <v>6.3467397689819336</v>
      </c>
      <c r="DQ523">
        <v>6.435854434967041</v>
      </c>
      <c r="DR523">
        <v>6.4300451278686523</v>
      </c>
      <c r="DS523">
        <v>6.4535565376281738</v>
      </c>
      <c r="DT523">
        <v>6.4344639778137207</v>
      </c>
      <c r="DU523">
        <v>0.80695497989654541</v>
      </c>
      <c r="DV523">
        <v>-4.3281864374876022E-2</v>
      </c>
      <c r="DW523">
        <v>-5.3538721054792404E-2</v>
      </c>
      <c r="DX523">
        <v>-8.365023136138916E-2</v>
      </c>
      <c r="DY523">
        <v>2.1342907100915909E-2</v>
      </c>
      <c r="DZ523">
        <v>7.2172045707702637E-2</v>
      </c>
      <c r="EA523">
        <v>2.43011474609375</v>
      </c>
      <c r="EB523">
        <v>2.1614692211151123</v>
      </c>
      <c r="EC523">
        <v>1.7234278917312622</v>
      </c>
      <c r="ED523">
        <v>1.3762640953063965</v>
      </c>
      <c r="EE523">
        <v>1.3229628801345825</v>
      </c>
      <c r="EF523">
        <v>1.2847566604614258</v>
      </c>
      <c r="EG523">
        <v>1.283843994140625</v>
      </c>
      <c r="EH523">
        <v>1.2844524383544922</v>
      </c>
      <c r="EI523">
        <v>1.3385181427001953</v>
      </c>
      <c r="EJ523">
        <v>1.4562580585479736</v>
      </c>
      <c r="EK523">
        <v>1.5348794460296631</v>
      </c>
      <c r="EL523">
        <v>1.6016765832901001</v>
      </c>
      <c r="EM523">
        <v>1.9894182682037354</v>
      </c>
      <c r="EN523">
        <v>6.7056941986083984</v>
      </c>
      <c r="EO523">
        <v>6.7844653129577637</v>
      </c>
      <c r="EP523">
        <v>6.7672643661499023</v>
      </c>
      <c r="EQ523">
        <v>6.7927260398864746</v>
      </c>
      <c r="ER523">
        <v>6.7925124168395996</v>
      </c>
      <c r="ES523">
        <v>1.6805304288864136</v>
      </c>
      <c r="ET523">
        <v>0.36207863688468933</v>
      </c>
      <c r="EU523">
        <v>0.29862251877784729</v>
      </c>
      <c r="EV523">
        <v>0.15348848700523376</v>
      </c>
      <c r="EW523">
        <v>0.43958687782287598</v>
      </c>
      <c r="EX523">
        <v>0.65026688575744629</v>
      </c>
      <c r="EY523">
        <v>74.246803283691406</v>
      </c>
      <c r="EZ523">
        <v>73.623565673828125</v>
      </c>
      <c r="FA523">
        <v>72.501396179199219</v>
      </c>
      <c r="FB523">
        <v>72.389503479003906</v>
      </c>
      <c r="FC523">
        <v>72.620315551757812</v>
      </c>
      <c r="FD523">
        <v>71.56146240234375</v>
      </c>
      <c r="FE523">
        <v>72.766914367675781</v>
      </c>
      <c r="FF523">
        <v>73.439132690429687</v>
      </c>
      <c r="FG523">
        <v>79.202987670898438</v>
      </c>
      <c r="FH523">
        <v>84.462020874023438</v>
      </c>
      <c r="FI523">
        <v>89.233306884765625</v>
      </c>
      <c r="FJ523">
        <v>92.471961975097656</v>
      </c>
      <c r="FK523">
        <v>91.395263671875</v>
      </c>
      <c r="FL523">
        <v>89.915092468261719</v>
      </c>
      <c r="FM523">
        <v>89.939140319824219</v>
      </c>
      <c r="FN523">
        <v>88.738746643066406</v>
      </c>
      <c r="FO523">
        <v>89.777359008789063</v>
      </c>
      <c r="FP523">
        <v>89.788314819335938</v>
      </c>
      <c r="FQ523">
        <v>86.955291748046875</v>
      </c>
      <c r="FR523">
        <v>83.389122009277344</v>
      </c>
      <c r="FS523">
        <v>80.339012145996094</v>
      </c>
      <c r="FT523">
        <v>79.481895446777344</v>
      </c>
      <c r="FU523">
        <v>78.233772277832031</v>
      </c>
      <c r="FV523">
        <v>75.251930236816406</v>
      </c>
      <c r="FW523">
        <v>181</v>
      </c>
      <c r="FX523">
        <v>8.9820645749568939E-2</v>
      </c>
      <c r="FY523">
        <v>1</v>
      </c>
    </row>
    <row r="524" spans="1:181" x14ac:dyDescent="0.2">
      <c r="A524" t="s">
        <v>243</v>
      </c>
      <c r="B524" t="s">
        <v>239</v>
      </c>
      <c r="C524" t="s">
        <v>215</v>
      </c>
      <c r="D524" t="s">
        <v>41</v>
      </c>
      <c r="E524">
        <v>2017</v>
      </c>
      <c r="F524" t="s">
        <v>222</v>
      </c>
      <c r="G524" t="s">
        <v>245</v>
      </c>
      <c r="H524">
        <v>190</v>
      </c>
      <c r="K524">
        <v>17.582822799682617</v>
      </c>
      <c r="L524">
        <v>16.875612258911133</v>
      </c>
      <c r="M524">
        <v>16.396295547485352</v>
      </c>
      <c r="N524">
        <v>16.579544067382812</v>
      </c>
      <c r="O524">
        <v>17.503330230712891</v>
      </c>
      <c r="P524">
        <v>18.576271057128906</v>
      </c>
      <c r="Q524">
        <v>22.268789291381836</v>
      </c>
      <c r="R524">
        <v>25.160270690917969</v>
      </c>
      <c r="S524">
        <v>28.468082427978516</v>
      </c>
      <c r="T524">
        <v>30.960123062133789</v>
      </c>
      <c r="U524">
        <v>34.599868774414063</v>
      </c>
      <c r="V524">
        <v>36.386138916015625</v>
      </c>
      <c r="W524">
        <v>36.486049652099609</v>
      </c>
      <c r="X524">
        <v>36.845500946044922</v>
      </c>
      <c r="Y524">
        <v>37.143077850341797</v>
      </c>
      <c r="Z524">
        <v>37.057403564453125</v>
      </c>
      <c r="AA524">
        <v>37.365127563476563</v>
      </c>
      <c r="AB524">
        <v>37.709911346435547</v>
      </c>
      <c r="AC524">
        <v>37.206935882568359</v>
      </c>
      <c r="AD524">
        <v>36.441452026367188</v>
      </c>
      <c r="AE524">
        <v>33.155685424804687</v>
      </c>
      <c r="AF524">
        <v>26.907115936279297</v>
      </c>
      <c r="AG524">
        <v>21.551553726196289</v>
      </c>
      <c r="AH524">
        <v>18.248739242553711</v>
      </c>
      <c r="AI524">
        <v>-2.3208291530609131</v>
      </c>
      <c r="AJ524">
        <v>-2.0588538646697998</v>
      </c>
      <c r="AK524">
        <v>-1.6528422832489014</v>
      </c>
      <c r="AL524">
        <v>-1.3673545122146606</v>
      </c>
      <c r="AM524">
        <v>-1.3677337169647217</v>
      </c>
      <c r="AN524">
        <v>-1.3850106000900269</v>
      </c>
      <c r="AO524">
        <v>-1.5562909841537476</v>
      </c>
      <c r="AP524">
        <v>-1.7061144113540649</v>
      </c>
      <c r="AQ524">
        <v>-1.861486554145813</v>
      </c>
      <c r="AR524">
        <v>-2.0033817291259766</v>
      </c>
      <c r="AS524">
        <v>-2.235102653503418</v>
      </c>
      <c r="AT524">
        <v>-2.3459453582763672</v>
      </c>
      <c r="AU524">
        <v>-1.0130363702774048</v>
      </c>
      <c r="AV524">
        <v>5.4905643463134766</v>
      </c>
      <c r="AW524">
        <v>5.6043496131896973</v>
      </c>
      <c r="AX524">
        <v>5.6257114410400391</v>
      </c>
      <c r="AY524">
        <v>5.6445708274841309</v>
      </c>
      <c r="AZ524">
        <v>5.5804495811462402</v>
      </c>
      <c r="BA524">
        <v>-1.2766917943954468</v>
      </c>
      <c r="BB524">
        <v>-1.0101453065872192</v>
      </c>
      <c r="BC524">
        <v>-0.89351153373718262</v>
      </c>
      <c r="BD524">
        <v>-0.64927202463150024</v>
      </c>
      <c r="BE524">
        <v>-0.9762500524520874</v>
      </c>
      <c r="BF524">
        <v>-1.3066961765289307</v>
      </c>
      <c r="BG524">
        <v>-0.9173811674118042</v>
      </c>
      <c r="BH524">
        <v>-0.81215333938598633</v>
      </c>
      <c r="BI524">
        <v>-0.65547841787338257</v>
      </c>
      <c r="BJ524">
        <v>-0.55687844753265381</v>
      </c>
      <c r="BK524">
        <v>-0.5728909969329834</v>
      </c>
      <c r="BL524">
        <v>-0.59635055065155029</v>
      </c>
      <c r="BM524">
        <v>-0.71730363368988037</v>
      </c>
      <c r="BN524">
        <v>-0.82268881797790527</v>
      </c>
      <c r="BO524">
        <v>-0.91619217395782471</v>
      </c>
      <c r="BP524">
        <v>-0.98139005899429321</v>
      </c>
      <c r="BQ524">
        <v>-1.1214345693588257</v>
      </c>
      <c r="BR524">
        <v>-1.1798018217086792</v>
      </c>
      <c r="BS524">
        <v>-0.12609906494617462</v>
      </c>
      <c r="BT524">
        <v>5.8495187759399414</v>
      </c>
      <c r="BU524">
        <v>5.9529604911804199</v>
      </c>
      <c r="BV524">
        <v>5.9629306793212891</v>
      </c>
      <c r="BW524">
        <v>5.9837403297424316</v>
      </c>
      <c r="BX524">
        <v>5.9384980201721191</v>
      </c>
      <c r="BY524">
        <v>-0.403116375207901</v>
      </c>
      <c r="BZ524">
        <v>-0.60478478670120239</v>
      </c>
      <c r="CA524">
        <v>-0.54135030508041382</v>
      </c>
      <c r="CB524">
        <v>-0.41213333606719971</v>
      </c>
      <c r="CC524">
        <v>-0.55800610780715942</v>
      </c>
      <c r="CD524">
        <v>-0.72860139608383179</v>
      </c>
      <c r="CE524">
        <v>5.4642722010612488E-2</v>
      </c>
      <c r="CF524">
        <v>5.1307652145624161E-2</v>
      </c>
      <c r="CG524">
        <v>3.5292815417051315E-2</v>
      </c>
      <c r="CH524">
        <v>4.4548241421580315E-3</v>
      </c>
      <c r="CI524">
        <v>-2.2385375574231148E-2</v>
      </c>
      <c r="CJ524">
        <v>-5.0127007067203522E-2</v>
      </c>
      <c r="CK524">
        <v>-0.13622352480888367</v>
      </c>
      <c r="CL524">
        <v>-0.21083100140094757</v>
      </c>
      <c r="CM524">
        <v>-0.26148420572280884</v>
      </c>
      <c r="CN524">
        <v>-0.27356180548667908</v>
      </c>
      <c r="CO524">
        <v>-0.35011157393455505</v>
      </c>
      <c r="CP524">
        <v>-0.37213435769081116</v>
      </c>
      <c r="CQ524">
        <v>0.48819097876548767</v>
      </c>
      <c r="CR524">
        <v>6.0981292724609375</v>
      </c>
      <c r="CS524">
        <v>6.1944074630737305</v>
      </c>
      <c r="CT524">
        <v>6.1964879035949707</v>
      </c>
      <c r="CU524">
        <v>6.2186484336853027</v>
      </c>
      <c r="CV524">
        <v>6.1864809989929199</v>
      </c>
      <c r="CW524">
        <v>0.2019193023443222</v>
      </c>
      <c r="CX524">
        <v>-0.32403331995010376</v>
      </c>
      <c r="CY524">
        <v>-0.29744452238082886</v>
      </c>
      <c r="CZ524">
        <v>-0.24789178371429443</v>
      </c>
      <c r="DA524">
        <v>-0.26833158731460571</v>
      </c>
      <c r="DB524">
        <v>-0.32821467518806458</v>
      </c>
      <c r="DC524">
        <v>1.0266666412353516</v>
      </c>
      <c r="DD524">
        <v>0.91476863622665405</v>
      </c>
      <c r="DE524">
        <v>0.72606402635574341</v>
      </c>
      <c r="DF524">
        <v>0.56578809022903442</v>
      </c>
      <c r="DG524">
        <v>0.52812021970748901</v>
      </c>
      <c r="DH524">
        <v>0.49609655141830444</v>
      </c>
      <c r="DI524">
        <v>0.44485658407211304</v>
      </c>
      <c r="DJ524">
        <v>0.40102684497833252</v>
      </c>
      <c r="DK524">
        <v>0.39322376251220703</v>
      </c>
      <c r="DL524">
        <v>0.43426644802093506</v>
      </c>
      <c r="DM524">
        <v>0.42121148109436035</v>
      </c>
      <c r="DN524">
        <v>0.43553304672241211</v>
      </c>
      <c r="DO524">
        <v>1.1024810075759888</v>
      </c>
      <c r="DP524">
        <v>6.3467397689819336</v>
      </c>
      <c r="DQ524">
        <v>6.435854434967041</v>
      </c>
      <c r="DR524">
        <v>6.4300451278686523</v>
      </c>
      <c r="DS524">
        <v>6.4535565376281738</v>
      </c>
      <c r="DT524">
        <v>6.4344639778137207</v>
      </c>
      <c r="DU524">
        <v>0.80695497989654541</v>
      </c>
      <c r="DV524">
        <v>-4.3281864374876022E-2</v>
      </c>
      <c r="DW524">
        <v>-5.3538721054792404E-2</v>
      </c>
      <c r="DX524">
        <v>-8.365023136138916E-2</v>
      </c>
      <c r="DY524">
        <v>2.1342907100915909E-2</v>
      </c>
      <c r="DZ524">
        <v>7.2172045707702637E-2</v>
      </c>
      <c r="EA524">
        <v>2.43011474609375</v>
      </c>
      <c r="EB524">
        <v>2.1614692211151123</v>
      </c>
      <c r="EC524">
        <v>1.7234278917312622</v>
      </c>
      <c r="ED524">
        <v>1.3762640953063965</v>
      </c>
      <c r="EE524">
        <v>1.3229628801345825</v>
      </c>
      <c r="EF524">
        <v>1.2847566604614258</v>
      </c>
      <c r="EG524">
        <v>1.283843994140625</v>
      </c>
      <c r="EH524">
        <v>1.2844524383544922</v>
      </c>
      <c r="EI524">
        <v>1.3385181427001953</v>
      </c>
      <c r="EJ524">
        <v>1.4562580585479736</v>
      </c>
      <c r="EK524">
        <v>1.5348794460296631</v>
      </c>
      <c r="EL524">
        <v>1.6016765832901001</v>
      </c>
      <c r="EM524">
        <v>1.9894182682037354</v>
      </c>
      <c r="EN524">
        <v>6.7056941986083984</v>
      </c>
      <c r="EO524">
        <v>6.7844653129577637</v>
      </c>
      <c r="EP524">
        <v>6.7672643661499023</v>
      </c>
      <c r="EQ524">
        <v>6.7927260398864746</v>
      </c>
      <c r="ER524">
        <v>6.7925124168395996</v>
      </c>
      <c r="ES524">
        <v>1.6805304288864136</v>
      </c>
      <c r="ET524">
        <v>0.36207863688468933</v>
      </c>
      <c r="EU524">
        <v>0.29862251877784729</v>
      </c>
      <c r="EV524">
        <v>0.15348848700523376</v>
      </c>
      <c r="EW524">
        <v>0.43958687782287598</v>
      </c>
      <c r="EX524">
        <v>0.65026688575744629</v>
      </c>
      <c r="EY524">
        <v>74.246803283691406</v>
      </c>
      <c r="EZ524">
        <v>73.623565673828125</v>
      </c>
      <c r="FA524">
        <v>72.501396179199219</v>
      </c>
      <c r="FB524">
        <v>72.389503479003906</v>
      </c>
      <c r="FC524">
        <v>72.620315551757812</v>
      </c>
      <c r="FD524">
        <v>71.56146240234375</v>
      </c>
      <c r="FE524">
        <v>72.766914367675781</v>
      </c>
      <c r="FF524">
        <v>73.439132690429687</v>
      </c>
      <c r="FG524">
        <v>79.202987670898438</v>
      </c>
      <c r="FH524">
        <v>84.462020874023438</v>
      </c>
      <c r="FI524">
        <v>89.233306884765625</v>
      </c>
      <c r="FJ524">
        <v>92.471961975097656</v>
      </c>
      <c r="FK524">
        <v>91.395263671875</v>
      </c>
      <c r="FL524">
        <v>89.915092468261719</v>
      </c>
      <c r="FM524">
        <v>89.939140319824219</v>
      </c>
      <c r="FN524">
        <v>88.738746643066406</v>
      </c>
      <c r="FO524">
        <v>89.777359008789063</v>
      </c>
      <c r="FP524">
        <v>89.788314819335938</v>
      </c>
      <c r="FQ524">
        <v>86.955291748046875</v>
      </c>
      <c r="FR524">
        <v>83.389122009277344</v>
      </c>
      <c r="FS524">
        <v>80.339012145996094</v>
      </c>
      <c r="FT524">
        <v>79.481895446777344</v>
      </c>
      <c r="FU524">
        <v>78.233772277832031</v>
      </c>
      <c r="FV524">
        <v>75.251930236816406</v>
      </c>
      <c r="FW524">
        <v>181</v>
      </c>
      <c r="FX524">
        <v>8.9820645749568939E-2</v>
      </c>
      <c r="FY524">
        <v>1</v>
      </c>
    </row>
    <row r="525" spans="1:181" x14ac:dyDescent="0.2">
      <c r="A525" t="s">
        <v>243</v>
      </c>
      <c r="B525" t="s">
        <v>239</v>
      </c>
      <c r="C525" t="s">
        <v>215</v>
      </c>
      <c r="D525" t="s">
        <v>41</v>
      </c>
      <c r="E525">
        <v>2018</v>
      </c>
      <c r="F525" t="s">
        <v>222</v>
      </c>
      <c r="G525" t="s">
        <v>245</v>
      </c>
      <c r="H525">
        <v>190</v>
      </c>
      <c r="K525">
        <v>17.582822799682617</v>
      </c>
      <c r="L525">
        <v>16.875612258911133</v>
      </c>
      <c r="M525">
        <v>16.396295547485352</v>
      </c>
      <c r="N525">
        <v>16.579544067382812</v>
      </c>
      <c r="O525">
        <v>17.503330230712891</v>
      </c>
      <c r="P525">
        <v>18.576271057128906</v>
      </c>
      <c r="Q525">
        <v>22.268789291381836</v>
      </c>
      <c r="R525">
        <v>25.160270690917969</v>
      </c>
      <c r="S525">
        <v>28.468082427978516</v>
      </c>
      <c r="T525">
        <v>30.960123062133789</v>
      </c>
      <c r="U525">
        <v>34.599868774414063</v>
      </c>
      <c r="V525">
        <v>36.386138916015625</v>
      </c>
      <c r="W525">
        <v>36.486049652099609</v>
      </c>
      <c r="X525">
        <v>36.845500946044922</v>
      </c>
      <c r="Y525">
        <v>37.143077850341797</v>
      </c>
      <c r="Z525">
        <v>37.057403564453125</v>
      </c>
      <c r="AA525">
        <v>37.365127563476563</v>
      </c>
      <c r="AB525">
        <v>37.709911346435547</v>
      </c>
      <c r="AC525">
        <v>37.206935882568359</v>
      </c>
      <c r="AD525">
        <v>36.441452026367188</v>
      </c>
      <c r="AE525">
        <v>33.155685424804687</v>
      </c>
      <c r="AF525">
        <v>26.907115936279297</v>
      </c>
      <c r="AG525">
        <v>21.551553726196289</v>
      </c>
      <c r="AH525">
        <v>18.248739242553711</v>
      </c>
      <c r="AI525">
        <v>-2.3208291530609131</v>
      </c>
      <c r="AJ525">
        <v>-2.0588538646697998</v>
      </c>
      <c r="AK525">
        <v>-1.6528422832489014</v>
      </c>
      <c r="AL525">
        <v>-1.3673545122146606</v>
      </c>
      <c r="AM525">
        <v>-1.3677337169647217</v>
      </c>
      <c r="AN525">
        <v>-1.3850106000900269</v>
      </c>
      <c r="AO525">
        <v>-1.5562909841537476</v>
      </c>
      <c r="AP525">
        <v>-1.7061144113540649</v>
      </c>
      <c r="AQ525">
        <v>-1.861486554145813</v>
      </c>
      <c r="AR525">
        <v>-2.0033817291259766</v>
      </c>
      <c r="AS525">
        <v>-2.235102653503418</v>
      </c>
      <c r="AT525">
        <v>-2.3459453582763672</v>
      </c>
      <c r="AU525">
        <v>-1.0130363702774048</v>
      </c>
      <c r="AV525">
        <v>5.4905643463134766</v>
      </c>
      <c r="AW525">
        <v>5.6043496131896973</v>
      </c>
      <c r="AX525">
        <v>5.6257114410400391</v>
      </c>
      <c r="AY525">
        <v>5.6445708274841309</v>
      </c>
      <c r="AZ525">
        <v>5.5804495811462402</v>
      </c>
      <c r="BA525">
        <v>-1.2766917943954468</v>
      </c>
      <c r="BB525">
        <v>-1.0101453065872192</v>
      </c>
      <c r="BC525">
        <v>-0.89351153373718262</v>
      </c>
      <c r="BD525">
        <v>-0.64927202463150024</v>
      </c>
      <c r="BE525">
        <v>-0.9762500524520874</v>
      </c>
      <c r="BF525">
        <v>-1.3066961765289307</v>
      </c>
      <c r="BG525">
        <v>-0.9173811674118042</v>
      </c>
      <c r="BH525">
        <v>-0.81215333938598633</v>
      </c>
      <c r="BI525">
        <v>-0.65547841787338257</v>
      </c>
      <c r="BJ525">
        <v>-0.55687844753265381</v>
      </c>
      <c r="BK525">
        <v>-0.5728909969329834</v>
      </c>
      <c r="BL525">
        <v>-0.59635055065155029</v>
      </c>
      <c r="BM525">
        <v>-0.71730363368988037</v>
      </c>
      <c r="BN525">
        <v>-0.82268881797790527</v>
      </c>
      <c r="BO525">
        <v>-0.91619217395782471</v>
      </c>
      <c r="BP525">
        <v>-0.98139005899429321</v>
      </c>
      <c r="BQ525">
        <v>-1.1214345693588257</v>
      </c>
      <c r="BR525">
        <v>-1.1798018217086792</v>
      </c>
      <c r="BS525">
        <v>-0.12609906494617462</v>
      </c>
      <c r="BT525">
        <v>5.8495187759399414</v>
      </c>
      <c r="BU525">
        <v>5.9529604911804199</v>
      </c>
      <c r="BV525">
        <v>5.9629306793212891</v>
      </c>
      <c r="BW525">
        <v>5.9837403297424316</v>
      </c>
      <c r="BX525">
        <v>5.9384980201721191</v>
      </c>
      <c r="BY525">
        <v>-0.403116375207901</v>
      </c>
      <c r="BZ525">
        <v>-0.60478478670120239</v>
      </c>
      <c r="CA525">
        <v>-0.54135030508041382</v>
      </c>
      <c r="CB525">
        <v>-0.41213333606719971</v>
      </c>
      <c r="CC525">
        <v>-0.55800610780715942</v>
      </c>
      <c r="CD525">
        <v>-0.72860139608383179</v>
      </c>
      <c r="CE525">
        <v>5.4642722010612488E-2</v>
      </c>
      <c r="CF525">
        <v>5.1307652145624161E-2</v>
      </c>
      <c r="CG525">
        <v>3.5292815417051315E-2</v>
      </c>
      <c r="CH525">
        <v>4.4548241421580315E-3</v>
      </c>
      <c r="CI525">
        <v>-2.2385375574231148E-2</v>
      </c>
      <c r="CJ525">
        <v>-5.0127007067203522E-2</v>
      </c>
      <c r="CK525">
        <v>-0.13622352480888367</v>
      </c>
      <c r="CL525">
        <v>-0.21083100140094757</v>
      </c>
      <c r="CM525">
        <v>-0.26148420572280884</v>
      </c>
      <c r="CN525">
        <v>-0.27356180548667908</v>
      </c>
      <c r="CO525">
        <v>-0.35011157393455505</v>
      </c>
      <c r="CP525">
        <v>-0.37213435769081116</v>
      </c>
      <c r="CQ525">
        <v>0.48819097876548767</v>
      </c>
      <c r="CR525">
        <v>6.0981292724609375</v>
      </c>
      <c r="CS525">
        <v>6.1944074630737305</v>
      </c>
      <c r="CT525">
        <v>6.1964879035949707</v>
      </c>
      <c r="CU525">
        <v>6.2186484336853027</v>
      </c>
      <c r="CV525">
        <v>6.1864809989929199</v>
      </c>
      <c r="CW525">
        <v>0.2019193023443222</v>
      </c>
      <c r="CX525">
        <v>-0.32403331995010376</v>
      </c>
      <c r="CY525">
        <v>-0.29744452238082886</v>
      </c>
      <c r="CZ525">
        <v>-0.24789178371429443</v>
      </c>
      <c r="DA525">
        <v>-0.26833158731460571</v>
      </c>
      <c r="DB525">
        <v>-0.32821467518806458</v>
      </c>
      <c r="DC525">
        <v>1.0266666412353516</v>
      </c>
      <c r="DD525">
        <v>0.91476863622665405</v>
      </c>
      <c r="DE525">
        <v>0.72606402635574341</v>
      </c>
      <c r="DF525">
        <v>0.56578809022903442</v>
      </c>
      <c r="DG525">
        <v>0.52812021970748901</v>
      </c>
      <c r="DH525">
        <v>0.49609655141830444</v>
      </c>
      <c r="DI525">
        <v>0.44485658407211304</v>
      </c>
      <c r="DJ525">
        <v>0.40102684497833252</v>
      </c>
      <c r="DK525">
        <v>0.39322376251220703</v>
      </c>
      <c r="DL525">
        <v>0.43426644802093506</v>
      </c>
      <c r="DM525">
        <v>0.42121148109436035</v>
      </c>
      <c r="DN525">
        <v>0.43553304672241211</v>
      </c>
      <c r="DO525">
        <v>1.1024810075759888</v>
      </c>
      <c r="DP525">
        <v>6.3467397689819336</v>
      </c>
      <c r="DQ525">
        <v>6.435854434967041</v>
      </c>
      <c r="DR525">
        <v>6.4300451278686523</v>
      </c>
      <c r="DS525">
        <v>6.4535565376281738</v>
      </c>
      <c r="DT525">
        <v>6.4344639778137207</v>
      </c>
      <c r="DU525">
        <v>0.80695497989654541</v>
      </c>
      <c r="DV525">
        <v>-4.3281864374876022E-2</v>
      </c>
      <c r="DW525">
        <v>-5.3538721054792404E-2</v>
      </c>
      <c r="DX525">
        <v>-8.365023136138916E-2</v>
      </c>
      <c r="DY525">
        <v>2.1342907100915909E-2</v>
      </c>
      <c r="DZ525">
        <v>7.2172045707702637E-2</v>
      </c>
      <c r="EA525">
        <v>2.43011474609375</v>
      </c>
      <c r="EB525">
        <v>2.1614692211151123</v>
      </c>
      <c r="EC525">
        <v>1.7234278917312622</v>
      </c>
      <c r="ED525">
        <v>1.3762640953063965</v>
      </c>
      <c r="EE525">
        <v>1.3229628801345825</v>
      </c>
      <c r="EF525">
        <v>1.2847566604614258</v>
      </c>
      <c r="EG525">
        <v>1.283843994140625</v>
      </c>
      <c r="EH525">
        <v>1.2844524383544922</v>
      </c>
      <c r="EI525">
        <v>1.3385181427001953</v>
      </c>
      <c r="EJ525">
        <v>1.4562580585479736</v>
      </c>
      <c r="EK525">
        <v>1.5348794460296631</v>
      </c>
      <c r="EL525">
        <v>1.6016765832901001</v>
      </c>
      <c r="EM525">
        <v>1.9894182682037354</v>
      </c>
      <c r="EN525">
        <v>6.7056941986083984</v>
      </c>
      <c r="EO525">
        <v>6.7844653129577637</v>
      </c>
      <c r="EP525">
        <v>6.7672643661499023</v>
      </c>
      <c r="EQ525">
        <v>6.7927260398864746</v>
      </c>
      <c r="ER525">
        <v>6.7925124168395996</v>
      </c>
      <c r="ES525">
        <v>1.6805304288864136</v>
      </c>
      <c r="ET525">
        <v>0.36207863688468933</v>
      </c>
      <c r="EU525">
        <v>0.29862251877784729</v>
      </c>
      <c r="EV525">
        <v>0.15348848700523376</v>
      </c>
      <c r="EW525">
        <v>0.43958687782287598</v>
      </c>
      <c r="EX525">
        <v>0.65026688575744629</v>
      </c>
      <c r="EY525">
        <v>74.246803283691406</v>
      </c>
      <c r="EZ525">
        <v>73.623565673828125</v>
      </c>
      <c r="FA525">
        <v>72.501396179199219</v>
      </c>
      <c r="FB525">
        <v>72.389503479003906</v>
      </c>
      <c r="FC525">
        <v>72.620315551757812</v>
      </c>
      <c r="FD525">
        <v>71.56146240234375</v>
      </c>
      <c r="FE525">
        <v>72.766914367675781</v>
      </c>
      <c r="FF525">
        <v>73.439132690429687</v>
      </c>
      <c r="FG525">
        <v>79.202987670898438</v>
      </c>
      <c r="FH525">
        <v>84.462020874023438</v>
      </c>
      <c r="FI525">
        <v>89.233306884765625</v>
      </c>
      <c r="FJ525">
        <v>92.471961975097656</v>
      </c>
      <c r="FK525">
        <v>91.395263671875</v>
      </c>
      <c r="FL525">
        <v>89.915092468261719</v>
      </c>
      <c r="FM525">
        <v>89.939140319824219</v>
      </c>
      <c r="FN525">
        <v>88.738746643066406</v>
      </c>
      <c r="FO525">
        <v>89.777359008789063</v>
      </c>
      <c r="FP525">
        <v>89.788314819335938</v>
      </c>
      <c r="FQ525">
        <v>86.955291748046875</v>
      </c>
      <c r="FR525">
        <v>83.389122009277344</v>
      </c>
      <c r="FS525">
        <v>80.339012145996094</v>
      </c>
      <c r="FT525">
        <v>79.481895446777344</v>
      </c>
      <c r="FU525">
        <v>78.233772277832031</v>
      </c>
      <c r="FV525">
        <v>75.251930236816406</v>
      </c>
      <c r="FW525">
        <v>181</v>
      </c>
      <c r="FX525">
        <v>8.9820645749568939E-2</v>
      </c>
      <c r="FY525">
        <v>1</v>
      </c>
    </row>
    <row r="526" spans="1:181" x14ac:dyDescent="0.2">
      <c r="A526" t="s">
        <v>243</v>
      </c>
      <c r="B526" t="s">
        <v>239</v>
      </c>
      <c r="C526" t="s">
        <v>215</v>
      </c>
      <c r="D526" t="s">
        <v>41</v>
      </c>
      <c r="E526">
        <v>2019</v>
      </c>
      <c r="F526" t="s">
        <v>222</v>
      </c>
      <c r="G526" t="s">
        <v>245</v>
      </c>
      <c r="H526">
        <v>190</v>
      </c>
      <c r="K526">
        <v>17.582822799682617</v>
      </c>
      <c r="L526">
        <v>16.875612258911133</v>
      </c>
      <c r="M526">
        <v>16.396295547485352</v>
      </c>
      <c r="N526">
        <v>16.579544067382812</v>
      </c>
      <c r="O526">
        <v>17.503330230712891</v>
      </c>
      <c r="P526">
        <v>18.576271057128906</v>
      </c>
      <c r="Q526">
        <v>22.268789291381836</v>
      </c>
      <c r="R526">
        <v>25.160270690917969</v>
      </c>
      <c r="S526">
        <v>28.468082427978516</v>
      </c>
      <c r="T526">
        <v>30.960123062133789</v>
      </c>
      <c r="U526">
        <v>34.599868774414063</v>
      </c>
      <c r="V526">
        <v>36.386138916015625</v>
      </c>
      <c r="W526">
        <v>36.486049652099609</v>
      </c>
      <c r="X526">
        <v>36.845500946044922</v>
      </c>
      <c r="Y526">
        <v>37.143077850341797</v>
      </c>
      <c r="Z526">
        <v>37.057403564453125</v>
      </c>
      <c r="AA526">
        <v>37.365127563476563</v>
      </c>
      <c r="AB526">
        <v>37.709911346435547</v>
      </c>
      <c r="AC526">
        <v>37.206935882568359</v>
      </c>
      <c r="AD526">
        <v>36.441452026367188</v>
      </c>
      <c r="AE526">
        <v>33.155685424804687</v>
      </c>
      <c r="AF526">
        <v>26.907115936279297</v>
      </c>
      <c r="AG526">
        <v>21.551553726196289</v>
      </c>
      <c r="AH526">
        <v>18.248739242553711</v>
      </c>
      <c r="AI526">
        <v>-2.3208291530609131</v>
      </c>
      <c r="AJ526">
        <v>-2.0588538646697998</v>
      </c>
      <c r="AK526">
        <v>-1.6528422832489014</v>
      </c>
      <c r="AL526">
        <v>-1.3673545122146606</v>
      </c>
      <c r="AM526">
        <v>-1.3677337169647217</v>
      </c>
      <c r="AN526">
        <v>-1.3850106000900269</v>
      </c>
      <c r="AO526">
        <v>-1.5562909841537476</v>
      </c>
      <c r="AP526">
        <v>-1.7061144113540649</v>
      </c>
      <c r="AQ526">
        <v>-1.861486554145813</v>
      </c>
      <c r="AR526">
        <v>-2.0033817291259766</v>
      </c>
      <c r="AS526">
        <v>-2.235102653503418</v>
      </c>
      <c r="AT526">
        <v>-2.3459453582763672</v>
      </c>
      <c r="AU526">
        <v>-1.0130363702774048</v>
      </c>
      <c r="AV526">
        <v>5.4905643463134766</v>
      </c>
      <c r="AW526">
        <v>5.6043496131896973</v>
      </c>
      <c r="AX526">
        <v>5.6257114410400391</v>
      </c>
      <c r="AY526">
        <v>5.6445708274841309</v>
      </c>
      <c r="AZ526">
        <v>5.5804495811462402</v>
      </c>
      <c r="BA526">
        <v>-1.2766917943954468</v>
      </c>
      <c r="BB526">
        <v>-1.0101453065872192</v>
      </c>
      <c r="BC526">
        <v>-0.89351153373718262</v>
      </c>
      <c r="BD526">
        <v>-0.64927202463150024</v>
      </c>
      <c r="BE526">
        <v>-0.9762500524520874</v>
      </c>
      <c r="BF526">
        <v>-1.3066961765289307</v>
      </c>
      <c r="BG526">
        <v>-0.9173811674118042</v>
      </c>
      <c r="BH526">
        <v>-0.81215333938598633</v>
      </c>
      <c r="BI526">
        <v>-0.65547841787338257</v>
      </c>
      <c r="BJ526">
        <v>-0.55687844753265381</v>
      </c>
      <c r="BK526">
        <v>-0.5728909969329834</v>
      </c>
      <c r="BL526">
        <v>-0.59635055065155029</v>
      </c>
      <c r="BM526">
        <v>-0.71730363368988037</v>
      </c>
      <c r="BN526">
        <v>-0.82268881797790527</v>
      </c>
      <c r="BO526">
        <v>-0.91619217395782471</v>
      </c>
      <c r="BP526">
        <v>-0.98139005899429321</v>
      </c>
      <c r="BQ526">
        <v>-1.1214345693588257</v>
      </c>
      <c r="BR526">
        <v>-1.1798018217086792</v>
      </c>
      <c r="BS526">
        <v>-0.12609906494617462</v>
      </c>
      <c r="BT526">
        <v>5.8495187759399414</v>
      </c>
      <c r="BU526">
        <v>5.9529604911804199</v>
      </c>
      <c r="BV526">
        <v>5.9629306793212891</v>
      </c>
      <c r="BW526">
        <v>5.9837403297424316</v>
      </c>
      <c r="BX526">
        <v>5.9384980201721191</v>
      </c>
      <c r="BY526">
        <v>-0.403116375207901</v>
      </c>
      <c r="BZ526">
        <v>-0.60478478670120239</v>
      </c>
      <c r="CA526">
        <v>-0.54135030508041382</v>
      </c>
      <c r="CB526">
        <v>-0.41213333606719971</v>
      </c>
      <c r="CC526">
        <v>-0.55800610780715942</v>
      </c>
      <c r="CD526">
        <v>-0.72860139608383179</v>
      </c>
      <c r="CE526">
        <v>5.4642722010612488E-2</v>
      </c>
      <c r="CF526">
        <v>5.1307652145624161E-2</v>
      </c>
      <c r="CG526">
        <v>3.5292815417051315E-2</v>
      </c>
      <c r="CH526">
        <v>4.4548241421580315E-3</v>
      </c>
      <c r="CI526">
        <v>-2.2385375574231148E-2</v>
      </c>
      <c r="CJ526">
        <v>-5.0127007067203522E-2</v>
      </c>
      <c r="CK526">
        <v>-0.13622352480888367</v>
      </c>
      <c r="CL526">
        <v>-0.21083100140094757</v>
      </c>
      <c r="CM526">
        <v>-0.26148420572280884</v>
      </c>
      <c r="CN526">
        <v>-0.27356180548667908</v>
      </c>
      <c r="CO526">
        <v>-0.35011157393455505</v>
      </c>
      <c r="CP526">
        <v>-0.37213435769081116</v>
      </c>
      <c r="CQ526">
        <v>0.48819097876548767</v>
      </c>
      <c r="CR526">
        <v>6.0981292724609375</v>
      </c>
      <c r="CS526">
        <v>6.1944074630737305</v>
      </c>
      <c r="CT526">
        <v>6.1964879035949707</v>
      </c>
      <c r="CU526">
        <v>6.2186484336853027</v>
      </c>
      <c r="CV526">
        <v>6.1864809989929199</v>
      </c>
      <c r="CW526">
        <v>0.2019193023443222</v>
      </c>
      <c r="CX526">
        <v>-0.32403331995010376</v>
      </c>
      <c r="CY526">
        <v>-0.29744452238082886</v>
      </c>
      <c r="CZ526">
        <v>-0.24789178371429443</v>
      </c>
      <c r="DA526">
        <v>-0.26833158731460571</v>
      </c>
      <c r="DB526">
        <v>-0.32821467518806458</v>
      </c>
      <c r="DC526">
        <v>1.0266666412353516</v>
      </c>
      <c r="DD526">
        <v>0.91476863622665405</v>
      </c>
      <c r="DE526">
        <v>0.72606402635574341</v>
      </c>
      <c r="DF526">
        <v>0.56578809022903442</v>
      </c>
      <c r="DG526">
        <v>0.52812021970748901</v>
      </c>
      <c r="DH526">
        <v>0.49609655141830444</v>
      </c>
      <c r="DI526">
        <v>0.44485658407211304</v>
      </c>
      <c r="DJ526">
        <v>0.40102684497833252</v>
      </c>
      <c r="DK526">
        <v>0.39322376251220703</v>
      </c>
      <c r="DL526">
        <v>0.43426644802093506</v>
      </c>
      <c r="DM526">
        <v>0.42121148109436035</v>
      </c>
      <c r="DN526">
        <v>0.43553304672241211</v>
      </c>
      <c r="DO526">
        <v>1.1024810075759888</v>
      </c>
      <c r="DP526">
        <v>6.3467397689819336</v>
      </c>
      <c r="DQ526">
        <v>6.435854434967041</v>
      </c>
      <c r="DR526">
        <v>6.4300451278686523</v>
      </c>
      <c r="DS526">
        <v>6.4535565376281738</v>
      </c>
      <c r="DT526">
        <v>6.4344639778137207</v>
      </c>
      <c r="DU526">
        <v>0.80695497989654541</v>
      </c>
      <c r="DV526">
        <v>-4.3281864374876022E-2</v>
      </c>
      <c r="DW526">
        <v>-5.3538721054792404E-2</v>
      </c>
      <c r="DX526">
        <v>-8.365023136138916E-2</v>
      </c>
      <c r="DY526">
        <v>2.1342907100915909E-2</v>
      </c>
      <c r="DZ526">
        <v>7.2172045707702637E-2</v>
      </c>
      <c r="EA526">
        <v>2.43011474609375</v>
      </c>
      <c r="EB526">
        <v>2.1614692211151123</v>
      </c>
      <c r="EC526">
        <v>1.7234278917312622</v>
      </c>
      <c r="ED526">
        <v>1.3762640953063965</v>
      </c>
      <c r="EE526">
        <v>1.3229628801345825</v>
      </c>
      <c r="EF526">
        <v>1.2847566604614258</v>
      </c>
      <c r="EG526">
        <v>1.283843994140625</v>
      </c>
      <c r="EH526">
        <v>1.2844524383544922</v>
      </c>
      <c r="EI526">
        <v>1.3385181427001953</v>
      </c>
      <c r="EJ526">
        <v>1.4562580585479736</v>
      </c>
      <c r="EK526">
        <v>1.5348794460296631</v>
      </c>
      <c r="EL526">
        <v>1.6016765832901001</v>
      </c>
      <c r="EM526">
        <v>1.9894182682037354</v>
      </c>
      <c r="EN526">
        <v>6.7056941986083984</v>
      </c>
      <c r="EO526">
        <v>6.7844653129577637</v>
      </c>
      <c r="EP526">
        <v>6.7672643661499023</v>
      </c>
      <c r="EQ526">
        <v>6.7927260398864746</v>
      </c>
      <c r="ER526">
        <v>6.7925124168395996</v>
      </c>
      <c r="ES526">
        <v>1.6805304288864136</v>
      </c>
      <c r="ET526">
        <v>0.36207863688468933</v>
      </c>
      <c r="EU526">
        <v>0.29862251877784729</v>
      </c>
      <c r="EV526">
        <v>0.15348848700523376</v>
      </c>
      <c r="EW526">
        <v>0.43958687782287598</v>
      </c>
      <c r="EX526">
        <v>0.65026688575744629</v>
      </c>
      <c r="EY526">
        <v>74.246803283691406</v>
      </c>
      <c r="EZ526">
        <v>73.623565673828125</v>
      </c>
      <c r="FA526">
        <v>72.501396179199219</v>
      </c>
      <c r="FB526">
        <v>72.389503479003906</v>
      </c>
      <c r="FC526">
        <v>72.620315551757812</v>
      </c>
      <c r="FD526">
        <v>71.56146240234375</v>
      </c>
      <c r="FE526">
        <v>72.766914367675781</v>
      </c>
      <c r="FF526">
        <v>73.439132690429687</v>
      </c>
      <c r="FG526">
        <v>79.202987670898438</v>
      </c>
      <c r="FH526">
        <v>84.462020874023438</v>
      </c>
      <c r="FI526">
        <v>89.233306884765625</v>
      </c>
      <c r="FJ526">
        <v>92.471961975097656</v>
      </c>
      <c r="FK526">
        <v>91.395263671875</v>
      </c>
      <c r="FL526">
        <v>89.915092468261719</v>
      </c>
      <c r="FM526">
        <v>89.939140319824219</v>
      </c>
      <c r="FN526">
        <v>88.738746643066406</v>
      </c>
      <c r="FO526">
        <v>89.777359008789063</v>
      </c>
      <c r="FP526">
        <v>89.788314819335938</v>
      </c>
      <c r="FQ526">
        <v>86.955291748046875</v>
      </c>
      <c r="FR526">
        <v>83.389122009277344</v>
      </c>
      <c r="FS526">
        <v>80.339012145996094</v>
      </c>
      <c r="FT526">
        <v>79.481895446777344</v>
      </c>
      <c r="FU526">
        <v>78.233772277832031</v>
      </c>
      <c r="FV526">
        <v>75.251930236816406</v>
      </c>
      <c r="FW526">
        <v>181</v>
      </c>
      <c r="FX526">
        <v>8.9820645749568939E-2</v>
      </c>
      <c r="FY526">
        <v>1</v>
      </c>
    </row>
    <row r="527" spans="1:181" x14ac:dyDescent="0.2">
      <c r="A527" t="s">
        <v>243</v>
      </c>
      <c r="B527" t="s">
        <v>239</v>
      </c>
      <c r="C527" t="s">
        <v>215</v>
      </c>
      <c r="D527" t="s">
        <v>41</v>
      </c>
      <c r="E527">
        <v>2020</v>
      </c>
      <c r="F527" t="s">
        <v>222</v>
      </c>
      <c r="G527" t="s">
        <v>245</v>
      </c>
      <c r="H527">
        <v>190</v>
      </c>
      <c r="K527">
        <v>17.582822799682617</v>
      </c>
      <c r="L527">
        <v>16.875612258911133</v>
      </c>
      <c r="M527">
        <v>16.396295547485352</v>
      </c>
      <c r="N527">
        <v>16.579544067382812</v>
      </c>
      <c r="O527">
        <v>17.503330230712891</v>
      </c>
      <c r="P527">
        <v>18.576271057128906</v>
      </c>
      <c r="Q527">
        <v>22.268789291381836</v>
      </c>
      <c r="R527">
        <v>25.160270690917969</v>
      </c>
      <c r="S527">
        <v>28.468082427978516</v>
      </c>
      <c r="T527">
        <v>30.960123062133789</v>
      </c>
      <c r="U527">
        <v>34.599868774414063</v>
      </c>
      <c r="V527">
        <v>36.386138916015625</v>
      </c>
      <c r="W527">
        <v>36.486049652099609</v>
      </c>
      <c r="X527">
        <v>36.845500946044922</v>
      </c>
      <c r="Y527">
        <v>37.143077850341797</v>
      </c>
      <c r="Z527">
        <v>37.057403564453125</v>
      </c>
      <c r="AA527">
        <v>37.365127563476563</v>
      </c>
      <c r="AB527">
        <v>37.709911346435547</v>
      </c>
      <c r="AC527">
        <v>37.206935882568359</v>
      </c>
      <c r="AD527">
        <v>36.441452026367188</v>
      </c>
      <c r="AE527">
        <v>33.155685424804687</v>
      </c>
      <c r="AF527">
        <v>26.907115936279297</v>
      </c>
      <c r="AG527">
        <v>21.551553726196289</v>
      </c>
      <c r="AH527">
        <v>18.248739242553711</v>
      </c>
      <c r="AI527">
        <v>-2.3208291530609131</v>
      </c>
      <c r="AJ527">
        <v>-2.0588538646697998</v>
      </c>
      <c r="AK527">
        <v>-1.6528422832489014</v>
      </c>
      <c r="AL527">
        <v>-1.3673545122146606</v>
      </c>
      <c r="AM527">
        <v>-1.3677337169647217</v>
      </c>
      <c r="AN527">
        <v>-1.3850106000900269</v>
      </c>
      <c r="AO527">
        <v>-1.5562909841537476</v>
      </c>
      <c r="AP527">
        <v>-1.7061144113540649</v>
      </c>
      <c r="AQ527">
        <v>-1.861486554145813</v>
      </c>
      <c r="AR527">
        <v>-2.0033817291259766</v>
      </c>
      <c r="AS527">
        <v>-2.235102653503418</v>
      </c>
      <c r="AT527">
        <v>-2.3459453582763672</v>
      </c>
      <c r="AU527">
        <v>-1.0130363702774048</v>
      </c>
      <c r="AV527">
        <v>5.4905643463134766</v>
      </c>
      <c r="AW527">
        <v>5.6043496131896973</v>
      </c>
      <c r="AX527">
        <v>5.6257114410400391</v>
      </c>
      <c r="AY527">
        <v>5.6445708274841309</v>
      </c>
      <c r="AZ527">
        <v>5.5804495811462402</v>
      </c>
      <c r="BA527">
        <v>-1.2766917943954468</v>
      </c>
      <c r="BB527">
        <v>-1.0101453065872192</v>
      </c>
      <c r="BC527">
        <v>-0.89351153373718262</v>
      </c>
      <c r="BD527">
        <v>-0.64927202463150024</v>
      </c>
      <c r="BE527">
        <v>-0.9762500524520874</v>
      </c>
      <c r="BF527">
        <v>-1.3066961765289307</v>
      </c>
      <c r="BG527">
        <v>-0.9173811674118042</v>
      </c>
      <c r="BH527">
        <v>-0.81215333938598633</v>
      </c>
      <c r="BI527">
        <v>-0.65547841787338257</v>
      </c>
      <c r="BJ527">
        <v>-0.55687844753265381</v>
      </c>
      <c r="BK527">
        <v>-0.5728909969329834</v>
      </c>
      <c r="BL527">
        <v>-0.59635055065155029</v>
      </c>
      <c r="BM527">
        <v>-0.71730363368988037</v>
      </c>
      <c r="BN527">
        <v>-0.82268881797790527</v>
      </c>
      <c r="BO527">
        <v>-0.91619217395782471</v>
      </c>
      <c r="BP527">
        <v>-0.98139005899429321</v>
      </c>
      <c r="BQ527">
        <v>-1.1214345693588257</v>
      </c>
      <c r="BR527">
        <v>-1.1798018217086792</v>
      </c>
      <c r="BS527">
        <v>-0.12609906494617462</v>
      </c>
      <c r="BT527">
        <v>5.8495187759399414</v>
      </c>
      <c r="BU527">
        <v>5.9529604911804199</v>
      </c>
      <c r="BV527">
        <v>5.9629306793212891</v>
      </c>
      <c r="BW527">
        <v>5.9837403297424316</v>
      </c>
      <c r="BX527">
        <v>5.9384980201721191</v>
      </c>
      <c r="BY527">
        <v>-0.403116375207901</v>
      </c>
      <c r="BZ527">
        <v>-0.60478478670120239</v>
      </c>
      <c r="CA527">
        <v>-0.54135030508041382</v>
      </c>
      <c r="CB527">
        <v>-0.41213333606719971</v>
      </c>
      <c r="CC527">
        <v>-0.55800610780715942</v>
      </c>
      <c r="CD527">
        <v>-0.72860139608383179</v>
      </c>
      <c r="CE527">
        <v>5.4642722010612488E-2</v>
      </c>
      <c r="CF527">
        <v>5.1307652145624161E-2</v>
      </c>
      <c r="CG527">
        <v>3.5292815417051315E-2</v>
      </c>
      <c r="CH527">
        <v>4.4548241421580315E-3</v>
      </c>
      <c r="CI527">
        <v>-2.2385375574231148E-2</v>
      </c>
      <c r="CJ527">
        <v>-5.0127007067203522E-2</v>
      </c>
      <c r="CK527">
        <v>-0.13622352480888367</v>
      </c>
      <c r="CL527">
        <v>-0.21083100140094757</v>
      </c>
      <c r="CM527">
        <v>-0.26148420572280884</v>
      </c>
      <c r="CN527">
        <v>-0.27356180548667908</v>
      </c>
      <c r="CO527">
        <v>-0.35011157393455505</v>
      </c>
      <c r="CP527">
        <v>-0.37213435769081116</v>
      </c>
      <c r="CQ527">
        <v>0.48819097876548767</v>
      </c>
      <c r="CR527">
        <v>6.0981292724609375</v>
      </c>
      <c r="CS527">
        <v>6.1944074630737305</v>
      </c>
      <c r="CT527">
        <v>6.1964879035949707</v>
      </c>
      <c r="CU527">
        <v>6.2186484336853027</v>
      </c>
      <c r="CV527">
        <v>6.1864809989929199</v>
      </c>
      <c r="CW527">
        <v>0.2019193023443222</v>
      </c>
      <c r="CX527">
        <v>-0.32403331995010376</v>
      </c>
      <c r="CY527">
        <v>-0.29744452238082886</v>
      </c>
      <c r="CZ527">
        <v>-0.24789178371429443</v>
      </c>
      <c r="DA527">
        <v>-0.26833158731460571</v>
      </c>
      <c r="DB527">
        <v>-0.32821467518806458</v>
      </c>
      <c r="DC527">
        <v>1.0266666412353516</v>
      </c>
      <c r="DD527">
        <v>0.91476863622665405</v>
      </c>
      <c r="DE527">
        <v>0.72606402635574341</v>
      </c>
      <c r="DF527">
        <v>0.56578809022903442</v>
      </c>
      <c r="DG527">
        <v>0.52812021970748901</v>
      </c>
      <c r="DH527">
        <v>0.49609655141830444</v>
      </c>
      <c r="DI527">
        <v>0.44485658407211304</v>
      </c>
      <c r="DJ527">
        <v>0.40102684497833252</v>
      </c>
      <c r="DK527">
        <v>0.39322376251220703</v>
      </c>
      <c r="DL527">
        <v>0.43426644802093506</v>
      </c>
      <c r="DM527">
        <v>0.42121148109436035</v>
      </c>
      <c r="DN527">
        <v>0.43553304672241211</v>
      </c>
      <c r="DO527">
        <v>1.1024810075759888</v>
      </c>
      <c r="DP527">
        <v>6.3467397689819336</v>
      </c>
      <c r="DQ527">
        <v>6.435854434967041</v>
      </c>
      <c r="DR527">
        <v>6.4300451278686523</v>
      </c>
      <c r="DS527">
        <v>6.4535565376281738</v>
      </c>
      <c r="DT527">
        <v>6.4344639778137207</v>
      </c>
      <c r="DU527">
        <v>0.80695497989654541</v>
      </c>
      <c r="DV527">
        <v>-4.3281864374876022E-2</v>
      </c>
      <c r="DW527">
        <v>-5.3538721054792404E-2</v>
      </c>
      <c r="DX527">
        <v>-8.365023136138916E-2</v>
      </c>
      <c r="DY527">
        <v>2.1342907100915909E-2</v>
      </c>
      <c r="DZ527">
        <v>7.2172045707702637E-2</v>
      </c>
      <c r="EA527">
        <v>2.43011474609375</v>
      </c>
      <c r="EB527">
        <v>2.1614692211151123</v>
      </c>
      <c r="EC527">
        <v>1.7234278917312622</v>
      </c>
      <c r="ED527">
        <v>1.3762640953063965</v>
      </c>
      <c r="EE527">
        <v>1.3229628801345825</v>
      </c>
      <c r="EF527">
        <v>1.2847566604614258</v>
      </c>
      <c r="EG527">
        <v>1.283843994140625</v>
      </c>
      <c r="EH527">
        <v>1.2844524383544922</v>
      </c>
      <c r="EI527">
        <v>1.3385181427001953</v>
      </c>
      <c r="EJ527">
        <v>1.4562580585479736</v>
      </c>
      <c r="EK527">
        <v>1.5348794460296631</v>
      </c>
      <c r="EL527">
        <v>1.6016765832901001</v>
      </c>
      <c r="EM527">
        <v>1.9894182682037354</v>
      </c>
      <c r="EN527">
        <v>6.7056941986083984</v>
      </c>
      <c r="EO527">
        <v>6.7844653129577637</v>
      </c>
      <c r="EP527">
        <v>6.7672643661499023</v>
      </c>
      <c r="EQ527">
        <v>6.7927260398864746</v>
      </c>
      <c r="ER527">
        <v>6.7925124168395996</v>
      </c>
      <c r="ES527">
        <v>1.6805304288864136</v>
      </c>
      <c r="ET527">
        <v>0.36207863688468933</v>
      </c>
      <c r="EU527">
        <v>0.29862251877784729</v>
      </c>
      <c r="EV527">
        <v>0.15348848700523376</v>
      </c>
      <c r="EW527">
        <v>0.43958687782287598</v>
      </c>
      <c r="EX527">
        <v>0.65026688575744629</v>
      </c>
      <c r="EY527">
        <v>74.246803283691406</v>
      </c>
      <c r="EZ527">
        <v>73.623565673828125</v>
      </c>
      <c r="FA527">
        <v>72.501396179199219</v>
      </c>
      <c r="FB527">
        <v>72.389503479003906</v>
      </c>
      <c r="FC527">
        <v>72.620315551757812</v>
      </c>
      <c r="FD527">
        <v>71.56146240234375</v>
      </c>
      <c r="FE527">
        <v>72.766914367675781</v>
      </c>
      <c r="FF527">
        <v>73.439132690429687</v>
      </c>
      <c r="FG527">
        <v>79.202987670898438</v>
      </c>
      <c r="FH527">
        <v>84.462020874023438</v>
      </c>
      <c r="FI527">
        <v>89.233306884765625</v>
      </c>
      <c r="FJ527">
        <v>92.471961975097656</v>
      </c>
      <c r="FK527">
        <v>91.395263671875</v>
      </c>
      <c r="FL527">
        <v>89.915092468261719</v>
      </c>
      <c r="FM527">
        <v>89.939140319824219</v>
      </c>
      <c r="FN527">
        <v>88.738746643066406</v>
      </c>
      <c r="FO527">
        <v>89.777359008789063</v>
      </c>
      <c r="FP527">
        <v>89.788314819335938</v>
      </c>
      <c r="FQ527">
        <v>86.955291748046875</v>
      </c>
      <c r="FR527">
        <v>83.389122009277344</v>
      </c>
      <c r="FS527">
        <v>80.339012145996094</v>
      </c>
      <c r="FT527">
        <v>79.481895446777344</v>
      </c>
      <c r="FU527">
        <v>78.233772277832031</v>
      </c>
      <c r="FV527">
        <v>75.251930236816406</v>
      </c>
      <c r="FW527">
        <v>181</v>
      </c>
      <c r="FX527">
        <v>8.9820645749568939E-2</v>
      </c>
      <c r="FY527">
        <v>1</v>
      </c>
    </row>
    <row r="528" spans="1:181" x14ac:dyDescent="0.2">
      <c r="A528" t="s">
        <v>243</v>
      </c>
      <c r="B528" t="s">
        <v>239</v>
      </c>
      <c r="C528" t="s">
        <v>215</v>
      </c>
      <c r="D528" t="s">
        <v>41</v>
      </c>
      <c r="E528">
        <v>2021</v>
      </c>
      <c r="F528" t="s">
        <v>222</v>
      </c>
      <c r="G528" t="s">
        <v>245</v>
      </c>
      <c r="H528">
        <v>190</v>
      </c>
      <c r="K528">
        <v>17.582822799682617</v>
      </c>
      <c r="L528">
        <v>16.875612258911133</v>
      </c>
      <c r="M528">
        <v>16.396295547485352</v>
      </c>
      <c r="N528">
        <v>16.579544067382812</v>
      </c>
      <c r="O528">
        <v>17.503330230712891</v>
      </c>
      <c r="P528">
        <v>18.576271057128906</v>
      </c>
      <c r="Q528">
        <v>22.268789291381836</v>
      </c>
      <c r="R528">
        <v>25.160270690917969</v>
      </c>
      <c r="S528">
        <v>28.468082427978516</v>
      </c>
      <c r="T528">
        <v>30.960123062133789</v>
      </c>
      <c r="U528">
        <v>34.599868774414063</v>
      </c>
      <c r="V528">
        <v>36.386138916015625</v>
      </c>
      <c r="W528">
        <v>36.486049652099609</v>
      </c>
      <c r="X528">
        <v>36.845500946044922</v>
      </c>
      <c r="Y528">
        <v>37.143077850341797</v>
      </c>
      <c r="Z528">
        <v>37.057403564453125</v>
      </c>
      <c r="AA528">
        <v>37.365127563476563</v>
      </c>
      <c r="AB528">
        <v>37.709911346435547</v>
      </c>
      <c r="AC528">
        <v>37.206935882568359</v>
      </c>
      <c r="AD528">
        <v>36.441452026367188</v>
      </c>
      <c r="AE528">
        <v>33.155685424804687</v>
      </c>
      <c r="AF528">
        <v>26.907115936279297</v>
      </c>
      <c r="AG528">
        <v>21.551553726196289</v>
      </c>
      <c r="AH528">
        <v>18.248739242553711</v>
      </c>
      <c r="AI528">
        <v>-2.3208291530609131</v>
      </c>
      <c r="AJ528">
        <v>-2.0588538646697998</v>
      </c>
      <c r="AK528">
        <v>-1.6528422832489014</v>
      </c>
      <c r="AL528">
        <v>-1.3673545122146606</v>
      </c>
      <c r="AM528">
        <v>-1.3677337169647217</v>
      </c>
      <c r="AN528">
        <v>-1.3850106000900269</v>
      </c>
      <c r="AO528">
        <v>-1.5562909841537476</v>
      </c>
      <c r="AP528">
        <v>-1.7061144113540649</v>
      </c>
      <c r="AQ528">
        <v>-1.861486554145813</v>
      </c>
      <c r="AR528">
        <v>-2.0033817291259766</v>
      </c>
      <c r="AS528">
        <v>-2.235102653503418</v>
      </c>
      <c r="AT528">
        <v>-2.3459453582763672</v>
      </c>
      <c r="AU528">
        <v>-1.0130363702774048</v>
      </c>
      <c r="AV528">
        <v>5.4905643463134766</v>
      </c>
      <c r="AW528">
        <v>5.6043496131896973</v>
      </c>
      <c r="AX528">
        <v>5.6257114410400391</v>
      </c>
      <c r="AY528">
        <v>5.6445708274841309</v>
      </c>
      <c r="AZ528">
        <v>5.5804495811462402</v>
      </c>
      <c r="BA528">
        <v>-1.2766917943954468</v>
      </c>
      <c r="BB528">
        <v>-1.0101453065872192</v>
      </c>
      <c r="BC528">
        <v>-0.89351153373718262</v>
      </c>
      <c r="BD528">
        <v>-0.64927202463150024</v>
      </c>
      <c r="BE528">
        <v>-0.9762500524520874</v>
      </c>
      <c r="BF528">
        <v>-1.3066961765289307</v>
      </c>
      <c r="BG528">
        <v>-0.9173811674118042</v>
      </c>
      <c r="BH528">
        <v>-0.81215333938598633</v>
      </c>
      <c r="BI528">
        <v>-0.65547841787338257</v>
      </c>
      <c r="BJ528">
        <v>-0.55687844753265381</v>
      </c>
      <c r="BK528">
        <v>-0.5728909969329834</v>
      </c>
      <c r="BL528">
        <v>-0.59635055065155029</v>
      </c>
      <c r="BM528">
        <v>-0.71730363368988037</v>
      </c>
      <c r="BN528">
        <v>-0.82268881797790527</v>
      </c>
      <c r="BO528">
        <v>-0.91619217395782471</v>
      </c>
      <c r="BP528">
        <v>-0.98139005899429321</v>
      </c>
      <c r="BQ528">
        <v>-1.1214345693588257</v>
      </c>
      <c r="BR528">
        <v>-1.1798018217086792</v>
      </c>
      <c r="BS528">
        <v>-0.12609906494617462</v>
      </c>
      <c r="BT528">
        <v>5.8495187759399414</v>
      </c>
      <c r="BU528">
        <v>5.9529604911804199</v>
      </c>
      <c r="BV528">
        <v>5.9629306793212891</v>
      </c>
      <c r="BW528">
        <v>5.9837403297424316</v>
      </c>
      <c r="BX528">
        <v>5.9384980201721191</v>
      </c>
      <c r="BY528">
        <v>-0.403116375207901</v>
      </c>
      <c r="BZ528">
        <v>-0.60478478670120239</v>
      </c>
      <c r="CA528">
        <v>-0.54135030508041382</v>
      </c>
      <c r="CB528">
        <v>-0.41213333606719971</v>
      </c>
      <c r="CC528">
        <v>-0.55800610780715942</v>
      </c>
      <c r="CD528">
        <v>-0.72860139608383179</v>
      </c>
      <c r="CE528">
        <v>5.4642722010612488E-2</v>
      </c>
      <c r="CF528">
        <v>5.1307652145624161E-2</v>
      </c>
      <c r="CG528">
        <v>3.5292815417051315E-2</v>
      </c>
      <c r="CH528">
        <v>4.4548241421580315E-3</v>
      </c>
      <c r="CI528">
        <v>-2.2385375574231148E-2</v>
      </c>
      <c r="CJ528">
        <v>-5.0127007067203522E-2</v>
      </c>
      <c r="CK528">
        <v>-0.13622352480888367</v>
      </c>
      <c r="CL528">
        <v>-0.21083100140094757</v>
      </c>
      <c r="CM528">
        <v>-0.26148420572280884</v>
      </c>
      <c r="CN528">
        <v>-0.27356180548667908</v>
      </c>
      <c r="CO528">
        <v>-0.35011157393455505</v>
      </c>
      <c r="CP528">
        <v>-0.37213435769081116</v>
      </c>
      <c r="CQ528">
        <v>0.48819097876548767</v>
      </c>
      <c r="CR528">
        <v>6.0981292724609375</v>
      </c>
      <c r="CS528">
        <v>6.1944074630737305</v>
      </c>
      <c r="CT528">
        <v>6.1964879035949707</v>
      </c>
      <c r="CU528">
        <v>6.2186484336853027</v>
      </c>
      <c r="CV528">
        <v>6.1864809989929199</v>
      </c>
      <c r="CW528">
        <v>0.2019193023443222</v>
      </c>
      <c r="CX528">
        <v>-0.32403331995010376</v>
      </c>
      <c r="CY528">
        <v>-0.29744452238082886</v>
      </c>
      <c r="CZ528">
        <v>-0.24789178371429443</v>
      </c>
      <c r="DA528">
        <v>-0.26833158731460571</v>
      </c>
      <c r="DB528">
        <v>-0.32821467518806458</v>
      </c>
      <c r="DC528">
        <v>1.0266666412353516</v>
      </c>
      <c r="DD528">
        <v>0.91476863622665405</v>
      </c>
      <c r="DE528">
        <v>0.72606402635574341</v>
      </c>
      <c r="DF528">
        <v>0.56578809022903442</v>
      </c>
      <c r="DG528">
        <v>0.52812021970748901</v>
      </c>
      <c r="DH528">
        <v>0.49609655141830444</v>
      </c>
      <c r="DI528">
        <v>0.44485658407211304</v>
      </c>
      <c r="DJ528">
        <v>0.40102684497833252</v>
      </c>
      <c r="DK528">
        <v>0.39322376251220703</v>
      </c>
      <c r="DL528">
        <v>0.43426644802093506</v>
      </c>
      <c r="DM528">
        <v>0.42121148109436035</v>
      </c>
      <c r="DN528">
        <v>0.43553304672241211</v>
      </c>
      <c r="DO528">
        <v>1.1024810075759888</v>
      </c>
      <c r="DP528">
        <v>6.3467397689819336</v>
      </c>
      <c r="DQ528">
        <v>6.435854434967041</v>
      </c>
      <c r="DR528">
        <v>6.4300451278686523</v>
      </c>
      <c r="DS528">
        <v>6.4535565376281738</v>
      </c>
      <c r="DT528">
        <v>6.4344639778137207</v>
      </c>
      <c r="DU528">
        <v>0.80695497989654541</v>
      </c>
      <c r="DV528">
        <v>-4.3281864374876022E-2</v>
      </c>
      <c r="DW528">
        <v>-5.3538721054792404E-2</v>
      </c>
      <c r="DX528">
        <v>-8.365023136138916E-2</v>
      </c>
      <c r="DY528">
        <v>2.1342907100915909E-2</v>
      </c>
      <c r="DZ528">
        <v>7.2172045707702637E-2</v>
      </c>
      <c r="EA528">
        <v>2.43011474609375</v>
      </c>
      <c r="EB528">
        <v>2.1614692211151123</v>
      </c>
      <c r="EC528">
        <v>1.7234278917312622</v>
      </c>
      <c r="ED528">
        <v>1.3762640953063965</v>
      </c>
      <c r="EE528">
        <v>1.3229628801345825</v>
      </c>
      <c r="EF528">
        <v>1.2847566604614258</v>
      </c>
      <c r="EG528">
        <v>1.283843994140625</v>
      </c>
      <c r="EH528">
        <v>1.2844524383544922</v>
      </c>
      <c r="EI528">
        <v>1.3385181427001953</v>
      </c>
      <c r="EJ528">
        <v>1.4562580585479736</v>
      </c>
      <c r="EK528">
        <v>1.5348794460296631</v>
      </c>
      <c r="EL528">
        <v>1.6016765832901001</v>
      </c>
      <c r="EM528">
        <v>1.9894182682037354</v>
      </c>
      <c r="EN528">
        <v>6.7056941986083984</v>
      </c>
      <c r="EO528">
        <v>6.7844653129577637</v>
      </c>
      <c r="EP528">
        <v>6.7672643661499023</v>
      </c>
      <c r="EQ528">
        <v>6.7927260398864746</v>
      </c>
      <c r="ER528">
        <v>6.7925124168395996</v>
      </c>
      <c r="ES528">
        <v>1.6805304288864136</v>
      </c>
      <c r="ET528">
        <v>0.36207863688468933</v>
      </c>
      <c r="EU528">
        <v>0.29862251877784729</v>
      </c>
      <c r="EV528">
        <v>0.15348848700523376</v>
      </c>
      <c r="EW528">
        <v>0.43958687782287598</v>
      </c>
      <c r="EX528">
        <v>0.65026688575744629</v>
      </c>
      <c r="EY528">
        <v>74.246803283691406</v>
      </c>
      <c r="EZ528">
        <v>73.623565673828125</v>
      </c>
      <c r="FA528">
        <v>72.501396179199219</v>
      </c>
      <c r="FB528">
        <v>72.389503479003906</v>
      </c>
      <c r="FC528">
        <v>72.620315551757812</v>
      </c>
      <c r="FD528">
        <v>71.56146240234375</v>
      </c>
      <c r="FE528">
        <v>72.766914367675781</v>
      </c>
      <c r="FF528">
        <v>73.439132690429687</v>
      </c>
      <c r="FG528">
        <v>79.202987670898438</v>
      </c>
      <c r="FH528">
        <v>84.462020874023438</v>
      </c>
      <c r="FI528">
        <v>89.233306884765625</v>
      </c>
      <c r="FJ528">
        <v>92.471961975097656</v>
      </c>
      <c r="FK528">
        <v>91.395263671875</v>
      </c>
      <c r="FL528">
        <v>89.915092468261719</v>
      </c>
      <c r="FM528">
        <v>89.939140319824219</v>
      </c>
      <c r="FN528">
        <v>88.738746643066406</v>
      </c>
      <c r="FO528">
        <v>89.777359008789063</v>
      </c>
      <c r="FP528">
        <v>89.788314819335938</v>
      </c>
      <c r="FQ528">
        <v>86.955291748046875</v>
      </c>
      <c r="FR528">
        <v>83.389122009277344</v>
      </c>
      <c r="FS528">
        <v>80.339012145996094</v>
      </c>
      <c r="FT528">
        <v>79.481895446777344</v>
      </c>
      <c r="FU528">
        <v>78.233772277832031</v>
      </c>
      <c r="FV528">
        <v>75.251930236816406</v>
      </c>
      <c r="FW528">
        <v>181</v>
      </c>
      <c r="FX528">
        <v>8.9820645749568939E-2</v>
      </c>
      <c r="FY528">
        <v>1</v>
      </c>
    </row>
    <row r="529" spans="1:181" x14ac:dyDescent="0.2">
      <c r="A529" t="s">
        <v>243</v>
      </c>
      <c r="B529" t="s">
        <v>239</v>
      </c>
      <c r="C529" t="s">
        <v>215</v>
      </c>
      <c r="D529" t="s">
        <v>41</v>
      </c>
      <c r="E529">
        <v>2022</v>
      </c>
      <c r="F529" t="s">
        <v>222</v>
      </c>
      <c r="G529" t="s">
        <v>245</v>
      </c>
      <c r="H529">
        <v>190</v>
      </c>
      <c r="K529">
        <v>17.582822799682617</v>
      </c>
      <c r="L529">
        <v>16.875612258911133</v>
      </c>
      <c r="M529">
        <v>16.396295547485352</v>
      </c>
      <c r="N529">
        <v>16.579544067382812</v>
      </c>
      <c r="O529">
        <v>17.503330230712891</v>
      </c>
      <c r="P529">
        <v>18.576271057128906</v>
      </c>
      <c r="Q529">
        <v>22.268789291381836</v>
      </c>
      <c r="R529">
        <v>25.160270690917969</v>
      </c>
      <c r="S529">
        <v>28.468082427978516</v>
      </c>
      <c r="T529">
        <v>30.960123062133789</v>
      </c>
      <c r="U529">
        <v>34.599868774414063</v>
      </c>
      <c r="V529">
        <v>36.386138916015625</v>
      </c>
      <c r="W529">
        <v>36.486049652099609</v>
      </c>
      <c r="X529">
        <v>36.845500946044922</v>
      </c>
      <c r="Y529">
        <v>37.143077850341797</v>
      </c>
      <c r="Z529">
        <v>37.057403564453125</v>
      </c>
      <c r="AA529">
        <v>37.365127563476563</v>
      </c>
      <c r="AB529">
        <v>37.709911346435547</v>
      </c>
      <c r="AC529">
        <v>37.206935882568359</v>
      </c>
      <c r="AD529">
        <v>36.441452026367188</v>
      </c>
      <c r="AE529">
        <v>33.155685424804687</v>
      </c>
      <c r="AF529">
        <v>26.907115936279297</v>
      </c>
      <c r="AG529">
        <v>21.551553726196289</v>
      </c>
      <c r="AH529">
        <v>18.248739242553711</v>
      </c>
      <c r="AI529">
        <v>-2.3208291530609131</v>
      </c>
      <c r="AJ529">
        <v>-2.0588538646697998</v>
      </c>
      <c r="AK529">
        <v>-1.6528422832489014</v>
      </c>
      <c r="AL529">
        <v>-1.3673545122146606</v>
      </c>
      <c r="AM529">
        <v>-1.3677337169647217</v>
      </c>
      <c r="AN529">
        <v>-1.3850106000900269</v>
      </c>
      <c r="AO529">
        <v>-1.5562909841537476</v>
      </c>
      <c r="AP529">
        <v>-1.7061144113540649</v>
      </c>
      <c r="AQ529">
        <v>-1.861486554145813</v>
      </c>
      <c r="AR529">
        <v>-2.0033817291259766</v>
      </c>
      <c r="AS529">
        <v>-2.235102653503418</v>
      </c>
      <c r="AT529">
        <v>-2.3459453582763672</v>
      </c>
      <c r="AU529">
        <v>-1.0130363702774048</v>
      </c>
      <c r="AV529">
        <v>5.4905643463134766</v>
      </c>
      <c r="AW529">
        <v>5.6043496131896973</v>
      </c>
      <c r="AX529">
        <v>5.6257114410400391</v>
      </c>
      <c r="AY529">
        <v>5.6445708274841309</v>
      </c>
      <c r="AZ529">
        <v>5.5804495811462402</v>
      </c>
      <c r="BA529">
        <v>-1.2766917943954468</v>
      </c>
      <c r="BB529">
        <v>-1.0101453065872192</v>
      </c>
      <c r="BC529">
        <v>-0.89351153373718262</v>
      </c>
      <c r="BD529">
        <v>-0.64927202463150024</v>
      </c>
      <c r="BE529">
        <v>-0.9762500524520874</v>
      </c>
      <c r="BF529">
        <v>-1.3066961765289307</v>
      </c>
      <c r="BG529">
        <v>-0.9173811674118042</v>
      </c>
      <c r="BH529">
        <v>-0.81215333938598633</v>
      </c>
      <c r="BI529">
        <v>-0.65547841787338257</v>
      </c>
      <c r="BJ529">
        <v>-0.55687844753265381</v>
      </c>
      <c r="BK529">
        <v>-0.5728909969329834</v>
      </c>
      <c r="BL529">
        <v>-0.59635055065155029</v>
      </c>
      <c r="BM529">
        <v>-0.71730363368988037</v>
      </c>
      <c r="BN529">
        <v>-0.82268881797790527</v>
      </c>
      <c r="BO529">
        <v>-0.91619217395782471</v>
      </c>
      <c r="BP529">
        <v>-0.98139005899429321</v>
      </c>
      <c r="BQ529">
        <v>-1.1214345693588257</v>
      </c>
      <c r="BR529">
        <v>-1.1798018217086792</v>
      </c>
      <c r="BS529">
        <v>-0.12609906494617462</v>
      </c>
      <c r="BT529">
        <v>5.8495187759399414</v>
      </c>
      <c r="BU529">
        <v>5.9529604911804199</v>
      </c>
      <c r="BV529">
        <v>5.9629306793212891</v>
      </c>
      <c r="BW529">
        <v>5.9837403297424316</v>
      </c>
      <c r="BX529">
        <v>5.9384980201721191</v>
      </c>
      <c r="BY529">
        <v>-0.403116375207901</v>
      </c>
      <c r="BZ529">
        <v>-0.60478478670120239</v>
      </c>
      <c r="CA529">
        <v>-0.54135030508041382</v>
      </c>
      <c r="CB529">
        <v>-0.41213333606719971</v>
      </c>
      <c r="CC529">
        <v>-0.55800610780715942</v>
      </c>
      <c r="CD529">
        <v>-0.72860139608383179</v>
      </c>
      <c r="CE529">
        <v>5.4642722010612488E-2</v>
      </c>
      <c r="CF529">
        <v>5.1307652145624161E-2</v>
      </c>
      <c r="CG529">
        <v>3.5292815417051315E-2</v>
      </c>
      <c r="CH529">
        <v>4.4548241421580315E-3</v>
      </c>
      <c r="CI529">
        <v>-2.2385375574231148E-2</v>
      </c>
      <c r="CJ529">
        <v>-5.0127007067203522E-2</v>
      </c>
      <c r="CK529">
        <v>-0.13622352480888367</v>
      </c>
      <c r="CL529">
        <v>-0.21083100140094757</v>
      </c>
      <c r="CM529">
        <v>-0.26148420572280884</v>
      </c>
      <c r="CN529">
        <v>-0.27356180548667908</v>
      </c>
      <c r="CO529">
        <v>-0.35011157393455505</v>
      </c>
      <c r="CP529">
        <v>-0.37213435769081116</v>
      </c>
      <c r="CQ529">
        <v>0.48819097876548767</v>
      </c>
      <c r="CR529">
        <v>6.0981292724609375</v>
      </c>
      <c r="CS529">
        <v>6.1944074630737305</v>
      </c>
      <c r="CT529">
        <v>6.1964879035949707</v>
      </c>
      <c r="CU529">
        <v>6.2186484336853027</v>
      </c>
      <c r="CV529">
        <v>6.1864809989929199</v>
      </c>
      <c r="CW529">
        <v>0.2019193023443222</v>
      </c>
      <c r="CX529">
        <v>-0.32403331995010376</v>
      </c>
      <c r="CY529">
        <v>-0.29744452238082886</v>
      </c>
      <c r="CZ529">
        <v>-0.24789178371429443</v>
      </c>
      <c r="DA529">
        <v>-0.26833158731460571</v>
      </c>
      <c r="DB529">
        <v>-0.32821467518806458</v>
      </c>
      <c r="DC529">
        <v>1.0266666412353516</v>
      </c>
      <c r="DD529">
        <v>0.91476863622665405</v>
      </c>
      <c r="DE529">
        <v>0.72606402635574341</v>
      </c>
      <c r="DF529">
        <v>0.56578809022903442</v>
      </c>
      <c r="DG529">
        <v>0.52812021970748901</v>
      </c>
      <c r="DH529">
        <v>0.49609655141830444</v>
      </c>
      <c r="DI529">
        <v>0.44485658407211304</v>
      </c>
      <c r="DJ529">
        <v>0.40102684497833252</v>
      </c>
      <c r="DK529">
        <v>0.39322376251220703</v>
      </c>
      <c r="DL529">
        <v>0.43426644802093506</v>
      </c>
      <c r="DM529">
        <v>0.42121148109436035</v>
      </c>
      <c r="DN529">
        <v>0.43553304672241211</v>
      </c>
      <c r="DO529">
        <v>1.1024810075759888</v>
      </c>
      <c r="DP529">
        <v>6.3467397689819336</v>
      </c>
      <c r="DQ529">
        <v>6.435854434967041</v>
      </c>
      <c r="DR529">
        <v>6.4300451278686523</v>
      </c>
      <c r="DS529">
        <v>6.4535565376281738</v>
      </c>
      <c r="DT529">
        <v>6.4344639778137207</v>
      </c>
      <c r="DU529">
        <v>0.80695497989654541</v>
      </c>
      <c r="DV529">
        <v>-4.3281864374876022E-2</v>
      </c>
      <c r="DW529">
        <v>-5.3538721054792404E-2</v>
      </c>
      <c r="DX529">
        <v>-8.365023136138916E-2</v>
      </c>
      <c r="DY529">
        <v>2.1342907100915909E-2</v>
      </c>
      <c r="DZ529">
        <v>7.2172045707702637E-2</v>
      </c>
      <c r="EA529">
        <v>2.43011474609375</v>
      </c>
      <c r="EB529">
        <v>2.1614692211151123</v>
      </c>
      <c r="EC529">
        <v>1.7234278917312622</v>
      </c>
      <c r="ED529">
        <v>1.3762640953063965</v>
      </c>
      <c r="EE529">
        <v>1.3229628801345825</v>
      </c>
      <c r="EF529">
        <v>1.2847566604614258</v>
      </c>
      <c r="EG529">
        <v>1.283843994140625</v>
      </c>
      <c r="EH529">
        <v>1.2844524383544922</v>
      </c>
      <c r="EI529">
        <v>1.3385181427001953</v>
      </c>
      <c r="EJ529">
        <v>1.4562580585479736</v>
      </c>
      <c r="EK529">
        <v>1.5348794460296631</v>
      </c>
      <c r="EL529">
        <v>1.6016765832901001</v>
      </c>
      <c r="EM529">
        <v>1.9894182682037354</v>
      </c>
      <c r="EN529">
        <v>6.7056941986083984</v>
      </c>
      <c r="EO529">
        <v>6.7844653129577637</v>
      </c>
      <c r="EP529">
        <v>6.7672643661499023</v>
      </c>
      <c r="EQ529">
        <v>6.7927260398864746</v>
      </c>
      <c r="ER529">
        <v>6.7925124168395996</v>
      </c>
      <c r="ES529">
        <v>1.6805304288864136</v>
      </c>
      <c r="ET529">
        <v>0.36207863688468933</v>
      </c>
      <c r="EU529">
        <v>0.29862251877784729</v>
      </c>
      <c r="EV529">
        <v>0.15348848700523376</v>
      </c>
      <c r="EW529">
        <v>0.43958687782287598</v>
      </c>
      <c r="EX529">
        <v>0.65026688575744629</v>
      </c>
      <c r="EY529">
        <v>74.246803283691406</v>
      </c>
      <c r="EZ529">
        <v>73.623565673828125</v>
      </c>
      <c r="FA529">
        <v>72.501396179199219</v>
      </c>
      <c r="FB529">
        <v>72.389503479003906</v>
      </c>
      <c r="FC529">
        <v>72.620315551757812</v>
      </c>
      <c r="FD529">
        <v>71.56146240234375</v>
      </c>
      <c r="FE529">
        <v>72.766914367675781</v>
      </c>
      <c r="FF529">
        <v>73.439132690429687</v>
      </c>
      <c r="FG529">
        <v>79.202987670898438</v>
      </c>
      <c r="FH529">
        <v>84.462020874023438</v>
      </c>
      <c r="FI529">
        <v>89.233306884765625</v>
      </c>
      <c r="FJ529">
        <v>92.471961975097656</v>
      </c>
      <c r="FK529">
        <v>91.395263671875</v>
      </c>
      <c r="FL529">
        <v>89.915092468261719</v>
      </c>
      <c r="FM529">
        <v>89.939140319824219</v>
      </c>
      <c r="FN529">
        <v>88.738746643066406</v>
      </c>
      <c r="FO529">
        <v>89.777359008789063</v>
      </c>
      <c r="FP529">
        <v>89.788314819335938</v>
      </c>
      <c r="FQ529">
        <v>86.955291748046875</v>
      </c>
      <c r="FR529">
        <v>83.389122009277344</v>
      </c>
      <c r="FS529">
        <v>80.339012145996094</v>
      </c>
      <c r="FT529">
        <v>79.481895446777344</v>
      </c>
      <c r="FU529">
        <v>78.233772277832031</v>
      </c>
      <c r="FV529">
        <v>75.251930236816406</v>
      </c>
      <c r="FW529">
        <v>181</v>
      </c>
      <c r="FX529">
        <v>8.9820645749568939E-2</v>
      </c>
      <c r="FY529">
        <v>1</v>
      </c>
    </row>
    <row r="530" spans="1:181" x14ac:dyDescent="0.2">
      <c r="A530" t="s">
        <v>243</v>
      </c>
      <c r="B530" t="s">
        <v>239</v>
      </c>
      <c r="C530" t="s">
        <v>215</v>
      </c>
      <c r="D530" t="s">
        <v>41</v>
      </c>
      <c r="E530">
        <v>2023</v>
      </c>
      <c r="F530" t="s">
        <v>222</v>
      </c>
      <c r="G530" t="s">
        <v>245</v>
      </c>
      <c r="H530">
        <v>190</v>
      </c>
      <c r="K530">
        <v>17.582822799682617</v>
      </c>
      <c r="L530">
        <v>16.875612258911133</v>
      </c>
      <c r="M530">
        <v>16.396295547485352</v>
      </c>
      <c r="N530">
        <v>16.579544067382812</v>
      </c>
      <c r="O530">
        <v>17.503330230712891</v>
      </c>
      <c r="P530">
        <v>18.576271057128906</v>
      </c>
      <c r="Q530">
        <v>22.268789291381836</v>
      </c>
      <c r="R530">
        <v>25.160270690917969</v>
      </c>
      <c r="S530">
        <v>28.468082427978516</v>
      </c>
      <c r="T530">
        <v>30.960123062133789</v>
      </c>
      <c r="U530">
        <v>34.599868774414063</v>
      </c>
      <c r="V530">
        <v>36.386138916015625</v>
      </c>
      <c r="W530">
        <v>36.486049652099609</v>
      </c>
      <c r="X530">
        <v>36.845500946044922</v>
      </c>
      <c r="Y530">
        <v>37.143077850341797</v>
      </c>
      <c r="Z530">
        <v>37.057403564453125</v>
      </c>
      <c r="AA530">
        <v>37.365127563476563</v>
      </c>
      <c r="AB530">
        <v>37.709911346435547</v>
      </c>
      <c r="AC530">
        <v>37.206935882568359</v>
      </c>
      <c r="AD530">
        <v>36.441452026367188</v>
      </c>
      <c r="AE530">
        <v>33.155685424804687</v>
      </c>
      <c r="AF530">
        <v>26.907115936279297</v>
      </c>
      <c r="AG530">
        <v>21.551553726196289</v>
      </c>
      <c r="AH530">
        <v>18.248739242553711</v>
      </c>
      <c r="AI530">
        <v>-2.3208291530609131</v>
      </c>
      <c r="AJ530">
        <v>-2.0588538646697998</v>
      </c>
      <c r="AK530">
        <v>-1.6528422832489014</v>
      </c>
      <c r="AL530">
        <v>-1.3673545122146606</v>
      </c>
      <c r="AM530">
        <v>-1.3677337169647217</v>
      </c>
      <c r="AN530">
        <v>-1.3850106000900269</v>
      </c>
      <c r="AO530">
        <v>-1.5562909841537476</v>
      </c>
      <c r="AP530">
        <v>-1.7061144113540649</v>
      </c>
      <c r="AQ530">
        <v>-1.861486554145813</v>
      </c>
      <c r="AR530">
        <v>-2.0033817291259766</v>
      </c>
      <c r="AS530">
        <v>-2.235102653503418</v>
      </c>
      <c r="AT530">
        <v>-2.3459453582763672</v>
      </c>
      <c r="AU530">
        <v>-1.0130363702774048</v>
      </c>
      <c r="AV530">
        <v>5.4905643463134766</v>
      </c>
      <c r="AW530">
        <v>5.6043496131896973</v>
      </c>
      <c r="AX530">
        <v>5.6257114410400391</v>
      </c>
      <c r="AY530">
        <v>5.6445708274841309</v>
      </c>
      <c r="AZ530">
        <v>5.5804495811462402</v>
      </c>
      <c r="BA530">
        <v>-1.2766917943954468</v>
      </c>
      <c r="BB530">
        <v>-1.0101453065872192</v>
      </c>
      <c r="BC530">
        <v>-0.89351153373718262</v>
      </c>
      <c r="BD530">
        <v>-0.64927202463150024</v>
      </c>
      <c r="BE530">
        <v>-0.9762500524520874</v>
      </c>
      <c r="BF530">
        <v>-1.3066961765289307</v>
      </c>
      <c r="BG530">
        <v>-0.9173811674118042</v>
      </c>
      <c r="BH530">
        <v>-0.81215333938598633</v>
      </c>
      <c r="BI530">
        <v>-0.65547841787338257</v>
      </c>
      <c r="BJ530">
        <v>-0.55687844753265381</v>
      </c>
      <c r="BK530">
        <v>-0.5728909969329834</v>
      </c>
      <c r="BL530">
        <v>-0.59635055065155029</v>
      </c>
      <c r="BM530">
        <v>-0.71730363368988037</v>
      </c>
      <c r="BN530">
        <v>-0.82268881797790527</v>
      </c>
      <c r="BO530">
        <v>-0.91619217395782471</v>
      </c>
      <c r="BP530">
        <v>-0.98139005899429321</v>
      </c>
      <c r="BQ530">
        <v>-1.1214345693588257</v>
      </c>
      <c r="BR530">
        <v>-1.1798018217086792</v>
      </c>
      <c r="BS530">
        <v>-0.12609906494617462</v>
      </c>
      <c r="BT530">
        <v>5.8495187759399414</v>
      </c>
      <c r="BU530">
        <v>5.9529604911804199</v>
      </c>
      <c r="BV530">
        <v>5.9629306793212891</v>
      </c>
      <c r="BW530">
        <v>5.9837403297424316</v>
      </c>
      <c r="BX530">
        <v>5.9384980201721191</v>
      </c>
      <c r="BY530">
        <v>-0.403116375207901</v>
      </c>
      <c r="BZ530">
        <v>-0.60478478670120239</v>
      </c>
      <c r="CA530">
        <v>-0.54135030508041382</v>
      </c>
      <c r="CB530">
        <v>-0.41213333606719971</v>
      </c>
      <c r="CC530">
        <v>-0.55800610780715942</v>
      </c>
      <c r="CD530">
        <v>-0.72860139608383179</v>
      </c>
      <c r="CE530">
        <v>5.4642722010612488E-2</v>
      </c>
      <c r="CF530">
        <v>5.1307652145624161E-2</v>
      </c>
      <c r="CG530">
        <v>3.5292815417051315E-2</v>
      </c>
      <c r="CH530">
        <v>4.4548241421580315E-3</v>
      </c>
      <c r="CI530">
        <v>-2.2385375574231148E-2</v>
      </c>
      <c r="CJ530">
        <v>-5.0127007067203522E-2</v>
      </c>
      <c r="CK530">
        <v>-0.13622352480888367</v>
      </c>
      <c r="CL530">
        <v>-0.21083100140094757</v>
      </c>
      <c r="CM530">
        <v>-0.26148420572280884</v>
      </c>
      <c r="CN530">
        <v>-0.27356180548667908</v>
      </c>
      <c r="CO530">
        <v>-0.35011157393455505</v>
      </c>
      <c r="CP530">
        <v>-0.37213435769081116</v>
      </c>
      <c r="CQ530">
        <v>0.48819097876548767</v>
      </c>
      <c r="CR530">
        <v>6.0981292724609375</v>
      </c>
      <c r="CS530">
        <v>6.1944074630737305</v>
      </c>
      <c r="CT530">
        <v>6.1964879035949707</v>
      </c>
      <c r="CU530">
        <v>6.2186484336853027</v>
      </c>
      <c r="CV530">
        <v>6.1864809989929199</v>
      </c>
      <c r="CW530">
        <v>0.2019193023443222</v>
      </c>
      <c r="CX530">
        <v>-0.32403331995010376</v>
      </c>
      <c r="CY530">
        <v>-0.29744452238082886</v>
      </c>
      <c r="CZ530">
        <v>-0.24789178371429443</v>
      </c>
      <c r="DA530">
        <v>-0.26833158731460571</v>
      </c>
      <c r="DB530">
        <v>-0.32821467518806458</v>
      </c>
      <c r="DC530">
        <v>1.0266666412353516</v>
      </c>
      <c r="DD530">
        <v>0.91476863622665405</v>
      </c>
      <c r="DE530">
        <v>0.72606402635574341</v>
      </c>
      <c r="DF530">
        <v>0.56578809022903442</v>
      </c>
      <c r="DG530">
        <v>0.52812021970748901</v>
      </c>
      <c r="DH530">
        <v>0.49609655141830444</v>
      </c>
      <c r="DI530">
        <v>0.44485658407211304</v>
      </c>
      <c r="DJ530">
        <v>0.40102684497833252</v>
      </c>
      <c r="DK530">
        <v>0.39322376251220703</v>
      </c>
      <c r="DL530">
        <v>0.43426644802093506</v>
      </c>
      <c r="DM530">
        <v>0.42121148109436035</v>
      </c>
      <c r="DN530">
        <v>0.43553304672241211</v>
      </c>
      <c r="DO530">
        <v>1.1024810075759888</v>
      </c>
      <c r="DP530">
        <v>6.3467397689819336</v>
      </c>
      <c r="DQ530">
        <v>6.435854434967041</v>
      </c>
      <c r="DR530">
        <v>6.4300451278686523</v>
      </c>
      <c r="DS530">
        <v>6.4535565376281738</v>
      </c>
      <c r="DT530">
        <v>6.4344639778137207</v>
      </c>
      <c r="DU530">
        <v>0.80695497989654541</v>
      </c>
      <c r="DV530">
        <v>-4.3281864374876022E-2</v>
      </c>
      <c r="DW530">
        <v>-5.3538721054792404E-2</v>
      </c>
      <c r="DX530">
        <v>-8.365023136138916E-2</v>
      </c>
      <c r="DY530">
        <v>2.1342907100915909E-2</v>
      </c>
      <c r="DZ530">
        <v>7.2172045707702637E-2</v>
      </c>
      <c r="EA530">
        <v>2.43011474609375</v>
      </c>
      <c r="EB530">
        <v>2.1614692211151123</v>
      </c>
      <c r="EC530">
        <v>1.7234278917312622</v>
      </c>
      <c r="ED530">
        <v>1.3762640953063965</v>
      </c>
      <c r="EE530">
        <v>1.3229628801345825</v>
      </c>
      <c r="EF530">
        <v>1.2847566604614258</v>
      </c>
      <c r="EG530">
        <v>1.283843994140625</v>
      </c>
      <c r="EH530">
        <v>1.2844524383544922</v>
      </c>
      <c r="EI530">
        <v>1.3385181427001953</v>
      </c>
      <c r="EJ530">
        <v>1.4562580585479736</v>
      </c>
      <c r="EK530">
        <v>1.5348794460296631</v>
      </c>
      <c r="EL530">
        <v>1.6016765832901001</v>
      </c>
      <c r="EM530">
        <v>1.9894182682037354</v>
      </c>
      <c r="EN530">
        <v>6.7056941986083984</v>
      </c>
      <c r="EO530">
        <v>6.7844653129577637</v>
      </c>
      <c r="EP530">
        <v>6.7672643661499023</v>
      </c>
      <c r="EQ530">
        <v>6.7927260398864746</v>
      </c>
      <c r="ER530">
        <v>6.7925124168395996</v>
      </c>
      <c r="ES530">
        <v>1.6805304288864136</v>
      </c>
      <c r="ET530">
        <v>0.36207863688468933</v>
      </c>
      <c r="EU530">
        <v>0.29862251877784729</v>
      </c>
      <c r="EV530">
        <v>0.15348848700523376</v>
      </c>
      <c r="EW530">
        <v>0.43958687782287598</v>
      </c>
      <c r="EX530">
        <v>0.65026688575744629</v>
      </c>
      <c r="EY530">
        <v>74.246803283691406</v>
      </c>
      <c r="EZ530">
        <v>73.623565673828125</v>
      </c>
      <c r="FA530">
        <v>72.501396179199219</v>
      </c>
      <c r="FB530">
        <v>72.389503479003906</v>
      </c>
      <c r="FC530">
        <v>72.620315551757812</v>
      </c>
      <c r="FD530">
        <v>71.56146240234375</v>
      </c>
      <c r="FE530">
        <v>72.766914367675781</v>
      </c>
      <c r="FF530">
        <v>73.439132690429687</v>
      </c>
      <c r="FG530">
        <v>79.202987670898438</v>
      </c>
      <c r="FH530">
        <v>84.462020874023438</v>
      </c>
      <c r="FI530">
        <v>89.233306884765625</v>
      </c>
      <c r="FJ530">
        <v>92.471961975097656</v>
      </c>
      <c r="FK530">
        <v>91.395263671875</v>
      </c>
      <c r="FL530">
        <v>89.915092468261719</v>
      </c>
      <c r="FM530">
        <v>89.939140319824219</v>
      </c>
      <c r="FN530">
        <v>88.738746643066406</v>
      </c>
      <c r="FO530">
        <v>89.777359008789063</v>
      </c>
      <c r="FP530">
        <v>89.788314819335938</v>
      </c>
      <c r="FQ530">
        <v>86.955291748046875</v>
      </c>
      <c r="FR530">
        <v>83.389122009277344</v>
      </c>
      <c r="FS530">
        <v>80.339012145996094</v>
      </c>
      <c r="FT530">
        <v>79.481895446777344</v>
      </c>
      <c r="FU530">
        <v>78.233772277832031</v>
      </c>
      <c r="FV530">
        <v>75.251930236816406</v>
      </c>
      <c r="FW530">
        <v>181</v>
      </c>
      <c r="FX530">
        <v>8.9820645749568939E-2</v>
      </c>
      <c r="FY530">
        <v>1</v>
      </c>
    </row>
    <row r="531" spans="1:181" x14ac:dyDescent="0.2">
      <c r="A531" t="s">
        <v>243</v>
      </c>
      <c r="B531" t="s">
        <v>239</v>
      </c>
      <c r="C531" t="s">
        <v>215</v>
      </c>
      <c r="D531" t="s">
        <v>41</v>
      </c>
      <c r="E531">
        <v>2024</v>
      </c>
      <c r="F531" t="s">
        <v>222</v>
      </c>
      <c r="G531" t="s">
        <v>245</v>
      </c>
      <c r="H531">
        <v>190</v>
      </c>
      <c r="K531">
        <v>17.582822799682617</v>
      </c>
      <c r="L531">
        <v>16.875612258911133</v>
      </c>
      <c r="M531">
        <v>16.396295547485352</v>
      </c>
      <c r="N531">
        <v>16.579544067382812</v>
      </c>
      <c r="O531">
        <v>17.503330230712891</v>
      </c>
      <c r="P531">
        <v>18.576271057128906</v>
      </c>
      <c r="Q531">
        <v>22.268789291381836</v>
      </c>
      <c r="R531">
        <v>25.160270690917969</v>
      </c>
      <c r="S531">
        <v>28.468082427978516</v>
      </c>
      <c r="T531">
        <v>30.960123062133789</v>
      </c>
      <c r="U531">
        <v>34.599868774414063</v>
      </c>
      <c r="V531">
        <v>36.386138916015625</v>
      </c>
      <c r="W531">
        <v>36.486049652099609</v>
      </c>
      <c r="X531">
        <v>36.845500946044922</v>
      </c>
      <c r="Y531">
        <v>37.143077850341797</v>
      </c>
      <c r="Z531">
        <v>37.057403564453125</v>
      </c>
      <c r="AA531">
        <v>37.365127563476563</v>
      </c>
      <c r="AB531">
        <v>37.709911346435547</v>
      </c>
      <c r="AC531">
        <v>37.206935882568359</v>
      </c>
      <c r="AD531">
        <v>36.441452026367188</v>
      </c>
      <c r="AE531">
        <v>33.155685424804687</v>
      </c>
      <c r="AF531">
        <v>26.907115936279297</v>
      </c>
      <c r="AG531">
        <v>21.551553726196289</v>
      </c>
      <c r="AH531">
        <v>18.248739242553711</v>
      </c>
      <c r="AI531">
        <v>-2.3208291530609131</v>
      </c>
      <c r="AJ531">
        <v>-2.0588538646697998</v>
      </c>
      <c r="AK531">
        <v>-1.6528422832489014</v>
      </c>
      <c r="AL531">
        <v>-1.3673545122146606</v>
      </c>
      <c r="AM531">
        <v>-1.3677337169647217</v>
      </c>
      <c r="AN531">
        <v>-1.3850106000900269</v>
      </c>
      <c r="AO531">
        <v>-1.5562909841537476</v>
      </c>
      <c r="AP531">
        <v>-1.7061144113540649</v>
      </c>
      <c r="AQ531">
        <v>-1.861486554145813</v>
      </c>
      <c r="AR531">
        <v>-2.0033817291259766</v>
      </c>
      <c r="AS531">
        <v>-2.235102653503418</v>
      </c>
      <c r="AT531">
        <v>-2.3459453582763672</v>
      </c>
      <c r="AU531">
        <v>-1.0130363702774048</v>
      </c>
      <c r="AV531">
        <v>5.4905643463134766</v>
      </c>
      <c r="AW531">
        <v>5.6043496131896973</v>
      </c>
      <c r="AX531">
        <v>5.6257114410400391</v>
      </c>
      <c r="AY531">
        <v>5.6445708274841309</v>
      </c>
      <c r="AZ531">
        <v>5.5804495811462402</v>
      </c>
      <c r="BA531">
        <v>-1.2766917943954468</v>
      </c>
      <c r="BB531">
        <v>-1.0101453065872192</v>
      </c>
      <c r="BC531">
        <v>-0.89351153373718262</v>
      </c>
      <c r="BD531">
        <v>-0.64927202463150024</v>
      </c>
      <c r="BE531">
        <v>-0.9762500524520874</v>
      </c>
      <c r="BF531">
        <v>-1.3066961765289307</v>
      </c>
      <c r="BG531">
        <v>-0.9173811674118042</v>
      </c>
      <c r="BH531">
        <v>-0.81215333938598633</v>
      </c>
      <c r="BI531">
        <v>-0.65547841787338257</v>
      </c>
      <c r="BJ531">
        <v>-0.55687844753265381</v>
      </c>
      <c r="BK531">
        <v>-0.5728909969329834</v>
      </c>
      <c r="BL531">
        <v>-0.59635055065155029</v>
      </c>
      <c r="BM531">
        <v>-0.71730363368988037</v>
      </c>
      <c r="BN531">
        <v>-0.82268881797790527</v>
      </c>
      <c r="BO531">
        <v>-0.91619217395782471</v>
      </c>
      <c r="BP531">
        <v>-0.98139005899429321</v>
      </c>
      <c r="BQ531">
        <v>-1.1214345693588257</v>
      </c>
      <c r="BR531">
        <v>-1.1798018217086792</v>
      </c>
      <c r="BS531">
        <v>-0.12609906494617462</v>
      </c>
      <c r="BT531">
        <v>5.8495187759399414</v>
      </c>
      <c r="BU531">
        <v>5.9529604911804199</v>
      </c>
      <c r="BV531">
        <v>5.9629306793212891</v>
      </c>
      <c r="BW531">
        <v>5.9837403297424316</v>
      </c>
      <c r="BX531">
        <v>5.9384980201721191</v>
      </c>
      <c r="BY531">
        <v>-0.403116375207901</v>
      </c>
      <c r="BZ531">
        <v>-0.60478478670120239</v>
      </c>
      <c r="CA531">
        <v>-0.54135030508041382</v>
      </c>
      <c r="CB531">
        <v>-0.41213333606719971</v>
      </c>
      <c r="CC531">
        <v>-0.55800610780715942</v>
      </c>
      <c r="CD531">
        <v>-0.72860139608383179</v>
      </c>
      <c r="CE531">
        <v>5.4642722010612488E-2</v>
      </c>
      <c r="CF531">
        <v>5.1307652145624161E-2</v>
      </c>
      <c r="CG531">
        <v>3.5292815417051315E-2</v>
      </c>
      <c r="CH531">
        <v>4.4548241421580315E-3</v>
      </c>
      <c r="CI531">
        <v>-2.2385375574231148E-2</v>
      </c>
      <c r="CJ531">
        <v>-5.0127007067203522E-2</v>
      </c>
      <c r="CK531">
        <v>-0.13622352480888367</v>
      </c>
      <c r="CL531">
        <v>-0.21083100140094757</v>
      </c>
      <c r="CM531">
        <v>-0.26148420572280884</v>
      </c>
      <c r="CN531">
        <v>-0.27356180548667908</v>
      </c>
      <c r="CO531">
        <v>-0.35011157393455505</v>
      </c>
      <c r="CP531">
        <v>-0.37213435769081116</v>
      </c>
      <c r="CQ531">
        <v>0.48819097876548767</v>
      </c>
      <c r="CR531">
        <v>6.0981292724609375</v>
      </c>
      <c r="CS531">
        <v>6.1944074630737305</v>
      </c>
      <c r="CT531">
        <v>6.1964879035949707</v>
      </c>
      <c r="CU531">
        <v>6.2186484336853027</v>
      </c>
      <c r="CV531">
        <v>6.1864809989929199</v>
      </c>
      <c r="CW531">
        <v>0.2019193023443222</v>
      </c>
      <c r="CX531">
        <v>-0.32403331995010376</v>
      </c>
      <c r="CY531">
        <v>-0.29744452238082886</v>
      </c>
      <c r="CZ531">
        <v>-0.24789178371429443</v>
      </c>
      <c r="DA531">
        <v>-0.26833158731460571</v>
      </c>
      <c r="DB531">
        <v>-0.32821467518806458</v>
      </c>
      <c r="DC531">
        <v>1.0266666412353516</v>
      </c>
      <c r="DD531">
        <v>0.91476863622665405</v>
      </c>
      <c r="DE531">
        <v>0.72606402635574341</v>
      </c>
      <c r="DF531">
        <v>0.56578809022903442</v>
      </c>
      <c r="DG531">
        <v>0.52812021970748901</v>
      </c>
      <c r="DH531">
        <v>0.49609655141830444</v>
      </c>
      <c r="DI531">
        <v>0.44485658407211304</v>
      </c>
      <c r="DJ531">
        <v>0.40102684497833252</v>
      </c>
      <c r="DK531">
        <v>0.39322376251220703</v>
      </c>
      <c r="DL531">
        <v>0.43426644802093506</v>
      </c>
      <c r="DM531">
        <v>0.42121148109436035</v>
      </c>
      <c r="DN531">
        <v>0.43553304672241211</v>
      </c>
      <c r="DO531">
        <v>1.1024810075759888</v>
      </c>
      <c r="DP531">
        <v>6.3467397689819336</v>
      </c>
      <c r="DQ531">
        <v>6.435854434967041</v>
      </c>
      <c r="DR531">
        <v>6.4300451278686523</v>
      </c>
      <c r="DS531">
        <v>6.4535565376281738</v>
      </c>
      <c r="DT531">
        <v>6.4344639778137207</v>
      </c>
      <c r="DU531">
        <v>0.80695497989654541</v>
      </c>
      <c r="DV531">
        <v>-4.3281864374876022E-2</v>
      </c>
      <c r="DW531">
        <v>-5.3538721054792404E-2</v>
      </c>
      <c r="DX531">
        <v>-8.365023136138916E-2</v>
      </c>
      <c r="DY531">
        <v>2.1342907100915909E-2</v>
      </c>
      <c r="DZ531">
        <v>7.2172045707702637E-2</v>
      </c>
      <c r="EA531">
        <v>2.43011474609375</v>
      </c>
      <c r="EB531">
        <v>2.1614692211151123</v>
      </c>
      <c r="EC531">
        <v>1.7234278917312622</v>
      </c>
      <c r="ED531">
        <v>1.3762640953063965</v>
      </c>
      <c r="EE531">
        <v>1.3229628801345825</v>
      </c>
      <c r="EF531">
        <v>1.2847566604614258</v>
      </c>
      <c r="EG531">
        <v>1.283843994140625</v>
      </c>
      <c r="EH531">
        <v>1.2844524383544922</v>
      </c>
      <c r="EI531">
        <v>1.3385181427001953</v>
      </c>
      <c r="EJ531">
        <v>1.4562580585479736</v>
      </c>
      <c r="EK531">
        <v>1.5348794460296631</v>
      </c>
      <c r="EL531">
        <v>1.6016765832901001</v>
      </c>
      <c r="EM531">
        <v>1.9894182682037354</v>
      </c>
      <c r="EN531">
        <v>6.7056941986083984</v>
      </c>
      <c r="EO531">
        <v>6.7844653129577637</v>
      </c>
      <c r="EP531">
        <v>6.7672643661499023</v>
      </c>
      <c r="EQ531">
        <v>6.7927260398864746</v>
      </c>
      <c r="ER531">
        <v>6.7925124168395996</v>
      </c>
      <c r="ES531">
        <v>1.6805304288864136</v>
      </c>
      <c r="ET531">
        <v>0.36207863688468933</v>
      </c>
      <c r="EU531">
        <v>0.29862251877784729</v>
      </c>
      <c r="EV531">
        <v>0.15348848700523376</v>
      </c>
      <c r="EW531">
        <v>0.43958687782287598</v>
      </c>
      <c r="EX531">
        <v>0.65026688575744629</v>
      </c>
      <c r="EY531">
        <v>74.246803283691406</v>
      </c>
      <c r="EZ531">
        <v>73.623565673828125</v>
      </c>
      <c r="FA531">
        <v>72.501396179199219</v>
      </c>
      <c r="FB531">
        <v>72.389503479003906</v>
      </c>
      <c r="FC531">
        <v>72.620315551757812</v>
      </c>
      <c r="FD531">
        <v>71.56146240234375</v>
      </c>
      <c r="FE531">
        <v>72.766914367675781</v>
      </c>
      <c r="FF531">
        <v>73.439132690429687</v>
      </c>
      <c r="FG531">
        <v>79.202987670898438</v>
      </c>
      <c r="FH531">
        <v>84.462020874023438</v>
      </c>
      <c r="FI531">
        <v>89.233306884765625</v>
      </c>
      <c r="FJ531">
        <v>92.471961975097656</v>
      </c>
      <c r="FK531">
        <v>91.395263671875</v>
      </c>
      <c r="FL531">
        <v>89.915092468261719</v>
      </c>
      <c r="FM531">
        <v>89.939140319824219</v>
      </c>
      <c r="FN531">
        <v>88.738746643066406</v>
      </c>
      <c r="FO531">
        <v>89.777359008789063</v>
      </c>
      <c r="FP531">
        <v>89.788314819335938</v>
      </c>
      <c r="FQ531">
        <v>86.955291748046875</v>
      </c>
      <c r="FR531">
        <v>83.389122009277344</v>
      </c>
      <c r="FS531">
        <v>80.339012145996094</v>
      </c>
      <c r="FT531">
        <v>79.481895446777344</v>
      </c>
      <c r="FU531">
        <v>78.233772277832031</v>
      </c>
      <c r="FV531">
        <v>75.251930236816406</v>
      </c>
      <c r="FW531">
        <v>181</v>
      </c>
      <c r="FX531">
        <v>8.9820645749568939E-2</v>
      </c>
      <c r="FY531">
        <v>1</v>
      </c>
    </row>
    <row r="532" spans="1:181" x14ac:dyDescent="0.2">
      <c r="A532" t="s">
        <v>243</v>
      </c>
      <c r="B532" t="s">
        <v>239</v>
      </c>
      <c r="C532" t="s">
        <v>215</v>
      </c>
      <c r="D532" t="s">
        <v>41</v>
      </c>
      <c r="E532">
        <v>2025</v>
      </c>
      <c r="F532" t="s">
        <v>222</v>
      </c>
      <c r="G532" t="s">
        <v>245</v>
      </c>
      <c r="H532">
        <v>190</v>
      </c>
      <c r="K532">
        <v>17.582822799682617</v>
      </c>
      <c r="L532">
        <v>16.875612258911133</v>
      </c>
      <c r="M532">
        <v>16.396295547485352</v>
      </c>
      <c r="N532">
        <v>16.579544067382812</v>
      </c>
      <c r="O532">
        <v>17.503330230712891</v>
      </c>
      <c r="P532">
        <v>18.576271057128906</v>
      </c>
      <c r="Q532">
        <v>22.268789291381836</v>
      </c>
      <c r="R532">
        <v>25.160270690917969</v>
      </c>
      <c r="S532">
        <v>28.468082427978516</v>
      </c>
      <c r="T532">
        <v>30.960123062133789</v>
      </c>
      <c r="U532">
        <v>34.599868774414063</v>
      </c>
      <c r="V532">
        <v>36.386138916015625</v>
      </c>
      <c r="W532">
        <v>36.486049652099609</v>
      </c>
      <c r="X532">
        <v>36.845500946044922</v>
      </c>
      <c r="Y532">
        <v>37.143077850341797</v>
      </c>
      <c r="Z532">
        <v>37.057403564453125</v>
      </c>
      <c r="AA532">
        <v>37.365127563476563</v>
      </c>
      <c r="AB532">
        <v>37.709911346435547</v>
      </c>
      <c r="AC532">
        <v>37.206935882568359</v>
      </c>
      <c r="AD532">
        <v>36.441452026367188</v>
      </c>
      <c r="AE532">
        <v>33.155685424804687</v>
      </c>
      <c r="AF532">
        <v>26.907115936279297</v>
      </c>
      <c r="AG532">
        <v>21.551553726196289</v>
      </c>
      <c r="AH532">
        <v>18.248739242553711</v>
      </c>
      <c r="AI532">
        <v>-2.3208291530609131</v>
      </c>
      <c r="AJ532">
        <v>-2.0588538646697998</v>
      </c>
      <c r="AK532">
        <v>-1.6528422832489014</v>
      </c>
      <c r="AL532">
        <v>-1.3673545122146606</v>
      </c>
      <c r="AM532">
        <v>-1.3677337169647217</v>
      </c>
      <c r="AN532">
        <v>-1.3850106000900269</v>
      </c>
      <c r="AO532">
        <v>-1.5562909841537476</v>
      </c>
      <c r="AP532">
        <v>-1.7061144113540649</v>
      </c>
      <c r="AQ532">
        <v>-1.861486554145813</v>
      </c>
      <c r="AR532">
        <v>-2.0033817291259766</v>
      </c>
      <c r="AS532">
        <v>-2.235102653503418</v>
      </c>
      <c r="AT532">
        <v>-2.3459453582763672</v>
      </c>
      <c r="AU532">
        <v>-1.0130363702774048</v>
      </c>
      <c r="AV532">
        <v>5.4905643463134766</v>
      </c>
      <c r="AW532">
        <v>5.6043496131896973</v>
      </c>
      <c r="AX532">
        <v>5.6257114410400391</v>
      </c>
      <c r="AY532">
        <v>5.6445708274841309</v>
      </c>
      <c r="AZ532">
        <v>5.5804495811462402</v>
      </c>
      <c r="BA532">
        <v>-1.2766917943954468</v>
      </c>
      <c r="BB532">
        <v>-1.0101453065872192</v>
      </c>
      <c r="BC532">
        <v>-0.89351153373718262</v>
      </c>
      <c r="BD532">
        <v>-0.64927202463150024</v>
      </c>
      <c r="BE532">
        <v>-0.9762500524520874</v>
      </c>
      <c r="BF532">
        <v>-1.3066961765289307</v>
      </c>
      <c r="BG532">
        <v>-0.9173811674118042</v>
      </c>
      <c r="BH532">
        <v>-0.81215333938598633</v>
      </c>
      <c r="BI532">
        <v>-0.65547841787338257</v>
      </c>
      <c r="BJ532">
        <v>-0.55687844753265381</v>
      </c>
      <c r="BK532">
        <v>-0.5728909969329834</v>
      </c>
      <c r="BL532">
        <v>-0.59635055065155029</v>
      </c>
      <c r="BM532">
        <v>-0.71730363368988037</v>
      </c>
      <c r="BN532">
        <v>-0.82268881797790527</v>
      </c>
      <c r="BO532">
        <v>-0.91619217395782471</v>
      </c>
      <c r="BP532">
        <v>-0.98139005899429321</v>
      </c>
      <c r="BQ532">
        <v>-1.1214345693588257</v>
      </c>
      <c r="BR532">
        <v>-1.1798018217086792</v>
      </c>
      <c r="BS532">
        <v>-0.12609906494617462</v>
      </c>
      <c r="BT532">
        <v>5.8495187759399414</v>
      </c>
      <c r="BU532">
        <v>5.9529604911804199</v>
      </c>
      <c r="BV532">
        <v>5.9629306793212891</v>
      </c>
      <c r="BW532">
        <v>5.9837403297424316</v>
      </c>
      <c r="BX532">
        <v>5.9384980201721191</v>
      </c>
      <c r="BY532">
        <v>-0.403116375207901</v>
      </c>
      <c r="BZ532">
        <v>-0.60478478670120239</v>
      </c>
      <c r="CA532">
        <v>-0.54135030508041382</v>
      </c>
      <c r="CB532">
        <v>-0.41213333606719971</v>
      </c>
      <c r="CC532">
        <v>-0.55800610780715942</v>
      </c>
      <c r="CD532">
        <v>-0.72860139608383179</v>
      </c>
      <c r="CE532">
        <v>5.4642722010612488E-2</v>
      </c>
      <c r="CF532">
        <v>5.1307652145624161E-2</v>
      </c>
      <c r="CG532">
        <v>3.5292815417051315E-2</v>
      </c>
      <c r="CH532">
        <v>4.4548241421580315E-3</v>
      </c>
      <c r="CI532">
        <v>-2.2385375574231148E-2</v>
      </c>
      <c r="CJ532">
        <v>-5.0127007067203522E-2</v>
      </c>
      <c r="CK532">
        <v>-0.13622352480888367</v>
      </c>
      <c r="CL532">
        <v>-0.21083100140094757</v>
      </c>
      <c r="CM532">
        <v>-0.26148420572280884</v>
      </c>
      <c r="CN532">
        <v>-0.27356180548667908</v>
      </c>
      <c r="CO532">
        <v>-0.35011157393455505</v>
      </c>
      <c r="CP532">
        <v>-0.37213435769081116</v>
      </c>
      <c r="CQ532">
        <v>0.48819097876548767</v>
      </c>
      <c r="CR532">
        <v>6.0981292724609375</v>
      </c>
      <c r="CS532">
        <v>6.1944074630737305</v>
      </c>
      <c r="CT532">
        <v>6.1964879035949707</v>
      </c>
      <c r="CU532">
        <v>6.2186484336853027</v>
      </c>
      <c r="CV532">
        <v>6.1864809989929199</v>
      </c>
      <c r="CW532">
        <v>0.2019193023443222</v>
      </c>
      <c r="CX532">
        <v>-0.32403331995010376</v>
      </c>
      <c r="CY532">
        <v>-0.29744452238082886</v>
      </c>
      <c r="CZ532">
        <v>-0.24789178371429443</v>
      </c>
      <c r="DA532">
        <v>-0.26833158731460571</v>
      </c>
      <c r="DB532">
        <v>-0.32821467518806458</v>
      </c>
      <c r="DC532">
        <v>1.0266666412353516</v>
      </c>
      <c r="DD532">
        <v>0.91476863622665405</v>
      </c>
      <c r="DE532">
        <v>0.72606402635574341</v>
      </c>
      <c r="DF532">
        <v>0.56578809022903442</v>
      </c>
      <c r="DG532">
        <v>0.52812021970748901</v>
      </c>
      <c r="DH532">
        <v>0.49609655141830444</v>
      </c>
      <c r="DI532">
        <v>0.44485658407211304</v>
      </c>
      <c r="DJ532">
        <v>0.40102684497833252</v>
      </c>
      <c r="DK532">
        <v>0.39322376251220703</v>
      </c>
      <c r="DL532">
        <v>0.43426644802093506</v>
      </c>
      <c r="DM532">
        <v>0.42121148109436035</v>
      </c>
      <c r="DN532">
        <v>0.43553304672241211</v>
      </c>
      <c r="DO532">
        <v>1.1024810075759888</v>
      </c>
      <c r="DP532">
        <v>6.3467397689819336</v>
      </c>
      <c r="DQ532">
        <v>6.435854434967041</v>
      </c>
      <c r="DR532">
        <v>6.4300451278686523</v>
      </c>
      <c r="DS532">
        <v>6.4535565376281738</v>
      </c>
      <c r="DT532">
        <v>6.4344639778137207</v>
      </c>
      <c r="DU532">
        <v>0.80695497989654541</v>
      </c>
      <c r="DV532">
        <v>-4.3281864374876022E-2</v>
      </c>
      <c r="DW532">
        <v>-5.3538721054792404E-2</v>
      </c>
      <c r="DX532">
        <v>-8.365023136138916E-2</v>
      </c>
      <c r="DY532">
        <v>2.1342907100915909E-2</v>
      </c>
      <c r="DZ532">
        <v>7.2172045707702637E-2</v>
      </c>
      <c r="EA532">
        <v>2.43011474609375</v>
      </c>
      <c r="EB532">
        <v>2.1614692211151123</v>
      </c>
      <c r="EC532">
        <v>1.7234278917312622</v>
      </c>
      <c r="ED532">
        <v>1.3762640953063965</v>
      </c>
      <c r="EE532">
        <v>1.3229628801345825</v>
      </c>
      <c r="EF532">
        <v>1.2847566604614258</v>
      </c>
      <c r="EG532">
        <v>1.283843994140625</v>
      </c>
      <c r="EH532">
        <v>1.2844524383544922</v>
      </c>
      <c r="EI532">
        <v>1.3385181427001953</v>
      </c>
      <c r="EJ532">
        <v>1.4562580585479736</v>
      </c>
      <c r="EK532">
        <v>1.5348794460296631</v>
      </c>
      <c r="EL532">
        <v>1.6016765832901001</v>
      </c>
      <c r="EM532">
        <v>1.9894182682037354</v>
      </c>
      <c r="EN532">
        <v>6.7056941986083984</v>
      </c>
      <c r="EO532">
        <v>6.7844653129577637</v>
      </c>
      <c r="EP532">
        <v>6.7672643661499023</v>
      </c>
      <c r="EQ532">
        <v>6.7927260398864746</v>
      </c>
      <c r="ER532">
        <v>6.7925124168395996</v>
      </c>
      <c r="ES532">
        <v>1.6805304288864136</v>
      </c>
      <c r="ET532">
        <v>0.36207863688468933</v>
      </c>
      <c r="EU532">
        <v>0.29862251877784729</v>
      </c>
      <c r="EV532">
        <v>0.15348848700523376</v>
      </c>
      <c r="EW532">
        <v>0.43958687782287598</v>
      </c>
      <c r="EX532">
        <v>0.65026688575744629</v>
      </c>
      <c r="EY532">
        <v>74.246803283691406</v>
      </c>
      <c r="EZ532">
        <v>73.623565673828125</v>
      </c>
      <c r="FA532">
        <v>72.501396179199219</v>
      </c>
      <c r="FB532">
        <v>72.389503479003906</v>
      </c>
      <c r="FC532">
        <v>72.620315551757812</v>
      </c>
      <c r="FD532">
        <v>71.56146240234375</v>
      </c>
      <c r="FE532">
        <v>72.766914367675781</v>
      </c>
      <c r="FF532">
        <v>73.439132690429687</v>
      </c>
      <c r="FG532">
        <v>79.202987670898438</v>
      </c>
      <c r="FH532">
        <v>84.462020874023438</v>
      </c>
      <c r="FI532">
        <v>89.233306884765625</v>
      </c>
      <c r="FJ532">
        <v>92.471961975097656</v>
      </c>
      <c r="FK532">
        <v>91.395263671875</v>
      </c>
      <c r="FL532">
        <v>89.915092468261719</v>
      </c>
      <c r="FM532">
        <v>89.939140319824219</v>
      </c>
      <c r="FN532">
        <v>88.738746643066406</v>
      </c>
      <c r="FO532">
        <v>89.777359008789063</v>
      </c>
      <c r="FP532">
        <v>89.788314819335938</v>
      </c>
      <c r="FQ532">
        <v>86.955291748046875</v>
      </c>
      <c r="FR532">
        <v>83.389122009277344</v>
      </c>
      <c r="FS532">
        <v>80.339012145996094</v>
      </c>
      <c r="FT532">
        <v>79.481895446777344</v>
      </c>
      <c r="FU532">
        <v>78.233772277832031</v>
      </c>
      <c r="FV532">
        <v>75.251930236816406</v>
      </c>
      <c r="FW532">
        <v>181</v>
      </c>
      <c r="FX532">
        <v>8.9820645749568939E-2</v>
      </c>
      <c r="FY532">
        <v>1</v>
      </c>
    </row>
    <row r="533" spans="1:181" x14ac:dyDescent="0.2">
      <c r="A533" t="s">
        <v>243</v>
      </c>
      <c r="B533" t="s">
        <v>239</v>
      </c>
      <c r="C533" t="s">
        <v>215</v>
      </c>
      <c r="D533" t="s">
        <v>42</v>
      </c>
      <c r="E533">
        <v>2015</v>
      </c>
      <c r="F533" t="s">
        <v>222</v>
      </c>
      <c r="G533" t="s">
        <v>245</v>
      </c>
      <c r="H533">
        <v>190</v>
      </c>
      <c r="K533">
        <v>15.726991653442383</v>
      </c>
      <c r="L533">
        <v>15.025152206420898</v>
      </c>
      <c r="M533">
        <v>14.574763298034668</v>
      </c>
      <c r="N533">
        <v>14.783201217651367</v>
      </c>
      <c r="O533">
        <v>15.558686256408691</v>
      </c>
      <c r="P533">
        <v>16.547937393188477</v>
      </c>
      <c r="Q533">
        <v>19.770086288452148</v>
      </c>
      <c r="R533">
        <v>22.428926467895508</v>
      </c>
      <c r="S533">
        <v>25.323570251464844</v>
      </c>
      <c r="T533">
        <v>27.535863876342773</v>
      </c>
      <c r="U533">
        <v>30.914644241333008</v>
      </c>
      <c r="V533">
        <v>32.344387054443359</v>
      </c>
      <c r="W533">
        <v>32.864826202392578</v>
      </c>
      <c r="X533">
        <v>33.575450897216797</v>
      </c>
      <c r="Y533">
        <v>33.572441101074219</v>
      </c>
      <c r="Z533">
        <v>33.682888031005859</v>
      </c>
      <c r="AA533">
        <v>33.678615570068359</v>
      </c>
      <c r="AB533">
        <v>33.313507080078125</v>
      </c>
      <c r="AC533">
        <v>32.694927215576172</v>
      </c>
      <c r="AD533">
        <v>32.150043487548828</v>
      </c>
      <c r="AE533">
        <v>30.075139999389648</v>
      </c>
      <c r="AF533">
        <v>24.237762451171875</v>
      </c>
      <c r="AG533">
        <v>19.296056747436523</v>
      </c>
      <c r="AH533">
        <v>16.368671417236328</v>
      </c>
      <c r="AI533">
        <v>-2.2157783508300781</v>
      </c>
      <c r="AJ533">
        <v>-1.8337446451187134</v>
      </c>
      <c r="AK533">
        <v>-1.4589449167251587</v>
      </c>
      <c r="AL533">
        <v>-1.2570755481719971</v>
      </c>
      <c r="AM533">
        <v>-1.2548152208328247</v>
      </c>
      <c r="AN533">
        <v>-1.2875474691390991</v>
      </c>
      <c r="AO533">
        <v>-1.4324058294296265</v>
      </c>
      <c r="AP533">
        <v>-1.548796534538269</v>
      </c>
      <c r="AQ533">
        <v>-1.6859294176101685</v>
      </c>
      <c r="AR533">
        <v>-1.8087769746780396</v>
      </c>
      <c r="AS533">
        <v>-2.0100350379943848</v>
      </c>
      <c r="AT533">
        <v>-2.0919106006622314</v>
      </c>
      <c r="AU533">
        <v>-0.73214262723922729</v>
      </c>
      <c r="AV533">
        <v>5.0688362121582031</v>
      </c>
      <c r="AW533">
        <v>5.1102733612060547</v>
      </c>
      <c r="AX533">
        <v>5.1988158226013184</v>
      </c>
      <c r="AY533">
        <v>5.2304553985595703</v>
      </c>
      <c r="AZ533">
        <v>5.115537166595459</v>
      </c>
      <c r="BA533">
        <v>-0.95589578151702881</v>
      </c>
      <c r="BB533">
        <v>-0.92989575862884521</v>
      </c>
      <c r="BC533">
        <v>-0.84191018342971802</v>
      </c>
      <c r="BD533">
        <v>-0.61855518817901611</v>
      </c>
      <c r="BE533">
        <v>-1.063244104385376</v>
      </c>
      <c r="BF533">
        <v>-1.4519976377487183</v>
      </c>
      <c r="BG533">
        <v>-0.87161284685134888</v>
      </c>
      <c r="BH533">
        <v>-0.72138690948486328</v>
      </c>
      <c r="BI533">
        <v>-0.57548105716705322</v>
      </c>
      <c r="BJ533">
        <v>-0.50981444120407104</v>
      </c>
      <c r="BK533">
        <v>-0.52722930908203125</v>
      </c>
      <c r="BL533">
        <v>-0.55174386501312256</v>
      </c>
      <c r="BM533">
        <v>-0.65780919790267944</v>
      </c>
      <c r="BN533">
        <v>-0.74779325723648071</v>
      </c>
      <c r="BO533">
        <v>-0.83107602596282959</v>
      </c>
      <c r="BP533">
        <v>-0.88928735256195068</v>
      </c>
      <c r="BQ533">
        <v>-1.0145246982574463</v>
      </c>
      <c r="BR533">
        <v>-1.0573276281356812</v>
      </c>
      <c r="BS533">
        <v>5.7516977190971375E-2</v>
      </c>
      <c r="BT533">
        <v>5.412877082824707</v>
      </c>
      <c r="BU533">
        <v>5.444551944732666</v>
      </c>
      <c r="BV533">
        <v>5.5207176208496094</v>
      </c>
      <c r="BW533">
        <v>5.5476832389831543</v>
      </c>
      <c r="BX533">
        <v>5.4414052963256836</v>
      </c>
      <c r="BY533">
        <v>-0.17583595216274261</v>
      </c>
      <c r="BZ533">
        <v>-0.56399619579315186</v>
      </c>
      <c r="CA533">
        <v>-0.52091330289840698</v>
      </c>
      <c r="CB533">
        <v>-0.40150552988052368</v>
      </c>
      <c r="CC533">
        <v>-0.61091345548629761</v>
      </c>
      <c r="CD533">
        <v>-0.81694638729095459</v>
      </c>
      <c r="CE533">
        <v>5.9352021664381027E-2</v>
      </c>
      <c r="CF533">
        <v>4.9028683453798294E-2</v>
      </c>
      <c r="CG533">
        <v>3.6403369158506393E-2</v>
      </c>
      <c r="CH533">
        <v>7.7362949959933758E-3</v>
      </c>
      <c r="CI533">
        <v>-2.3305568844079971E-2</v>
      </c>
      <c r="CJ533">
        <v>-4.2128518223762512E-2</v>
      </c>
      <c r="CK533">
        <v>-0.12132591009140015</v>
      </c>
      <c r="CL533">
        <v>-0.19302083551883698</v>
      </c>
      <c r="CM533">
        <v>-0.23900718986988068</v>
      </c>
      <c r="CN533">
        <v>-0.25245162844657898</v>
      </c>
      <c r="CO533">
        <v>-0.32503730058670044</v>
      </c>
      <c r="CP533">
        <v>-0.34077861905097961</v>
      </c>
      <c r="CQ533">
        <v>0.60443282127380371</v>
      </c>
      <c r="CR533">
        <v>5.6511588096618652</v>
      </c>
      <c r="CS533">
        <v>5.6760721206665039</v>
      </c>
      <c r="CT533">
        <v>5.7436661720275879</v>
      </c>
      <c r="CU533">
        <v>5.7673940658569336</v>
      </c>
      <c r="CV533">
        <v>5.6671009063720703</v>
      </c>
      <c r="CW533">
        <v>0.36443108320236206</v>
      </c>
      <c r="CX533">
        <v>-0.31057527661323547</v>
      </c>
      <c r="CY533">
        <v>-0.29859182238578796</v>
      </c>
      <c r="CZ533">
        <v>-0.251177579164505</v>
      </c>
      <c r="DA533">
        <v>-0.29763069748878479</v>
      </c>
      <c r="DB533">
        <v>-0.37711188197135925</v>
      </c>
      <c r="DC533">
        <v>0.99031686782836914</v>
      </c>
      <c r="DD533">
        <v>0.81944429874420166</v>
      </c>
      <c r="DE533">
        <v>0.64828777313232422</v>
      </c>
      <c r="DF533">
        <v>0.52528703212738037</v>
      </c>
      <c r="DG533">
        <v>0.4806181788444519</v>
      </c>
      <c r="DH533">
        <v>0.46748682856559753</v>
      </c>
      <c r="DI533">
        <v>0.41515737771987915</v>
      </c>
      <c r="DJ533">
        <v>0.36175155639648438</v>
      </c>
      <c r="DK533">
        <v>0.35306164622306824</v>
      </c>
      <c r="DL533">
        <v>0.38438406586647034</v>
      </c>
      <c r="DM533">
        <v>0.3644501268863678</v>
      </c>
      <c r="DN533">
        <v>0.37577041983604431</v>
      </c>
      <c r="DO533">
        <v>1.1513487100601196</v>
      </c>
      <c r="DP533">
        <v>5.8894405364990234</v>
      </c>
      <c r="DQ533">
        <v>5.9075922966003418</v>
      </c>
      <c r="DR533">
        <v>5.9666147232055664</v>
      </c>
      <c r="DS533">
        <v>5.9871048927307129</v>
      </c>
      <c r="DT533">
        <v>5.892796516418457</v>
      </c>
      <c r="DU533">
        <v>0.90469813346862793</v>
      </c>
      <c r="DV533">
        <v>-5.7154357433319092E-2</v>
      </c>
      <c r="DW533">
        <v>-7.6270341873168945E-2</v>
      </c>
      <c r="DX533">
        <v>-0.10084963589906693</v>
      </c>
      <c r="DY533">
        <v>1.5652080997824669E-2</v>
      </c>
      <c r="DZ533">
        <v>6.2722645699977875E-2</v>
      </c>
      <c r="EA533">
        <v>2.3344821929931641</v>
      </c>
      <c r="EB533">
        <v>1.9318020343780518</v>
      </c>
      <c r="EC533">
        <v>1.5317516326904297</v>
      </c>
      <c r="ED533">
        <v>1.2725480794906616</v>
      </c>
      <c r="EE533">
        <v>1.2082040309906006</v>
      </c>
      <c r="EF533">
        <v>1.2032904624938965</v>
      </c>
      <c r="EG533">
        <v>1.1897540092468262</v>
      </c>
      <c r="EH533">
        <v>1.1627547740936279</v>
      </c>
      <c r="EI533">
        <v>1.2079150676727295</v>
      </c>
      <c r="EJ533">
        <v>1.3038736581802368</v>
      </c>
      <c r="EK533">
        <v>1.3599604368209839</v>
      </c>
      <c r="EL533">
        <v>1.410353422164917</v>
      </c>
      <c r="EM533">
        <v>1.9410083293914795</v>
      </c>
      <c r="EN533">
        <v>6.2334814071655273</v>
      </c>
      <c r="EO533">
        <v>6.2418708801269531</v>
      </c>
      <c r="EP533">
        <v>6.2885165214538574</v>
      </c>
      <c r="EQ533">
        <v>6.3043327331542969</v>
      </c>
      <c r="ER533">
        <v>6.2186646461486816</v>
      </c>
      <c r="ES533">
        <v>1.6847579479217529</v>
      </c>
      <c r="ET533">
        <v>0.30874520540237427</v>
      </c>
      <c r="EU533">
        <v>0.24472656846046448</v>
      </c>
      <c r="EV533">
        <v>0.1162000298500061</v>
      </c>
      <c r="EW533">
        <v>0.46798264980316162</v>
      </c>
      <c r="EX533">
        <v>0.69777381420135498</v>
      </c>
      <c r="EY533">
        <v>71.287483215332031</v>
      </c>
      <c r="EZ533">
        <v>69.9241943359375</v>
      </c>
      <c r="FA533">
        <v>69.773681640625</v>
      </c>
      <c r="FB533">
        <v>69.447959899902344</v>
      </c>
      <c r="FC533">
        <v>68.242774963378906</v>
      </c>
      <c r="FD533">
        <v>68.021331787109375</v>
      </c>
      <c r="FE533">
        <v>68.188255310058594</v>
      </c>
      <c r="FF533">
        <v>68.488838195800781</v>
      </c>
      <c r="FG533">
        <v>71.614120483398438</v>
      </c>
      <c r="FH533">
        <v>75.835601806640625</v>
      </c>
      <c r="FI533">
        <v>79.672615051269531</v>
      </c>
      <c r="FJ533">
        <v>81.391632080078125</v>
      </c>
      <c r="FK533">
        <v>81.80072021484375</v>
      </c>
      <c r="FL533">
        <v>82.671073913574219</v>
      </c>
      <c r="FM533">
        <v>82.00897216796875</v>
      </c>
      <c r="FN533">
        <v>82.105056762695313</v>
      </c>
      <c r="FO533">
        <v>82.038002014160156</v>
      </c>
      <c r="FP533">
        <v>79.7191162109375</v>
      </c>
      <c r="FQ533">
        <v>76.785697937011719</v>
      </c>
      <c r="FR533">
        <v>74.581794738769531</v>
      </c>
      <c r="FS533">
        <v>73.383209228515625</v>
      </c>
      <c r="FT533">
        <v>71.836830139160156</v>
      </c>
      <c r="FU533">
        <v>70.770660400390625</v>
      </c>
      <c r="FV533">
        <v>70.06390380859375</v>
      </c>
      <c r="FW533">
        <v>181</v>
      </c>
      <c r="FX533">
        <v>8.9820645749568939E-2</v>
      </c>
      <c r="FY533">
        <v>1</v>
      </c>
    </row>
    <row r="534" spans="1:181" x14ac:dyDescent="0.2">
      <c r="A534" t="s">
        <v>243</v>
      </c>
      <c r="B534" t="s">
        <v>239</v>
      </c>
      <c r="C534" t="s">
        <v>215</v>
      </c>
      <c r="D534" t="s">
        <v>42</v>
      </c>
      <c r="E534">
        <v>2016</v>
      </c>
      <c r="F534" t="s">
        <v>222</v>
      </c>
      <c r="G534" t="s">
        <v>245</v>
      </c>
      <c r="H534">
        <v>190</v>
      </c>
      <c r="K534">
        <v>15.726991653442383</v>
      </c>
      <c r="L534">
        <v>15.025152206420898</v>
      </c>
      <c r="M534">
        <v>14.574763298034668</v>
      </c>
      <c r="N534">
        <v>14.783201217651367</v>
      </c>
      <c r="O534">
        <v>15.558686256408691</v>
      </c>
      <c r="P534">
        <v>16.547937393188477</v>
      </c>
      <c r="Q534">
        <v>19.770086288452148</v>
      </c>
      <c r="R534">
        <v>22.428926467895508</v>
      </c>
      <c r="S534">
        <v>25.323570251464844</v>
      </c>
      <c r="T534">
        <v>27.535863876342773</v>
      </c>
      <c r="U534">
        <v>30.914644241333008</v>
      </c>
      <c r="V534">
        <v>32.344387054443359</v>
      </c>
      <c r="W534">
        <v>32.864826202392578</v>
      </c>
      <c r="X534">
        <v>33.575450897216797</v>
      </c>
      <c r="Y534">
        <v>33.572441101074219</v>
      </c>
      <c r="Z534">
        <v>33.682888031005859</v>
      </c>
      <c r="AA534">
        <v>33.678615570068359</v>
      </c>
      <c r="AB534">
        <v>33.313507080078125</v>
      </c>
      <c r="AC534">
        <v>32.694927215576172</v>
      </c>
      <c r="AD534">
        <v>32.150043487548828</v>
      </c>
      <c r="AE534">
        <v>30.075139999389648</v>
      </c>
      <c r="AF534">
        <v>24.237762451171875</v>
      </c>
      <c r="AG534">
        <v>19.296056747436523</v>
      </c>
      <c r="AH534">
        <v>16.368671417236328</v>
      </c>
      <c r="AI534">
        <v>-2.2157783508300781</v>
      </c>
      <c r="AJ534">
        <v>-1.8337446451187134</v>
      </c>
      <c r="AK534">
        <v>-1.4589449167251587</v>
      </c>
      <c r="AL534">
        <v>-1.2570755481719971</v>
      </c>
      <c r="AM534">
        <v>-1.2548152208328247</v>
      </c>
      <c r="AN534">
        <v>-1.2875474691390991</v>
      </c>
      <c r="AO534">
        <v>-1.4324058294296265</v>
      </c>
      <c r="AP534">
        <v>-1.548796534538269</v>
      </c>
      <c r="AQ534">
        <v>-1.6859294176101685</v>
      </c>
      <c r="AR534">
        <v>-1.8087769746780396</v>
      </c>
      <c r="AS534">
        <v>-2.0100350379943848</v>
      </c>
      <c r="AT534">
        <v>-2.0919106006622314</v>
      </c>
      <c r="AU534">
        <v>-0.73214262723922729</v>
      </c>
      <c r="AV534">
        <v>5.0688362121582031</v>
      </c>
      <c r="AW534">
        <v>5.1102733612060547</v>
      </c>
      <c r="AX534">
        <v>5.1988158226013184</v>
      </c>
      <c r="AY534">
        <v>5.2304553985595703</v>
      </c>
      <c r="AZ534">
        <v>5.115537166595459</v>
      </c>
      <c r="BA534">
        <v>-0.95589578151702881</v>
      </c>
      <c r="BB534">
        <v>-0.92989575862884521</v>
      </c>
      <c r="BC534">
        <v>-0.84191018342971802</v>
      </c>
      <c r="BD534">
        <v>-0.61855518817901611</v>
      </c>
      <c r="BE534">
        <v>-1.063244104385376</v>
      </c>
      <c r="BF534">
        <v>-1.4519976377487183</v>
      </c>
      <c r="BG534">
        <v>-0.87161284685134888</v>
      </c>
      <c r="BH534">
        <v>-0.72138690948486328</v>
      </c>
      <c r="BI534">
        <v>-0.57548105716705322</v>
      </c>
      <c r="BJ534">
        <v>-0.50981444120407104</v>
      </c>
      <c r="BK534">
        <v>-0.52722930908203125</v>
      </c>
      <c r="BL534">
        <v>-0.55174386501312256</v>
      </c>
      <c r="BM534">
        <v>-0.65780919790267944</v>
      </c>
      <c r="BN534">
        <v>-0.74779325723648071</v>
      </c>
      <c r="BO534">
        <v>-0.83107602596282959</v>
      </c>
      <c r="BP534">
        <v>-0.88928735256195068</v>
      </c>
      <c r="BQ534">
        <v>-1.0145246982574463</v>
      </c>
      <c r="BR534">
        <v>-1.0573276281356812</v>
      </c>
      <c r="BS534">
        <v>5.7516977190971375E-2</v>
      </c>
      <c r="BT534">
        <v>5.412877082824707</v>
      </c>
      <c r="BU534">
        <v>5.444551944732666</v>
      </c>
      <c r="BV534">
        <v>5.5207176208496094</v>
      </c>
      <c r="BW534">
        <v>5.5476832389831543</v>
      </c>
      <c r="BX534">
        <v>5.4414052963256836</v>
      </c>
      <c r="BY534">
        <v>-0.17583595216274261</v>
      </c>
      <c r="BZ534">
        <v>-0.56399619579315186</v>
      </c>
      <c r="CA534">
        <v>-0.52091330289840698</v>
      </c>
      <c r="CB534">
        <v>-0.40150552988052368</v>
      </c>
      <c r="CC534">
        <v>-0.61091345548629761</v>
      </c>
      <c r="CD534">
        <v>-0.81694638729095459</v>
      </c>
      <c r="CE534">
        <v>5.9352021664381027E-2</v>
      </c>
      <c r="CF534">
        <v>4.9028683453798294E-2</v>
      </c>
      <c r="CG534">
        <v>3.6403369158506393E-2</v>
      </c>
      <c r="CH534">
        <v>7.7362949959933758E-3</v>
      </c>
      <c r="CI534">
        <v>-2.3305568844079971E-2</v>
      </c>
      <c r="CJ534">
        <v>-4.2128518223762512E-2</v>
      </c>
      <c r="CK534">
        <v>-0.12132591009140015</v>
      </c>
      <c r="CL534">
        <v>-0.19302083551883698</v>
      </c>
      <c r="CM534">
        <v>-0.23900718986988068</v>
      </c>
      <c r="CN534">
        <v>-0.25245162844657898</v>
      </c>
      <c r="CO534">
        <v>-0.32503730058670044</v>
      </c>
      <c r="CP534">
        <v>-0.34077861905097961</v>
      </c>
      <c r="CQ534">
        <v>0.60443282127380371</v>
      </c>
      <c r="CR534">
        <v>5.6511588096618652</v>
      </c>
      <c r="CS534">
        <v>5.6760721206665039</v>
      </c>
      <c r="CT534">
        <v>5.7436661720275879</v>
      </c>
      <c r="CU534">
        <v>5.7673940658569336</v>
      </c>
      <c r="CV534">
        <v>5.6671009063720703</v>
      </c>
      <c r="CW534">
        <v>0.36443108320236206</v>
      </c>
      <c r="CX534">
        <v>-0.31057527661323547</v>
      </c>
      <c r="CY534">
        <v>-0.29859182238578796</v>
      </c>
      <c r="CZ534">
        <v>-0.251177579164505</v>
      </c>
      <c r="DA534">
        <v>-0.29763069748878479</v>
      </c>
      <c r="DB534">
        <v>-0.37711188197135925</v>
      </c>
      <c r="DC534">
        <v>0.99031686782836914</v>
      </c>
      <c r="DD534">
        <v>0.81944429874420166</v>
      </c>
      <c r="DE534">
        <v>0.64828777313232422</v>
      </c>
      <c r="DF534">
        <v>0.52528703212738037</v>
      </c>
      <c r="DG534">
        <v>0.4806181788444519</v>
      </c>
      <c r="DH534">
        <v>0.46748682856559753</v>
      </c>
      <c r="DI534">
        <v>0.41515737771987915</v>
      </c>
      <c r="DJ534">
        <v>0.36175155639648438</v>
      </c>
      <c r="DK534">
        <v>0.35306164622306824</v>
      </c>
      <c r="DL534">
        <v>0.38438406586647034</v>
      </c>
      <c r="DM534">
        <v>0.3644501268863678</v>
      </c>
      <c r="DN534">
        <v>0.37577041983604431</v>
      </c>
      <c r="DO534">
        <v>1.1513487100601196</v>
      </c>
      <c r="DP534">
        <v>5.8894405364990234</v>
      </c>
      <c r="DQ534">
        <v>5.9075922966003418</v>
      </c>
      <c r="DR534">
        <v>5.9666147232055664</v>
      </c>
      <c r="DS534">
        <v>5.9871048927307129</v>
      </c>
      <c r="DT534">
        <v>5.892796516418457</v>
      </c>
      <c r="DU534">
        <v>0.90469813346862793</v>
      </c>
      <c r="DV534">
        <v>-5.7154357433319092E-2</v>
      </c>
      <c r="DW534">
        <v>-7.6270341873168945E-2</v>
      </c>
      <c r="DX534">
        <v>-0.10084963589906693</v>
      </c>
      <c r="DY534">
        <v>1.5652080997824669E-2</v>
      </c>
      <c r="DZ534">
        <v>6.2722645699977875E-2</v>
      </c>
      <c r="EA534">
        <v>2.3344821929931641</v>
      </c>
      <c r="EB534">
        <v>1.9318020343780518</v>
      </c>
      <c r="EC534">
        <v>1.5317516326904297</v>
      </c>
      <c r="ED534">
        <v>1.2725480794906616</v>
      </c>
      <c r="EE534">
        <v>1.2082040309906006</v>
      </c>
      <c r="EF534">
        <v>1.2032904624938965</v>
      </c>
      <c r="EG534">
        <v>1.1897540092468262</v>
      </c>
      <c r="EH534">
        <v>1.1627547740936279</v>
      </c>
      <c r="EI534">
        <v>1.2079150676727295</v>
      </c>
      <c r="EJ534">
        <v>1.3038736581802368</v>
      </c>
      <c r="EK534">
        <v>1.3599604368209839</v>
      </c>
      <c r="EL534">
        <v>1.410353422164917</v>
      </c>
      <c r="EM534">
        <v>1.9410083293914795</v>
      </c>
      <c r="EN534">
        <v>6.2334814071655273</v>
      </c>
      <c r="EO534">
        <v>6.2418708801269531</v>
      </c>
      <c r="EP534">
        <v>6.2885165214538574</v>
      </c>
      <c r="EQ534">
        <v>6.3043327331542969</v>
      </c>
      <c r="ER534">
        <v>6.2186646461486816</v>
      </c>
      <c r="ES534">
        <v>1.6847579479217529</v>
      </c>
      <c r="ET534">
        <v>0.30874520540237427</v>
      </c>
      <c r="EU534">
        <v>0.24472656846046448</v>
      </c>
      <c r="EV534">
        <v>0.1162000298500061</v>
      </c>
      <c r="EW534">
        <v>0.46798264980316162</v>
      </c>
      <c r="EX534">
        <v>0.69777381420135498</v>
      </c>
      <c r="EY534">
        <v>71.287483215332031</v>
      </c>
      <c r="EZ534">
        <v>69.9241943359375</v>
      </c>
      <c r="FA534">
        <v>69.773681640625</v>
      </c>
      <c r="FB534">
        <v>69.447959899902344</v>
      </c>
      <c r="FC534">
        <v>68.242774963378906</v>
      </c>
      <c r="FD534">
        <v>68.021331787109375</v>
      </c>
      <c r="FE534">
        <v>68.188255310058594</v>
      </c>
      <c r="FF534">
        <v>68.488838195800781</v>
      </c>
      <c r="FG534">
        <v>71.614120483398438</v>
      </c>
      <c r="FH534">
        <v>75.835601806640625</v>
      </c>
      <c r="FI534">
        <v>79.672615051269531</v>
      </c>
      <c r="FJ534">
        <v>81.391632080078125</v>
      </c>
      <c r="FK534">
        <v>81.80072021484375</v>
      </c>
      <c r="FL534">
        <v>82.671073913574219</v>
      </c>
      <c r="FM534">
        <v>82.00897216796875</v>
      </c>
      <c r="FN534">
        <v>82.105056762695313</v>
      </c>
      <c r="FO534">
        <v>82.038002014160156</v>
      </c>
      <c r="FP534">
        <v>79.7191162109375</v>
      </c>
      <c r="FQ534">
        <v>76.785697937011719</v>
      </c>
      <c r="FR534">
        <v>74.581794738769531</v>
      </c>
      <c r="FS534">
        <v>73.383209228515625</v>
      </c>
      <c r="FT534">
        <v>71.836830139160156</v>
      </c>
      <c r="FU534">
        <v>70.770660400390625</v>
      </c>
      <c r="FV534">
        <v>70.06390380859375</v>
      </c>
      <c r="FW534">
        <v>181</v>
      </c>
      <c r="FX534">
        <v>8.9820645749568939E-2</v>
      </c>
      <c r="FY534">
        <v>1</v>
      </c>
    </row>
    <row r="535" spans="1:181" x14ac:dyDescent="0.2">
      <c r="A535" t="s">
        <v>243</v>
      </c>
      <c r="B535" t="s">
        <v>239</v>
      </c>
      <c r="C535" t="s">
        <v>215</v>
      </c>
      <c r="D535" t="s">
        <v>42</v>
      </c>
      <c r="E535">
        <v>2017</v>
      </c>
      <c r="F535" t="s">
        <v>222</v>
      </c>
      <c r="G535" t="s">
        <v>245</v>
      </c>
      <c r="H535">
        <v>190</v>
      </c>
      <c r="K535">
        <v>15.726991653442383</v>
      </c>
      <c r="L535">
        <v>15.025152206420898</v>
      </c>
      <c r="M535">
        <v>14.574763298034668</v>
      </c>
      <c r="N535">
        <v>14.783201217651367</v>
      </c>
      <c r="O535">
        <v>15.558686256408691</v>
      </c>
      <c r="P535">
        <v>16.547937393188477</v>
      </c>
      <c r="Q535">
        <v>19.770086288452148</v>
      </c>
      <c r="R535">
        <v>22.428926467895508</v>
      </c>
      <c r="S535">
        <v>25.323570251464844</v>
      </c>
      <c r="T535">
        <v>27.535863876342773</v>
      </c>
      <c r="U535">
        <v>30.914644241333008</v>
      </c>
      <c r="V535">
        <v>32.344387054443359</v>
      </c>
      <c r="W535">
        <v>32.864826202392578</v>
      </c>
      <c r="X535">
        <v>33.575450897216797</v>
      </c>
      <c r="Y535">
        <v>33.572441101074219</v>
      </c>
      <c r="Z535">
        <v>33.682888031005859</v>
      </c>
      <c r="AA535">
        <v>33.678615570068359</v>
      </c>
      <c r="AB535">
        <v>33.313507080078125</v>
      </c>
      <c r="AC535">
        <v>32.694927215576172</v>
      </c>
      <c r="AD535">
        <v>32.150043487548828</v>
      </c>
      <c r="AE535">
        <v>30.075139999389648</v>
      </c>
      <c r="AF535">
        <v>24.237762451171875</v>
      </c>
      <c r="AG535">
        <v>19.296056747436523</v>
      </c>
      <c r="AH535">
        <v>16.368671417236328</v>
      </c>
      <c r="AI535">
        <v>-2.2157783508300781</v>
      </c>
      <c r="AJ535">
        <v>-1.8337446451187134</v>
      </c>
      <c r="AK535">
        <v>-1.4589449167251587</v>
      </c>
      <c r="AL535">
        <v>-1.2570755481719971</v>
      </c>
      <c r="AM535">
        <v>-1.2548152208328247</v>
      </c>
      <c r="AN535">
        <v>-1.2875474691390991</v>
      </c>
      <c r="AO535">
        <v>-1.4324058294296265</v>
      </c>
      <c r="AP535">
        <v>-1.548796534538269</v>
      </c>
      <c r="AQ535">
        <v>-1.6859294176101685</v>
      </c>
      <c r="AR535">
        <v>-1.8087769746780396</v>
      </c>
      <c r="AS535">
        <v>-2.0100350379943848</v>
      </c>
      <c r="AT535">
        <v>-2.0919106006622314</v>
      </c>
      <c r="AU535">
        <v>-0.73214262723922729</v>
      </c>
      <c r="AV535">
        <v>5.0688362121582031</v>
      </c>
      <c r="AW535">
        <v>5.1102733612060547</v>
      </c>
      <c r="AX535">
        <v>5.1988158226013184</v>
      </c>
      <c r="AY535">
        <v>5.2304553985595703</v>
      </c>
      <c r="AZ535">
        <v>5.115537166595459</v>
      </c>
      <c r="BA535">
        <v>-0.95589578151702881</v>
      </c>
      <c r="BB535">
        <v>-0.92989575862884521</v>
      </c>
      <c r="BC535">
        <v>-0.84191018342971802</v>
      </c>
      <c r="BD535">
        <v>-0.61855518817901611</v>
      </c>
      <c r="BE535">
        <v>-1.063244104385376</v>
      </c>
      <c r="BF535">
        <v>-1.4519976377487183</v>
      </c>
      <c r="BG535">
        <v>-0.87161284685134888</v>
      </c>
      <c r="BH535">
        <v>-0.72138690948486328</v>
      </c>
      <c r="BI535">
        <v>-0.57548105716705322</v>
      </c>
      <c r="BJ535">
        <v>-0.50981444120407104</v>
      </c>
      <c r="BK535">
        <v>-0.52722930908203125</v>
      </c>
      <c r="BL535">
        <v>-0.55174386501312256</v>
      </c>
      <c r="BM535">
        <v>-0.65780919790267944</v>
      </c>
      <c r="BN535">
        <v>-0.74779325723648071</v>
      </c>
      <c r="BO535">
        <v>-0.83107602596282959</v>
      </c>
      <c r="BP535">
        <v>-0.88928735256195068</v>
      </c>
      <c r="BQ535">
        <v>-1.0145246982574463</v>
      </c>
      <c r="BR535">
        <v>-1.0573276281356812</v>
      </c>
      <c r="BS535">
        <v>5.7516977190971375E-2</v>
      </c>
      <c r="BT535">
        <v>5.412877082824707</v>
      </c>
      <c r="BU535">
        <v>5.444551944732666</v>
      </c>
      <c r="BV535">
        <v>5.5207176208496094</v>
      </c>
      <c r="BW535">
        <v>5.5476832389831543</v>
      </c>
      <c r="BX535">
        <v>5.4414052963256836</v>
      </c>
      <c r="BY535">
        <v>-0.17583595216274261</v>
      </c>
      <c r="BZ535">
        <v>-0.56399619579315186</v>
      </c>
      <c r="CA535">
        <v>-0.52091330289840698</v>
      </c>
      <c r="CB535">
        <v>-0.40150552988052368</v>
      </c>
      <c r="CC535">
        <v>-0.61091345548629761</v>
      </c>
      <c r="CD535">
        <v>-0.81694638729095459</v>
      </c>
      <c r="CE535">
        <v>5.9352021664381027E-2</v>
      </c>
      <c r="CF535">
        <v>4.9028683453798294E-2</v>
      </c>
      <c r="CG535">
        <v>3.6403369158506393E-2</v>
      </c>
      <c r="CH535">
        <v>7.7362949959933758E-3</v>
      </c>
      <c r="CI535">
        <v>-2.3305568844079971E-2</v>
      </c>
      <c r="CJ535">
        <v>-4.2128518223762512E-2</v>
      </c>
      <c r="CK535">
        <v>-0.12132591009140015</v>
      </c>
      <c r="CL535">
        <v>-0.19302083551883698</v>
      </c>
      <c r="CM535">
        <v>-0.23900718986988068</v>
      </c>
      <c r="CN535">
        <v>-0.25245162844657898</v>
      </c>
      <c r="CO535">
        <v>-0.32503730058670044</v>
      </c>
      <c r="CP535">
        <v>-0.34077861905097961</v>
      </c>
      <c r="CQ535">
        <v>0.60443282127380371</v>
      </c>
      <c r="CR535">
        <v>5.6511588096618652</v>
      </c>
      <c r="CS535">
        <v>5.6760721206665039</v>
      </c>
      <c r="CT535">
        <v>5.7436661720275879</v>
      </c>
      <c r="CU535">
        <v>5.7673940658569336</v>
      </c>
      <c r="CV535">
        <v>5.6671009063720703</v>
      </c>
      <c r="CW535">
        <v>0.36443108320236206</v>
      </c>
      <c r="CX535">
        <v>-0.31057527661323547</v>
      </c>
      <c r="CY535">
        <v>-0.29859182238578796</v>
      </c>
      <c r="CZ535">
        <v>-0.251177579164505</v>
      </c>
      <c r="DA535">
        <v>-0.29763069748878479</v>
      </c>
      <c r="DB535">
        <v>-0.37711188197135925</v>
      </c>
      <c r="DC535">
        <v>0.99031686782836914</v>
      </c>
      <c r="DD535">
        <v>0.81944429874420166</v>
      </c>
      <c r="DE535">
        <v>0.64828777313232422</v>
      </c>
      <c r="DF535">
        <v>0.52528703212738037</v>
      </c>
      <c r="DG535">
        <v>0.4806181788444519</v>
      </c>
      <c r="DH535">
        <v>0.46748682856559753</v>
      </c>
      <c r="DI535">
        <v>0.41515737771987915</v>
      </c>
      <c r="DJ535">
        <v>0.36175155639648438</v>
      </c>
      <c r="DK535">
        <v>0.35306164622306824</v>
      </c>
      <c r="DL535">
        <v>0.38438406586647034</v>
      </c>
      <c r="DM535">
        <v>0.3644501268863678</v>
      </c>
      <c r="DN535">
        <v>0.37577041983604431</v>
      </c>
      <c r="DO535">
        <v>1.1513487100601196</v>
      </c>
      <c r="DP535">
        <v>5.8894405364990234</v>
      </c>
      <c r="DQ535">
        <v>5.9075922966003418</v>
      </c>
      <c r="DR535">
        <v>5.9666147232055664</v>
      </c>
      <c r="DS535">
        <v>5.9871048927307129</v>
      </c>
      <c r="DT535">
        <v>5.892796516418457</v>
      </c>
      <c r="DU535">
        <v>0.90469813346862793</v>
      </c>
      <c r="DV535">
        <v>-5.7154357433319092E-2</v>
      </c>
      <c r="DW535">
        <v>-7.6270341873168945E-2</v>
      </c>
      <c r="DX535">
        <v>-0.10084963589906693</v>
      </c>
      <c r="DY535">
        <v>1.5652080997824669E-2</v>
      </c>
      <c r="DZ535">
        <v>6.2722645699977875E-2</v>
      </c>
      <c r="EA535">
        <v>2.3344821929931641</v>
      </c>
      <c r="EB535">
        <v>1.9318020343780518</v>
      </c>
      <c r="EC535">
        <v>1.5317516326904297</v>
      </c>
      <c r="ED535">
        <v>1.2725480794906616</v>
      </c>
      <c r="EE535">
        <v>1.2082040309906006</v>
      </c>
      <c r="EF535">
        <v>1.2032904624938965</v>
      </c>
      <c r="EG535">
        <v>1.1897540092468262</v>
      </c>
      <c r="EH535">
        <v>1.1627547740936279</v>
      </c>
      <c r="EI535">
        <v>1.2079150676727295</v>
      </c>
      <c r="EJ535">
        <v>1.3038736581802368</v>
      </c>
      <c r="EK535">
        <v>1.3599604368209839</v>
      </c>
      <c r="EL535">
        <v>1.410353422164917</v>
      </c>
      <c r="EM535">
        <v>1.9410083293914795</v>
      </c>
      <c r="EN535">
        <v>6.2334814071655273</v>
      </c>
      <c r="EO535">
        <v>6.2418708801269531</v>
      </c>
      <c r="EP535">
        <v>6.2885165214538574</v>
      </c>
      <c r="EQ535">
        <v>6.3043327331542969</v>
      </c>
      <c r="ER535">
        <v>6.2186646461486816</v>
      </c>
      <c r="ES535">
        <v>1.6847579479217529</v>
      </c>
      <c r="ET535">
        <v>0.30874520540237427</v>
      </c>
      <c r="EU535">
        <v>0.24472656846046448</v>
      </c>
      <c r="EV535">
        <v>0.1162000298500061</v>
      </c>
      <c r="EW535">
        <v>0.46798264980316162</v>
      </c>
      <c r="EX535">
        <v>0.69777381420135498</v>
      </c>
      <c r="EY535">
        <v>71.287483215332031</v>
      </c>
      <c r="EZ535">
        <v>69.9241943359375</v>
      </c>
      <c r="FA535">
        <v>69.773681640625</v>
      </c>
      <c r="FB535">
        <v>69.447959899902344</v>
      </c>
      <c r="FC535">
        <v>68.242774963378906</v>
      </c>
      <c r="FD535">
        <v>68.021331787109375</v>
      </c>
      <c r="FE535">
        <v>68.188255310058594</v>
      </c>
      <c r="FF535">
        <v>68.488838195800781</v>
      </c>
      <c r="FG535">
        <v>71.614120483398438</v>
      </c>
      <c r="FH535">
        <v>75.835601806640625</v>
      </c>
      <c r="FI535">
        <v>79.672615051269531</v>
      </c>
      <c r="FJ535">
        <v>81.391632080078125</v>
      </c>
      <c r="FK535">
        <v>81.80072021484375</v>
      </c>
      <c r="FL535">
        <v>82.671073913574219</v>
      </c>
      <c r="FM535">
        <v>82.00897216796875</v>
      </c>
      <c r="FN535">
        <v>82.105056762695313</v>
      </c>
      <c r="FO535">
        <v>82.038002014160156</v>
      </c>
      <c r="FP535">
        <v>79.7191162109375</v>
      </c>
      <c r="FQ535">
        <v>76.785697937011719</v>
      </c>
      <c r="FR535">
        <v>74.581794738769531</v>
      </c>
      <c r="FS535">
        <v>73.383209228515625</v>
      </c>
      <c r="FT535">
        <v>71.836830139160156</v>
      </c>
      <c r="FU535">
        <v>70.770660400390625</v>
      </c>
      <c r="FV535">
        <v>70.06390380859375</v>
      </c>
      <c r="FW535">
        <v>181</v>
      </c>
      <c r="FX535">
        <v>8.9820645749568939E-2</v>
      </c>
      <c r="FY535">
        <v>1</v>
      </c>
    </row>
    <row r="536" spans="1:181" x14ac:dyDescent="0.2">
      <c r="A536" t="s">
        <v>243</v>
      </c>
      <c r="B536" t="s">
        <v>239</v>
      </c>
      <c r="C536" t="s">
        <v>215</v>
      </c>
      <c r="D536" t="s">
        <v>42</v>
      </c>
      <c r="E536">
        <v>2018</v>
      </c>
      <c r="F536" t="s">
        <v>222</v>
      </c>
      <c r="G536" t="s">
        <v>245</v>
      </c>
      <c r="H536">
        <v>190</v>
      </c>
      <c r="K536">
        <v>15.726991653442383</v>
      </c>
      <c r="L536">
        <v>15.025152206420898</v>
      </c>
      <c r="M536">
        <v>14.574763298034668</v>
      </c>
      <c r="N536">
        <v>14.783201217651367</v>
      </c>
      <c r="O536">
        <v>15.558686256408691</v>
      </c>
      <c r="P536">
        <v>16.547937393188477</v>
      </c>
      <c r="Q536">
        <v>19.770086288452148</v>
      </c>
      <c r="R536">
        <v>22.428926467895508</v>
      </c>
      <c r="S536">
        <v>25.323570251464844</v>
      </c>
      <c r="T536">
        <v>27.535863876342773</v>
      </c>
      <c r="U536">
        <v>30.914644241333008</v>
      </c>
      <c r="V536">
        <v>32.344387054443359</v>
      </c>
      <c r="W536">
        <v>32.864826202392578</v>
      </c>
      <c r="X536">
        <v>33.575450897216797</v>
      </c>
      <c r="Y536">
        <v>33.572441101074219</v>
      </c>
      <c r="Z536">
        <v>33.682888031005859</v>
      </c>
      <c r="AA536">
        <v>33.678615570068359</v>
      </c>
      <c r="AB536">
        <v>33.313507080078125</v>
      </c>
      <c r="AC536">
        <v>32.694927215576172</v>
      </c>
      <c r="AD536">
        <v>32.150043487548828</v>
      </c>
      <c r="AE536">
        <v>30.075139999389648</v>
      </c>
      <c r="AF536">
        <v>24.237762451171875</v>
      </c>
      <c r="AG536">
        <v>19.296056747436523</v>
      </c>
      <c r="AH536">
        <v>16.368671417236328</v>
      </c>
      <c r="AI536">
        <v>-2.2157783508300781</v>
      </c>
      <c r="AJ536">
        <v>-1.8337446451187134</v>
      </c>
      <c r="AK536">
        <v>-1.4589449167251587</v>
      </c>
      <c r="AL536">
        <v>-1.2570755481719971</v>
      </c>
      <c r="AM536">
        <v>-1.2548152208328247</v>
      </c>
      <c r="AN536">
        <v>-1.2875474691390991</v>
      </c>
      <c r="AO536">
        <v>-1.4324058294296265</v>
      </c>
      <c r="AP536">
        <v>-1.548796534538269</v>
      </c>
      <c r="AQ536">
        <v>-1.6859294176101685</v>
      </c>
      <c r="AR536">
        <v>-1.8087769746780396</v>
      </c>
      <c r="AS536">
        <v>-2.0100350379943848</v>
      </c>
      <c r="AT536">
        <v>-2.0919106006622314</v>
      </c>
      <c r="AU536">
        <v>-0.73214262723922729</v>
      </c>
      <c r="AV536">
        <v>5.0688362121582031</v>
      </c>
      <c r="AW536">
        <v>5.1102733612060547</v>
      </c>
      <c r="AX536">
        <v>5.1988158226013184</v>
      </c>
      <c r="AY536">
        <v>5.2304553985595703</v>
      </c>
      <c r="AZ536">
        <v>5.115537166595459</v>
      </c>
      <c r="BA536">
        <v>-0.95589578151702881</v>
      </c>
      <c r="BB536">
        <v>-0.92989575862884521</v>
      </c>
      <c r="BC536">
        <v>-0.84191018342971802</v>
      </c>
      <c r="BD536">
        <v>-0.61855518817901611</v>
      </c>
      <c r="BE536">
        <v>-1.063244104385376</v>
      </c>
      <c r="BF536">
        <v>-1.4519976377487183</v>
      </c>
      <c r="BG536">
        <v>-0.87161284685134888</v>
      </c>
      <c r="BH536">
        <v>-0.72138690948486328</v>
      </c>
      <c r="BI536">
        <v>-0.57548105716705322</v>
      </c>
      <c r="BJ536">
        <v>-0.50981444120407104</v>
      </c>
      <c r="BK536">
        <v>-0.52722930908203125</v>
      </c>
      <c r="BL536">
        <v>-0.55174386501312256</v>
      </c>
      <c r="BM536">
        <v>-0.65780919790267944</v>
      </c>
      <c r="BN536">
        <v>-0.74779325723648071</v>
      </c>
      <c r="BO536">
        <v>-0.83107602596282959</v>
      </c>
      <c r="BP536">
        <v>-0.88928735256195068</v>
      </c>
      <c r="BQ536">
        <v>-1.0145246982574463</v>
      </c>
      <c r="BR536">
        <v>-1.0573276281356812</v>
      </c>
      <c r="BS536">
        <v>5.7516977190971375E-2</v>
      </c>
      <c r="BT536">
        <v>5.412877082824707</v>
      </c>
      <c r="BU536">
        <v>5.444551944732666</v>
      </c>
      <c r="BV536">
        <v>5.5207176208496094</v>
      </c>
      <c r="BW536">
        <v>5.5476832389831543</v>
      </c>
      <c r="BX536">
        <v>5.4414052963256836</v>
      </c>
      <c r="BY536">
        <v>-0.17583595216274261</v>
      </c>
      <c r="BZ536">
        <v>-0.56399619579315186</v>
      </c>
      <c r="CA536">
        <v>-0.52091330289840698</v>
      </c>
      <c r="CB536">
        <v>-0.40150552988052368</v>
      </c>
      <c r="CC536">
        <v>-0.61091345548629761</v>
      </c>
      <c r="CD536">
        <v>-0.81694638729095459</v>
      </c>
      <c r="CE536">
        <v>5.9352021664381027E-2</v>
      </c>
      <c r="CF536">
        <v>4.9028683453798294E-2</v>
      </c>
      <c r="CG536">
        <v>3.6403369158506393E-2</v>
      </c>
      <c r="CH536">
        <v>7.7362949959933758E-3</v>
      </c>
      <c r="CI536">
        <v>-2.3305568844079971E-2</v>
      </c>
      <c r="CJ536">
        <v>-4.2128518223762512E-2</v>
      </c>
      <c r="CK536">
        <v>-0.12132591009140015</v>
      </c>
      <c r="CL536">
        <v>-0.19302083551883698</v>
      </c>
      <c r="CM536">
        <v>-0.23900718986988068</v>
      </c>
      <c r="CN536">
        <v>-0.25245162844657898</v>
      </c>
      <c r="CO536">
        <v>-0.32503730058670044</v>
      </c>
      <c r="CP536">
        <v>-0.34077861905097961</v>
      </c>
      <c r="CQ536">
        <v>0.60443282127380371</v>
      </c>
      <c r="CR536">
        <v>5.6511588096618652</v>
      </c>
      <c r="CS536">
        <v>5.6760721206665039</v>
      </c>
      <c r="CT536">
        <v>5.7436661720275879</v>
      </c>
      <c r="CU536">
        <v>5.7673940658569336</v>
      </c>
      <c r="CV536">
        <v>5.6671009063720703</v>
      </c>
      <c r="CW536">
        <v>0.36443108320236206</v>
      </c>
      <c r="CX536">
        <v>-0.31057527661323547</v>
      </c>
      <c r="CY536">
        <v>-0.29859182238578796</v>
      </c>
      <c r="CZ536">
        <v>-0.251177579164505</v>
      </c>
      <c r="DA536">
        <v>-0.29763069748878479</v>
      </c>
      <c r="DB536">
        <v>-0.37711188197135925</v>
      </c>
      <c r="DC536">
        <v>0.99031686782836914</v>
      </c>
      <c r="DD536">
        <v>0.81944429874420166</v>
      </c>
      <c r="DE536">
        <v>0.64828777313232422</v>
      </c>
      <c r="DF536">
        <v>0.52528703212738037</v>
      </c>
      <c r="DG536">
        <v>0.4806181788444519</v>
      </c>
      <c r="DH536">
        <v>0.46748682856559753</v>
      </c>
      <c r="DI536">
        <v>0.41515737771987915</v>
      </c>
      <c r="DJ536">
        <v>0.36175155639648438</v>
      </c>
      <c r="DK536">
        <v>0.35306164622306824</v>
      </c>
      <c r="DL536">
        <v>0.38438406586647034</v>
      </c>
      <c r="DM536">
        <v>0.3644501268863678</v>
      </c>
      <c r="DN536">
        <v>0.37577041983604431</v>
      </c>
      <c r="DO536">
        <v>1.1513487100601196</v>
      </c>
      <c r="DP536">
        <v>5.8894405364990234</v>
      </c>
      <c r="DQ536">
        <v>5.9075922966003418</v>
      </c>
      <c r="DR536">
        <v>5.9666147232055664</v>
      </c>
      <c r="DS536">
        <v>5.9871048927307129</v>
      </c>
      <c r="DT536">
        <v>5.892796516418457</v>
      </c>
      <c r="DU536">
        <v>0.90469813346862793</v>
      </c>
      <c r="DV536">
        <v>-5.7154357433319092E-2</v>
      </c>
      <c r="DW536">
        <v>-7.6270341873168945E-2</v>
      </c>
      <c r="DX536">
        <v>-0.10084963589906693</v>
      </c>
      <c r="DY536">
        <v>1.5652080997824669E-2</v>
      </c>
      <c r="DZ536">
        <v>6.2722645699977875E-2</v>
      </c>
      <c r="EA536">
        <v>2.3344821929931641</v>
      </c>
      <c r="EB536">
        <v>1.9318020343780518</v>
      </c>
      <c r="EC536">
        <v>1.5317516326904297</v>
      </c>
      <c r="ED536">
        <v>1.2725480794906616</v>
      </c>
      <c r="EE536">
        <v>1.2082040309906006</v>
      </c>
      <c r="EF536">
        <v>1.2032904624938965</v>
      </c>
      <c r="EG536">
        <v>1.1897540092468262</v>
      </c>
      <c r="EH536">
        <v>1.1627547740936279</v>
      </c>
      <c r="EI536">
        <v>1.2079150676727295</v>
      </c>
      <c r="EJ536">
        <v>1.3038736581802368</v>
      </c>
      <c r="EK536">
        <v>1.3599604368209839</v>
      </c>
      <c r="EL536">
        <v>1.410353422164917</v>
      </c>
      <c r="EM536">
        <v>1.9410083293914795</v>
      </c>
      <c r="EN536">
        <v>6.2334814071655273</v>
      </c>
      <c r="EO536">
        <v>6.2418708801269531</v>
      </c>
      <c r="EP536">
        <v>6.2885165214538574</v>
      </c>
      <c r="EQ536">
        <v>6.3043327331542969</v>
      </c>
      <c r="ER536">
        <v>6.2186646461486816</v>
      </c>
      <c r="ES536">
        <v>1.6847579479217529</v>
      </c>
      <c r="ET536">
        <v>0.30874520540237427</v>
      </c>
      <c r="EU536">
        <v>0.24472656846046448</v>
      </c>
      <c r="EV536">
        <v>0.1162000298500061</v>
      </c>
      <c r="EW536">
        <v>0.46798264980316162</v>
      </c>
      <c r="EX536">
        <v>0.69777381420135498</v>
      </c>
      <c r="EY536">
        <v>71.287483215332031</v>
      </c>
      <c r="EZ536">
        <v>69.9241943359375</v>
      </c>
      <c r="FA536">
        <v>69.773681640625</v>
      </c>
      <c r="FB536">
        <v>69.447959899902344</v>
      </c>
      <c r="FC536">
        <v>68.242774963378906</v>
      </c>
      <c r="FD536">
        <v>68.021331787109375</v>
      </c>
      <c r="FE536">
        <v>68.188255310058594</v>
      </c>
      <c r="FF536">
        <v>68.488838195800781</v>
      </c>
      <c r="FG536">
        <v>71.614120483398438</v>
      </c>
      <c r="FH536">
        <v>75.835601806640625</v>
      </c>
      <c r="FI536">
        <v>79.672615051269531</v>
      </c>
      <c r="FJ536">
        <v>81.391632080078125</v>
      </c>
      <c r="FK536">
        <v>81.80072021484375</v>
      </c>
      <c r="FL536">
        <v>82.671073913574219</v>
      </c>
      <c r="FM536">
        <v>82.00897216796875</v>
      </c>
      <c r="FN536">
        <v>82.105056762695313</v>
      </c>
      <c r="FO536">
        <v>82.038002014160156</v>
      </c>
      <c r="FP536">
        <v>79.7191162109375</v>
      </c>
      <c r="FQ536">
        <v>76.785697937011719</v>
      </c>
      <c r="FR536">
        <v>74.581794738769531</v>
      </c>
      <c r="FS536">
        <v>73.383209228515625</v>
      </c>
      <c r="FT536">
        <v>71.836830139160156</v>
      </c>
      <c r="FU536">
        <v>70.770660400390625</v>
      </c>
      <c r="FV536">
        <v>70.06390380859375</v>
      </c>
      <c r="FW536">
        <v>181</v>
      </c>
      <c r="FX536">
        <v>8.9820645749568939E-2</v>
      </c>
      <c r="FY536">
        <v>1</v>
      </c>
    </row>
    <row r="537" spans="1:181" x14ac:dyDescent="0.2">
      <c r="A537" t="s">
        <v>243</v>
      </c>
      <c r="B537" t="s">
        <v>239</v>
      </c>
      <c r="C537" t="s">
        <v>215</v>
      </c>
      <c r="D537" t="s">
        <v>42</v>
      </c>
      <c r="E537">
        <v>2019</v>
      </c>
      <c r="F537" t="s">
        <v>222</v>
      </c>
      <c r="G537" t="s">
        <v>245</v>
      </c>
      <c r="H537">
        <v>190</v>
      </c>
      <c r="K537">
        <v>15.726991653442383</v>
      </c>
      <c r="L537">
        <v>15.025152206420898</v>
      </c>
      <c r="M537">
        <v>14.574763298034668</v>
      </c>
      <c r="N537">
        <v>14.783201217651367</v>
      </c>
      <c r="O537">
        <v>15.558686256408691</v>
      </c>
      <c r="P537">
        <v>16.547937393188477</v>
      </c>
      <c r="Q537">
        <v>19.770086288452148</v>
      </c>
      <c r="R537">
        <v>22.428926467895508</v>
      </c>
      <c r="S537">
        <v>25.323570251464844</v>
      </c>
      <c r="T537">
        <v>27.535863876342773</v>
      </c>
      <c r="U537">
        <v>30.914644241333008</v>
      </c>
      <c r="V537">
        <v>32.344387054443359</v>
      </c>
      <c r="W537">
        <v>32.864826202392578</v>
      </c>
      <c r="X537">
        <v>33.575450897216797</v>
      </c>
      <c r="Y537">
        <v>33.572441101074219</v>
      </c>
      <c r="Z537">
        <v>33.682888031005859</v>
      </c>
      <c r="AA537">
        <v>33.678615570068359</v>
      </c>
      <c r="AB537">
        <v>33.313507080078125</v>
      </c>
      <c r="AC537">
        <v>32.694927215576172</v>
      </c>
      <c r="AD537">
        <v>32.150043487548828</v>
      </c>
      <c r="AE537">
        <v>30.075139999389648</v>
      </c>
      <c r="AF537">
        <v>24.237762451171875</v>
      </c>
      <c r="AG537">
        <v>19.296056747436523</v>
      </c>
      <c r="AH537">
        <v>16.368671417236328</v>
      </c>
      <c r="AI537">
        <v>-2.2157783508300781</v>
      </c>
      <c r="AJ537">
        <v>-1.8337446451187134</v>
      </c>
      <c r="AK537">
        <v>-1.4589449167251587</v>
      </c>
      <c r="AL537">
        <v>-1.2570755481719971</v>
      </c>
      <c r="AM537">
        <v>-1.2548152208328247</v>
      </c>
      <c r="AN537">
        <v>-1.2875474691390991</v>
      </c>
      <c r="AO537">
        <v>-1.4324058294296265</v>
      </c>
      <c r="AP537">
        <v>-1.548796534538269</v>
      </c>
      <c r="AQ537">
        <v>-1.6859294176101685</v>
      </c>
      <c r="AR537">
        <v>-1.8087769746780396</v>
      </c>
      <c r="AS537">
        <v>-2.0100350379943848</v>
      </c>
      <c r="AT537">
        <v>-2.0919106006622314</v>
      </c>
      <c r="AU537">
        <v>-0.73214262723922729</v>
      </c>
      <c r="AV537">
        <v>5.0688362121582031</v>
      </c>
      <c r="AW537">
        <v>5.1102733612060547</v>
      </c>
      <c r="AX537">
        <v>5.1988158226013184</v>
      </c>
      <c r="AY537">
        <v>5.2304553985595703</v>
      </c>
      <c r="AZ537">
        <v>5.115537166595459</v>
      </c>
      <c r="BA537">
        <v>-0.95589578151702881</v>
      </c>
      <c r="BB537">
        <v>-0.92989575862884521</v>
      </c>
      <c r="BC537">
        <v>-0.84191018342971802</v>
      </c>
      <c r="BD537">
        <v>-0.61855518817901611</v>
      </c>
      <c r="BE537">
        <v>-1.063244104385376</v>
      </c>
      <c r="BF537">
        <v>-1.4519976377487183</v>
      </c>
      <c r="BG537">
        <v>-0.87161284685134888</v>
      </c>
      <c r="BH537">
        <v>-0.72138690948486328</v>
      </c>
      <c r="BI537">
        <v>-0.57548105716705322</v>
      </c>
      <c r="BJ537">
        <v>-0.50981444120407104</v>
      </c>
      <c r="BK537">
        <v>-0.52722930908203125</v>
      </c>
      <c r="BL537">
        <v>-0.55174386501312256</v>
      </c>
      <c r="BM537">
        <v>-0.65780919790267944</v>
      </c>
      <c r="BN537">
        <v>-0.74779325723648071</v>
      </c>
      <c r="BO537">
        <v>-0.83107602596282959</v>
      </c>
      <c r="BP537">
        <v>-0.88928735256195068</v>
      </c>
      <c r="BQ537">
        <v>-1.0145246982574463</v>
      </c>
      <c r="BR537">
        <v>-1.0573276281356812</v>
      </c>
      <c r="BS537">
        <v>5.7516977190971375E-2</v>
      </c>
      <c r="BT537">
        <v>5.412877082824707</v>
      </c>
      <c r="BU537">
        <v>5.444551944732666</v>
      </c>
      <c r="BV537">
        <v>5.5207176208496094</v>
      </c>
      <c r="BW537">
        <v>5.5476832389831543</v>
      </c>
      <c r="BX537">
        <v>5.4414052963256836</v>
      </c>
      <c r="BY537">
        <v>-0.17583595216274261</v>
      </c>
      <c r="BZ537">
        <v>-0.56399619579315186</v>
      </c>
      <c r="CA537">
        <v>-0.52091330289840698</v>
      </c>
      <c r="CB537">
        <v>-0.40150552988052368</v>
      </c>
      <c r="CC537">
        <v>-0.61091345548629761</v>
      </c>
      <c r="CD537">
        <v>-0.81694638729095459</v>
      </c>
      <c r="CE537">
        <v>5.9352021664381027E-2</v>
      </c>
      <c r="CF537">
        <v>4.9028683453798294E-2</v>
      </c>
      <c r="CG537">
        <v>3.6403369158506393E-2</v>
      </c>
      <c r="CH537">
        <v>7.7362949959933758E-3</v>
      </c>
      <c r="CI537">
        <v>-2.3305568844079971E-2</v>
      </c>
      <c r="CJ537">
        <v>-4.2128518223762512E-2</v>
      </c>
      <c r="CK537">
        <v>-0.12132591009140015</v>
      </c>
      <c r="CL537">
        <v>-0.19302083551883698</v>
      </c>
      <c r="CM537">
        <v>-0.23900718986988068</v>
      </c>
      <c r="CN537">
        <v>-0.25245162844657898</v>
      </c>
      <c r="CO537">
        <v>-0.32503730058670044</v>
      </c>
      <c r="CP537">
        <v>-0.34077861905097961</v>
      </c>
      <c r="CQ537">
        <v>0.60443282127380371</v>
      </c>
      <c r="CR537">
        <v>5.6511588096618652</v>
      </c>
      <c r="CS537">
        <v>5.6760721206665039</v>
      </c>
      <c r="CT537">
        <v>5.7436661720275879</v>
      </c>
      <c r="CU537">
        <v>5.7673940658569336</v>
      </c>
      <c r="CV537">
        <v>5.6671009063720703</v>
      </c>
      <c r="CW537">
        <v>0.36443108320236206</v>
      </c>
      <c r="CX537">
        <v>-0.31057527661323547</v>
      </c>
      <c r="CY537">
        <v>-0.29859182238578796</v>
      </c>
      <c r="CZ537">
        <v>-0.251177579164505</v>
      </c>
      <c r="DA537">
        <v>-0.29763069748878479</v>
      </c>
      <c r="DB537">
        <v>-0.37711188197135925</v>
      </c>
      <c r="DC537">
        <v>0.99031686782836914</v>
      </c>
      <c r="DD537">
        <v>0.81944429874420166</v>
      </c>
      <c r="DE537">
        <v>0.64828777313232422</v>
      </c>
      <c r="DF537">
        <v>0.52528703212738037</v>
      </c>
      <c r="DG537">
        <v>0.4806181788444519</v>
      </c>
      <c r="DH537">
        <v>0.46748682856559753</v>
      </c>
      <c r="DI537">
        <v>0.41515737771987915</v>
      </c>
      <c r="DJ537">
        <v>0.36175155639648438</v>
      </c>
      <c r="DK537">
        <v>0.35306164622306824</v>
      </c>
      <c r="DL537">
        <v>0.38438406586647034</v>
      </c>
      <c r="DM537">
        <v>0.3644501268863678</v>
      </c>
      <c r="DN537">
        <v>0.37577041983604431</v>
      </c>
      <c r="DO537">
        <v>1.1513487100601196</v>
      </c>
      <c r="DP537">
        <v>5.8894405364990234</v>
      </c>
      <c r="DQ537">
        <v>5.9075922966003418</v>
      </c>
      <c r="DR537">
        <v>5.9666147232055664</v>
      </c>
      <c r="DS537">
        <v>5.9871048927307129</v>
      </c>
      <c r="DT537">
        <v>5.892796516418457</v>
      </c>
      <c r="DU537">
        <v>0.90469813346862793</v>
      </c>
      <c r="DV537">
        <v>-5.7154357433319092E-2</v>
      </c>
      <c r="DW537">
        <v>-7.6270341873168945E-2</v>
      </c>
      <c r="DX537">
        <v>-0.10084963589906693</v>
      </c>
      <c r="DY537">
        <v>1.5652080997824669E-2</v>
      </c>
      <c r="DZ537">
        <v>6.2722645699977875E-2</v>
      </c>
      <c r="EA537">
        <v>2.3344821929931641</v>
      </c>
      <c r="EB537">
        <v>1.9318020343780518</v>
      </c>
      <c r="EC537">
        <v>1.5317516326904297</v>
      </c>
      <c r="ED537">
        <v>1.2725480794906616</v>
      </c>
      <c r="EE537">
        <v>1.2082040309906006</v>
      </c>
      <c r="EF537">
        <v>1.2032904624938965</v>
      </c>
      <c r="EG537">
        <v>1.1897540092468262</v>
      </c>
      <c r="EH537">
        <v>1.1627547740936279</v>
      </c>
      <c r="EI537">
        <v>1.2079150676727295</v>
      </c>
      <c r="EJ537">
        <v>1.3038736581802368</v>
      </c>
      <c r="EK537">
        <v>1.3599604368209839</v>
      </c>
      <c r="EL537">
        <v>1.410353422164917</v>
      </c>
      <c r="EM537">
        <v>1.9410083293914795</v>
      </c>
      <c r="EN537">
        <v>6.2334814071655273</v>
      </c>
      <c r="EO537">
        <v>6.2418708801269531</v>
      </c>
      <c r="EP537">
        <v>6.2885165214538574</v>
      </c>
      <c r="EQ537">
        <v>6.3043327331542969</v>
      </c>
      <c r="ER537">
        <v>6.2186646461486816</v>
      </c>
      <c r="ES537">
        <v>1.6847579479217529</v>
      </c>
      <c r="ET537">
        <v>0.30874520540237427</v>
      </c>
      <c r="EU537">
        <v>0.24472656846046448</v>
      </c>
      <c r="EV537">
        <v>0.1162000298500061</v>
      </c>
      <c r="EW537">
        <v>0.46798264980316162</v>
      </c>
      <c r="EX537">
        <v>0.69777381420135498</v>
      </c>
      <c r="EY537">
        <v>71.287483215332031</v>
      </c>
      <c r="EZ537">
        <v>69.9241943359375</v>
      </c>
      <c r="FA537">
        <v>69.773681640625</v>
      </c>
      <c r="FB537">
        <v>69.447959899902344</v>
      </c>
      <c r="FC537">
        <v>68.242774963378906</v>
      </c>
      <c r="FD537">
        <v>68.021331787109375</v>
      </c>
      <c r="FE537">
        <v>68.188255310058594</v>
      </c>
      <c r="FF537">
        <v>68.488838195800781</v>
      </c>
      <c r="FG537">
        <v>71.614120483398438</v>
      </c>
      <c r="FH537">
        <v>75.835601806640625</v>
      </c>
      <c r="FI537">
        <v>79.672615051269531</v>
      </c>
      <c r="FJ537">
        <v>81.391632080078125</v>
      </c>
      <c r="FK537">
        <v>81.80072021484375</v>
      </c>
      <c r="FL537">
        <v>82.671073913574219</v>
      </c>
      <c r="FM537">
        <v>82.00897216796875</v>
      </c>
      <c r="FN537">
        <v>82.105056762695313</v>
      </c>
      <c r="FO537">
        <v>82.038002014160156</v>
      </c>
      <c r="FP537">
        <v>79.7191162109375</v>
      </c>
      <c r="FQ537">
        <v>76.785697937011719</v>
      </c>
      <c r="FR537">
        <v>74.581794738769531</v>
      </c>
      <c r="FS537">
        <v>73.383209228515625</v>
      </c>
      <c r="FT537">
        <v>71.836830139160156</v>
      </c>
      <c r="FU537">
        <v>70.770660400390625</v>
      </c>
      <c r="FV537">
        <v>70.06390380859375</v>
      </c>
      <c r="FW537">
        <v>181</v>
      </c>
      <c r="FX537">
        <v>8.9820645749568939E-2</v>
      </c>
      <c r="FY537">
        <v>1</v>
      </c>
    </row>
    <row r="538" spans="1:181" x14ac:dyDescent="0.2">
      <c r="A538" t="s">
        <v>243</v>
      </c>
      <c r="B538" t="s">
        <v>239</v>
      </c>
      <c r="C538" t="s">
        <v>215</v>
      </c>
      <c r="D538" t="s">
        <v>42</v>
      </c>
      <c r="E538">
        <v>2020</v>
      </c>
      <c r="F538" t="s">
        <v>222</v>
      </c>
      <c r="G538" t="s">
        <v>245</v>
      </c>
      <c r="H538">
        <v>190</v>
      </c>
      <c r="K538">
        <v>15.726991653442383</v>
      </c>
      <c r="L538">
        <v>15.025152206420898</v>
      </c>
      <c r="M538">
        <v>14.574763298034668</v>
      </c>
      <c r="N538">
        <v>14.783201217651367</v>
      </c>
      <c r="O538">
        <v>15.558686256408691</v>
      </c>
      <c r="P538">
        <v>16.547937393188477</v>
      </c>
      <c r="Q538">
        <v>19.770086288452148</v>
      </c>
      <c r="R538">
        <v>22.428926467895508</v>
      </c>
      <c r="S538">
        <v>25.323570251464844</v>
      </c>
      <c r="T538">
        <v>27.535863876342773</v>
      </c>
      <c r="U538">
        <v>30.914644241333008</v>
      </c>
      <c r="V538">
        <v>32.344387054443359</v>
      </c>
      <c r="W538">
        <v>32.864826202392578</v>
      </c>
      <c r="X538">
        <v>33.575450897216797</v>
      </c>
      <c r="Y538">
        <v>33.572441101074219</v>
      </c>
      <c r="Z538">
        <v>33.682888031005859</v>
      </c>
      <c r="AA538">
        <v>33.678615570068359</v>
      </c>
      <c r="AB538">
        <v>33.313507080078125</v>
      </c>
      <c r="AC538">
        <v>32.694927215576172</v>
      </c>
      <c r="AD538">
        <v>32.150043487548828</v>
      </c>
      <c r="AE538">
        <v>30.075139999389648</v>
      </c>
      <c r="AF538">
        <v>24.237762451171875</v>
      </c>
      <c r="AG538">
        <v>19.296056747436523</v>
      </c>
      <c r="AH538">
        <v>16.368671417236328</v>
      </c>
      <c r="AI538">
        <v>-2.2157783508300781</v>
      </c>
      <c r="AJ538">
        <v>-1.8337446451187134</v>
      </c>
      <c r="AK538">
        <v>-1.4589449167251587</v>
      </c>
      <c r="AL538">
        <v>-1.2570755481719971</v>
      </c>
      <c r="AM538">
        <v>-1.2548152208328247</v>
      </c>
      <c r="AN538">
        <v>-1.2875474691390991</v>
      </c>
      <c r="AO538">
        <v>-1.4324058294296265</v>
      </c>
      <c r="AP538">
        <v>-1.548796534538269</v>
      </c>
      <c r="AQ538">
        <v>-1.6859294176101685</v>
      </c>
      <c r="AR538">
        <v>-1.8087769746780396</v>
      </c>
      <c r="AS538">
        <v>-2.0100350379943848</v>
      </c>
      <c r="AT538">
        <v>-2.0919106006622314</v>
      </c>
      <c r="AU538">
        <v>-0.73214262723922729</v>
      </c>
      <c r="AV538">
        <v>5.0688362121582031</v>
      </c>
      <c r="AW538">
        <v>5.1102733612060547</v>
      </c>
      <c r="AX538">
        <v>5.1988158226013184</v>
      </c>
      <c r="AY538">
        <v>5.2304553985595703</v>
      </c>
      <c r="AZ538">
        <v>5.115537166595459</v>
      </c>
      <c r="BA538">
        <v>-0.95589578151702881</v>
      </c>
      <c r="BB538">
        <v>-0.92989575862884521</v>
      </c>
      <c r="BC538">
        <v>-0.84191018342971802</v>
      </c>
      <c r="BD538">
        <v>-0.61855518817901611</v>
      </c>
      <c r="BE538">
        <v>-1.063244104385376</v>
      </c>
      <c r="BF538">
        <v>-1.4519976377487183</v>
      </c>
      <c r="BG538">
        <v>-0.87161284685134888</v>
      </c>
      <c r="BH538">
        <v>-0.72138690948486328</v>
      </c>
      <c r="BI538">
        <v>-0.57548105716705322</v>
      </c>
      <c r="BJ538">
        <v>-0.50981444120407104</v>
      </c>
      <c r="BK538">
        <v>-0.52722930908203125</v>
      </c>
      <c r="BL538">
        <v>-0.55174386501312256</v>
      </c>
      <c r="BM538">
        <v>-0.65780919790267944</v>
      </c>
      <c r="BN538">
        <v>-0.74779325723648071</v>
      </c>
      <c r="BO538">
        <v>-0.83107602596282959</v>
      </c>
      <c r="BP538">
        <v>-0.88928735256195068</v>
      </c>
      <c r="BQ538">
        <v>-1.0145246982574463</v>
      </c>
      <c r="BR538">
        <v>-1.0573276281356812</v>
      </c>
      <c r="BS538">
        <v>5.7516977190971375E-2</v>
      </c>
      <c r="BT538">
        <v>5.412877082824707</v>
      </c>
      <c r="BU538">
        <v>5.444551944732666</v>
      </c>
      <c r="BV538">
        <v>5.5207176208496094</v>
      </c>
      <c r="BW538">
        <v>5.5476832389831543</v>
      </c>
      <c r="BX538">
        <v>5.4414052963256836</v>
      </c>
      <c r="BY538">
        <v>-0.17583595216274261</v>
      </c>
      <c r="BZ538">
        <v>-0.56399619579315186</v>
      </c>
      <c r="CA538">
        <v>-0.52091330289840698</v>
      </c>
      <c r="CB538">
        <v>-0.40150552988052368</v>
      </c>
      <c r="CC538">
        <v>-0.61091345548629761</v>
      </c>
      <c r="CD538">
        <v>-0.81694638729095459</v>
      </c>
      <c r="CE538">
        <v>5.9352021664381027E-2</v>
      </c>
      <c r="CF538">
        <v>4.9028683453798294E-2</v>
      </c>
      <c r="CG538">
        <v>3.6403369158506393E-2</v>
      </c>
      <c r="CH538">
        <v>7.7362949959933758E-3</v>
      </c>
      <c r="CI538">
        <v>-2.3305568844079971E-2</v>
      </c>
      <c r="CJ538">
        <v>-4.2128518223762512E-2</v>
      </c>
      <c r="CK538">
        <v>-0.12132591009140015</v>
      </c>
      <c r="CL538">
        <v>-0.19302083551883698</v>
      </c>
      <c r="CM538">
        <v>-0.23900718986988068</v>
      </c>
      <c r="CN538">
        <v>-0.25245162844657898</v>
      </c>
      <c r="CO538">
        <v>-0.32503730058670044</v>
      </c>
      <c r="CP538">
        <v>-0.34077861905097961</v>
      </c>
      <c r="CQ538">
        <v>0.60443282127380371</v>
      </c>
      <c r="CR538">
        <v>5.6511588096618652</v>
      </c>
      <c r="CS538">
        <v>5.6760721206665039</v>
      </c>
      <c r="CT538">
        <v>5.7436661720275879</v>
      </c>
      <c r="CU538">
        <v>5.7673940658569336</v>
      </c>
      <c r="CV538">
        <v>5.6671009063720703</v>
      </c>
      <c r="CW538">
        <v>0.36443108320236206</v>
      </c>
      <c r="CX538">
        <v>-0.31057527661323547</v>
      </c>
      <c r="CY538">
        <v>-0.29859182238578796</v>
      </c>
      <c r="CZ538">
        <v>-0.251177579164505</v>
      </c>
      <c r="DA538">
        <v>-0.29763069748878479</v>
      </c>
      <c r="DB538">
        <v>-0.37711188197135925</v>
      </c>
      <c r="DC538">
        <v>0.99031686782836914</v>
      </c>
      <c r="DD538">
        <v>0.81944429874420166</v>
      </c>
      <c r="DE538">
        <v>0.64828777313232422</v>
      </c>
      <c r="DF538">
        <v>0.52528703212738037</v>
      </c>
      <c r="DG538">
        <v>0.4806181788444519</v>
      </c>
      <c r="DH538">
        <v>0.46748682856559753</v>
      </c>
      <c r="DI538">
        <v>0.41515737771987915</v>
      </c>
      <c r="DJ538">
        <v>0.36175155639648438</v>
      </c>
      <c r="DK538">
        <v>0.35306164622306824</v>
      </c>
      <c r="DL538">
        <v>0.38438406586647034</v>
      </c>
      <c r="DM538">
        <v>0.3644501268863678</v>
      </c>
      <c r="DN538">
        <v>0.37577041983604431</v>
      </c>
      <c r="DO538">
        <v>1.1513487100601196</v>
      </c>
      <c r="DP538">
        <v>5.8894405364990234</v>
      </c>
      <c r="DQ538">
        <v>5.9075922966003418</v>
      </c>
      <c r="DR538">
        <v>5.9666147232055664</v>
      </c>
      <c r="DS538">
        <v>5.9871048927307129</v>
      </c>
      <c r="DT538">
        <v>5.892796516418457</v>
      </c>
      <c r="DU538">
        <v>0.90469813346862793</v>
      </c>
      <c r="DV538">
        <v>-5.7154357433319092E-2</v>
      </c>
      <c r="DW538">
        <v>-7.6270341873168945E-2</v>
      </c>
      <c r="DX538">
        <v>-0.10084963589906693</v>
      </c>
      <c r="DY538">
        <v>1.5652080997824669E-2</v>
      </c>
      <c r="DZ538">
        <v>6.2722645699977875E-2</v>
      </c>
      <c r="EA538">
        <v>2.3344821929931641</v>
      </c>
      <c r="EB538">
        <v>1.9318020343780518</v>
      </c>
      <c r="EC538">
        <v>1.5317516326904297</v>
      </c>
      <c r="ED538">
        <v>1.2725480794906616</v>
      </c>
      <c r="EE538">
        <v>1.2082040309906006</v>
      </c>
      <c r="EF538">
        <v>1.2032904624938965</v>
      </c>
      <c r="EG538">
        <v>1.1897540092468262</v>
      </c>
      <c r="EH538">
        <v>1.1627547740936279</v>
      </c>
      <c r="EI538">
        <v>1.2079150676727295</v>
      </c>
      <c r="EJ538">
        <v>1.3038736581802368</v>
      </c>
      <c r="EK538">
        <v>1.3599604368209839</v>
      </c>
      <c r="EL538">
        <v>1.410353422164917</v>
      </c>
      <c r="EM538">
        <v>1.9410083293914795</v>
      </c>
      <c r="EN538">
        <v>6.2334814071655273</v>
      </c>
      <c r="EO538">
        <v>6.2418708801269531</v>
      </c>
      <c r="EP538">
        <v>6.2885165214538574</v>
      </c>
      <c r="EQ538">
        <v>6.3043327331542969</v>
      </c>
      <c r="ER538">
        <v>6.2186646461486816</v>
      </c>
      <c r="ES538">
        <v>1.6847579479217529</v>
      </c>
      <c r="ET538">
        <v>0.30874520540237427</v>
      </c>
      <c r="EU538">
        <v>0.24472656846046448</v>
      </c>
      <c r="EV538">
        <v>0.1162000298500061</v>
      </c>
      <c r="EW538">
        <v>0.46798264980316162</v>
      </c>
      <c r="EX538">
        <v>0.69777381420135498</v>
      </c>
      <c r="EY538">
        <v>71.287483215332031</v>
      </c>
      <c r="EZ538">
        <v>69.9241943359375</v>
      </c>
      <c r="FA538">
        <v>69.773681640625</v>
      </c>
      <c r="FB538">
        <v>69.447959899902344</v>
      </c>
      <c r="FC538">
        <v>68.242774963378906</v>
      </c>
      <c r="FD538">
        <v>68.021331787109375</v>
      </c>
      <c r="FE538">
        <v>68.188255310058594</v>
      </c>
      <c r="FF538">
        <v>68.488838195800781</v>
      </c>
      <c r="FG538">
        <v>71.614120483398438</v>
      </c>
      <c r="FH538">
        <v>75.835601806640625</v>
      </c>
      <c r="FI538">
        <v>79.672615051269531</v>
      </c>
      <c r="FJ538">
        <v>81.391632080078125</v>
      </c>
      <c r="FK538">
        <v>81.80072021484375</v>
      </c>
      <c r="FL538">
        <v>82.671073913574219</v>
      </c>
      <c r="FM538">
        <v>82.00897216796875</v>
      </c>
      <c r="FN538">
        <v>82.105056762695313</v>
      </c>
      <c r="FO538">
        <v>82.038002014160156</v>
      </c>
      <c r="FP538">
        <v>79.7191162109375</v>
      </c>
      <c r="FQ538">
        <v>76.785697937011719</v>
      </c>
      <c r="FR538">
        <v>74.581794738769531</v>
      </c>
      <c r="FS538">
        <v>73.383209228515625</v>
      </c>
      <c r="FT538">
        <v>71.836830139160156</v>
      </c>
      <c r="FU538">
        <v>70.770660400390625</v>
      </c>
      <c r="FV538">
        <v>70.06390380859375</v>
      </c>
      <c r="FW538">
        <v>181</v>
      </c>
      <c r="FX538">
        <v>8.9820645749568939E-2</v>
      </c>
      <c r="FY538">
        <v>1</v>
      </c>
    </row>
    <row r="539" spans="1:181" x14ac:dyDescent="0.2">
      <c r="A539" t="s">
        <v>243</v>
      </c>
      <c r="B539" t="s">
        <v>239</v>
      </c>
      <c r="C539" t="s">
        <v>215</v>
      </c>
      <c r="D539" t="s">
        <v>42</v>
      </c>
      <c r="E539">
        <v>2021</v>
      </c>
      <c r="F539" t="s">
        <v>222</v>
      </c>
      <c r="G539" t="s">
        <v>245</v>
      </c>
      <c r="H539">
        <v>190</v>
      </c>
      <c r="K539">
        <v>15.726991653442383</v>
      </c>
      <c r="L539">
        <v>15.025152206420898</v>
      </c>
      <c r="M539">
        <v>14.574763298034668</v>
      </c>
      <c r="N539">
        <v>14.783201217651367</v>
      </c>
      <c r="O539">
        <v>15.558686256408691</v>
      </c>
      <c r="P539">
        <v>16.547937393188477</v>
      </c>
      <c r="Q539">
        <v>19.770086288452148</v>
      </c>
      <c r="R539">
        <v>22.428926467895508</v>
      </c>
      <c r="S539">
        <v>25.323570251464844</v>
      </c>
      <c r="T539">
        <v>27.535863876342773</v>
      </c>
      <c r="U539">
        <v>30.914644241333008</v>
      </c>
      <c r="V539">
        <v>32.344387054443359</v>
      </c>
      <c r="W539">
        <v>32.864826202392578</v>
      </c>
      <c r="X539">
        <v>33.575450897216797</v>
      </c>
      <c r="Y539">
        <v>33.572441101074219</v>
      </c>
      <c r="Z539">
        <v>33.682888031005859</v>
      </c>
      <c r="AA539">
        <v>33.678615570068359</v>
      </c>
      <c r="AB539">
        <v>33.313507080078125</v>
      </c>
      <c r="AC539">
        <v>32.694927215576172</v>
      </c>
      <c r="AD539">
        <v>32.150043487548828</v>
      </c>
      <c r="AE539">
        <v>30.075139999389648</v>
      </c>
      <c r="AF539">
        <v>24.237762451171875</v>
      </c>
      <c r="AG539">
        <v>19.296056747436523</v>
      </c>
      <c r="AH539">
        <v>16.368671417236328</v>
      </c>
      <c r="AI539">
        <v>-2.2157783508300781</v>
      </c>
      <c r="AJ539">
        <v>-1.8337446451187134</v>
      </c>
      <c r="AK539">
        <v>-1.4589449167251587</v>
      </c>
      <c r="AL539">
        <v>-1.2570755481719971</v>
      </c>
      <c r="AM539">
        <v>-1.2548152208328247</v>
      </c>
      <c r="AN539">
        <v>-1.2875474691390991</v>
      </c>
      <c r="AO539">
        <v>-1.4324058294296265</v>
      </c>
      <c r="AP539">
        <v>-1.548796534538269</v>
      </c>
      <c r="AQ539">
        <v>-1.6859294176101685</v>
      </c>
      <c r="AR539">
        <v>-1.8087769746780396</v>
      </c>
      <c r="AS539">
        <v>-2.0100350379943848</v>
      </c>
      <c r="AT539">
        <v>-2.0919106006622314</v>
      </c>
      <c r="AU539">
        <v>-0.73214262723922729</v>
      </c>
      <c r="AV539">
        <v>5.0688362121582031</v>
      </c>
      <c r="AW539">
        <v>5.1102733612060547</v>
      </c>
      <c r="AX539">
        <v>5.1988158226013184</v>
      </c>
      <c r="AY539">
        <v>5.2304553985595703</v>
      </c>
      <c r="AZ539">
        <v>5.115537166595459</v>
      </c>
      <c r="BA539">
        <v>-0.95589578151702881</v>
      </c>
      <c r="BB539">
        <v>-0.92989575862884521</v>
      </c>
      <c r="BC539">
        <v>-0.84191018342971802</v>
      </c>
      <c r="BD539">
        <v>-0.61855518817901611</v>
      </c>
      <c r="BE539">
        <v>-1.063244104385376</v>
      </c>
      <c r="BF539">
        <v>-1.4519976377487183</v>
      </c>
      <c r="BG539">
        <v>-0.87161284685134888</v>
      </c>
      <c r="BH539">
        <v>-0.72138690948486328</v>
      </c>
      <c r="BI539">
        <v>-0.57548105716705322</v>
      </c>
      <c r="BJ539">
        <v>-0.50981444120407104</v>
      </c>
      <c r="BK539">
        <v>-0.52722930908203125</v>
      </c>
      <c r="BL539">
        <v>-0.55174386501312256</v>
      </c>
      <c r="BM539">
        <v>-0.65780919790267944</v>
      </c>
      <c r="BN539">
        <v>-0.74779325723648071</v>
      </c>
      <c r="BO539">
        <v>-0.83107602596282959</v>
      </c>
      <c r="BP539">
        <v>-0.88928735256195068</v>
      </c>
      <c r="BQ539">
        <v>-1.0145246982574463</v>
      </c>
      <c r="BR539">
        <v>-1.0573276281356812</v>
      </c>
      <c r="BS539">
        <v>5.7516977190971375E-2</v>
      </c>
      <c r="BT539">
        <v>5.412877082824707</v>
      </c>
      <c r="BU539">
        <v>5.444551944732666</v>
      </c>
      <c r="BV539">
        <v>5.5207176208496094</v>
      </c>
      <c r="BW539">
        <v>5.5476832389831543</v>
      </c>
      <c r="BX539">
        <v>5.4414052963256836</v>
      </c>
      <c r="BY539">
        <v>-0.17583595216274261</v>
      </c>
      <c r="BZ539">
        <v>-0.56399619579315186</v>
      </c>
      <c r="CA539">
        <v>-0.52091330289840698</v>
      </c>
      <c r="CB539">
        <v>-0.40150552988052368</v>
      </c>
      <c r="CC539">
        <v>-0.61091345548629761</v>
      </c>
      <c r="CD539">
        <v>-0.81694638729095459</v>
      </c>
      <c r="CE539">
        <v>5.9352021664381027E-2</v>
      </c>
      <c r="CF539">
        <v>4.9028683453798294E-2</v>
      </c>
      <c r="CG539">
        <v>3.6403369158506393E-2</v>
      </c>
      <c r="CH539">
        <v>7.7362949959933758E-3</v>
      </c>
      <c r="CI539">
        <v>-2.3305568844079971E-2</v>
      </c>
      <c r="CJ539">
        <v>-4.2128518223762512E-2</v>
      </c>
      <c r="CK539">
        <v>-0.12132591009140015</v>
      </c>
      <c r="CL539">
        <v>-0.19302083551883698</v>
      </c>
      <c r="CM539">
        <v>-0.23900718986988068</v>
      </c>
      <c r="CN539">
        <v>-0.25245162844657898</v>
      </c>
      <c r="CO539">
        <v>-0.32503730058670044</v>
      </c>
      <c r="CP539">
        <v>-0.34077861905097961</v>
      </c>
      <c r="CQ539">
        <v>0.60443282127380371</v>
      </c>
      <c r="CR539">
        <v>5.6511588096618652</v>
      </c>
      <c r="CS539">
        <v>5.6760721206665039</v>
      </c>
      <c r="CT539">
        <v>5.7436661720275879</v>
      </c>
      <c r="CU539">
        <v>5.7673940658569336</v>
      </c>
      <c r="CV539">
        <v>5.6671009063720703</v>
      </c>
      <c r="CW539">
        <v>0.36443108320236206</v>
      </c>
      <c r="CX539">
        <v>-0.31057527661323547</v>
      </c>
      <c r="CY539">
        <v>-0.29859182238578796</v>
      </c>
      <c r="CZ539">
        <v>-0.251177579164505</v>
      </c>
      <c r="DA539">
        <v>-0.29763069748878479</v>
      </c>
      <c r="DB539">
        <v>-0.37711188197135925</v>
      </c>
      <c r="DC539">
        <v>0.99031686782836914</v>
      </c>
      <c r="DD539">
        <v>0.81944429874420166</v>
      </c>
      <c r="DE539">
        <v>0.64828777313232422</v>
      </c>
      <c r="DF539">
        <v>0.52528703212738037</v>
      </c>
      <c r="DG539">
        <v>0.4806181788444519</v>
      </c>
      <c r="DH539">
        <v>0.46748682856559753</v>
      </c>
      <c r="DI539">
        <v>0.41515737771987915</v>
      </c>
      <c r="DJ539">
        <v>0.36175155639648438</v>
      </c>
      <c r="DK539">
        <v>0.35306164622306824</v>
      </c>
      <c r="DL539">
        <v>0.38438406586647034</v>
      </c>
      <c r="DM539">
        <v>0.3644501268863678</v>
      </c>
      <c r="DN539">
        <v>0.37577041983604431</v>
      </c>
      <c r="DO539">
        <v>1.1513487100601196</v>
      </c>
      <c r="DP539">
        <v>5.8894405364990234</v>
      </c>
      <c r="DQ539">
        <v>5.9075922966003418</v>
      </c>
      <c r="DR539">
        <v>5.9666147232055664</v>
      </c>
      <c r="DS539">
        <v>5.9871048927307129</v>
      </c>
      <c r="DT539">
        <v>5.892796516418457</v>
      </c>
      <c r="DU539">
        <v>0.90469813346862793</v>
      </c>
      <c r="DV539">
        <v>-5.7154357433319092E-2</v>
      </c>
      <c r="DW539">
        <v>-7.6270341873168945E-2</v>
      </c>
      <c r="DX539">
        <v>-0.10084963589906693</v>
      </c>
      <c r="DY539">
        <v>1.5652080997824669E-2</v>
      </c>
      <c r="DZ539">
        <v>6.2722645699977875E-2</v>
      </c>
      <c r="EA539">
        <v>2.3344821929931641</v>
      </c>
      <c r="EB539">
        <v>1.9318020343780518</v>
      </c>
      <c r="EC539">
        <v>1.5317516326904297</v>
      </c>
      <c r="ED539">
        <v>1.2725480794906616</v>
      </c>
      <c r="EE539">
        <v>1.2082040309906006</v>
      </c>
      <c r="EF539">
        <v>1.2032904624938965</v>
      </c>
      <c r="EG539">
        <v>1.1897540092468262</v>
      </c>
      <c r="EH539">
        <v>1.1627547740936279</v>
      </c>
      <c r="EI539">
        <v>1.2079150676727295</v>
      </c>
      <c r="EJ539">
        <v>1.3038736581802368</v>
      </c>
      <c r="EK539">
        <v>1.3599604368209839</v>
      </c>
      <c r="EL539">
        <v>1.410353422164917</v>
      </c>
      <c r="EM539">
        <v>1.9410083293914795</v>
      </c>
      <c r="EN539">
        <v>6.2334814071655273</v>
      </c>
      <c r="EO539">
        <v>6.2418708801269531</v>
      </c>
      <c r="EP539">
        <v>6.2885165214538574</v>
      </c>
      <c r="EQ539">
        <v>6.3043327331542969</v>
      </c>
      <c r="ER539">
        <v>6.2186646461486816</v>
      </c>
      <c r="ES539">
        <v>1.6847579479217529</v>
      </c>
      <c r="ET539">
        <v>0.30874520540237427</v>
      </c>
      <c r="EU539">
        <v>0.24472656846046448</v>
      </c>
      <c r="EV539">
        <v>0.1162000298500061</v>
      </c>
      <c r="EW539">
        <v>0.46798264980316162</v>
      </c>
      <c r="EX539">
        <v>0.69777381420135498</v>
      </c>
      <c r="EY539">
        <v>71.287483215332031</v>
      </c>
      <c r="EZ539">
        <v>69.9241943359375</v>
      </c>
      <c r="FA539">
        <v>69.773681640625</v>
      </c>
      <c r="FB539">
        <v>69.447959899902344</v>
      </c>
      <c r="FC539">
        <v>68.242774963378906</v>
      </c>
      <c r="FD539">
        <v>68.021331787109375</v>
      </c>
      <c r="FE539">
        <v>68.188255310058594</v>
      </c>
      <c r="FF539">
        <v>68.488838195800781</v>
      </c>
      <c r="FG539">
        <v>71.614120483398438</v>
      </c>
      <c r="FH539">
        <v>75.835601806640625</v>
      </c>
      <c r="FI539">
        <v>79.672615051269531</v>
      </c>
      <c r="FJ539">
        <v>81.391632080078125</v>
      </c>
      <c r="FK539">
        <v>81.80072021484375</v>
      </c>
      <c r="FL539">
        <v>82.671073913574219</v>
      </c>
      <c r="FM539">
        <v>82.00897216796875</v>
      </c>
      <c r="FN539">
        <v>82.105056762695313</v>
      </c>
      <c r="FO539">
        <v>82.038002014160156</v>
      </c>
      <c r="FP539">
        <v>79.7191162109375</v>
      </c>
      <c r="FQ539">
        <v>76.785697937011719</v>
      </c>
      <c r="FR539">
        <v>74.581794738769531</v>
      </c>
      <c r="FS539">
        <v>73.383209228515625</v>
      </c>
      <c r="FT539">
        <v>71.836830139160156</v>
      </c>
      <c r="FU539">
        <v>70.770660400390625</v>
      </c>
      <c r="FV539">
        <v>70.06390380859375</v>
      </c>
      <c r="FW539">
        <v>181</v>
      </c>
      <c r="FX539">
        <v>8.9820645749568939E-2</v>
      </c>
      <c r="FY539">
        <v>1</v>
      </c>
    </row>
    <row r="540" spans="1:181" x14ac:dyDescent="0.2">
      <c r="A540" t="s">
        <v>243</v>
      </c>
      <c r="B540" t="s">
        <v>239</v>
      </c>
      <c r="C540" t="s">
        <v>215</v>
      </c>
      <c r="D540" t="s">
        <v>42</v>
      </c>
      <c r="E540">
        <v>2022</v>
      </c>
      <c r="F540" t="s">
        <v>222</v>
      </c>
      <c r="G540" t="s">
        <v>245</v>
      </c>
      <c r="H540">
        <v>190</v>
      </c>
      <c r="K540">
        <v>15.726991653442383</v>
      </c>
      <c r="L540">
        <v>15.025152206420898</v>
      </c>
      <c r="M540">
        <v>14.574763298034668</v>
      </c>
      <c r="N540">
        <v>14.783201217651367</v>
      </c>
      <c r="O540">
        <v>15.558686256408691</v>
      </c>
      <c r="P540">
        <v>16.547937393188477</v>
      </c>
      <c r="Q540">
        <v>19.770086288452148</v>
      </c>
      <c r="R540">
        <v>22.428926467895508</v>
      </c>
      <c r="S540">
        <v>25.323570251464844</v>
      </c>
      <c r="T540">
        <v>27.535863876342773</v>
      </c>
      <c r="U540">
        <v>30.914644241333008</v>
      </c>
      <c r="V540">
        <v>32.344387054443359</v>
      </c>
      <c r="W540">
        <v>32.864826202392578</v>
      </c>
      <c r="X540">
        <v>33.575450897216797</v>
      </c>
      <c r="Y540">
        <v>33.572441101074219</v>
      </c>
      <c r="Z540">
        <v>33.682888031005859</v>
      </c>
      <c r="AA540">
        <v>33.678615570068359</v>
      </c>
      <c r="AB540">
        <v>33.313507080078125</v>
      </c>
      <c r="AC540">
        <v>32.694927215576172</v>
      </c>
      <c r="AD540">
        <v>32.150043487548828</v>
      </c>
      <c r="AE540">
        <v>30.075139999389648</v>
      </c>
      <c r="AF540">
        <v>24.237762451171875</v>
      </c>
      <c r="AG540">
        <v>19.296056747436523</v>
      </c>
      <c r="AH540">
        <v>16.368671417236328</v>
      </c>
      <c r="AI540">
        <v>-2.2157783508300781</v>
      </c>
      <c r="AJ540">
        <v>-1.8337446451187134</v>
      </c>
      <c r="AK540">
        <v>-1.4589449167251587</v>
      </c>
      <c r="AL540">
        <v>-1.2570755481719971</v>
      </c>
      <c r="AM540">
        <v>-1.2548152208328247</v>
      </c>
      <c r="AN540">
        <v>-1.2875474691390991</v>
      </c>
      <c r="AO540">
        <v>-1.4324058294296265</v>
      </c>
      <c r="AP540">
        <v>-1.548796534538269</v>
      </c>
      <c r="AQ540">
        <v>-1.6859294176101685</v>
      </c>
      <c r="AR540">
        <v>-1.8087769746780396</v>
      </c>
      <c r="AS540">
        <v>-2.0100350379943848</v>
      </c>
      <c r="AT540">
        <v>-2.0919106006622314</v>
      </c>
      <c r="AU540">
        <v>-0.73214262723922729</v>
      </c>
      <c r="AV540">
        <v>5.0688362121582031</v>
      </c>
      <c r="AW540">
        <v>5.1102733612060547</v>
      </c>
      <c r="AX540">
        <v>5.1988158226013184</v>
      </c>
      <c r="AY540">
        <v>5.2304553985595703</v>
      </c>
      <c r="AZ540">
        <v>5.115537166595459</v>
      </c>
      <c r="BA540">
        <v>-0.95589578151702881</v>
      </c>
      <c r="BB540">
        <v>-0.92989575862884521</v>
      </c>
      <c r="BC540">
        <v>-0.84191018342971802</v>
      </c>
      <c r="BD540">
        <v>-0.61855518817901611</v>
      </c>
      <c r="BE540">
        <v>-1.063244104385376</v>
      </c>
      <c r="BF540">
        <v>-1.4519976377487183</v>
      </c>
      <c r="BG540">
        <v>-0.87161284685134888</v>
      </c>
      <c r="BH540">
        <v>-0.72138690948486328</v>
      </c>
      <c r="BI540">
        <v>-0.57548105716705322</v>
      </c>
      <c r="BJ540">
        <v>-0.50981444120407104</v>
      </c>
      <c r="BK540">
        <v>-0.52722930908203125</v>
      </c>
      <c r="BL540">
        <v>-0.55174386501312256</v>
      </c>
      <c r="BM540">
        <v>-0.65780919790267944</v>
      </c>
      <c r="BN540">
        <v>-0.74779325723648071</v>
      </c>
      <c r="BO540">
        <v>-0.83107602596282959</v>
      </c>
      <c r="BP540">
        <v>-0.88928735256195068</v>
      </c>
      <c r="BQ540">
        <v>-1.0145246982574463</v>
      </c>
      <c r="BR540">
        <v>-1.0573276281356812</v>
      </c>
      <c r="BS540">
        <v>5.7516977190971375E-2</v>
      </c>
      <c r="BT540">
        <v>5.412877082824707</v>
      </c>
      <c r="BU540">
        <v>5.444551944732666</v>
      </c>
      <c r="BV540">
        <v>5.5207176208496094</v>
      </c>
      <c r="BW540">
        <v>5.5476832389831543</v>
      </c>
      <c r="BX540">
        <v>5.4414052963256836</v>
      </c>
      <c r="BY540">
        <v>-0.17583595216274261</v>
      </c>
      <c r="BZ540">
        <v>-0.56399619579315186</v>
      </c>
      <c r="CA540">
        <v>-0.52091330289840698</v>
      </c>
      <c r="CB540">
        <v>-0.40150552988052368</v>
      </c>
      <c r="CC540">
        <v>-0.61091345548629761</v>
      </c>
      <c r="CD540">
        <v>-0.81694638729095459</v>
      </c>
      <c r="CE540">
        <v>5.9352021664381027E-2</v>
      </c>
      <c r="CF540">
        <v>4.9028683453798294E-2</v>
      </c>
      <c r="CG540">
        <v>3.6403369158506393E-2</v>
      </c>
      <c r="CH540">
        <v>7.7362949959933758E-3</v>
      </c>
      <c r="CI540">
        <v>-2.3305568844079971E-2</v>
      </c>
      <c r="CJ540">
        <v>-4.2128518223762512E-2</v>
      </c>
      <c r="CK540">
        <v>-0.12132591009140015</v>
      </c>
      <c r="CL540">
        <v>-0.19302083551883698</v>
      </c>
      <c r="CM540">
        <v>-0.23900718986988068</v>
      </c>
      <c r="CN540">
        <v>-0.25245162844657898</v>
      </c>
      <c r="CO540">
        <v>-0.32503730058670044</v>
      </c>
      <c r="CP540">
        <v>-0.34077861905097961</v>
      </c>
      <c r="CQ540">
        <v>0.60443282127380371</v>
      </c>
      <c r="CR540">
        <v>5.6511588096618652</v>
      </c>
      <c r="CS540">
        <v>5.6760721206665039</v>
      </c>
      <c r="CT540">
        <v>5.7436661720275879</v>
      </c>
      <c r="CU540">
        <v>5.7673940658569336</v>
      </c>
      <c r="CV540">
        <v>5.6671009063720703</v>
      </c>
      <c r="CW540">
        <v>0.36443108320236206</v>
      </c>
      <c r="CX540">
        <v>-0.31057527661323547</v>
      </c>
      <c r="CY540">
        <v>-0.29859182238578796</v>
      </c>
      <c r="CZ540">
        <v>-0.251177579164505</v>
      </c>
      <c r="DA540">
        <v>-0.29763069748878479</v>
      </c>
      <c r="DB540">
        <v>-0.37711188197135925</v>
      </c>
      <c r="DC540">
        <v>0.99031686782836914</v>
      </c>
      <c r="DD540">
        <v>0.81944429874420166</v>
      </c>
      <c r="DE540">
        <v>0.64828777313232422</v>
      </c>
      <c r="DF540">
        <v>0.52528703212738037</v>
      </c>
      <c r="DG540">
        <v>0.4806181788444519</v>
      </c>
      <c r="DH540">
        <v>0.46748682856559753</v>
      </c>
      <c r="DI540">
        <v>0.41515737771987915</v>
      </c>
      <c r="DJ540">
        <v>0.36175155639648438</v>
      </c>
      <c r="DK540">
        <v>0.35306164622306824</v>
      </c>
      <c r="DL540">
        <v>0.38438406586647034</v>
      </c>
      <c r="DM540">
        <v>0.3644501268863678</v>
      </c>
      <c r="DN540">
        <v>0.37577041983604431</v>
      </c>
      <c r="DO540">
        <v>1.1513487100601196</v>
      </c>
      <c r="DP540">
        <v>5.8894405364990234</v>
      </c>
      <c r="DQ540">
        <v>5.9075922966003418</v>
      </c>
      <c r="DR540">
        <v>5.9666147232055664</v>
      </c>
      <c r="DS540">
        <v>5.9871048927307129</v>
      </c>
      <c r="DT540">
        <v>5.892796516418457</v>
      </c>
      <c r="DU540">
        <v>0.90469813346862793</v>
      </c>
      <c r="DV540">
        <v>-5.7154357433319092E-2</v>
      </c>
      <c r="DW540">
        <v>-7.6270341873168945E-2</v>
      </c>
      <c r="DX540">
        <v>-0.10084963589906693</v>
      </c>
      <c r="DY540">
        <v>1.5652080997824669E-2</v>
      </c>
      <c r="DZ540">
        <v>6.2722645699977875E-2</v>
      </c>
      <c r="EA540">
        <v>2.3344821929931641</v>
      </c>
      <c r="EB540">
        <v>1.9318020343780518</v>
      </c>
      <c r="EC540">
        <v>1.5317516326904297</v>
      </c>
      <c r="ED540">
        <v>1.2725480794906616</v>
      </c>
      <c r="EE540">
        <v>1.2082040309906006</v>
      </c>
      <c r="EF540">
        <v>1.2032904624938965</v>
      </c>
      <c r="EG540">
        <v>1.1897540092468262</v>
      </c>
      <c r="EH540">
        <v>1.1627547740936279</v>
      </c>
      <c r="EI540">
        <v>1.2079150676727295</v>
      </c>
      <c r="EJ540">
        <v>1.3038736581802368</v>
      </c>
      <c r="EK540">
        <v>1.3599604368209839</v>
      </c>
      <c r="EL540">
        <v>1.410353422164917</v>
      </c>
      <c r="EM540">
        <v>1.9410083293914795</v>
      </c>
      <c r="EN540">
        <v>6.2334814071655273</v>
      </c>
      <c r="EO540">
        <v>6.2418708801269531</v>
      </c>
      <c r="EP540">
        <v>6.2885165214538574</v>
      </c>
      <c r="EQ540">
        <v>6.3043327331542969</v>
      </c>
      <c r="ER540">
        <v>6.2186646461486816</v>
      </c>
      <c r="ES540">
        <v>1.6847579479217529</v>
      </c>
      <c r="ET540">
        <v>0.30874520540237427</v>
      </c>
      <c r="EU540">
        <v>0.24472656846046448</v>
      </c>
      <c r="EV540">
        <v>0.1162000298500061</v>
      </c>
      <c r="EW540">
        <v>0.46798264980316162</v>
      </c>
      <c r="EX540">
        <v>0.69777381420135498</v>
      </c>
      <c r="EY540">
        <v>71.287483215332031</v>
      </c>
      <c r="EZ540">
        <v>69.9241943359375</v>
      </c>
      <c r="FA540">
        <v>69.773681640625</v>
      </c>
      <c r="FB540">
        <v>69.447959899902344</v>
      </c>
      <c r="FC540">
        <v>68.242774963378906</v>
      </c>
      <c r="FD540">
        <v>68.021331787109375</v>
      </c>
      <c r="FE540">
        <v>68.188255310058594</v>
      </c>
      <c r="FF540">
        <v>68.488838195800781</v>
      </c>
      <c r="FG540">
        <v>71.614120483398438</v>
      </c>
      <c r="FH540">
        <v>75.835601806640625</v>
      </c>
      <c r="FI540">
        <v>79.672615051269531</v>
      </c>
      <c r="FJ540">
        <v>81.391632080078125</v>
      </c>
      <c r="FK540">
        <v>81.80072021484375</v>
      </c>
      <c r="FL540">
        <v>82.671073913574219</v>
      </c>
      <c r="FM540">
        <v>82.00897216796875</v>
      </c>
      <c r="FN540">
        <v>82.105056762695313</v>
      </c>
      <c r="FO540">
        <v>82.038002014160156</v>
      </c>
      <c r="FP540">
        <v>79.7191162109375</v>
      </c>
      <c r="FQ540">
        <v>76.785697937011719</v>
      </c>
      <c r="FR540">
        <v>74.581794738769531</v>
      </c>
      <c r="FS540">
        <v>73.383209228515625</v>
      </c>
      <c r="FT540">
        <v>71.836830139160156</v>
      </c>
      <c r="FU540">
        <v>70.770660400390625</v>
      </c>
      <c r="FV540">
        <v>70.06390380859375</v>
      </c>
      <c r="FW540">
        <v>181</v>
      </c>
      <c r="FX540">
        <v>8.9820645749568939E-2</v>
      </c>
      <c r="FY540">
        <v>1</v>
      </c>
    </row>
    <row r="541" spans="1:181" x14ac:dyDescent="0.2">
      <c r="A541" t="s">
        <v>243</v>
      </c>
      <c r="B541" t="s">
        <v>239</v>
      </c>
      <c r="C541" t="s">
        <v>215</v>
      </c>
      <c r="D541" t="s">
        <v>42</v>
      </c>
      <c r="E541">
        <v>2023</v>
      </c>
      <c r="F541" t="s">
        <v>222</v>
      </c>
      <c r="G541" t="s">
        <v>245</v>
      </c>
      <c r="H541">
        <v>190</v>
      </c>
      <c r="K541">
        <v>15.726991653442383</v>
      </c>
      <c r="L541">
        <v>15.025152206420898</v>
      </c>
      <c r="M541">
        <v>14.574763298034668</v>
      </c>
      <c r="N541">
        <v>14.783201217651367</v>
      </c>
      <c r="O541">
        <v>15.558686256408691</v>
      </c>
      <c r="P541">
        <v>16.547937393188477</v>
      </c>
      <c r="Q541">
        <v>19.770086288452148</v>
      </c>
      <c r="R541">
        <v>22.428926467895508</v>
      </c>
      <c r="S541">
        <v>25.323570251464844</v>
      </c>
      <c r="T541">
        <v>27.535863876342773</v>
      </c>
      <c r="U541">
        <v>30.914644241333008</v>
      </c>
      <c r="V541">
        <v>32.344387054443359</v>
      </c>
      <c r="W541">
        <v>32.864826202392578</v>
      </c>
      <c r="X541">
        <v>33.575450897216797</v>
      </c>
      <c r="Y541">
        <v>33.572441101074219</v>
      </c>
      <c r="Z541">
        <v>33.682888031005859</v>
      </c>
      <c r="AA541">
        <v>33.678615570068359</v>
      </c>
      <c r="AB541">
        <v>33.313507080078125</v>
      </c>
      <c r="AC541">
        <v>32.694927215576172</v>
      </c>
      <c r="AD541">
        <v>32.150043487548828</v>
      </c>
      <c r="AE541">
        <v>30.075139999389648</v>
      </c>
      <c r="AF541">
        <v>24.237762451171875</v>
      </c>
      <c r="AG541">
        <v>19.296056747436523</v>
      </c>
      <c r="AH541">
        <v>16.368671417236328</v>
      </c>
      <c r="AI541">
        <v>-2.2157783508300781</v>
      </c>
      <c r="AJ541">
        <v>-1.8337446451187134</v>
      </c>
      <c r="AK541">
        <v>-1.4589449167251587</v>
      </c>
      <c r="AL541">
        <v>-1.2570755481719971</v>
      </c>
      <c r="AM541">
        <v>-1.2548152208328247</v>
      </c>
      <c r="AN541">
        <v>-1.2875474691390991</v>
      </c>
      <c r="AO541">
        <v>-1.4324058294296265</v>
      </c>
      <c r="AP541">
        <v>-1.548796534538269</v>
      </c>
      <c r="AQ541">
        <v>-1.6859294176101685</v>
      </c>
      <c r="AR541">
        <v>-1.8087769746780396</v>
      </c>
      <c r="AS541">
        <v>-2.0100350379943848</v>
      </c>
      <c r="AT541">
        <v>-2.0919106006622314</v>
      </c>
      <c r="AU541">
        <v>-0.73214262723922729</v>
      </c>
      <c r="AV541">
        <v>5.0688362121582031</v>
      </c>
      <c r="AW541">
        <v>5.1102733612060547</v>
      </c>
      <c r="AX541">
        <v>5.1988158226013184</v>
      </c>
      <c r="AY541">
        <v>5.2304553985595703</v>
      </c>
      <c r="AZ541">
        <v>5.115537166595459</v>
      </c>
      <c r="BA541">
        <v>-0.95589578151702881</v>
      </c>
      <c r="BB541">
        <v>-0.92989575862884521</v>
      </c>
      <c r="BC541">
        <v>-0.84191018342971802</v>
      </c>
      <c r="BD541">
        <v>-0.61855518817901611</v>
      </c>
      <c r="BE541">
        <v>-1.063244104385376</v>
      </c>
      <c r="BF541">
        <v>-1.4519976377487183</v>
      </c>
      <c r="BG541">
        <v>-0.87161284685134888</v>
      </c>
      <c r="BH541">
        <v>-0.72138690948486328</v>
      </c>
      <c r="BI541">
        <v>-0.57548105716705322</v>
      </c>
      <c r="BJ541">
        <v>-0.50981444120407104</v>
      </c>
      <c r="BK541">
        <v>-0.52722930908203125</v>
      </c>
      <c r="BL541">
        <v>-0.55174386501312256</v>
      </c>
      <c r="BM541">
        <v>-0.65780919790267944</v>
      </c>
      <c r="BN541">
        <v>-0.74779325723648071</v>
      </c>
      <c r="BO541">
        <v>-0.83107602596282959</v>
      </c>
      <c r="BP541">
        <v>-0.88928735256195068</v>
      </c>
      <c r="BQ541">
        <v>-1.0145246982574463</v>
      </c>
      <c r="BR541">
        <v>-1.0573276281356812</v>
      </c>
      <c r="BS541">
        <v>5.7516977190971375E-2</v>
      </c>
      <c r="BT541">
        <v>5.412877082824707</v>
      </c>
      <c r="BU541">
        <v>5.444551944732666</v>
      </c>
      <c r="BV541">
        <v>5.5207176208496094</v>
      </c>
      <c r="BW541">
        <v>5.5476832389831543</v>
      </c>
      <c r="BX541">
        <v>5.4414052963256836</v>
      </c>
      <c r="BY541">
        <v>-0.17583595216274261</v>
      </c>
      <c r="BZ541">
        <v>-0.56399619579315186</v>
      </c>
      <c r="CA541">
        <v>-0.52091330289840698</v>
      </c>
      <c r="CB541">
        <v>-0.40150552988052368</v>
      </c>
      <c r="CC541">
        <v>-0.61091345548629761</v>
      </c>
      <c r="CD541">
        <v>-0.81694638729095459</v>
      </c>
      <c r="CE541">
        <v>5.9352021664381027E-2</v>
      </c>
      <c r="CF541">
        <v>4.9028683453798294E-2</v>
      </c>
      <c r="CG541">
        <v>3.6403369158506393E-2</v>
      </c>
      <c r="CH541">
        <v>7.7362949959933758E-3</v>
      </c>
      <c r="CI541">
        <v>-2.3305568844079971E-2</v>
      </c>
      <c r="CJ541">
        <v>-4.2128518223762512E-2</v>
      </c>
      <c r="CK541">
        <v>-0.12132591009140015</v>
      </c>
      <c r="CL541">
        <v>-0.19302083551883698</v>
      </c>
      <c r="CM541">
        <v>-0.23900718986988068</v>
      </c>
      <c r="CN541">
        <v>-0.25245162844657898</v>
      </c>
      <c r="CO541">
        <v>-0.32503730058670044</v>
      </c>
      <c r="CP541">
        <v>-0.34077861905097961</v>
      </c>
      <c r="CQ541">
        <v>0.60443282127380371</v>
      </c>
      <c r="CR541">
        <v>5.6511588096618652</v>
      </c>
      <c r="CS541">
        <v>5.6760721206665039</v>
      </c>
      <c r="CT541">
        <v>5.7436661720275879</v>
      </c>
      <c r="CU541">
        <v>5.7673940658569336</v>
      </c>
      <c r="CV541">
        <v>5.6671009063720703</v>
      </c>
      <c r="CW541">
        <v>0.36443108320236206</v>
      </c>
      <c r="CX541">
        <v>-0.31057527661323547</v>
      </c>
      <c r="CY541">
        <v>-0.29859182238578796</v>
      </c>
      <c r="CZ541">
        <v>-0.251177579164505</v>
      </c>
      <c r="DA541">
        <v>-0.29763069748878479</v>
      </c>
      <c r="DB541">
        <v>-0.37711188197135925</v>
      </c>
      <c r="DC541">
        <v>0.99031686782836914</v>
      </c>
      <c r="DD541">
        <v>0.81944429874420166</v>
      </c>
      <c r="DE541">
        <v>0.64828777313232422</v>
      </c>
      <c r="DF541">
        <v>0.52528703212738037</v>
      </c>
      <c r="DG541">
        <v>0.4806181788444519</v>
      </c>
      <c r="DH541">
        <v>0.46748682856559753</v>
      </c>
      <c r="DI541">
        <v>0.41515737771987915</v>
      </c>
      <c r="DJ541">
        <v>0.36175155639648438</v>
      </c>
      <c r="DK541">
        <v>0.35306164622306824</v>
      </c>
      <c r="DL541">
        <v>0.38438406586647034</v>
      </c>
      <c r="DM541">
        <v>0.3644501268863678</v>
      </c>
      <c r="DN541">
        <v>0.37577041983604431</v>
      </c>
      <c r="DO541">
        <v>1.1513487100601196</v>
      </c>
      <c r="DP541">
        <v>5.8894405364990234</v>
      </c>
      <c r="DQ541">
        <v>5.9075922966003418</v>
      </c>
      <c r="DR541">
        <v>5.9666147232055664</v>
      </c>
      <c r="DS541">
        <v>5.9871048927307129</v>
      </c>
      <c r="DT541">
        <v>5.892796516418457</v>
      </c>
      <c r="DU541">
        <v>0.90469813346862793</v>
      </c>
      <c r="DV541">
        <v>-5.7154357433319092E-2</v>
      </c>
      <c r="DW541">
        <v>-7.6270341873168945E-2</v>
      </c>
      <c r="DX541">
        <v>-0.10084963589906693</v>
      </c>
      <c r="DY541">
        <v>1.5652080997824669E-2</v>
      </c>
      <c r="DZ541">
        <v>6.2722645699977875E-2</v>
      </c>
      <c r="EA541">
        <v>2.3344821929931641</v>
      </c>
      <c r="EB541">
        <v>1.9318020343780518</v>
      </c>
      <c r="EC541">
        <v>1.5317516326904297</v>
      </c>
      <c r="ED541">
        <v>1.2725480794906616</v>
      </c>
      <c r="EE541">
        <v>1.2082040309906006</v>
      </c>
      <c r="EF541">
        <v>1.2032904624938965</v>
      </c>
      <c r="EG541">
        <v>1.1897540092468262</v>
      </c>
      <c r="EH541">
        <v>1.1627547740936279</v>
      </c>
      <c r="EI541">
        <v>1.2079150676727295</v>
      </c>
      <c r="EJ541">
        <v>1.3038736581802368</v>
      </c>
      <c r="EK541">
        <v>1.3599604368209839</v>
      </c>
      <c r="EL541">
        <v>1.410353422164917</v>
      </c>
      <c r="EM541">
        <v>1.9410083293914795</v>
      </c>
      <c r="EN541">
        <v>6.2334814071655273</v>
      </c>
      <c r="EO541">
        <v>6.2418708801269531</v>
      </c>
      <c r="EP541">
        <v>6.2885165214538574</v>
      </c>
      <c r="EQ541">
        <v>6.3043327331542969</v>
      </c>
      <c r="ER541">
        <v>6.2186646461486816</v>
      </c>
      <c r="ES541">
        <v>1.6847579479217529</v>
      </c>
      <c r="ET541">
        <v>0.30874520540237427</v>
      </c>
      <c r="EU541">
        <v>0.24472656846046448</v>
      </c>
      <c r="EV541">
        <v>0.1162000298500061</v>
      </c>
      <c r="EW541">
        <v>0.46798264980316162</v>
      </c>
      <c r="EX541">
        <v>0.69777381420135498</v>
      </c>
      <c r="EY541">
        <v>71.287483215332031</v>
      </c>
      <c r="EZ541">
        <v>69.9241943359375</v>
      </c>
      <c r="FA541">
        <v>69.773681640625</v>
      </c>
      <c r="FB541">
        <v>69.447959899902344</v>
      </c>
      <c r="FC541">
        <v>68.242774963378906</v>
      </c>
      <c r="FD541">
        <v>68.021331787109375</v>
      </c>
      <c r="FE541">
        <v>68.188255310058594</v>
      </c>
      <c r="FF541">
        <v>68.488838195800781</v>
      </c>
      <c r="FG541">
        <v>71.614120483398438</v>
      </c>
      <c r="FH541">
        <v>75.835601806640625</v>
      </c>
      <c r="FI541">
        <v>79.672615051269531</v>
      </c>
      <c r="FJ541">
        <v>81.391632080078125</v>
      </c>
      <c r="FK541">
        <v>81.80072021484375</v>
      </c>
      <c r="FL541">
        <v>82.671073913574219</v>
      </c>
      <c r="FM541">
        <v>82.00897216796875</v>
      </c>
      <c r="FN541">
        <v>82.105056762695313</v>
      </c>
      <c r="FO541">
        <v>82.038002014160156</v>
      </c>
      <c r="FP541">
        <v>79.7191162109375</v>
      </c>
      <c r="FQ541">
        <v>76.785697937011719</v>
      </c>
      <c r="FR541">
        <v>74.581794738769531</v>
      </c>
      <c r="FS541">
        <v>73.383209228515625</v>
      </c>
      <c r="FT541">
        <v>71.836830139160156</v>
      </c>
      <c r="FU541">
        <v>70.770660400390625</v>
      </c>
      <c r="FV541">
        <v>70.06390380859375</v>
      </c>
      <c r="FW541">
        <v>181</v>
      </c>
      <c r="FX541">
        <v>8.9820645749568939E-2</v>
      </c>
      <c r="FY541">
        <v>1</v>
      </c>
    </row>
    <row r="542" spans="1:181" x14ac:dyDescent="0.2">
      <c r="A542" t="s">
        <v>243</v>
      </c>
      <c r="B542" t="s">
        <v>239</v>
      </c>
      <c r="C542" t="s">
        <v>215</v>
      </c>
      <c r="D542" t="s">
        <v>42</v>
      </c>
      <c r="E542">
        <v>2024</v>
      </c>
      <c r="F542" t="s">
        <v>222</v>
      </c>
      <c r="G542" t="s">
        <v>245</v>
      </c>
      <c r="H542">
        <v>190</v>
      </c>
      <c r="K542">
        <v>15.726991653442383</v>
      </c>
      <c r="L542">
        <v>15.025152206420898</v>
      </c>
      <c r="M542">
        <v>14.574763298034668</v>
      </c>
      <c r="N542">
        <v>14.783201217651367</v>
      </c>
      <c r="O542">
        <v>15.558686256408691</v>
      </c>
      <c r="P542">
        <v>16.547937393188477</v>
      </c>
      <c r="Q542">
        <v>19.770086288452148</v>
      </c>
      <c r="R542">
        <v>22.428926467895508</v>
      </c>
      <c r="S542">
        <v>25.323570251464844</v>
      </c>
      <c r="T542">
        <v>27.535863876342773</v>
      </c>
      <c r="U542">
        <v>30.914644241333008</v>
      </c>
      <c r="V542">
        <v>32.344387054443359</v>
      </c>
      <c r="W542">
        <v>32.864826202392578</v>
      </c>
      <c r="X542">
        <v>33.575450897216797</v>
      </c>
      <c r="Y542">
        <v>33.572441101074219</v>
      </c>
      <c r="Z542">
        <v>33.682888031005859</v>
      </c>
      <c r="AA542">
        <v>33.678615570068359</v>
      </c>
      <c r="AB542">
        <v>33.313507080078125</v>
      </c>
      <c r="AC542">
        <v>32.694927215576172</v>
      </c>
      <c r="AD542">
        <v>32.150043487548828</v>
      </c>
      <c r="AE542">
        <v>30.075139999389648</v>
      </c>
      <c r="AF542">
        <v>24.237762451171875</v>
      </c>
      <c r="AG542">
        <v>19.296056747436523</v>
      </c>
      <c r="AH542">
        <v>16.368671417236328</v>
      </c>
      <c r="AI542">
        <v>-2.2157783508300781</v>
      </c>
      <c r="AJ542">
        <v>-1.8337446451187134</v>
      </c>
      <c r="AK542">
        <v>-1.4589449167251587</v>
      </c>
      <c r="AL542">
        <v>-1.2570755481719971</v>
      </c>
      <c r="AM542">
        <v>-1.2548152208328247</v>
      </c>
      <c r="AN542">
        <v>-1.2875474691390991</v>
      </c>
      <c r="AO542">
        <v>-1.4324058294296265</v>
      </c>
      <c r="AP542">
        <v>-1.548796534538269</v>
      </c>
      <c r="AQ542">
        <v>-1.6859294176101685</v>
      </c>
      <c r="AR542">
        <v>-1.8087769746780396</v>
      </c>
      <c r="AS542">
        <v>-2.0100350379943848</v>
      </c>
      <c r="AT542">
        <v>-2.0919106006622314</v>
      </c>
      <c r="AU542">
        <v>-0.73214262723922729</v>
      </c>
      <c r="AV542">
        <v>5.0688362121582031</v>
      </c>
      <c r="AW542">
        <v>5.1102733612060547</v>
      </c>
      <c r="AX542">
        <v>5.1988158226013184</v>
      </c>
      <c r="AY542">
        <v>5.2304553985595703</v>
      </c>
      <c r="AZ542">
        <v>5.115537166595459</v>
      </c>
      <c r="BA542">
        <v>-0.95589578151702881</v>
      </c>
      <c r="BB542">
        <v>-0.92989575862884521</v>
      </c>
      <c r="BC542">
        <v>-0.84191018342971802</v>
      </c>
      <c r="BD542">
        <v>-0.61855518817901611</v>
      </c>
      <c r="BE542">
        <v>-1.063244104385376</v>
      </c>
      <c r="BF542">
        <v>-1.4519976377487183</v>
      </c>
      <c r="BG542">
        <v>-0.87161284685134888</v>
      </c>
      <c r="BH542">
        <v>-0.72138690948486328</v>
      </c>
      <c r="BI542">
        <v>-0.57548105716705322</v>
      </c>
      <c r="BJ542">
        <v>-0.50981444120407104</v>
      </c>
      <c r="BK542">
        <v>-0.52722930908203125</v>
      </c>
      <c r="BL542">
        <v>-0.55174386501312256</v>
      </c>
      <c r="BM542">
        <v>-0.65780919790267944</v>
      </c>
      <c r="BN542">
        <v>-0.74779325723648071</v>
      </c>
      <c r="BO542">
        <v>-0.83107602596282959</v>
      </c>
      <c r="BP542">
        <v>-0.88928735256195068</v>
      </c>
      <c r="BQ542">
        <v>-1.0145246982574463</v>
      </c>
      <c r="BR542">
        <v>-1.0573276281356812</v>
      </c>
      <c r="BS542">
        <v>5.7516977190971375E-2</v>
      </c>
      <c r="BT542">
        <v>5.412877082824707</v>
      </c>
      <c r="BU542">
        <v>5.444551944732666</v>
      </c>
      <c r="BV542">
        <v>5.5207176208496094</v>
      </c>
      <c r="BW542">
        <v>5.5476832389831543</v>
      </c>
      <c r="BX542">
        <v>5.4414052963256836</v>
      </c>
      <c r="BY542">
        <v>-0.17583595216274261</v>
      </c>
      <c r="BZ542">
        <v>-0.56399619579315186</v>
      </c>
      <c r="CA542">
        <v>-0.52091330289840698</v>
      </c>
      <c r="CB542">
        <v>-0.40150552988052368</v>
      </c>
      <c r="CC542">
        <v>-0.61091345548629761</v>
      </c>
      <c r="CD542">
        <v>-0.81694638729095459</v>
      </c>
      <c r="CE542">
        <v>5.9352021664381027E-2</v>
      </c>
      <c r="CF542">
        <v>4.9028683453798294E-2</v>
      </c>
      <c r="CG542">
        <v>3.6403369158506393E-2</v>
      </c>
      <c r="CH542">
        <v>7.7362949959933758E-3</v>
      </c>
      <c r="CI542">
        <v>-2.3305568844079971E-2</v>
      </c>
      <c r="CJ542">
        <v>-4.2128518223762512E-2</v>
      </c>
      <c r="CK542">
        <v>-0.12132591009140015</v>
      </c>
      <c r="CL542">
        <v>-0.19302083551883698</v>
      </c>
      <c r="CM542">
        <v>-0.23900718986988068</v>
      </c>
      <c r="CN542">
        <v>-0.25245162844657898</v>
      </c>
      <c r="CO542">
        <v>-0.32503730058670044</v>
      </c>
      <c r="CP542">
        <v>-0.34077861905097961</v>
      </c>
      <c r="CQ542">
        <v>0.60443282127380371</v>
      </c>
      <c r="CR542">
        <v>5.6511588096618652</v>
      </c>
      <c r="CS542">
        <v>5.6760721206665039</v>
      </c>
      <c r="CT542">
        <v>5.7436661720275879</v>
      </c>
      <c r="CU542">
        <v>5.7673940658569336</v>
      </c>
      <c r="CV542">
        <v>5.6671009063720703</v>
      </c>
      <c r="CW542">
        <v>0.36443108320236206</v>
      </c>
      <c r="CX542">
        <v>-0.31057527661323547</v>
      </c>
      <c r="CY542">
        <v>-0.29859182238578796</v>
      </c>
      <c r="CZ542">
        <v>-0.251177579164505</v>
      </c>
      <c r="DA542">
        <v>-0.29763069748878479</v>
      </c>
      <c r="DB542">
        <v>-0.37711188197135925</v>
      </c>
      <c r="DC542">
        <v>0.99031686782836914</v>
      </c>
      <c r="DD542">
        <v>0.81944429874420166</v>
      </c>
      <c r="DE542">
        <v>0.64828777313232422</v>
      </c>
      <c r="DF542">
        <v>0.52528703212738037</v>
      </c>
      <c r="DG542">
        <v>0.4806181788444519</v>
      </c>
      <c r="DH542">
        <v>0.46748682856559753</v>
      </c>
      <c r="DI542">
        <v>0.41515737771987915</v>
      </c>
      <c r="DJ542">
        <v>0.36175155639648438</v>
      </c>
      <c r="DK542">
        <v>0.35306164622306824</v>
      </c>
      <c r="DL542">
        <v>0.38438406586647034</v>
      </c>
      <c r="DM542">
        <v>0.3644501268863678</v>
      </c>
      <c r="DN542">
        <v>0.37577041983604431</v>
      </c>
      <c r="DO542">
        <v>1.1513487100601196</v>
      </c>
      <c r="DP542">
        <v>5.8894405364990234</v>
      </c>
      <c r="DQ542">
        <v>5.9075922966003418</v>
      </c>
      <c r="DR542">
        <v>5.9666147232055664</v>
      </c>
      <c r="DS542">
        <v>5.9871048927307129</v>
      </c>
      <c r="DT542">
        <v>5.892796516418457</v>
      </c>
      <c r="DU542">
        <v>0.90469813346862793</v>
      </c>
      <c r="DV542">
        <v>-5.7154357433319092E-2</v>
      </c>
      <c r="DW542">
        <v>-7.6270341873168945E-2</v>
      </c>
      <c r="DX542">
        <v>-0.10084963589906693</v>
      </c>
      <c r="DY542">
        <v>1.5652080997824669E-2</v>
      </c>
      <c r="DZ542">
        <v>6.2722645699977875E-2</v>
      </c>
      <c r="EA542">
        <v>2.3344821929931641</v>
      </c>
      <c r="EB542">
        <v>1.9318020343780518</v>
      </c>
      <c r="EC542">
        <v>1.5317516326904297</v>
      </c>
      <c r="ED542">
        <v>1.2725480794906616</v>
      </c>
      <c r="EE542">
        <v>1.2082040309906006</v>
      </c>
      <c r="EF542">
        <v>1.2032904624938965</v>
      </c>
      <c r="EG542">
        <v>1.1897540092468262</v>
      </c>
      <c r="EH542">
        <v>1.1627547740936279</v>
      </c>
      <c r="EI542">
        <v>1.2079150676727295</v>
      </c>
      <c r="EJ542">
        <v>1.3038736581802368</v>
      </c>
      <c r="EK542">
        <v>1.3599604368209839</v>
      </c>
      <c r="EL542">
        <v>1.410353422164917</v>
      </c>
      <c r="EM542">
        <v>1.9410083293914795</v>
      </c>
      <c r="EN542">
        <v>6.2334814071655273</v>
      </c>
      <c r="EO542">
        <v>6.2418708801269531</v>
      </c>
      <c r="EP542">
        <v>6.2885165214538574</v>
      </c>
      <c r="EQ542">
        <v>6.3043327331542969</v>
      </c>
      <c r="ER542">
        <v>6.2186646461486816</v>
      </c>
      <c r="ES542">
        <v>1.6847579479217529</v>
      </c>
      <c r="ET542">
        <v>0.30874520540237427</v>
      </c>
      <c r="EU542">
        <v>0.24472656846046448</v>
      </c>
      <c r="EV542">
        <v>0.1162000298500061</v>
      </c>
      <c r="EW542">
        <v>0.46798264980316162</v>
      </c>
      <c r="EX542">
        <v>0.69777381420135498</v>
      </c>
      <c r="EY542">
        <v>71.287483215332031</v>
      </c>
      <c r="EZ542">
        <v>69.9241943359375</v>
      </c>
      <c r="FA542">
        <v>69.773681640625</v>
      </c>
      <c r="FB542">
        <v>69.447959899902344</v>
      </c>
      <c r="FC542">
        <v>68.242774963378906</v>
      </c>
      <c r="FD542">
        <v>68.021331787109375</v>
      </c>
      <c r="FE542">
        <v>68.188255310058594</v>
      </c>
      <c r="FF542">
        <v>68.488838195800781</v>
      </c>
      <c r="FG542">
        <v>71.614120483398438</v>
      </c>
      <c r="FH542">
        <v>75.835601806640625</v>
      </c>
      <c r="FI542">
        <v>79.672615051269531</v>
      </c>
      <c r="FJ542">
        <v>81.391632080078125</v>
      </c>
      <c r="FK542">
        <v>81.80072021484375</v>
      </c>
      <c r="FL542">
        <v>82.671073913574219</v>
      </c>
      <c r="FM542">
        <v>82.00897216796875</v>
      </c>
      <c r="FN542">
        <v>82.105056762695313</v>
      </c>
      <c r="FO542">
        <v>82.038002014160156</v>
      </c>
      <c r="FP542">
        <v>79.7191162109375</v>
      </c>
      <c r="FQ542">
        <v>76.785697937011719</v>
      </c>
      <c r="FR542">
        <v>74.581794738769531</v>
      </c>
      <c r="FS542">
        <v>73.383209228515625</v>
      </c>
      <c r="FT542">
        <v>71.836830139160156</v>
      </c>
      <c r="FU542">
        <v>70.770660400390625</v>
      </c>
      <c r="FV542">
        <v>70.06390380859375</v>
      </c>
      <c r="FW542">
        <v>181</v>
      </c>
      <c r="FX542">
        <v>8.9820645749568939E-2</v>
      </c>
      <c r="FY542">
        <v>1</v>
      </c>
    </row>
    <row r="543" spans="1:181" x14ac:dyDescent="0.2">
      <c r="A543" t="s">
        <v>243</v>
      </c>
      <c r="B543" t="s">
        <v>239</v>
      </c>
      <c r="C543" t="s">
        <v>215</v>
      </c>
      <c r="D543" t="s">
        <v>42</v>
      </c>
      <c r="E543">
        <v>2025</v>
      </c>
      <c r="F543" t="s">
        <v>222</v>
      </c>
      <c r="G543" t="s">
        <v>245</v>
      </c>
      <c r="H543">
        <v>190</v>
      </c>
      <c r="K543">
        <v>15.726991653442383</v>
      </c>
      <c r="L543">
        <v>15.025152206420898</v>
      </c>
      <c r="M543">
        <v>14.574763298034668</v>
      </c>
      <c r="N543">
        <v>14.783201217651367</v>
      </c>
      <c r="O543">
        <v>15.558686256408691</v>
      </c>
      <c r="P543">
        <v>16.547937393188477</v>
      </c>
      <c r="Q543">
        <v>19.770086288452148</v>
      </c>
      <c r="R543">
        <v>22.428926467895508</v>
      </c>
      <c r="S543">
        <v>25.323570251464844</v>
      </c>
      <c r="T543">
        <v>27.535863876342773</v>
      </c>
      <c r="U543">
        <v>30.914644241333008</v>
      </c>
      <c r="V543">
        <v>32.344387054443359</v>
      </c>
      <c r="W543">
        <v>32.864826202392578</v>
      </c>
      <c r="X543">
        <v>33.575450897216797</v>
      </c>
      <c r="Y543">
        <v>33.572441101074219</v>
      </c>
      <c r="Z543">
        <v>33.682888031005859</v>
      </c>
      <c r="AA543">
        <v>33.678615570068359</v>
      </c>
      <c r="AB543">
        <v>33.313507080078125</v>
      </c>
      <c r="AC543">
        <v>32.694927215576172</v>
      </c>
      <c r="AD543">
        <v>32.150043487548828</v>
      </c>
      <c r="AE543">
        <v>30.075139999389648</v>
      </c>
      <c r="AF543">
        <v>24.237762451171875</v>
      </c>
      <c r="AG543">
        <v>19.296056747436523</v>
      </c>
      <c r="AH543">
        <v>16.368671417236328</v>
      </c>
      <c r="AI543">
        <v>-2.2157783508300781</v>
      </c>
      <c r="AJ543">
        <v>-1.8337446451187134</v>
      </c>
      <c r="AK543">
        <v>-1.4589449167251587</v>
      </c>
      <c r="AL543">
        <v>-1.2570755481719971</v>
      </c>
      <c r="AM543">
        <v>-1.2548152208328247</v>
      </c>
      <c r="AN543">
        <v>-1.2875474691390991</v>
      </c>
      <c r="AO543">
        <v>-1.4324058294296265</v>
      </c>
      <c r="AP543">
        <v>-1.548796534538269</v>
      </c>
      <c r="AQ543">
        <v>-1.6859294176101685</v>
      </c>
      <c r="AR543">
        <v>-1.8087769746780396</v>
      </c>
      <c r="AS543">
        <v>-2.0100350379943848</v>
      </c>
      <c r="AT543">
        <v>-2.0919106006622314</v>
      </c>
      <c r="AU543">
        <v>-0.73214262723922729</v>
      </c>
      <c r="AV543">
        <v>5.0688362121582031</v>
      </c>
      <c r="AW543">
        <v>5.1102733612060547</v>
      </c>
      <c r="AX543">
        <v>5.1988158226013184</v>
      </c>
      <c r="AY543">
        <v>5.2304553985595703</v>
      </c>
      <c r="AZ543">
        <v>5.115537166595459</v>
      </c>
      <c r="BA543">
        <v>-0.95589578151702881</v>
      </c>
      <c r="BB543">
        <v>-0.92989575862884521</v>
      </c>
      <c r="BC543">
        <v>-0.84191018342971802</v>
      </c>
      <c r="BD543">
        <v>-0.61855518817901611</v>
      </c>
      <c r="BE543">
        <v>-1.063244104385376</v>
      </c>
      <c r="BF543">
        <v>-1.4519976377487183</v>
      </c>
      <c r="BG543">
        <v>-0.87161284685134888</v>
      </c>
      <c r="BH543">
        <v>-0.72138690948486328</v>
      </c>
      <c r="BI543">
        <v>-0.57548105716705322</v>
      </c>
      <c r="BJ543">
        <v>-0.50981444120407104</v>
      </c>
      <c r="BK543">
        <v>-0.52722930908203125</v>
      </c>
      <c r="BL543">
        <v>-0.55174386501312256</v>
      </c>
      <c r="BM543">
        <v>-0.65780919790267944</v>
      </c>
      <c r="BN543">
        <v>-0.74779325723648071</v>
      </c>
      <c r="BO543">
        <v>-0.83107602596282959</v>
      </c>
      <c r="BP543">
        <v>-0.88928735256195068</v>
      </c>
      <c r="BQ543">
        <v>-1.0145246982574463</v>
      </c>
      <c r="BR543">
        <v>-1.0573276281356812</v>
      </c>
      <c r="BS543">
        <v>5.7516977190971375E-2</v>
      </c>
      <c r="BT543">
        <v>5.412877082824707</v>
      </c>
      <c r="BU543">
        <v>5.444551944732666</v>
      </c>
      <c r="BV543">
        <v>5.5207176208496094</v>
      </c>
      <c r="BW543">
        <v>5.5476832389831543</v>
      </c>
      <c r="BX543">
        <v>5.4414052963256836</v>
      </c>
      <c r="BY543">
        <v>-0.17583595216274261</v>
      </c>
      <c r="BZ543">
        <v>-0.56399619579315186</v>
      </c>
      <c r="CA543">
        <v>-0.52091330289840698</v>
      </c>
      <c r="CB543">
        <v>-0.40150552988052368</v>
      </c>
      <c r="CC543">
        <v>-0.61091345548629761</v>
      </c>
      <c r="CD543">
        <v>-0.81694638729095459</v>
      </c>
      <c r="CE543">
        <v>5.9352021664381027E-2</v>
      </c>
      <c r="CF543">
        <v>4.9028683453798294E-2</v>
      </c>
      <c r="CG543">
        <v>3.6403369158506393E-2</v>
      </c>
      <c r="CH543">
        <v>7.7362949959933758E-3</v>
      </c>
      <c r="CI543">
        <v>-2.3305568844079971E-2</v>
      </c>
      <c r="CJ543">
        <v>-4.2128518223762512E-2</v>
      </c>
      <c r="CK543">
        <v>-0.12132591009140015</v>
      </c>
      <c r="CL543">
        <v>-0.19302083551883698</v>
      </c>
      <c r="CM543">
        <v>-0.23900718986988068</v>
      </c>
      <c r="CN543">
        <v>-0.25245162844657898</v>
      </c>
      <c r="CO543">
        <v>-0.32503730058670044</v>
      </c>
      <c r="CP543">
        <v>-0.34077861905097961</v>
      </c>
      <c r="CQ543">
        <v>0.60443282127380371</v>
      </c>
      <c r="CR543">
        <v>5.6511588096618652</v>
      </c>
      <c r="CS543">
        <v>5.6760721206665039</v>
      </c>
      <c r="CT543">
        <v>5.7436661720275879</v>
      </c>
      <c r="CU543">
        <v>5.7673940658569336</v>
      </c>
      <c r="CV543">
        <v>5.6671009063720703</v>
      </c>
      <c r="CW543">
        <v>0.36443108320236206</v>
      </c>
      <c r="CX543">
        <v>-0.31057527661323547</v>
      </c>
      <c r="CY543">
        <v>-0.29859182238578796</v>
      </c>
      <c r="CZ543">
        <v>-0.251177579164505</v>
      </c>
      <c r="DA543">
        <v>-0.29763069748878479</v>
      </c>
      <c r="DB543">
        <v>-0.37711188197135925</v>
      </c>
      <c r="DC543">
        <v>0.99031686782836914</v>
      </c>
      <c r="DD543">
        <v>0.81944429874420166</v>
      </c>
      <c r="DE543">
        <v>0.64828777313232422</v>
      </c>
      <c r="DF543">
        <v>0.52528703212738037</v>
      </c>
      <c r="DG543">
        <v>0.4806181788444519</v>
      </c>
      <c r="DH543">
        <v>0.46748682856559753</v>
      </c>
      <c r="DI543">
        <v>0.41515737771987915</v>
      </c>
      <c r="DJ543">
        <v>0.36175155639648438</v>
      </c>
      <c r="DK543">
        <v>0.35306164622306824</v>
      </c>
      <c r="DL543">
        <v>0.38438406586647034</v>
      </c>
      <c r="DM543">
        <v>0.3644501268863678</v>
      </c>
      <c r="DN543">
        <v>0.37577041983604431</v>
      </c>
      <c r="DO543">
        <v>1.1513487100601196</v>
      </c>
      <c r="DP543">
        <v>5.8894405364990234</v>
      </c>
      <c r="DQ543">
        <v>5.9075922966003418</v>
      </c>
      <c r="DR543">
        <v>5.9666147232055664</v>
      </c>
      <c r="DS543">
        <v>5.9871048927307129</v>
      </c>
      <c r="DT543">
        <v>5.892796516418457</v>
      </c>
      <c r="DU543">
        <v>0.90469813346862793</v>
      </c>
      <c r="DV543">
        <v>-5.7154357433319092E-2</v>
      </c>
      <c r="DW543">
        <v>-7.6270341873168945E-2</v>
      </c>
      <c r="DX543">
        <v>-0.10084963589906693</v>
      </c>
      <c r="DY543">
        <v>1.5652080997824669E-2</v>
      </c>
      <c r="DZ543">
        <v>6.2722645699977875E-2</v>
      </c>
      <c r="EA543">
        <v>2.3344821929931641</v>
      </c>
      <c r="EB543">
        <v>1.9318020343780518</v>
      </c>
      <c r="EC543">
        <v>1.5317516326904297</v>
      </c>
      <c r="ED543">
        <v>1.2725480794906616</v>
      </c>
      <c r="EE543">
        <v>1.2082040309906006</v>
      </c>
      <c r="EF543">
        <v>1.2032904624938965</v>
      </c>
      <c r="EG543">
        <v>1.1897540092468262</v>
      </c>
      <c r="EH543">
        <v>1.1627547740936279</v>
      </c>
      <c r="EI543">
        <v>1.2079150676727295</v>
      </c>
      <c r="EJ543">
        <v>1.3038736581802368</v>
      </c>
      <c r="EK543">
        <v>1.3599604368209839</v>
      </c>
      <c r="EL543">
        <v>1.410353422164917</v>
      </c>
      <c r="EM543">
        <v>1.9410083293914795</v>
      </c>
      <c r="EN543">
        <v>6.2334814071655273</v>
      </c>
      <c r="EO543">
        <v>6.2418708801269531</v>
      </c>
      <c r="EP543">
        <v>6.2885165214538574</v>
      </c>
      <c r="EQ543">
        <v>6.3043327331542969</v>
      </c>
      <c r="ER543">
        <v>6.2186646461486816</v>
      </c>
      <c r="ES543">
        <v>1.6847579479217529</v>
      </c>
      <c r="ET543">
        <v>0.30874520540237427</v>
      </c>
      <c r="EU543">
        <v>0.24472656846046448</v>
      </c>
      <c r="EV543">
        <v>0.1162000298500061</v>
      </c>
      <c r="EW543">
        <v>0.46798264980316162</v>
      </c>
      <c r="EX543">
        <v>0.69777381420135498</v>
      </c>
      <c r="EY543">
        <v>71.287483215332031</v>
      </c>
      <c r="EZ543">
        <v>69.9241943359375</v>
      </c>
      <c r="FA543">
        <v>69.773681640625</v>
      </c>
      <c r="FB543">
        <v>69.447959899902344</v>
      </c>
      <c r="FC543">
        <v>68.242774963378906</v>
      </c>
      <c r="FD543">
        <v>68.021331787109375</v>
      </c>
      <c r="FE543">
        <v>68.188255310058594</v>
      </c>
      <c r="FF543">
        <v>68.488838195800781</v>
      </c>
      <c r="FG543">
        <v>71.614120483398438</v>
      </c>
      <c r="FH543">
        <v>75.835601806640625</v>
      </c>
      <c r="FI543">
        <v>79.672615051269531</v>
      </c>
      <c r="FJ543">
        <v>81.391632080078125</v>
      </c>
      <c r="FK543">
        <v>81.80072021484375</v>
      </c>
      <c r="FL543">
        <v>82.671073913574219</v>
      </c>
      <c r="FM543">
        <v>82.00897216796875</v>
      </c>
      <c r="FN543">
        <v>82.105056762695313</v>
      </c>
      <c r="FO543">
        <v>82.038002014160156</v>
      </c>
      <c r="FP543">
        <v>79.7191162109375</v>
      </c>
      <c r="FQ543">
        <v>76.785697937011719</v>
      </c>
      <c r="FR543">
        <v>74.581794738769531</v>
      </c>
      <c r="FS543">
        <v>73.383209228515625</v>
      </c>
      <c r="FT543">
        <v>71.836830139160156</v>
      </c>
      <c r="FU543">
        <v>70.770660400390625</v>
      </c>
      <c r="FV543">
        <v>70.06390380859375</v>
      </c>
      <c r="FW543">
        <v>181</v>
      </c>
      <c r="FX543">
        <v>8.9820645749568939E-2</v>
      </c>
      <c r="FY543">
        <v>1</v>
      </c>
    </row>
    <row r="544" spans="1:181" x14ac:dyDescent="0.2">
      <c r="A544" t="s">
        <v>243</v>
      </c>
      <c r="B544" t="s">
        <v>239</v>
      </c>
      <c r="C544" t="s">
        <v>215</v>
      </c>
      <c r="D544" t="s">
        <v>9</v>
      </c>
      <c r="E544">
        <v>2015</v>
      </c>
      <c r="F544" t="s">
        <v>222</v>
      </c>
      <c r="G544" t="s">
        <v>245</v>
      </c>
      <c r="H544">
        <v>178</v>
      </c>
      <c r="K544">
        <v>16.506010055541992</v>
      </c>
      <c r="L544">
        <v>15.854869842529297</v>
      </c>
      <c r="M544">
        <v>15.423763275146484</v>
      </c>
      <c r="N544">
        <v>15.622437477111816</v>
      </c>
      <c r="O544">
        <v>16.403690338134766</v>
      </c>
      <c r="P544">
        <v>17.364763259887695</v>
      </c>
      <c r="Q544">
        <v>20.501632690429688</v>
      </c>
      <c r="R544">
        <v>23.264656066894531</v>
      </c>
      <c r="S544">
        <v>26.043516159057617</v>
      </c>
      <c r="T544">
        <v>28.015483856201172</v>
      </c>
      <c r="U544">
        <v>31.135318756103516</v>
      </c>
      <c r="V544">
        <v>32.462322235107422</v>
      </c>
      <c r="W544">
        <v>32.956340789794922</v>
      </c>
      <c r="X544">
        <v>33.539829254150391</v>
      </c>
      <c r="Y544">
        <v>33.767375946044922</v>
      </c>
      <c r="Z544">
        <v>33.82550048828125</v>
      </c>
      <c r="AA544">
        <v>33.833335876464844</v>
      </c>
      <c r="AB544">
        <v>33.947059631347656</v>
      </c>
      <c r="AC544">
        <v>33.667953491210937</v>
      </c>
      <c r="AD544">
        <v>33.114311218261719</v>
      </c>
      <c r="AE544">
        <v>30.486354827880859</v>
      </c>
      <c r="AF544">
        <v>24.846118927001953</v>
      </c>
      <c r="AG544">
        <v>20.074987411499023</v>
      </c>
      <c r="AH544">
        <v>17.181812286376953</v>
      </c>
      <c r="AI544">
        <v>-2.2390635013580322</v>
      </c>
      <c r="AJ544">
        <v>-1.8985981941223145</v>
      </c>
      <c r="AK544">
        <v>-1.4978505373001099</v>
      </c>
      <c r="AL544">
        <v>-1.3092741966247559</v>
      </c>
      <c r="AM544">
        <v>-1.3105952739715576</v>
      </c>
      <c r="AN544">
        <v>-1.3366382122039795</v>
      </c>
      <c r="AO544">
        <v>-1.4785913228988647</v>
      </c>
      <c r="AP544">
        <v>-1.6194612979888916</v>
      </c>
      <c r="AQ544">
        <v>-1.7465537786483765</v>
      </c>
      <c r="AR544">
        <v>-1.8583317995071411</v>
      </c>
      <c r="AS544">
        <v>-2.0561368465423584</v>
      </c>
      <c r="AT544">
        <v>-2.1436154842376709</v>
      </c>
      <c r="AU544">
        <v>-0.80536347627639771</v>
      </c>
      <c r="AV544">
        <v>4.9842453002929687</v>
      </c>
      <c r="AW544">
        <v>5.0506687164306641</v>
      </c>
      <c r="AX544">
        <v>5.1055974960327148</v>
      </c>
      <c r="AY544">
        <v>5.1257286071777344</v>
      </c>
      <c r="AZ544">
        <v>5.0643258094787598</v>
      </c>
      <c r="BA544">
        <v>-1.0945440530776978</v>
      </c>
      <c r="BB544">
        <v>-0.96322137117385864</v>
      </c>
      <c r="BC544">
        <v>-0.86155641078948975</v>
      </c>
      <c r="BD544">
        <v>-0.63245856761932373</v>
      </c>
      <c r="BE544">
        <v>-0.9973217248916626</v>
      </c>
      <c r="BF544">
        <v>-1.3262314796447754</v>
      </c>
      <c r="BG544">
        <v>-0.89391380548477173</v>
      </c>
      <c r="BH544">
        <v>-0.75871032476425171</v>
      </c>
      <c r="BI544">
        <v>-0.60372883081436157</v>
      </c>
      <c r="BJ544">
        <v>-0.54199159145355225</v>
      </c>
      <c r="BK544">
        <v>-0.55760765075683594</v>
      </c>
      <c r="BL544">
        <v>-0.58022671937942505</v>
      </c>
      <c r="BM544">
        <v>-0.68341618776321411</v>
      </c>
      <c r="BN544">
        <v>-0.78148621320724487</v>
      </c>
      <c r="BO544">
        <v>-0.86033415794372559</v>
      </c>
      <c r="BP544">
        <v>-0.91273295879364014</v>
      </c>
      <c r="BQ544">
        <v>-1.0333517789840698</v>
      </c>
      <c r="BR544">
        <v>-1.076876163482666</v>
      </c>
      <c r="BS544">
        <v>7.4040810577571392E-3</v>
      </c>
      <c r="BT544">
        <v>5.3279953002929687</v>
      </c>
      <c r="BU544">
        <v>5.3857488632202148</v>
      </c>
      <c r="BV544">
        <v>5.4294981956481934</v>
      </c>
      <c r="BW544">
        <v>5.4466147422790527</v>
      </c>
      <c r="BX544">
        <v>5.3978080749511719</v>
      </c>
      <c r="BY544">
        <v>-0.27921152114868164</v>
      </c>
      <c r="BZ544">
        <v>-0.57933586835861206</v>
      </c>
      <c r="CA544">
        <v>-0.52676898241043091</v>
      </c>
      <c r="CB544">
        <v>-0.40525287389755249</v>
      </c>
      <c r="CC544">
        <v>-0.57218998670578003</v>
      </c>
      <c r="CD544">
        <v>-0.74205434322357178</v>
      </c>
      <c r="CE544">
        <v>3.7732701748609543E-2</v>
      </c>
      <c r="CF544">
        <v>3.0772548168897629E-2</v>
      </c>
      <c r="CG544">
        <v>1.5537075698375702E-2</v>
      </c>
      <c r="CH544">
        <v>-1.0574036277830601E-2</v>
      </c>
      <c r="CI544">
        <v>-3.6090735346078873E-2</v>
      </c>
      <c r="CJ544">
        <v>-5.6338414549827576E-2</v>
      </c>
      <c r="CK544">
        <v>-0.13268035650253296</v>
      </c>
      <c r="CL544">
        <v>-0.20110726356506348</v>
      </c>
      <c r="CM544">
        <v>-0.24654115736484528</v>
      </c>
      <c r="CN544">
        <v>-0.25781404972076416</v>
      </c>
      <c r="CO544">
        <v>-0.32497397065162659</v>
      </c>
      <c r="CP544">
        <v>-0.33805587887763977</v>
      </c>
      <c r="CQ544">
        <v>0.57032442092895508</v>
      </c>
      <c r="CR544">
        <v>5.5660758018493652</v>
      </c>
      <c r="CS544">
        <v>5.6178245544433594</v>
      </c>
      <c r="CT544">
        <v>5.6538305282592773</v>
      </c>
      <c r="CU544">
        <v>5.6688599586486816</v>
      </c>
      <c r="CV544">
        <v>5.628777027130127</v>
      </c>
      <c r="CW544">
        <v>0.28548532724380493</v>
      </c>
      <c r="CX544">
        <v>-0.3134579062461853</v>
      </c>
      <c r="CY544">
        <v>-0.29489624500274658</v>
      </c>
      <c r="CZ544">
        <v>-0.24789093434810638</v>
      </c>
      <c r="DA544">
        <v>-0.27774506807327271</v>
      </c>
      <c r="DB544">
        <v>-0.33745500445365906</v>
      </c>
      <c r="DC544">
        <v>0.96937918663024902</v>
      </c>
      <c r="DD544">
        <v>0.82025545835494995</v>
      </c>
      <c r="DE544">
        <v>0.63480299711227417</v>
      </c>
      <c r="DF544">
        <v>0.52084356546401978</v>
      </c>
      <c r="DG544">
        <v>0.48542618751525879</v>
      </c>
      <c r="DH544">
        <v>0.46754986047744751</v>
      </c>
      <c r="DI544">
        <v>0.41805550456047058</v>
      </c>
      <c r="DJ544">
        <v>0.37927168607711792</v>
      </c>
      <c r="DK544">
        <v>0.36725184321403503</v>
      </c>
      <c r="DL544">
        <v>0.39710482954978943</v>
      </c>
      <c r="DM544">
        <v>0.38340383768081665</v>
      </c>
      <c r="DN544">
        <v>0.40076446533203125</v>
      </c>
      <c r="DO544">
        <v>1.1332447528839111</v>
      </c>
      <c r="DP544">
        <v>5.8041563034057617</v>
      </c>
      <c r="DQ544">
        <v>5.8499002456665039</v>
      </c>
      <c r="DR544">
        <v>5.8781628608703613</v>
      </c>
      <c r="DS544">
        <v>5.8911051750183105</v>
      </c>
      <c r="DT544">
        <v>5.859745979309082</v>
      </c>
      <c r="DU544">
        <v>0.8501821756362915</v>
      </c>
      <c r="DV544">
        <v>-4.757995530962944E-2</v>
      </c>
      <c r="DW544">
        <v>-6.3023492693901062E-2</v>
      </c>
      <c r="DX544">
        <v>-9.0528987348079681E-2</v>
      </c>
      <c r="DY544">
        <v>1.6699856147170067E-2</v>
      </c>
      <c r="DZ544">
        <v>6.7144334316253662E-2</v>
      </c>
      <c r="EA544">
        <v>2.3145287036895752</v>
      </c>
      <c r="EB544">
        <v>1.9601433277130127</v>
      </c>
      <c r="EC544">
        <v>1.5289247035980225</v>
      </c>
      <c r="ED544">
        <v>1.2881261110305786</v>
      </c>
      <c r="EE544">
        <v>1.2384138107299805</v>
      </c>
      <c r="EF544">
        <v>1.223961353302002</v>
      </c>
      <c r="EG544">
        <v>1.2132306098937988</v>
      </c>
      <c r="EH544">
        <v>1.2172467708587646</v>
      </c>
      <c r="EI544">
        <v>1.2534714937210083</v>
      </c>
      <c r="EJ544">
        <v>1.3427037000656128</v>
      </c>
      <c r="EK544">
        <v>1.4061888456344604</v>
      </c>
      <c r="EL544">
        <v>1.4675036668777466</v>
      </c>
      <c r="EM544">
        <v>1.9460123777389526</v>
      </c>
      <c r="EN544">
        <v>6.1479063034057617</v>
      </c>
      <c r="EO544">
        <v>6.1849803924560547</v>
      </c>
      <c r="EP544">
        <v>6.2020635604858398</v>
      </c>
      <c r="EQ544">
        <v>6.2119913101196289</v>
      </c>
      <c r="ER544">
        <v>6.1932282447814941</v>
      </c>
      <c r="ES544">
        <v>1.6655147075653076</v>
      </c>
      <c r="ET544">
        <v>0.33630558848381042</v>
      </c>
      <c r="EU544">
        <v>0.27176392078399658</v>
      </c>
      <c r="EV544">
        <v>0.13667668402194977</v>
      </c>
      <c r="EW544">
        <v>0.4418315589427948</v>
      </c>
      <c r="EX544">
        <v>0.65132153034210205</v>
      </c>
      <c r="EY544">
        <v>70.660850524902344</v>
      </c>
      <c r="EZ544">
        <v>69.974395751953125</v>
      </c>
      <c r="FA544">
        <v>69.466827392578125</v>
      </c>
      <c r="FB544">
        <v>69.230453491210938</v>
      </c>
      <c r="FC544">
        <v>69.140869140625</v>
      </c>
      <c r="FD544">
        <v>68.7041015625</v>
      </c>
      <c r="FE544">
        <v>69.188743591308594</v>
      </c>
      <c r="FF544">
        <v>70.83740234375</v>
      </c>
      <c r="FG544">
        <v>74.512977600097656</v>
      </c>
      <c r="FH544">
        <v>78.034370422363281</v>
      </c>
      <c r="FI544">
        <v>81.590118408203125</v>
      </c>
      <c r="FJ544">
        <v>83.26239013671875</v>
      </c>
      <c r="FK544">
        <v>83.878219604492188</v>
      </c>
      <c r="FL544">
        <v>84.217018127441406</v>
      </c>
      <c r="FM544">
        <v>84.389846801757813</v>
      </c>
      <c r="FN544">
        <v>84.113853454589844</v>
      </c>
      <c r="FO544">
        <v>84.061912536621094</v>
      </c>
      <c r="FP544">
        <v>83.487899780273437</v>
      </c>
      <c r="FQ544">
        <v>81.603919982910156</v>
      </c>
      <c r="FR544">
        <v>78.915458679199219</v>
      </c>
      <c r="FS544">
        <v>76.178672790527344</v>
      </c>
      <c r="FT544">
        <v>74.653457641601562</v>
      </c>
      <c r="FU544">
        <v>73.795310974121094</v>
      </c>
      <c r="FV544">
        <v>72.514640808105469</v>
      </c>
      <c r="FW544">
        <v>181</v>
      </c>
      <c r="FX544">
        <v>8.9820645749568939E-2</v>
      </c>
      <c r="FY544">
        <v>1</v>
      </c>
    </row>
    <row r="545" spans="1:181" x14ac:dyDescent="0.2">
      <c r="A545" t="s">
        <v>243</v>
      </c>
      <c r="B545" t="s">
        <v>239</v>
      </c>
      <c r="C545" t="s">
        <v>215</v>
      </c>
      <c r="D545" t="s">
        <v>9</v>
      </c>
      <c r="E545">
        <v>2016</v>
      </c>
      <c r="F545" t="s">
        <v>222</v>
      </c>
      <c r="G545" t="s">
        <v>245</v>
      </c>
      <c r="H545">
        <v>190</v>
      </c>
      <c r="K545">
        <v>17.6187744140625</v>
      </c>
      <c r="L545">
        <v>16.923738479614258</v>
      </c>
      <c r="M545">
        <v>16.463567733764648</v>
      </c>
      <c r="N545">
        <v>16.675636291503906</v>
      </c>
      <c r="O545">
        <v>17.509555816650391</v>
      </c>
      <c r="P545">
        <v>18.535421371459961</v>
      </c>
      <c r="Q545">
        <v>21.883766174316406</v>
      </c>
      <c r="R545">
        <v>24.833059310913086</v>
      </c>
      <c r="S545">
        <v>27.799257278442383</v>
      </c>
      <c r="T545">
        <v>29.904169082641602</v>
      </c>
      <c r="U545">
        <v>33.234329223632812</v>
      </c>
      <c r="V545">
        <v>34.650794982910156</v>
      </c>
      <c r="W545">
        <v>35.178115844726563</v>
      </c>
      <c r="X545">
        <v>35.800941467285156</v>
      </c>
      <c r="Y545">
        <v>36.043827056884766</v>
      </c>
      <c r="Z545">
        <v>36.105869293212891</v>
      </c>
      <c r="AA545">
        <v>36.114234924316406</v>
      </c>
      <c r="AB545">
        <v>36.235626220703125</v>
      </c>
      <c r="AC545">
        <v>35.937705993652344</v>
      </c>
      <c r="AD545">
        <v>35.346736907958984</v>
      </c>
      <c r="AE545">
        <v>32.541614532470703</v>
      </c>
      <c r="AF545">
        <v>26.521139144897461</v>
      </c>
      <c r="AG545">
        <v>21.428356170654297</v>
      </c>
      <c r="AH545">
        <v>18.34013557434082</v>
      </c>
      <c r="AI545">
        <v>-2.3120138645172119</v>
      </c>
      <c r="AJ545">
        <v>-1.9604979753494263</v>
      </c>
      <c r="AK545">
        <v>-1.5469841957092285</v>
      </c>
      <c r="AL545">
        <v>-1.353049635887146</v>
      </c>
      <c r="AM545">
        <v>-1.3552886247634888</v>
      </c>
      <c r="AN545">
        <v>-1.3828886747360229</v>
      </c>
      <c r="AO545">
        <v>-1.5321638584136963</v>
      </c>
      <c r="AP545">
        <v>-1.6800490617752075</v>
      </c>
      <c r="AQ545">
        <v>-1.8129121065139771</v>
      </c>
      <c r="AR545">
        <v>-1.9287827014923096</v>
      </c>
      <c r="AS545">
        <v>-2.1354472637176514</v>
      </c>
      <c r="AT545">
        <v>-2.2262747287750244</v>
      </c>
      <c r="AU545">
        <v>-0.81252992153167725</v>
      </c>
      <c r="AV545">
        <v>5.3401937484741211</v>
      </c>
      <c r="AW545">
        <v>5.4105925559997559</v>
      </c>
      <c r="AX545">
        <v>5.4685764312744141</v>
      </c>
      <c r="AY545">
        <v>5.4898896217346191</v>
      </c>
      <c r="AZ545">
        <v>5.4250774383544922</v>
      </c>
      <c r="BA545">
        <v>-1.1210570335388184</v>
      </c>
      <c r="BB545">
        <v>-1.0058983564376831</v>
      </c>
      <c r="BC545">
        <v>-0.90022647380828857</v>
      </c>
      <c r="BD545">
        <v>-0.66192185878753662</v>
      </c>
      <c r="BE545">
        <v>-1.0399059057235718</v>
      </c>
      <c r="BF545">
        <v>-1.3817672729492187</v>
      </c>
      <c r="BG545">
        <v>-0.92226165533065796</v>
      </c>
      <c r="BH545">
        <v>-0.78281354904174805</v>
      </c>
      <c r="BI545">
        <v>-0.62321513891220093</v>
      </c>
      <c r="BJ545">
        <v>-0.56032532453536987</v>
      </c>
      <c r="BK545">
        <v>-0.57733327150344849</v>
      </c>
      <c r="BL545">
        <v>-0.60139596462249756</v>
      </c>
      <c r="BM545">
        <v>-0.71062231063842773</v>
      </c>
      <c r="BN545">
        <v>-0.81428831815719604</v>
      </c>
      <c r="BO545">
        <v>-0.89730715751647949</v>
      </c>
      <c r="BP545">
        <v>-0.95182955265045166</v>
      </c>
      <c r="BQ545">
        <v>-1.0787485837936401</v>
      </c>
      <c r="BR545">
        <v>-1.124164342880249</v>
      </c>
      <c r="BS545">
        <v>2.7187511324882507E-2</v>
      </c>
      <c r="BT545">
        <v>5.6953420639038086</v>
      </c>
      <c r="BU545">
        <v>5.7567834854125977</v>
      </c>
      <c r="BV545">
        <v>5.8032169342041016</v>
      </c>
      <c r="BW545">
        <v>5.821415901184082</v>
      </c>
      <c r="BX545">
        <v>5.7696175575256348</v>
      </c>
      <c r="BY545">
        <v>-0.27868956327438354</v>
      </c>
      <c r="BZ545">
        <v>-0.60928386449813843</v>
      </c>
      <c r="CA545">
        <v>-0.55433809757232666</v>
      </c>
      <c r="CB545">
        <v>-0.42718246579170227</v>
      </c>
      <c r="CC545">
        <v>-0.60067766904830933</v>
      </c>
      <c r="CD545">
        <v>-0.77821987867355347</v>
      </c>
      <c r="CE545">
        <v>4.0276478976011276E-2</v>
      </c>
      <c r="CF545">
        <v>3.2847102731466293E-2</v>
      </c>
      <c r="CG545">
        <v>1.6584519296884537E-2</v>
      </c>
      <c r="CH545">
        <v>-1.1286892928183079E-2</v>
      </c>
      <c r="CI545">
        <v>-3.8523819297552109E-2</v>
      </c>
      <c r="CJ545">
        <v>-6.0136508196592331E-2</v>
      </c>
      <c r="CK545">
        <v>-0.14162509143352509</v>
      </c>
      <c r="CL545">
        <v>-0.21466505527496338</v>
      </c>
      <c r="CM545">
        <v>-0.26316189765930176</v>
      </c>
      <c r="CN545">
        <v>-0.27519476413726807</v>
      </c>
      <c r="CO545">
        <v>-0.34688234329223633</v>
      </c>
      <c r="CP545">
        <v>-0.36084616184234619</v>
      </c>
      <c r="CQ545">
        <v>0.60877323150634766</v>
      </c>
      <c r="CR545">
        <v>5.9413166046142578</v>
      </c>
      <c r="CS545">
        <v>5.9965543746948242</v>
      </c>
      <c r="CT545">
        <v>6.0349879264831543</v>
      </c>
      <c r="CU545">
        <v>6.051030158996582</v>
      </c>
      <c r="CV545">
        <v>6.0082449913024902</v>
      </c>
      <c r="CW545">
        <v>0.30473154783248901</v>
      </c>
      <c r="CX545">
        <v>-0.33458989858627319</v>
      </c>
      <c r="CY545">
        <v>-0.31477689743041992</v>
      </c>
      <c r="CZ545">
        <v>-0.26460269093513489</v>
      </c>
      <c r="DA545">
        <v>-0.29646947979927063</v>
      </c>
      <c r="DB545">
        <v>-0.3602047860622406</v>
      </c>
      <c r="DC545">
        <v>1.0028146505355835</v>
      </c>
      <c r="DD545">
        <v>0.84850770235061646</v>
      </c>
      <c r="DE545">
        <v>0.6563841700553894</v>
      </c>
      <c r="DF545">
        <v>0.53775155544281006</v>
      </c>
      <c r="DG545">
        <v>0.50028568506240845</v>
      </c>
      <c r="DH545">
        <v>0.4811229407787323</v>
      </c>
      <c r="DI545">
        <v>0.42737212777137756</v>
      </c>
      <c r="DJ545">
        <v>0.38495820760726929</v>
      </c>
      <c r="DK545">
        <v>0.37098336219787598</v>
      </c>
      <c r="DL545">
        <v>0.40144002437591553</v>
      </c>
      <c r="DM545">
        <v>0.38498392701148987</v>
      </c>
      <c r="DN545">
        <v>0.40247204899787903</v>
      </c>
      <c r="DO545">
        <v>1.1903589963912964</v>
      </c>
      <c r="DP545">
        <v>6.187291145324707</v>
      </c>
      <c r="DQ545">
        <v>6.2363252639770508</v>
      </c>
      <c r="DR545">
        <v>6.266758918762207</v>
      </c>
      <c r="DS545">
        <v>6.280644416809082</v>
      </c>
      <c r="DT545">
        <v>6.2468724250793457</v>
      </c>
      <c r="DU545">
        <v>0.88815265893936157</v>
      </c>
      <c r="DV545">
        <v>-5.9895928949117661E-2</v>
      </c>
      <c r="DW545">
        <v>-7.521568238735199E-2</v>
      </c>
      <c r="DX545">
        <v>-0.1020229160785675</v>
      </c>
      <c r="DY545">
        <v>7.7386959455907345E-3</v>
      </c>
      <c r="DZ545">
        <v>5.7810306549072266E-2</v>
      </c>
      <c r="EA545">
        <v>2.3925669193267822</v>
      </c>
      <c r="EB545">
        <v>2.0261921882629395</v>
      </c>
      <c r="EC545">
        <v>1.580153226852417</v>
      </c>
      <c r="ED545">
        <v>1.3304758071899414</v>
      </c>
      <c r="EE545">
        <v>1.2782409191131592</v>
      </c>
      <c r="EF545">
        <v>1.2626155614852905</v>
      </c>
      <c r="EG545">
        <v>1.2489137649536133</v>
      </c>
      <c r="EH545">
        <v>1.2507189512252808</v>
      </c>
      <c r="EI545">
        <v>1.2865883111953735</v>
      </c>
      <c r="EJ545">
        <v>1.3783931732177734</v>
      </c>
      <c r="EK545">
        <v>1.4416825771331787</v>
      </c>
      <c r="EL545">
        <v>1.5045822858810425</v>
      </c>
      <c r="EM545">
        <v>2.030076265335083</v>
      </c>
      <c r="EN545">
        <v>6.5424394607543945</v>
      </c>
      <c r="EO545">
        <v>6.5825161933898926</v>
      </c>
      <c r="EP545">
        <v>6.6013994216918945</v>
      </c>
      <c r="EQ545">
        <v>6.6121706962585449</v>
      </c>
      <c r="ER545">
        <v>6.5914125442504883</v>
      </c>
      <c r="ES545">
        <v>1.7305201292037964</v>
      </c>
      <c r="ET545">
        <v>0.33671852946281433</v>
      </c>
      <c r="EU545">
        <v>0.27067264914512634</v>
      </c>
      <c r="EV545">
        <v>0.13271644711494446</v>
      </c>
      <c r="EW545">
        <v>0.44696697592735291</v>
      </c>
      <c r="EX545">
        <v>0.66135770082473755</v>
      </c>
      <c r="EY545">
        <v>70.660850524902344</v>
      </c>
      <c r="EZ545">
        <v>69.974395751953125</v>
      </c>
      <c r="FA545">
        <v>69.466827392578125</v>
      </c>
      <c r="FB545">
        <v>69.230453491210938</v>
      </c>
      <c r="FC545">
        <v>69.140869140625</v>
      </c>
      <c r="FD545">
        <v>68.7041015625</v>
      </c>
      <c r="FE545">
        <v>69.188743591308594</v>
      </c>
      <c r="FF545">
        <v>70.83740234375</v>
      </c>
      <c r="FG545">
        <v>74.512977600097656</v>
      </c>
      <c r="FH545">
        <v>78.034370422363281</v>
      </c>
      <c r="FI545">
        <v>81.590118408203125</v>
      </c>
      <c r="FJ545">
        <v>83.26239013671875</v>
      </c>
      <c r="FK545">
        <v>83.878219604492188</v>
      </c>
      <c r="FL545">
        <v>84.217018127441406</v>
      </c>
      <c r="FM545">
        <v>84.389846801757813</v>
      </c>
      <c r="FN545">
        <v>84.113853454589844</v>
      </c>
      <c r="FO545">
        <v>84.061912536621094</v>
      </c>
      <c r="FP545">
        <v>83.487899780273437</v>
      </c>
      <c r="FQ545">
        <v>81.603919982910156</v>
      </c>
      <c r="FR545">
        <v>78.915458679199219</v>
      </c>
      <c r="FS545">
        <v>76.178672790527344</v>
      </c>
      <c r="FT545">
        <v>74.653457641601562</v>
      </c>
      <c r="FU545">
        <v>73.795310974121094</v>
      </c>
      <c r="FV545">
        <v>72.514640808105469</v>
      </c>
      <c r="FW545">
        <v>181</v>
      </c>
      <c r="FX545">
        <v>8.9820645749568939E-2</v>
      </c>
      <c r="FY545">
        <v>1</v>
      </c>
    </row>
    <row r="546" spans="1:181" x14ac:dyDescent="0.2">
      <c r="A546" t="s">
        <v>243</v>
      </c>
      <c r="B546" t="s">
        <v>239</v>
      </c>
      <c r="C546" t="s">
        <v>215</v>
      </c>
      <c r="D546" t="s">
        <v>9</v>
      </c>
      <c r="E546">
        <v>2017</v>
      </c>
      <c r="F546" t="s">
        <v>222</v>
      </c>
      <c r="G546" t="s">
        <v>245</v>
      </c>
      <c r="H546">
        <v>190</v>
      </c>
      <c r="K546">
        <v>17.6187744140625</v>
      </c>
      <c r="L546">
        <v>16.923738479614258</v>
      </c>
      <c r="M546">
        <v>16.463567733764648</v>
      </c>
      <c r="N546">
        <v>16.675636291503906</v>
      </c>
      <c r="O546">
        <v>17.509555816650391</v>
      </c>
      <c r="P546">
        <v>18.535421371459961</v>
      </c>
      <c r="Q546">
        <v>21.883766174316406</v>
      </c>
      <c r="R546">
        <v>24.833059310913086</v>
      </c>
      <c r="S546">
        <v>27.799257278442383</v>
      </c>
      <c r="T546">
        <v>29.904169082641602</v>
      </c>
      <c r="U546">
        <v>33.234329223632812</v>
      </c>
      <c r="V546">
        <v>34.650794982910156</v>
      </c>
      <c r="W546">
        <v>35.178115844726563</v>
      </c>
      <c r="X546">
        <v>35.800941467285156</v>
      </c>
      <c r="Y546">
        <v>36.043827056884766</v>
      </c>
      <c r="Z546">
        <v>36.105869293212891</v>
      </c>
      <c r="AA546">
        <v>36.114234924316406</v>
      </c>
      <c r="AB546">
        <v>36.235626220703125</v>
      </c>
      <c r="AC546">
        <v>35.937705993652344</v>
      </c>
      <c r="AD546">
        <v>35.346736907958984</v>
      </c>
      <c r="AE546">
        <v>32.541614532470703</v>
      </c>
      <c r="AF546">
        <v>26.521139144897461</v>
      </c>
      <c r="AG546">
        <v>21.428356170654297</v>
      </c>
      <c r="AH546">
        <v>18.34013557434082</v>
      </c>
      <c r="AI546">
        <v>-2.3120138645172119</v>
      </c>
      <c r="AJ546">
        <v>-1.9604979753494263</v>
      </c>
      <c r="AK546">
        <v>-1.5469841957092285</v>
      </c>
      <c r="AL546">
        <v>-1.353049635887146</v>
      </c>
      <c r="AM546">
        <v>-1.3552886247634888</v>
      </c>
      <c r="AN546">
        <v>-1.3828886747360229</v>
      </c>
      <c r="AO546">
        <v>-1.5321638584136963</v>
      </c>
      <c r="AP546">
        <v>-1.6800490617752075</v>
      </c>
      <c r="AQ546">
        <v>-1.8129121065139771</v>
      </c>
      <c r="AR546">
        <v>-1.9287827014923096</v>
      </c>
      <c r="AS546">
        <v>-2.1354472637176514</v>
      </c>
      <c r="AT546">
        <v>-2.2262747287750244</v>
      </c>
      <c r="AU546">
        <v>-0.81252992153167725</v>
      </c>
      <c r="AV546">
        <v>5.3401937484741211</v>
      </c>
      <c r="AW546">
        <v>5.4105925559997559</v>
      </c>
      <c r="AX546">
        <v>5.4685764312744141</v>
      </c>
      <c r="AY546">
        <v>5.4898896217346191</v>
      </c>
      <c r="AZ546">
        <v>5.4250774383544922</v>
      </c>
      <c r="BA546">
        <v>-1.1210570335388184</v>
      </c>
      <c r="BB546">
        <v>-1.0058983564376831</v>
      </c>
      <c r="BC546">
        <v>-0.90022647380828857</v>
      </c>
      <c r="BD546">
        <v>-0.66192185878753662</v>
      </c>
      <c r="BE546">
        <v>-1.0399059057235718</v>
      </c>
      <c r="BF546">
        <v>-1.3817672729492187</v>
      </c>
      <c r="BG546">
        <v>-0.92226165533065796</v>
      </c>
      <c r="BH546">
        <v>-0.78281354904174805</v>
      </c>
      <c r="BI546">
        <v>-0.62321513891220093</v>
      </c>
      <c r="BJ546">
        <v>-0.56032532453536987</v>
      </c>
      <c r="BK546">
        <v>-0.57733327150344849</v>
      </c>
      <c r="BL546">
        <v>-0.60139596462249756</v>
      </c>
      <c r="BM546">
        <v>-0.71062231063842773</v>
      </c>
      <c r="BN546">
        <v>-0.81428831815719604</v>
      </c>
      <c r="BO546">
        <v>-0.89730715751647949</v>
      </c>
      <c r="BP546">
        <v>-0.95182955265045166</v>
      </c>
      <c r="BQ546">
        <v>-1.0787485837936401</v>
      </c>
      <c r="BR546">
        <v>-1.124164342880249</v>
      </c>
      <c r="BS546">
        <v>2.7187511324882507E-2</v>
      </c>
      <c r="BT546">
        <v>5.6953420639038086</v>
      </c>
      <c r="BU546">
        <v>5.7567834854125977</v>
      </c>
      <c r="BV546">
        <v>5.8032169342041016</v>
      </c>
      <c r="BW546">
        <v>5.821415901184082</v>
      </c>
      <c r="BX546">
        <v>5.7696175575256348</v>
      </c>
      <c r="BY546">
        <v>-0.27868956327438354</v>
      </c>
      <c r="BZ546">
        <v>-0.60928386449813843</v>
      </c>
      <c r="CA546">
        <v>-0.55433809757232666</v>
      </c>
      <c r="CB546">
        <v>-0.42718246579170227</v>
      </c>
      <c r="CC546">
        <v>-0.60067766904830933</v>
      </c>
      <c r="CD546">
        <v>-0.77821987867355347</v>
      </c>
      <c r="CE546">
        <v>4.0276478976011276E-2</v>
      </c>
      <c r="CF546">
        <v>3.2847102731466293E-2</v>
      </c>
      <c r="CG546">
        <v>1.6584519296884537E-2</v>
      </c>
      <c r="CH546">
        <v>-1.1286892928183079E-2</v>
      </c>
      <c r="CI546">
        <v>-3.8523819297552109E-2</v>
      </c>
      <c r="CJ546">
        <v>-6.0136508196592331E-2</v>
      </c>
      <c r="CK546">
        <v>-0.14162509143352509</v>
      </c>
      <c r="CL546">
        <v>-0.21466505527496338</v>
      </c>
      <c r="CM546">
        <v>-0.26316189765930176</v>
      </c>
      <c r="CN546">
        <v>-0.27519476413726807</v>
      </c>
      <c r="CO546">
        <v>-0.34688234329223633</v>
      </c>
      <c r="CP546">
        <v>-0.36084616184234619</v>
      </c>
      <c r="CQ546">
        <v>0.60877323150634766</v>
      </c>
      <c r="CR546">
        <v>5.9413166046142578</v>
      </c>
      <c r="CS546">
        <v>5.9965543746948242</v>
      </c>
      <c r="CT546">
        <v>6.0349879264831543</v>
      </c>
      <c r="CU546">
        <v>6.051030158996582</v>
      </c>
      <c r="CV546">
        <v>6.0082449913024902</v>
      </c>
      <c r="CW546">
        <v>0.30473154783248901</v>
      </c>
      <c r="CX546">
        <v>-0.33458989858627319</v>
      </c>
      <c r="CY546">
        <v>-0.31477689743041992</v>
      </c>
      <c r="CZ546">
        <v>-0.26460269093513489</v>
      </c>
      <c r="DA546">
        <v>-0.29646947979927063</v>
      </c>
      <c r="DB546">
        <v>-0.3602047860622406</v>
      </c>
      <c r="DC546">
        <v>1.0028146505355835</v>
      </c>
      <c r="DD546">
        <v>0.84850770235061646</v>
      </c>
      <c r="DE546">
        <v>0.6563841700553894</v>
      </c>
      <c r="DF546">
        <v>0.53775155544281006</v>
      </c>
      <c r="DG546">
        <v>0.50028568506240845</v>
      </c>
      <c r="DH546">
        <v>0.4811229407787323</v>
      </c>
      <c r="DI546">
        <v>0.42737212777137756</v>
      </c>
      <c r="DJ546">
        <v>0.38495820760726929</v>
      </c>
      <c r="DK546">
        <v>0.37098336219787598</v>
      </c>
      <c r="DL546">
        <v>0.40144002437591553</v>
      </c>
      <c r="DM546">
        <v>0.38498392701148987</v>
      </c>
      <c r="DN546">
        <v>0.40247204899787903</v>
      </c>
      <c r="DO546">
        <v>1.1903589963912964</v>
      </c>
      <c r="DP546">
        <v>6.187291145324707</v>
      </c>
      <c r="DQ546">
        <v>6.2363252639770508</v>
      </c>
      <c r="DR546">
        <v>6.266758918762207</v>
      </c>
      <c r="DS546">
        <v>6.280644416809082</v>
      </c>
      <c r="DT546">
        <v>6.2468724250793457</v>
      </c>
      <c r="DU546">
        <v>0.88815265893936157</v>
      </c>
      <c r="DV546">
        <v>-5.9895928949117661E-2</v>
      </c>
      <c r="DW546">
        <v>-7.521568238735199E-2</v>
      </c>
      <c r="DX546">
        <v>-0.1020229160785675</v>
      </c>
      <c r="DY546">
        <v>7.7386959455907345E-3</v>
      </c>
      <c r="DZ546">
        <v>5.7810306549072266E-2</v>
      </c>
      <c r="EA546">
        <v>2.3925669193267822</v>
      </c>
      <c r="EB546">
        <v>2.0261921882629395</v>
      </c>
      <c r="EC546">
        <v>1.580153226852417</v>
      </c>
      <c r="ED546">
        <v>1.3304758071899414</v>
      </c>
      <c r="EE546">
        <v>1.2782409191131592</v>
      </c>
      <c r="EF546">
        <v>1.2626155614852905</v>
      </c>
      <c r="EG546">
        <v>1.2489137649536133</v>
      </c>
      <c r="EH546">
        <v>1.2507189512252808</v>
      </c>
      <c r="EI546">
        <v>1.2865883111953735</v>
      </c>
      <c r="EJ546">
        <v>1.3783931732177734</v>
      </c>
      <c r="EK546">
        <v>1.4416825771331787</v>
      </c>
      <c r="EL546">
        <v>1.5045822858810425</v>
      </c>
      <c r="EM546">
        <v>2.030076265335083</v>
      </c>
      <c r="EN546">
        <v>6.5424394607543945</v>
      </c>
      <c r="EO546">
        <v>6.5825161933898926</v>
      </c>
      <c r="EP546">
        <v>6.6013994216918945</v>
      </c>
      <c r="EQ546">
        <v>6.6121706962585449</v>
      </c>
      <c r="ER546">
        <v>6.5914125442504883</v>
      </c>
      <c r="ES546">
        <v>1.7305201292037964</v>
      </c>
      <c r="ET546">
        <v>0.33671852946281433</v>
      </c>
      <c r="EU546">
        <v>0.27067264914512634</v>
      </c>
      <c r="EV546">
        <v>0.13271644711494446</v>
      </c>
      <c r="EW546">
        <v>0.44696697592735291</v>
      </c>
      <c r="EX546">
        <v>0.66135770082473755</v>
      </c>
      <c r="EY546">
        <v>70.660850524902344</v>
      </c>
      <c r="EZ546">
        <v>69.974395751953125</v>
      </c>
      <c r="FA546">
        <v>69.466827392578125</v>
      </c>
      <c r="FB546">
        <v>69.230453491210938</v>
      </c>
      <c r="FC546">
        <v>69.140869140625</v>
      </c>
      <c r="FD546">
        <v>68.7041015625</v>
      </c>
      <c r="FE546">
        <v>69.188743591308594</v>
      </c>
      <c r="FF546">
        <v>70.83740234375</v>
      </c>
      <c r="FG546">
        <v>74.512977600097656</v>
      </c>
      <c r="FH546">
        <v>78.034370422363281</v>
      </c>
      <c r="FI546">
        <v>81.590118408203125</v>
      </c>
      <c r="FJ546">
        <v>83.26239013671875</v>
      </c>
      <c r="FK546">
        <v>83.878219604492188</v>
      </c>
      <c r="FL546">
        <v>84.217018127441406</v>
      </c>
      <c r="FM546">
        <v>84.389846801757813</v>
      </c>
      <c r="FN546">
        <v>84.113853454589844</v>
      </c>
      <c r="FO546">
        <v>84.061912536621094</v>
      </c>
      <c r="FP546">
        <v>83.487899780273437</v>
      </c>
      <c r="FQ546">
        <v>81.603919982910156</v>
      </c>
      <c r="FR546">
        <v>78.915458679199219</v>
      </c>
      <c r="FS546">
        <v>76.178672790527344</v>
      </c>
      <c r="FT546">
        <v>74.653457641601562</v>
      </c>
      <c r="FU546">
        <v>73.795310974121094</v>
      </c>
      <c r="FV546">
        <v>72.514640808105469</v>
      </c>
      <c r="FW546">
        <v>181</v>
      </c>
      <c r="FX546">
        <v>8.9820645749568939E-2</v>
      </c>
      <c r="FY546">
        <v>1</v>
      </c>
    </row>
    <row r="547" spans="1:181" x14ac:dyDescent="0.2">
      <c r="A547" t="s">
        <v>243</v>
      </c>
      <c r="B547" t="s">
        <v>239</v>
      </c>
      <c r="C547" t="s">
        <v>215</v>
      </c>
      <c r="D547" t="s">
        <v>9</v>
      </c>
      <c r="E547">
        <v>2018</v>
      </c>
      <c r="F547" t="s">
        <v>222</v>
      </c>
      <c r="G547" t="s">
        <v>245</v>
      </c>
      <c r="H547">
        <v>190</v>
      </c>
      <c r="K547">
        <v>17.6187744140625</v>
      </c>
      <c r="L547">
        <v>16.923738479614258</v>
      </c>
      <c r="M547">
        <v>16.463567733764648</v>
      </c>
      <c r="N547">
        <v>16.675636291503906</v>
      </c>
      <c r="O547">
        <v>17.509555816650391</v>
      </c>
      <c r="P547">
        <v>18.535421371459961</v>
      </c>
      <c r="Q547">
        <v>21.883766174316406</v>
      </c>
      <c r="R547">
        <v>24.833059310913086</v>
      </c>
      <c r="S547">
        <v>27.799257278442383</v>
      </c>
      <c r="T547">
        <v>29.904169082641602</v>
      </c>
      <c r="U547">
        <v>33.234329223632812</v>
      </c>
      <c r="V547">
        <v>34.650794982910156</v>
      </c>
      <c r="W547">
        <v>35.178115844726563</v>
      </c>
      <c r="X547">
        <v>35.800941467285156</v>
      </c>
      <c r="Y547">
        <v>36.043827056884766</v>
      </c>
      <c r="Z547">
        <v>36.105869293212891</v>
      </c>
      <c r="AA547">
        <v>36.114234924316406</v>
      </c>
      <c r="AB547">
        <v>36.235626220703125</v>
      </c>
      <c r="AC547">
        <v>35.937705993652344</v>
      </c>
      <c r="AD547">
        <v>35.346736907958984</v>
      </c>
      <c r="AE547">
        <v>32.541614532470703</v>
      </c>
      <c r="AF547">
        <v>26.521139144897461</v>
      </c>
      <c r="AG547">
        <v>21.428356170654297</v>
      </c>
      <c r="AH547">
        <v>18.34013557434082</v>
      </c>
      <c r="AI547">
        <v>-2.3120138645172119</v>
      </c>
      <c r="AJ547">
        <v>-1.9604979753494263</v>
      </c>
      <c r="AK547">
        <v>-1.5469841957092285</v>
      </c>
      <c r="AL547">
        <v>-1.353049635887146</v>
      </c>
      <c r="AM547">
        <v>-1.3552886247634888</v>
      </c>
      <c r="AN547">
        <v>-1.3828886747360229</v>
      </c>
      <c r="AO547">
        <v>-1.5321638584136963</v>
      </c>
      <c r="AP547">
        <v>-1.6800490617752075</v>
      </c>
      <c r="AQ547">
        <v>-1.8129121065139771</v>
      </c>
      <c r="AR547">
        <v>-1.9287827014923096</v>
      </c>
      <c r="AS547">
        <v>-2.1354472637176514</v>
      </c>
      <c r="AT547">
        <v>-2.2262747287750244</v>
      </c>
      <c r="AU547">
        <v>-0.81252992153167725</v>
      </c>
      <c r="AV547">
        <v>5.3401937484741211</v>
      </c>
      <c r="AW547">
        <v>5.4105925559997559</v>
      </c>
      <c r="AX547">
        <v>5.4685764312744141</v>
      </c>
      <c r="AY547">
        <v>5.4898896217346191</v>
      </c>
      <c r="AZ547">
        <v>5.4250774383544922</v>
      </c>
      <c r="BA547">
        <v>-1.1210570335388184</v>
      </c>
      <c r="BB547">
        <v>-1.0058983564376831</v>
      </c>
      <c r="BC547">
        <v>-0.90022647380828857</v>
      </c>
      <c r="BD547">
        <v>-0.66192185878753662</v>
      </c>
      <c r="BE547">
        <v>-1.0399059057235718</v>
      </c>
      <c r="BF547">
        <v>-1.3817672729492187</v>
      </c>
      <c r="BG547">
        <v>-0.92226165533065796</v>
      </c>
      <c r="BH547">
        <v>-0.78281354904174805</v>
      </c>
      <c r="BI547">
        <v>-0.62321513891220093</v>
      </c>
      <c r="BJ547">
        <v>-0.56032532453536987</v>
      </c>
      <c r="BK547">
        <v>-0.57733327150344849</v>
      </c>
      <c r="BL547">
        <v>-0.60139596462249756</v>
      </c>
      <c r="BM547">
        <v>-0.71062231063842773</v>
      </c>
      <c r="BN547">
        <v>-0.81428831815719604</v>
      </c>
      <c r="BO547">
        <v>-0.89730715751647949</v>
      </c>
      <c r="BP547">
        <v>-0.95182955265045166</v>
      </c>
      <c r="BQ547">
        <v>-1.0787485837936401</v>
      </c>
      <c r="BR547">
        <v>-1.124164342880249</v>
      </c>
      <c r="BS547">
        <v>2.7187511324882507E-2</v>
      </c>
      <c r="BT547">
        <v>5.6953420639038086</v>
      </c>
      <c r="BU547">
        <v>5.7567834854125977</v>
      </c>
      <c r="BV547">
        <v>5.8032169342041016</v>
      </c>
      <c r="BW547">
        <v>5.821415901184082</v>
      </c>
      <c r="BX547">
        <v>5.7696175575256348</v>
      </c>
      <c r="BY547">
        <v>-0.27868956327438354</v>
      </c>
      <c r="BZ547">
        <v>-0.60928386449813843</v>
      </c>
      <c r="CA547">
        <v>-0.55433809757232666</v>
      </c>
      <c r="CB547">
        <v>-0.42718246579170227</v>
      </c>
      <c r="CC547">
        <v>-0.60067766904830933</v>
      </c>
      <c r="CD547">
        <v>-0.77821987867355347</v>
      </c>
      <c r="CE547">
        <v>4.0276478976011276E-2</v>
      </c>
      <c r="CF547">
        <v>3.2847102731466293E-2</v>
      </c>
      <c r="CG547">
        <v>1.6584519296884537E-2</v>
      </c>
      <c r="CH547">
        <v>-1.1286892928183079E-2</v>
      </c>
      <c r="CI547">
        <v>-3.8523819297552109E-2</v>
      </c>
      <c r="CJ547">
        <v>-6.0136508196592331E-2</v>
      </c>
      <c r="CK547">
        <v>-0.14162509143352509</v>
      </c>
      <c r="CL547">
        <v>-0.21466505527496338</v>
      </c>
      <c r="CM547">
        <v>-0.26316189765930176</v>
      </c>
      <c r="CN547">
        <v>-0.27519476413726807</v>
      </c>
      <c r="CO547">
        <v>-0.34688234329223633</v>
      </c>
      <c r="CP547">
        <v>-0.36084616184234619</v>
      </c>
      <c r="CQ547">
        <v>0.60877323150634766</v>
      </c>
      <c r="CR547">
        <v>5.9413166046142578</v>
      </c>
      <c r="CS547">
        <v>5.9965543746948242</v>
      </c>
      <c r="CT547">
        <v>6.0349879264831543</v>
      </c>
      <c r="CU547">
        <v>6.051030158996582</v>
      </c>
      <c r="CV547">
        <v>6.0082449913024902</v>
      </c>
      <c r="CW547">
        <v>0.30473154783248901</v>
      </c>
      <c r="CX547">
        <v>-0.33458989858627319</v>
      </c>
      <c r="CY547">
        <v>-0.31477689743041992</v>
      </c>
      <c r="CZ547">
        <v>-0.26460269093513489</v>
      </c>
      <c r="DA547">
        <v>-0.29646947979927063</v>
      </c>
      <c r="DB547">
        <v>-0.3602047860622406</v>
      </c>
      <c r="DC547">
        <v>1.0028146505355835</v>
      </c>
      <c r="DD547">
        <v>0.84850770235061646</v>
      </c>
      <c r="DE547">
        <v>0.6563841700553894</v>
      </c>
      <c r="DF547">
        <v>0.53775155544281006</v>
      </c>
      <c r="DG547">
        <v>0.50028568506240845</v>
      </c>
      <c r="DH547">
        <v>0.4811229407787323</v>
      </c>
      <c r="DI547">
        <v>0.42737212777137756</v>
      </c>
      <c r="DJ547">
        <v>0.38495820760726929</v>
      </c>
      <c r="DK547">
        <v>0.37098336219787598</v>
      </c>
      <c r="DL547">
        <v>0.40144002437591553</v>
      </c>
      <c r="DM547">
        <v>0.38498392701148987</v>
      </c>
      <c r="DN547">
        <v>0.40247204899787903</v>
      </c>
      <c r="DO547">
        <v>1.1903589963912964</v>
      </c>
      <c r="DP547">
        <v>6.187291145324707</v>
      </c>
      <c r="DQ547">
        <v>6.2363252639770508</v>
      </c>
      <c r="DR547">
        <v>6.266758918762207</v>
      </c>
      <c r="DS547">
        <v>6.280644416809082</v>
      </c>
      <c r="DT547">
        <v>6.2468724250793457</v>
      </c>
      <c r="DU547">
        <v>0.88815265893936157</v>
      </c>
      <c r="DV547">
        <v>-5.9895928949117661E-2</v>
      </c>
      <c r="DW547">
        <v>-7.521568238735199E-2</v>
      </c>
      <c r="DX547">
        <v>-0.1020229160785675</v>
      </c>
      <c r="DY547">
        <v>7.7386959455907345E-3</v>
      </c>
      <c r="DZ547">
        <v>5.7810306549072266E-2</v>
      </c>
      <c r="EA547">
        <v>2.3925669193267822</v>
      </c>
      <c r="EB547">
        <v>2.0261921882629395</v>
      </c>
      <c r="EC547">
        <v>1.580153226852417</v>
      </c>
      <c r="ED547">
        <v>1.3304758071899414</v>
      </c>
      <c r="EE547">
        <v>1.2782409191131592</v>
      </c>
      <c r="EF547">
        <v>1.2626155614852905</v>
      </c>
      <c r="EG547">
        <v>1.2489137649536133</v>
      </c>
      <c r="EH547">
        <v>1.2507189512252808</v>
      </c>
      <c r="EI547">
        <v>1.2865883111953735</v>
      </c>
      <c r="EJ547">
        <v>1.3783931732177734</v>
      </c>
      <c r="EK547">
        <v>1.4416825771331787</v>
      </c>
      <c r="EL547">
        <v>1.5045822858810425</v>
      </c>
      <c r="EM547">
        <v>2.030076265335083</v>
      </c>
      <c r="EN547">
        <v>6.5424394607543945</v>
      </c>
      <c r="EO547">
        <v>6.5825161933898926</v>
      </c>
      <c r="EP547">
        <v>6.6013994216918945</v>
      </c>
      <c r="EQ547">
        <v>6.6121706962585449</v>
      </c>
      <c r="ER547">
        <v>6.5914125442504883</v>
      </c>
      <c r="ES547">
        <v>1.7305201292037964</v>
      </c>
      <c r="ET547">
        <v>0.33671852946281433</v>
      </c>
      <c r="EU547">
        <v>0.27067264914512634</v>
      </c>
      <c r="EV547">
        <v>0.13271644711494446</v>
      </c>
      <c r="EW547">
        <v>0.44696697592735291</v>
      </c>
      <c r="EX547">
        <v>0.66135770082473755</v>
      </c>
      <c r="EY547">
        <v>70.660850524902344</v>
      </c>
      <c r="EZ547">
        <v>69.974395751953125</v>
      </c>
      <c r="FA547">
        <v>69.466827392578125</v>
      </c>
      <c r="FB547">
        <v>69.230453491210938</v>
      </c>
      <c r="FC547">
        <v>69.140869140625</v>
      </c>
      <c r="FD547">
        <v>68.7041015625</v>
      </c>
      <c r="FE547">
        <v>69.188743591308594</v>
      </c>
      <c r="FF547">
        <v>70.83740234375</v>
      </c>
      <c r="FG547">
        <v>74.512977600097656</v>
      </c>
      <c r="FH547">
        <v>78.034370422363281</v>
      </c>
      <c r="FI547">
        <v>81.590118408203125</v>
      </c>
      <c r="FJ547">
        <v>83.26239013671875</v>
      </c>
      <c r="FK547">
        <v>83.878219604492188</v>
      </c>
      <c r="FL547">
        <v>84.217018127441406</v>
      </c>
      <c r="FM547">
        <v>84.389846801757813</v>
      </c>
      <c r="FN547">
        <v>84.113853454589844</v>
      </c>
      <c r="FO547">
        <v>84.061912536621094</v>
      </c>
      <c r="FP547">
        <v>83.487899780273437</v>
      </c>
      <c r="FQ547">
        <v>81.603919982910156</v>
      </c>
      <c r="FR547">
        <v>78.915458679199219</v>
      </c>
      <c r="FS547">
        <v>76.178672790527344</v>
      </c>
      <c r="FT547">
        <v>74.653457641601562</v>
      </c>
      <c r="FU547">
        <v>73.795310974121094</v>
      </c>
      <c r="FV547">
        <v>72.514640808105469</v>
      </c>
      <c r="FW547">
        <v>181</v>
      </c>
      <c r="FX547">
        <v>8.9820645749568939E-2</v>
      </c>
      <c r="FY547">
        <v>1</v>
      </c>
    </row>
    <row r="548" spans="1:181" x14ac:dyDescent="0.2">
      <c r="A548" t="s">
        <v>243</v>
      </c>
      <c r="B548" t="s">
        <v>239</v>
      </c>
      <c r="C548" t="s">
        <v>215</v>
      </c>
      <c r="D548" t="s">
        <v>9</v>
      </c>
      <c r="E548">
        <v>2019</v>
      </c>
      <c r="F548" t="s">
        <v>222</v>
      </c>
      <c r="G548" t="s">
        <v>245</v>
      </c>
      <c r="H548">
        <v>190</v>
      </c>
      <c r="K548">
        <v>17.6187744140625</v>
      </c>
      <c r="L548">
        <v>16.923738479614258</v>
      </c>
      <c r="M548">
        <v>16.463567733764648</v>
      </c>
      <c r="N548">
        <v>16.675636291503906</v>
      </c>
      <c r="O548">
        <v>17.509555816650391</v>
      </c>
      <c r="P548">
        <v>18.535421371459961</v>
      </c>
      <c r="Q548">
        <v>21.883766174316406</v>
      </c>
      <c r="R548">
        <v>24.833059310913086</v>
      </c>
      <c r="S548">
        <v>27.799257278442383</v>
      </c>
      <c r="T548">
        <v>29.904169082641602</v>
      </c>
      <c r="U548">
        <v>33.234329223632812</v>
      </c>
      <c r="V548">
        <v>34.650794982910156</v>
      </c>
      <c r="W548">
        <v>35.178115844726563</v>
      </c>
      <c r="X548">
        <v>35.800941467285156</v>
      </c>
      <c r="Y548">
        <v>36.043827056884766</v>
      </c>
      <c r="Z548">
        <v>36.105869293212891</v>
      </c>
      <c r="AA548">
        <v>36.114234924316406</v>
      </c>
      <c r="AB548">
        <v>36.235626220703125</v>
      </c>
      <c r="AC548">
        <v>35.937705993652344</v>
      </c>
      <c r="AD548">
        <v>35.346736907958984</v>
      </c>
      <c r="AE548">
        <v>32.541614532470703</v>
      </c>
      <c r="AF548">
        <v>26.521139144897461</v>
      </c>
      <c r="AG548">
        <v>21.428356170654297</v>
      </c>
      <c r="AH548">
        <v>18.34013557434082</v>
      </c>
      <c r="AI548">
        <v>-2.3120138645172119</v>
      </c>
      <c r="AJ548">
        <v>-1.9604979753494263</v>
      </c>
      <c r="AK548">
        <v>-1.5469841957092285</v>
      </c>
      <c r="AL548">
        <v>-1.353049635887146</v>
      </c>
      <c r="AM548">
        <v>-1.3552886247634888</v>
      </c>
      <c r="AN548">
        <v>-1.3828886747360229</v>
      </c>
      <c r="AO548">
        <v>-1.5321638584136963</v>
      </c>
      <c r="AP548">
        <v>-1.6800490617752075</v>
      </c>
      <c r="AQ548">
        <v>-1.8129121065139771</v>
      </c>
      <c r="AR548">
        <v>-1.9287827014923096</v>
      </c>
      <c r="AS548">
        <v>-2.1354472637176514</v>
      </c>
      <c r="AT548">
        <v>-2.2262747287750244</v>
      </c>
      <c r="AU548">
        <v>-0.81252992153167725</v>
      </c>
      <c r="AV548">
        <v>5.3401937484741211</v>
      </c>
      <c r="AW548">
        <v>5.4105925559997559</v>
      </c>
      <c r="AX548">
        <v>5.4685764312744141</v>
      </c>
      <c r="AY548">
        <v>5.4898896217346191</v>
      </c>
      <c r="AZ548">
        <v>5.4250774383544922</v>
      </c>
      <c r="BA548">
        <v>-1.1210570335388184</v>
      </c>
      <c r="BB548">
        <v>-1.0058983564376831</v>
      </c>
      <c r="BC548">
        <v>-0.90022647380828857</v>
      </c>
      <c r="BD548">
        <v>-0.66192185878753662</v>
      </c>
      <c r="BE548">
        <v>-1.0399059057235718</v>
      </c>
      <c r="BF548">
        <v>-1.3817672729492187</v>
      </c>
      <c r="BG548">
        <v>-0.92226165533065796</v>
      </c>
      <c r="BH548">
        <v>-0.78281354904174805</v>
      </c>
      <c r="BI548">
        <v>-0.62321513891220093</v>
      </c>
      <c r="BJ548">
        <v>-0.56032532453536987</v>
      </c>
      <c r="BK548">
        <v>-0.57733327150344849</v>
      </c>
      <c r="BL548">
        <v>-0.60139596462249756</v>
      </c>
      <c r="BM548">
        <v>-0.71062231063842773</v>
      </c>
      <c r="BN548">
        <v>-0.81428831815719604</v>
      </c>
      <c r="BO548">
        <v>-0.89730715751647949</v>
      </c>
      <c r="BP548">
        <v>-0.95182955265045166</v>
      </c>
      <c r="BQ548">
        <v>-1.0787485837936401</v>
      </c>
      <c r="BR548">
        <v>-1.124164342880249</v>
      </c>
      <c r="BS548">
        <v>2.7187511324882507E-2</v>
      </c>
      <c r="BT548">
        <v>5.6953420639038086</v>
      </c>
      <c r="BU548">
        <v>5.7567834854125977</v>
      </c>
      <c r="BV548">
        <v>5.8032169342041016</v>
      </c>
      <c r="BW548">
        <v>5.821415901184082</v>
      </c>
      <c r="BX548">
        <v>5.7696175575256348</v>
      </c>
      <c r="BY548">
        <v>-0.27868956327438354</v>
      </c>
      <c r="BZ548">
        <v>-0.60928386449813843</v>
      </c>
      <c r="CA548">
        <v>-0.55433809757232666</v>
      </c>
      <c r="CB548">
        <v>-0.42718246579170227</v>
      </c>
      <c r="CC548">
        <v>-0.60067766904830933</v>
      </c>
      <c r="CD548">
        <v>-0.77821987867355347</v>
      </c>
      <c r="CE548">
        <v>4.0276478976011276E-2</v>
      </c>
      <c r="CF548">
        <v>3.2847102731466293E-2</v>
      </c>
      <c r="CG548">
        <v>1.6584519296884537E-2</v>
      </c>
      <c r="CH548">
        <v>-1.1286892928183079E-2</v>
      </c>
      <c r="CI548">
        <v>-3.8523819297552109E-2</v>
      </c>
      <c r="CJ548">
        <v>-6.0136508196592331E-2</v>
      </c>
      <c r="CK548">
        <v>-0.14162509143352509</v>
      </c>
      <c r="CL548">
        <v>-0.21466505527496338</v>
      </c>
      <c r="CM548">
        <v>-0.26316189765930176</v>
      </c>
      <c r="CN548">
        <v>-0.27519476413726807</v>
      </c>
      <c r="CO548">
        <v>-0.34688234329223633</v>
      </c>
      <c r="CP548">
        <v>-0.36084616184234619</v>
      </c>
      <c r="CQ548">
        <v>0.60877323150634766</v>
      </c>
      <c r="CR548">
        <v>5.9413166046142578</v>
      </c>
      <c r="CS548">
        <v>5.9965543746948242</v>
      </c>
      <c r="CT548">
        <v>6.0349879264831543</v>
      </c>
      <c r="CU548">
        <v>6.051030158996582</v>
      </c>
      <c r="CV548">
        <v>6.0082449913024902</v>
      </c>
      <c r="CW548">
        <v>0.30473154783248901</v>
      </c>
      <c r="CX548">
        <v>-0.33458989858627319</v>
      </c>
      <c r="CY548">
        <v>-0.31477689743041992</v>
      </c>
      <c r="CZ548">
        <v>-0.26460269093513489</v>
      </c>
      <c r="DA548">
        <v>-0.29646947979927063</v>
      </c>
      <c r="DB548">
        <v>-0.3602047860622406</v>
      </c>
      <c r="DC548">
        <v>1.0028146505355835</v>
      </c>
      <c r="DD548">
        <v>0.84850770235061646</v>
      </c>
      <c r="DE548">
        <v>0.6563841700553894</v>
      </c>
      <c r="DF548">
        <v>0.53775155544281006</v>
      </c>
      <c r="DG548">
        <v>0.50028568506240845</v>
      </c>
      <c r="DH548">
        <v>0.4811229407787323</v>
      </c>
      <c r="DI548">
        <v>0.42737212777137756</v>
      </c>
      <c r="DJ548">
        <v>0.38495820760726929</v>
      </c>
      <c r="DK548">
        <v>0.37098336219787598</v>
      </c>
      <c r="DL548">
        <v>0.40144002437591553</v>
      </c>
      <c r="DM548">
        <v>0.38498392701148987</v>
      </c>
      <c r="DN548">
        <v>0.40247204899787903</v>
      </c>
      <c r="DO548">
        <v>1.1903589963912964</v>
      </c>
      <c r="DP548">
        <v>6.187291145324707</v>
      </c>
      <c r="DQ548">
        <v>6.2363252639770508</v>
      </c>
      <c r="DR548">
        <v>6.266758918762207</v>
      </c>
      <c r="DS548">
        <v>6.280644416809082</v>
      </c>
      <c r="DT548">
        <v>6.2468724250793457</v>
      </c>
      <c r="DU548">
        <v>0.88815265893936157</v>
      </c>
      <c r="DV548">
        <v>-5.9895928949117661E-2</v>
      </c>
      <c r="DW548">
        <v>-7.521568238735199E-2</v>
      </c>
      <c r="DX548">
        <v>-0.1020229160785675</v>
      </c>
      <c r="DY548">
        <v>7.7386959455907345E-3</v>
      </c>
      <c r="DZ548">
        <v>5.7810306549072266E-2</v>
      </c>
      <c r="EA548">
        <v>2.3925669193267822</v>
      </c>
      <c r="EB548">
        <v>2.0261921882629395</v>
      </c>
      <c r="EC548">
        <v>1.580153226852417</v>
      </c>
      <c r="ED548">
        <v>1.3304758071899414</v>
      </c>
      <c r="EE548">
        <v>1.2782409191131592</v>
      </c>
      <c r="EF548">
        <v>1.2626155614852905</v>
      </c>
      <c r="EG548">
        <v>1.2489137649536133</v>
      </c>
      <c r="EH548">
        <v>1.2507189512252808</v>
      </c>
      <c r="EI548">
        <v>1.2865883111953735</v>
      </c>
      <c r="EJ548">
        <v>1.3783931732177734</v>
      </c>
      <c r="EK548">
        <v>1.4416825771331787</v>
      </c>
      <c r="EL548">
        <v>1.5045822858810425</v>
      </c>
      <c r="EM548">
        <v>2.030076265335083</v>
      </c>
      <c r="EN548">
        <v>6.5424394607543945</v>
      </c>
      <c r="EO548">
        <v>6.5825161933898926</v>
      </c>
      <c r="EP548">
        <v>6.6013994216918945</v>
      </c>
      <c r="EQ548">
        <v>6.6121706962585449</v>
      </c>
      <c r="ER548">
        <v>6.5914125442504883</v>
      </c>
      <c r="ES548">
        <v>1.7305201292037964</v>
      </c>
      <c r="ET548">
        <v>0.33671852946281433</v>
      </c>
      <c r="EU548">
        <v>0.27067264914512634</v>
      </c>
      <c r="EV548">
        <v>0.13271644711494446</v>
      </c>
      <c r="EW548">
        <v>0.44696697592735291</v>
      </c>
      <c r="EX548">
        <v>0.66135770082473755</v>
      </c>
      <c r="EY548">
        <v>70.660850524902344</v>
      </c>
      <c r="EZ548">
        <v>69.974395751953125</v>
      </c>
      <c r="FA548">
        <v>69.466827392578125</v>
      </c>
      <c r="FB548">
        <v>69.230453491210938</v>
      </c>
      <c r="FC548">
        <v>69.140869140625</v>
      </c>
      <c r="FD548">
        <v>68.7041015625</v>
      </c>
      <c r="FE548">
        <v>69.188743591308594</v>
      </c>
      <c r="FF548">
        <v>70.83740234375</v>
      </c>
      <c r="FG548">
        <v>74.512977600097656</v>
      </c>
      <c r="FH548">
        <v>78.034370422363281</v>
      </c>
      <c r="FI548">
        <v>81.590118408203125</v>
      </c>
      <c r="FJ548">
        <v>83.26239013671875</v>
      </c>
      <c r="FK548">
        <v>83.878219604492188</v>
      </c>
      <c r="FL548">
        <v>84.217018127441406</v>
      </c>
      <c r="FM548">
        <v>84.389846801757813</v>
      </c>
      <c r="FN548">
        <v>84.113853454589844</v>
      </c>
      <c r="FO548">
        <v>84.061912536621094</v>
      </c>
      <c r="FP548">
        <v>83.487899780273437</v>
      </c>
      <c r="FQ548">
        <v>81.603919982910156</v>
      </c>
      <c r="FR548">
        <v>78.915458679199219</v>
      </c>
      <c r="FS548">
        <v>76.178672790527344</v>
      </c>
      <c r="FT548">
        <v>74.653457641601562</v>
      </c>
      <c r="FU548">
        <v>73.795310974121094</v>
      </c>
      <c r="FV548">
        <v>72.514640808105469</v>
      </c>
      <c r="FW548">
        <v>181</v>
      </c>
      <c r="FX548">
        <v>8.9820645749568939E-2</v>
      </c>
      <c r="FY548">
        <v>1</v>
      </c>
    </row>
    <row r="549" spans="1:181" x14ac:dyDescent="0.2">
      <c r="A549" t="s">
        <v>243</v>
      </c>
      <c r="B549" t="s">
        <v>239</v>
      </c>
      <c r="C549" t="s">
        <v>215</v>
      </c>
      <c r="D549" t="s">
        <v>9</v>
      </c>
      <c r="E549">
        <v>2020</v>
      </c>
      <c r="F549" t="s">
        <v>222</v>
      </c>
      <c r="G549" t="s">
        <v>245</v>
      </c>
      <c r="H549">
        <v>190</v>
      </c>
      <c r="K549">
        <v>17.6187744140625</v>
      </c>
      <c r="L549">
        <v>16.923738479614258</v>
      </c>
      <c r="M549">
        <v>16.463567733764648</v>
      </c>
      <c r="N549">
        <v>16.675636291503906</v>
      </c>
      <c r="O549">
        <v>17.509555816650391</v>
      </c>
      <c r="P549">
        <v>18.535421371459961</v>
      </c>
      <c r="Q549">
        <v>21.883766174316406</v>
      </c>
      <c r="R549">
        <v>24.833059310913086</v>
      </c>
      <c r="S549">
        <v>27.799257278442383</v>
      </c>
      <c r="T549">
        <v>29.904169082641602</v>
      </c>
      <c r="U549">
        <v>33.234329223632812</v>
      </c>
      <c r="V549">
        <v>34.650794982910156</v>
      </c>
      <c r="W549">
        <v>35.178115844726563</v>
      </c>
      <c r="X549">
        <v>35.800941467285156</v>
      </c>
      <c r="Y549">
        <v>36.043827056884766</v>
      </c>
      <c r="Z549">
        <v>36.105869293212891</v>
      </c>
      <c r="AA549">
        <v>36.114234924316406</v>
      </c>
      <c r="AB549">
        <v>36.235626220703125</v>
      </c>
      <c r="AC549">
        <v>35.937705993652344</v>
      </c>
      <c r="AD549">
        <v>35.346736907958984</v>
      </c>
      <c r="AE549">
        <v>32.541614532470703</v>
      </c>
      <c r="AF549">
        <v>26.521139144897461</v>
      </c>
      <c r="AG549">
        <v>21.428356170654297</v>
      </c>
      <c r="AH549">
        <v>18.34013557434082</v>
      </c>
      <c r="AI549">
        <v>-2.3120138645172119</v>
      </c>
      <c r="AJ549">
        <v>-1.9604979753494263</v>
      </c>
      <c r="AK549">
        <v>-1.5469841957092285</v>
      </c>
      <c r="AL549">
        <v>-1.353049635887146</v>
      </c>
      <c r="AM549">
        <v>-1.3552886247634888</v>
      </c>
      <c r="AN549">
        <v>-1.3828886747360229</v>
      </c>
      <c r="AO549">
        <v>-1.5321638584136963</v>
      </c>
      <c r="AP549">
        <v>-1.6800490617752075</v>
      </c>
      <c r="AQ549">
        <v>-1.8129121065139771</v>
      </c>
      <c r="AR549">
        <v>-1.9287827014923096</v>
      </c>
      <c r="AS549">
        <v>-2.1354472637176514</v>
      </c>
      <c r="AT549">
        <v>-2.2262747287750244</v>
      </c>
      <c r="AU549">
        <v>-0.81252992153167725</v>
      </c>
      <c r="AV549">
        <v>5.3401937484741211</v>
      </c>
      <c r="AW549">
        <v>5.4105925559997559</v>
      </c>
      <c r="AX549">
        <v>5.4685764312744141</v>
      </c>
      <c r="AY549">
        <v>5.4898896217346191</v>
      </c>
      <c r="AZ549">
        <v>5.4250774383544922</v>
      </c>
      <c r="BA549">
        <v>-1.1210570335388184</v>
      </c>
      <c r="BB549">
        <v>-1.0058983564376831</v>
      </c>
      <c r="BC549">
        <v>-0.90022647380828857</v>
      </c>
      <c r="BD549">
        <v>-0.66192185878753662</v>
      </c>
      <c r="BE549">
        <v>-1.0399059057235718</v>
      </c>
      <c r="BF549">
        <v>-1.3817672729492187</v>
      </c>
      <c r="BG549">
        <v>-0.92226165533065796</v>
      </c>
      <c r="BH549">
        <v>-0.78281354904174805</v>
      </c>
      <c r="BI549">
        <v>-0.62321513891220093</v>
      </c>
      <c r="BJ549">
        <v>-0.56032532453536987</v>
      </c>
      <c r="BK549">
        <v>-0.57733327150344849</v>
      </c>
      <c r="BL549">
        <v>-0.60139596462249756</v>
      </c>
      <c r="BM549">
        <v>-0.71062231063842773</v>
      </c>
      <c r="BN549">
        <v>-0.81428831815719604</v>
      </c>
      <c r="BO549">
        <v>-0.89730715751647949</v>
      </c>
      <c r="BP549">
        <v>-0.95182955265045166</v>
      </c>
      <c r="BQ549">
        <v>-1.0787485837936401</v>
      </c>
      <c r="BR549">
        <v>-1.124164342880249</v>
      </c>
      <c r="BS549">
        <v>2.7187511324882507E-2</v>
      </c>
      <c r="BT549">
        <v>5.6953420639038086</v>
      </c>
      <c r="BU549">
        <v>5.7567834854125977</v>
      </c>
      <c r="BV549">
        <v>5.8032169342041016</v>
      </c>
      <c r="BW549">
        <v>5.821415901184082</v>
      </c>
      <c r="BX549">
        <v>5.7696175575256348</v>
      </c>
      <c r="BY549">
        <v>-0.27868956327438354</v>
      </c>
      <c r="BZ549">
        <v>-0.60928386449813843</v>
      </c>
      <c r="CA549">
        <v>-0.55433809757232666</v>
      </c>
      <c r="CB549">
        <v>-0.42718246579170227</v>
      </c>
      <c r="CC549">
        <v>-0.60067766904830933</v>
      </c>
      <c r="CD549">
        <v>-0.77821987867355347</v>
      </c>
      <c r="CE549">
        <v>4.0276478976011276E-2</v>
      </c>
      <c r="CF549">
        <v>3.2847102731466293E-2</v>
      </c>
      <c r="CG549">
        <v>1.6584519296884537E-2</v>
      </c>
      <c r="CH549">
        <v>-1.1286892928183079E-2</v>
      </c>
      <c r="CI549">
        <v>-3.8523819297552109E-2</v>
      </c>
      <c r="CJ549">
        <v>-6.0136508196592331E-2</v>
      </c>
      <c r="CK549">
        <v>-0.14162509143352509</v>
      </c>
      <c r="CL549">
        <v>-0.21466505527496338</v>
      </c>
      <c r="CM549">
        <v>-0.26316189765930176</v>
      </c>
      <c r="CN549">
        <v>-0.27519476413726807</v>
      </c>
      <c r="CO549">
        <v>-0.34688234329223633</v>
      </c>
      <c r="CP549">
        <v>-0.36084616184234619</v>
      </c>
      <c r="CQ549">
        <v>0.60877323150634766</v>
      </c>
      <c r="CR549">
        <v>5.9413166046142578</v>
      </c>
      <c r="CS549">
        <v>5.9965543746948242</v>
      </c>
      <c r="CT549">
        <v>6.0349879264831543</v>
      </c>
      <c r="CU549">
        <v>6.051030158996582</v>
      </c>
      <c r="CV549">
        <v>6.0082449913024902</v>
      </c>
      <c r="CW549">
        <v>0.30473154783248901</v>
      </c>
      <c r="CX549">
        <v>-0.33458989858627319</v>
      </c>
      <c r="CY549">
        <v>-0.31477689743041992</v>
      </c>
      <c r="CZ549">
        <v>-0.26460269093513489</v>
      </c>
      <c r="DA549">
        <v>-0.29646947979927063</v>
      </c>
      <c r="DB549">
        <v>-0.3602047860622406</v>
      </c>
      <c r="DC549">
        <v>1.0028146505355835</v>
      </c>
      <c r="DD549">
        <v>0.84850770235061646</v>
      </c>
      <c r="DE549">
        <v>0.6563841700553894</v>
      </c>
      <c r="DF549">
        <v>0.53775155544281006</v>
      </c>
      <c r="DG549">
        <v>0.50028568506240845</v>
      </c>
      <c r="DH549">
        <v>0.4811229407787323</v>
      </c>
      <c r="DI549">
        <v>0.42737212777137756</v>
      </c>
      <c r="DJ549">
        <v>0.38495820760726929</v>
      </c>
      <c r="DK549">
        <v>0.37098336219787598</v>
      </c>
      <c r="DL549">
        <v>0.40144002437591553</v>
      </c>
      <c r="DM549">
        <v>0.38498392701148987</v>
      </c>
      <c r="DN549">
        <v>0.40247204899787903</v>
      </c>
      <c r="DO549">
        <v>1.1903589963912964</v>
      </c>
      <c r="DP549">
        <v>6.187291145324707</v>
      </c>
      <c r="DQ549">
        <v>6.2363252639770508</v>
      </c>
      <c r="DR549">
        <v>6.266758918762207</v>
      </c>
      <c r="DS549">
        <v>6.280644416809082</v>
      </c>
      <c r="DT549">
        <v>6.2468724250793457</v>
      </c>
      <c r="DU549">
        <v>0.88815265893936157</v>
      </c>
      <c r="DV549">
        <v>-5.9895928949117661E-2</v>
      </c>
      <c r="DW549">
        <v>-7.521568238735199E-2</v>
      </c>
      <c r="DX549">
        <v>-0.1020229160785675</v>
      </c>
      <c r="DY549">
        <v>7.7386959455907345E-3</v>
      </c>
      <c r="DZ549">
        <v>5.7810306549072266E-2</v>
      </c>
      <c r="EA549">
        <v>2.3925669193267822</v>
      </c>
      <c r="EB549">
        <v>2.0261921882629395</v>
      </c>
      <c r="EC549">
        <v>1.580153226852417</v>
      </c>
      <c r="ED549">
        <v>1.3304758071899414</v>
      </c>
      <c r="EE549">
        <v>1.2782409191131592</v>
      </c>
      <c r="EF549">
        <v>1.2626155614852905</v>
      </c>
      <c r="EG549">
        <v>1.2489137649536133</v>
      </c>
      <c r="EH549">
        <v>1.2507189512252808</v>
      </c>
      <c r="EI549">
        <v>1.2865883111953735</v>
      </c>
      <c r="EJ549">
        <v>1.3783931732177734</v>
      </c>
      <c r="EK549">
        <v>1.4416825771331787</v>
      </c>
      <c r="EL549">
        <v>1.5045822858810425</v>
      </c>
      <c r="EM549">
        <v>2.030076265335083</v>
      </c>
      <c r="EN549">
        <v>6.5424394607543945</v>
      </c>
      <c r="EO549">
        <v>6.5825161933898926</v>
      </c>
      <c r="EP549">
        <v>6.6013994216918945</v>
      </c>
      <c r="EQ549">
        <v>6.6121706962585449</v>
      </c>
      <c r="ER549">
        <v>6.5914125442504883</v>
      </c>
      <c r="ES549">
        <v>1.7305201292037964</v>
      </c>
      <c r="ET549">
        <v>0.33671852946281433</v>
      </c>
      <c r="EU549">
        <v>0.27067264914512634</v>
      </c>
      <c r="EV549">
        <v>0.13271644711494446</v>
      </c>
      <c r="EW549">
        <v>0.44696697592735291</v>
      </c>
      <c r="EX549">
        <v>0.66135770082473755</v>
      </c>
      <c r="EY549">
        <v>70.660850524902344</v>
      </c>
      <c r="EZ549">
        <v>69.974395751953125</v>
      </c>
      <c r="FA549">
        <v>69.466827392578125</v>
      </c>
      <c r="FB549">
        <v>69.230453491210938</v>
      </c>
      <c r="FC549">
        <v>69.140869140625</v>
      </c>
      <c r="FD549">
        <v>68.7041015625</v>
      </c>
      <c r="FE549">
        <v>69.188743591308594</v>
      </c>
      <c r="FF549">
        <v>70.83740234375</v>
      </c>
      <c r="FG549">
        <v>74.512977600097656</v>
      </c>
      <c r="FH549">
        <v>78.034370422363281</v>
      </c>
      <c r="FI549">
        <v>81.590118408203125</v>
      </c>
      <c r="FJ549">
        <v>83.26239013671875</v>
      </c>
      <c r="FK549">
        <v>83.878219604492188</v>
      </c>
      <c r="FL549">
        <v>84.217018127441406</v>
      </c>
      <c r="FM549">
        <v>84.389846801757813</v>
      </c>
      <c r="FN549">
        <v>84.113853454589844</v>
      </c>
      <c r="FO549">
        <v>84.061912536621094</v>
      </c>
      <c r="FP549">
        <v>83.487899780273437</v>
      </c>
      <c r="FQ549">
        <v>81.603919982910156</v>
      </c>
      <c r="FR549">
        <v>78.915458679199219</v>
      </c>
      <c r="FS549">
        <v>76.178672790527344</v>
      </c>
      <c r="FT549">
        <v>74.653457641601562</v>
      </c>
      <c r="FU549">
        <v>73.795310974121094</v>
      </c>
      <c r="FV549">
        <v>72.514640808105469</v>
      </c>
      <c r="FW549">
        <v>181</v>
      </c>
      <c r="FX549">
        <v>8.9820645749568939E-2</v>
      </c>
      <c r="FY549">
        <v>1</v>
      </c>
    </row>
    <row r="550" spans="1:181" x14ac:dyDescent="0.2">
      <c r="A550" t="s">
        <v>243</v>
      </c>
      <c r="B550" t="s">
        <v>239</v>
      </c>
      <c r="C550" t="s">
        <v>215</v>
      </c>
      <c r="D550" t="s">
        <v>9</v>
      </c>
      <c r="E550">
        <v>2021</v>
      </c>
      <c r="F550" t="s">
        <v>222</v>
      </c>
      <c r="G550" t="s">
        <v>245</v>
      </c>
      <c r="H550">
        <v>190</v>
      </c>
      <c r="K550">
        <v>17.6187744140625</v>
      </c>
      <c r="L550">
        <v>16.923738479614258</v>
      </c>
      <c r="M550">
        <v>16.463567733764648</v>
      </c>
      <c r="N550">
        <v>16.675636291503906</v>
      </c>
      <c r="O550">
        <v>17.509555816650391</v>
      </c>
      <c r="P550">
        <v>18.535421371459961</v>
      </c>
      <c r="Q550">
        <v>21.883766174316406</v>
      </c>
      <c r="R550">
        <v>24.833059310913086</v>
      </c>
      <c r="S550">
        <v>27.799257278442383</v>
      </c>
      <c r="T550">
        <v>29.904169082641602</v>
      </c>
      <c r="U550">
        <v>33.234329223632812</v>
      </c>
      <c r="V550">
        <v>34.650794982910156</v>
      </c>
      <c r="W550">
        <v>35.178115844726563</v>
      </c>
      <c r="X550">
        <v>35.800941467285156</v>
      </c>
      <c r="Y550">
        <v>36.043827056884766</v>
      </c>
      <c r="Z550">
        <v>36.105869293212891</v>
      </c>
      <c r="AA550">
        <v>36.114234924316406</v>
      </c>
      <c r="AB550">
        <v>36.235626220703125</v>
      </c>
      <c r="AC550">
        <v>35.937705993652344</v>
      </c>
      <c r="AD550">
        <v>35.346736907958984</v>
      </c>
      <c r="AE550">
        <v>32.541614532470703</v>
      </c>
      <c r="AF550">
        <v>26.521139144897461</v>
      </c>
      <c r="AG550">
        <v>21.428356170654297</v>
      </c>
      <c r="AH550">
        <v>18.34013557434082</v>
      </c>
      <c r="AI550">
        <v>-2.3120138645172119</v>
      </c>
      <c r="AJ550">
        <v>-1.9604979753494263</v>
      </c>
      <c r="AK550">
        <v>-1.5469841957092285</v>
      </c>
      <c r="AL550">
        <v>-1.353049635887146</v>
      </c>
      <c r="AM550">
        <v>-1.3552886247634888</v>
      </c>
      <c r="AN550">
        <v>-1.3828886747360229</v>
      </c>
      <c r="AO550">
        <v>-1.5321638584136963</v>
      </c>
      <c r="AP550">
        <v>-1.6800490617752075</v>
      </c>
      <c r="AQ550">
        <v>-1.8129121065139771</v>
      </c>
      <c r="AR550">
        <v>-1.9287827014923096</v>
      </c>
      <c r="AS550">
        <v>-2.1354472637176514</v>
      </c>
      <c r="AT550">
        <v>-2.2262747287750244</v>
      </c>
      <c r="AU550">
        <v>-0.81252992153167725</v>
      </c>
      <c r="AV550">
        <v>5.3401937484741211</v>
      </c>
      <c r="AW550">
        <v>5.4105925559997559</v>
      </c>
      <c r="AX550">
        <v>5.4685764312744141</v>
      </c>
      <c r="AY550">
        <v>5.4898896217346191</v>
      </c>
      <c r="AZ550">
        <v>5.4250774383544922</v>
      </c>
      <c r="BA550">
        <v>-1.1210570335388184</v>
      </c>
      <c r="BB550">
        <v>-1.0058983564376831</v>
      </c>
      <c r="BC550">
        <v>-0.90022647380828857</v>
      </c>
      <c r="BD550">
        <v>-0.66192185878753662</v>
      </c>
      <c r="BE550">
        <v>-1.0399059057235718</v>
      </c>
      <c r="BF550">
        <v>-1.3817672729492187</v>
      </c>
      <c r="BG550">
        <v>-0.92226165533065796</v>
      </c>
      <c r="BH550">
        <v>-0.78281354904174805</v>
      </c>
      <c r="BI550">
        <v>-0.62321513891220093</v>
      </c>
      <c r="BJ550">
        <v>-0.56032532453536987</v>
      </c>
      <c r="BK550">
        <v>-0.57733327150344849</v>
      </c>
      <c r="BL550">
        <v>-0.60139596462249756</v>
      </c>
      <c r="BM550">
        <v>-0.71062231063842773</v>
      </c>
      <c r="BN550">
        <v>-0.81428831815719604</v>
      </c>
      <c r="BO550">
        <v>-0.89730715751647949</v>
      </c>
      <c r="BP550">
        <v>-0.95182955265045166</v>
      </c>
      <c r="BQ550">
        <v>-1.0787485837936401</v>
      </c>
      <c r="BR550">
        <v>-1.124164342880249</v>
      </c>
      <c r="BS550">
        <v>2.7187511324882507E-2</v>
      </c>
      <c r="BT550">
        <v>5.6953420639038086</v>
      </c>
      <c r="BU550">
        <v>5.7567834854125977</v>
      </c>
      <c r="BV550">
        <v>5.8032169342041016</v>
      </c>
      <c r="BW550">
        <v>5.821415901184082</v>
      </c>
      <c r="BX550">
        <v>5.7696175575256348</v>
      </c>
      <c r="BY550">
        <v>-0.27868956327438354</v>
      </c>
      <c r="BZ550">
        <v>-0.60928386449813843</v>
      </c>
      <c r="CA550">
        <v>-0.55433809757232666</v>
      </c>
      <c r="CB550">
        <v>-0.42718246579170227</v>
      </c>
      <c r="CC550">
        <v>-0.60067766904830933</v>
      </c>
      <c r="CD550">
        <v>-0.77821987867355347</v>
      </c>
      <c r="CE550">
        <v>4.0276478976011276E-2</v>
      </c>
      <c r="CF550">
        <v>3.2847102731466293E-2</v>
      </c>
      <c r="CG550">
        <v>1.6584519296884537E-2</v>
      </c>
      <c r="CH550">
        <v>-1.1286892928183079E-2</v>
      </c>
      <c r="CI550">
        <v>-3.8523819297552109E-2</v>
      </c>
      <c r="CJ550">
        <v>-6.0136508196592331E-2</v>
      </c>
      <c r="CK550">
        <v>-0.14162509143352509</v>
      </c>
      <c r="CL550">
        <v>-0.21466505527496338</v>
      </c>
      <c r="CM550">
        <v>-0.26316189765930176</v>
      </c>
      <c r="CN550">
        <v>-0.27519476413726807</v>
      </c>
      <c r="CO550">
        <v>-0.34688234329223633</v>
      </c>
      <c r="CP550">
        <v>-0.36084616184234619</v>
      </c>
      <c r="CQ550">
        <v>0.60877323150634766</v>
      </c>
      <c r="CR550">
        <v>5.9413166046142578</v>
      </c>
      <c r="CS550">
        <v>5.9965543746948242</v>
      </c>
      <c r="CT550">
        <v>6.0349879264831543</v>
      </c>
      <c r="CU550">
        <v>6.051030158996582</v>
      </c>
      <c r="CV550">
        <v>6.0082449913024902</v>
      </c>
      <c r="CW550">
        <v>0.30473154783248901</v>
      </c>
      <c r="CX550">
        <v>-0.33458989858627319</v>
      </c>
      <c r="CY550">
        <v>-0.31477689743041992</v>
      </c>
      <c r="CZ550">
        <v>-0.26460269093513489</v>
      </c>
      <c r="DA550">
        <v>-0.29646947979927063</v>
      </c>
      <c r="DB550">
        <v>-0.3602047860622406</v>
      </c>
      <c r="DC550">
        <v>1.0028146505355835</v>
      </c>
      <c r="DD550">
        <v>0.84850770235061646</v>
      </c>
      <c r="DE550">
        <v>0.6563841700553894</v>
      </c>
      <c r="DF550">
        <v>0.53775155544281006</v>
      </c>
      <c r="DG550">
        <v>0.50028568506240845</v>
      </c>
      <c r="DH550">
        <v>0.4811229407787323</v>
      </c>
      <c r="DI550">
        <v>0.42737212777137756</v>
      </c>
      <c r="DJ550">
        <v>0.38495820760726929</v>
      </c>
      <c r="DK550">
        <v>0.37098336219787598</v>
      </c>
      <c r="DL550">
        <v>0.40144002437591553</v>
      </c>
      <c r="DM550">
        <v>0.38498392701148987</v>
      </c>
      <c r="DN550">
        <v>0.40247204899787903</v>
      </c>
      <c r="DO550">
        <v>1.1903589963912964</v>
      </c>
      <c r="DP550">
        <v>6.187291145324707</v>
      </c>
      <c r="DQ550">
        <v>6.2363252639770508</v>
      </c>
      <c r="DR550">
        <v>6.266758918762207</v>
      </c>
      <c r="DS550">
        <v>6.280644416809082</v>
      </c>
      <c r="DT550">
        <v>6.2468724250793457</v>
      </c>
      <c r="DU550">
        <v>0.88815265893936157</v>
      </c>
      <c r="DV550">
        <v>-5.9895928949117661E-2</v>
      </c>
      <c r="DW550">
        <v>-7.521568238735199E-2</v>
      </c>
      <c r="DX550">
        <v>-0.1020229160785675</v>
      </c>
      <c r="DY550">
        <v>7.7386959455907345E-3</v>
      </c>
      <c r="DZ550">
        <v>5.7810306549072266E-2</v>
      </c>
      <c r="EA550">
        <v>2.3925669193267822</v>
      </c>
      <c r="EB550">
        <v>2.0261921882629395</v>
      </c>
      <c r="EC550">
        <v>1.580153226852417</v>
      </c>
      <c r="ED550">
        <v>1.3304758071899414</v>
      </c>
      <c r="EE550">
        <v>1.2782409191131592</v>
      </c>
      <c r="EF550">
        <v>1.2626155614852905</v>
      </c>
      <c r="EG550">
        <v>1.2489137649536133</v>
      </c>
      <c r="EH550">
        <v>1.2507189512252808</v>
      </c>
      <c r="EI550">
        <v>1.2865883111953735</v>
      </c>
      <c r="EJ550">
        <v>1.3783931732177734</v>
      </c>
      <c r="EK550">
        <v>1.4416825771331787</v>
      </c>
      <c r="EL550">
        <v>1.5045822858810425</v>
      </c>
      <c r="EM550">
        <v>2.030076265335083</v>
      </c>
      <c r="EN550">
        <v>6.5424394607543945</v>
      </c>
      <c r="EO550">
        <v>6.5825161933898926</v>
      </c>
      <c r="EP550">
        <v>6.6013994216918945</v>
      </c>
      <c r="EQ550">
        <v>6.6121706962585449</v>
      </c>
      <c r="ER550">
        <v>6.5914125442504883</v>
      </c>
      <c r="ES550">
        <v>1.7305201292037964</v>
      </c>
      <c r="ET550">
        <v>0.33671852946281433</v>
      </c>
      <c r="EU550">
        <v>0.27067264914512634</v>
      </c>
      <c r="EV550">
        <v>0.13271644711494446</v>
      </c>
      <c r="EW550">
        <v>0.44696697592735291</v>
      </c>
      <c r="EX550">
        <v>0.66135770082473755</v>
      </c>
      <c r="EY550">
        <v>70.660850524902344</v>
      </c>
      <c r="EZ550">
        <v>69.974395751953125</v>
      </c>
      <c r="FA550">
        <v>69.466827392578125</v>
      </c>
      <c r="FB550">
        <v>69.230453491210938</v>
      </c>
      <c r="FC550">
        <v>69.140869140625</v>
      </c>
      <c r="FD550">
        <v>68.7041015625</v>
      </c>
      <c r="FE550">
        <v>69.188743591308594</v>
      </c>
      <c r="FF550">
        <v>70.83740234375</v>
      </c>
      <c r="FG550">
        <v>74.512977600097656</v>
      </c>
      <c r="FH550">
        <v>78.034370422363281</v>
      </c>
      <c r="FI550">
        <v>81.590118408203125</v>
      </c>
      <c r="FJ550">
        <v>83.26239013671875</v>
      </c>
      <c r="FK550">
        <v>83.878219604492188</v>
      </c>
      <c r="FL550">
        <v>84.217018127441406</v>
      </c>
      <c r="FM550">
        <v>84.389846801757813</v>
      </c>
      <c r="FN550">
        <v>84.113853454589844</v>
      </c>
      <c r="FO550">
        <v>84.061912536621094</v>
      </c>
      <c r="FP550">
        <v>83.487899780273437</v>
      </c>
      <c r="FQ550">
        <v>81.603919982910156</v>
      </c>
      <c r="FR550">
        <v>78.915458679199219</v>
      </c>
      <c r="FS550">
        <v>76.178672790527344</v>
      </c>
      <c r="FT550">
        <v>74.653457641601562</v>
      </c>
      <c r="FU550">
        <v>73.795310974121094</v>
      </c>
      <c r="FV550">
        <v>72.514640808105469</v>
      </c>
      <c r="FW550">
        <v>181</v>
      </c>
      <c r="FX550">
        <v>8.9820645749568939E-2</v>
      </c>
      <c r="FY550">
        <v>1</v>
      </c>
    </row>
    <row r="551" spans="1:181" x14ac:dyDescent="0.2">
      <c r="A551" t="s">
        <v>243</v>
      </c>
      <c r="B551" t="s">
        <v>239</v>
      </c>
      <c r="C551" t="s">
        <v>215</v>
      </c>
      <c r="D551" t="s">
        <v>9</v>
      </c>
      <c r="E551">
        <v>2022</v>
      </c>
      <c r="F551" t="s">
        <v>222</v>
      </c>
      <c r="G551" t="s">
        <v>245</v>
      </c>
      <c r="H551">
        <v>190</v>
      </c>
      <c r="K551">
        <v>17.6187744140625</v>
      </c>
      <c r="L551">
        <v>16.923738479614258</v>
      </c>
      <c r="M551">
        <v>16.463567733764648</v>
      </c>
      <c r="N551">
        <v>16.675636291503906</v>
      </c>
      <c r="O551">
        <v>17.509555816650391</v>
      </c>
      <c r="P551">
        <v>18.535421371459961</v>
      </c>
      <c r="Q551">
        <v>21.883766174316406</v>
      </c>
      <c r="R551">
        <v>24.833059310913086</v>
      </c>
      <c r="S551">
        <v>27.799257278442383</v>
      </c>
      <c r="T551">
        <v>29.904169082641602</v>
      </c>
      <c r="U551">
        <v>33.234329223632812</v>
      </c>
      <c r="V551">
        <v>34.650794982910156</v>
      </c>
      <c r="W551">
        <v>35.178115844726563</v>
      </c>
      <c r="X551">
        <v>35.800941467285156</v>
      </c>
      <c r="Y551">
        <v>36.043827056884766</v>
      </c>
      <c r="Z551">
        <v>36.105869293212891</v>
      </c>
      <c r="AA551">
        <v>36.114234924316406</v>
      </c>
      <c r="AB551">
        <v>36.235626220703125</v>
      </c>
      <c r="AC551">
        <v>35.937705993652344</v>
      </c>
      <c r="AD551">
        <v>35.346736907958984</v>
      </c>
      <c r="AE551">
        <v>32.541614532470703</v>
      </c>
      <c r="AF551">
        <v>26.521139144897461</v>
      </c>
      <c r="AG551">
        <v>21.428356170654297</v>
      </c>
      <c r="AH551">
        <v>18.34013557434082</v>
      </c>
      <c r="AI551">
        <v>-2.3120138645172119</v>
      </c>
      <c r="AJ551">
        <v>-1.9604979753494263</v>
      </c>
      <c r="AK551">
        <v>-1.5469841957092285</v>
      </c>
      <c r="AL551">
        <v>-1.353049635887146</v>
      </c>
      <c r="AM551">
        <v>-1.3552886247634888</v>
      </c>
      <c r="AN551">
        <v>-1.3828886747360229</v>
      </c>
      <c r="AO551">
        <v>-1.5321638584136963</v>
      </c>
      <c r="AP551">
        <v>-1.6800490617752075</v>
      </c>
      <c r="AQ551">
        <v>-1.8129121065139771</v>
      </c>
      <c r="AR551">
        <v>-1.9287827014923096</v>
      </c>
      <c r="AS551">
        <v>-2.1354472637176514</v>
      </c>
      <c r="AT551">
        <v>-2.2262747287750244</v>
      </c>
      <c r="AU551">
        <v>-0.81252992153167725</v>
      </c>
      <c r="AV551">
        <v>5.3401937484741211</v>
      </c>
      <c r="AW551">
        <v>5.4105925559997559</v>
      </c>
      <c r="AX551">
        <v>5.4685764312744141</v>
      </c>
      <c r="AY551">
        <v>5.4898896217346191</v>
      </c>
      <c r="AZ551">
        <v>5.4250774383544922</v>
      </c>
      <c r="BA551">
        <v>-1.1210570335388184</v>
      </c>
      <c r="BB551">
        <v>-1.0058983564376831</v>
      </c>
      <c r="BC551">
        <v>-0.90022647380828857</v>
      </c>
      <c r="BD551">
        <v>-0.66192185878753662</v>
      </c>
      <c r="BE551">
        <v>-1.0399059057235718</v>
      </c>
      <c r="BF551">
        <v>-1.3817672729492187</v>
      </c>
      <c r="BG551">
        <v>-0.92226165533065796</v>
      </c>
      <c r="BH551">
        <v>-0.78281354904174805</v>
      </c>
      <c r="BI551">
        <v>-0.62321513891220093</v>
      </c>
      <c r="BJ551">
        <v>-0.56032532453536987</v>
      </c>
      <c r="BK551">
        <v>-0.57733327150344849</v>
      </c>
      <c r="BL551">
        <v>-0.60139596462249756</v>
      </c>
      <c r="BM551">
        <v>-0.71062231063842773</v>
      </c>
      <c r="BN551">
        <v>-0.81428831815719604</v>
      </c>
      <c r="BO551">
        <v>-0.89730715751647949</v>
      </c>
      <c r="BP551">
        <v>-0.95182955265045166</v>
      </c>
      <c r="BQ551">
        <v>-1.0787485837936401</v>
      </c>
      <c r="BR551">
        <v>-1.124164342880249</v>
      </c>
      <c r="BS551">
        <v>2.7187511324882507E-2</v>
      </c>
      <c r="BT551">
        <v>5.6953420639038086</v>
      </c>
      <c r="BU551">
        <v>5.7567834854125977</v>
      </c>
      <c r="BV551">
        <v>5.8032169342041016</v>
      </c>
      <c r="BW551">
        <v>5.821415901184082</v>
      </c>
      <c r="BX551">
        <v>5.7696175575256348</v>
      </c>
      <c r="BY551">
        <v>-0.27868956327438354</v>
      </c>
      <c r="BZ551">
        <v>-0.60928386449813843</v>
      </c>
      <c r="CA551">
        <v>-0.55433809757232666</v>
      </c>
      <c r="CB551">
        <v>-0.42718246579170227</v>
      </c>
      <c r="CC551">
        <v>-0.60067766904830933</v>
      </c>
      <c r="CD551">
        <v>-0.77821987867355347</v>
      </c>
      <c r="CE551">
        <v>4.0276478976011276E-2</v>
      </c>
      <c r="CF551">
        <v>3.2847102731466293E-2</v>
      </c>
      <c r="CG551">
        <v>1.6584519296884537E-2</v>
      </c>
      <c r="CH551">
        <v>-1.1286892928183079E-2</v>
      </c>
      <c r="CI551">
        <v>-3.8523819297552109E-2</v>
      </c>
      <c r="CJ551">
        <v>-6.0136508196592331E-2</v>
      </c>
      <c r="CK551">
        <v>-0.14162509143352509</v>
      </c>
      <c r="CL551">
        <v>-0.21466505527496338</v>
      </c>
      <c r="CM551">
        <v>-0.26316189765930176</v>
      </c>
      <c r="CN551">
        <v>-0.27519476413726807</v>
      </c>
      <c r="CO551">
        <v>-0.34688234329223633</v>
      </c>
      <c r="CP551">
        <v>-0.36084616184234619</v>
      </c>
      <c r="CQ551">
        <v>0.60877323150634766</v>
      </c>
      <c r="CR551">
        <v>5.9413166046142578</v>
      </c>
      <c r="CS551">
        <v>5.9965543746948242</v>
      </c>
      <c r="CT551">
        <v>6.0349879264831543</v>
      </c>
      <c r="CU551">
        <v>6.051030158996582</v>
      </c>
      <c r="CV551">
        <v>6.0082449913024902</v>
      </c>
      <c r="CW551">
        <v>0.30473154783248901</v>
      </c>
      <c r="CX551">
        <v>-0.33458989858627319</v>
      </c>
      <c r="CY551">
        <v>-0.31477689743041992</v>
      </c>
      <c r="CZ551">
        <v>-0.26460269093513489</v>
      </c>
      <c r="DA551">
        <v>-0.29646947979927063</v>
      </c>
      <c r="DB551">
        <v>-0.3602047860622406</v>
      </c>
      <c r="DC551">
        <v>1.0028146505355835</v>
      </c>
      <c r="DD551">
        <v>0.84850770235061646</v>
      </c>
      <c r="DE551">
        <v>0.6563841700553894</v>
      </c>
      <c r="DF551">
        <v>0.53775155544281006</v>
      </c>
      <c r="DG551">
        <v>0.50028568506240845</v>
      </c>
      <c r="DH551">
        <v>0.4811229407787323</v>
      </c>
      <c r="DI551">
        <v>0.42737212777137756</v>
      </c>
      <c r="DJ551">
        <v>0.38495820760726929</v>
      </c>
      <c r="DK551">
        <v>0.37098336219787598</v>
      </c>
      <c r="DL551">
        <v>0.40144002437591553</v>
      </c>
      <c r="DM551">
        <v>0.38498392701148987</v>
      </c>
      <c r="DN551">
        <v>0.40247204899787903</v>
      </c>
      <c r="DO551">
        <v>1.1903589963912964</v>
      </c>
      <c r="DP551">
        <v>6.187291145324707</v>
      </c>
      <c r="DQ551">
        <v>6.2363252639770508</v>
      </c>
      <c r="DR551">
        <v>6.266758918762207</v>
      </c>
      <c r="DS551">
        <v>6.280644416809082</v>
      </c>
      <c r="DT551">
        <v>6.2468724250793457</v>
      </c>
      <c r="DU551">
        <v>0.88815265893936157</v>
      </c>
      <c r="DV551">
        <v>-5.9895928949117661E-2</v>
      </c>
      <c r="DW551">
        <v>-7.521568238735199E-2</v>
      </c>
      <c r="DX551">
        <v>-0.1020229160785675</v>
      </c>
      <c r="DY551">
        <v>7.7386959455907345E-3</v>
      </c>
      <c r="DZ551">
        <v>5.7810306549072266E-2</v>
      </c>
      <c r="EA551">
        <v>2.3925669193267822</v>
      </c>
      <c r="EB551">
        <v>2.0261921882629395</v>
      </c>
      <c r="EC551">
        <v>1.580153226852417</v>
      </c>
      <c r="ED551">
        <v>1.3304758071899414</v>
      </c>
      <c r="EE551">
        <v>1.2782409191131592</v>
      </c>
      <c r="EF551">
        <v>1.2626155614852905</v>
      </c>
      <c r="EG551">
        <v>1.2489137649536133</v>
      </c>
      <c r="EH551">
        <v>1.2507189512252808</v>
      </c>
      <c r="EI551">
        <v>1.2865883111953735</v>
      </c>
      <c r="EJ551">
        <v>1.3783931732177734</v>
      </c>
      <c r="EK551">
        <v>1.4416825771331787</v>
      </c>
      <c r="EL551">
        <v>1.5045822858810425</v>
      </c>
      <c r="EM551">
        <v>2.030076265335083</v>
      </c>
      <c r="EN551">
        <v>6.5424394607543945</v>
      </c>
      <c r="EO551">
        <v>6.5825161933898926</v>
      </c>
      <c r="EP551">
        <v>6.6013994216918945</v>
      </c>
      <c r="EQ551">
        <v>6.6121706962585449</v>
      </c>
      <c r="ER551">
        <v>6.5914125442504883</v>
      </c>
      <c r="ES551">
        <v>1.7305201292037964</v>
      </c>
      <c r="ET551">
        <v>0.33671852946281433</v>
      </c>
      <c r="EU551">
        <v>0.27067264914512634</v>
      </c>
      <c r="EV551">
        <v>0.13271644711494446</v>
      </c>
      <c r="EW551">
        <v>0.44696697592735291</v>
      </c>
      <c r="EX551">
        <v>0.66135770082473755</v>
      </c>
      <c r="EY551">
        <v>70.660850524902344</v>
      </c>
      <c r="EZ551">
        <v>69.974395751953125</v>
      </c>
      <c r="FA551">
        <v>69.466827392578125</v>
      </c>
      <c r="FB551">
        <v>69.230453491210938</v>
      </c>
      <c r="FC551">
        <v>69.140869140625</v>
      </c>
      <c r="FD551">
        <v>68.7041015625</v>
      </c>
      <c r="FE551">
        <v>69.188743591308594</v>
      </c>
      <c r="FF551">
        <v>70.83740234375</v>
      </c>
      <c r="FG551">
        <v>74.512977600097656</v>
      </c>
      <c r="FH551">
        <v>78.034370422363281</v>
      </c>
      <c r="FI551">
        <v>81.590118408203125</v>
      </c>
      <c r="FJ551">
        <v>83.26239013671875</v>
      </c>
      <c r="FK551">
        <v>83.878219604492188</v>
      </c>
      <c r="FL551">
        <v>84.217018127441406</v>
      </c>
      <c r="FM551">
        <v>84.389846801757813</v>
      </c>
      <c r="FN551">
        <v>84.113853454589844</v>
      </c>
      <c r="FO551">
        <v>84.061912536621094</v>
      </c>
      <c r="FP551">
        <v>83.487899780273437</v>
      </c>
      <c r="FQ551">
        <v>81.603919982910156</v>
      </c>
      <c r="FR551">
        <v>78.915458679199219</v>
      </c>
      <c r="FS551">
        <v>76.178672790527344</v>
      </c>
      <c r="FT551">
        <v>74.653457641601562</v>
      </c>
      <c r="FU551">
        <v>73.795310974121094</v>
      </c>
      <c r="FV551">
        <v>72.514640808105469</v>
      </c>
      <c r="FW551">
        <v>181</v>
      </c>
      <c r="FX551">
        <v>8.9820645749568939E-2</v>
      </c>
      <c r="FY551">
        <v>1</v>
      </c>
    </row>
    <row r="552" spans="1:181" x14ac:dyDescent="0.2">
      <c r="A552" t="s">
        <v>243</v>
      </c>
      <c r="B552" t="s">
        <v>239</v>
      </c>
      <c r="C552" t="s">
        <v>215</v>
      </c>
      <c r="D552" t="s">
        <v>9</v>
      </c>
      <c r="E552">
        <v>2023</v>
      </c>
      <c r="F552" t="s">
        <v>222</v>
      </c>
      <c r="G552" t="s">
        <v>245</v>
      </c>
      <c r="H552">
        <v>190</v>
      </c>
      <c r="K552">
        <v>17.6187744140625</v>
      </c>
      <c r="L552">
        <v>16.923738479614258</v>
      </c>
      <c r="M552">
        <v>16.463567733764648</v>
      </c>
      <c r="N552">
        <v>16.675636291503906</v>
      </c>
      <c r="O552">
        <v>17.509555816650391</v>
      </c>
      <c r="P552">
        <v>18.535421371459961</v>
      </c>
      <c r="Q552">
        <v>21.883766174316406</v>
      </c>
      <c r="R552">
        <v>24.833059310913086</v>
      </c>
      <c r="S552">
        <v>27.799257278442383</v>
      </c>
      <c r="T552">
        <v>29.904169082641602</v>
      </c>
      <c r="U552">
        <v>33.234329223632812</v>
      </c>
      <c r="V552">
        <v>34.650794982910156</v>
      </c>
      <c r="W552">
        <v>35.178115844726563</v>
      </c>
      <c r="X552">
        <v>35.800941467285156</v>
      </c>
      <c r="Y552">
        <v>36.043827056884766</v>
      </c>
      <c r="Z552">
        <v>36.105869293212891</v>
      </c>
      <c r="AA552">
        <v>36.114234924316406</v>
      </c>
      <c r="AB552">
        <v>36.235626220703125</v>
      </c>
      <c r="AC552">
        <v>35.937705993652344</v>
      </c>
      <c r="AD552">
        <v>35.346736907958984</v>
      </c>
      <c r="AE552">
        <v>32.541614532470703</v>
      </c>
      <c r="AF552">
        <v>26.521139144897461</v>
      </c>
      <c r="AG552">
        <v>21.428356170654297</v>
      </c>
      <c r="AH552">
        <v>18.34013557434082</v>
      </c>
      <c r="AI552">
        <v>-2.3120138645172119</v>
      </c>
      <c r="AJ552">
        <v>-1.9604979753494263</v>
      </c>
      <c r="AK552">
        <v>-1.5469841957092285</v>
      </c>
      <c r="AL552">
        <v>-1.353049635887146</v>
      </c>
      <c r="AM552">
        <v>-1.3552886247634888</v>
      </c>
      <c r="AN552">
        <v>-1.3828886747360229</v>
      </c>
      <c r="AO552">
        <v>-1.5321638584136963</v>
      </c>
      <c r="AP552">
        <v>-1.6800490617752075</v>
      </c>
      <c r="AQ552">
        <v>-1.8129121065139771</v>
      </c>
      <c r="AR552">
        <v>-1.9287827014923096</v>
      </c>
      <c r="AS552">
        <v>-2.1354472637176514</v>
      </c>
      <c r="AT552">
        <v>-2.2262747287750244</v>
      </c>
      <c r="AU552">
        <v>-0.81252992153167725</v>
      </c>
      <c r="AV552">
        <v>5.3401937484741211</v>
      </c>
      <c r="AW552">
        <v>5.4105925559997559</v>
      </c>
      <c r="AX552">
        <v>5.4685764312744141</v>
      </c>
      <c r="AY552">
        <v>5.4898896217346191</v>
      </c>
      <c r="AZ552">
        <v>5.4250774383544922</v>
      </c>
      <c r="BA552">
        <v>-1.1210570335388184</v>
      </c>
      <c r="BB552">
        <v>-1.0058983564376831</v>
      </c>
      <c r="BC552">
        <v>-0.90022647380828857</v>
      </c>
      <c r="BD552">
        <v>-0.66192185878753662</v>
      </c>
      <c r="BE552">
        <v>-1.0399059057235718</v>
      </c>
      <c r="BF552">
        <v>-1.3817672729492187</v>
      </c>
      <c r="BG552">
        <v>-0.92226165533065796</v>
      </c>
      <c r="BH552">
        <v>-0.78281354904174805</v>
      </c>
      <c r="BI552">
        <v>-0.62321513891220093</v>
      </c>
      <c r="BJ552">
        <v>-0.56032532453536987</v>
      </c>
      <c r="BK552">
        <v>-0.57733327150344849</v>
      </c>
      <c r="BL552">
        <v>-0.60139596462249756</v>
      </c>
      <c r="BM552">
        <v>-0.71062231063842773</v>
      </c>
      <c r="BN552">
        <v>-0.81428831815719604</v>
      </c>
      <c r="BO552">
        <v>-0.89730715751647949</v>
      </c>
      <c r="BP552">
        <v>-0.95182955265045166</v>
      </c>
      <c r="BQ552">
        <v>-1.0787485837936401</v>
      </c>
      <c r="BR552">
        <v>-1.124164342880249</v>
      </c>
      <c r="BS552">
        <v>2.7187511324882507E-2</v>
      </c>
      <c r="BT552">
        <v>5.6953420639038086</v>
      </c>
      <c r="BU552">
        <v>5.7567834854125977</v>
      </c>
      <c r="BV552">
        <v>5.8032169342041016</v>
      </c>
      <c r="BW552">
        <v>5.821415901184082</v>
      </c>
      <c r="BX552">
        <v>5.7696175575256348</v>
      </c>
      <c r="BY552">
        <v>-0.27868956327438354</v>
      </c>
      <c r="BZ552">
        <v>-0.60928386449813843</v>
      </c>
      <c r="CA552">
        <v>-0.55433809757232666</v>
      </c>
      <c r="CB552">
        <v>-0.42718246579170227</v>
      </c>
      <c r="CC552">
        <v>-0.60067766904830933</v>
      </c>
      <c r="CD552">
        <v>-0.77821987867355347</v>
      </c>
      <c r="CE552">
        <v>4.0276478976011276E-2</v>
      </c>
      <c r="CF552">
        <v>3.2847102731466293E-2</v>
      </c>
      <c r="CG552">
        <v>1.6584519296884537E-2</v>
      </c>
      <c r="CH552">
        <v>-1.1286892928183079E-2</v>
      </c>
      <c r="CI552">
        <v>-3.8523819297552109E-2</v>
      </c>
      <c r="CJ552">
        <v>-6.0136508196592331E-2</v>
      </c>
      <c r="CK552">
        <v>-0.14162509143352509</v>
      </c>
      <c r="CL552">
        <v>-0.21466505527496338</v>
      </c>
      <c r="CM552">
        <v>-0.26316189765930176</v>
      </c>
      <c r="CN552">
        <v>-0.27519476413726807</v>
      </c>
      <c r="CO552">
        <v>-0.34688234329223633</v>
      </c>
      <c r="CP552">
        <v>-0.36084616184234619</v>
      </c>
      <c r="CQ552">
        <v>0.60877323150634766</v>
      </c>
      <c r="CR552">
        <v>5.9413166046142578</v>
      </c>
      <c r="CS552">
        <v>5.9965543746948242</v>
      </c>
      <c r="CT552">
        <v>6.0349879264831543</v>
      </c>
      <c r="CU552">
        <v>6.051030158996582</v>
      </c>
      <c r="CV552">
        <v>6.0082449913024902</v>
      </c>
      <c r="CW552">
        <v>0.30473154783248901</v>
      </c>
      <c r="CX552">
        <v>-0.33458989858627319</v>
      </c>
      <c r="CY552">
        <v>-0.31477689743041992</v>
      </c>
      <c r="CZ552">
        <v>-0.26460269093513489</v>
      </c>
      <c r="DA552">
        <v>-0.29646947979927063</v>
      </c>
      <c r="DB552">
        <v>-0.3602047860622406</v>
      </c>
      <c r="DC552">
        <v>1.0028146505355835</v>
      </c>
      <c r="DD552">
        <v>0.84850770235061646</v>
      </c>
      <c r="DE552">
        <v>0.6563841700553894</v>
      </c>
      <c r="DF552">
        <v>0.53775155544281006</v>
      </c>
      <c r="DG552">
        <v>0.50028568506240845</v>
      </c>
      <c r="DH552">
        <v>0.4811229407787323</v>
      </c>
      <c r="DI552">
        <v>0.42737212777137756</v>
      </c>
      <c r="DJ552">
        <v>0.38495820760726929</v>
      </c>
      <c r="DK552">
        <v>0.37098336219787598</v>
      </c>
      <c r="DL552">
        <v>0.40144002437591553</v>
      </c>
      <c r="DM552">
        <v>0.38498392701148987</v>
      </c>
      <c r="DN552">
        <v>0.40247204899787903</v>
      </c>
      <c r="DO552">
        <v>1.1903589963912964</v>
      </c>
      <c r="DP552">
        <v>6.187291145324707</v>
      </c>
      <c r="DQ552">
        <v>6.2363252639770508</v>
      </c>
      <c r="DR552">
        <v>6.266758918762207</v>
      </c>
      <c r="DS552">
        <v>6.280644416809082</v>
      </c>
      <c r="DT552">
        <v>6.2468724250793457</v>
      </c>
      <c r="DU552">
        <v>0.88815265893936157</v>
      </c>
      <c r="DV552">
        <v>-5.9895928949117661E-2</v>
      </c>
      <c r="DW552">
        <v>-7.521568238735199E-2</v>
      </c>
      <c r="DX552">
        <v>-0.1020229160785675</v>
      </c>
      <c r="DY552">
        <v>7.7386959455907345E-3</v>
      </c>
      <c r="DZ552">
        <v>5.7810306549072266E-2</v>
      </c>
      <c r="EA552">
        <v>2.3925669193267822</v>
      </c>
      <c r="EB552">
        <v>2.0261921882629395</v>
      </c>
      <c r="EC552">
        <v>1.580153226852417</v>
      </c>
      <c r="ED552">
        <v>1.3304758071899414</v>
      </c>
      <c r="EE552">
        <v>1.2782409191131592</v>
      </c>
      <c r="EF552">
        <v>1.2626155614852905</v>
      </c>
      <c r="EG552">
        <v>1.2489137649536133</v>
      </c>
      <c r="EH552">
        <v>1.2507189512252808</v>
      </c>
      <c r="EI552">
        <v>1.2865883111953735</v>
      </c>
      <c r="EJ552">
        <v>1.3783931732177734</v>
      </c>
      <c r="EK552">
        <v>1.4416825771331787</v>
      </c>
      <c r="EL552">
        <v>1.5045822858810425</v>
      </c>
      <c r="EM552">
        <v>2.030076265335083</v>
      </c>
      <c r="EN552">
        <v>6.5424394607543945</v>
      </c>
      <c r="EO552">
        <v>6.5825161933898926</v>
      </c>
      <c r="EP552">
        <v>6.6013994216918945</v>
      </c>
      <c r="EQ552">
        <v>6.6121706962585449</v>
      </c>
      <c r="ER552">
        <v>6.5914125442504883</v>
      </c>
      <c r="ES552">
        <v>1.7305201292037964</v>
      </c>
      <c r="ET552">
        <v>0.33671852946281433</v>
      </c>
      <c r="EU552">
        <v>0.27067264914512634</v>
      </c>
      <c r="EV552">
        <v>0.13271644711494446</v>
      </c>
      <c r="EW552">
        <v>0.44696697592735291</v>
      </c>
      <c r="EX552">
        <v>0.66135770082473755</v>
      </c>
      <c r="EY552">
        <v>70.660850524902344</v>
      </c>
      <c r="EZ552">
        <v>69.974395751953125</v>
      </c>
      <c r="FA552">
        <v>69.466827392578125</v>
      </c>
      <c r="FB552">
        <v>69.230453491210938</v>
      </c>
      <c r="FC552">
        <v>69.140869140625</v>
      </c>
      <c r="FD552">
        <v>68.7041015625</v>
      </c>
      <c r="FE552">
        <v>69.188743591308594</v>
      </c>
      <c r="FF552">
        <v>70.83740234375</v>
      </c>
      <c r="FG552">
        <v>74.512977600097656</v>
      </c>
      <c r="FH552">
        <v>78.034370422363281</v>
      </c>
      <c r="FI552">
        <v>81.590118408203125</v>
      </c>
      <c r="FJ552">
        <v>83.26239013671875</v>
      </c>
      <c r="FK552">
        <v>83.878219604492188</v>
      </c>
      <c r="FL552">
        <v>84.217018127441406</v>
      </c>
      <c r="FM552">
        <v>84.389846801757813</v>
      </c>
      <c r="FN552">
        <v>84.113853454589844</v>
      </c>
      <c r="FO552">
        <v>84.061912536621094</v>
      </c>
      <c r="FP552">
        <v>83.487899780273437</v>
      </c>
      <c r="FQ552">
        <v>81.603919982910156</v>
      </c>
      <c r="FR552">
        <v>78.915458679199219</v>
      </c>
      <c r="FS552">
        <v>76.178672790527344</v>
      </c>
      <c r="FT552">
        <v>74.653457641601562</v>
      </c>
      <c r="FU552">
        <v>73.795310974121094</v>
      </c>
      <c r="FV552">
        <v>72.514640808105469</v>
      </c>
      <c r="FW552">
        <v>181</v>
      </c>
      <c r="FX552">
        <v>8.9820645749568939E-2</v>
      </c>
      <c r="FY552">
        <v>1</v>
      </c>
    </row>
    <row r="553" spans="1:181" x14ac:dyDescent="0.2">
      <c r="A553" t="s">
        <v>243</v>
      </c>
      <c r="B553" t="s">
        <v>239</v>
      </c>
      <c r="C553" t="s">
        <v>215</v>
      </c>
      <c r="D553" t="s">
        <v>9</v>
      </c>
      <c r="E553">
        <v>2024</v>
      </c>
      <c r="F553" t="s">
        <v>222</v>
      </c>
      <c r="G553" t="s">
        <v>245</v>
      </c>
      <c r="H553">
        <v>190</v>
      </c>
      <c r="K553">
        <v>17.6187744140625</v>
      </c>
      <c r="L553">
        <v>16.923738479614258</v>
      </c>
      <c r="M553">
        <v>16.463567733764648</v>
      </c>
      <c r="N553">
        <v>16.675636291503906</v>
      </c>
      <c r="O553">
        <v>17.509555816650391</v>
      </c>
      <c r="P553">
        <v>18.535421371459961</v>
      </c>
      <c r="Q553">
        <v>21.883766174316406</v>
      </c>
      <c r="R553">
        <v>24.833059310913086</v>
      </c>
      <c r="S553">
        <v>27.799257278442383</v>
      </c>
      <c r="T553">
        <v>29.904169082641602</v>
      </c>
      <c r="U553">
        <v>33.234329223632812</v>
      </c>
      <c r="V553">
        <v>34.650794982910156</v>
      </c>
      <c r="W553">
        <v>35.178115844726563</v>
      </c>
      <c r="X553">
        <v>35.800941467285156</v>
      </c>
      <c r="Y553">
        <v>36.043827056884766</v>
      </c>
      <c r="Z553">
        <v>36.105869293212891</v>
      </c>
      <c r="AA553">
        <v>36.114234924316406</v>
      </c>
      <c r="AB553">
        <v>36.235626220703125</v>
      </c>
      <c r="AC553">
        <v>35.937705993652344</v>
      </c>
      <c r="AD553">
        <v>35.346736907958984</v>
      </c>
      <c r="AE553">
        <v>32.541614532470703</v>
      </c>
      <c r="AF553">
        <v>26.521139144897461</v>
      </c>
      <c r="AG553">
        <v>21.428356170654297</v>
      </c>
      <c r="AH553">
        <v>18.34013557434082</v>
      </c>
      <c r="AI553">
        <v>-2.3120138645172119</v>
      </c>
      <c r="AJ553">
        <v>-1.9604979753494263</v>
      </c>
      <c r="AK553">
        <v>-1.5469841957092285</v>
      </c>
      <c r="AL553">
        <v>-1.353049635887146</v>
      </c>
      <c r="AM553">
        <v>-1.3552886247634888</v>
      </c>
      <c r="AN553">
        <v>-1.3828886747360229</v>
      </c>
      <c r="AO553">
        <v>-1.5321638584136963</v>
      </c>
      <c r="AP553">
        <v>-1.6800490617752075</v>
      </c>
      <c r="AQ553">
        <v>-1.8129121065139771</v>
      </c>
      <c r="AR553">
        <v>-1.9287827014923096</v>
      </c>
      <c r="AS553">
        <v>-2.1354472637176514</v>
      </c>
      <c r="AT553">
        <v>-2.2262747287750244</v>
      </c>
      <c r="AU553">
        <v>-0.81252992153167725</v>
      </c>
      <c r="AV553">
        <v>5.3401937484741211</v>
      </c>
      <c r="AW553">
        <v>5.4105925559997559</v>
      </c>
      <c r="AX553">
        <v>5.4685764312744141</v>
      </c>
      <c r="AY553">
        <v>5.4898896217346191</v>
      </c>
      <c r="AZ553">
        <v>5.4250774383544922</v>
      </c>
      <c r="BA553">
        <v>-1.1210570335388184</v>
      </c>
      <c r="BB553">
        <v>-1.0058983564376831</v>
      </c>
      <c r="BC553">
        <v>-0.90022647380828857</v>
      </c>
      <c r="BD553">
        <v>-0.66192185878753662</v>
      </c>
      <c r="BE553">
        <v>-1.0399059057235718</v>
      </c>
      <c r="BF553">
        <v>-1.3817672729492187</v>
      </c>
      <c r="BG553">
        <v>-0.92226165533065796</v>
      </c>
      <c r="BH553">
        <v>-0.78281354904174805</v>
      </c>
      <c r="BI553">
        <v>-0.62321513891220093</v>
      </c>
      <c r="BJ553">
        <v>-0.56032532453536987</v>
      </c>
      <c r="BK553">
        <v>-0.57733327150344849</v>
      </c>
      <c r="BL553">
        <v>-0.60139596462249756</v>
      </c>
      <c r="BM553">
        <v>-0.71062231063842773</v>
      </c>
      <c r="BN553">
        <v>-0.81428831815719604</v>
      </c>
      <c r="BO553">
        <v>-0.89730715751647949</v>
      </c>
      <c r="BP553">
        <v>-0.95182955265045166</v>
      </c>
      <c r="BQ553">
        <v>-1.0787485837936401</v>
      </c>
      <c r="BR553">
        <v>-1.124164342880249</v>
      </c>
      <c r="BS553">
        <v>2.7187511324882507E-2</v>
      </c>
      <c r="BT553">
        <v>5.6953420639038086</v>
      </c>
      <c r="BU553">
        <v>5.7567834854125977</v>
      </c>
      <c r="BV553">
        <v>5.8032169342041016</v>
      </c>
      <c r="BW553">
        <v>5.821415901184082</v>
      </c>
      <c r="BX553">
        <v>5.7696175575256348</v>
      </c>
      <c r="BY553">
        <v>-0.27868956327438354</v>
      </c>
      <c r="BZ553">
        <v>-0.60928386449813843</v>
      </c>
      <c r="CA553">
        <v>-0.55433809757232666</v>
      </c>
      <c r="CB553">
        <v>-0.42718246579170227</v>
      </c>
      <c r="CC553">
        <v>-0.60067766904830933</v>
      </c>
      <c r="CD553">
        <v>-0.77821987867355347</v>
      </c>
      <c r="CE553">
        <v>4.0276478976011276E-2</v>
      </c>
      <c r="CF553">
        <v>3.2847102731466293E-2</v>
      </c>
      <c r="CG553">
        <v>1.6584519296884537E-2</v>
      </c>
      <c r="CH553">
        <v>-1.1286892928183079E-2</v>
      </c>
      <c r="CI553">
        <v>-3.8523819297552109E-2</v>
      </c>
      <c r="CJ553">
        <v>-6.0136508196592331E-2</v>
      </c>
      <c r="CK553">
        <v>-0.14162509143352509</v>
      </c>
      <c r="CL553">
        <v>-0.21466505527496338</v>
      </c>
      <c r="CM553">
        <v>-0.26316189765930176</v>
      </c>
      <c r="CN553">
        <v>-0.27519476413726807</v>
      </c>
      <c r="CO553">
        <v>-0.34688234329223633</v>
      </c>
      <c r="CP553">
        <v>-0.36084616184234619</v>
      </c>
      <c r="CQ553">
        <v>0.60877323150634766</v>
      </c>
      <c r="CR553">
        <v>5.9413166046142578</v>
      </c>
      <c r="CS553">
        <v>5.9965543746948242</v>
      </c>
      <c r="CT553">
        <v>6.0349879264831543</v>
      </c>
      <c r="CU553">
        <v>6.051030158996582</v>
      </c>
      <c r="CV553">
        <v>6.0082449913024902</v>
      </c>
      <c r="CW553">
        <v>0.30473154783248901</v>
      </c>
      <c r="CX553">
        <v>-0.33458989858627319</v>
      </c>
      <c r="CY553">
        <v>-0.31477689743041992</v>
      </c>
      <c r="CZ553">
        <v>-0.26460269093513489</v>
      </c>
      <c r="DA553">
        <v>-0.29646947979927063</v>
      </c>
      <c r="DB553">
        <v>-0.3602047860622406</v>
      </c>
      <c r="DC553">
        <v>1.0028146505355835</v>
      </c>
      <c r="DD553">
        <v>0.84850770235061646</v>
      </c>
      <c r="DE553">
        <v>0.6563841700553894</v>
      </c>
      <c r="DF553">
        <v>0.53775155544281006</v>
      </c>
      <c r="DG553">
        <v>0.50028568506240845</v>
      </c>
      <c r="DH553">
        <v>0.4811229407787323</v>
      </c>
      <c r="DI553">
        <v>0.42737212777137756</v>
      </c>
      <c r="DJ553">
        <v>0.38495820760726929</v>
      </c>
      <c r="DK553">
        <v>0.37098336219787598</v>
      </c>
      <c r="DL553">
        <v>0.40144002437591553</v>
      </c>
      <c r="DM553">
        <v>0.38498392701148987</v>
      </c>
      <c r="DN553">
        <v>0.40247204899787903</v>
      </c>
      <c r="DO553">
        <v>1.1903589963912964</v>
      </c>
      <c r="DP553">
        <v>6.187291145324707</v>
      </c>
      <c r="DQ553">
        <v>6.2363252639770508</v>
      </c>
      <c r="DR553">
        <v>6.266758918762207</v>
      </c>
      <c r="DS553">
        <v>6.280644416809082</v>
      </c>
      <c r="DT553">
        <v>6.2468724250793457</v>
      </c>
      <c r="DU553">
        <v>0.88815265893936157</v>
      </c>
      <c r="DV553">
        <v>-5.9895928949117661E-2</v>
      </c>
      <c r="DW553">
        <v>-7.521568238735199E-2</v>
      </c>
      <c r="DX553">
        <v>-0.1020229160785675</v>
      </c>
      <c r="DY553">
        <v>7.7386959455907345E-3</v>
      </c>
      <c r="DZ553">
        <v>5.7810306549072266E-2</v>
      </c>
      <c r="EA553">
        <v>2.3925669193267822</v>
      </c>
      <c r="EB553">
        <v>2.0261921882629395</v>
      </c>
      <c r="EC553">
        <v>1.580153226852417</v>
      </c>
      <c r="ED553">
        <v>1.3304758071899414</v>
      </c>
      <c r="EE553">
        <v>1.2782409191131592</v>
      </c>
      <c r="EF553">
        <v>1.2626155614852905</v>
      </c>
      <c r="EG553">
        <v>1.2489137649536133</v>
      </c>
      <c r="EH553">
        <v>1.2507189512252808</v>
      </c>
      <c r="EI553">
        <v>1.2865883111953735</v>
      </c>
      <c r="EJ553">
        <v>1.3783931732177734</v>
      </c>
      <c r="EK553">
        <v>1.4416825771331787</v>
      </c>
      <c r="EL553">
        <v>1.5045822858810425</v>
      </c>
      <c r="EM553">
        <v>2.030076265335083</v>
      </c>
      <c r="EN553">
        <v>6.5424394607543945</v>
      </c>
      <c r="EO553">
        <v>6.5825161933898926</v>
      </c>
      <c r="EP553">
        <v>6.6013994216918945</v>
      </c>
      <c r="EQ553">
        <v>6.6121706962585449</v>
      </c>
      <c r="ER553">
        <v>6.5914125442504883</v>
      </c>
      <c r="ES553">
        <v>1.7305201292037964</v>
      </c>
      <c r="ET553">
        <v>0.33671852946281433</v>
      </c>
      <c r="EU553">
        <v>0.27067264914512634</v>
      </c>
      <c r="EV553">
        <v>0.13271644711494446</v>
      </c>
      <c r="EW553">
        <v>0.44696697592735291</v>
      </c>
      <c r="EX553">
        <v>0.66135770082473755</v>
      </c>
      <c r="EY553">
        <v>70.660850524902344</v>
      </c>
      <c r="EZ553">
        <v>69.974395751953125</v>
      </c>
      <c r="FA553">
        <v>69.466827392578125</v>
      </c>
      <c r="FB553">
        <v>69.230453491210938</v>
      </c>
      <c r="FC553">
        <v>69.140869140625</v>
      </c>
      <c r="FD553">
        <v>68.7041015625</v>
      </c>
      <c r="FE553">
        <v>69.188743591308594</v>
      </c>
      <c r="FF553">
        <v>70.83740234375</v>
      </c>
      <c r="FG553">
        <v>74.512977600097656</v>
      </c>
      <c r="FH553">
        <v>78.034370422363281</v>
      </c>
      <c r="FI553">
        <v>81.590118408203125</v>
      </c>
      <c r="FJ553">
        <v>83.26239013671875</v>
      </c>
      <c r="FK553">
        <v>83.878219604492188</v>
      </c>
      <c r="FL553">
        <v>84.217018127441406</v>
      </c>
      <c r="FM553">
        <v>84.389846801757813</v>
      </c>
      <c r="FN553">
        <v>84.113853454589844</v>
      </c>
      <c r="FO553">
        <v>84.061912536621094</v>
      </c>
      <c r="FP553">
        <v>83.487899780273437</v>
      </c>
      <c r="FQ553">
        <v>81.603919982910156</v>
      </c>
      <c r="FR553">
        <v>78.915458679199219</v>
      </c>
      <c r="FS553">
        <v>76.178672790527344</v>
      </c>
      <c r="FT553">
        <v>74.653457641601562</v>
      </c>
      <c r="FU553">
        <v>73.795310974121094</v>
      </c>
      <c r="FV553">
        <v>72.514640808105469</v>
      </c>
      <c r="FW553">
        <v>181</v>
      </c>
      <c r="FX553">
        <v>8.9820645749568939E-2</v>
      </c>
      <c r="FY553">
        <v>1</v>
      </c>
    </row>
    <row r="554" spans="1:181" x14ac:dyDescent="0.2">
      <c r="A554" t="s">
        <v>243</v>
      </c>
      <c r="B554" t="s">
        <v>239</v>
      </c>
      <c r="C554" t="s">
        <v>215</v>
      </c>
      <c r="D554" t="s">
        <v>9</v>
      </c>
      <c r="E554">
        <v>2025</v>
      </c>
      <c r="F554" t="s">
        <v>222</v>
      </c>
      <c r="G554" t="s">
        <v>245</v>
      </c>
      <c r="H554">
        <v>190</v>
      </c>
      <c r="K554">
        <v>17.6187744140625</v>
      </c>
      <c r="L554">
        <v>16.923738479614258</v>
      </c>
      <c r="M554">
        <v>16.463567733764648</v>
      </c>
      <c r="N554">
        <v>16.675636291503906</v>
      </c>
      <c r="O554">
        <v>17.509555816650391</v>
      </c>
      <c r="P554">
        <v>18.535421371459961</v>
      </c>
      <c r="Q554">
        <v>21.883766174316406</v>
      </c>
      <c r="R554">
        <v>24.833059310913086</v>
      </c>
      <c r="S554">
        <v>27.799257278442383</v>
      </c>
      <c r="T554">
        <v>29.904169082641602</v>
      </c>
      <c r="U554">
        <v>33.234329223632812</v>
      </c>
      <c r="V554">
        <v>34.650794982910156</v>
      </c>
      <c r="W554">
        <v>35.178115844726563</v>
      </c>
      <c r="X554">
        <v>35.800941467285156</v>
      </c>
      <c r="Y554">
        <v>36.043827056884766</v>
      </c>
      <c r="Z554">
        <v>36.105869293212891</v>
      </c>
      <c r="AA554">
        <v>36.114234924316406</v>
      </c>
      <c r="AB554">
        <v>36.235626220703125</v>
      </c>
      <c r="AC554">
        <v>35.937705993652344</v>
      </c>
      <c r="AD554">
        <v>35.346736907958984</v>
      </c>
      <c r="AE554">
        <v>32.541614532470703</v>
      </c>
      <c r="AF554">
        <v>26.521139144897461</v>
      </c>
      <c r="AG554">
        <v>21.428356170654297</v>
      </c>
      <c r="AH554">
        <v>18.34013557434082</v>
      </c>
      <c r="AI554">
        <v>-2.3120138645172119</v>
      </c>
      <c r="AJ554">
        <v>-1.9604979753494263</v>
      </c>
      <c r="AK554">
        <v>-1.5469841957092285</v>
      </c>
      <c r="AL554">
        <v>-1.353049635887146</v>
      </c>
      <c r="AM554">
        <v>-1.3552886247634888</v>
      </c>
      <c r="AN554">
        <v>-1.3828886747360229</v>
      </c>
      <c r="AO554">
        <v>-1.5321638584136963</v>
      </c>
      <c r="AP554">
        <v>-1.6800490617752075</v>
      </c>
      <c r="AQ554">
        <v>-1.8129121065139771</v>
      </c>
      <c r="AR554">
        <v>-1.9287827014923096</v>
      </c>
      <c r="AS554">
        <v>-2.1354472637176514</v>
      </c>
      <c r="AT554">
        <v>-2.2262747287750244</v>
      </c>
      <c r="AU554">
        <v>-0.81252992153167725</v>
      </c>
      <c r="AV554">
        <v>5.3401937484741211</v>
      </c>
      <c r="AW554">
        <v>5.4105925559997559</v>
      </c>
      <c r="AX554">
        <v>5.4685764312744141</v>
      </c>
      <c r="AY554">
        <v>5.4898896217346191</v>
      </c>
      <c r="AZ554">
        <v>5.4250774383544922</v>
      </c>
      <c r="BA554">
        <v>-1.1210570335388184</v>
      </c>
      <c r="BB554">
        <v>-1.0058983564376831</v>
      </c>
      <c r="BC554">
        <v>-0.90022647380828857</v>
      </c>
      <c r="BD554">
        <v>-0.66192185878753662</v>
      </c>
      <c r="BE554">
        <v>-1.0399059057235718</v>
      </c>
      <c r="BF554">
        <v>-1.3817672729492187</v>
      </c>
      <c r="BG554">
        <v>-0.92226165533065796</v>
      </c>
      <c r="BH554">
        <v>-0.78281354904174805</v>
      </c>
      <c r="BI554">
        <v>-0.62321513891220093</v>
      </c>
      <c r="BJ554">
        <v>-0.56032532453536987</v>
      </c>
      <c r="BK554">
        <v>-0.57733327150344849</v>
      </c>
      <c r="BL554">
        <v>-0.60139596462249756</v>
      </c>
      <c r="BM554">
        <v>-0.71062231063842773</v>
      </c>
      <c r="BN554">
        <v>-0.81428831815719604</v>
      </c>
      <c r="BO554">
        <v>-0.89730715751647949</v>
      </c>
      <c r="BP554">
        <v>-0.95182955265045166</v>
      </c>
      <c r="BQ554">
        <v>-1.0787485837936401</v>
      </c>
      <c r="BR554">
        <v>-1.124164342880249</v>
      </c>
      <c r="BS554">
        <v>2.7187511324882507E-2</v>
      </c>
      <c r="BT554">
        <v>5.6953420639038086</v>
      </c>
      <c r="BU554">
        <v>5.7567834854125977</v>
      </c>
      <c r="BV554">
        <v>5.8032169342041016</v>
      </c>
      <c r="BW554">
        <v>5.821415901184082</v>
      </c>
      <c r="BX554">
        <v>5.7696175575256348</v>
      </c>
      <c r="BY554">
        <v>-0.27868956327438354</v>
      </c>
      <c r="BZ554">
        <v>-0.60928386449813843</v>
      </c>
      <c r="CA554">
        <v>-0.55433809757232666</v>
      </c>
      <c r="CB554">
        <v>-0.42718246579170227</v>
      </c>
      <c r="CC554">
        <v>-0.60067766904830933</v>
      </c>
      <c r="CD554">
        <v>-0.77821987867355347</v>
      </c>
      <c r="CE554">
        <v>4.0276478976011276E-2</v>
      </c>
      <c r="CF554">
        <v>3.2847102731466293E-2</v>
      </c>
      <c r="CG554">
        <v>1.6584519296884537E-2</v>
      </c>
      <c r="CH554">
        <v>-1.1286892928183079E-2</v>
      </c>
      <c r="CI554">
        <v>-3.8523819297552109E-2</v>
      </c>
      <c r="CJ554">
        <v>-6.0136508196592331E-2</v>
      </c>
      <c r="CK554">
        <v>-0.14162509143352509</v>
      </c>
      <c r="CL554">
        <v>-0.21466505527496338</v>
      </c>
      <c r="CM554">
        <v>-0.26316189765930176</v>
      </c>
      <c r="CN554">
        <v>-0.27519476413726807</v>
      </c>
      <c r="CO554">
        <v>-0.34688234329223633</v>
      </c>
      <c r="CP554">
        <v>-0.36084616184234619</v>
      </c>
      <c r="CQ554">
        <v>0.60877323150634766</v>
      </c>
      <c r="CR554">
        <v>5.9413166046142578</v>
      </c>
      <c r="CS554">
        <v>5.9965543746948242</v>
      </c>
      <c r="CT554">
        <v>6.0349879264831543</v>
      </c>
      <c r="CU554">
        <v>6.051030158996582</v>
      </c>
      <c r="CV554">
        <v>6.0082449913024902</v>
      </c>
      <c r="CW554">
        <v>0.30473154783248901</v>
      </c>
      <c r="CX554">
        <v>-0.33458989858627319</v>
      </c>
      <c r="CY554">
        <v>-0.31477689743041992</v>
      </c>
      <c r="CZ554">
        <v>-0.26460269093513489</v>
      </c>
      <c r="DA554">
        <v>-0.29646947979927063</v>
      </c>
      <c r="DB554">
        <v>-0.3602047860622406</v>
      </c>
      <c r="DC554">
        <v>1.0028146505355835</v>
      </c>
      <c r="DD554">
        <v>0.84850770235061646</v>
      </c>
      <c r="DE554">
        <v>0.6563841700553894</v>
      </c>
      <c r="DF554">
        <v>0.53775155544281006</v>
      </c>
      <c r="DG554">
        <v>0.50028568506240845</v>
      </c>
      <c r="DH554">
        <v>0.4811229407787323</v>
      </c>
      <c r="DI554">
        <v>0.42737212777137756</v>
      </c>
      <c r="DJ554">
        <v>0.38495820760726929</v>
      </c>
      <c r="DK554">
        <v>0.37098336219787598</v>
      </c>
      <c r="DL554">
        <v>0.40144002437591553</v>
      </c>
      <c r="DM554">
        <v>0.38498392701148987</v>
      </c>
      <c r="DN554">
        <v>0.40247204899787903</v>
      </c>
      <c r="DO554">
        <v>1.1903589963912964</v>
      </c>
      <c r="DP554">
        <v>6.187291145324707</v>
      </c>
      <c r="DQ554">
        <v>6.2363252639770508</v>
      </c>
      <c r="DR554">
        <v>6.266758918762207</v>
      </c>
      <c r="DS554">
        <v>6.280644416809082</v>
      </c>
      <c r="DT554">
        <v>6.2468724250793457</v>
      </c>
      <c r="DU554">
        <v>0.88815265893936157</v>
      </c>
      <c r="DV554">
        <v>-5.9895928949117661E-2</v>
      </c>
      <c r="DW554">
        <v>-7.521568238735199E-2</v>
      </c>
      <c r="DX554">
        <v>-0.1020229160785675</v>
      </c>
      <c r="DY554">
        <v>7.7386959455907345E-3</v>
      </c>
      <c r="DZ554">
        <v>5.7810306549072266E-2</v>
      </c>
      <c r="EA554">
        <v>2.3925669193267822</v>
      </c>
      <c r="EB554">
        <v>2.0261921882629395</v>
      </c>
      <c r="EC554">
        <v>1.580153226852417</v>
      </c>
      <c r="ED554">
        <v>1.3304758071899414</v>
      </c>
      <c r="EE554">
        <v>1.2782409191131592</v>
      </c>
      <c r="EF554">
        <v>1.2626155614852905</v>
      </c>
      <c r="EG554">
        <v>1.2489137649536133</v>
      </c>
      <c r="EH554">
        <v>1.2507189512252808</v>
      </c>
      <c r="EI554">
        <v>1.2865883111953735</v>
      </c>
      <c r="EJ554">
        <v>1.3783931732177734</v>
      </c>
      <c r="EK554">
        <v>1.4416825771331787</v>
      </c>
      <c r="EL554">
        <v>1.5045822858810425</v>
      </c>
      <c r="EM554">
        <v>2.030076265335083</v>
      </c>
      <c r="EN554">
        <v>6.5424394607543945</v>
      </c>
      <c r="EO554">
        <v>6.5825161933898926</v>
      </c>
      <c r="EP554">
        <v>6.6013994216918945</v>
      </c>
      <c r="EQ554">
        <v>6.6121706962585449</v>
      </c>
      <c r="ER554">
        <v>6.5914125442504883</v>
      </c>
      <c r="ES554">
        <v>1.7305201292037964</v>
      </c>
      <c r="ET554">
        <v>0.33671852946281433</v>
      </c>
      <c r="EU554">
        <v>0.27067264914512634</v>
      </c>
      <c r="EV554">
        <v>0.13271644711494446</v>
      </c>
      <c r="EW554">
        <v>0.44696697592735291</v>
      </c>
      <c r="EX554">
        <v>0.66135770082473755</v>
      </c>
      <c r="EY554">
        <v>70.660850524902344</v>
      </c>
      <c r="EZ554">
        <v>69.974395751953125</v>
      </c>
      <c r="FA554">
        <v>69.466827392578125</v>
      </c>
      <c r="FB554">
        <v>69.230453491210938</v>
      </c>
      <c r="FC554">
        <v>69.140869140625</v>
      </c>
      <c r="FD554">
        <v>68.7041015625</v>
      </c>
      <c r="FE554">
        <v>69.188743591308594</v>
      </c>
      <c r="FF554">
        <v>70.83740234375</v>
      </c>
      <c r="FG554">
        <v>74.512977600097656</v>
      </c>
      <c r="FH554">
        <v>78.034370422363281</v>
      </c>
      <c r="FI554">
        <v>81.590118408203125</v>
      </c>
      <c r="FJ554">
        <v>83.26239013671875</v>
      </c>
      <c r="FK554">
        <v>83.878219604492188</v>
      </c>
      <c r="FL554">
        <v>84.217018127441406</v>
      </c>
      <c r="FM554">
        <v>84.389846801757813</v>
      </c>
      <c r="FN554">
        <v>84.113853454589844</v>
      </c>
      <c r="FO554">
        <v>84.061912536621094</v>
      </c>
      <c r="FP554">
        <v>83.487899780273437</v>
      </c>
      <c r="FQ554">
        <v>81.603919982910156</v>
      </c>
      <c r="FR554">
        <v>78.915458679199219</v>
      </c>
      <c r="FS554">
        <v>76.178672790527344</v>
      </c>
      <c r="FT554">
        <v>74.653457641601562</v>
      </c>
      <c r="FU554">
        <v>73.795310974121094</v>
      </c>
      <c r="FV554">
        <v>72.514640808105469</v>
      </c>
      <c r="FW554">
        <v>181</v>
      </c>
      <c r="FX554">
        <v>8.9820645749568939E-2</v>
      </c>
      <c r="FY554">
        <v>1</v>
      </c>
    </row>
    <row r="555" spans="1:181" x14ac:dyDescent="0.2">
      <c r="A555" t="s">
        <v>243</v>
      </c>
      <c r="B555" t="s">
        <v>239</v>
      </c>
      <c r="C555" t="s">
        <v>215</v>
      </c>
      <c r="D555" t="s">
        <v>37</v>
      </c>
      <c r="E555">
        <v>2015</v>
      </c>
      <c r="F555" t="s">
        <v>223</v>
      </c>
      <c r="G555" t="s">
        <v>245</v>
      </c>
      <c r="H555">
        <v>160</v>
      </c>
      <c r="K555">
        <v>12.347586631774902</v>
      </c>
      <c r="L555">
        <v>11.800749778747559</v>
      </c>
      <c r="M555">
        <v>11.430648803710937</v>
      </c>
      <c r="N555">
        <v>11.671562194824219</v>
      </c>
      <c r="O555">
        <v>12.252748489379883</v>
      </c>
      <c r="P555">
        <v>12.917228698730469</v>
      </c>
      <c r="Q555">
        <v>15.190001487731934</v>
      </c>
      <c r="R555">
        <v>17.137752532958984</v>
      </c>
      <c r="S555">
        <v>19.531944274902344</v>
      </c>
      <c r="T555">
        <v>20.940309524536133</v>
      </c>
      <c r="U555">
        <v>23.471755981445313</v>
      </c>
      <c r="V555">
        <v>24.571931838989258</v>
      </c>
      <c r="W555">
        <v>25.027091979980469</v>
      </c>
      <c r="X555">
        <v>25.286003112792969</v>
      </c>
      <c r="Y555">
        <v>25.155721664428711</v>
      </c>
      <c r="Z555">
        <v>25.181085586547852</v>
      </c>
      <c r="AA555">
        <v>24.935739517211914</v>
      </c>
      <c r="AB555">
        <v>24.572908401489258</v>
      </c>
      <c r="AC555">
        <v>24.106081008911133</v>
      </c>
      <c r="AD555">
        <v>23.521308898925781</v>
      </c>
      <c r="AE555">
        <v>22.79388427734375</v>
      </c>
      <c r="AF555">
        <v>18.777210235595703</v>
      </c>
      <c r="AG555">
        <v>15.144697189331055</v>
      </c>
      <c r="AH555">
        <v>12.911351203918457</v>
      </c>
      <c r="AI555">
        <v>-2.0019652843475342</v>
      </c>
      <c r="AJ555">
        <v>-1.4922610521316528</v>
      </c>
      <c r="AK555">
        <v>-1.1471364498138428</v>
      </c>
      <c r="AL555">
        <v>-1.0955296754837036</v>
      </c>
      <c r="AM555">
        <v>-1.09189772605896</v>
      </c>
      <c r="AN555">
        <v>-1.1230838298797607</v>
      </c>
      <c r="AO555">
        <v>-1.2214229106903076</v>
      </c>
      <c r="AP555">
        <v>-1.2987008094787598</v>
      </c>
      <c r="AQ555">
        <v>-1.4084680080413818</v>
      </c>
      <c r="AR555">
        <v>-1.4837191104888916</v>
      </c>
      <c r="AS555">
        <v>-1.644913911819458</v>
      </c>
      <c r="AT555">
        <v>-1.7331110239028931</v>
      </c>
      <c r="AU555">
        <v>-0.70002222061157227</v>
      </c>
      <c r="AV555">
        <v>3.7386963367462158</v>
      </c>
      <c r="AW555">
        <v>3.7576186656951904</v>
      </c>
      <c r="AX555">
        <v>3.814171314239502</v>
      </c>
      <c r="AY555">
        <v>3.8127765655517578</v>
      </c>
      <c r="AZ555">
        <v>3.7423295974731445</v>
      </c>
      <c r="BA555">
        <v>-0.81527233123779297</v>
      </c>
      <c r="BB555">
        <v>-0.76851284503936768</v>
      </c>
      <c r="BC555">
        <v>-0.71152645349502563</v>
      </c>
      <c r="BD555">
        <v>-0.53841882944107056</v>
      </c>
      <c r="BE555">
        <v>-1.0814715623855591</v>
      </c>
      <c r="BF555">
        <v>-1.5132530927658081</v>
      </c>
      <c r="BG555">
        <v>-0.79386359453201294</v>
      </c>
      <c r="BH555">
        <v>-0.59244221448898315</v>
      </c>
      <c r="BI555">
        <v>-0.46091479063034058</v>
      </c>
      <c r="BJ555">
        <v>-0.44855266809463501</v>
      </c>
      <c r="BK555">
        <v>-0.45944061875343323</v>
      </c>
      <c r="BL555">
        <v>-0.47748932242393494</v>
      </c>
      <c r="BM555">
        <v>-0.55240064859390259</v>
      </c>
      <c r="BN555">
        <v>-0.61622792482376099</v>
      </c>
      <c r="BO555">
        <v>-0.68401044607162476</v>
      </c>
      <c r="BP555">
        <v>-0.7221527099609375</v>
      </c>
      <c r="BQ555">
        <v>-0.81945449113845825</v>
      </c>
      <c r="BR555">
        <v>-0.85731965303421021</v>
      </c>
      <c r="BS555">
        <v>-2.0527301356196404E-2</v>
      </c>
      <c r="BT555">
        <v>4.0544095039367676</v>
      </c>
      <c r="BU555">
        <v>4.0605487823486328</v>
      </c>
      <c r="BV555">
        <v>4.1034870147705078</v>
      </c>
      <c r="BW555">
        <v>4.093714714050293</v>
      </c>
      <c r="BX555">
        <v>4.0254702568054199</v>
      </c>
      <c r="BY555">
        <v>-0.16441063582897186</v>
      </c>
      <c r="BZ555">
        <v>-0.47473284602165222</v>
      </c>
      <c r="CA555">
        <v>-0.45235112309455872</v>
      </c>
      <c r="CB555">
        <v>-0.35749343037605286</v>
      </c>
      <c r="CC555">
        <v>-0.6237943172454834</v>
      </c>
      <c r="CD555">
        <v>-0.848671555519104</v>
      </c>
      <c r="CE555">
        <v>4.2863979935646057E-2</v>
      </c>
      <c r="CF555">
        <v>3.0769648030400276E-2</v>
      </c>
      <c r="CG555">
        <v>1.4360254630446434E-2</v>
      </c>
      <c r="CH555">
        <v>-4.5840255916118622E-4</v>
      </c>
      <c r="CI555">
        <v>-2.1402731537818909E-2</v>
      </c>
      <c r="CJ555">
        <v>-3.0352586880326271E-2</v>
      </c>
      <c r="CK555">
        <v>-8.9037828147411346E-2</v>
      </c>
      <c r="CL555">
        <v>-0.14354920387268066</v>
      </c>
      <c r="CM555">
        <v>-0.18225337564945221</v>
      </c>
      <c r="CN555">
        <v>-0.19469408690929413</v>
      </c>
      <c r="CO555">
        <v>-0.24774381518363953</v>
      </c>
      <c r="CP555">
        <v>-0.25074928998947144</v>
      </c>
      <c r="CQ555">
        <v>0.45008882880210876</v>
      </c>
      <c r="CR555">
        <v>4.2730717658996582</v>
      </c>
      <c r="CS555">
        <v>4.2703571319580078</v>
      </c>
      <c r="CT555">
        <v>4.303865909576416</v>
      </c>
      <c r="CU555">
        <v>4.2882914543151855</v>
      </c>
      <c r="CV555">
        <v>4.2215723991394043</v>
      </c>
      <c r="CW555">
        <v>0.28637418150901794</v>
      </c>
      <c r="CX555">
        <v>-0.27126169204711914</v>
      </c>
      <c r="CY555">
        <v>-0.27284705638885498</v>
      </c>
      <c r="CZ555">
        <v>-0.23218506574630737</v>
      </c>
      <c r="DA555">
        <v>-0.30680841207504272</v>
      </c>
      <c r="DB555">
        <v>-0.38838434219360352</v>
      </c>
      <c r="DC555">
        <v>0.87959158420562744</v>
      </c>
      <c r="DD555">
        <v>0.65398150682449341</v>
      </c>
      <c r="DE555">
        <v>0.48963528871536255</v>
      </c>
      <c r="DF555">
        <v>0.44763585925102234</v>
      </c>
      <c r="DG555">
        <v>0.41663515567779541</v>
      </c>
      <c r="DH555">
        <v>0.41678416728973389</v>
      </c>
      <c r="DI555">
        <v>0.3743249773979187</v>
      </c>
      <c r="DJ555">
        <v>0.32912948727607727</v>
      </c>
      <c r="DK555">
        <v>0.31950372457504272</v>
      </c>
      <c r="DL555">
        <v>0.33276450634002686</v>
      </c>
      <c r="DM555">
        <v>0.3239668607711792</v>
      </c>
      <c r="DN555">
        <v>0.35582110285758972</v>
      </c>
      <c r="DO555">
        <v>0.92070496082305908</v>
      </c>
      <c r="DP555">
        <v>4.4917340278625488</v>
      </c>
      <c r="DQ555">
        <v>4.4801654815673828</v>
      </c>
      <c r="DR555">
        <v>4.5042448043823242</v>
      </c>
      <c r="DS555">
        <v>4.4828681945800781</v>
      </c>
      <c r="DT555">
        <v>4.4176745414733887</v>
      </c>
      <c r="DU555">
        <v>0.73715901374816895</v>
      </c>
      <c r="DV555">
        <v>-6.7790552973747253E-2</v>
      </c>
      <c r="DW555">
        <v>-9.3342997133731842E-2</v>
      </c>
      <c r="DX555">
        <v>-0.10687670111656189</v>
      </c>
      <c r="DY555">
        <v>1.0177473537623882E-2</v>
      </c>
      <c r="DZ555">
        <v>7.1902848780155182E-2</v>
      </c>
      <c r="EA555">
        <v>2.0876932144165039</v>
      </c>
      <c r="EB555">
        <v>1.5538003444671631</v>
      </c>
      <c r="EC555">
        <v>1.1758569478988647</v>
      </c>
      <c r="ED555">
        <v>1.0946128368377686</v>
      </c>
      <c r="EE555">
        <v>1.0490922927856445</v>
      </c>
      <c r="EF555">
        <v>1.0623786449432373</v>
      </c>
      <c r="EG555">
        <v>1.0433472394943237</v>
      </c>
      <c r="EH555">
        <v>1.0116024017333984</v>
      </c>
      <c r="EI555">
        <v>1.0439612865447998</v>
      </c>
      <c r="EJ555">
        <v>1.0943310260772705</v>
      </c>
      <c r="EK555">
        <v>1.1494262218475342</v>
      </c>
      <c r="EL555">
        <v>1.2316124439239502</v>
      </c>
      <c r="EM555">
        <v>1.6001999378204346</v>
      </c>
      <c r="EN555">
        <v>4.8074474334716797</v>
      </c>
      <c r="EO555">
        <v>4.7830958366394043</v>
      </c>
      <c r="EP555">
        <v>4.7935605049133301</v>
      </c>
      <c r="EQ555">
        <v>4.7638063430786133</v>
      </c>
      <c r="ER555">
        <v>4.7008152008056641</v>
      </c>
      <c r="ES555">
        <v>1.3880206346511841</v>
      </c>
      <c r="ET555">
        <v>0.22598946094512939</v>
      </c>
      <c r="EU555">
        <v>0.16583235561847687</v>
      </c>
      <c r="EV555">
        <v>7.4048668146133423E-2</v>
      </c>
      <c r="EW555">
        <v>0.46785473823547363</v>
      </c>
      <c r="EX555">
        <v>0.73648446798324585</v>
      </c>
      <c r="EY555">
        <v>60.345413208007813</v>
      </c>
      <c r="EZ555">
        <v>60.370395660400391</v>
      </c>
      <c r="FA555">
        <v>60.391632080078125</v>
      </c>
      <c r="FB555">
        <v>60.537017822265625</v>
      </c>
      <c r="FC555">
        <v>60.529792785644531</v>
      </c>
      <c r="FD555">
        <v>60.5384521484375</v>
      </c>
      <c r="FE555">
        <v>61.146011352539063</v>
      </c>
      <c r="FF555">
        <v>61.263942718505859</v>
      </c>
      <c r="FG555">
        <v>63.296905517578125</v>
      </c>
      <c r="FH555">
        <v>65.171867370605469</v>
      </c>
      <c r="FI555">
        <v>67.783004760742187</v>
      </c>
      <c r="FJ555">
        <v>69.359413146972656</v>
      </c>
      <c r="FK555">
        <v>69.838981628417969</v>
      </c>
      <c r="FL555">
        <v>70.080917358398438</v>
      </c>
      <c r="FM555">
        <v>69.432144165039063</v>
      </c>
      <c r="FN555">
        <v>69.596748352050781</v>
      </c>
      <c r="FO555">
        <v>68.492691040039063</v>
      </c>
      <c r="FP555">
        <v>66.536415100097656</v>
      </c>
      <c r="FQ555">
        <v>64.227516174316406</v>
      </c>
      <c r="FR555">
        <v>62.171928405761719</v>
      </c>
      <c r="FS555">
        <v>61.288852691650391</v>
      </c>
      <c r="FT555">
        <v>61.078769683837891</v>
      </c>
      <c r="FU555">
        <v>61.141513824462891</v>
      </c>
      <c r="FV555">
        <v>60.941188812255859</v>
      </c>
      <c r="FW555">
        <v>181</v>
      </c>
      <c r="FX555">
        <v>8.9820645749568939E-2</v>
      </c>
      <c r="FY555">
        <v>1</v>
      </c>
    </row>
    <row r="556" spans="1:181" x14ac:dyDescent="0.2">
      <c r="A556" t="s">
        <v>243</v>
      </c>
      <c r="B556" t="s">
        <v>239</v>
      </c>
      <c r="C556" t="s">
        <v>215</v>
      </c>
      <c r="D556" t="s">
        <v>37</v>
      </c>
      <c r="E556">
        <v>2016</v>
      </c>
      <c r="F556" t="s">
        <v>223</v>
      </c>
      <c r="G556" t="s">
        <v>245</v>
      </c>
      <c r="H556">
        <v>190</v>
      </c>
      <c r="K556">
        <v>14.662758827209473</v>
      </c>
      <c r="L556">
        <v>14.01339054107666</v>
      </c>
      <c r="M556">
        <v>13.573895454406738</v>
      </c>
      <c r="N556">
        <v>13.859980583190918</v>
      </c>
      <c r="O556">
        <v>14.550139427185059</v>
      </c>
      <c r="P556">
        <v>15.33920955657959</v>
      </c>
      <c r="Q556">
        <v>18.038125991821289</v>
      </c>
      <c r="R556">
        <v>20.351081848144531</v>
      </c>
      <c r="S556">
        <v>23.194185256958008</v>
      </c>
      <c r="T556">
        <v>24.866617202758789</v>
      </c>
      <c r="U556">
        <v>27.872709274291992</v>
      </c>
      <c r="V556">
        <v>29.179168701171875</v>
      </c>
      <c r="W556">
        <v>29.719673156738281</v>
      </c>
      <c r="X556">
        <v>30.027130126953125</v>
      </c>
      <c r="Y556">
        <v>29.872419357299805</v>
      </c>
      <c r="Z556">
        <v>29.902538299560547</v>
      </c>
      <c r="AA556">
        <v>29.611190795898438</v>
      </c>
      <c r="AB556">
        <v>29.180328369140625</v>
      </c>
      <c r="AC556">
        <v>28.625970840454102</v>
      </c>
      <c r="AD556">
        <v>27.931554794311523</v>
      </c>
      <c r="AE556">
        <v>27.067737579345703</v>
      </c>
      <c r="AF556">
        <v>22.297937393188477</v>
      </c>
      <c r="AG556">
        <v>17.98432731628418</v>
      </c>
      <c r="AH556">
        <v>15.332229614257812</v>
      </c>
      <c r="AI556">
        <v>-2.1774003505706787</v>
      </c>
      <c r="AJ556">
        <v>-1.6231452226638794</v>
      </c>
      <c r="AK556">
        <v>-1.2486587762832642</v>
      </c>
      <c r="AL556">
        <v>-1.1938705444335937</v>
      </c>
      <c r="AM556">
        <v>-1.1919606924057007</v>
      </c>
      <c r="AN556">
        <v>-1.2268198728561401</v>
      </c>
      <c r="AO556">
        <v>-1.3397204875946045</v>
      </c>
      <c r="AP556">
        <v>-1.4292620420455933</v>
      </c>
      <c r="AQ556">
        <v>-1.5526623725891113</v>
      </c>
      <c r="AR556">
        <v>-1.635881781578064</v>
      </c>
      <c r="AS556">
        <v>-1.8167266845703125</v>
      </c>
      <c r="AT556">
        <v>-1.9131311178207397</v>
      </c>
      <c r="AU556">
        <v>-0.71882402896881104</v>
      </c>
      <c r="AV556">
        <v>4.491950511932373</v>
      </c>
      <c r="AW556">
        <v>4.5123047828674316</v>
      </c>
      <c r="AX556">
        <v>4.5772080421447754</v>
      </c>
      <c r="AY556">
        <v>4.5741658210754395</v>
      </c>
      <c r="AZ556">
        <v>4.4908747673034668</v>
      </c>
      <c r="BA556">
        <v>-0.86042213439941406</v>
      </c>
      <c r="BB556">
        <v>-0.86399012804031372</v>
      </c>
      <c r="BC556">
        <v>-0.80204570293426514</v>
      </c>
      <c r="BD556">
        <v>-0.60943025350570679</v>
      </c>
      <c r="BE556">
        <v>-1.2085045576095581</v>
      </c>
      <c r="BF556">
        <v>-1.6870037317276001</v>
      </c>
      <c r="BG556">
        <v>-0.86090183258056641</v>
      </c>
      <c r="BH556">
        <v>-0.64259040355682373</v>
      </c>
      <c r="BI556">
        <v>-0.5008661150932312</v>
      </c>
      <c r="BJ556">
        <v>-0.48884373903274536</v>
      </c>
      <c r="BK556">
        <v>-0.50275647640228271</v>
      </c>
      <c r="BL556">
        <v>-0.5232996940612793</v>
      </c>
      <c r="BM556">
        <v>-0.61067032814025879</v>
      </c>
      <c r="BN556">
        <v>-0.68555432558059692</v>
      </c>
      <c r="BO556">
        <v>-0.76320302486419678</v>
      </c>
      <c r="BP556">
        <v>-0.80598396062850952</v>
      </c>
      <c r="BQ556">
        <v>-0.91720306873321533</v>
      </c>
      <c r="BR556">
        <v>-0.958759605884552</v>
      </c>
      <c r="BS556">
        <v>2.1638419479131699E-2</v>
      </c>
      <c r="BT556">
        <v>4.8359909057617187</v>
      </c>
      <c r="BU556">
        <v>4.8424153327941895</v>
      </c>
      <c r="BV556">
        <v>4.8924822807312012</v>
      </c>
      <c r="BW556">
        <v>4.8803110122680664</v>
      </c>
      <c r="BX556">
        <v>4.7994198799133301</v>
      </c>
      <c r="BY556">
        <v>-0.1511620432138443</v>
      </c>
      <c r="BZ556">
        <v>-0.54385077953338623</v>
      </c>
      <c r="CA556">
        <v>-0.51961588859558105</v>
      </c>
      <c r="CB556">
        <v>-0.41227138042449951</v>
      </c>
      <c r="CC556">
        <v>-0.7097623348236084</v>
      </c>
      <c r="CD556">
        <v>-0.96279275417327881</v>
      </c>
      <c r="CE556">
        <v>5.0900977104902267E-2</v>
      </c>
      <c r="CF556">
        <v>3.6538958549499512E-2</v>
      </c>
      <c r="CG556">
        <v>1.7052801325917244E-2</v>
      </c>
      <c r="CH556">
        <v>-5.4435303900390863E-4</v>
      </c>
      <c r="CI556">
        <v>-2.5415744632482529E-2</v>
      </c>
      <c r="CJ556">
        <v>-3.6043696105480194E-2</v>
      </c>
      <c r="CK556">
        <v>-0.10573241859674454</v>
      </c>
      <c r="CL556">
        <v>-0.17046467959880829</v>
      </c>
      <c r="CM556">
        <v>-0.21642588078975677</v>
      </c>
      <c r="CN556">
        <v>-0.2311992347240448</v>
      </c>
      <c r="CO556">
        <v>-0.29419580101966858</v>
      </c>
      <c r="CP556">
        <v>-0.29776477813720703</v>
      </c>
      <c r="CQ556">
        <v>0.53448045253753662</v>
      </c>
      <c r="CR556">
        <v>5.074272632598877</v>
      </c>
      <c r="CS556">
        <v>5.0710487365722656</v>
      </c>
      <c r="CT556">
        <v>5.1108403205871582</v>
      </c>
      <c r="CU556">
        <v>5.09234619140625</v>
      </c>
      <c r="CV556">
        <v>5.0131173133850098</v>
      </c>
      <c r="CW556">
        <v>0.34006932377815247</v>
      </c>
      <c r="CX556">
        <v>-0.32212325930595398</v>
      </c>
      <c r="CY556">
        <v>-0.32400587201118469</v>
      </c>
      <c r="CZ556">
        <v>-0.27571976184844971</v>
      </c>
      <c r="DA556">
        <v>-0.36433500051498413</v>
      </c>
      <c r="DB556">
        <v>-0.46120640635490417</v>
      </c>
      <c r="DC556">
        <v>0.96270382404327393</v>
      </c>
      <c r="DD556">
        <v>0.71566832065582275</v>
      </c>
      <c r="DE556">
        <v>0.53497171401977539</v>
      </c>
      <c r="DF556">
        <v>0.48775503039360046</v>
      </c>
      <c r="DG556">
        <v>0.45192497968673706</v>
      </c>
      <c r="DH556">
        <v>0.45121228694915771</v>
      </c>
      <c r="DI556">
        <v>0.39920547604560852</v>
      </c>
      <c r="DJ556">
        <v>0.34462499618530273</v>
      </c>
      <c r="DK556">
        <v>0.33035123348236084</v>
      </c>
      <c r="DL556">
        <v>0.34358546137809753</v>
      </c>
      <c r="DM556">
        <v>0.32881149649620056</v>
      </c>
      <c r="DN556">
        <v>0.36323004961013794</v>
      </c>
      <c r="DO556">
        <v>1.0473225116729736</v>
      </c>
      <c r="DP556">
        <v>5.3125543594360352</v>
      </c>
      <c r="DQ556">
        <v>5.2996821403503418</v>
      </c>
      <c r="DR556">
        <v>5.3291983604431152</v>
      </c>
      <c r="DS556">
        <v>5.3043813705444336</v>
      </c>
      <c r="DT556">
        <v>5.2268147468566895</v>
      </c>
      <c r="DU556">
        <v>0.83130067586898804</v>
      </c>
      <c r="DV556">
        <v>-0.10039571672677994</v>
      </c>
      <c r="DW556">
        <v>-0.12839585542678833</v>
      </c>
      <c r="DX556">
        <v>-0.1391681432723999</v>
      </c>
      <c r="DY556">
        <v>-1.8907638266682625E-2</v>
      </c>
      <c r="DZ556">
        <v>4.0379930287599564E-2</v>
      </c>
      <c r="EA556">
        <v>2.2792022228240967</v>
      </c>
      <c r="EB556">
        <v>1.6962231397628784</v>
      </c>
      <c r="EC556">
        <v>1.2827644348144531</v>
      </c>
      <c r="ED556">
        <v>1.1927818059921265</v>
      </c>
      <c r="EE556">
        <v>1.1411291360855103</v>
      </c>
      <c r="EF556">
        <v>1.1547325849533081</v>
      </c>
      <c r="EG556">
        <v>1.1282556056976318</v>
      </c>
      <c r="EH556">
        <v>1.0883326530456543</v>
      </c>
      <c r="EI556">
        <v>1.1198105812072754</v>
      </c>
      <c r="EJ556">
        <v>1.1734832525253296</v>
      </c>
      <c r="EK556">
        <v>1.2283350229263306</v>
      </c>
      <c r="EL556">
        <v>1.3176015615463257</v>
      </c>
      <c r="EM556">
        <v>1.7877849340438843</v>
      </c>
      <c r="EN556">
        <v>5.6565947532653809</v>
      </c>
      <c r="EO556">
        <v>5.6297926902770996</v>
      </c>
      <c r="EP556">
        <v>5.644472599029541</v>
      </c>
      <c r="EQ556">
        <v>5.6105265617370605</v>
      </c>
      <c r="ER556">
        <v>5.5353598594665527</v>
      </c>
      <c r="ES556">
        <v>1.5405607223510742</v>
      </c>
      <c r="ET556">
        <v>0.21974363923072815</v>
      </c>
      <c r="EU556">
        <v>0.15403394401073456</v>
      </c>
      <c r="EV556">
        <v>5.7990726083517075E-2</v>
      </c>
      <c r="EW556">
        <v>0.47983461618423462</v>
      </c>
      <c r="EX556">
        <v>0.76459091901779175</v>
      </c>
      <c r="EY556">
        <v>60.345413208007813</v>
      </c>
      <c r="EZ556">
        <v>60.370395660400391</v>
      </c>
      <c r="FA556">
        <v>60.391632080078125</v>
      </c>
      <c r="FB556">
        <v>60.537021636962891</v>
      </c>
      <c r="FC556">
        <v>60.529792785644531</v>
      </c>
      <c r="FD556">
        <v>60.5384521484375</v>
      </c>
      <c r="FE556">
        <v>61.146011352539063</v>
      </c>
      <c r="FF556">
        <v>61.263942718505859</v>
      </c>
      <c r="FG556">
        <v>63.296909332275391</v>
      </c>
      <c r="FH556">
        <v>65.171867370605469</v>
      </c>
      <c r="FI556">
        <v>67.783004760742187</v>
      </c>
      <c r="FJ556">
        <v>69.359413146972656</v>
      </c>
      <c r="FK556">
        <v>69.838981628417969</v>
      </c>
      <c r="FL556">
        <v>70.080917358398438</v>
      </c>
      <c r="FM556">
        <v>69.432144165039063</v>
      </c>
      <c r="FN556">
        <v>69.596748352050781</v>
      </c>
      <c r="FO556">
        <v>68.492691040039063</v>
      </c>
      <c r="FP556">
        <v>66.536415100097656</v>
      </c>
      <c r="FQ556">
        <v>64.227516174316406</v>
      </c>
      <c r="FR556">
        <v>62.171928405761719</v>
      </c>
      <c r="FS556">
        <v>61.288848876953125</v>
      </c>
      <c r="FT556">
        <v>61.078773498535156</v>
      </c>
      <c r="FU556">
        <v>61.141513824462891</v>
      </c>
      <c r="FV556">
        <v>60.941188812255859</v>
      </c>
      <c r="FW556">
        <v>181</v>
      </c>
      <c r="FX556">
        <v>8.9820645749568939E-2</v>
      </c>
      <c r="FY556">
        <v>1</v>
      </c>
    </row>
    <row r="557" spans="1:181" x14ac:dyDescent="0.2">
      <c r="A557" t="s">
        <v>243</v>
      </c>
      <c r="B557" t="s">
        <v>239</v>
      </c>
      <c r="C557" t="s">
        <v>215</v>
      </c>
      <c r="D557" t="s">
        <v>37</v>
      </c>
      <c r="E557">
        <v>2017</v>
      </c>
      <c r="F557" t="s">
        <v>223</v>
      </c>
      <c r="G557" t="s">
        <v>245</v>
      </c>
      <c r="H557">
        <v>190</v>
      </c>
      <c r="K557">
        <v>14.662758827209473</v>
      </c>
      <c r="L557">
        <v>14.01339054107666</v>
      </c>
      <c r="M557">
        <v>13.573895454406738</v>
      </c>
      <c r="N557">
        <v>13.859980583190918</v>
      </c>
      <c r="O557">
        <v>14.550139427185059</v>
      </c>
      <c r="P557">
        <v>15.33920955657959</v>
      </c>
      <c r="Q557">
        <v>18.038125991821289</v>
      </c>
      <c r="R557">
        <v>20.351081848144531</v>
      </c>
      <c r="S557">
        <v>23.194185256958008</v>
      </c>
      <c r="T557">
        <v>24.866617202758789</v>
      </c>
      <c r="U557">
        <v>27.872709274291992</v>
      </c>
      <c r="V557">
        <v>29.179168701171875</v>
      </c>
      <c r="W557">
        <v>29.719673156738281</v>
      </c>
      <c r="X557">
        <v>30.027130126953125</v>
      </c>
      <c r="Y557">
        <v>29.872419357299805</v>
      </c>
      <c r="Z557">
        <v>29.902538299560547</v>
      </c>
      <c r="AA557">
        <v>29.611190795898438</v>
      </c>
      <c r="AB557">
        <v>29.180328369140625</v>
      </c>
      <c r="AC557">
        <v>28.625970840454102</v>
      </c>
      <c r="AD557">
        <v>27.931554794311523</v>
      </c>
      <c r="AE557">
        <v>27.067737579345703</v>
      </c>
      <c r="AF557">
        <v>22.297937393188477</v>
      </c>
      <c r="AG557">
        <v>17.98432731628418</v>
      </c>
      <c r="AH557">
        <v>15.332229614257812</v>
      </c>
      <c r="AI557">
        <v>-2.1774003505706787</v>
      </c>
      <c r="AJ557">
        <v>-1.6231452226638794</v>
      </c>
      <c r="AK557">
        <v>-1.2486587762832642</v>
      </c>
      <c r="AL557">
        <v>-1.1938705444335937</v>
      </c>
      <c r="AM557">
        <v>-1.1919606924057007</v>
      </c>
      <c r="AN557">
        <v>-1.2268198728561401</v>
      </c>
      <c r="AO557">
        <v>-1.3397204875946045</v>
      </c>
      <c r="AP557">
        <v>-1.4292620420455933</v>
      </c>
      <c r="AQ557">
        <v>-1.5526623725891113</v>
      </c>
      <c r="AR557">
        <v>-1.635881781578064</v>
      </c>
      <c r="AS557">
        <v>-1.8167266845703125</v>
      </c>
      <c r="AT557">
        <v>-1.9131311178207397</v>
      </c>
      <c r="AU557">
        <v>-0.71882402896881104</v>
      </c>
      <c r="AV557">
        <v>4.491950511932373</v>
      </c>
      <c r="AW557">
        <v>4.5123047828674316</v>
      </c>
      <c r="AX557">
        <v>4.5772080421447754</v>
      </c>
      <c r="AY557">
        <v>4.5741658210754395</v>
      </c>
      <c r="AZ557">
        <v>4.4908747673034668</v>
      </c>
      <c r="BA557">
        <v>-0.86042213439941406</v>
      </c>
      <c r="BB557">
        <v>-0.86399012804031372</v>
      </c>
      <c r="BC557">
        <v>-0.80204570293426514</v>
      </c>
      <c r="BD557">
        <v>-0.60943025350570679</v>
      </c>
      <c r="BE557">
        <v>-1.2085045576095581</v>
      </c>
      <c r="BF557">
        <v>-1.6870037317276001</v>
      </c>
      <c r="BG557">
        <v>-0.86090183258056641</v>
      </c>
      <c r="BH557">
        <v>-0.64259040355682373</v>
      </c>
      <c r="BI557">
        <v>-0.5008661150932312</v>
      </c>
      <c r="BJ557">
        <v>-0.48884373903274536</v>
      </c>
      <c r="BK557">
        <v>-0.50275647640228271</v>
      </c>
      <c r="BL557">
        <v>-0.5232996940612793</v>
      </c>
      <c r="BM557">
        <v>-0.61067032814025879</v>
      </c>
      <c r="BN557">
        <v>-0.68555432558059692</v>
      </c>
      <c r="BO557">
        <v>-0.76320302486419678</v>
      </c>
      <c r="BP557">
        <v>-0.80598396062850952</v>
      </c>
      <c r="BQ557">
        <v>-0.91720306873321533</v>
      </c>
      <c r="BR557">
        <v>-0.958759605884552</v>
      </c>
      <c r="BS557">
        <v>2.1638419479131699E-2</v>
      </c>
      <c r="BT557">
        <v>4.8359909057617187</v>
      </c>
      <c r="BU557">
        <v>4.8424153327941895</v>
      </c>
      <c r="BV557">
        <v>4.8924822807312012</v>
      </c>
      <c r="BW557">
        <v>4.8803110122680664</v>
      </c>
      <c r="BX557">
        <v>4.7994198799133301</v>
      </c>
      <c r="BY557">
        <v>-0.1511620432138443</v>
      </c>
      <c r="BZ557">
        <v>-0.54385077953338623</v>
      </c>
      <c r="CA557">
        <v>-0.51961588859558105</v>
      </c>
      <c r="CB557">
        <v>-0.41227138042449951</v>
      </c>
      <c r="CC557">
        <v>-0.7097623348236084</v>
      </c>
      <c r="CD557">
        <v>-0.96279275417327881</v>
      </c>
      <c r="CE557">
        <v>5.0900977104902267E-2</v>
      </c>
      <c r="CF557">
        <v>3.6538958549499512E-2</v>
      </c>
      <c r="CG557">
        <v>1.7052801325917244E-2</v>
      </c>
      <c r="CH557">
        <v>-5.4435303900390863E-4</v>
      </c>
      <c r="CI557">
        <v>-2.5415744632482529E-2</v>
      </c>
      <c r="CJ557">
        <v>-3.6043696105480194E-2</v>
      </c>
      <c r="CK557">
        <v>-0.10573241859674454</v>
      </c>
      <c r="CL557">
        <v>-0.17046467959880829</v>
      </c>
      <c r="CM557">
        <v>-0.21642588078975677</v>
      </c>
      <c r="CN557">
        <v>-0.2311992347240448</v>
      </c>
      <c r="CO557">
        <v>-0.29419580101966858</v>
      </c>
      <c r="CP557">
        <v>-0.29776477813720703</v>
      </c>
      <c r="CQ557">
        <v>0.53448045253753662</v>
      </c>
      <c r="CR557">
        <v>5.074272632598877</v>
      </c>
      <c r="CS557">
        <v>5.0710487365722656</v>
      </c>
      <c r="CT557">
        <v>5.1108403205871582</v>
      </c>
      <c r="CU557">
        <v>5.09234619140625</v>
      </c>
      <c r="CV557">
        <v>5.0131173133850098</v>
      </c>
      <c r="CW557">
        <v>0.34006932377815247</v>
      </c>
      <c r="CX557">
        <v>-0.32212325930595398</v>
      </c>
      <c r="CY557">
        <v>-0.32400587201118469</v>
      </c>
      <c r="CZ557">
        <v>-0.27571976184844971</v>
      </c>
      <c r="DA557">
        <v>-0.36433500051498413</v>
      </c>
      <c r="DB557">
        <v>-0.46120640635490417</v>
      </c>
      <c r="DC557">
        <v>0.96270382404327393</v>
      </c>
      <c r="DD557">
        <v>0.71566832065582275</v>
      </c>
      <c r="DE557">
        <v>0.53497171401977539</v>
      </c>
      <c r="DF557">
        <v>0.48775503039360046</v>
      </c>
      <c r="DG557">
        <v>0.45192497968673706</v>
      </c>
      <c r="DH557">
        <v>0.45121228694915771</v>
      </c>
      <c r="DI557">
        <v>0.39920547604560852</v>
      </c>
      <c r="DJ557">
        <v>0.34462499618530273</v>
      </c>
      <c r="DK557">
        <v>0.33035123348236084</v>
      </c>
      <c r="DL557">
        <v>0.34358546137809753</v>
      </c>
      <c r="DM557">
        <v>0.32881149649620056</v>
      </c>
      <c r="DN557">
        <v>0.36323004961013794</v>
      </c>
      <c r="DO557">
        <v>1.0473225116729736</v>
      </c>
      <c r="DP557">
        <v>5.3125543594360352</v>
      </c>
      <c r="DQ557">
        <v>5.2996821403503418</v>
      </c>
      <c r="DR557">
        <v>5.3291983604431152</v>
      </c>
      <c r="DS557">
        <v>5.3043813705444336</v>
      </c>
      <c r="DT557">
        <v>5.2268147468566895</v>
      </c>
      <c r="DU557">
        <v>0.83130067586898804</v>
      </c>
      <c r="DV557">
        <v>-0.10039571672677994</v>
      </c>
      <c r="DW557">
        <v>-0.12839585542678833</v>
      </c>
      <c r="DX557">
        <v>-0.1391681432723999</v>
      </c>
      <c r="DY557">
        <v>-1.8907638266682625E-2</v>
      </c>
      <c r="DZ557">
        <v>4.0379930287599564E-2</v>
      </c>
      <c r="EA557">
        <v>2.2792022228240967</v>
      </c>
      <c r="EB557">
        <v>1.6962231397628784</v>
      </c>
      <c r="EC557">
        <v>1.2827644348144531</v>
      </c>
      <c r="ED557">
        <v>1.1927818059921265</v>
      </c>
      <c r="EE557">
        <v>1.1411291360855103</v>
      </c>
      <c r="EF557">
        <v>1.1547325849533081</v>
      </c>
      <c r="EG557">
        <v>1.1282556056976318</v>
      </c>
      <c r="EH557">
        <v>1.0883326530456543</v>
      </c>
      <c r="EI557">
        <v>1.1198105812072754</v>
      </c>
      <c r="EJ557">
        <v>1.1734832525253296</v>
      </c>
      <c r="EK557">
        <v>1.2283350229263306</v>
      </c>
      <c r="EL557">
        <v>1.3176015615463257</v>
      </c>
      <c r="EM557">
        <v>1.7877849340438843</v>
      </c>
      <c r="EN557">
        <v>5.6565947532653809</v>
      </c>
      <c r="EO557">
        <v>5.6297926902770996</v>
      </c>
      <c r="EP557">
        <v>5.644472599029541</v>
      </c>
      <c r="EQ557">
        <v>5.6105265617370605</v>
      </c>
      <c r="ER557">
        <v>5.5353598594665527</v>
      </c>
      <c r="ES557">
        <v>1.5405607223510742</v>
      </c>
      <c r="ET557">
        <v>0.21974363923072815</v>
      </c>
      <c r="EU557">
        <v>0.15403394401073456</v>
      </c>
      <c r="EV557">
        <v>5.7990726083517075E-2</v>
      </c>
      <c r="EW557">
        <v>0.47983461618423462</v>
      </c>
      <c r="EX557">
        <v>0.76459091901779175</v>
      </c>
      <c r="EY557">
        <v>60.345413208007813</v>
      </c>
      <c r="EZ557">
        <v>60.370395660400391</v>
      </c>
      <c r="FA557">
        <v>60.391632080078125</v>
      </c>
      <c r="FB557">
        <v>60.537021636962891</v>
      </c>
      <c r="FC557">
        <v>60.529792785644531</v>
      </c>
      <c r="FD557">
        <v>60.5384521484375</v>
      </c>
      <c r="FE557">
        <v>61.146011352539063</v>
      </c>
      <c r="FF557">
        <v>61.263942718505859</v>
      </c>
      <c r="FG557">
        <v>63.296909332275391</v>
      </c>
      <c r="FH557">
        <v>65.171867370605469</v>
      </c>
      <c r="FI557">
        <v>67.783004760742187</v>
      </c>
      <c r="FJ557">
        <v>69.359413146972656</v>
      </c>
      <c r="FK557">
        <v>69.838981628417969</v>
      </c>
      <c r="FL557">
        <v>70.080917358398438</v>
      </c>
      <c r="FM557">
        <v>69.432144165039063</v>
      </c>
      <c r="FN557">
        <v>69.596748352050781</v>
      </c>
      <c r="FO557">
        <v>68.492691040039063</v>
      </c>
      <c r="FP557">
        <v>66.536415100097656</v>
      </c>
      <c r="FQ557">
        <v>64.227516174316406</v>
      </c>
      <c r="FR557">
        <v>62.171928405761719</v>
      </c>
      <c r="FS557">
        <v>61.288848876953125</v>
      </c>
      <c r="FT557">
        <v>61.078773498535156</v>
      </c>
      <c r="FU557">
        <v>61.141513824462891</v>
      </c>
      <c r="FV557">
        <v>60.941188812255859</v>
      </c>
      <c r="FW557">
        <v>181</v>
      </c>
      <c r="FX557">
        <v>8.9820645749568939E-2</v>
      </c>
      <c r="FY557">
        <v>1</v>
      </c>
    </row>
    <row r="558" spans="1:181" x14ac:dyDescent="0.2">
      <c r="A558" t="s">
        <v>243</v>
      </c>
      <c r="B558" t="s">
        <v>239</v>
      </c>
      <c r="C558" t="s">
        <v>215</v>
      </c>
      <c r="D558" t="s">
        <v>37</v>
      </c>
      <c r="E558">
        <v>2018</v>
      </c>
      <c r="F558" t="s">
        <v>223</v>
      </c>
      <c r="G558" t="s">
        <v>245</v>
      </c>
      <c r="H558">
        <v>190</v>
      </c>
      <c r="K558">
        <v>14.662758827209473</v>
      </c>
      <c r="L558">
        <v>14.01339054107666</v>
      </c>
      <c r="M558">
        <v>13.573895454406738</v>
      </c>
      <c r="N558">
        <v>13.859980583190918</v>
      </c>
      <c r="O558">
        <v>14.550139427185059</v>
      </c>
      <c r="P558">
        <v>15.33920955657959</v>
      </c>
      <c r="Q558">
        <v>18.038125991821289</v>
      </c>
      <c r="R558">
        <v>20.351081848144531</v>
      </c>
      <c r="S558">
        <v>23.194185256958008</v>
      </c>
      <c r="T558">
        <v>24.866617202758789</v>
      </c>
      <c r="U558">
        <v>27.872709274291992</v>
      </c>
      <c r="V558">
        <v>29.179168701171875</v>
      </c>
      <c r="W558">
        <v>29.719673156738281</v>
      </c>
      <c r="X558">
        <v>30.027130126953125</v>
      </c>
      <c r="Y558">
        <v>29.872419357299805</v>
      </c>
      <c r="Z558">
        <v>29.902538299560547</v>
      </c>
      <c r="AA558">
        <v>29.611190795898438</v>
      </c>
      <c r="AB558">
        <v>29.180328369140625</v>
      </c>
      <c r="AC558">
        <v>28.625970840454102</v>
      </c>
      <c r="AD558">
        <v>27.931554794311523</v>
      </c>
      <c r="AE558">
        <v>27.067737579345703</v>
      </c>
      <c r="AF558">
        <v>22.297937393188477</v>
      </c>
      <c r="AG558">
        <v>17.98432731628418</v>
      </c>
      <c r="AH558">
        <v>15.332229614257812</v>
      </c>
      <c r="AI558">
        <v>-2.1774003505706787</v>
      </c>
      <c r="AJ558">
        <v>-1.6231452226638794</v>
      </c>
      <c r="AK558">
        <v>-1.2486587762832642</v>
      </c>
      <c r="AL558">
        <v>-1.1938705444335937</v>
      </c>
      <c r="AM558">
        <v>-1.1919606924057007</v>
      </c>
      <c r="AN558">
        <v>-1.2268198728561401</v>
      </c>
      <c r="AO558">
        <v>-1.3397204875946045</v>
      </c>
      <c r="AP558">
        <v>-1.4292620420455933</v>
      </c>
      <c r="AQ558">
        <v>-1.5526623725891113</v>
      </c>
      <c r="AR558">
        <v>-1.635881781578064</v>
      </c>
      <c r="AS558">
        <v>-1.8167266845703125</v>
      </c>
      <c r="AT558">
        <v>-1.9131311178207397</v>
      </c>
      <c r="AU558">
        <v>-0.71882402896881104</v>
      </c>
      <c r="AV558">
        <v>4.491950511932373</v>
      </c>
      <c r="AW558">
        <v>4.5123047828674316</v>
      </c>
      <c r="AX558">
        <v>4.5772080421447754</v>
      </c>
      <c r="AY558">
        <v>4.5741658210754395</v>
      </c>
      <c r="AZ558">
        <v>4.4908747673034668</v>
      </c>
      <c r="BA558">
        <v>-0.86042213439941406</v>
      </c>
      <c r="BB558">
        <v>-0.86399012804031372</v>
      </c>
      <c r="BC558">
        <v>-0.80204570293426514</v>
      </c>
      <c r="BD558">
        <v>-0.60943025350570679</v>
      </c>
      <c r="BE558">
        <v>-1.2085045576095581</v>
      </c>
      <c r="BF558">
        <v>-1.6870037317276001</v>
      </c>
      <c r="BG558">
        <v>-0.86090183258056641</v>
      </c>
      <c r="BH558">
        <v>-0.64259040355682373</v>
      </c>
      <c r="BI558">
        <v>-0.5008661150932312</v>
      </c>
      <c r="BJ558">
        <v>-0.48884373903274536</v>
      </c>
      <c r="BK558">
        <v>-0.50275647640228271</v>
      </c>
      <c r="BL558">
        <v>-0.5232996940612793</v>
      </c>
      <c r="BM558">
        <v>-0.61067032814025879</v>
      </c>
      <c r="BN558">
        <v>-0.68555432558059692</v>
      </c>
      <c r="BO558">
        <v>-0.76320302486419678</v>
      </c>
      <c r="BP558">
        <v>-0.80598396062850952</v>
      </c>
      <c r="BQ558">
        <v>-0.91720306873321533</v>
      </c>
      <c r="BR558">
        <v>-0.958759605884552</v>
      </c>
      <c r="BS558">
        <v>2.1638419479131699E-2</v>
      </c>
      <c r="BT558">
        <v>4.8359909057617187</v>
      </c>
      <c r="BU558">
        <v>4.8424153327941895</v>
      </c>
      <c r="BV558">
        <v>4.8924822807312012</v>
      </c>
      <c r="BW558">
        <v>4.8803110122680664</v>
      </c>
      <c r="BX558">
        <v>4.7994198799133301</v>
      </c>
      <c r="BY558">
        <v>-0.1511620432138443</v>
      </c>
      <c r="BZ558">
        <v>-0.54385077953338623</v>
      </c>
      <c r="CA558">
        <v>-0.51961588859558105</v>
      </c>
      <c r="CB558">
        <v>-0.41227138042449951</v>
      </c>
      <c r="CC558">
        <v>-0.7097623348236084</v>
      </c>
      <c r="CD558">
        <v>-0.96279275417327881</v>
      </c>
      <c r="CE558">
        <v>5.0900977104902267E-2</v>
      </c>
      <c r="CF558">
        <v>3.6538958549499512E-2</v>
      </c>
      <c r="CG558">
        <v>1.7052801325917244E-2</v>
      </c>
      <c r="CH558">
        <v>-5.4435303900390863E-4</v>
      </c>
      <c r="CI558">
        <v>-2.5415744632482529E-2</v>
      </c>
      <c r="CJ558">
        <v>-3.6043696105480194E-2</v>
      </c>
      <c r="CK558">
        <v>-0.10573241859674454</v>
      </c>
      <c r="CL558">
        <v>-0.17046467959880829</v>
      </c>
      <c r="CM558">
        <v>-0.21642588078975677</v>
      </c>
      <c r="CN558">
        <v>-0.2311992347240448</v>
      </c>
      <c r="CO558">
        <v>-0.29419580101966858</v>
      </c>
      <c r="CP558">
        <v>-0.29776477813720703</v>
      </c>
      <c r="CQ558">
        <v>0.53448045253753662</v>
      </c>
      <c r="CR558">
        <v>5.074272632598877</v>
      </c>
      <c r="CS558">
        <v>5.0710487365722656</v>
      </c>
      <c r="CT558">
        <v>5.1108403205871582</v>
      </c>
      <c r="CU558">
        <v>5.09234619140625</v>
      </c>
      <c r="CV558">
        <v>5.0131173133850098</v>
      </c>
      <c r="CW558">
        <v>0.34006932377815247</v>
      </c>
      <c r="CX558">
        <v>-0.32212325930595398</v>
      </c>
      <c r="CY558">
        <v>-0.32400587201118469</v>
      </c>
      <c r="CZ558">
        <v>-0.27571976184844971</v>
      </c>
      <c r="DA558">
        <v>-0.36433500051498413</v>
      </c>
      <c r="DB558">
        <v>-0.46120640635490417</v>
      </c>
      <c r="DC558">
        <v>0.96270382404327393</v>
      </c>
      <c r="DD558">
        <v>0.71566832065582275</v>
      </c>
      <c r="DE558">
        <v>0.53497171401977539</v>
      </c>
      <c r="DF558">
        <v>0.48775503039360046</v>
      </c>
      <c r="DG558">
        <v>0.45192497968673706</v>
      </c>
      <c r="DH558">
        <v>0.45121228694915771</v>
      </c>
      <c r="DI558">
        <v>0.39920547604560852</v>
      </c>
      <c r="DJ558">
        <v>0.34462499618530273</v>
      </c>
      <c r="DK558">
        <v>0.33035123348236084</v>
      </c>
      <c r="DL558">
        <v>0.34358546137809753</v>
      </c>
      <c r="DM558">
        <v>0.32881149649620056</v>
      </c>
      <c r="DN558">
        <v>0.36323004961013794</v>
      </c>
      <c r="DO558">
        <v>1.0473225116729736</v>
      </c>
      <c r="DP558">
        <v>5.3125543594360352</v>
      </c>
      <c r="DQ558">
        <v>5.2996821403503418</v>
      </c>
      <c r="DR558">
        <v>5.3291983604431152</v>
      </c>
      <c r="DS558">
        <v>5.3043813705444336</v>
      </c>
      <c r="DT558">
        <v>5.2268147468566895</v>
      </c>
      <c r="DU558">
        <v>0.83130067586898804</v>
      </c>
      <c r="DV558">
        <v>-0.10039571672677994</v>
      </c>
      <c r="DW558">
        <v>-0.12839585542678833</v>
      </c>
      <c r="DX558">
        <v>-0.1391681432723999</v>
      </c>
      <c r="DY558">
        <v>-1.8907638266682625E-2</v>
      </c>
      <c r="DZ558">
        <v>4.0379930287599564E-2</v>
      </c>
      <c r="EA558">
        <v>2.2792022228240967</v>
      </c>
      <c r="EB558">
        <v>1.6962231397628784</v>
      </c>
      <c r="EC558">
        <v>1.2827644348144531</v>
      </c>
      <c r="ED558">
        <v>1.1927818059921265</v>
      </c>
      <c r="EE558">
        <v>1.1411291360855103</v>
      </c>
      <c r="EF558">
        <v>1.1547325849533081</v>
      </c>
      <c r="EG558">
        <v>1.1282556056976318</v>
      </c>
      <c r="EH558">
        <v>1.0883326530456543</v>
      </c>
      <c r="EI558">
        <v>1.1198105812072754</v>
      </c>
      <c r="EJ558">
        <v>1.1734832525253296</v>
      </c>
      <c r="EK558">
        <v>1.2283350229263306</v>
      </c>
      <c r="EL558">
        <v>1.3176015615463257</v>
      </c>
      <c r="EM558">
        <v>1.7877849340438843</v>
      </c>
      <c r="EN558">
        <v>5.6565947532653809</v>
      </c>
      <c r="EO558">
        <v>5.6297926902770996</v>
      </c>
      <c r="EP558">
        <v>5.644472599029541</v>
      </c>
      <c r="EQ558">
        <v>5.6105265617370605</v>
      </c>
      <c r="ER558">
        <v>5.5353598594665527</v>
      </c>
      <c r="ES558">
        <v>1.5405607223510742</v>
      </c>
      <c r="ET558">
        <v>0.21974363923072815</v>
      </c>
      <c r="EU558">
        <v>0.15403394401073456</v>
      </c>
      <c r="EV558">
        <v>5.7990726083517075E-2</v>
      </c>
      <c r="EW558">
        <v>0.47983461618423462</v>
      </c>
      <c r="EX558">
        <v>0.76459091901779175</v>
      </c>
      <c r="EY558">
        <v>60.345413208007813</v>
      </c>
      <c r="EZ558">
        <v>60.370395660400391</v>
      </c>
      <c r="FA558">
        <v>60.391632080078125</v>
      </c>
      <c r="FB558">
        <v>60.537021636962891</v>
      </c>
      <c r="FC558">
        <v>60.529792785644531</v>
      </c>
      <c r="FD558">
        <v>60.5384521484375</v>
      </c>
      <c r="FE558">
        <v>61.146011352539063</v>
      </c>
      <c r="FF558">
        <v>61.263942718505859</v>
      </c>
      <c r="FG558">
        <v>63.296909332275391</v>
      </c>
      <c r="FH558">
        <v>65.171867370605469</v>
      </c>
      <c r="FI558">
        <v>67.783004760742187</v>
      </c>
      <c r="FJ558">
        <v>69.359413146972656</v>
      </c>
      <c r="FK558">
        <v>69.838981628417969</v>
      </c>
      <c r="FL558">
        <v>70.080917358398438</v>
      </c>
      <c r="FM558">
        <v>69.432144165039063</v>
      </c>
      <c r="FN558">
        <v>69.596748352050781</v>
      </c>
      <c r="FO558">
        <v>68.492691040039063</v>
      </c>
      <c r="FP558">
        <v>66.536415100097656</v>
      </c>
      <c r="FQ558">
        <v>64.227516174316406</v>
      </c>
      <c r="FR558">
        <v>62.171928405761719</v>
      </c>
      <c r="FS558">
        <v>61.288848876953125</v>
      </c>
      <c r="FT558">
        <v>61.078773498535156</v>
      </c>
      <c r="FU558">
        <v>61.141513824462891</v>
      </c>
      <c r="FV558">
        <v>60.941188812255859</v>
      </c>
      <c r="FW558">
        <v>181</v>
      </c>
      <c r="FX558">
        <v>8.9820645749568939E-2</v>
      </c>
      <c r="FY558">
        <v>1</v>
      </c>
    </row>
    <row r="559" spans="1:181" x14ac:dyDescent="0.2">
      <c r="A559" t="s">
        <v>243</v>
      </c>
      <c r="B559" t="s">
        <v>239</v>
      </c>
      <c r="C559" t="s">
        <v>215</v>
      </c>
      <c r="D559" t="s">
        <v>37</v>
      </c>
      <c r="E559">
        <v>2019</v>
      </c>
      <c r="F559" t="s">
        <v>223</v>
      </c>
      <c r="G559" t="s">
        <v>245</v>
      </c>
      <c r="H559">
        <v>190</v>
      </c>
      <c r="K559">
        <v>14.662758827209473</v>
      </c>
      <c r="L559">
        <v>14.01339054107666</v>
      </c>
      <c r="M559">
        <v>13.573895454406738</v>
      </c>
      <c r="N559">
        <v>13.859980583190918</v>
      </c>
      <c r="O559">
        <v>14.550139427185059</v>
      </c>
      <c r="P559">
        <v>15.33920955657959</v>
      </c>
      <c r="Q559">
        <v>18.038125991821289</v>
      </c>
      <c r="R559">
        <v>20.351081848144531</v>
      </c>
      <c r="S559">
        <v>23.194185256958008</v>
      </c>
      <c r="T559">
        <v>24.866617202758789</v>
      </c>
      <c r="U559">
        <v>27.872709274291992</v>
      </c>
      <c r="V559">
        <v>29.179168701171875</v>
      </c>
      <c r="W559">
        <v>29.719673156738281</v>
      </c>
      <c r="X559">
        <v>30.027130126953125</v>
      </c>
      <c r="Y559">
        <v>29.872419357299805</v>
      </c>
      <c r="Z559">
        <v>29.902538299560547</v>
      </c>
      <c r="AA559">
        <v>29.611190795898438</v>
      </c>
      <c r="AB559">
        <v>29.180328369140625</v>
      </c>
      <c r="AC559">
        <v>28.625970840454102</v>
      </c>
      <c r="AD559">
        <v>27.931554794311523</v>
      </c>
      <c r="AE559">
        <v>27.067737579345703</v>
      </c>
      <c r="AF559">
        <v>22.297937393188477</v>
      </c>
      <c r="AG559">
        <v>17.98432731628418</v>
      </c>
      <c r="AH559">
        <v>15.332229614257812</v>
      </c>
      <c r="AI559">
        <v>-2.1774003505706787</v>
      </c>
      <c r="AJ559">
        <v>-1.6231452226638794</v>
      </c>
      <c r="AK559">
        <v>-1.2486587762832642</v>
      </c>
      <c r="AL559">
        <v>-1.1938705444335937</v>
      </c>
      <c r="AM559">
        <v>-1.1919606924057007</v>
      </c>
      <c r="AN559">
        <v>-1.2268198728561401</v>
      </c>
      <c r="AO559">
        <v>-1.3397204875946045</v>
      </c>
      <c r="AP559">
        <v>-1.4292620420455933</v>
      </c>
      <c r="AQ559">
        <v>-1.5526623725891113</v>
      </c>
      <c r="AR559">
        <v>-1.635881781578064</v>
      </c>
      <c r="AS559">
        <v>-1.8167266845703125</v>
      </c>
      <c r="AT559">
        <v>-1.9131311178207397</v>
      </c>
      <c r="AU559">
        <v>-0.71882402896881104</v>
      </c>
      <c r="AV559">
        <v>4.491950511932373</v>
      </c>
      <c r="AW559">
        <v>4.5123047828674316</v>
      </c>
      <c r="AX559">
        <v>4.5772080421447754</v>
      </c>
      <c r="AY559">
        <v>4.5741658210754395</v>
      </c>
      <c r="AZ559">
        <v>4.4908747673034668</v>
      </c>
      <c r="BA559">
        <v>-0.86042213439941406</v>
      </c>
      <c r="BB559">
        <v>-0.86399012804031372</v>
      </c>
      <c r="BC559">
        <v>-0.80204570293426514</v>
      </c>
      <c r="BD559">
        <v>-0.60943025350570679</v>
      </c>
      <c r="BE559">
        <v>-1.2085045576095581</v>
      </c>
      <c r="BF559">
        <v>-1.6870037317276001</v>
      </c>
      <c r="BG559">
        <v>-0.86090183258056641</v>
      </c>
      <c r="BH559">
        <v>-0.64259040355682373</v>
      </c>
      <c r="BI559">
        <v>-0.5008661150932312</v>
      </c>
      <c r="BJ559">
        <v>-0.48884373903274536</v>
      </c>
      <c r="BK559">
        <v>-0.50275647640228271</v>
      </c>
      <c r="BL559">
        <v>-0.5232996940612793</v>
      </c>
      <c r="BM559">
        <v>-0.61067032814025879</v>
      </c>
      <c r="BN559">
        <v>-0.68555432558059692</v>
      </c>
      <c r="BO559">
        <v>-0.76320302486419678</v>
      </c>
      <c r="BP559">
        <v>-0.80598396062850952</v>
      </c>
      <c r="BQ559">
        <v>-0.91720306873321533</v>
      </c>
      <c r="BR559">
        <v>-0.958759605884552</v>
      </c>
      <c r="BS559">
        <v>2.1638419479131699E-2</v>
      </c>
      <c r="BT559">
        <v>4.8359909057617187</v>
      </c>
      <c r="BU559">
        <v>4.8424153327941895</v>
      </c>
      <c r="BV559">
        <v>4.8924822807312012</v>
      </c>
      <c r="BW559">
        <v>4.8803110122680664</v>
      </c>
      <c r="BX559">
        <v>4.7994198799133301</v>
      </c>
      <c r="BY559">
        <v>-0.1511620432138443</v>
      </c>
      <c r="BZ559">
        <v>-0.54385077953338623</v>
      </c>
      <c r="CA559">
        <v>-0.51961588859558105</v>
      </c>
      <c r="CB559">
        <v>-0.41227138042449951</v>
      </c>
      <c r="CC559">
        <v>-0.7097623348236084</v>
      </c>
      <c r="CD559">
        <v>-0.96279275417327881</v>
      </c>
      <c r="CE559">
        <v>5.0900977104902267E-2</v>
      </c>
      <c r="CF559">
        <v>3.6538958549499512E-2</v>
      </c>
      <c r="CG559">
        <v>1.7052801325917244E-2</v>
      </c>
      <c r="CH559">
        <v>-5.4435303900390863E-4</v>
      </c>
      <c r="CI559">
        <v>-2.5415744632482529E-2</v>
      </c>
      <c r="CJ559">
        <v>-3.6043696105480194E-2</v>
      </c>
      <c r="CK559">
        <v>-0.10573241859674454</v>
      </c>
      <c r="CL559">
        <v>-0.17046467959880829</v>
      </c>
      <c r="CM559">
        <v>-0.21642588078975677</v>
      </c>
      <c r="CN559">
        <v>-0.2311992347240448</v>
      </c>
      <c r="CO559">
        <v>-0.29419580101966858</v>
      </c>
      <c r="CP559">
        <v>-0.29776477813720703</v>
      </c>
      <c r="CQ559">
        <v>0.53448045253753662</v>
      </c>
      <c r="CR559">
        <v>5.074272632598877</v>
      </c>
      <c r="CS559">
        <v>5.0710487365722656</v>
      </c>
      <c r="CT559">
        <v>5.1108403205871582</v>
      </c>
      <c r="CU559">
        <v>5.09234619140625</v>
      </c>
      <c r="CV559">
        <v>5.0131173133850098</v>
      </c>
      <c r="CW559">
        <v>0.34006932377815247</v>
      </c>
      <c r="CX559">
        <v>-0.32212325930595398</v>
      </c>
      <c r="CY559">
        <v>-0.32400587201118469</v>
      </c>
      <c r="CZ559">
        <v>-0.27571976184844971</v>
      </c>
      <c r="DA559">
        <v>-0.36433500051498413</v>
      </c>
      <c r="DB559">
        <v>-0.46120640635490417</v>
      </c>
      <c r="DC559">
        <v>0.96270382404327393</v>
      </c>
      <c r="DD559">
        <v>0.71566832065582275</v>
      </c>
      <c r="DE559">
        <v>0.53497171401977539</v>
      </c>
      <c r="DF559">
        <v>0.48775503039360046</v>
      </c>
      <c r="DG559">
        <v>0.45192497968673706</v>
      </c>
      <c r="DH559">
        <v>0.45121228694915771</v>
      </c>
      <c r="DI559">
        <v>0.39920547604560852</v>
      </c>
      <c r="DJ559">
        <v>0.34462499618530273</v>
      </c>
      <c r="DK559">
        <v>0.33035123348236084</v>
      </c>
      <c r="DL559">
        <v>0.34358546137809753</v>
      </c>
      <c r="DM559">
        <v>0.32881149649620056</v>
      </c>
      <c r="DN559">
        <v>0.36323004961013794</v>
      </c>
      <c r="DO559">
        <v>1.0473225116729736</v>
      </c>
      <c r="DP559">
        <v>5.3125543594360352</v>
      </c>
      <c r="DQ559">
        <v>5.2996821403503418</v>
      </c>
      <c r="DR559">
        <v>5.3291983604431152</v>
      </c>
      <c r="DS559">
        <v>5.3043813705444336</v>
      </c>
      <c r="DT559">
        <v>5.2268147468566895</v>
      </c>
      <c r="DU559">
        <v>0.83130067586898804</v>
      </c>
      <c r="DV559">
        <v>-0.10039571672677994</v>
      </c>
      <c r="DW559">
        <v>-0.12839585542678833</v>
      </c>
      <c r="DX559">
        <v>-0.1391681432723999</v>
      </c>
      <c r="DY559">
        <v>-1.8907638266682625E-2</v>
      </c>
      <c r="DZ559">
        <v>4.0379930287599564E-2</v>
      </c>
      <c r="EA559">
        <v>2.2792022228240967</v>
      </c>
      <c r="EB559">
        <v>1.6962231397628784</v>
      </c>
      <c r="EC559">
        <v>1.2827644348144531</v>
      </c>
      <c r="ED559">
        <v>1.1927818059921265</v>
      </c>
      <c r="EE559">
        <v>1.1411291360855103</v>
      </c>
      <c r="EF559">
        <v>1.1547325849533081</v>
      </c>
      <c r="EG559">
        <v>1.1282556056976318</v>
      </c>
      <c r="EH559">
        <v>1.0883326530456543</v>
      </c>
      <c r="EI559">
        <v>1.1198105812072754</v>
      </c>
      <c r="EJ559">
        <v>1.1734832525253296</v>
      </c>
      <c r="EK559">
        <v>1.2283350229263306</v>
      </c>
      <c r="EL559">
        <v>1.3176015615463257</v>
      </c>
      <c r="EM559">
        <v>1.7877849340438843</v>
      </c>
      <c r="EN559">
        <v>5.6565947532653809</v>
      </c>
      <c r="EO559">
        <v>5.6297926902770996</v>
      </c>
      <c r="EP559">
        <v>5.644472599029541</v>
      </c>
      <c r="EQ559">
        <v>5.6105265617370605</v>
      </c>
      <c r="ER559">
        <v>5.5353598594665527</v>
      </c>
      <c r="ES559">
        <v>1.5405607223510742</v>
      </c>
      <c r="ET559">
        <v>0.21974363923072815</v>
      </c>
      <c r="EU559">
        <v>0.15403394401073456</v>
      </c>
      <c r="EV559">
        <v>5.7990726083517075E-2</v>
      </c>
      <c r="EW559">
        <v>0.47983461618423462</v>
      </c>
      <c r="EX559">
        <v>0.76459091901779175</v>
      </c>
      <c r="EY559">
        <v>60.345413208007813</v>
      </c>
      <c r="EZ559">
        <v>60.370395660400391</v>
      </c>
      <c r="FA559">
        <v>60.391632080078125</v>
      </c>
      <c r="FB559">
        <v>60.537021636962891</v>
      </c>
      <c r="FC559">
        <v>60.529792785644531</v>
      </c>
      <c r="FD559">
        <v>60.5384521484375</v>
      </c>
      <c r="FE559">
        <v>61.146011352539063</v>
      </c>
      <c r="FF559">
        <v>61.263942718505859</v>
      </c>
      <c r="FG559">
        <v>63.296909332275391</v>
      </c>
      <c r="FH559">
        <v>65.171867370605469</v>
      </c>
      <c r="FI559">
        <v>67.783004760742187</v>
      </c>
      <c r="FJ559">
        <v>69.359413146972656</v>
      </c>
      <c r="FK559">
        <v>69.838981628417969</v>
      </c>
      <c r="FL559">
        <v>70.080917358398438</v>
      </c>
      <c r="FM559">
        <v>69.432144165039063</v>
      </c>
      <c r="FN559">
        <v>69.596748352050781</v>
      </c>
      <c r="FO559">
        <v>68.492691040039063</v>
      </c>
      <c r="FP559">
        <v>66.536415100097656</v>
      </c>
      <c r="FQ559">
        <v>64.227516174316406</v>
      </c>
      <c r="FR559">
        <v>62.171928405761719</v>
      </c>
      <c r="FS559">
        <v>61.288848876953125</v>
      </c>
      <c r="FT559">
        <v>61.078773498535156</v>
      </c>
      <c r="FU559">
        <v>61.141513824462891</v>
      </c>
      <c r="FV559">
        <v>60.941188812255859</v>
      </c>
      <c r="FW559">
        <v>181</v>
      </c>
      <c r="FX559">
        <v>8.9820645749568939E-2</v>
      </c>
      <c r="FY559">
        <v>1</v>
      </c>
    </row>
    <row r="560" spans="1:181" x14ac:dyDescent="0.2">
      <c r="A560" t="s">
        <v>243</v>
      </c>
      <c r="B560" t="s">
        <v>239</v>
      </c>
      <c r="C560" t="s">
        <v>215</v>
      </c>
      <c r="D560" t="s">
        <v>37</v>
      </c>
      <c r="E560">
        <v>2020</v>
      </c>
      <c r="F560" t="s">
        <v>223</v>
      </c>
      <c r="G560" t="s">
        <v>245</v>
      </c>
      <c r="H560">
        <v>190</v>
      </c>
      <c r="K560">
        <v>14.662758827209473</v>
      </c>
      <c r="L560">
        <v>14.01339054107666</v>
      </c>
      <c r="M560">
        <v>13.573895454406738</v>
      </c>
      <c r="N560">
        <v>13.859980583190918</v>
      </c>
      <c r="O560">
        <v>14.550139427185059</v>
      </c>
      <c r="P560">
        <v>15.33920955657959</v>
      </c>
      <c r="Q560">
        <v>18.038125991821289</v>
      </c>
      <c r="R560">
        <v>20.351081848144531</v>
      </c>
      <c r="S560">
        <v>23.194185256958008</v>
      </c>
      <c r="T560">
        <v>24.866617202758789</v>
      </c>
      <c r="U560">
        <v>27.872709274291992</v>
      </c>
      <c r="V560">
        <v>29.179168701171875</v>
      </c>
      <c r="W560">
        <v>29.719673156738281</v>
      </c>
      <c r="X560">
        <v>30.027130126953125</v>
      </c>
      <c r="Y560">
        <v>29.872419357299805</v>
      </c>
      <c r="Z560">
        <v>29.902538299560547</v>
      </c>
      <c r="AA560">
        <v>29.611190795898438</v>
      </c>
      <c r="AB560">
        <v>29.180328369140625</v>
      </c>
      <c r="AC560">
        <v>28.625970840454102</v>
      </c>
      <c r="AD560">
        <v>27.931554794311523</v>
      </c>
      <c r="AE560">
        <v>27.067737579345703</v>
      </c>
      <c r="AF560">
        <v>22.297937393188477</v>
      </c>
      <c r="AG560">
        <v>17.98432731628418</v>
      </c>
      <c r="AH560">
        <v>15.332229614257812</v>
      </c>
      <c r="AI560">
        <v>-2.1774003505706787</v>
      </c>
      <c r="AJ560">
        <v>-1.6231452226638794</v>
      </c>
      <c r="AK560">
        <v>-1.2486587762832642</v>
      </c>
      <c r="AL560">
        <v>-1.1938705444335937</v>
      </c>
      <c r="AM560">
        <v>-1.1919606924057007</v>
      </c>
      <c r="AN560">
        <v>-1.2268198728561401</v>
      </c>
      <c r="AO560">
        <v>-1.3397204875946045</v>
      </c>
      <c r="AP560">
        <v>-1.4292620420455933</v>
      </c>
      <c r="AQ560">
        <v>-1.5526623725891113</v>
      </c>
      <c r="AR560">
        <v>-1.635881781578064</v>
      </c>
      <c r="AS560">
        <v>-1.8167266845703125</v>
      </c>
      <c r="AT560">
        <v>-1.9131311178207397</v>
      </c>
      <c r="AU560">
        <v>-0.71882402896881104</v>
      </c>
      <c r="AV560">
        <v>4.491950511932373</v>
      </c>
      <c r="AW560">
        <v>4.5123047828674316</v>
      </c>
      <c r="AX560">
        <v>4.5772080421447754</v>
      </c>
      <c r="AY560">
        <v>4.5741658210754395</v>
      </c>
      <c r="AZ560">
        <v>4.4908747673034668</v>
      </c>
      <c r="BA560">
        <v>-0.86042213439941406</v>
      </c>
      <c r="BB560">
        <v>-0.86399012804031372</v>
      </c>
      <c r="BC560">
        <v>-0.80204570293426514</v>
      </c>
      <c r="BD560">
        <v>-0.60943025350570679</v>
      </c>
      <c r="BE560">
        <v>-1.2085045576095581</v>
      </c>
      <c r="BF560">
        <v>-1.6870037317276001</v>
      </c>
      <c r="BG560">
        <v>-0.86090183258056641</v>
      </c>
      <c r="BH560">
        <v>-0.64259040355682373</v>
      </c>
      <c r="BI560">
        <v>-0.5008661150932312</v>
      </c>
      <c r="BJ560">
        <v>-0.48884373903274536</v>
      </c>
      <c r="BK560">
        <v>-0.50275647640228271</v>
      </c>
      <c r="BL560">
        <v>-0.5232996940612793</v>
      </c>
      <c r="BM560">
        <v>-0.61067032814025879</v>
      </c>
      <c r="BN560">
        <v>-0.68555432558059692</v>
      </c>
      <c r="BO560">
        <v>-0.76320302486419678</v>
      </c>
      <c r="BP560">
        <v>-0.80598396062850952</v>
      </c>
      <c r="BQ560">
        <v>-0.91720306873321533</v>
      </c>
      <c r="BR560">
        <v>-0.958759605884552</v>
      </c>
      <c r="BS560">
        <v>2.1638419479131699E-2</v>
      </c>
      <c r="BT560">
        <v>4.8359909057617187</v>
      </c>
      <c r="BU560">
        <v>4.8424153327941895</v>
      </c>
      <c r="BV560">
        <v>4.8924822807312012</v>
      </c>
      <c r="BW560">
        <v>4.8803110122680664</v>
      </c>
      <c r="BX560">
        <v>4.7994198799133301</v>
      </c>
      <c r="BY560">
        <v>-0.1511620432138443</v>
      </c>
      <c r="BZ560">
        <v>-0.54385077953338623</v>
      </c>
      <c r="CA560">
        <v>-0.51961588859558105</v>
      </c>
      <c r="CB560">
        <v>-0.41227138042449951</v>
      </c>
      <c r="CC560">
        <v>-0.7097623348236084</v>
      </c>
      <c r="CD560">
        <v>-0.96279275417327881</v>
      </c>
      <c r="CE560">
        <v>5.0900977104902267E-2</v>
      </c>
      <c r="CF560">
        <v>3.6538958549499512E-2</v>
      </c>
      <c r="CG560">
        <v>1.7052801325917244E-2</v>
      </c>
      <c r="CH560">
        <v>-5.4435303900390863E-4</v>
      </c>
      <c r="CI560">
        <v>-2.5415744632482529E-2</v>
      </c>
      <c r="CJ560">
        <v>-3.6043696105480194E-2</v>
      </c>
      <c r="CK560">
        <v>-0.10573241859674454</v>
      </c>
      <c r="CL560">
        <v>-0.17046467959880829</v>
      </c>
      <c r="CM560">
        <v>-0.21642588078975677</v>
      </c>
      <c r="CN560">
        <v>-0.2311992347240448</v>
      </c>
      <c r="CO560">
        <v>-0.29419580101966858</v>
      </c>
      <c r="CP560">
        <v>-0.29776477813720703</v>
      </c>
      <c r="CQ560">
        <v>0.53448045253753662</v>
      </c>
      <c r="CR560">
        <v>5.074272632598877</v>
      </c>
      <c r="CS560">
        <v>5.0710487365722656</v>
      </c>
      <c r="CT560">
        <v>5.1108403205871582</v>
      </c>
      <c r="CU560">
        <v>5.09234619140625</v>
      </c>
      <c r="CV560">
        <v>5.0131173133850098</v>
      </c>
      <c r="CW560">
        <v>0.34006932377815247</v>
      </c>
      <c r="CX560">
        <v>-0.32212325930595398</v>
      </c>
      <c r="CY560">
        <v>-0.32400587201118469</v>
      </c>
      <c r="CZ560">
        <v>-0.27571976184844971</v>
      </c>
      <c r="DA560">
        <v>-0.36433500051498413</v>
      </c>
      <c r="DB560">
        <v>-0.46120640635490417</v>
      </c>
      <c r="DC560">
        <v>0.96270382404327393</v>
      </c>
      <c r="DD560">
        <v>0.71566832065582275</v>
      </c>
      <c r="DE560">
        <v>0.53497171401977539</v>
      </c>
      <c r="DF560">
        <v>0.48775503039360046</v>
      </c>
      <c r="DG560">
        <v>0.45192497968673706</v>
      </c>
      <c r="DH560">
        <v>0.45121228694915771</v>
      </c>
      <c r="DI560">
        <v>0.39920547604560852</v>
      </c>
      <c r="DJ560">
        <v>0.34462499618530273</v>
      </c>
      <c r="DK560">
        <v>0.33035123348236084</v>
      </c>
      <c r="DL560">
        <v>0.34358546137809753</v>
      </c>
      <c r="DM560">
        <v>0.32881149649620056</v>
      </c>
      <c r="DN560">
        <v>0.36323004961013794</v>
      </c>
      <c r="DO560">
        <v>1.0473225116729736</v>
      </c>
      <c r="DP560">
        <v>5.3125543594360352</v>
      </c>
      <c r="DQ560">
        <v>5.2996821403503418</v>
      </c>
      <c r="DR560">
        <v>5.3291983604431152</v>
      </c>
      <c r="DS560">
        <v>5.3043813705444336</v>
      </c>
      <c r="DT560">
        <v>5.2268147468566895</v>
      </c>
      <c r="DU560">
        <v>0.83130067586898804</v>
      </c>
      <c r="DV560">
        <v>-0.10039571672677994</v>
      </c>
      <c r="DW560">
        <v>-0.12839585542678833</v>
      </c>
      <c r="DX560">
        <v>-0.1391681432723999</v>
      </c>
      <c r="DY560">
        <v>-1.8907638266682625E-2</v>
      </c>
      <c r="DZ560">
        <v>4.0379930287599564E-2</v>
      </c>
      <c r="EA560">
        <v>2.2792022228240967</v>
      </c>
      <c r="EB560">
        <v>1.6962231397628784</v>
      </c>
      <c r="EC560">
        <v>1.2827644348144531</v>
      </c>
      <c r="ED560">
        <v>1.1927818059921265</v>
      </c>
      <c r="EE560">
        <v>1.1411291360855103</v>
      </c>
      <c r="EF560">
        <v>1.1547325849533081</v>
      </c>
      <c r="EG560">
        <v>1.1282556056976318</v>
      </c>
      <c r="EH560">
        <v>1.0883326530456543</v>
      </c>
      <c r="EI560">
        <v>1.1198105812072754</v>
      </c>
      <c r="EJ560">
        <v>1.1734832525253296</v>
      </c>
      <c r="EK560">
        <v>1.2283350229263306</v>
      </c>
      <c r="EL560">
        <v>1.3176015615463257</v>
      </c>
      <c r="EM560">
        <v>1.7877849340438843</v>
      </c>
      <c r="EN560">
        <v>5.6565947532653809</v>
      </c>
      <c r="EO560">
        <v>5.6297926902770996</v>
      </c>
      <c r="EP560">
        <v>5.644472599029541</v>
      </c>
      <c r="EQ560">
        <v>5.6105265617370605</v>
      </c>
      <c r="ER560">
        <v>5.5353598594665527</v>
      </c>
      <c r="ES560">
        <v>1.5405607223510742</v>
      </c>
      <c r="ET560">
        <v>0.21974363923072815</v>
      </c>
      <c r="EU560">
        <v>0.15403394401073456</v>
      </c>
      <c r="EV560">
        <v>5.7990726083517075E-2</v>
      </c>
      <c r="EW560">
        <v>0.47983461618423462</v>
      </c>
      <c r="EX560">
        <v>0.76459091901779175</v>
      </c>
      <c r="EY560">
        <v>60.345413208007813</v>
      </c>
      <c r="EZ560">
        <v>60.370395660400391</v>
      </c>
      <c r="FA560">
        <v>60.391632080078125</v>
      </c>
      <c r="FB560">
        <v>60.537021636962891</v>
      </c>
      <c r="FC560">
        <v>60.529792785644531</v>
      </c>
      <c r="FD560">
        <v>60.5384521484375</v>
      </c>
      <c r="FE560">
        <v>61.146011352539063</v>
      </c>
      <c r="FF560">
        <v>61.263942718505859</v>
      </c>
      <c r="FG560">
        <v>63.296909332275391</v>
      </c>
      <c r="FH560">
        <v>65.171867370605469</v>
      </c>
      <c r="FI560">
        <v>67.783004760742187</v>
      </c>
      <c r="FJ560">
        <v>69.359413146972656</v>
      </c>
      <c r="FK560">
        <v>69.838981628417969</v>
      </c>
      <c r="FL560">
        <v>70.080917358398438</v>
      </c>
      <c r="FM560">
        <v>69.432144165039063</v>
      </c>
      <c r="FN560">
        <v>69.596748352050781</v>
      </c>
      <c r="FO560">
        <v>68.492691040039063</v>
      </c>
      <c r="FP560">
        <v>66.536415100097656</v>
      </c>
      <c r="FQ560">
        <v>64.227516174316406</v>
      </c>
      <c r="FR560">
        <v>62.171928405761719</v>
      </c>
      <c r="FS560">
        <v>61.288848876953125</v>
      </c>
      <c r="FT560">
        <v>61.078773498535156</v>
      </c>
      <c r="FU560">
        <v>61.141513824462891</v>
      </c>
      <c r="FV560">
        <v>60.941188812255859</v>
      </c>
      <c r="FW560">
        <v>181</v>
      </c>
      <c r="FX560">
        <v>8.9820645749568939E-2</v>
      </c>
      <c r="FY560">
        <v>1</v>
      </c>
    </row>
    <row r="561" spans="1:181" x14ac:dyDescent="0.2">
      <c r="A561" t="s">
        <v>243</v>
      </c>
      <c r="B561" t="s">
        <v>239</v>
      </c>
      <c r="C561" t="s">
        <v>215</v>
      </c>
      <c r="D561" t="s">
        <v>37</v>
      </c>
      <c r="E561">
        <v>2021</v>
      </c>
      <c r="F561" t="s">
        <v>223</v>
      </c>
      <c r="G561" t="s">
        <v>245</v>
      </c>
      <c r="H561">
        <v>190</v>
      </c>
      <c r="K561">
        <v>14.662758827209473</v>
      </c>
      <c r="L561">
        <v>14.01339054107666</v>
      </c>
      <c r="M561">
        <v>13.573895454406738</v>
      </c>
      <c r="N561">
        <v>13.859980583190918</v>
      </c>
      <c r="O561">
        <v>14.550139427185059</v>
      </c>
      <c r="P561">
        <v>15.33920955657959</v>
      </c>
      <c r="Q561">
        <v>18.038125991821289</v>
      </c>
      <c r="R561">
        <v>20.351081848144531</v>
      </c>
      <c r="S561">
        <v>23.194185256958008</v>
      </c>
      <c r="T561">
        <v>24.866617202758789</v>
      </c>
      <c r="U561">
        <v>27.872709274291992</v>
      </c>
      <c r="V561">
        <v>29.179168701171875</v>
      </c>
      <c r="W561">
        <v>29.719673156738281</v>
      </c>
      <c r="X561">
        <v>30.027130126953125</v>
      </c>
      <c r="Y561">
        <v>29.872419357299805</v>
      </c>
      <c r="Z561">
        <v>29.902538299560547</v>
      </c>
      <c r="AA561">
        <v>29.611190795898438</v>
      </c>
      <c r="AB561">
        <v>29.180328369140625</v>
      </c>
      <c r="AC561">
        <v>28.625970840454102</v>
      </c>
      <c r="AD561">
        <v>27.931554794311523</v>
      </c>
      <c r="AE561">
        <v>27.067737579345703</v>
      </c>
      <c r="AF561">
        <v>22.297937393188477</v>
      </c>
      <c r="AG561">
        <v>17.98432731628418</v>
      </c>
      <c r="AH561">
        <v>15.332229614257812</v>
      </c>
      <c r="AI561">
        <v>-2.1774003505706787</v>
      </c>
      <c r="AJ561">
        <v>-1.6231452226638794</v>
      </c>
      <c r="AK561">
        <v>-1.2486587762832642</v>
      </c>
      <c r="AL561">
        <v>-1.1938705444335937</v>
      </c>
      <c r="AM561">
        <v>-1.1919606924057007</v>
      </c>
      <c r="AN561">
        <v>-1.2268198728561401</v>
      </c>
      <c r="AO561">
        <v>-1.3397204875946045</v>
      </c>
      <c r="AP561">
        <v>-1.4292620420455933</v>
      </c>
      <c r="AQ561">
        <v>-1.5526623725891113</v>
      </c>
      <c r="AR561">
        <v>-1.635881781578064</v>
      </c>
      <c r="AS561">
        <v>-1.8167266845703125</v>
      </c>
      <c r="AT561">
        <v>-1.9131311178207397</v>
      </c>
      <c r="AU561">
        <v>-0.71882402896881104</v>
      </c>
      <c r="AV561">
        <v>4.491950511932373</v>
      </c>
      <c r="AW561">
        <v>4.5123047828674316</v>
      </c>
      <c r="AX561">
        <v>4.5772080421447754</v>
      </c>
      <c r="AY561">
        <v>4.5741658210754395</v>
      </c>
      <c r="AZ561">
        <v>4.4908747673034668</v>
      </c>
      <c r="BA561">
        <v>-0.86042213439941406</v>
      </c>
      <c r="BB561">
        <v>-0.86399012804031372</v>
      </c>
      <c r="BC561">
        <v>-0.80204570293426514</v>
      </c>
      <c r="BD561">
        <v>-0.60943025350570679</v>
      </c>
      <c r="BE561">
        <v>-1.2085045576095581</v>
      </c>
      <c r="BF561">
        <v>-1.6870037317276001</v>
      </c>
      <c r="BG561">
        <v>-0.86090183258056641</v>
      </c>
      <c r="BH561">
        <v>-0.64259040355682373</v>
      </c>
      <c r="BI561">
        <v>-0.5008661150932312</v>
      </c>
      <c r="BJ561">
        <v>-0.48884373903274536</v>
      </c>
      <c r="BK561">
        <v>-0.50275647640228271</v>
      </c>
      <c r="BL561">
        <v>-0.5232996940612793</v>
      </c>
      <c r="BM561">
        <v>-0.61067032814025879</v>
      </c>
      <c r="BN561">
        <v>-0.68555432558059692</v>
      </c>
      <c r="BO561">
        <v>-0.76320302486419678</v>
      </c>
      <c r="BP561">
        <v>-0.80598396062850952</v>
      </c>
      <c r="BQ561">
        <v>-0.91720306873321533</v>
      </c>
      <c r="BR561">
        <v>-0.958759605884552</v>
      </c>
      <c r="BS561">
        <v>2.1638419479131699E-2</v>
      </c>
      <c r="BT561">
        <v>4.8359909057617187</v>
      </c>
      <c r="BU561">
        <v>4.8424153327941895</v>
      </c>
      <c r="BV561">
        <v>4.8924822807312012</v>
      </c>
      <c r="BW561">
        <v>4.8803110122680664</v>
      </c>
      <c r="BX561">
        <v>4.7994198799133301</v>
      </c>
      <c r="BY561">
        <v>-0.1511620432138443</v>
      </c>
      <c r="BZ561">
        <v>-0.54385077953338623</v>
      </c>
      <c r="CA561">
        <v>-0.51961588859558105</v>
      </c>
      <c r="CB561">
        <v>-0.41227138042449951</v>
      </c>
      <c r="CC561">
        <v>-0.7097623348236084</v>
      </c>
      <c r="CD561">
        <v>-0.96279275417327881</v>
      </c>
      <c r="CE561">
        <v>5.0900977104902267E-2</v>
      </c>
      <c r="CF561">
        <v>3.6538958549499512E-2</v>
      </c>
      <c r="CG561">
        <v>1.7052801325917244E-2</v>
      </c>
      <c r="CH561">
        <v>-5.4435303900390863E-4</v>
      </c>
      <c r="CI561">
        <v>-2.5415744632482529E-2</v>
      </c>
      <c r="CJ561">
        <v>-3.6043696105480194E-2</v>
      </c>
      <c r="CK561">
        <v>-0.10573241859674454</v>
      </c>
      <c r="CL561">
        <v>-0.17046467959880829</v>
      </c>
      <c r="CM561">
        <v>-0.21642588078975677</v>
      </c>
      <c r="CN561">
        <v>-0.2311992347240448</v>
      </c>
      <c r="CO561">
        <v>-0.29419580101966858</v>
      </c>
      <c r="CP561">
        <v>-0.29776477813720703</v>
      </c>
      <c r="CQ561">
        <v>0.53448045253753662</v>
      </c>
      <c r="CR561">
        <v>5.074272632598877</v>
      </c>
      <c r="CS561">
        <v>5.0710487365722656</v>
      </c>
      <c r="CT561">
        <v>5.1108403205871582</v>
      </c>
      <c r="CU561">
        <v>5.09234619140625</v>
      </c>
      <c r="CV561">
        <v>5.0131173133850098</v>
      </c>
      <c r="CW561">
        <v>0.34006932377815247</v>
      </c>
      <c r="CX561">
        <v>-0.32212325930595398</v>
      </c>
      <c r="CY561">
        <v>-0.32400587201118469</v>
      </c>
      <c r="CZ561">
        <v>-0.27571976184844971</v>
      </c>
      <c r="DA561">
        <v>-0.36433500051498413</v>
      </c>
      <c r="DB561">
        <v>-0.46120640635490417</v>
      </c>
      <c r="DC561">
        <v>0.96270382404327393</v>
      </c>
      <c r="DD561">
        <v>0.71566832065582275</v>
      </c>
      <c r="DE561">
        <v>0.53497171401977539</v>
      </c>
      <c r="DF561">
        <v>0.48775503039360046</v>
      </c>
      <c r="DG561">
        <v>0.45192497968673706</v>
      </c>
      <c r="DH561">
        <v>0.45121228694915771</v>
      </c>
      <c r="DI561">
        <v>0.39920547604560852</v>
      </c>
      <c r="DJ561">
        <v>0.34462499618530273</v>
      </c>
      <c r="DK561">
        <v>0.33035123348236084</v>
      </c>
      <c r="DL561">
        <v>0.34358546137809753</v>
      </c>
      <c r="DM561">
        <v>0.32881149649620056</v>
      </c>
      <c r="DN561">
        <v>0.36323004961013794</v>
      </c>
      <c r="DO561">
        <v>1.0473225116729736</v>
      </c>
      <c r="DP561">
        <v>5.3125543594360352</v>
      </c>
      <c r="DQ561">
        <v>5.2996821403503418</v>
      </c>
      <c r="DR561">
        <v>5.3291983604431152</v>
      </c>
      <c r="DS561">
        <v>5.3043813705444336</v>
      </c>
      <c r="DT561">
        <v>5.2268147468566895</v>
      </c>
      <c r="DU561">
        <v>0.83130067586898804</v>
      </c>
      <c r="DV561">
        <v>-0.10039571672677994</v>
      </c>
      <c r="DW561">
        <v>-0.12839585542678833</v>
      </c>
      <c r="DX561">
        <v>-0.1391681432723999</v>
      </c>
      <c r="DY561">
        <v>-1.8907638266682625E-2</v>
      </c>
      <c r="DZ561">
        <v>4.0379930287599564E-2</v>
      </c>
      <c r="EA561">
        <v>2.2792022228240967</v>
      </c>
      <c r="EB561">
        <v>1.6962231397628784</v>
      </c>
      <c r="EC561">
        <v>1.2827644348144531</v>
      </c>
      <c r="ED561">
        <v>1.1927818059921265</v>
      </c>
      <c r="EE561">
        <v>1.1411291360855103</v>
      </c>
      <c r="EF561">
        <v>1.1547325849533081</v>
      </c>
      <c r="EG561">
        <v>1.1282556056976318</v>
      </c>
      <c r="EH561">
        <v>1.0883326530456543</v>
      </c>
      <c r="EI561">
        <v>1.1198105812072754</v>
      </c>
      <c r="EJ561">
        <v>1.1734832525253296</v>
      </c>
      <c r="EK561">
        <v>1.2283350229263306</v>
      </c>
      <c r="EL561">
        <v>1.3176015615463257</v>
      </c>
      <c r="EM561">
        <v>1.7877849340438843</v>
      </c>
      <c r="EN561">
        <v>5.6565947532653809</v>
      </c>
      <c r="EO561">
        <v>5.6297926902770996</v>
      </c>
      <c r="EP561">
        <v>5.644472599029541</v>
      </c>
      <c r="EQ561">
        <v>5.6105265617370605</v>
      </c>
      <c r="ER561">
        <v>5.5353598594665527</v>
      </c>
      <c r="ES561">
        <v>1.5405607223510742</v>
      </c>
      <c r="ET561">
        <v>0.21974363923072815</v>
      </c>
      <c r="EU561">
        <v>0.15403394401073456</v>
      </c>
      <c r="EV561">
        <v>5.7990726083517075E-2</v>
      </c>
      <c r="EW561">
        <v>0.47983461618423462</v>
      </c>
      <c r="EX561">
        <v>0.76459091901779175</v>
      </c>
      <c r="EY561">
        <v>60.345413208007813</v>
      </c>
      <c r="EZ561">
        <v>60.370395660400391</v>
      </c>
      <c r="FA561">
        <v>60.391632080078125</v>
      </c>
      <c r="FB561">
        <v>60.537021636962891</v>
      </c>
      <c r="FC561">
        <v>60.529792785644531</v>
      </c>
      <c r="FD561">
        <v>60.5384521484375</v>
      </c>
      <c r="FE561">
        <v>61.146011352539063</v>
      </c>
      <c r="FF561">
        <v>61.263942718505859</v>
      </c>
      <c r="FG561">
        <v>63.296909332275391</v>
      </c>
      <c r="FH561">
        <v>65.171867370605469</v>
      </c>
      <c r="FI561">
        <v>67.783004760742187</v>
      </c>
      <c r="FJ561">
        <v>69.359413146972656</v>
      </c>
      <c r="FK561">
        <v>69.838981628417969</v>
      </c>
      <c r="FL561">
        <v>70.080917358398438</v>
      </c>
      <c r="FM561">
        <v>69.432144165039063</v>
      </c>
      <c r="FN561">
        <v>69.596748352050781</v>
      </c>
      <c r="FO561">
        <v>68.492691040039063</v>
      </c>
      <c r="FP561">
        <v>66.536415100097656</v>
      </c>
      <c r="FQ561">
        <v>64.227516174316406</v>
      </c>
      <c r="FR561">
        <v>62.171928405761719</v>
      </c>
      <c r="FS561">
        <v>61.288848876953125</v>
      </c>
      <c r="FT561">
        <v>61.078773498535156</v>
      </c>
      <c r="FU561">
        <v>61.141513824462891</v>
      </c>
      <c r="FV561">
        <v>60.941188812255859</v>
      </c>
      <c r="FW561">
        <v>181</v>
      </c>
      <c r="FX561">
        <v>8.9820645749568939E-2</v>
      </c>
      <c r="FY561">
        <v>1</v>
      </c>
    </row>
    <row r="562" spans="1:181" x14ac:dyDescent="0.2">
      <c r="A562" t="s">
        <v>243</v>
      </c>
      <c r="B562" t="s">
        <v>239</v>
      </c>
      <c r="C562" t="s">
        <v>215</v>
      </c>
      <c r="D562" t="s">
        <v>37</v>
      </c>
      <c r="E562">
        <v>2022</v>
      </c>
      <c r="F562" t="s">
        <v>223</v>
      </c>
      <c r="G562" t="s">
        <v>245</v>
      </c>
      <c r="H562">
        <v>190</v>
      </c>
      <c r="K562">
        <v>14.662758827209473</v>
      </c>
      <c r="L562">
        <v>14.01339054107666</v>
      </c>
      <c r="M562">
        <v>13.573895454406738</v>
      </c>
      <c r="N562">
        <v>13.859980583190918</v>
      </c>
      <c r="O562">
        <v>14.550139427185059</v>
      </c>
      <c r="P562">
        <v>15.33920955657959</v>
      </c>
      <c r="Q562">
        <v>18.038125991821289</v>
      </c>
      <c r="R562">
        <v>20.351081848144531</v>
      </c>
      <c r="S562">
        <v>23.194185256958008</v>
      </c>
      <c r="T562">
        <v>24.866617202758789</v>
      </c>
      <c r="U562">
        <v>27.872709274291992</v>
      </c>
      <c r="V562">
        <v>29.179168701171875</v>
      </c>
      <c r="W562">
        <v>29.719673156738281</v>
      </c>
      <c r="X562">
        <v>30.027130126953125</v>
      </c>
      <c r="Y562">
        <v>29.872419357299805</v>
      </c>
      <c r="Z562">
        <v>29.902538299560547</v>
      </c>
      <c r="AA562">
        <v>29.611190795898438</v>
      </c>
      <c r="AB562">
        <v>29.180328369140625</v>
      </c>
      <c r="AC562">
        <v>28.625970840454102</v>
      </c>
      <c r="AD562">
        <v>27.931554794311523</v>
      </c>
      <c r="AE562">
        <v>27.067737579345703</v>
      </c>
      <c r="AF562">
        <v>22.297937393188477</v>
      </c>
      <c r="AG562">
        <v>17.98432731628418</v>
      </c>
      <c r="AH562">
        <v>15.332229614257812</v>
      </c>
      <c r="AI562">
        <v>-2.1774003505706787</v>
      </c>
      <c r="AJ562">
        <v>-1.6231452226638794</v>
      </c>
      <c r="AK562">
        <v>-1.2486587762832642</v>
      </c>
      <c r="AL562">
        <v>-1.1938705444335937</v>
      </c>
      <c r="AM562">
        <v>-1.1919606924057007</v>
      </c>
      <c r="AN562">
        <v>-1.2268198728561401</v>
      </c>
      <c r="AO562">
        <v>-1.3397204875946045</v>
      </c>
      <c r="AP562">
        <v>-1.4292620420455933</v>
      </c>
      <c r="AQ562">
        <v>-1.5526623725891113</v>
      </c>
      <c r="AR562">
        <v>-1.635881781578064</v>
      </c>
      <c r="AS562">
        <v>-1.8167266845703125</v>
      </c>
      <c r="AT562">
        <v>-1.9131311178207397</v>
      </c>
      <c r="AU562">
        <v>-0.71882402896881104</v>
      </c>
      <c r="AV562">
        <v>4.491950511932373</v>
      </c>
      <c r="AW562">
        <v>4.5123047828674316</v>
      </c>
      <c r="AX562">
        <v>4.5772080421447754</v>
      </c>
      <c r="AY562">
        <v>4.5741658210754395</v>
      </c>
      <c r="AZ562">
        <v>4.4908747673034668</v>
      </c>
      <c r="BA562">
        <v>-0.86042213439941406</v>
      </c>
      <c r="BB562">
        <v>-0.86399012804031372</v>
      </c>
      <c r="BC562">
        <v>-0.80204570293426514</v>
      </c>
      <c r="BD562">
        <v>-0.60943025350570679</v>
      </c>
      <c r="BE562">
        <v>-1.2085045576095581</v>
      </c>
      <c r="BF562">
        <v>-1.6870037317276001</v>
      </c>
      <c r="BG562">
        <v>-0.86090183258056641</v>
      </c>
      <c r="BH562">
        <v>-0.64259040355682373</v>
      </c>
      <c r="BI562">
        <v>-0.5008661150932312</v>
      </c>
      <c r="BJ562">
        <v>-0.48884373903274536</v>
      </c>
      <c r="BK562">
        <v>-0.50275647640228271</v>
      </c>
      <c r="BL562">
        <v>-0.5232996940612793</v>
      </c>
      <c r="BM562">
        <v>-0.61067032814025879</v>
      </c>
      <c r="BN562">
        <v>-0.68555432558059692</v>
      </c>
      <c r="BO562">
        <v>-0.76320302486419678</v>
      </c>
      <c r="BP562">
        <v>-0.80598396062850952</v>
      </c>
      <c r="BQ562">
        <v>-0.91720306873321533</v>
      </c>
      <c r="BR562">
        <v>-0.958759605884552</v>
      </c>
      <c r="BS562">
        <v>2.1638419479131699E-2</v>
      </c>
      <c r="BT562">
        <v>4.8359909057617187</v>
      </c>
      <c r="BU562">
        <v>4.8424153327941895</v>
      </c>
      <c r="BV562">
        <v>4.8924822807312012</v>
      </c>
      <c r="BW562">
        <v>4.8803110122680664</v>
      </c>
      <c r="BX562">
        <v>4.7994198799133301</v>
      </c>
      <c r="BY562">
        <v>-0.1511620432138443</v>
      </c>
      <c r="BZ562">
        <v>-0.54385077953338623</v>
      </c>
      <c r="CA562">
        <v>-0.51961588859558105</v>
      </c>
      <c r="CB562">
        <v>-0.41227138042449951</v>
      </c>
      <c r="CC562">
        <v>-0.7097623348236084</v>
      </c>
      <c r="CD562">
        <v>-0.96279275417327881</v>
      </c>
      <c r="CE562">
        <v>5.0900977104902267E-2</v>
      </c>
      <c r="CF562">
        <v>3.6538958549499512E-2</v>
      </c>
      <c r="CG562">
        <v>1.7052801325917244E-2</v>
      </c>
      <c r="CH562">
        <v>-5.4435303900390863E-4</v>
      </c>
      <c r="CI562">
        <v>-2.5415744632482529E-2</v>
      </c>
      <c r="CJ562">
        <v>-3.6043696105480194E-2</v>
      </c>
      <c r="CK562">
        <v>-0.10573241859674454</v>
      </c>
      <c r="CL562">
        <v>-0.17046467959880829</v>
      </c>
      <c r="CM562">
        <v>-0.21642588078975677</v>
      </c>
      <c r="CN562">
        <v>-0.2311992347240448</v>
      </c>
      <c r="CO562">
        <v>-0.29419580101966858</v>
      </c>
      <c r="CP562">
        <v>-0.29776477813720703</v>
      </c>
      <c r="CQ562">
        <v>0.53448045253753662</v>
      </c>
      <c r="CR562">
        <v>5.074272632598877</v>
      </c>
      <c r="CS562">
        <v>5.0710487365722656</v>
      </c>
      <c r="CT562">
        <v>5.1108403205871582</v>
      </c>
      <c r="CU562">
        <v>5.09234619140625</v>
      </c>
      <c r="CV562">
        <v>5.0131173133850098</v>
      </c>
      <c r="CW562">
        <v>0.34006932377815247</v>
      </c>
      <c r="CX562">
        <v>-0.32212325930595398</v>
      </c>
      <c r="CY562">
        <v>-0.32400587201118469</v>
      </c>
      <c r="CZ562">
        <v>-0.27571976184844971</v>
      </c>
      <c r="DA562">
        <v>-0.36433500051498413</v>
      </c>
      <c r="DB562">
        <v>-0.46120640635490417</v>
      </c>
      <c r="DC562">
        <v>0.96270382404327393</v>
      </c>
      <c r="DD562">
        <v>0.71566832065582275</v>
      </c>
      <c r="DE562">
        <v>0.53497171401977539</v>
      </c>
      <c r="DF562">
        <v>0.48775503039360046</v>
      </c>
      <c r="DG562">
        <v>0.45192497968673706</v>
      </c>
      <c r="DH562">
        <v>0.45121228694915771</v>
      </c>
      <c r="DI562">
        <v>0.39920547604560852</v>
      </c>
      <c r="DJ562">
        <v>0.34462499618530273</v>
      </c>
      <c r="DK562">
        <v>0.33035123348236084</v>
      </c>
      <c r="DL562">
        <v>0.34358546137809753</v>
      </c>
      <c r="DM562">
        <v>0.32881149649620056</v>
      </c>
      <c r="DN562">
        <v>0.36323004961013794</v>
      </c>
      <c r="DO562">
        <v>1.0473225116729736</v>
      </c>
      <c r="DP562">
        <v>5.3125543594360352</v>
      </c>
      <c r="DQ562">
        <v>5.2996821403503418</v>
      </c>
      <c r="DR562">
        <v>5.3291983604431152</v>
      </c>
      <c r="DS562">
        <v>5.3043813705444336</v>
      </c>
      <c r="DT562">
        <v>5.2268147468566895</v>
      </c>
      <c r="DU562">
        <v>0.83130067586898804</v>
      </c>
      <c r="DV562">
        <v>-0.10039571672677994</v>
      </c>
      <c r="DW562">
        <v>-0.12839585542678833</v>
      </c>
      <c r="DX562">
        <v>-0.1391681432723999</v>
      </c>
      <c r="DY562">
        <v>-1.8907638266682625E-2</v>
      </c>
      <c r="DZ562">
        <v>4.0379930287599564E-2</v>
      </c>
      <c r="EA562">
        <v>2.2792022228240967</v>
      </c>
      <c r="EB562">
        <v>1.6962231397628784</v>
      </c>
      <c r="EC562">
        <v>1.2827644348144531</v>
      </c>
      <c r="ED562">
        <v>1.1927818059921265</v>
      </c>
      <c r="EE562">
        <v>1.1411291360855103</v>
      </c>
      <c r="EF562">
        <v>1.1547325849533081</v>
      </c>
      <c r="EG562">
        <v>1.1282556056976318</v>
      </c>
      <c r="EH562">
        <v>1.0883326530456543</v>
      </c>
      <c r="EI562">
        <v>1.1198105812072754</v>
      </c>
      <c r="EJ562">
        <v>1.1734832525253296</v>
      </c>
      <c r="EK562">
        <v>1.2283350229263306</v>
      </c>
      <c r="EL562">
        <v>1.3176015615463257</v>
      </c>
      <c r="EM562">
        <v>1.7877849340438843</v>
      </c>
      <c r="EN562">
        <v>5.6565947532653809</v>
      </c>
      <c r="EO562">
        <v>5.6297926902770996</v>
      </c>
      <c r="EP562">
        <v>5.644472599029541</v>
      </c>
      <c r="EQ562">
        <v>5.6105265617370605</v>
      </c>
      <c r="ER562">
        <v>5.5353598594665527</v>
      </c>
      <c r="ES562">
        <v>1.5405607223510742</v>
      </c>
      <c r="ET562">
        <v>0.21974363923072815</v>
      </c>
      <c r="EU562">
        <v>0.15403394401073456</v>
      </c>
      <c r="EV562">
        <v>5.7990726083517075E-2</v>
      </c>
      <c r="EW562">
        <v>0.47983461618423462</v>
      </c>
      <c r="EX562">
        <v>0.76459091901779175</v>
      </c>
      <c r="EY562">
        <v>60.345413208007813</v>
      </c>
      <c r="EZ562">
        <v>60.370395660400391</v>
      </c>
      <c r="FA562">
        <v>60.391632080078125</v>
      </c>
      <c r="FB562">
        <v>60.537021636962891</v>
      </c>
      <c r="FC562">
        <v>60.529792785644531</v>
      </c>
      <c r="FD562">
        <v>60.5384521484375</v>
      </c>
      <c r="FE562">
        <v>61.146011352539063</v>
      </c>
      <c r="FF562">
        <v>61.263942718505859</v>
      </c>
      <c r="FG562">
        <v>63.296909332275391</v>
      </c>
      <c r="FH562">
        <v>65.171867370605469</v>
      </c>
      <c r="FI562">
        <v>67.783004760742187</v>
      </c>
      <c r="FJ562">
        <v>69.359413146972656</v>
      </c>
      <c r="FK562">
        <v>69.838981628417969</v>
      </c>
      <c r="FL562">
        <v>70.080917358398438</v>
      </c>
      <c r="FM562">
        <v>69.432144165039063</v>
      </c>
      <c r="FN562">
        <v>69.596748352050781</v>
      </c>
      <c r="FO562">
        <v>68.492691040039063</v>
      </c>
      <c r="FP562">
        <v>66.536415100097656</v>
      </c>
      <c r="FQ562">
        <v>64.227516174316406</v>
      </c>
      <c r="FR562">
        <v>62.171928405761719</v>
      </c>
      <c r="FS562">
        <v>61.288848876953125</v>
      </c>
      <c r="FT562">
        <v>61.078773498535156</v>
      </c>
      <c r="FU562">
        <v>61.141513824462891</v>
      </c>
      <c r="FV562">
        <v>60.941188812255859</v>
      </c>
      <c r="FW562">
        <v>181</v>
      </c>
      <c r="FX562">
        <v>8.9820645749568939E-2</v>
      </c>
      <c r="FY562">
        <v>1</v>
      </c>
    </row>
    <row r="563" spans="1:181" x14ac:dyDescent="0.2">
      <c r="A563" t="s">
        <v>243</v>
      </c>
      <c r="B563" t="s">
        <v>239</v>
      </c>
      <c r="C563" t="s">
        <v>215</v>
      </c>
      <c r="D563" t="s">
        <v>37</v>
      </c>
      <c r="E563">
        <v>2023</v>
      </c>
      <c r="F563" t="s">
        <v>223</v>
      </c>
      <c r="G563" t="s">
        <v>245</v>
      </c>
      <c r="H563">
        <v>190</v>
      </c>
      <c r="K563">
        <v>14.662758827209473</v>
      </c>
      <c r="L563">
        <v>14.01339054107666</v>
      </c>
      <c r="M563">
        <v>13.573895454406738</v>
      </c>
      <c r="N563">
        <v>13.859980583190918</v>
      </c>
      <c r="O563">
        <v>14.550139427185059</v>
      </c>
      <c r="P563">
        <v>15.33920955657959</v>
      </c>
      <c r="Q563">
        <v>18.038125991821289</v>
      </c>
      <c r="R563">
        <v>20.351081848144531</v>
      </c>
      <c r="S563">
        <v>23.194185256958008</v>
      </c>
      <c r="T563">
        <v>24.866617202758789</v>
      </c>
      <c r="U563">
        <v>27.872709274291992</v>
      </c>
      <c r="V563">
        <v>29.179168701171875</v>
      </c>
      <c r="W563">
        <v>29.719673156738281</v>
      </c>
      <c r="X563">
        <v>30.027130126953125</v>
      </c>
      <c r="Y563">
        <v>29.872419357299805</v>
      </c>
      <c r="Z563">
        <v>29.902538299560547</v>
      </c>
      <c r="AA563">
        <v>29.611190795898438</v>
      </c>
      <c r="AB563">
        <v>29.180328369140625</v>
      </c>
      <c r="AC563">
        <v>28.625970840454102</v>
      </c>
      <c r="AD563">
        <v>27.931554794311523</v>
      </c>
      <c r="AE563">
        <v>27.067737579345703</v>
      </c>
      <c r="AF563">
        <v>22.297937393188477</v>
      </c>
      <c r="AG563">
        <v>17.98432731628418</v>
      </c>
      <c r="AH563">
        <v>15.332229614257812</v>
      </c>
      <c r="AI563">
        <v>-2.1774003505706787</v>
      </c>
      <c r="AJ563">
        <v>-1.6231452226638794</v>
      </c>
      <c r="AK563">
        <v>-1.2486587762832642</v>
      </c>
      <c r="AL563">
        <v>-1.1938705444335937</v>
      </c>
      <c r="AM563">
        <v>-1.1919606924057007</v>
      </c>
      <c r="AN563">
        <v>-1.2268198728561401</v>
      </c>
      <c r="AO563">
        <v>-1.3397204875946045</v>
      </c>
      <c r="AP563">
        <v>-1.4292620420455933</v>
      </c>
      <c r="AQ563">
        <v>-1.5526623725891113</v>
      </c>
      <c r="AR563">
        <v>-1.635881781578064</v>
      </c>
      <c r="AS563">
        <v>-1.8167266845703125</v>
      </c>
      <c r="AT563">
        <v>-1.9131311178207397</v>
      </c>
      <c r="AU563">
        <v>-0.71882402896881104</v>
      </c>
      <c r="AV563">
        <v>4.491950511932373</v>
      </c>
      <c r="AW563">
        <v>4.5123047828674316</v>
      </c>
      <c r="AX563">
        <v>4.5772080421447754</v>
      </c>
      <c r="AY563">
        <v>4.5741658210754395</v>
      </c>
      <c r="AZ563">
        <v>4.4908747673034668</v>
      </c>
      <c r="BA563">
        <v>-0.86042213439941406</v>
      </c>
      <c r="BB563">
        <v>-0.86399012804031372</v>
      </c>
      <c r="BC563">
        <v>-0.80204570293426514</v>
      </c>
      <c r="BD563">
        <v>-0.60943025350570679</v>
      </c>
      <c r="BE563">
        <v>-1.2085045576095581</v>
      </c>
      <c r="BF563">
        <v>-1.6870037317276001</v>
      </c>
      <c r="BG563">
        <v>-0.86090183258056641</v>
      </c>
      <c r="BH563">
        <v>-0.64259040355682373</v>
      </c>
      <c r="BI563">
        <v>-0.5008661150932312</v>
      </c>
      <c r="BJ563">
        <v>-0.48884373903274536</v>
      </c>
      <c r="BK563">
        <v>-0.50275647640228271</v>
      </c>
      <c r="BL563">
        <v>-0.5232996940612793</v>
      </c>
      <c r="BM563">
        <v>-0.61067032814025879</v>
      </c>
      <c r="BN563">
        <v>-0.68555432558059692</v>
      </c>
      <c r="BO563">
        <v>-0.76320302486419678</v>
      </c>
      <c r="BP563">
        <v>-0.80598396062850952</v>
      </c>
      <c r="BQ563">
        <v>-0.91720306873321533</v>
      </c>
      <c r="BR563">
        <v>-0.958759605884552</v>
      </c>
      <c r="BS563">
        <v>2.1638419479131699E-2</v>
      </c>
      <c r="BT563">
        <v>4.8359909057617187</v>
      </c>
      <c r="BU563">
        <v>4.8424153327941895</v>
      </c>
      <c r="BV563">
        <v>4.8924822807312012</v>
      </c>
      <c r="BW563">
        <v>4.8803110122680664</v>
      </c>
      <c r="BX563">
        <v>4.7994198799133301</v>
      </c>
      <c r="BY563">
        <v>-0.1511620432138443</v>
      </c>
      <c r="BZ563">
        <v>-0.54385077953338623</v>
      </c>
      <c r="CA563">
        <v>-0.51961588859558105</v>
      </c>
      <c r="CB563">
        <v>-0.41227138042449951</v>
      </c>
      <c r="CC563">
        <v>-0.7097623348236084</v>
      </c>
      <c r="CD563">
        <v>-0.96279275417327881</v>
      </c>
      <c r="CE563">
        <v>5.0900977104902267E-2</v>
      </c>
      <c r="CF563">
        <v>3.6538958549499512E-2</v>
      </c>
      <c r="CG563">
        <v>1.7052801325917244E-2</v>
      </c>
      <c r="CH563">
        <v>-5.4435303900390863E-4</v>
      </c>
      <c r="CI563">
        <v>-2.5415744632482529E-2</v>
      </c>
      <c r="CJ563">
        <v>-3.6043696105480194E-2</v>
      </c>
      <c r="CK563">
        <v>-0.10573241859674454</v>
      </c>
      <c r="CL563">
        <v>-0.17046467959880829</v>
      </c>
      <c r="CM563">
        <v>-0.21642588078975677</v>
      </c>
      <c r="CN563">
        <v>-0.2311992347240448</v>
      </c>
      <c r="CO563">
        <v>-0.29419580101966858</v>
      </c>
      <c r="CP563">
        <v>-0.29776477813720703</v>
      </c>
      <c r="CQ563">
        <v>0.53448045253753662</v>
      </c>
      <c r="CR563">
        <v>5.074272632598877</v>
      </c>
      <c r="CS563">
        <v>5.0710487365722656</v>
      </c>
      <c r="CT563">
        <v>5.1108403205871582</v>
      </c>
      <c r="CU563">
        <v>5.09234619140625</v>
      </c>
      <c r="CV563">
        <v>5.0131173133850098</v>
      </c>
      <c r="CW563">
        <v>0.34006932377815247</v>
      </c>
      <c r="CX563">
        <v>-0.32212325930595398</v>
      </c>
      <c r="CY563">
        <v>-0.32400587201118469</v>
      </c>
      <c r="CZ563">
        <v>-0.27571976184844971</v>
      </c>
      <c r="DA563">
        <v>-0.36433500051498413</v>
      </c>
      <c r="DB563">
        <v>-0.46120640635490417</v>
      </c>
      <c r="DC563">
        <v>0.96270382404327393</v>
      </c>
      <c r="DD563">
        <v>0.71566832065582275</v>
      </c>
      <c r="DE563">
        <v>0.53497171401977539</v>
      </c>
      <c r="DF563">
        <v>0.48775503039360046</v>
      </c>
      <c r="DG563">
        <v>0.45192497968673706</v>
      </c>
      <c r="DH563">
        <v>0.45121228694915771</v>
      </c>
      <c r="DI563">
        <v>0.39920547604560852</v>
      </c>
      <c r="DJ563">
        <v>0.34462499618530273</v>
      </c>
      <c r="DK563">
        <v>0.33035123348236084</v>
      </c>
      <c r="DL563">
        <v>0.34358546137809753</v>
      </c>
      <c r="DM563">
        <v>0.32881149649620056</v>
      </c>
      <c r="DN563">
        <v>0.36323004961013794</v>
      </c>
      <c r="DO563">
        <v>1.0473225116729736</v>
      </c>
      <c r="DP563">
        <v>5.3125543594360352</v>
      </c>
      <c r="DQ563">
        <v>5.2996821403503418</v>
      </c>
      <c r="DR563">
        <v>5.3291983604431152</v>
      </c>
      <c r="DS563">
        <v>5.3043813705444336</v>
      </c>
      <c r="DT563">
        <v>5.2268147468566895</v>
      </c>
      <c r="DU563">
        <v>0.83130067586898804</v>
      </c>
      <c r="DV563">
        <v>-0.10039571672677994</v>
      </c>
      <c r="DW563">
        <v>-0.12839585542678833</v>
      </c>
      <c r="DX563">
        <v>-0.1391681432723999</v>
      </c>
      <c r="DY563">
        <v>-1.8907638266682625E-2</v>
      </c>
      <c r="DZ563">
        <v>4.0379930287599564E-2</v>
      </c>
      <c r="EA563">
        <v>2.2792022228240967</v>
      </c>
      <c r="EB563">
        <v>1.6962231397628784</v>
      </c>
      <c r="EC563">
        <v>1.2827644348144531</v>
      </c>
      <c r="ED563">
        <v>1.1927818059921265</v>
      </c>
      <c r="EE563">
        <v>1.1411291360855103</v>
      </c>
      <c r="EF563">
        <v>1.1547325849533081</v>
      </c>
      <c r="EG563">
        <v>1.1282556056976318</v>
      </c>
      <c r="EH563">
        <v>1.0883326530456543</v>
      </c>
      <c r="EI563">
        <v>1.1198105812072754</v>
      </c>
      <c r="EJ563">
        <v>1.1734832525253296</v>
      </c>
      <c r="EK563">
        <v>1.2283350229263306</v>
      </c>
      <c r="EL563">
        <v>1.3176015615463257</v>
      </c>
      <c r="EM563">
        <v>1.7877849340438843</v>
      </c>
      <c r="EN563">
        <v>5.6565947532653809</v>
      </c>
      <c r="EO563">
        <v>5.6297926902770996</v>
      </c>
      <c r="EP563">
        <v>5.644472599029541</v>
      </c>
      <c r="EQ563">
        <v>5.6105265617370605</v>
      </c>
      <c r="ER563">
        <v>5.5353598594665527</v>
      </c>
      <c r="ES563">
        <v>1.5405607223510742</v>
      </c>
      <c r="ET563">
        <v>0.21974363923072815</v>
      </c>
      <c r="EU563">
        <v>0.15403394401073456</v>
      </c>
      <c r="EV563">
        <v>5.7990726083517075E-2</v>
      </c>
      <c r="EW563">
        <v>0.47983461618423462</v>
      </c>
      <c r="EX563">
        <v>0.76459091901779175</v>
      </c>
      <c r="EY563">
        <v>60.345413208007813</v>
      </c>
      <c r="EZ563">
        <v>60.370395660400391</v>
      </c>
      <c r="FA563">
        <v>60.391632080078125</v>
      </c>
      <c r="FB563">
        <v>60.537021636962891</v>
      </c>
      <c r="FC563">
        <v>60.529792785644531</v>
      </c>
      <c r="FD563">
        <v>60.5384521484375</v>
      </c>
      <c r="FE563">
        <v>61.146011352539063</v>
      </c>
      <c r="FF563">
        <v>61.263942718505859</v>
      </c>
      <c r="FG563">
        <v>63.296909332275391</v>
      </c>
      <c r="FH563">
        <v>65.171867370605469</v>
      </c>
      <c r="FI563">
        <v>67.783004760742187</v>
      </c>
      <c r="FJ563">
        <v>69.359413146972656</v>
      </c>
      <c r="FK563">
        <v>69.838981628417969</v>
      </c>
      <c r="FL563">
        <v>70.080917358398438</v>
      </c>
      <c r="FM563">
        <v>69.432144165039063</v>
      </c>
      <c r="FN563">
        <v>69.596748352050781</v>
      </c>
      <c r="FO563">
        <v>68.492691040039063</v>
      </c>
      <c r="FP563">
        <v>66.536415100097656</v>
      </c>
      <c r="FQ563">
        <v>64.227516174316406</v>
      </c>
      <c r="FR563">
        <v>62.171928405761719</v>
      </c>
      <c r="FS563">
        <v>61.288848876953125</v>
      </c>
      <c r="FT563">
        <v>61.078773498535156</v>
      </c>
      <c r="FU563">
        <v>61.141513824462891</v>
      </c>
      <c r="FV563">
        <v>60.941188812255859</v>
      </c>
      <c r="FW563">
        <v>181</v>
      </c>
      <c r="FX563">
        <v>8.9820645749568939E-2</v>
      </c>
      <c r="FY563">
        <v>1</v>
      </c>
    </row>
    <row r="564" spans="1:181" x14ac:dyDescent="0.2">
      <c r="A564" t="s">
        <v>243</v>
      </c>
      <c r="B564" t="s">
        <v>239</v>
      </c>
      <c r="C564" t="s">
        <v>215</v>
      </c>
      <c r="D564" t="s">
        <v>37</v>
      </c>
      <c r="E564">
        <v>2024</v>
      </c>
      <c r="F564" t="s">
        <v>223</v>
      </c>
      <c r="G564" t="s">
        <v>245</v>
      </c>
      <c r="H564">
        <v>190</v>
      </c>
      <c r="K564">
        <v>14.662758827209473</v>
      </c>
      <c r="L564">
        <v>14.01339054107666</v>
      </c>
      <c r="M564">
        <v>13.573895454406738</v>
      </c>
      <c r="N564">
        <v>13.859980583190918</v>
      </c>
      <c r="O564">
        <v>14.550139427185059</v>
      </c>
      <c r="P564">
        <v>15.33920955657959</v>
      </c>
      <c r="Q564">
        <v>18.038125991821289</v>
      </c>
      <c r="R564">
        <v>20.351081848144531</v>
      </c>
      <c r="S564">
        <v>23.194185256958008</v>
      </c>
      <c r="T564">
        <v>24.866617202758789</v>
      </c>
      <c r="U564">
        <v>27.872709274291992</v>
      </c>
      <c r="V564">
        <v>29.179168701171875</v>
      </c>
      <c r="W564">
        <v>29.719673156738281</v>
      </c>
      <c r="X564">
        <v>30.027130126953125</v>
      </c>
      <c r="Y564">
        <v>29.872419357299805</v>
      </c>
      <c r="Z564">
        <v>29.902538299560547</v>
      </c>
      <c r="AA564">
        <v>29.611190795898438</v>
      </c>
      <c r="AB564">
        <v>29.180328369140625</v>
      </c>
      <c r="AC564">
        <v>28.625970840454102</v>
      </c>
      <c r="AD564">
        <v>27.931554794311523</v>
      </c>
      <c r="AE564">
        <v>27.067737579345703</v>
      </c>
      <c r="AF564">
        <v>22.297937393188477</v>
      </c>
      <c r="AG564">
        <v>17.98432731628418</v>
      </c>
      <c r="AH564">
        <v>15.332229614257812</v>
      </c>
      <c r="AI564">
        <v>-2.1774003505706787</v>
      </c>
      <c r="AJ564">
        <v>-1.6231452226638794</v>
      </c>
      <c r="AK564">
        <v>-1.2486587762832642</v>
      </c>
      <c r="AL564">
        <v>-1.1938705444335937</v>
      </c>
      <c r="AM564">
        <v>-1.1919606924057007</v>
      </c>
      <c r="AN564">
        <v>-1.2268198728561401</v>
      </c>
      <c r="AO564">
        <v>-1.3397204875946045</v>
      </c>
      <c r="AP564">
        <v>-1.4292620420455933</v>
      </c>
      <c r="AQ564">
        <v>-1.5526623725891113</v>
      </c>
      <c r="AR564">
        <v>-1.635881781578064</v>
      </c>
      <c r="AS564">
        <v>-1.8167266845703125</v>
      </c>
      <c r="AT564">
        <v>-1.9131311178207397</v>
      </c>
      <c r="AU564">
        <v>-0.71882402896881104</v>
      </c>
      <c r="AV564">
        <v>4.491950511932373</v>
      </c>
      <c r="AW564">
        <v>4.5123047828674316</v>
      </c>
      <c r="AX564">
        <v>4.5772080421447754</v>
      </c>
      <c r="AY564">
        <v>4.5741658210754395</v>
      </c>
      <c r="AZ564">
        <v>4.4908747673034668</v>
      </c>
      <c r="BA564">
        <v>-0.86042213439941406</v>
      </c>
      <c r="BB564">
        <v>-0.86399012804031372</v>
      </c>
      <c r="BC564">
        <v>-0.80204570293426514</v>
      </c>
      <c r="BD564">
        <v>-0.60943025350570679</v>
      </c>
      <c r="BE564">
        <v>-1.2085045576095581</v>
      </c>
      <c r="BF564">
        <v>-1.6870037317276001</v>
      </c>
      <c r="BG564">
        <v>-0.86090183258056641</v>
      </c>
      <c r="BH564">
        <v>-0.64259040355682373</v>
      </c>
      <c r="BI564">
        <v>-0.5008661150932312</v>
      </c>
      <c r="BJ564">
        <v>-0.48884373903274536</v>
      </c>
      <c r="BK564">
        <v>-0.50275647640228271</v>
      </c>
      <c r="BL564">
        <v>-0.5232996940612793</v>
      </c>
      <c r="BM564">
        <v>-0.61067032814025879</v>
      </c>
      <c r="BN564">
        <v>-0.68555432558059692</v>
      </c>
      <c r="BO564">
        <v>-0.76320302486419678</v>
      </c>
      <c r="BP564">
        <v>-0.80598396062850952</v>
      </c>
      <c r="BQ564">
        <v>-0.91720306873321533</v>
      </c>
      <c r="BR564">
        <v>-0.958759605884552</v>
      </c>
      <c r="BS564">
        <v>2.1638419479131699E-2</v>
      </c>
      <c r="BT564">
        <v>4.8359909057617187</v>
      </c>
      <c r="BU564">
        <v>4.8424153327941895</v>
      </c>
      <c r="BV564">
        <v>4.8924822807312012</v>
      </c>
      <c r="BW564">
        <v>4.8803110122680664</v>
      </c>
      <c r="BX564">
        <v>4.7994198799133301</v>
      </c>
      <c r="BY564">
        <v>-0.1511620432138443</v>
      </c>
      <c r="BZ564">
        <v>-0.54385077953338623</v>
      </c>
      <c r="CA564">
        <v>-0.51961588859558105</v>
      </c>
      <c r="CB564">
        <v>-0.41227138042449951</v>
      </c>
      <c r="CC564">
        <v>-0.7097623348236084</v>
      </c>
      <c r="CD564">
        <v>-0.96279275417327881</v>
      </c>
      <c r="CE564">
        <v>5.0900977104902267E-2</v>
      </c>
      <c r="CF564">
        <v>3.6538958549499512E-2</v>
      </c>
      <c r="CG564">
        <v>1.7052801325917244E-2</v>
      </c>
      <c r="CH564">
        <v>-5.4435303900390863E-4</v>
      </c>
      <c r="CI564">
        <v>-2.5415744632482529E-2</v>
      </c>
      <c r="CJ564">
        <v>-3.6043696105480194E-2</v>
      </c>
      <c r="CK564">
        <v>-0.10573241859674454</v>
      </c>
      <c r="CL564">
        <v>-0.17046467959880829</v>
      </c>
      <c r="CM564">
        <v>-0.21642588078975677</v>
      </c>
      <c r="CN564">
        <v>-0.2311992347240448</v>
      </c>
      <c r="CO564">
        <v>-0.29419580101966858</v>
      </c>
      <c r="CP564">
        <v>-0.29776477813720703</v>
      </c>
      <c r="CQ564">
        <v>0.53448045253753662</v>
      </c>
      <c r="CR564">
        <v>5.074272632598877</v>
      </c>
      <c r="CS564">
        <v>5.0710487365722656</v>
      </c>
      <c r="CT564">
        <v>5.1108403205871582</v>
      </c>
      <c r="CU564">
        <v>5.09234619140625</v>
      </c>
      <c r="CV564">
        <v>5.0131173133850098</v>
      </c>
      <c r="CW564">
        <v>0.34006932377815247</v>
      </c>
      <c r="CX564">
        <v>-0.32212325930595398</v>
      </c>
      <c r="CY564">
        <v>-0.32400587201118469</v>
      </c>
      <c r="CZ564">
        <v>-0.27571976184844971</v>
      </c>
      <c r="DA564">
        <v>-0.36433500051498413</v>
      </c>
      <c r="DB564">
        <v>-0.46120640635490417</v>
      </c>
      <c r="DC564">
        <v>0.96270382404327393</v>
      </c>
      <c r="DD564">
        <v>0.71566832065582275</v>
      </c>
      <c r="DE564">
        <v>0.53497171401977539</v>
      </c>
      <c r="DF564">
        <v>0.48775503039360046</v>
      </c>
      <c r="DG564">
        <v>0.45192497968673706</v>
      </c>
      <c r="DH564">
        <v>0.45121228694915771</v>
      </c>
      <c r="DI564">
        <v>0.39920547604560852</v>
      </c>
      <c r="DJ564">
        <v>0.34462499618530273</v>
      </c>
      <c r="DK564">
        <v>0.33035123348236084</v>
      </c>
      <c r="DL564">
        <v>0.34358546137809753</v>
      </c>
      <c r="DM564">
        <v>0.32881149649620056</v>
      </c>
      <c r="DN564">
        <v>0.36323004961013794</v>
      </c>
      <c r="DO564">
        <v>1.0473225116729736</v>
      </c>
      <c r="DP564">
        <v>5.3125543594360352</v>
      </c>
      <c r="DQ564">
        <v>5.2996821403503418</v>
      </c>
      <c r="DR564">
        <v>5.3291983604431152</v>
      </c>
      <c r="DS564">
        <v>5.3043813705444336</v>
      </c>
      <c r="DT564">
        <v>5.2268147468566895</v>
      </c>
      <c r="DU564">
        <v>0.83130067586898804</v>
      </c>
      <c r="DV564">
        <v>-0.10039571672677994</v>
      </c>
      <c r="DW564">
        <v>-0.12839585542678833</v>
      </c>
      <c r="DX564">
        <v>-0.1391681432723999</v>
      </c>
      <c r="DY564">
        <v>-1.8907638266682625E-2</v>
      </c>
      <c r="DZ564">
        <v>4.0379930287599564E-2</v>
      </c>
      <c r="EA564">
        <v>2.2792022228240967</v>
      </c>
      <c r="EB564">
        <v>1.6962231397628784</v>
      </c>
      <c r="EC564">
        <v>1.2827644348144531</v>
      </c>
      <c r="ED564">
        <v>1.1927818059921265</v>
      </c>
      <c r="EE564">
        <v>1.1411291360855103</v>
      </c>
      <c r="EF564">
        <v>1.1547325849533081</v>
      </c>
      <c r="EG564">
        <v>1.1282556056976318</v>
      </c>
      <c r="EH564">
        <v>1.0883326530456543</v>
      </c>
      <c r="EI564">
        <v>1.1198105812072754</v>
      </c>
      <c r="EJ564">
        <v>1.1734832525253296</v>
      </c>
      <c r="EK564">
        <v>1.2283350229263306</v>
      </c>
      <c r="EL564">
        <v>1.3176015615463257</v>
      </c>
      <c r="EM564">
        <v>1.7877849340438843</v>
      </c>
      <c r="EN564">
        <v>5.6565947532653809</v>
      </c>
      <c r="EO564">
        <v>5.6297926902770996</v>
      </c>
      <c r="EP564">
        <v>5.644472599029541</v>
      </c>
      <c r="EQ564">
        <v>5.6105265617370605</v>
      </c>
      <c r="ER564">
        <v>5.5353598594665527</v>
      </c>
      <c r="ES564">
        <v>1.5405607223510742</v>
      </c>
      <c r="ET564">
        <v>0.21974363923072815</v>
      </c>
      <c r="EU564">
        <v>0.15403394401073456</v>
      </c>
      <c r="EV564">
        <v>5.7990726083517075E-2</v>
      </c>
      <c r="EW564">
        <v>0.47983461618423462</v>
      </c>
      <c r="EX564">
        <v>0.76459091901779175</v>
      </c>
      <c r="EY564">
        <v>60.345413208007813</v>
      </c>
      <c r="EZ564">
        <v>60.370395660400391</v>
      </c>
      <c r="FA564">
        <v>60.391632080078125</v>
      </c>
      <c r="FB564">
        <v>60.537021636962891</v>
      </c>
      <c r="FC564">
        <v>60.529792785644531</v>
      </c>
      <c r="FD564">
        <v>60.5384521484375</v>
      </c>
      <c r="FE564">
        <v>61.146011352539063</v>
      </c>
      <c r="FF564">
        <v>61.263942718505859</v>
      </c>
      <c r="FG564">
        <v>63.296909332275391</v>
      </c>
      <c r="FH564">
        <v>65.171867370605469</v>
      </c>
      <c r="FI564">
        <v>67.783004760742187</v>
      </c>
      <c r="FJ564">
        <v>69.359413146972656</v>
      </c>
      <c r="FK564">
        <v>69.838981628417969</v>
      </c>
      <c r="FL564">
        <v>70.080917358398438</v>
      </c>
      <c r="FM564">
        <v>69.432144165039063</v>
      </c>
      <c r="FN564">
        <v>69.596748352050781</v>
      </c>
      <c r="FO564">
        <v>68.492691040039063</v>
      </c>
      <c r="FP564">
        <v>66.536415100097656</v>
      </c>
      <c r="FQ564">
        <v>64.227516174316406</v>
      </c>
      <c r="FR564">
        <v>62.171928405761719</v>
      </c>
      <c r="FS564">
        <v>61.288848876953125</v>
      </c>
      <c r="FT564">
        <v>61.078773498535156</v>
      </c>
      <c r="FU564">
        <v>61.141513824462891</v>
      </c>
      <c r="FV564">
        <v>60.941188812255859</v>
      </c>
      <c r="FW564">
        <v>181</v>
      </c>
      <c r="FX564">
        <v>8.9820645749568939E-2</v>
      </c>
      <c r="FY564">
        <v>1</v>
      </c>
    </row>
    <row r="565" spans="1:181" x14ac:dyDescent="0.2">
      <c r="A565" t="s">
        <v>243</v>
      </c>
      <c r="B565" t="s">
        <v>239</v>
      </c>
      <c r="C565" t="s">
        <v>215</v>
      </c>
      <c r="D565" t="s">
        <v>37</v>
      </c>
      <c r="E565">
        <v>2025</v>
      </c>
      <c r="F565" t="s">
        <v>223</v>
      </c>
      <c r="G565" t="s">
        <v>245</v>
      </c>
      <c r="H565">
        <v>190</v>
      </c>
      <c r="K565">
        <v>14.662758827209473</v>
      </c>
      <c r="L565">
        <v>14.01339054107666</v>
      </c>
      <c r="M565">
        <v>13.573895454406738</v>
      </c>
      <c r="N565">
        <v>13.859980583190918</v>
      </c>
      <c r="O565">
        <v>14.550139427185059</v>
      </c>
      <c r="P565">
        <v>15.33920955657959</v>
      </c>
      <c r="Q565">
        <v>18.038125991821289</v>
      </c>
      <c r="R565">
        <v>20.351081848144531</v>
      </c>
      <c r="S565">
        <v>23.194185256958008</v>
      </c>
      <c r="T565">
        <v>24.866617202758789</v>
      </c>
      <c r="U565">
        <v>27.872709274291992</v>
      </c>
      <c r="V565">
        <v>29.179168701171875</v>
      </c>
      <c r="W565">
        <v>29.719673156738281</v>
      </c>
      <c r="X565">
        <v>30.027130126953125</v>
      </c>
      <c r="Y565">
        <v>29.872419357299805</v>
      </c>
      <c r="Z565">
        <v>29.902538299560547</v>
      </c>
      <c r="AA565">
        <v>29.611190795898438</v>
      </c>
      <c r="AB565">
        <v>29.180328369140625</v>
      </c>
      <c r="AC565">
        <v>28.625970840454102</v>
      </c>
      <c r="AD565">
        <v>27.931554794311523</v>
      </c>
      <c r="AE565">
        <v>27.067737579345703</v>
      </c>
      <c r="AF565">
        <v>22.297937393188477</v>
      </c>
      <c r="AG565">
        <v>17.98432731628418</v>
      </c>
      <c r="AH565">
        <v>15.332229614257812</v>
      </c>
      <c r="AI565">
        <v>-2.1774003505706787</v>
      </c>
      <c r="AJ565">
        <v>-1.6231452226638794</v>
      </c>
      <c r="AK565">
        <v>-1.2486587762832642</v>
      </c>
      <c r="AL565">
        <v>-1.1938705444335937</v>
      </c>
      <c r="AM565">
        <v>-1.1919606924057007</v>
      </c>
      <c r="AN565">
        <v>-1.2268198728561401</v>
      </c>
      <c r="AO565">
        <v>-1.3397204875946045</v>
      </c>
      <c r="AP565">
        <v>-1.4292620420455933</v>
      </c>
      <c r="AQ565">
        <v>-1.5526623725891113</v>
      </c>
      <c r="AR565">
        <v>-1.635881781578064</v>
      </c>
      <c r="AS565">
        <v>-1.8167266845703125</v>
      </c>
      <c r="AT565">
        <v>-1.9131311178207397</v>
      </c>
      <c r="AU565">
        <v>-0.71882402896881104</v>
      </c>
      <c r="AV565">
        <v>4.491950511932373</v>
      </c>
      <c r="AW565">
        <v>4.5123047828674316</v>
      </c>
      <c r="AX565">
        <v>4.5772080421447754</v>
      </c>
      <c r="AY565">
        <v>4.5741658210754395</v>
      </c>
      <c r="AZ565">
        <v>4.4908747673034668</v>
      </c>
      <c r="BA565">
        <v>-0.86042213439941406</v>
      </c>
      <c r="BB565">
        <v>-0.86399012804031372</v>
      </c>
      <c r="BC565">
        <v>-0.80204570293426514</v>
      </c>
      <c r="BD565">
        <v>-0.60943025350570679</v>
      </c>
      <c r="BE565">
        <v>-1.2085045576095581</v>
      </c>
      <c r="BF565">
        <v>-1.6870037317276001</v>
      </c>
      <c r="BG565">
        <v>-0.86090183258056641</v>
      </c>
      <c r="BH565">
        <v>-0.64259040355682373</v>
      </c>
      <c r="BI565">
        <v>-0.5008661150932312</v>
      </c>
      <c r="BJ565">
        <v>-0.48884373903274536</v>
      </c>
      <c r="BK565">
        <v>-0.50275647640228271</v>
      </c>
      <c r="BL565">
        <v>-0.5232996940612793</v>
      </c>
      <c r="BM565">
        <v>-0.61067032814025879</v>
      </c>
      <c r="BN565">
        <v>-0.68555432558059692</v>
      </c>
      <c r="BO565">
        <v>-0.76320302486419678</v>
      </c>
      <c r="BP565">
        <v>-0.80598396062850952</v>
      </c>
      <c r="BQ565">
        <v>-0.91720306873321533</v>
      </c>
      <c r="BR565">
        <v>-0.958759605884552</v>
      </c>
      <c r="BS565">
        <v>2.1638419479131699E-2</v>
      </c>
      <c r="BT565">
        <v>4.8359909057617187</v>
      </c>
      <c r="BU565">
        <v>4.8424153327941895</v>
      </c>
      <c r="BV565">
        <v>4.8924822807312012</v>
      </c>
      <c r="BW565">
        <v>4.8803110122680664</v>
      </c>
      <c r="BX565">
        <v>4.7994198799133301</v>
      </c>
      <c r="BY565">
        <v>-0.1511620432138443</v>
      </c>
      <c r="BZ565">
        <v>-0.54385077953338623</v>
      </c>
      <c r="CA565">
        <v>-0.51961588859558105</v>
      </c>
      <c r="CB565">
        <v>-0.41227138042449951</v>
      </c>
      <c r="CC565">
        <v>-0.7097623348236084</v>
      </c>
      <c r="CD565">
        <v>-0.96279275417327881</v>
      </c>
      <c r="CE565">
        <v>5.0900977104902267E-2</v>
      </c>
      <c r="CF565">
        <v>3.6538958549499512E-2</v>
      </c>
      <c r="CG565">
        <v>1.7052801325917244E-2</v>
      </c>
      <c r="CH565">
        <v>-5.4435303900390863E-4</v>
      </c>
      <c r="CI565">
        <v>-2.5415744632482529E-2</v>
      </c>
      <c r="CJ565">
        <v>-3.6043696105480194E-2</v>
      </c>
      <c r="CK565">
        <v>-0.10573241859674454</v>
      </c>
      <c r="CL565">
        <v>-0.17046467959880829</v>
      </c>
      <c r="CM565">
        <v>-0.21642588078975677</v>
      </c>
      <c r="CN565">
        <v>-0.2311992347240448</v>
      </c>
      <c r="CO565">
        <v>-0.29419580101966858</v>
      </c>
      <c r="CP565">
        <v>-0.29776477813720703</v>
      </c>
      <c r="CQ565">
        <v>0.53448045253753662</v>
      </c>
      <c r="CR565">
        <v>5.074272632598877</v>
      </c>
      <c r="CS565">
        <v>5.0710487365722656</v>
      </c>
      <c r="CT565">
        <v>5.1108403205871582</v>
      </c>
      <c r="CU565">
        <v>5.09234619140625</v>
      </c>
      <c r="CV565">
        <v>5.0131173133850098</v>
      </c>
      <c r="CW565">
        <v>0.34006932377815247</v>
      </c>
      <c r="CX565">
        <v>-0.32212325930595398</v>
      </c>
      <c r="CY565">
        <v>-0.32400587201118469</v>
      </c>
      <c r="CZ565">
        <v>-0.27571976184844971</v>
      </c>
      <c r="DA565">
        <v>-0.36433500051498413</v>
      </c>
      <c r="DB565">
        <v>-0.46120640635490417</v>
      </c>
      <c r="DC565">
        <v>0.96270382404327393</v>
      </c>
      <c r="DD565">
        <v>0.71566832065582275</v>
      </c>
      <c r="DE565">
        <v>0.53497171401977539</v>
      </c>
      <c r="DF565">
        <v>0.48775503039360046</v>
      </c>
      <c r="DG565">
        <v>0.45192497968673706</v>
      </c>
      <c r="DH565">
        <v>0.45121228694915771</v>
      </c>
      <c r="DI565">
        <v>0.39920547604560852</v>
      </c>
      <c r="DJ565">
        <v>0.34462499618530273</v>
      </c>
      <c r="DK565">
        <v>0.33035123348236084</v>
      </c>
      <c r="DL565">
        <v>0.34358546137809753</v>
      </c>
      <c r="DM565">
        <v>0.32881149649620056</v>
      </c>
      <c r="DN565">
        <v>0.36323004961013794</v>
      </c>
      <c r="DO565">
        <v>1.0473225116729736</v>
      </c>
      <c r="DP565">
        <v>5.3125543594360352</v>
      </c>
      <c r="DQ565">
        <v>5.2996821403503418</v>
      </c>
      <c r="DR565">
        <v>5.3291983604431152</v>
      </c>
      <c r="DS565">
        <v>5.3043813705444336</v>
      </c>
      <c r="DT565">
        <v>5.2268147468566895</v>
      </c>
      <c r="DU565">
        <v>0.83130067586898804</v>
      </c>
      <c r="DV565">
        <v>-0.10039571672677994</v>
      </c>
      <c r="DW565">
        <v>-0.12839585542678833</v>
      </c>
      <c r="DX565">
        <v>-0.1391681432723999</v>
      </c>
      <c r="DY565">
        <v>-1.8907638266682625E-2</v>
      </c>
      <c r="DZ565">
        <v>4.0379930287599564E-2</v>
      </c>
      <c r="EA565">
        <v>2.2792022228240967</v>
      </c>
      <c r="EB565">
        <v>1.6962231397628784</v>
      </c>
      <c r="EC565">
        <v>1.2827644348144531</v>
      </c>
      <c r="ED565">
        <v>1.1927818059921265</v>
      </c>
      <c r="EE565">
        <v>1.1411291360855103</v>
      </c>
      <c r="EF565">
        <v>1.1547325849533081</v>
      </c>
      <c r="EG565">
        <v>1.1282556056976318</v>
      </c>
      <c r="EH565">
        <v>1.0883326530456543</v>
      </c>
      <c r="EI565">
        <v>1.1198105812072754</v>
      </c>
      <c r="EJ565">
        <v>1.1734832525253296</v>
      </c>
      <c r="EK565">
        <v>1.2283350229263306</v>
      </c>
      <c r="EL565">
        <v>1.3176015615463257</v>
      </c>
      <c r="EM565">
        <v>1.7877849340438843</v>
      </c>
      <c r="EN565">
        <v>5.6565947532653809</v>
      </c>
      <c r="EO565">
        <v>5.6297926902770996</v>
      </c>
      <c r="EP565">
        <v>5.644472599029541</v>
      </c>
      <c r="EQ565">
        <v>5.6105265617370605</v>
      </c>
      <c r="ER565">
        <v>5.5353598594665527</v>
      </c>
      <c r="ES565">
        <v>1.5405607223510742</v>
      </c>
      <c r="ET565">
        <v>0.21974363923072815</v>
      </c>
      <c r="EU565">
        <v>0.15403394401073456</v>
      </c>
      <c r="EV565">
        <v>5.7990726083517075E-2</v>
      </c>
      <c r="EW565">
        <v>0.47983461618423462</v>
      </c>
      <c r="EX565">
        <v>0.76459091901779175</v>
      </c>
      <c r="EY565">
        <v>60.345413208007813</v>
      </c>
      <c r="EZ565">
        <v>60.370395660400391</v>
      </c>
      <c r="FA565">
        <v>60.391632080078125</v>
      </c>
      <c r="FB565">
        <v>60.537021636962891</v>
      </c>
      <c r="FC565">
        <v>60.529792785644531</v>
      </c>
      <c r="FD565">
        <v>60.5384521484375</v>
      </c>
      <c r="FE565">
        <v>61.146011352539063</v>
      </c>
      <c r="FF565">
        <v>61.263942718505859</v>
      </c>
      <c r="FG565">
        <v>63.296909332275391</v>
      </c>
      <c r="FH565">
        <v>65.171867370605469</v>
      </c>
      <c r="FI565">
        <v>67.783004760742187</v>
      </c>
      <c r="FJ565">
        <v>69.359413146972656</v>
      </c>
      <c r="FK565">
        <v>69.838981628417969</v>
      </c>
      <c r="FL565">
        <v>70.080917358398438</v>
      </c>
      <c r="FM565">
        <v>69.432144165039063</v>
      </c>
      <c r="FN565">
        <v>69.596748352050781</v>
      </c>
      <c r="FO565">
        <v>68.492691040039063</v>
      </c>
      <c r="FP565">
        <v>66.536415100097656</v>
      </c>
      <c r="FQ565">
        <v>64.227516174316406</v>
      </c>
      <c r="FR565">
        <v>62.171928405761719</v>
      </c>
      <c r="FS565">
        <v>61.288848876953125</v>
      </c>
      <c r="FT565">
        <v>61.078773498535156</v>
      </c>
      <c r="FU565">
        <v>61.141513824462891</v>
      </c>
      <c r="FV565">
        <v>60.941188812255859</v>
      </c>
      <c r="FW565">
        <v>181</v>
      </c>
      <c r="FX565">
        <v>8.9820645749568939E-2</v>
      </c>
      <c r="FY565">
        <v>1</v>
      </c>
    </row>
    <row r="566" spans="1:181" x14ac:dyDescent="0.2">
      <c r="A566" t="s">
        <v>243</v>
      </c>
      <c r="B566" t="s">
        <v>239</v>
      </c>
      <c r="C566" t="s">
        <v>215</v>
      </c>
      <c r="D566" t="s">
        <v>38</v>
      </c>
      <c r="E566">
        <v>2015</v>
      </c>
      <c r="F566" t="s">
        <v>223</v>
      </c>
      <c r="G566" t="s">
        <v>245</v>
      </c>
      <c r="H566">
        <v>166</v>
      </c>
      <c r="K566">
        <v>13.743037223815918</v>
      </c>
      <c r="L566">
        <v>13.16581916809082</v>
      </c>
      <c r="M566">
        <v>12.74915599822998</v>
      </c>
      <c r="N566">
        <v>13.001395225524902</v>
      </c>
      <c r="O566">
        <v>13.59957218170166</v>
      </c>
      <c r="P566">
        <v>14.371867179870605</v>
      </c>
      <c r="Q566">
        <v>16.866157531738281</v>
      </c>
      <c r="R566">
        <v>19.233037948608398</v>
      </c>
      <c r="S566">
        <v>21.699041366577148</v>
      </c>
      <c r="T566">
        <v>23.556573867797852</v>
      </c>
      <c r="U566">
        <v>26.326883316040039</v>
      </c>
      <c r="V566">
        <v>27.302312850952148</v>
      </c>
      <c r="W566">
        <v>27.969425201416016</v>
      </c>
      <c r="X566">
        <v>28.28911018371582</v>
      </c>
      <c r="Y566">
        <v>28.108858108520508</v>
      </c>
      <c r="Z566">
        <v>27.996946334838867</v>
      </c>
      <c r="AA566">
        <v>27.724365234375</v>
      </c>
      <c r="AB566">
        <v>27.55718994140625</v>
      </c>
      <c r="AC566">
        <v>27.427467346191406</v>
      </c>
      <c r="AD566">
        <v>27.014925003051758</v>
      </c>
      <c r="AE566">
        <v>25.392765045166016</v>
      </c>
      <c r="AF566">
        <v>20.79295539855957</v>
      </c>
      <c r="AG566">
        <v>16.786321640014648</v>
      </c>
      <c r="AH566">
        <v>14.380989074707031</v>
      </c>
      <c r="AI566">
        <v>-2.1068370342254639</v>
      </c>
      <c r="AJ566">
        <v>-1.6109356880187988</v>
      </c>
      <c r="AK566">
        <v>-1.2370868921279907</v>
      </c>
      <c r="AL566">
        <v>-1.177276611328125</v>
      </c>
      <c r="AM566">
        <v>-1.1708866357803345</v>
      </c>
      <c r="AN566">
        <v>-1.2045004367828369</v>
      </c>
      <c r="AO566">
        <v>-1.3153171539306641</v>
      </c>
      <c r="AP566">
        <v>-1.4287900924682617</v>
      </c>
      <c r="AQ566">
        <v>-1.5341261625289917</v>
      </c>
      <c r="AR566">
        <v>-1.6458876132965088</v>
      </c>
      <c r="AS566">
        <v>-1.8165874481201172</v>
      </c>
      <c r="AT566">
        <v>-1.8842202425003052</v>
      </c>
      <c r="AU566">
        <v>-0.77768850326538086</v>
      </c>
      <c r="AV566">
        <v>4.186913013458252</v>
      </c>
      <c r="AW566">
        <v>4.1923065185546875</v>
      </c>
      <c r="AX566">
        <v>4.2333235740661621</v>
      </c>
      <c r="AY566">
        <v>4.2323446273803711</v>
      </c>
      <c r="AZ566">
        <v>4.1821160316467285</v>
      </c>
      <c r="BA566">
        <v>-0.91896408796310425</v>
      </c>
      <c r="BB566">
        <v>-0.84282994270324707</v>
      </c>
      <c r="BC566">
        <v>-0.7636106014251709</v>
      </c>
      <c r="BD566">
        <v>-0.57340466976165771</v>
      </c>
      <c r="BE566">
        <v>-1.0940836668014526</v>
      </c>
      <c r="BF566">
        <v>-1.5231246948242187</v>
      </c>
      <c r="BG566">
        <v>-0.8384702205657959</v>
      </c>
      <c r="BH566">
        <v>-0.64249575138092041</v>
      </c>
      <c r="BI566">
        <v>-0.49932095408439636</v>
      </c>
      <c r="BJ566">
        <v>-0.48463046550750732</v>
      </c>
      <c r="BK566">
        <v>-0.49585309624671936</v>
      </c>
      <c r="BL566">
        <v>-0.51571649312973022</v>
      </c>
      <c r="BM566">
        <v>-0.59850227832794189</v>
      </c>
      <c r="BN566">
        <v>-0.67980873584747314</v>
      </c>
      <c r="BO566">
        <v>-0.74756920337677002</v>
      </c>
      <c r="BP566">
        <v>-0.80059140920639038</v>
      </c>
      <c r="BQ566">
        <v>-0.90573728084564209</v>
      </c>
      <c r="BR566">
        <v>-0.93728178739547729</v>
      </c>
      <c r="BS566">
        <v>-4.224078357219696E-2</v>
      </c>
      <c r="BT566">
        <v>4.5063128471374512</v>
      </c>
      <c r="BU566">
        <v>4.5006899833679199</v>
      </c>
      <c r="BV566">
        <v>4.5285096168518066</v>
      </c>
      <c r="BW566">
        <v>4.5200362205505371</v>
      </c>
      <c r="BX566">
        <v>4.474886417388916</v>
      </c>
      <c r="BY566">
        <v>-0.20744659006595612</v>
      </c>
      <c r="BZ566">
        <v>-0.5167008638381958</v>
      </c>
      <c r="CA566">
        <v>-0.48053476214408875</v>
      </c>
      <c r="CB566">
        <v>-0.37742835283279419</v>
      </c>
      <c r="CC566">
        <v>-0.63259381055831909</v>
      </c>
      <c r="CD566">
        <v>-0.8565407395362854</v>
      </c>
      <c r="CE566">
        <v>3.9996825158596039E-2</v>
      </c>
      <c r="CF566">
        <v>2.8242779895663261E-2</v>
      </c>
      <c r="CG566">
        <v>1.1653519235551357E-2</v>
      </c>
      <c r="CH566">
        <v>-4.9058445729315281E-3</v>
      </c>
      <c r="CI566">
        <v>-2.8326874598860741E-2</v>
      </c>
      <c r="CJ566">
        <v>-3.8666862994432449E-2</v>
      </c>
      <c r="CK566">
        <v>-0.10203847289085388</v>
      </c>
      <c r="CL566">
        <v>-0.16106657683849335</v>
      </c>
      <c r="CM566">
        <v>-0.20280227065086365</v>
      </c>
      <c r="CN566">
        <v>-0.21514177322387695</v>
      </c>
      <c r="CO566">
        <v>-0.27488523721694946</v>
      </c>
      <c r="CP566">
        <v>-0.2814350426197052</v>
      </c>
      <c r="CQ566">
        <v>0.46712806820869446</v>
      </c>
      <c r="CR566">
        <v>4.7275280952453613</v>
      </c>
      <c r="CS566">
        <v>4.7142753601074219</v>
      </c>
      <c r="CT566">
        <v>4.7329545021057129</v>
      </c>
      <c r="CU566">
        <v>4.7192902565002441</v>
      </c>
      <c r="CV566">
        <v>4.6776585578918457</v>
      </c>
      <c r="CW566">
        <v>0.28534826636314392</v>
      </c>
      <c r="CX566">
        <v>-0.29082486033439636</v>
      </c>
      <c r="CY566">
        <v>-0.28447729349136353</v>
      </c>
      <c r="CZ566">
        <v>-0.24169579148292542</v>
      </c>
      <c r="DA566">
        <v>-0.31296733021736145</v>
      </c>
      <c r="DB566">
        <v>-0.39486673474311829</v>
      </c>
      <c r="DC566">
        <v>0.91846388578414917</v>
      </c>
      <c r="DD566">
        <v>0.69898134469985962</v>
      </c>
      <c r="DE566">
        <v>0.52262800931930542</v>
      </c>
      <c r="DF566">
        <v>0.47481876611709595</v>
      </c>
      <c r="DG566">
        <v>0.43919932842254639</v>
      </c>
      <c r="DH566">
        <v>0.43838277459144592</v>
      </c>
      <c r="DI566">
        <v>0.39442533254623413</v>
      </c>
      <c r="DJ566">
        <v>0.35767558217048645</v>
      </c>
      <c r="DK566">
        <v>0.34196466207504272</v>
      </c>
      <c r="DL566">
        <v>0.37030783295631409</v>
      </c>
      <c r="DM566">
        <v>0.35596680641174316</v>
      </c>
      <c r="DN566">
        <v>0.37441167235374451</v>
      </c>
      <c r="DO566">
        <v>0.97649693489074707</v>
      </c>
      <c r="DP566">
        <v>4.9487433433532715</v>
      </c>
      <c r="DQ566">
        <v>4.9278607368469238</v>
      </c>
      <c r="DR566">
        <v>4.9373993873596191</v>
      </c>
      <c r="DS566">
        <v>4.9185442924499512</v>
      </c>
      <c r="DT566">
        <v>4.8804306983947754</v>
      </c>
      <c r="DU566">
        <v>0.77814310789108276</v>
      </c>
      <c r="DV566">
        <v>-6.4948864281177521E-2</v>
      </c>
      <c r="DW566">
        <v>-8.8419824838638306E-2</v>
      </c>
      <c r="DX566">
        <v>-0.10596321523189545</v>
      </c>
      <c r="DY566">
        <v>6.6591533832252026E-3</v>
      </c>
      <c r="DZ566">
        <v>6.6807284951210022E-2</v>
      </c>
      <c r="EA566">
        <v>2.1868307590484619</v>
      </c>
      <c r="EB566">
        <v>1.6674212217330933</v>
      </c>
      <c r="EC566">
        <v>1.2603939771652222</v>
      </c>
      <c r="ED566">
        <v>1.1674649715423584</v>
      </c>
      <c r="EE566">
        <v>1.1142328977584839</v>
      </c>
      <c r="EF566">
        <v>1.1271666288375854</v>
      </c>
      <c r="EG566">
        <v>1.1112401485443115</v>
      </c>
      <c r="EH566">
        <v>1.1066569089889526</v>
      </c>
      <c r="EI566">
        <v>1.1285215616226196</v>
      </c>
      <c r="EJ566">
        <v>1.2156040668487549</v>
      </c>
      <c r="EK566">
        <v>1.2668169736862183</v>
      </c>
      <c r="EL566">
        <v>1.3213502168655396</v>
      </c>
      <c r="EM566">
        <v>1.711944580078125</v>
      </c>
      <c r="EN566">
        <v>5.2681431770324707</v>
      </c>
      <c r="EO566">
        <v>5.2362442016601563</v>
      </c>
      <c r="EP566">
        <v>5.2325854301452637</v>
      </c>
      <c r="EQ566">
        <v>5.2062358856201172</v>
      </c>
      <c r="ER566">
        <v>5.1732010841369629</v>
      </c>
      <c r="ES566">
        <v>1.4896606206893921</v>
      </c>
      <c r="ET566">
        <v>0.26118019223213196</v>
      </c>
      <c r="EU566">
        <v>0.19465602934360504</v>
      </c>
      <c r="EV566">
        <v>9.0013064444065094E-2</v>
      </c>
      <c r="EW566">
        <v>0.46814903616905212</v>
      </c>
      <c r="EX566">
        <v>0.73339122533798218</v>
      </c>
      <c r="EY566">
        <v>63.704639434814453</v>
      </c>
      <c r="EZ566">
        <v>63.327884674072266</v>
      </c>
      <c r="FA566">
        <v>62.995754241943359</v>
      </c>
      <c r="FB566">
        <v>63.044837951660156</v>
      </c>
      <c r="FC566">
        <v>62.696933746337891</v>
      </c>
      <c r="FD566">
        <v>62.822120666503906</v>
      </c>
      <c r="FE566">
        <v>63.285858154296875</v>
      </c>
      <c r="FF566">
        <v>65.07275390625</v>
      </c>
      <c r="FG566">
        <v>67.256683349609375</v>
      </c>
      <c r="FH566">
        <v>71.330879211425781</v>
      </c>
      <c r="FI566">
        <v>74.385643005371094</v>
      </c>
      <c r="FJ566">
        <v>74.808006286621094</v>
      </c>
      <c r="FK566">
        <v>76.308616638183594</v>
      </c>
      <c r="FL566">
        <v>76.100143432617188</v>
      </c>
      <c r="FM566">
        <v>74.872344970703125</v>
      </c>
      <c r="FN566">
        <v>74.243743896484375</v>
      </c>
      <c r="FO566">
        <v>73.040863037109375</v>
      </c>
      <c r="FP566">
        <v>71.799369812011719</v>
      </c>
      <c r="FQ566">
        <v>70.82244873046875</v>
      </c>
      <c r="FR566">
        <v>69.156806945800781</v>
      </c>
      <c r="FS566">
        <v>66.479293823242188</v>
      </c>
      <c r="FT566">
        <v>65.441436767578125</v>
      </c>
      <c r="FU566">
        <v>64.518211364746094</v>
      </c>
      <c r="FV566">
        <v>63.680873870849609</v>
      </c>
      <c r="FW566">
        <v>181</v>
      </c>
      <c r="FX566">
        <v>8.9820645749568939E-2</v>
      </c>
      <c r="FY566">
        <v>1</v>
      </c>
    </row>
    <row r="567" spans="1:181" x14ac:dyDescent="0.2">
      <c r="A567" t="s">
        <v>243</v>
      </c>
      <c r="B567" t="s">
        <v>239</v>
      </c>
      <c r="C567" t="s">
        <v>215</v>
      </c>
      <c r="D567" t="s">
        <v>38</v>
      </c>
      <c r="E567">
        <v>2016</v>
      </c>
      <c r="F567" t="s">
        <v>223</v>
      </c>
      <c r="G567" t="s">
        <v>245</v>
      </c>
      <c r="H567">
        <v>190</v>
      </c>
      <c r="K567">
        <v>15.729982376098633</v>
      </c>
      <c r="L567">
        <v>15.069311141967773</v>
      </c>
      <c r="M567">
        <v>14.592408180236816</v>
      </c>
      <c r="N567">
        <v>14.881114959716797</v>
      </c>
      <c r="O567">
        <v>15.565774917602539</v>
      </c>
      <c r="P567">
        <v>16.449728012084961</v>
      </c>
      <c r="Q567">
        <v>19.304637908935547</v>
      </c>
      <c r="R567">
        <v>22.01371955871582</v>
      </c>
      <c r="S567">
        <v>24.836252212524414</v>
      </c>
      <c r="T567">
        <v>26.962343215942383</v>
      </c>
      <c r="U567">
        <v>30.1331787109375</v>
      </c>
      <c r="V567">
        <v>31.249635696411133</v>
      </c>
      <c r="W567">
        <v>32.013198852539063</v>
      </c>
      <c r="X567">
        <v>32.379100799560547</v>
      </c>
      <c r="Y567">
        <v>32.172786712646484</v>
      </c>
      <c r="Z567">
        <v>32.044696807861328</v>
      </c>
      <c r="AA567">
        <v>31.732707977294922</v>
      </c>
      <c r="AB567">
        <v>31.541360855102539</v>
      </c>
      <c r="AC567">
        <v>31.392885208129883</v>
      </c>
      <c r="AD567">
        <v>30.920698165893555</v>
      </c>
      <c r="AE567">
        <v>29.064008712768555</v>
      </c>
      <c r="AF567">
        <v>23.799165725708008</v>
      </c>
      <c r="AG567">
        <v>19.213258743286133</v>
      </c>
      <c r="AH567">
        <v>16.460168838500977</v>
      </c>
      <c r="AI567">
        <v>-2.2510101795196533</v>
      </c>
      <c r="AJ567">
        <v>-1.7213484048843384</v>
      </c>
      <c r="AK567">
        <v>-1.3226263523101807</v>
      </c>
      <c r="AL567">
        <v>-1.2598755359649658</v>
      </c>
      <c r="AM567">
        <v>-1.2547895908355713</v>
      </c>
      <c r="AN567">
        <v>-1.2915239334106445</v>
      </c>
      <c r="AO567">
        <v>-1.4148168563842773</v>
      </c>
      <c r="AP567">
        <v>-1.5406268835067749</v>
      </c>
      <c r="AQ567">
        <v>-1.6564393043518066</v>
      </c>
      <c r="AR567">
        <v>-1.7769297361373901</v>
      </c>
      <c r="AS567">
        <v>-1.964017391204834</v>
      </c>
      <c r="AT567">
        <v>-2.0368638038635254</v>
      </c>
      <c r="AU567">
        <v>-0.79710197448730469</v>
      </c>
      <c r="AV567">
        <v>4.8326492309570313</v>
      </c>
      <c r="AW567">
        <v>4.8374290466308594</v>
      </c>
      <c r="AX567">
        <v>4.8827071189880371</v>
      </c>
      <c r="AY567">
        <v>4.880638599395752</v>
      </c>
      <c r="AZ567">
        <v>4.8237905502319336</v>
      </c>
      <c r="BA567">
        <v>-0.9618297815322876</v>
      </c>
      <c r="BB567">
        <v>-0.92343425750732422</v>
      </c>
      <c r="BC567">
        <v>-0.8382071852684021</v>
      </c>
      <c r="BD567">
        <v>-0.63151836395263672</v>
      </c>
      <c r="BE567">
        <v>-1.1938927173614502</v>
      </c>
      <c r="BF567">
        <v>-1.659022331237793</v>
      </c>
      <c r="BG567">
        <v>-0.89404821395874023</v>
      </c>
      <c r="BH567">
        <v>-0.68526333570480347</v>
      </c>
      <c r="BI567">
        <v>-0.53332757949829102</v>
      </c>
      <c r="BJ567">
        <v>-0.51884835958480835</v>
      </c>
      <c r="BK567">
        <v>-0.53260505199432373</v>
      </c>
      <c r="BL567">
        <v>-0.55462867021560669</v>
      </c>
      <c r="BM567">
        <v>-0.64793264865875244</v>
      </c>
      <c r="BN567">
        <v>-0.73932945728302002</v>
      </c>
      <c r="BO567">
        <v>-0.81494176387786865</v>
      </c>
      <c r="BP567">
        <v>-0.87258976697921753</v>
      </c>
      <c r="BQ567">
        <v>-0.9895445704460144</v>
      </c>
      <c r="BR567">
        <v>-1.0237818956375122</v>
      </c>
      <c r="BS567">
        <v>-1.0283477604389191E-2</v>
      </c>
      <c r="BT567">
        <v>5.1743588447570801</v>
      </c>
      <c r="BU567">
        <v>5.1673531532287598</v>
      </c>
      <c r="BV567">
        <v>5.1985116004943848</v>
      </c>
      <c r="BW567">
        <v>5.1884250640869141</v>
      </c>
      <c r="BX567">
        <v>5.1370110511779785</v>
      </c>
      <c r="BY567">
        <v>-0.20061302185058594</v>
      </c>
      <c r="BZ567">
        <v>-0.57452517747879028</v>
      </c>
      <c r="CA567">
        <v>-0.53535860776901245</v>
      </c>
      <c r="CB567">
        <v>-0.42185321450233459</v>
      </c>
      <c r="CC567">
        <v>-0.70016789436340332</v>
      </c>
      <c r="CD567">
        <v>-0.94587767124176025</v>
      </c>
      <c r="CE567">
        <v>4.5779496431350708E-2</v>
      </c>
      <c r="CF567">
        <v>3.2326072454452515E-2</v>
      </c>
      <c r="CG567">
        <v>1.3338364660739899E-2</v>
      </c>
      <c r="CH567">
        <v>-5.6151230819523335E-3</v>
      </c>
      <c r="CI567">
        <v>-3.2422326505184174E-2</v>
      </c>
      <c r="CJ567">
        <v>-4.4257249683141708E-2</v>
      </c>
      <c r="CK567">
        <v>-0.1167910248041153</v>
      </c>
      <c r="CL567">
        <v>-0.184353306889534</v>
      </c>
      <c r="CM567">
        <v>-0.23212309181690216</v>
      </c>
      <c r="CN567">
        <v>-0.24624660611152649</v>
      </c>
      <c r="CO567">
        <v>-0.31462770700454712</v>
      </c>
      <c r="CP567">
        <v>-0.32212445139884949</v>
      </c>
      <c r="CQ567">
        <v>0.53466463088989258</v>
      </c>
      <c r="CR567">
        <v>5.4110260009765625</v>
      </c>
      <c r="CS567">
        <v>5.3958573341369629</v>
      </c>
      <c r="CT567">
        <v>5.4172368049621582</v>
      </c>
      <c r="CU567">
        <v>5.4015970230102539</v>
      </c>
      <c r="CV567">
        <v>5.3539466857910156</v>
      </c>
      <c r="CW567">
        <v>0.32660341262817383</v>
      </c>
      <c r="CX567">
        <v>-0.33287182450294495</v>
      </c>
      <c r="CY567">
        <v>-0.32560655474662781</v>
      </c>
      <c r="CZ567">
        <v>-0.27663975954055786</v>
      </c>
      <c r="DA567">
        <v>-0.35821560025215149</v>
      </c>
      <c r="DB567">
        <v>-0.45195591449737549</v>
      </c>
      <c r="DC567">
        <v>0.98560720682144165</v>
      </c>
      <c r="DD567">
        <v>0.7499154806137085</v>
      </c>
      <c r="DE567">
        <v>0.56000429391860962</v>
      </c>
      <c r="DF567">
        <v>0.50761806964874268</v>
      </c>
      <c r="DG567">
        <v>0.46776041388511658</v>
      </c>
      <c r="DH567">
        <v>0.46611416339874268</v>
      </c>
      <c r="DI567">
        <v>0.41435062885284424</v>
      </c>
      <c r="DJ567">
        <v>0.37062281370162964</v>
      </c>
      <c r="DK567">
        <v>0.35069558024406433</v>
      </c>
      <c r="DL567">
        <v>0.38009652495384216</v>
      </c>
      <c r="DM567">
        <v>0.36028915643692017</v>
      </c>
      <c r="DN567">
        <v>0.37953296303749084</v>
      </c>
      <c r="DO567">
        <v>1.0796127319335937</v>
      </c>
      <c r="DP567">
        <v>5.6476931571960449</v>
      </c>
      <c r="DQ567">
        <v>5.624361515045166</v>
      </c>
      <c r="DR567">
        <v>5.6359620094299316</v>
      </c>
      <c r="DS567">
        <v>5.6147689819335937</v>
      </c>
      <c r="DT567">
        <v>5.5708823204040527</v>
      </c>
      <c r="DU567">
        <v>0.85381984710693359</v>
      </c>
      <c r="DV567">
        <v>-9.1218464076519012E-2</v>
      </c>
      <c r="DW567">
        <v>-0.11585451662540436</v>
      </c>
      <c r="DX567">
        <v>-0.13142630457878113</v>
      </c>
      <c r="DY567">
        <v>-1.6263294965028763E-2</v>
      </c>
      <c r="DZ567">
        <v>4.1965872049331665E-2</v>
      </c>
      <c r="EA567">
        <v>2.34256911277771</v>
      </c>
      <c r="EB567">
        <v>1.7860006093978882</v>
      </c>
      <c r="EC567">
        <v>1.3493030071258545</v>
      </c>
      <c r="ED567">
        <v>1.2486453056335449</v>
      </c>
      <c r="EE567">
        <v>1.189944863319397</v>
      </c>
      <c r="EF567">
        <v>1.2030093669891357</v>
      </c>
      <c r="EG567">
        <v>1.1812348365783691</v>
      </c>
      <c r="EH567">
        <v>1.1719201803207397</v>
      </c>
      <c r="EI567">
        <v>1.1921931505203247</v>
      </c>
      <c r="EJ567">
        <v>1.2844365835189819</v>
      </c>
      <c r="EK567">
        <v>1.3347619771957397</v>
      </c>
      <c r="EL567">
        <v>1.3926148414611816</v>
      </c>
      <c r="EM567">
        <v>1.8664312362670898</v>
      </c>
      <c r="EN567">
        <v>5.9894027709960937</v>
      </c>
      <c r="EO567">
        <v>5.9542856216430664</v>
      </c>
      <c r="EP567">
        <v>5.9517664909362793</v>
      </c>
      <c r="EQ567">
        <v>5.9225554466247559</v>
      </c>
      <c r="ER567">
        <v>5.8841028213500977</v>
      </c>
      <c r="ES567">
        <v>1.6150366067886353</v>
      </c>
      <c r="ET567">
        <v>0.25769060850143433</v>
      </c>
      <c r="EU567">
        <v>0.18699410557746887</v>
      </c>
      <c r="EV567">
        <v>7.823885977268219E-2</v>
      </c>
      <c r="EW567">
        <v>0.47746151685714722</v>
      </c>
      <c r="EX567">
        <v>0.75511050224304199</v>
      </c>
      <c r="EY567">
        <v>63.704639434814453</v>
      </c>
      <c r="EZ567">
        <v>63.327884674072266</v>
      </c>
      <c r="FA567">
        <v>62.995754241943359</v>
      </c>
      <c r="FB567">
        <v>63.044837951660156</v>
      </c>
      <c r="FC567">
        <v>62.696933746337891</v>
      </c>
      <c r="FD567">
        <v>62.822116851806641</v>
      </c>
      <c r="FE567">
        <v>63.285865783691406</v>
      </c>
      <c r="FF567">
        <v>65.07275390625</v>
      </c>
      <c r="FG567">
        <v>67.256683349609375</v>
      </c>
      <c r="FH567">
        <v>71.330879211425781</v>
      </c>
      <c r="FI567">
        <v>74.385643005371094</v>
      </c>
      <c r="FJ567">
        <v>74.808006286621094</v>
      </c>
      <c r="FK567">
        <v>76.308616638183594</v>
      </c>
      <c r="FL567">
        <v>76.100143432617188</v>
      </c>
      <c r="FM567">
        <v>74.872344970703125</v>
      </c>
      <c r="FN567">
        <v>74.243743896484375</v>
      </c>
      <c r="FO567">
        <v>73.040863037109375</v>
      </c>
      <c r="FP567">
        <v>71.799369812011719</v>
      </c>
      <c r="FQ567">
        <v>70.82244873046875</v>
      </c>
      <c r="FR567">
        <v>69.156806945800781</v>
      </c>
      <c r="FS567">
        <v>66.479293823242188</v>
      </c>
      <c r="FT567">
        <v>65.441436767578125</v>
      </c>
      <c r="FU567">
        <v>64.518211364746094</v>
      </c>
      <c r="FV567">
        <v>63.680870056152344</v>
      </c>
      <c r="FW567">
        <v>181</v>
      </c>
      <c r="FX567">
        <v>8.9820645749568939E-2</v>
      </c>
      <c r="FY567">
        <v>1</v>
      </c>
    </row>
    <row r="568" spans="1:181" x14ac:dyDescent="0.2">
      <c r="A568" t="s">
        <v>243</v>
      </c>
      <c r="B568" t="s">
        <v>239</v>
      </c>
      <c r="C568" t="s">
        <v>215</v>
      </c>
      <c r="D568" t="s">
        <v>38</v>
      </c>
      <c r="E568">
        <v>2017</v>
      </c>
      <c r="F568" t="s">
        <v>223</v>
      </c>
      <c r="G568" t="s">
        <v>245</v>
      </c>
      <c r="H568">
        <v>190</v>
      </c>
      <c r="K568">
        <v>15.729982376098633</v>
      </c>
      <c r="L568">
        <v>15.069311141967773</v>
      </c>
      <c r="M568">
        <v>14.592408180236816</v>
      </c>
      <c r="N568">
        <v>14.881114959716797</v>
      </c>
      <c r="O568">
        <v>15.565774917602539</v>
      </c>
      <c r="P568">
        <v>16.449728012084961</v>
      </c>
      <c r="Q568">
        <v>19.304637908935547</v>
      </c>
      <c r="R568">
        <v>22.01371955871582</v>
      </c>
      <c r="S568">
        <v>24.836252212524414</v>
      </c>
      <c r="T568">
        <v>26.962343215942383</v>
      </c>
      <c r="U568">
        <v>30.1331787109375</v>
      </c>
      <c r="V568">
        <v>31.249635696411133</v>
      </c>
      <c r="W568">
        <v>32.013198852539063</v>
      </c>
      <c r="X568">
        <v>32.379100799560547</v>
      </c>
      <c r="Y568">
        <v>32.172786712646484</v>
      </c>
      <c r="Z568">
        <v>32.044696807861328</v>
      </c>
      <c r="AA568">
        <v>31.732707977294922</v>
      </c>
      <c r="AB568">
        <v>31.541360855102539</v>
      </c>
      <c r="AC568">
        <v>31.392885208129883</v>
      </c>
      <c r="AD568">
        <v>30.920698165893555</v>
      </c>
      <c r="AE568">
        <v>29.064008712768555</v>
      </c>
      <c r="AF568">
        <v>23.799165725708008</v>
      </c>
      <c r="AG568">
        <v>19.213258743286133</v>
      </c>
      <c r="AH568">
        <v>16.460168838500977</v>
      </c>
      <c r="AI568">
        <v>-2.2510101795196533</v>
      </c>
      <c r="AJ568">
        <v>-1.7213484048843384</v>
      </c>
      <c r="AK568">
        <v>-1.3226263523101807</v>
      </c>
      <c r="AL568">
        <v>-1.2598755359649658</v>
      </c>
      <c r="AM568">
        <v>-1.2547895908355713</v>
      </c>
      <c r="AN568">
        <v>-1.2915239334106445</v>
      </c>
      <c r="AO568">
        <v>-1.4148168563842773</v>
      </c>
      <c r="AP568">
        <v>-1.5406268835067749</v>
      </c>
      <c r="AQ568">
        <v>-1.6564393043518066</v>
      </c>
      <c r="AR568">
        <v>-1.7769297361373901</v>
      </c>
      <c r="AS568">
        <v>-1.964017391204834</v>
      </c>
      <c r="AT568">
        <v>-2.0368638038635254</v>
      </c>
      <c r="AU568">
        <v>-0.79710197448730469</v>
      </c>
      <c r="AV568">
        <v>4.8326492309570313</v>
      </c>
      <c r="AW568">
        <v>4.8374290466308594</v>
      </c>
      <c r="AX568">
        <v>4.8827071189880371</v>
      </c>
      <c r="AY568">
        <v>4.880638599395752</v>
      </c>
      <c r="AZ568">
        <v>4.8237905502319336</v>
      </c>
      <c r="BA568">
        <v>-0.9618297815322876</v>
      </c>
      <c r="BB568">
        <v>-0.92343425750732422</v>
      </c>
      <c r="BC568">
        <v>-0.8382071852684021</v>
      </c>
      <c r="BD568">
        <v>-0.63151836395263672</v>
      </c>
      <c r="BE568">
        <v>-1.1938927173614502</v>
      </c>
      <c r="BF568">
        <v>-1.659022331237793</v>
      </c>
      <c r="BG568">
        <v>-0.89404821395874023</v>
      </c>
      <c r="BH568">
        <v>-0.68526333570480347</v>
      </c>
      <c r="BI568">
        <v>-0.53332757949829102</v>
      </c>
      <c r="BJ568">
        <v>-0.51884835958480835</v>
      </c>
      <c r="BK568">
        <v>-0.53260505199432373</v>
      </c>
      <c r="BL568">
        <v>-0.55462867021560669</v>
      </c>
      <c r="BM568">
        <v>-0.64793264865875244</v>
      </c>
      <c r="BN568">
        <v>-0.73932945728302002</v>
      </c>
      <c r="BO568">
        <v>-0.81494176387786865</v>
      </c>
      <c r="BP568">
        <v>-0.87258976697921753</v>
      </c>
      <c r="BQ568">
        <v>-0.9895445704460144</v>
      </c>
      <c r="BR568">
        <v>-1.0237818956375122</v>
      </c>
      <c r="BS568">
        <v>-1.0283477604389191E-2</v>
      </c>
      <c r="BT568">
        <v>5.1743588447570801</v>
      </c>
      <c r="BU568">
        <v>5.1673531532287598</v>
      </c>
      <c r="BV568">
        <v>5.1985116004943848</v>
      </c>
      <c r="BW568">
        <v>5.1884250640869141</v>
      </c>
      <c r="BX568">
        <v>5.1370110511779785</v>
      </c>
      <c r="BY568">
        <v>-0.20061302185058594</v>
      </c>
      <c r="BZ568">
        <v>-0.57452517747879028</v>
      </c>
      <c r="CA568">
        <v>-0.53535860776901245</v>
      </c>
      <c r="CB568">
        <v>-0.42185321450233459</v>
      </c>
      <c r="CC568">
        <v>-0.70016789436340332</v>
      </c>
      <c r="CD568">
        <v>-0.94587767124176025</v>
      </c>
      <c r="CE568">
        <v>4.5779496431350708E-2</v>
      </c>
      <c r="CF568">
        <v>3.2326072454452515E-2</v>
      </c>
      <c r="CG568">
        <v>1.3338364660739899E-2</v>
      </c>
      <c r="CH568">
        <v>-5.6151230819523335E-3</v>
      </c>
      <c r="CI568">
        <v>-3.2422326505184174E-2</v>
      </c>
      <c r="CJ568">
        <v>-4.4257249683141708E-2</v>
      </c>
      <c r="CK568">
        <v>-0.1167910248041153</v>
      </c>
      <c r="CL568">
        <v>-0.184353306889534</v>
      </c>
      <c r="CM568">
        <v>-0.23212309181690216</v>
      </c>
      <c r="CN568">
        <v>-0.24624660611152649</v>
      </c>
      <c r="CO568">
        <v>-0.31462770700454712</v>
      </c>
      <c r="CP568">
        <v>-0.32212445139884949</v>
      </c>
      <c r="CQ568">
        <v>0.53466463088989258</v>
      </c>
      <c r="CR568">
        <v>5.4110260009765625</v>
      </c>
      <c r="CS568">
        <v>5.3958573341369629</v>
      </c>
      <c r="CT568">
        <v>5.4172368049621582</v>
      </c>
      <c r="CU568">
        <v>5.4015970230102539</v>
      </c>
      <c r="CV568">
        <v>5.3539466857910156</v>
      </c>
      <c r="CW568">
        <v>0.32660341262817383</v>
      </c>
      <c r="CX568">
        <v>-0.33287182450294495</v>
      </c>
      <c r="CY568">
        <v>-0.32560655474662781</v>
      </c>
      <c r="CZ568">
        <v>-0.27663975954055786</v>
      </c>
      <c r="DA568">
        <v>-0.35821560025215149</v>
      </c>
      <c r="DB568">
        <v>-0.45195591449737549</v>
      </c>
      <c r="DC568">
        <v>0.98560720682144165</v>
      </c>
      <c r="DD568">
        <v>0.7499154806137085</v>
      </c>
      <c r="DE568">
        <v>0.56000429391860962</v>
      </c>
      <c r="DF568">
        <v>0.50761806964874268</v>
      </c>
      <c r="DG568">
        <v>0.46776041388511658</v>
      </c>
      <c r="DH568">
        <v>0.46611416339874268</v>
      </c>
      <c r="DI568">
        <v>0.41435062885284424</v>
      </c>
      <c r="DJ568">
        <v>0.37062281370162964</v>
      </c>
      <c r="DK568">
        <v>0.35069558024406433</v>
      </c>
      <c r="DL568">
        <v>0.38009652495384216</v>
      </c>
      <c r="DM568">
        <v>0.36028915643692017</v>
      </c>
      <c r="DN568">
        <v>0.37953296303749084</v>
      </c>
      <c r="DO568">
        <v>1.0796127319335937</v>
      </c>
      <c r="DP568">
        <v>5.6476931571960449</v>
      </c>
      <c r="DQ568">
        <v>5.624361515045166</v>
      </c>
      <c r="DR568">
        <v>5.6359620094299316</v>
      </c>
      <c r="DS568">
        <v>5.6147689819335937</v>
      </c>
      <c r="DT568">
        <v>5.5708823204040527</v>
      </c>
      <c r="DU568">
        <v>0.85381984710693359</v>
      </c>
      <c r="DV568">
        <v>-9.1218464076519012E-2</v>
      </c>
      <c r="DW568">
        <v>-0.11585451662540436</v>
      </c>
      <c r="DX568">
        <v>-0.13142630457878113</v>
      </c>
      <c r="DY568">
        <v>-1.6263294965028763E-2</v>
      </c>
      <c r="DZ568">
        <v>4.1965872049331665E-2</v>
      </c>
      <c r="EA568">
        <v>2.34256911277771</v>
      </c>
      <c r="EB568">
        <v>1.7860006093978882</v>
      </c>
      <c r="EC568">
        <v>1.3493030071258545</v>
      </c>
      <c r="ED568">
        <v>1.2486453056335449</v>
      </c>
      <c r="EE568">
        <v>1.189944863319397</v>
      </c>
      <c r="EF568">
        <v>1.2030093669891357</v>
      </c>
      <c r="EG568">
        <v>1.1812348365783691</v>
      </c>
      <c r="EH568">
        <v>1.1719201803207397</v>
      </c>
      <c r="EI568">
        <v>1.1921931505203247</v>
      </c>
      <c r="EJ568">
        <v>1.2844365835189819</v>
      </c>
      <c r="EK568">
        <v>1.3347619771957397</v>
      </c>
      <c r="EL568">
        <v>1.3926148414611816</v>
      </c>
      <c r="EM568">
        <v>1.8664312362670898</v>
      </c>
      <c r="EN568">
        <v>5.9894027709960937</v>
      </c>
      <c r="EO568">
        <v>5.9542856216430664</v>
      </c>
      <c r="EP568">
        <v>5.9517664909362793</v>
      </c>
      <c r="EQ568">
        <v>5.9225554466247559</v>
      </c>
      <c r="ER568">
        <v>5.8841028213500977</v>
      </c>
      <c r="ES568">
        <v>1.6150366067886353</v>
      </c>
      <c r="ET568">
        <v>0.25769060850143433</v>
      </c>
      <c r="EU568">
        <v>0.18699410557746887</v>
      </c>
      <c r="EV568">
        <v>7.823885977268219E-2</v>
      </c>
      <c r="EW568">
        <v>0.47746151685714722</v>
      </c>
      <c r="EX568">
        <v>0.75511050224304199</v>
      </c>
      <c r="EY568">
        <v>63.704639434814453</v>
      </c>
      <c r="EZ568">
        <v>63.327884674072266</v>
      </c>
      <c r="FA568">
        <v>62.995754241943359</v>
      </c>
      <c r="FB568">
        <v>63.044837951660156</v>
      </c>
      <c r="FC568">
        <v>62.696933746337891</v>
      </c>
      <c r="FD568">
        <v>62.822116851806641</v>
      </c>
      <c r="FE568">
        <v>63.285865783691406</v>
      </c>
      <c r="FF568">
        <v>65.07275390625</v>
      </c>
      <c r="FG568">
        <v>67.256683349609375</v>
      </c>
      <c r="FH568">
        <v>71.330879211425781</v>
      </c>
      <c r="FI568">
        <v>74.385643005371094</v>
      </c>
      <c r="FJ568">
        <v>74.808006286621094</v>
      </c>
      <c r="FK568">
        <v>76.308616638183594</v>
      </c>
      <c r="FL568">
        <v>76.100143432617188</v>
      </c>
      <c r="FM568">
        <v>74.872344970703125</v>
      </c>
      <c r="FN568">
        <v>74.243743896484375</v>
      </c>
      <c r="FO568">
        <v>73.040863037109375</v>
      </c>
      <c r="FP568">
        <v>71.799369812011719</v>
      </c>
      <c r="FQ568">
        <v>70.82244873046875</v>
      </c>
      <c r="FR568">
        <v>69.156806945800781</v>
      </c>
      <c r="FS568">
        <v>66.479293823242188</v>
      </c>
      <c r="FT568">
        <v>65.441436767578125</v>
      </c>
      <c r="FU568">
        <v>64.518211364746094</v>
      </c>
      <c r="FV568">
        <v>63.680870056152344</v>
      </c>
      <c r="FW568">
        <v>181</v>
      </c>
      <c r="FX568">
        <v>8.9820645749568939E-2</v>
      </c>
      <c r="FY568">
        <v>1</v>
      </c>
    </row>
    <row r="569" spans="1:181" x14ac:dyDescent="0.2">
      <c r="A569" t="s">
        <v>243</v>
      </c>
      <c r="B569" t="s">
        <v>239</v>
      </c>
      <c r="C569" t="s">
        <v>215</v>
      </c>
      <c r="D569" t="s">
        <v>38</v>
      </c>
      <c r="E569">
        <v>2018</v>
      </c>
      <c r="F569" t="s">
        <v>223</v>
      </c>
      <c r="G569" t="s">
        <v>245</v>
      </c>
      <c r="H569">
        <v>190</v>
      </c>
      <c r="K569">
        <v>15.729982376098633</v>
      </c>
      <c r="L569">
        <v>15.069311141967773</v>
      </c>
      <c r="M569">
        <v>14.592408180236816</v>
      </c>
      <c r="N569">
        <v>14.881114959716797</v>
      </c>
      <c r="O569">
        <v>15.565774917602539</v>
      </c>
      <c r="P569">
        <v>16.449728012084961</v>
      </c>
      <c r="Q569">
        <v>19.304637908935547</v>
      </c>
      <c r="R569">
        <v>22.01371955871582</v>
      </c>
      <c r="S569">
        <v>24.836252212524414</v>
      </c>
      <c r="T569">
        <v>26.962343215942383</v>
      </c>
      <c r="U569">
        <v>30.1331787109375</v>
      </c>
      <c r="V569">
        <v>31.249635696411133</v>
      </c>
      <c r="W569">
        <v>32.013198852539063</v>
      </c>
      <c r="X569">
        <v>32.379100799560547</v>
      </c>
      <c r="Y569">
        <v>32.172786712646484</v>
      </c>
      <c r="Z569">
        <v>32.044696807861328</v>
      </c>
      <c r="AA569">
        <v>31.732707977294922</v>
      </c>
      <c r="AB569">
        <v>31.541360855102539</v>
      </c>
      <c r="AC569">
        <v>31.392885208129883</v>
      </c>
      <c r="AD569">
        <v>30.920698165893555</v>
      </c>
      <c r="AE569">
        <v>29.064008712768555</v>
      </c>
      <c r="AF569">
        <v>23.799165725708008</v>
      </c>
      <c r="AG569">
        <v>19.213258743286133</v>
      </c>
      <c r="AH569">
        <v>16.460168838500977</v>
      </c>
      <c r="AI569">
        <v>-2.2510101795196533</v>
      </c>
      <c r="AJ569">
        <v>-1.7213484048843384</v>
      </c>
      <c r="AK569">
        <v>-1.3226263523101807</v>
      </c>
      <c r="AL569">
        <v>-1.2598755359649658</v>
      </c>
      <c r="AM569">
        <v>-1.2547895908355713</v>
      </c>
      <c r="AN569">
        <v>-1.2915239334106445</v>
      </c>
      <c r="AO569">
        <v>-1.4148168563842773</v>
      </c>
      <c r="AP569">
        <v>-1.5406268835067749</v>
      </c>
      <c r="AQ569">
        <v>-1.6564393043518066</v>
      </c>
      <c r="AR569">
        <v>-1.7769297361373901</v>
      </c>
      <c r="AS569">
        <v>-1.964017391204834</v>
      </c>
      <c r="AT569">
        <v>-2.0368638038635254</v>
      </c>
      <c r="AU569">
        <v>-0.79710197448730469</v>
      </c>
      <c r="AV569">
        <v>4.8326492309570313</v>
      </c>
      <c r="AW569">
        <v>4.8374290466308594</v>
      </c>
      <c r="AX569">
        <v>4.8827071189880371</v>
      </c>
      <c r="AY569">
        <v>4.880638599395752</v>
      </c>
      <c r="AZ569">
        <v>4.8237905502319336</v>
      </c>
      <c r="BA569">
        <v>-0.9618297815322876</v>
      </c>
      <c r="BB569">
        <v>-0.92343425750732422</v>
      </c>
      <c r="BC569">
        <v>-0.8382071852684021</v>
      </c>
      <c r="BD569">
        <v>-0.63151836395263672</v>
      </c>
      <c r="BE569">
        <v>-1.1938927173614502</v>
      </c>
      <c r="BF569">
        <v>-1.659022331237793</v>
      </c>
      <c r="BG569">
        <v>-0.89404821395874023</v>
      </c>
      <c r="BH569">
        <v>-0.68526333570480347</v>
      </c>
      <c r="BI569">
        <v>-0.53332757949829102</v>
      </c>
      <c r="BJ569">
        <v>-0.51884835958480835</v>
      </c>
      <c r="BK569">
        <v>-0.53260505199432373</v>
      </c>
      <c r="BL569">
        <v>-0.55462867021560669</v>
      </c>
      <c r="BM569">
        <v>-0.64793264865875244</v>
      </c>
      <c r="BN569">
        <v>-0.73932945728302002</v>
      </c>
      <c r="BO569">
        <v>-0.81494176387786865</v>
      </c>
      <c r="BP569">
        <v>-0.87258976697921753</v>
      </c>
      <c r="BQ569">
        <v>-0.9895445704460144</v>
      </c>
      <c r="BR569">
        <v>-1.0237818956375122</v>
      </c>
      <c r="BS569">
        <v>-1.0283477604389191E-2</v>
      </c>
      <c r="BT569">
        <v>5.1743588447570801</v>
      </c>
      <c r="BU569">
        <v>5.1673531532287598</v>
      </c>
      <c r="BV569">
        <v>5.1985116004943848</v>
      </c>
      <c r="BW569">
        <v>5.1884250640869141</v>
      </c>
      <c r="BX569">
        <v>5.1370110511779785</v>
      </c>
      <c r="BY569">
        <v>-0.20061302185058594</v>
      </c>
      <c r="BZ569">
        <v>-0.57452517747879028</v>
      </c>
      <c r="CA569">
        <v>-0.53535860776901245</v>
      </c>
      <c r="CB569">
        <v>-0.42185321450233459</v>
      </c>
      <c r="CC569">
        <v>-0.70016789436340332</v>
      </c>
      <c r="CD569">
        <v>-0.94587767124176025</v>
      </c>
      <c r="CE569">
        <v>4.5779496431350708E-2</v>
      </c>
      <c r="CF569">
        <v>3.2326072454452515E-2</v>
      </c>
      <c r="CG569">
        <v>1.3338364660739899E-2</v>
      </c>
      <c r="CH569">
        <v>-5.6151230819523335E-3</v>
      </c>
      <c r="CI569">
        <v>-3.2422326505184174E-2</v>
      </c>
      <c r="CJ569">
        <v>-4.4257249683141708E-2</v>
      </c>
      <c r="CK569">
        <v>-0.1167910248041153</v>
      </c>
      <c r="CL569">
        <v>-0.184353306889534</v>
      </c>
      <c r="CM569">
        <v>-0.23212309181690216</v>
      </c>
      <c r="CN569">
        <v>-0.24624660611152649</v>
      </c>
      <c r="CO569">
        <v>-0.31462770700454712</v>
      </c>
      <c r="CP569">
        <v>-0.32212445139884949</v>
      </c>
      <c r="CQ569">
        <v>0.53466463088989258</v>
      </c>
      <c r="CR569">
        <v>5.4110260009765625</v>
      </c>
      <c r="CS569">
        <v>5.3958573341369629</v>
      </c>
      <c r="CT569">
        <v>5.4172368049621582</v>
      </c>
      <c r="CU569">
        <v>5.4015970230102539</v>
      </c>
      <c r="CV569">
        <v>5.3539466857910156</v>
      </c>
      <c r="CW569">
        <v>0.32660341262817383</v>
      </c>
      <c r="CX569">
        <v>-0.33287182450294495</v>
      </c>
      <c r="CY569">
        <v>-0.32560655474662781</v>
      </c>
      <c r="CZ569">
        <v>-0.27663975954055786</v>
      </c>
      <c r="DA569">
        <v>-0.35821560025215149</v>
      </c>
      <c r="DB569">
        <v>-0.45195591449737549</v>
      </c>
      <c r="DC569">
        <v>0.98560720682144165</v>
      </c>
      <c r="DD569">
        <v>0.7499154806137085</v>
      </c>
      <c r="DE569">
        <v>0.56000429391860962</v>
      </c>
      <c r="DF569">
        <v>0.50761806964874268</v>
      </c>
      <c r="DG569">
        <v>0.46776041388511658</v>
      </c>
      <c r="DH569">
        <v>0.46611416339874268</v>
      </c>
      <c r="DI569">
        <v>0.41435062885284424</v>
      </c>
      <c r="DJ569">
        <v>0.37062281370162964</v>
      </c>
      <c r="DK569">
        <v>0.35069558024406433</v>
      </c>
      <c r="DL569">
        <v>0.38009652495384216</v>
      </c>
      <c r="DM569">
        <v>0.36028915643692017</v>
      </c>
      <c r="DN569">
        <v>0.37953296303749084</v>
      </c>
      <c r="DO569">
        <v>1.0796127319335937</v>
      </c>
      <c r="DP569">
        <v>5.6476931571960449</v>
      </c>
      <c r="DQ569">
        <v>5.624361515045166</v>
      </c>
      <c r="DR569">
        <v>5.6359620094299316</v>
      </c>
      <c r="DS569">
        <v>5.6147689819335937</v>
      </c>
      <c r="DT569">
        <v>5.5708823204040527</v>
      </c>
      <c r="DU569">
        <v>0.85381984710693359</v>
      </c>
      <c r="DV569">
        <v>-9.1218464076519012E-2</v>
      </c>
      <c r="DW569">
        <v>-0.11585451662540436</v>
      </c>
      <c r="DX569">
        <v>-0.13142630457878113</v>
      </c>
      <c r="DY569">
        <v>-1.6263294965028763E-2</v>
      </c>
      <c r="DZ569">
        <v>4.1965872049331665E-2</v>
      </c>
      <c r="EA569">
        <v>2.34256911277771</v>
      </c>
      <c r="EB569">
        <v>1.7860006093978882</v>
      </c>
      <c r="EC569">
        <v>1.3493030071258545</v>
      </c>
      <c r="ED569">
        <v>1.2486453056335449</v>
      </c>
      <c r="EE569">
        <v>1.189944863319397</v>
      </c>
      <c r="EF569">
        <v>1.2030093669891357</v>
      </c>
      <c r="EG569">
        <v>1.1812348365783691</v>
      </c>
      <c r="EH569">
        <v>1.1719201803207397</v>
      </c>
      <c r="EI569">
        <v>1.1921931505203247</v>
      </c>
      <c r="EJ569">
        <v>1.2844365835189819</v>
      </c>
      <c r="EK569">
        <v>1.3347619771957397</v>
      </c>
      <c r="EL569">
        <v>1.3926148414611816</v>
      </c>
      <c r="EM569">
        <v>1.8664312362670898</v>
      </c>
      <c r="EN569">
        <v>5.9894027709960937</v>
      </c>
      <c r="EO569">
        <v>5.9542856216430664</v>
      </c>
      <c r="EP569">
        <v>5.9517664909362793</v>
      </c>
      <c r="EQ569">
        <v>5.9225554466247559</v>
      </c>
      <c r="ER569">
        <v>5.8841028213500977</v>
      </c>
      <c r="ES569">
        <v>1.6150366067886353</v>
      </c>
      <c r="ET569">
        <v>0.25769060850143433</v>
      </c>
      <c r="EU569">
        <v>0.18699410557746887</v>
      </c>
      <c r="EV569">
        <v>7.823885977268219E-2</v>
      </c>
      <c r="EW569">
        <v>0.47746151685714722</v>
      </c>
      <c r="EX569">
        <v>0.75511050224304199</v>
      </c>
      <c r="EY569">
        <v>63.704639434814453</v>
      </c>
      <c r="EZ569">
        <v>63.327884674072266</v>
      </c>
      <c r="FA569">
        <v>62.995754241943359</v>
      </c>
      <c r="FB569">
        <v>63.044837951660156</v>
      </c>
      <c r="FC569">
        <v>62.696933746337891</v>
      </c>
      <c r="FD569">
        <v>62.822116851806641</v>
      </c>
      <c r="FE569">
        <v>63.285865783691406</v>
      </c>
      <c r="FF569">
        <v>65.07275390625</v>
      </c>
      <c r="FG569">
        <v>67.256683349609375</v>
      </c>
      <c r="FH569">
        <v>71.330879211425781</v>
      </c>
      <c r="FI569">
        <v>74.385643005371094</v>
      </c>
      <c r="FJ569">
        <v>74.808006286621094</v>
      </c>
      <c r="FK569">
        <v>76.308616638183594</v>
      </c>
      <c r="FL569">
        <v>76.100143432617188</v>
      </c>
      <c r="FM569">
        <v>74.872344970703125</v>
      </c>
      <c r="FN569">
        <v>74.243743896484375</v>
      </c>
      <c r="FO569">
        <v>73.040863037109375</v>
      </c>
      <c r="FP569">
        <v>71.799369812011719</v>
      </c>
      <c r="FQ569">
        <v>70.82244873046875</v>
      </c>
      <c r="FR569">
        <v>69.156806945800781</v>
      </c>
      <c r="FS569">
        <v>66.479293823242188</v>
      </c>
      <c r="FT569">
        <v>65.441436767578125</v>
      </c>
      <c r="FU569">
        <v>64.518211364746094</v>
      </c>
      <c r="FV569">
        <v>63.680870056152344</v>
      </c>
      <c r="FW569">
        <v>181</v>
      </c>
      <c r="FX569">
        <v>8.9820645749568939E-2</v>
      </c>
      <c r="FY569">
        <v>1</v>
      </c>
    </row>
    <row r="570" spans="1:181" x14ac:dyDescent="0.2">
      <c r="A570" t="s">
        <v>243</v>
      </c>
      <c r="B570" t="s">
        <v>239</v>
      </c>
      <c r="C570" t="s">
        <v>215</v>
      </c>
      <c r="D570" t="s">
        <v>38</v>
      </c>
      <c r="E570">
        <v>2019</v>
      </c>
      <c r="F570" t="s">
        <v>223</v>
      </c>
      <c r="G570" t="s">
        <v>245</v>
      </c>
      <c r="H570">
        <v>190</v>
      </c>
      <c r="K570">
        <v>15.729982376098633</v>
      </c>
      <c r="L570">
        <v>15.069311141967773</v>
      </c>
      <c r="M570">
        <v>14.592408180236816</v>
      </c>
      <c r="N570">
        <v>14.881114959716797</v>
      </c>
      <c r="O570">
        <v>15.565774917602539</v>
      </c>
      <c r="P570">
        <v>16.449728012084961</v>
      </c>
      <c r="Q570">
        <v>19.304637908935547</v>
      </c>
      <c r="R570">
        <v>22.01371955871582</v>
      </c>
      <c r="S570">
        <v>24.836252212524414</v>
      </c>
      <c r="T570">
        <v>26.962343215942383</v>
      </c>
      <c r="U570">
        <v>30.1331787109375</v>
      </c>
      <c r="V570">
        <v>31.249635696411133</v>
      </c>
      <c r="W570">
        <v>32.013198852539063</v>
      </c>
      <c r="X570">
        <v>32.379100799560547</v>
      </c>
      <c r="Y570">
        <v>32.172786712646484</v>
      </c>
      <c r="Z570">
        <v>32.044696807861328</v>
      </c>
      <c r="AA570">
        <v>31.732707977294922</v>
      </c>
      <c r="AB570">
        <v>31.541360855102539</v>
      </c>
      <c r="AC570">
        <v>31.392885208129883</v>
      </c>
      <c r="AD570">
        <v>30.920698165893555</v>
      </c>
      <c r="AE570">
        <v>29.064008712768555</v>
      </c>
      <c r="AF570">
        <v>23.799165725708008</v>
      </c>
      <c r="AG570">
        <v>19.213258743286133</v>
      </c>
      <c r="AH570">
        <v>16.460168838500977</v>
      </c>
      <c r="AI570">
        <v>-2.2510101795196533</v>
      </c>
      <c r="AJ570">
        <v>-1.7213484048843384</v>
      </c>
      <c r="AK570">
        <v>-1.3226263523101807</v>
      </c>
      <c r="AL570">
        <v>-1.2598755359649658</v>
      </c>
      <c r="AM570">
        <v>-1.2547895908355713</v>
      </c>
      <c r="AN570">
        <v>-1.2915239334106445</v>
      </c>
      <c r="AO570">
        <v>-1.4148168563842773</v>
      </c>
      <c r="AP570">
        <v>-1.5406268835067749</v>
      </c>
      <c r="AQ570">
        <v>-1.6564393043518066</v>
      </c>
      <c r="AR570">
        <v>-1.7769297361373901</v>
      </c>
      <c r="AS570">
        <v>-1.964017391204834</v>
      </c>
      <c r="AT570">
        <v>-2.0368638038635254</v>
      </c>
      <c r="AU570">
        <v>-0.79710197448730469</v>
      </c>
      <c r="AV570">
        <v>4.8326492309570313</v>
      </c>
      <c r="AW570">
        <v>4.8374290466308594</v>
      </c>
      <c r="AX570">
        <v>4.8827071189880371</v>
      </c>
      <c r="AY570">
        <v>4.880638599395752</v>
      </c>
      <c r="AZ570">
        <v>4.8237905502319336</v>
      </c>
      <c r="BA570">
        <v>-0.9618297815322876</v>
      </c>
      <c r="BB570">
        <v>-0.92343425750732422</v>
      </c>
      <c r="BC570">
        <v>-0.8382071852684021</v>
      </c>
      <c r="BD570">
        <v>-0.63151836395263672</v>
      </c>
      <c r="BE570">
        <v>-1.1938927173614502</v>
      </c>
      <c r="BF570">
        <v>-1.659022331237793</v>
      </c>
      <c r="BG570">
        <v>-0.89404821395874023</v>
      </c>
      <c r="BH570">
        <v>-0.68526333570480347</v>
      </c>
      <c r="BI570">
        <v>-0.53332757949829102</v>
      </c>
      <c r="BJ570">
        <v>-0.51884835958480835</v>
      </c>
      <c r="BK570">
        <v>-0.53260505199432373</v>
      </c>
      <c r="BL570">
        <v>-0.55462867021560669</v>
      </c>
      <c r="BM570">
        <v>-0.64793264865875244</v>
      </c>
      <c r="BN570">
        <v>-0.73932945728302002</v>
      </c>
      <c r="BO570">
        <v>-0.81494176387786865</v>
      </c>
      <c r="BP570">
        <v>-0.87258976697921753</v>
      </c>
      <c r="BQ570">
        <v>-0.9895445704460144</v>
      </c>
      <c r="BR570">
        <v>-1.0237818956375122</v>
      </c>
      <c r="BS570">
        <v>-1.0283477604389191E-2</v>
      </c>
      <c r="BT570">
        <v>5.1743588447570801</v>
      </c>
      <c r="BU570">
        <v>5.1673531532287598</v>
      </c>
      <c r="BV570">
        <v>5.1985116004943848</v>
      </c>
      <c r="BW570">
        <v>5.1884250640869141</v>
      </c>
      <c r="BX570">
        <v>5.1370110511779785</v>
      </c>
      <c r="BY570">
        <v>-0.20061302185058594</v>
      </c>
      <c r="BZ570">
        <v>-0.57452517747879028</v>
      </c>
      <c r="CA570">
        <v>-0.53535860776901245</v>
      </c>
      <c r="CB570">
        <v>-0.42185321450233459</v>
      </c>
      <c r="CC570">
        <v>-0.70016789436340332</v>
      </c>
      <c r="CD570">
        <v>-0.94587767124176025</v>
      </c>
      <c r="CE570">
        <v>4.5779496431350708E-2</v>
      </c>
      <c r="CF570">
        <v>3.2326072454452515E-2</v>
      </c>
      <c r="CG570">
        <v>1.3338364660739899E-2</v>
      </c>
      <c r="CH570">
        <v>-5.6151230819523335E-3</v>
      </c>
      <c r="CI570">
        <v>-3.2422326505184174E-2</v>
      </c>
      <c r="CJ570">
        <v>-4.4257249683141708E-2</v>
      </c>
      <c r="CK570">
        <v>-0.1167910248041153</v>
      </c>
      <c r="CL570">
        <v>-0.184353306889534</v>
      </c>
      <c r="CM570">
        <v>-0.23212309181690216</v>
      </c>
      <c r="CN570">
        <v>-0.24624660611152649</v>
      </c>
      <c r="CO570">
        <v>-0.31462770700454712</v>
      </c>
      <c r="CP570">
        <v>-0.32212445139884949</v>
      </c>
      <c r="CQ570">
        <v>0.53466463088989258</v>
      </c>
      <c r="CR570">
        <v>5.4110260009765625</v>
      </c>
      <c r="CS570">
        <v>5.3958573341369629</v>
      </c>
      <c r="CT570">
        <v>5.4172368049621582</v>
      </c>
      <c r="CU570">
        <v>5.4015970230102539</v>
      </c>
      <c r="CV570">
        <v>5.3539466857910156</v>
      </c>
      <c r="CW570">
        <v>0.32660341262817383</v>
      </c>
      <c r="CX570">
        <v>-0.33287182450294495</v>
      </c>
      <c r="CY570">
        <v>-0.32560655474662781</v>
      </c>
      <c r="CZ570">
        <v>-0.27663975954055786</v>
      </c>
      <c r="DA570">
        <v>-0.35821560025215149</v>
      </c>
      <c r="DB570">
        <v>-0.45195591449737549</v>
      </c>
      <c r="DC570">
        <v>0.98560720682144165</v>
      </c>
      <c r="DD570">
        <v>0.7499154806137085</v>
      </c>
      <c r="DE570">
        <v>0.56000429391860962</v>
      </c>
      <c r="DF570">
        <v>0.50761806964874268</v>
      </c>
      <c r="DG570">
        <v>0.46776041388511658</v>
      </c>
      <c r="DH570">
        <v>0.46611416339874268</v>
      </c>
      <c r="DI570">
        <v>0.41435062885284424</v>
      </c>
      <c r="DJ570">
        <v>0.37062281370162964</v>
      </c>
      <c r="DK570">
        <v>0.35069558024406433</v>
      </c>
      <c r="DL570">
        <v>0.38009652495384216</v>
      </c>
      <c r="DM570">
        <v>0.36028915643692017</v>
      </c>
      <c r="DN570">
        <v>0.37953296303749084</v>
      </c>
      <c r="DO570">
        <v>1.0796127319335937</v>
      </c>
      <c r="DP570">
        <v>5.6476931571960449</v>
      </c>
      <c r="DQ570">
        <v>5.624361515045166</v>
      </c>
      <c r="DR570">
        <v>5.6359620094299316</v>
      </c>
      <c r="DS570">
        <v>5.6147689819335937</v>
      </c>
      <c r="DT570">
        <v>5.5708823204040527</v>
      </c>
      <c r="DU570">
        <v>0.85381984710693359</v>
      </c>
      <c r="DV570">
        <v>-9.1218464076519012E-2</v>
      </c>
      <c r="DW570">
        <v>-0.11585451662540436</v>
      </c>
      <c r="DX570">
        <v>-0.13142630457878113</v>
      </c>
      <c r="DY570">
        <v>-1.6263294965028763E-2</v>
      </c>
      <c r="DZ570">
        <v>4.1965872049331665E-2</v>
      </c>
      <c r="EA570">
        <v>2.34256911277771</v>
      </c>
      <c r="EB570">
        <v>1.7860006093978882</v>
      </c>
      <c r="EC570">
        <v>1.3493030071258545</v>
      </c>
      <c r="ED570">
        <v>1.2486453056335449</v>
      </c>
      <c r="EE570">
        <v>1.189944863319397</v>
      </c>
      <c r="EF570">
        <v>1.2030093669891357</v>
      </c>
      <c r="EG570">
        <v>1.1812348365783691</v>
      </c>
      <c r="EH570">
        <v>1.1719201803207397</v>
      </c>
      <c r="EI570">
        <v>1.1921931505203247</v>
      </c>
      <c r="EJ570">
        <v>1.2844365835189819</v>
      </c>
      <c r="EK570">
        <v>1.3347619771957397</v>
      </c>
      <c r="EL570">
        <v>1.3926148414611816</v>
      </c>
      <c r="EM570">
        <v>1.8664312362670898</v>
      </c>
      <c r="EN570">
        <v>5.9894027709960937</v>
      </c>
      <c r="EO570">
        <v>5.9542856216430664</v>
      </c>
      <c r="EP570">
        <v>5.9517664909362793</v>
      </c>
      <c r="EQ570">
        <v>5.9225554466247559</v>
      </c>
      <c r="ER570">
        <v>5.8841028213500977</v>
      </c>
      <c r="ES570">
        <v>1.6150366067886353</v>
      </c>
      <c r="ET570">
        <v>0.25769060850143433</v>
      </c>
      <c r="EU570">
        <v>0.18699410557746887</v>
      </c>
      <c r="EV570">
        <v>7.823885977268219E-2</v>
      </c>
      <c r="EW570">
        <v>0.47746151685714722</v>
      </c>
      <c r="EX570">
        <v>0.75511050224304199</v>
      </c>
      <c r="EY570">
        <v>63.704639434814453</v>
      </c>
      <c r="EZ570">
        <v>63.327884674072266</v>
      </c>
      <c r="FA570">
        <v>62.995754241943359</v>
      </c>
      <c r="FB570">
        <v>63.044837951660156</v>
      </c>
      <c r="FC570">
        <v>62.696933746337891</v>
      </c>
      <c r="FD570">
        <v>62.822116851806641</v>
      </c>
      <c r="FE570">
        <v>63.285865783691406</v>
      </c>
      <c r="FF570">
        <v>65.07275390625</v>
      </c>
      <c r="FG570">
        <v>67.256683349609375</v>
      </c>
      <c r="FH570">
        <v>71.330879211425781</v>
      </c>
      <c r="FI570">
        <v>74.385643005371094</v>
      </c>
      <c r="FJ570">
        <v>74.808006286621094</v>
      </c>
      <c r="FK570">
        <v>76.308616638183594</v>
      </c>
      <c r="FL570">
        <v>76.100143432617188</v>
      </c>
      <c r="FM570">
        <v>74.872344970703125</v>
      </c>
      <c r="FN570">
        <v>74.243743896484375</v>
      </c>
      <c r="FO570">
        <v>73.040863037109375</v>
      </c>
      <c r="FP570">
        <v>71.799369812011719</v>
      </c>
      <c r="FQ570">
        <v>70.82244873046875</v>
      </c>
      <c r="FR570">
        <v>69.156806945800781</v>
      </c>
      <c r="FS570">
        <v>66.479293823242188</v>
      </c>
      <c r="FT570">
        <v>65.441436767578125</v>
      </c>
      <c r="FU570">
        <v>64.518211364746094</v>
      </c>
      <c r="FV570">
        <v>63.680870056152344</v>
      </c>
      <c r="FW570">
        <v>181</v>
      </c>
      <c r="FX570">
        <v>8.9820645749568939E-2</v>
      </c>
      <c r="FY570">
        <v>1</v>
      </c>
    </row>
    <row r="571" spans="1:181" x14ac:dyDescent="0.2">
      <c r="A571" t="s">
        <v>243</v>
      </c>
      <c r="B571" t="s">
        <v>239</v>
      </c>
      <c r="C571" t="s">
        <v>215</v>
      </c>
      <c r="D571" t="s">
        <v>38</v>
      </c>
      <c r="E571">
        <v>2020</v>
      </c>
      <c r="F571" t="s">
        <v>223</v>
      </c>
      <c r="G571" t="s">
        <v>245</v>
      </c>
      <c r="H571">
        <v>190</v>
      </c>
      <c r="K571">
        <v>15.729982376098633</v>
      </c>
      <c r="L571">
        <v>15.069311141967773</v>
      </c>
      <c r="M571">
        <v>14.592408180236816</v>
      </c>
      <c r="N571">
        <v>14.881114959716797</v>
      </c>
      <c r="O571">
        <v>15.565774917602539</v>
      </c>
      <c r="P571">
        <v>16.449728012084961</v>
      </c>
      <c r="Q571">
        <v>19.304637908935547</v>
      </c>
      <c r="R571">
        <v>22.01371955871582</v>
      </c>
      <c r="S571">
        <v>24.836252212524414</v>
      </c>
      <c r="T571">
        <v>26.962343215942383</v>
      </c>
      <c r="U571">
        <v>30.1331787109375</v>
      </c>
      <c r="V571">
        <v>31.249635696411133</v>
      </c>
      <c r="W571">
        <v>32.013198852539063</v>
      </c>
      <c r="X571">
        <v>32.379100799560547</v>
      </c>
      <c r="Y571">
        <v>32.172786712646484</v>
      </c>
      <c r="Z571">
        <v>32.044696807861328</v>
      </c>
      <c r="AA571">
        <v>31.732707977294922</v>
      </c>
      <c r="AB571">
        <v>31.541360855102539</v>
      </c>
      <c r="AC571">
        <v>31.392885208129883</v>
      </c>
      <c r="AD571">
        <v>30.920698165893555</v>
      </c>
      <c r="AE571">
        <v>29.064008712768555</v>
      </c>
      <c r="AF571">
        <v>23.799165725708008</v>
      </c>
      <c r="AG571">
        <v>19.213258743286133</v>
      </c>
      <c r="AH571">
        <v>16.460168838500977</v>
      </c>
      <c r="AI571">
        <v>-2.2510101795196533</v>
      </c>
      <c r="AJ571">
        <v>-1.7213484048843384</v>
      </c>
      <c r="AK571">
        <v>-1.3226263523101807</v>
      </c>
      <c r="AL571">
        <v>-1.2598755359649658</v>
      </c>
      <c r="AM571">
        <v>-1.2547895908355713</v>
      </c>
      <c r="AN571">
        <v>-1.2915239334106445</v>
      </c>
      <c r="AO571">
        <v>-1.4148168563842773</v>
      </c>
      <c r="AP571">
        <v>-1.5406268835067749</v>
      </c>
      <c r="AQ571">
        <v>-1.6564393043518066</v>
      </c>
      <c r="AR571">
        <v>-1.7769297361373901</v>
      </c>
      <c r="AS571">
        <v>-1.964017391204834</v>
      </c>
      <c r="AT571">
        <v>-2.0368638038635254</v>
      </c>
      <c r="AU571">
        <v>-0.79710197448730469</v>
      </c>
      <c r="AV571">
        <v>4.8326492309570313</v>
      </c>
      <c r="AW571">
        <v>4.8374290466308594</v>
      </c>
      <c r="AX571">
        <v>4.8827071189880371</v>
      </c>
      <c r="AY571">
        <v>4.880638599395752</v>
      </c>
      <c r="AZ571">
        <v>4.8237905502319336</v>
      </c>
      <c r="BA571">
        <v>-0.9618297815322876</v>
      </c>
      <c r="BB571">
        <v>-0.92343425750732422</v>
      </c>
      <c r="BC571">
        <v>-0.8382071852684021</v>
      </c>
      <c r="BD571">
        <v>-0.63151836395263672</v>
      </c>
      <c r="BE571">
        <v>-1.1938927173614502</v>
      </c>
      <c r="BF571">
        <v>-1.659022331237793</v>
      </c>
      <c r="BG571">
        <v>-0.89404821395874023</v>
      </c>
      <c r="BH571">
        <v>-0.68526333570480347</v>
      </c>
      <c r="BI571">
        <v>-0.53332757949829102</v>
      </c>
      <c r="BJ571">
        <v>-0.51884835958480835</v>
      </c>
      <c r="BK571">
        <v>-0.53260505199432373</v>
      </c>
      <c r="BL571">
        <v>-0.55462867021560669</v>
      </c>
      <c r="BM571">
        <v>-0.64793264865875244</v>
      </c>
      <c r="BN571">
        <v>-0.73932945728302002</v>
      </c>
      <c r="BO571">
        <v>-0.81494176387786865</v>
      </c>
      <c r="BP571">
        <v>-0.87258976697921753</v>
      </c>
      <c r="BQ571">
        <v>-0.9895445704460144</v>
      </c>
      <c r="BR571">
        <v>-1.0237818956375122</v>
      </c>
      <c r="BS571">
        <v>-1.0283477604389191E-2</v>
      </c>
      <c r="BT571">
        <v>5.1743588447570801</v>
      </c>
      <c r="BU571">
        <v>5.1673531532287598</v>
      </c>
      <c r="BV571">
        <v>5.1985116004943848</v>
      </c>
      <c r="BW571">
        <v>5.1884250640869141</v>
      </c>
      <c r="BX571">
        <v>5.1370110511779785</v>
      </c>
      <c r="BY571">
        <v>-0.20061302185058594</v>
      </c>
      <c r="BZ571">
        <v>-0.57452517747879028</v>
      </c>
      <c r="CA571">
        <v>-0.53535860776901245</v>
      </c>
      <c r="CB571">
        <v>-0.42185321450233459</v>
      </c>
      <c r="CC571">
        <v>-0.70016789436340332</v>
      </c>
      <c r="CD571">
        <v>-0.94587767124176025</v>
      </c>
      <c r="CE571">
        <v>4.5779496431350708E-2</v>
      </c>
      <c r="CF571">
        <v>3.2326072454452515E-2</v>
      </c>
      <c r="CG571">
        <v>1.3338364660739899E-2</v>
      </c>
      <c r="CH571">
        <v>-5.6151230819523335E-3</v>
      </c>
      <c r="CI571">
        <v>-3.2422326505184174E-2</v>
      </c>
      <c r="CJ571">
        <v>-4.4257249683141708E-2</v>
      </c>
      <c r="CK571">
        <v>-0.1167910248041153</v>
      </c>
      <c r="CL571">
        <v>-0.184353306889534</v>
      </c>
      <c r="CM571">
        <v>-0.23212309181690216</v>
      </c>
      <c r="CN571">
        <v>-0.24624660611152649</v>
      </c>
      <c r="CO571">
        <v>-0.31462770700454712</v>
      </c>
      <c r="CP571">
        <v>-0.32212445139884949</v>
      </c>
      <c r="CQ571">
        <v>0.53466463088989258</v>
      </c>
      <c r="CR571">
        <v>5.4110260009765625</v>
      </c>
      <c r="CS571">
        <v>5.3958573341369629</v>
      </c>
      <c r="CT571">
        <v>5.4172368049621582</v>
      </c>
      <c r="CU571">
        <v>5.4015970230102539</v>
      </c>
      <c r="CV571">
        <v>5.3539466857910156</v>
      </c>
      <c r="CW571">
        <v>0.32660341262817383</v>
      </c>
      <c r="CX571">
        <v>-0.33287182450294495</v>
      </c>
      <c r="CY571">
        <v>-0.32560655474662781</v>
      </c>
      <c r="CZ571">
        <v>-0.27663975954055786</v>
      </c>
      <c r="DA571">
        <v>-0.35821560025215149</v>
      </c>
      <c r="DB571">
        <v>-0.45195591449737549</v>
      </c>
      <c r="DC571">
        <v>0.98560720682144165</v>
      </c>
      <c r="DD571">
        <v>0.7499154806137085</v>
      </c>
      <c r="DE571">
        <v>0.56000429391860962</v>
      </c>
      <c r="DF571">
        <v>0.50761806964874268</v>
      </c>
      <c r="DG571">
        <v>0.46776041388511658</v>
      </c>
      <c r="DH571">
        <v>0.46611416339874268</v>
      </c>
      <c r="DI571">
        <v>0.41435062885284424</v>
      </c>
      <c r="DJ571">
        <v>0.37062281370162964</v>
      </c>
      <c r="DK571">
        <v>0.35069558024406433</v>
      </c>
      <c r="DL571">
        <v>0.38009652495384216</v>
      </c>
      <c r="DM571">
        <v>0.36028915643692017</v>
      </c>
      <c r="DN571">
        <v>0.37953296303749084</v>
      </c>
      <c r="DO571">
        <v>1.0796127319335937</v>
      </c>
      <c r="DP571">
        <v>5.6476931571960449</v>
      </c>
      <c r="DQ571">
        <v>5.624361515045166</v>
      </c>
      <c r="DR571">
        <v>5.6359620094299316</v>
      </c>
      <c r="DS571">
        <v>5.6147689819335937</v>
      </c>
      <c r="DT571">
        <v>5.5708823204040527</v>
      </c>
      <c r="DU571">
        <v>0.85381984710693359</v>
      </c>
      <c r="DV571">
        <v>-9.1218464076519012E-2</v>
      </c>
      <c r="DW571">
        <v>-0.11585451662540436</v>
      </c>
      <c r="DX571">
        <v>-0.13142630457878113</v>
      </c>
      <c r="DY571">
        <v>-1.6263294965028763E-2</v>
      </c>
      <c r="DZ571">
        <v>4.1965872049331665E-2</v>
      </c>
      <c r="EA571">
        <v>2.34256911277771</v>
      </c>
      <c r="EB571">
        <v>1.7860006093978882</v>
      </c>
      <c r="EC571">
        <v>1.3493030071258545</v>
      </c>
      <c r="ED571">
        <v>1.2486453056335449</v>
      </c>
      <c r="EE571">
        <v>1.189944863319397</v>
      </c>
      <c r="EF571">
        <v>1.2030093669891357</v>
      </c>
      <c r="EG571">
        <v>1.1812348365783691</v>
      </c>
      <c r="EH571">
        <v>1.1719201803207397</v>
      </c>
      <c r="EI571">
        <v>1.1921931505203247</v>
      </c>
      <c r="EJ571">
        <v>1.2844365835189819</v>
      </c>
      <c r="EK571">
        <v>1.3347619771957397</v>
      </c>
      <c r="EL571">
        <v>1.3926148414611816</v>
      </c>
      <c r="EM571">
        <v>1.8664312362670898</v>
      </c>
      <c r="EN571">
        <v>5.9894027709960937</v>
      </c>
      <c r="EO571">
        <v>5.9542856216430664</v>
      </c>
      <c r="EP571">
        <v>5.9517664909362793</v>
      </c>
      <c r="EQ571">
        <v>5.9225554466247559</v>
      </c>
      <c r="ER571">
        <v>5.8841028213500977</v>
      </c>
      <c r="ES571">
        <v>1.6150366067886353</v>
      </c>
      <c r="ET571">
        <v>0.25769060850143433</v>
      </c>
      <c r="EU571">
        <v>0.18699410557746887</v>
      </c>
      <c r="EV571">
        <v>7.823885977268219E-2</v>
      </c>
      <c r="EW571">
        <v>0.47746151685714722</v>
      </c>
      <c r="EX571">
        <v>0.75511050224304199</v>
      </c>
      <c r="EY571">
        <v>63.704639434814453</v>
      </c>
      <c r="EZ571">
        <v>63.327884674072266</v>
      </c>
      <c r="FA571">
        <v>62.995754241943359</v>
      </c>
      <c r="FB571">
        <v>63.044837951660156</v>
      </c>
      <c r="FC571">
        <v>62.696933746337891</v>
      </c>
      <c r="FD571">
        <v>62.822116851806641</v>
      </c>
      <c r="FE571">
        <v>63.285865783691406</v>
      </c>
      <c r="FF571">
        <v>65.07275390625</v>
      </c>
      <c r="FG571">
        <v>67.256683349609375</v>
      </c>
      <c r="FH571">
        <v>71.330879211425781</v>
      </c>
      <c r="FI571">
        <v>74.385643005371094</v>
      </c>
      <c r="FJ571">
        <v>74.808006286621094</v>
      </c>
      <c r="FK571">
        <v>76.308616638183594</v>
      </c>
      <c r="FL571">
        <v>76.100143432617188</v>
      </c>
      <c r="FM571">
        <v>74.872344970703125</v>
      </c>
      <c r="FN571">
        <v>74.243743896484375</v>
      </c>
      <c r="FO571">
        <v>73.040863037109375</v>
      </c>
      <c r="FP571">
        <v>71.799369812011719</v>
      </c>
      <c r="FQ571">
        <v>70.82244873046875</v>
      </c>
      <c r="FR571">
        <v>69.156806945800781</v>
      </c>
      <c r="FS571">
        <v>66.479293823242188</v>
      </c>
      <c r="FT571">
        <v>65.441436767578125</v>
      </c>
      <c r="FU571">
        <v>64.518211364746094</v>
      </c>
      <c r="FV571">
        <v>63.680870056152344</v>
      </c>
      <c r="FW571">
        <v>181</v>
      </c>
      <c r="FX571">
        <v>8.9820645749568939E-2</v>
      </c>
      <c r="FY571">
        <v>1</v>
      </c>
    </row>
    <row r="572" spans="1:181" x14ac:dyDescent="0.2">
      <c r="A572" t="s">
        <v>243</v>
      </c>
      <c r="B572" t="s">
        <v>239</v>
      </c>
      <c r="C572" t="s">
        <v>215</v>
      </c>
      <c r="D572" t="s">
        <v>38</v>
      </c>
      <c r="E572">
        <v>2021</v>
      </c>
      <c r="F572" t="s">
        <v>223</v>
      </c>
      <c r="G572" t="s">
        <v>245</v>
      </c>
      <c r="H572">
        <v>190</v>
      </c>
      <c r="K572">
        <v>15.729982376098633</v>
      </c>
      <c r="L572">
        <v>15.069311141967773</v>
      </c>
      <c r="M572">
        <v>14.592408180236816</v>
      </c>
      <c r="N572">
        <v>14.881114959716797</v>
      </c>
      <c r="O572">
        <v>15.565774917602539</v>
      </c>
      <c r="P572">
        <v>16.449728012084961</v>
      </c>
      <c r="Q572">
        <v>19.304637908935547</v>
      </c>
      <c r="R572">
        <v>22.01371955871582</v>
      </c>
      <c r="S572">
        <v>24.836252212524414</v>
      </c>
      <c r="T572">
        <v>26.962343215942383</v>
      </c>
      <c r="U572">
        <v>30.1331787109375</v>
      </c>
      <c r="V572">
        <v>31.249635696411133</v>
      </c>
      <c r="W572">
        <v>32.013198852539063</v>
      </c>
      <c r="X572">
        <v>32.379100799560547</v>
      </c>
      <c r="Y572">
        <v>32.172786712646484</v>
      </c>
      <c r="Z572">
        <v>32.044696807861328</v>
      </c>
      <c r="AA572">
        <v>31.732707977294922</v>
      </c>
      <c r="AB572">
        <v>31.541360855102539</v>
      </c>
      <c r="AC572">
        <v>31.392885208129883</v>
      </c>
      <c r="AD572">
        <v>30.920698165893555</v>
      </c>
      <c r="AE572">
        <v>29.064008712768555</v>
      </c>
      <c r="AF572">
        <v>23.799165725708008</v>
      </c>
      <c r="AG572">
        <v>19.213258743286133</v>
      </c>
      <c r="AH572">
        <v>16.460168838500977</v>
      </c>
      <c r="AI572">
        <v>-2.2510101795196533</v>
      </c>
      <c r="AJ572">
        <v>-1.7213484048843384</v>
      </c>
      <c r="AK572">
        <v>-1.3226263523101807</v>
      </c>
      <c r="AL572">
        <v>-1.2598755359649658</v>
      </c>
      <c r="AM572">
        <v>-1.2547895908355713</v>
      </c>
      <c r="AN572">
        <v>-1.2915239334106445</v>
      </c>
      <c r="AO572">
        <v>-1.4148168563842773</v>
      </c>
      <c r="AP572">
        <v>-1.5406268835067749</v>
      </c>
      <c r="AQ572">
        <v>-1.6564393043518066</v>
      </c>
      <c r="AR572">
        <v>-1.7769297361373901</v>
      </c>
      <c r="AS572">
        <v>-1.964017391204834</v>
      </c>
      <c r="AT572">
        <v>-2.0368638038635254</v>
      </c>
      <c r="AU572">
        <v>-0.79710197448730469</v>
      </c>
      <c r="AV572">
        <v>4.8326492309570313</v>
      </c>
      <c r="AW572">
        <v>4.8374290466308594</v>
      </c>
      <c r="AX572">
        <v>4.8827071189880371</v>
      </c>
      <c r="AY572">
        <v>4.880638599395752</v>
      </c>
      <c r="AZ572">
        <v>4.8237905502319336</v>
      </c>
      <c r="BA572">
        <v>-0.9618297815322876</v>
      </c>
      <c r="BB572">
        <v>-0.92343425750732422</v>
      </c>
      <c r="BC572">
        <v>-0.8382071852684021</v>
      </c>
      <c r="BD572">
        <v>-0.63151836395263672</v>
      </c>
      <c r="BE572">
        <v>-1.1938927173614502</v>
      </c>
      <c r="BF572">
        <v>-1.659022331237793</v>
      </c>
      <c r="BG572">
        <v>-0.89404821395874023</v>
      </c>
      <c r="BH572">
        <v>-0.68526333570480347</v>
      </c>
      <c r="BI572">
        <v>-0.53332757949829102</v>
      </c>
      <c r="BJ572">
        <v>-0.51884835958480835</v>
      </c>
      <c r="BK572">
        <v>-0.53260505199432373</v>
      </c>
      <c r="BL572">
        <v>-0.55462867021560669</v>
      </c>
      <c r="BM572">
        <v>-0.64793264865875244</v>
      </c>
      <c r="BN572">
        <v>-0.73932945728302002</v>
      </c>
      <c r="BO572">
        <v>-0.81494176387786865</v>
      </c>
      <c r="BP572">
        <v>-0.87258976697921753</v>
      </c>
      <c r="BQ572">
        <v>-0.9895445704460144</v>
      </c>
      <c r="BR572">
        <v>-1.0237818956375122</v>
      </c>
      <c r="BS572">
        <v>-1.0283477604389191E-2</v>
      </c>
      <c r="BT572">
        <v>5.1743588447570801</v>
      </c>
      <c r="BU572">
        <v>5.1673531532287598</v>
      </c>
      <c r="BV572">
        <v>5.1985116004943848</v>
      </c>
      <c r="BW572">
        <v>5.1884250640869141</v>
      </c>
      <c r="BX572">
        <v>5.1370110511779785</v>
      </c>
      <c r="BY572">
        <v>-0.20061302185058594</v>
      </c>
      <c r="BZ572">
        <v>-0.57452517747879028</v>
      </c>
      <c r="CA572">
        <v>-0.53535860776901245</v>
      </c>
      <c r="CB572">
        <v>-0.42185321450233459</v>
      </c>
      <c r="CC572">
        <v>-0.70016789436340332</v>
      </c>
      <c r="CD572">
        <v>-0.94587767124176025</v>
      </c>
      <c r="CE572">
        <v>4.5779496431350708E-2</v>
      </c>
      <c r="CF572">
        <v>3.2326072454452515E-2</v>
      </c>
      <c r="CG572">
        <v>1.3338364660739899E-2</v>
      </c>
      <c r="CH572">
        <v>-5.6151230819523335E-3</v>
      </c>
      <c r="CI572">
        <v>-3.2422326505184174E-2</v>
      </c>
      <c r="CJ572">
        <v>-4.4257249683141708E-2</v>
      </c>
      <c r="CK572">
        <v>-0.1167910248041153</v>
      </c>
      <c r="CL572">
        <v>-0.184353306889534</v>
      </c>
      <c r="CM572">
        <v>-0.23212309181690216</v>
      </c>
      <c r="CN572">
        <v>-0.24624660611152649</v>
      </c>
      <c r="CO572">
        <v>-0.31462770700454712</v>
      </c>
      <c r="CP572">
        <v>-0.32212445139884949</v>
      </c>
      <c r="CQ572">
        <v>0.53466463088989258</v>
      </c>
      <c r="CR572">
        <v>5.4110260009765625</v>
      </c>
      <c r="CS572">
        <v>5.3958573341369629</v>
      </c>
      <c r="CT572">
        <v>5.4172368049621582</v>
      </c>
      <c r="CU572">
        <v>5.4015970230102539</v>
      </c>
      <c r="CV572">
        <v>5.3539466857910156</v>
      </c>
      <c r="CW572">
        <v>0.32660341262817383</v>
      </c>
      <c r="CX572">
        <v>-0.33287182450294495</v>
      </c>
      <c r="CY572">
        <v>-0.32560655474662781</v>
      </c>
      <c r="CZ572">
        <v>-0.27663975954055786</v>
      </c>
      <c r="DA572">
        <v>-0.35821560025215149</v>
      </c>
      <c r="DB572">
        <v>-0.45195591449737549</v>
      </c>
      <c r="DC572">
        <v>0.98560720682144165</v>
      </c>
      <c r="DD572">
        <v>0.7499154806137085</v>
      </c>
      <c r="DE572">
        <v>0.56000429391860962</v>
      </c>
      <c r="DF572">
        <v>0.50761806964874268</v>
      </c>
      <c r="DG572">
        <v>0.46776041388511658</v>
      </c>
      <c r="DH572">
        <v>0.46611416339874268</v>
      </c>
      <c r="DI572">
        <v>0.41435062885284424</v>
      </c>
      <c r="DJ572">
        <v>0.37062281370162964</v>
      </c>
      <c r="DK572">
        <v>0.35069558024406433</v>
      </c>
      <c r="DL572">
        <v>0.38009652495384216</v>
      </c>
      <c r="DM572">
        <v>0.36028915643692017</v>
      </c>
      <c r="DN572">
        <v>0.37953296303749084</v>
      </c>
      <c r="DO572">
        <v>1.0796127319335937</v>
      </c>
      <c r="DP572">
        <v>5.6476931571960449</v>
      </c>
      <c r="DQ572">
        <v>5.624361515045166</v>
      </c>
      <c r="DR572">
        <v>5.6359620094299316</v>
      </c>
      <c r="DS572">
        <v>5.6147689819335937</v>
      </c>
      <c r="DT572">
        <v>5.5708823204040527</v>
      </c>
      <c r="DU572">
        <v>0.85381984710693359</v>
      </c>
      <c r="DV572">
        <v>-9.1218464076519012E-2</v>
      </c>
      <c r="DW572">
        <v>-0.11585451662540436</v>
      </c>
      <c r="DX572">
        <v>-0.13142630457878113</v>
      </c>
      <c r="DY572">
        <v>-1.6263294965028763E-2</v>
      </c>
      <c r="DZ572">
        <v>4.1965872049331665E-2</v>
      </c>
      <c r="EA572">
        <v>2.34256911277771</v>
      </c>
      <c r="EB572">
        <v>1.7860006093978882</v>
      </c>
      <c r="EC572">
        <v>1.3493030071258545</v>
      </c>
      <c r="ED572">
        <v>1.2486453056335449</v>
      </c>
      <c r="EE572">
        <v>1.189944863319397</v>
      </c>
      <c r="EF572">
        <v>1.2030093669891357</v>
      </c>
      <c r="EG572">
        <v>1.1812348365783691</v>
      </c>
      <c r="EH572">
        <v>1.1719201803207397</v>
      </c>
      <c r="EI572">
        <v>1.1921931505203247</v>
      </c>
      <c r="EJ572">
        <v>1.2844365835189819</v>
      </c>
      <c r="EK572">
        <v>1.3347619771957397</v>
      </c>
      <c r="EL572">
        <v>1.3926148414611816</v>
      </c>
      <c r="EM572">
        <v>1.8664312362670898</v>
      </c>
      <c r="EN572">
        <v>5.9894027709960937</v>
      </c>
      <c r="EO572">
        <v>5.9542856216430664</v>
      </c>
      <c r="EP572">
        <v>5.9517664909362793</v>
      </c>
      <c r="EQ572">
        <v>5.9225554466247559</v>
      </c>
      <c r="ER572">
        <v>5.8841028213500977</v>
      </c>
      <c r="ES572">
        <v>1.6150366067886353</v>
      </c>
      <c r="ET572">
        <v>0.25769060850143433</v>
      </c>
      <c r="EU572">
        <v>0.18699410557746887</v>
      </c>
      <c r="EV572">
        <v>7.823885977268219E-2</v>
      </c>
      <c r="EW572">
        <v>0.47746151685714722</v>
      </c>
      <c r="EX572">
        <v>0.75511050224304199</v>
      </c>
      <c r="EY572">
        <v>63.704639434814453</v>
      </c>
      <c r="EZ572">
        <v>63.327884674072266</v>
      </c>
      <c r="FA572">
        <v>62.995754241943359</v>
      </c>
      <c r="FB572">
        <v>63.044837951660156</v>
      </c>
      <c r="FC572">
        <v>62.696933746337891</v>
      </c>
      <c r="FD572">
        <v>62.822116851806641</v>
      </c>
      <c r="FE572">
        <v>63.285865783691406</v>
      </c>
      <c r="FF572">
        <v>65.07275390625</v>
      </c>
      <c r="FG572">
        <v>67.256683349609375</v>
      </c>
      <c r="FH572">
        <v>71.330879211425781</v>
      </c>
      <c r="FI572">
        <v>74.385643005371094</v>
      </c>
      <c r="FJ572">
        <v>74.808006286621094</v>
      </c>
      <c r="FK572">
        <v>76.308616638183594</v>
      </c>
      <c r="FL572">
        <v>76.100143432617188</v>
      </c>
      <c r="FM572">
        <v>74.872344970703125</v>
      </c>
      <c r="FN572">
        <v>74.243743896484375</v>
      </c>
      <c r="FO572">
        <v>73.040863037109375</v>
      </c>
      <c r="FP572">
        <v>71.799369812011719</v>
      </c>
      <c r="FQ572">
        <v>70.82244873046875</v>
      </c>
      <c r="FR572">
        <v>69.156806945800781</v>
      </c>
      <c r="FS572">
        <v>66.479293823242188</v>
      </c>
      <c r="FT572">
        <v>65.441436767578125</v>
      </c>
      <c r="FU572">
        <v>64.518211364746094</v>
      </c>
      <c r="FV572">
        <v>63.680870056152344</v>
      </c>
      <c r="FW572">
        <v>181</v>
      </c>
      <c r="FX572">
        <v>8.9820645749568939E-2</v>
      </c>
      <c r="FY572">
        <v>1</v>
      </c>
    </row>
    <row r="573" spans="1:181" x14ac:dyDescent="0.2">
      <c r="A573" t="s">
        <v>243</v>
      </c>
      <c r="B573" t="s">
        <v>239</v>
      </c>
      <c r="C573" t="s">
        <v>215</v>
      </c>
      <c r="D573" t="s">
        <v>38</v>
      </c>
      <c r="E573">
        <v>2022</v>
      </c>
      <c r="F573" t="s">
        <v>223</v>
      </c>
      <c r="G573" t="s">
        <v>245</v>
      </c>
      <c r="H573">
        <v>190</v>
      </c>
      <c r="K573">
        <v>15.729982376098633</v>
      </c>
      <c r="L573">
        <v>15.069311141967773</v>
      </c>
      <c r="M573">
        <v>14.592408180236816</v>
      </c>
      <c r="N573">
        <v>14.881114959716797</v>
      </c>
      <c r="O573">
        <v>15.565774917602539</v>
      </c>
      <c r="P573">
        <v>16.449728012084961</v>
      </c>
      <c r="Q573">
        <v>19.304637908935547</v>
      </c>
      <c r="R573">
        <v>22.01371955871582</v>
      </c>
      <c r="S573">
        <v>24.836252212524414</v>
      </c>
      <c r="T573">
        <v>26.962343215942383</v>
      </c>
      <c r="U573">
        <v>30.1331787109375</v>
      </c>
      <c r="V573">
        <v>31.249635696411133</v>
      </c>
      <c r="W573">
        <v>32.013198852539063</v>
      </c>
      <c r="X573">
        <v>32.379100799560547</v>
      </c>
      <c r="Y573">
        <v>32.172786712646484</v>
      </c>
      <c r="Z573">
        <v>32.044696807861328</v>
      </c>
      <c r="AA573">
        <v>31.732707977294922</v>
      </c>
      <c r="AB573">
        <v>31.541360855102539</v>
      </c>
      <c r="AC573">
        <v>31.392885208129883</v>
      </c>
      <c r="AD573">
        <v>30.920698165893555</v>
      </c>
      <c r="AE573">
        <v>29.064008712768555</v>
      </c>
      <c r="AF573">
        <v>23.799165725708008</v>
      </c>
      <c r="AG573">
        <v>19.213258743286133</v>
      </c>
      <c r="AH573">
        <v>16.460168838500977</v>
      </c>
      <c r="AI573">
        <v>-2.2510101795196533</v>
      </c>
      <c r="AJ573">
        <v>-1.7213484048843384</v>
      </c>
      <c r="AK573">
        <v>-1.3226263523101807</v>
      </c>
      <c r="AL573">
        <v>-1.2598755359649658</v>
      </c>
      <c r="AM573">
        <v>-1.2547895908355713</v>
      </c>
      <c r="AN573">
        <v>-1.2915239334106445</v>
      </c>
      <c r="AO573">
        <v>-1.4148168563842773</v>
      </c>
      <c r="AP573">
        <v>-1.5406268835067749</v>
      </c>
      <c r="AQ573">
        <v>-1.6564393043518066</v>
      </c>
      <c r="AR573">
        <v>-1.7769297361373901</v>
      </c>
      <c r="AS573">
        <v>-1.964017391204834</v>
      </c>
      <c r="AT573">
        <v>-2.0368638038635254</v>
      </c>
      <c r="AU573">
        <v>-0.79710197448730469</v>
      </c>
      <c r="AV573">
        <v>4.8326492309570313</v>
      </c>
      <c r="AW573">
        <v>4.8374290466308594</v>
      </c>
      <c r="AX573">
        <v>4.8827071189880371</v>
      </c>
      <c r="AY573">
        <v>4.880638599395752</v>
      </c>
      <c r="AZ573">
        <v>4.8237905502319336</v>
      </c>
      <c r="BA573">
        <v>-0.9618297815322876</v>
      </c>
      <c r="BB573">
        <v>-0.92343425750732422</v>
      </c>
      <c r="BC573">
        <v>-0.8382071852684021</v>
      </c>
      <c r="BD573">
        <v>-0.63151836395263672</v>
      </c>
      <c r="BE573">
        <v>-1.1938927173614502</v>
      </c>
      <c r="BF573">
        <v>-1.659022331237793</v>
      </c>
      <c r="BG573">
        <v>-0.89404821395874023</v>
      </c>
      <c r="BH573">
        <v>-0.68526333570480347</v>
      </c>
      <c r="BI573">
        <v>-0.53332757949829102</v>
      </c>
      <c r="BJ573">
        <v>-0.51884835958480835</v>
      </c>
      <c r="BK573">
        <v>-0.53260505199432373</v>
      </c>
      <c r="BL573">
        <v>-0.55462867021560669</v>
      </c>
      <c r="BM573">
        <v>-0.64793264865875244</v>
      </c>
      <c r="BN573">
        <v>-0.73932945728302002</v>
      </c>
      <c r="BO573">
        <v>-0.81494176387786865</v>
      </c>
      <c r="BP573">
        <v>-0.87258976697921753</v>
      </c>
      <c r="BQ573">
        <v>-0.9895445704460144</v>
      </c>
      <c r="BR573">
        <v>-1.0237818956375122</v>
      </c>
      <c r="BS573">
        <v>-1.0283477604389191E-2</v>
      </c>
      <c r="BT573">
        <v>5.1743588447570801</v>
      </c>
      <c r="BU573">
        <v>5.1673531532287598</v>
      </c>
      <c r="BV573">
        <v>5.1985116004943848</v>
      </c>
      <c r="BW573">
        <v>5.1884250640869141</v>
      </c>
      <c r="BX573">
        <v>5.1370110511779785</v>
      </c>
      <c r="BY573">
        <v>-0.20061302185058594</v>
      </c>
      <c r="BZ573">
        <v>-0.57452517747879028</v>
      </c>
      <c r="CA573">
        <v>-0.53535860776901245</v>
      </c>
      <c r="CB573">
        <v>-0.42185321450233459</v>
      </c>
      <c r="CC573">
        <v>-0.70016789436340332</v>
      </c>
      <c r="CD573">
        <v>-0.94587767124176025</v>
      </c>
      <c r="CE573">
        <v>4.5779496431350708E-2</v>
      </c>
      <c r="CF573">
        <v>3.2326072454452515E-2</v>
      </c>
      <c r="CG573">
        <v>1.3338364660739899E-2</v>
      </c>
      <c r="CH573">
        <v>-5.6151230819523335E-3</v>
      </c>
      <c r="CI573">
        <v>-3.2422326505184174E-2</v>
      </c>
      <c r="CJ573">
        <v>-4.4257249683141708E-2</v>
      </c>
      <c r="CK573">
        <v>-0.1167910248041153</v>
      </c>
      <c r="CL573">
        <v>-0.184353306889534</v>
      </c>
      <c r="CM573">
        <v>-0.23212309181690216</v>
      </c>
      <c r="CN573">
        <v>-0.24624660611152649</v>
      </c>
      <c r="CO573">
        <v>-0.31462770700454712</v>
      </c>
      <c r="CP573">
        <v>-0.32212445139884949</v>
      </c>
      <c r="CQ573">
        <v>0.53466463088989258</v>
      </c>
      <c r="CR573">
        <v>5.4110260009765625</v>
      </c>
      <c r="CS573">
        <v>5.3958573341369629</v>
      </c>
      <c r="CT573">
        <v>5.4172368049621582</v>
      </c>
      <c r="CU573">
        <v>5.4015970230102539</v>
      </c>
      <c r="CV573">
        <v>5.3539466857910156</v>
      </c>
      <c r="CW573">
        <v>0.32660341262817383</v>
      </c>
      <c r="CX573">
        <v>-0.33287182450294495</v>
      </c>
      <c r="CY573">
        <v>-0.32560655474662781</v>
      </c>
      <c r="CZ573">
        <v>-0.27663975954055786</v>
      </c>
      <c r="DA573">
        <v>-0.35821560025215149</v>
      </c>
      <c r="DB573">
        <v>-0.45195591449737549</v>
      </c>
      <c r="DC573">
        <v>0.98560720682144165</v>
      </c>
      <c r="DD573">
        <v>0.7499154806137085</v>
      </c>
      <c r="DE573">
        <v>0.56000429391860962</v>
      </c>
      <c r="DF573">
        <v>0.50761806964874268</v>
      </c>
      <c r="DG573">
        <v>0.46776041388511658</v>
      </c>
      <c r="DH573">
        <v>0.46611416339874268</v>
      </c>
      <c r="DI573">
        <v>0.41435062885284424</v>
      </c>
      <c r="DJ573">
        <v>0.37062281370162964</v>
      </c>
      <c r="DK573">
        <v>0.35069558024406433</v>
      </c>
      <c r="DL573">
        <v>0.38009652495384216</v>
      </c>
      <c r="DM573">
        <v>0.36028915643692017</v>
      </c>
      <c r="DN573">
        <v>0.37953296303749084</v>
      </c>
      <c r="DO573">
        <v>1.0796127319335937</v>
      </c>
      <c r="DP573">
        <v>5.6476931571960449</v>
      </c>
      <c r="DQ573">
        <v>5.624361515045166</v>
      </c>
      <c r="DR573">
        <v>5.6359620094299316</v>
      </c>
      <c r="DS573">
        <v>5.6147689819335937</v>
      </c>
      <c r="DT573">
        <v>5.5708823204040527</v>
      </c>
      <c r="DU573">
        <v>0.85381984710693359</v>
      </c>
      <c r="DV573">
        <v>-9.1218464076519012E-2</v>
      </c>
      <c r="DW573">
        <v>-0.11585451662540436</v>
      </c>
      <c r="DX573">
        <v>-0.13142630457878113</v>
      </c>
      <c r="DY573">
        <v>-1.6263294965028763E-2</v>
      </c>
      <c r="DZ573">
        <v>4.1965872049331665E-2</v>
      </c>
      <c r="EA573">
        <v>2.34256911277771</v>
      </c>
      <c r="EB573">
        <v>1.7860006093978882</v>
      </c>
      <c r="EC573">
        <v>1.3493030071258545</v>
      </c>
      <c r="ED573">
        <v>1.2486453056335449</v>
      </c>
      <c r="EE573">
        <v>1.189944863319397</v>
      </c>
      <c r="EF573">
        <v>1.2030093669891357</v>
      </c>
      <c r="EG573">
        <v>1.1812348365783691</v>
      </c>
      <c r="EH573">
        <v>1.1719201803207397</v>
      </c>
      <c r="EI573">
        <v>1.1921931505203247</v>
      </c>
      <c r="EJ573">
        <v>1.2844365835189819</v>
      </c>
      <c r="EK573">
        <v>1.3347619771957397</v>
      </c>
      <c r="EL573">
        <v>1.3926148414611816</v>
      </c>
      <c r="EM573">
        <v>1.8664312362670898</v>
      </c>
      <c r="EN573">
        <v>5.9894027709960937</v>
      </c>
      <c r="EO573">
        <v>5.9542856216430664</v>
      </c>
      <c r="EP573">
        <v>5.9517664909362793</v>
      </c>
      <c r="EQ573">
        <v>5.9225554466247559</v>
      </c>
      <c r="ER573">
        <v>5.8841028213500977</v>
      </c>
      <c r="ES573">
        <v>1.6150366067886353</v>
      </c>
      <c r="ET573">
        <v>0.25769060850143433</v>
      </c>
      <c r="EU573">
        <v>0.18699410557746887</v>
      </c>
      <c r="EV573">
        <v>7.823885977268219E-2</v>
      </c>
      <c r="EW573">
        <v>0.47746151685714722</v>
      </c>
      <c r="EX573">
        <v>0.75511050224304199</v>
      </c>
      <c r="EY573">
        <v>63.704639434814453</v>
      </c>
      <c r="EZ573">
        <v>63.327884674072266</v>
      </c>
      <c r="FA573">
        <v>62.995754241943359</v>
      </c>
      <c r="FB573">
        <v>63.044837951660156</v>
      </c>
      <c r="FC573">
        <v>62.696933746337891</v>
      </c>
      <c r="FD573">
        <v>62.822116851806641</v>
      </c>
      <c r="FE573">
        <v>63.285865783691406</v>
      </c>
      <c r="FF573">
        <v>65.07275390625</v>
      </c>
      <c r="FG573">
        <v>67.256683349609375</v>
      </c>
      <c r="FH573">
        <v>71.330879211425781</v>
      </c>
      <c r="FI573">
        <v>74.385643005371094</v>
      </c>
      <c r="FJ573">
        <v>74.808006286621094</v>
      </c>
      <c r="FK573">
        <v>76.308616638183594</v>
      </c>
      <c r="FL573">
        <v>76.100143432617188</v>
      </c>
      <c r="FM573">
        <v>74.872344970703125</v>
      </c>
      <c r="FN573">
        <v>74.243743896484375</v>
      </c>
      <c r="FO573">
        <v>73.040863037109375</v>
      </c>
      <c r="FP573">
        <v>71.799369812011719</v>
      </c>
      <c r="FQ573">
        <v>70.82244873046875</v>
      </c>
      <c r="FR573">
        <v>69.156806945800781</v>
      </c>
      <c r="FS573">
        <v>66.479293823242188</v>
      </c>
      <c r="FT573">
        <v>65.441436767578125</v>
      </c>
      <c r="FU573">
        <v>64.518211364746094</v>
      </c>
      <c r="FV573">
        <v>63.680870056152344</v>
      </c>
      <c r="FW573">
        <v>181</v>
      </c>
      <c r="FX573">
        <v>8.9820645749568939E-2</v>
      </c>
      <c r="FY573">
        <v>1</v>
      </c>
    </row>
    <row r="574" spans="1:181" x14ac:dyDescent="0.2">
      <c r="A574" t="s">
        <v>243</v>
      </c>
      <c r="B574" t="s">
        <v>239</v>
      </c>
      <c r="C574" t="s">
        <v>215</v>
      </c>
      <c r="D574" t="s">
        <v>38</v>
      </c>
      <c r="E574">
        <v>2023</v>
      </c>
      <c r="F574" t="s">
        <v>223</v>
      </c>
      <c r="G574" t="s">
        <v>245</v>
      </c>
      <c r="H574">
        <v>190</v>
      </c>
      <c r="K574">
        <v>15.729982376098633</v>
      </c>
      <c r="L574">
        <v>15.069311141967773</v>
      </c>
      <c r="M574">
        <v>14.592408180236816</v>
      </c>
      <c r="N574">
        <v>14.881114959716797</v>
      </c>
      <c r="O574">
        <v>15.565774917602539</v>
      </c>
      <c r="P574">
        <v>16.449728012084961</v>
      </c>
      <c r="Q574">
        <v>19.304637908935547</v>
      </c>
      <c r="R574">
        <v>22.01371955871582</v>
      </c>
      <c r="S574">
        <v>24.836252212524414</v>
      </c>
      <c r="T574">
        <v>26.962343215942383</v>
      </c>
      <c r="U574">
        <v>30.1331787109375</v>
      </c>
      <c r="V574">
        <v>31.249635696411133</v>
      </c>
      <c r="W574">
        <v>32.013198852539063</v>
      </c>
      <c r="X574">
        <v>32.379100799560547</v>
      </c>
      <c r="Y574">
        <v>32.172786712646484</v>
      </c>
      <c r="Z574">
        <v>32.044696807861328</v>
      </c>
      <c r="AA574">
        <v>31.732707977294922</v>
      </c>
      <c r="AB574">
        <v>31.541360855102539</v>
      </c>
      <c r="AC574">
        <v>31.392885208129883</v>
      </c>
      <c r="AD574">
        <v>30.920698165893555</v>
      </c>
      <c r="AE574">
        <v>29.064008712768555</v>
      </c>
      <c r="AF574">
        <v>23.799165725708008</v>
      </c>
      <c r="AG574">
        <v>19.213258743286133</v>
      </c>
      <c r="AH574">
        <v>16.460168838500977</v>
      </c>
      <c r="AI574">
        <v>-2.2510101795196533</v>
      </c>
      <c r="AJ574">
        <v>-1.7213484048843384</v>
      </c>
      <c r="AK574">
        <v>-1.3226263523101807</v>
      </c>
      <c r="AL574">
        <v>-1.2598755359649658</v>
      </c>
      <c r="AM574">
        <v>-1.2547895908355713</v>
      </c>
      <c r="AN574">
        <v>-1.2915239334106445</v>
      </c>
      <c r="AO574">
        <v>-1.4148168563842773</v>
      </c>
      <c r="AP574">
        <v>-1.5406268835067749</v>
      </c>
      <c r="AQ574">
        <v>-1.6564393043518066</v>
      </c>
      <c r="AR574">
        <v>-1.7769297361373901</v>
      </c>
      <c r="AS574">
        <v>-1.964017391204834</v>
      </c>
      <c r="AT574">
        <v>-2.0368638038635254</v>
      </c>
      <c r="AU574">
        <v>-0.79710197448730469</v>
      </c>
      <c r="AV574">
        <v>4.8326492309570313</v>
      </c>
      <c r="AW574">
        <v>4.8374290466308594</v>
      </c>
      <c r="AX574">
        <v>4.8827071189880371</v>
      </c>
      <c r="AY574">
        <v>4.880638599395752</v>
      </c>
      <c r="AZ574">
        <v>4.8237905502319336</v>
      </c>
      <c r="BA574">
        <v>-0.9618297815322876</v>
      </c>
      <c r="BB574">
        <v>-0.92343425750732422</v>
      </c>
      <c r="BC574">
        <v>-0.8382071852684021</v>
      </c>
      <c r="BD574">
        <v>-0.63151836395263672</v>
      </c>
      <c r="BE574">
        <v>-1.1938927173614502</v>
      </c>
      <c r="BF574">
        <v>-1.659022331237793</v>
      </c>
      <c r="BG574">
        <v>-0.89404821395874023</v>
      </c>
      <c r="BH574">
        <v>-0.68526333570480347</v>
      </c>
      <c r="BI574">
        <v>-0.53332757949829102</v>
      </c>
      <c r="BJ574">
        <v>-0.51884835958480835</v>
      </c>
      <c r="BK574">
        <v>-0.53260505199432373</v>
      </c>
      <c r="BL574">
        <v>-0.55462867021560669</v>
      </c>
      <c r="BM574">
        <v>-0.64793264865875244</v>
      </c>
      <c r="BN574">
        <v>-0.73932945728302002</v>
      </c>
      <c r="BO574">
        <v>-0.81494176387786865</v>
      </c>
      <c r="BP574">
        <v>-0.87258976697921753</v>
      </c>
      <c r="BQ574">
        <v>-0.9895445704460144</v>
      </c>
      <c r="BR574">
        <v>-1.0237818956375122</v>
      </c>
      <c r="BS574">
        <v>-1.0283477604389191E-2</v>
      </c>
      <c r="BT574">
        <v>5.1743588447570801</v>
      </c>
      <c r="BU574">
        <v>5.1673531532287598</v>
      </c>
      <c r="BV574">
        <v>5.1985116004943848</v>
      </c>
      <c r="BW574">
        <v>5.1884250640869141</v>
      </c>
      <c r="BX574">
        <v>5.1370110511779785</v>
      </c>
      <c r="BY574">
        <v>-0.20061302185058594</v>
      </c>
      <c r="BZ574">
        <v>-0.57452517747879028</v>
      </c>
      <c r="CA574">
        <v>-0.53535860776901245</v>
      </c>
      <c r="CB574">
        <v>-0.42185321450233459</v>
      </c>
      <c r="CC574">
        <v>-0.70016789436340332</v>
      </c>
      <c r="CD574">
        <v>-0.94587767124176025</v>
      </c>
      <c r="CE574">
        <v>4.5779496431350708E-2</v>
      </c>
      <c r="CF574">
        <v>3.2326072454452515E-2</v>
      </c>
      <c r="CG574">
        <v>1.3338364660739899E-2</v>
      </c>
      <c r="CH574">
        <v>-5.6151230819523335E-3</v>
      </c>
      <c r="CI574">
        <v>-3.2422326505184174E-2</v>
      </c>
      <c r="CJ574">
        <v>-4.4257249683141708E-2</v>
      </c>
      <c r="CK574">
        <v>-0.1167910248041153</v>
      </c>
      <c r="CL574">
        <v>-0.184353306889534</v>
      </c>
      <c r="CM574">
        <v>-0.23212309181690216</v>
      </c>
      <c r="CN574">
        <v>-0.24624660611152649</v>
      </c>
      <c r="CO574">
        <v>-0.31462770700454712</v>
      </c>
      <c r="CP574">
        <v>-0.32212445139884949</v>
      </c>
      <c r="CQ574">
        <v>0.53466463088989258</v>
      </c>
      <c r="CR574">
        <v>5.4110260009765625</v>
      </c>
      <c r="CS574">
        <v>5.3958573341369629</v>
      </c>
      <c r="CT574">
        <v>5.4172368049621582</v>
      </c>
      <c r="CU574">
        <v>5.4015970230102539</v>
      </c>
      <c r="CV574">
        <v>5.3539466857910156</v>
      </c>
      <c r="CW574">
        <v>0.32660341262817383</v>
      </c>
      <c r="CX574">
        <v>-0.33287182450294495</v>
      </c>
      <c r="CY574">
        <v>-0.32560655474662781</v>
      </c>
      <c r="CZ574">
        <v>-0.27663975954055786</v>
      </c>
      <c r="DA574">
        <v>-0.35821560025215149</v>
      </c>
      <c r="DB574">
        <v>-0.45195591449737549</v>
      </c>
      <c r="DC574">
        <v>0.98560720682144165</v>
      </c>
      <c r="DD574">
        <v>0.7499154806137085</v>
      </c>
      <c r="DE574">
        <v>0.56000429391860962</v>
      </c>
      <c r="DF574">
        <v>0.50761806964874268</v>
      </c>
      <c r="DG574">
        <v>0.46776041388511658</v>
      </c>
      <c r="DH574">
        <v>0.46611416339874268</v>
      </c>
      <c r="DI574">
        <v>0.41435062885284424</v>
      </c>
      <c r="DJ574">
        <v>0.37062281370162964</v>
      </c>
      <c r="DK574">
        <v>0.35069558024406433</v>
      </c>
      <c r="DL574">
        <v>0.38009652495384216</v>
      </c>
      <c r="DM574">
        <v>0.36028915643692017</v>
      </c>
      <c r="DN574">
        <v>0.37953296303749084</v>
      </c>
      <c r="DO574">
        <v>1.0796127319335937</v>
      </c>
      <c r="DP574">
        <v>5.6476931571960449</v>
      </c>
      <c r="DQ574">
        <v>5.624361515045166</v>
      </c>
      <c r="DR574">
        <v>5.6359620094299316</v>
      </c>
      <c r="DS574">
        <v>5.6147689819335937</v>
      </c>
      <c r="DT574">
        <v>5.5708823204040527</v>
      </c>
      <c r="DU574">
        <v>0.85381984710693359</v>
      </c>
      <c r="DV574">
        <v>-9.1218464076519012E-2</v>
      </c>
      <c r="DW574">
        <v>-0.11585451662540436</v>
      </c>
      <c r="DX574">
        <v>-0.13142630457878113</v>
      </c>
      <c r="DY574">
        <v>-1.6263294965028763E-2</v>
      </c>
      <c r="DZ574">
        <v>4.1965872049331665E-2</v>
      </c>
      <c r="EA574">
        <v>2.34256911277771</v>
      </c>
      <c r="EB574">
        <v>1.7860006093978882</v>
      </c>
      <c r="EC574">
        <v>1.3493030071258545</v>
      </c>
      <c r="ED574">
        <v>1.2486453056335449</v>
      </c>
      <c r="EE574">
        <v>1.189944863319397</v>
      </c>
      <c r="EF574">
        <v>1.2030093669891357</v>
      </c>
      <c r="EG574">
        <v>1.1812348365783691</v>
      </c>
      <c r="EH574">
        <v>1.1719201803207397</v>
      </c>
      <c r="EI574">
        <v>1.1921931505203247</v>
      </c>
      <c r="EJ574">
        <v>1.2844365835189819</v>
      </c>
      <c r="EK574">
        <v>1.3347619771957397</v>
      </c>
      <c r="EL574">
        <v>1.3926148414611816</v>
      </c>
      <c r="EM574">
        <v>1.8664312362670898</v>
      </c>
      <c r="EN574">
        <v>5.9894027709960937</v>
      </c>
      <c r="EO574">
        <v>5.9542856216430664</v>
      </c>
      <c r="EP574">
        <v>5.9517664909362793</v>
      </c>
      <c r="EQ574">
        <v>5.9225554466247559</v>
      </c>
      <c r="ER574">
        <v>5.8841028213500977</v>
      </c>
      <c r="ES574">
        <v>1.6150366067886353</v>
      </c>
      <c r="ET574">
        <v>0.25769060850143433</v>
      </c>
      <c r="EU574">
        <v>0.18699410557746887</v>
      </c>
      <c r="EV574">
        <v>7.823885977268219E-2</v>
      </c>
      <c r="EW574">
        <v>0.47746151685714722</v>
      </c>
      <c r="EX574">
        <v>0.75511050224304199</v>
      </c>
      <c r="EY574">
        <v>63.704639434814453</v>
      </c>
      <c r="EZ574">
        <v>63.327884674072266</v>
      </c>
      <c r="FA574">
        <v>62.995754241943359</v>
      </c>
      <c r="FB574">
        <v>63.044837951660156</v>
      </c>
      <c r="FC574">
        <v>62.696933746337891</v>
      </c>
      <c r="FD574">
        <v>62.822116851806641</v>
      </c>
      <c r="FE574">
        <v>63.285865783691406</v>
      </c>
      <c r="FF574">
        <v>65.07275390625</v>
      </c>
      <c r="FG574">
        <v>67.256683349609375</v>
      </c>
      <c r="FH574">
        <v>71.330879211425781</v>
      </c>
      <c r="FI574">
        <v>74.385643005371094</v>
      </c>
      <c r="FJ574">
        <v>74.808006286621094</v>
      </c>
      <c r="FK574">
        <v>76.308616638183594</v>
      </c>
      <c r="FL574">
        <v>76.100143432617188</v>
      </c>
      <c r="FM574">
        <v>74.872344970703125</v>
      </c>
      <c r="FN574">
        <v>74.243743896484375</v>
      </c>
      <c r="FO574">
        <v>73.040863037109375</v>
      </c>
      <c r="FP574">
        <v>71.799369812011719</v>
      </c>
      <c r="FQ574">
        <v>70.82244873046875</v>
      </c>
      <c r="FR574">
        <v>69.156806945800781</v>
      </c>
      <c r="FS574">
        <v>66.479293823242188</v>
      </c>
      <c r="FT574">
        <v>65.441436767578125</v>
      </c>
      <c r="FU574">
        <v>64.518211364746094</v>
      </c>
      <c r="FV574">
        <v>63.680870056152344</v>
      </c>
      <c r="FW574">
        <v>181</v>
      </c>
      <c r="FX574">
        <v>8.9820645749568939E-2</v>
      </c>
      <c r="FY574">
        <v>1</v>
      </c>
    </row>
    <row r="575" spans="1:181" x14ac:dyDescent="0.2">
      <c r="A575" t="s">
        <v>243</v>
      </c>
      <c r="B575" t="s">
        <v>239</v>
      </c>
      <c r="C575" t="s">
        <v>215</v>
      </c>
      <c r="D575" t="s">
        <v>38</v>
      </c>
      <c r="E575">
        <v>2024</v>
      </c>
      <c r="F575" t="s">
        <v>223</v>
      </c>
      <c r="G575" t="s">
        <v>245</v>
      </c>
      <c r="H575">
        <v>190</v>
      </c>
      <c r="K575">
        <v>15.729982376098633</v>
      </c>
      <c r="L575">
        <v>15.069311141967773</v>
      </c>
      <c r="M575">
        <v>14.592408180236816</v>
      </c>
      <c r="N575">
        <v>14.881114959716797</v>
      </c>
      <c r="O575">
        <v>15.565774917602539</v>
      </c>
      <c r="P575">
        <v>16.449728012084961</v>
      </c>
      <c r="Q575">
        <v>19.304637908935547</v>
      </c>
      <c r="R575">
        <v>22.01371955871582</v>
      </c>
      <c r="S575">
        <v>24.836252212524414</v>
      </c>
      <c r="T575">
        <v>26.962343215942383</v>
      </c>
      <c r="U575">
        <v>30.1331787109375</v>
      </c>
      <c r="V575">
        <v>31.249635696411133</v>
      </c>
      <c r="W575">
        <v>32.013198852539063</v>
      </c>
      <c r="X575">
        <v>32.379100799560547</v>
      </c>
      <c r="Y575">
        <v>32.172786712646484</v>
      </c>
      <c r="Z575">
        <v>32.044696807861328</v>
      </c>
      <c r="AA575">
        <v>31.732707977294922</v>
      </c>
      <c r="AB575">
        <v>31.541360855102539</v>
      </c>
      <c r="AC575">
        <v>31.392885208129883</v>
      </c>
      <c r="AD575">
        <v>30.920698165893555</v>
      </c>
      <c r="AE575">
        <v>29.064008712768555</v>
      </c>
      <c r="AF575">
        <v>23.799165725708008</v>
      </c>
      <c r="AG575">
        <v>19.213258743286133</v>
      </c>
      <c r="AH575">
        <v>16.460168838500977</v>
      </c>
      <c r="AI575">
        <v>-2.2510101795196533</v>
      </c>
      <c r="AJ575">
        <v>-1.7213484048843384</v>
      </c>
      <c r="AK575">
        <v>-1.3226263523101807</v>
      </c>
      <c r="AL575">
        <v>-1.2598755359649658</v>
      </c>
      <c r="AM575">
        <v>-1.2547895908355713</v>
      </c>
      <c r="AN575">
        <v>-1.2915239334106445</v>
      </c>
      <c r="AO575">
        <v>-1.4148168563842773</v>
      </c>
      <c r="AP575">
        <v>-1.5406268835067749</v>
      </c>
      <c r="AQ575">
        <v>-1.6564393043518066</v>
      </c>
      <c r="AR575">
        <v>-1.7769297361373901</v>
      </c>
      <c r="AS575">
        <v>-1.964017391204834</v>
      </c>
      <c r="AT575">
        <v>-2.0368638038635254</v>
      </c>
      <c r="AU575">
        <v>-0.79710197448730469</v>
      </c>
      <c r="AV575">
        <v>4.8326492309570313</v>
      </c>
      <c r="AW575">
        <v>4.8374290466308594</v>
      </c>
      <c r="AX575">
        <v>4.8827071189880371</v>
      </c>
      <c r="AY575">
        <v>4.880638599395752</v>
      </c>
      <c r="AZ575">
        <v>4.8237905502319336</v>
      </c>
      <c r="BA575">
        <v>-0.9618297815322876</v>
      </c>
      <c r="BB575">
        <v>-0.92343425750732422</v>
      </c>
      <c r="BC575">
        <v>-0.8382071852684021</v>
      </c>
      <c r="BD575">
        <v>-0.63151836395263672</v>
      </c>
      <c r="BE575">
        <v>-1.1938927173614502</v>
      </c>
      <c r="BF575">
        <v>-1.659022331237793</v>
      </c>
      <c r="BG575">
        <v>-0.89404821395874023</v>
      </c>
      <c r="BH575">
        <v>-0.68526333570480347</v>
      </c>
      <c r="BI575">
        <v>-0.53332757949829102</v>
      </c>
      <c r="BJ575">
        <v>-0.51884835958480835</v>
      </c>
      <c r="BK575">
        <v>-0.53260505199432373</v>
      </c>
      <c r="BL575">
        <v>-0.55462867021560669</v>
      </c>
      <c r="BM575">
        <v>-0.64793264865875244</v>
      </c>
      <c r="BN575">
        <v>-0.73932945728302002</v>
      </c>
      <c r="BO575">
        <v>-0.81494176387786865</v>
      </c>
      <c r="BP575">
        <v>-0.87258976697921753</v>
      </c>
      <c r="BQ575">
        <v>-0.9895445704460144</v>
      </c>
      <c r="BR575">
        <v>-1.0237818956375122</v>
      </c>
      <c r="BS575">
        <v>-1.0283477604389191E-2</v>
      </c>
      <c r="BT575">
        <v>5.1743588447570801</v>
      </c>
      <c r="BU575">
        <v>5.1673531532287598</v>
      </c>
      <c r="BV575">
        <v>5.1985116004943848</v>
      </c>
      <c r="BW575">
        <v>5.1884250640869141</v>
      </c>
      <c r="BX575">
        <v>5.1370110511779785</v>
      </c>
      <c r="BY575">
        <v>-0.20061302185058594</v>
      </c>
      <c r="BZ575">
        <v>-0.57452517747879028</v>
      </c>
      <c r="CA575">
        <v>-0.53535860776901245</v>
      </c>
      <c r="CB575">
        <v>-0.42185321450233459</v>
      </c>
      <c r="CC575">
        <v>-0.70016789436340332</v>
      </c>
      <c r="CD575">
        <v>-0.94587767124176025</v>
      </c>
      <c r="CE575">
        <v>4.5779496431350708E-2</v>
      </c>
      <c r="CF575">
        <v>3.2326072454452515E-2</v>
      </c>
      <c r="CG575">
        <v>1.3338364660739899E-2</v>
      </c>
      <c r="CH575">
        <v>-5.6151230819523335E-3</v>
      </c>
      <c r="CI575">
        <v>-3.2422326505184174E-2</v>
      </c>
      <c r="CJ575">
        <v>-4.4257249683141708E-2</v>
      </c>
      <c r="CK575">
        <v>-0.1167910248041153</v>
      </c>
      <c r="CL575">
        <v>-0.184353306889534</v>
      </c>
      <c r="CM575">
        <v>-0.23212309181690216</v>
      </c>
      <c r="CN575">
        <v>-0.24624660611152649</v>
      </c>
      <c r="CO575">
        <v>-0.31462770700454712</v>
      </c>
      <c r="CP575">
        <v>-0.32212445139884949</v>
      </c>
      <c r="CQ575">
        <v>0.53466463088989258</v>
      </c>
      <c r="CR575">
        <v>5.4110260009765625</v>
      </c>
      <c r="CS575">
        <v>5.3958573341369629</v>
      </c>
      <c r="CT575">
        <v>5.4172368049621582</v>
      </c>
      <c r="CU575">
        <v>5.4015970230102539</v>
      </c>
      <c r="CV575">
        <v>5.3539466857910156</v>
      </c>
      <c r="CW575">
        <v>0.32660341262817383</v>
      </c>
      <c r="CX575">
        <v>-0.33287182450294495</v>
      </c>
      <c r="CY575">
        <v>-0.32560655474662781</v>
      </c>
      <c r="CZ575">
        <v>-0.27663975954055786</v>
      </c>
      <c r="DA575">
        <v>-0.35821560025215149</v>
      </c>
      <c r="DB575">
        <v>-0.45195591449737549</v>
      </c>
      <c r="DC575">
        <v>0.98560720682144165</v>
      </c>
      <c r="DD575">
        <v>0.7499154806137085</v>
      </c>
      <c r="DE575">
        <v>0.56000429391860962</v>
      </c>
      <c r="DF575">
        <v>0.50761806964874268</v>
      </c>
      <c r="DG575">
        <v>0.46776041388511658</v>
      </c>
      <c r="DH575">
        <v>0.46611416339874268</v>
      </c>
      <c r="DI575">
        <v>0.41435062885284424</v>
      </c>
      <c r="DJ575">
        <v>0.37062281370162964</v>
      </c>
      <c r="DK575">
        <v>0.35069558024406433</v>
      </c>
      <c r="DL575">
        <v>0.38009652495384216</v>
      </c>
      <c r="DM575">
        <v>0.36028915643692017</v>
      </c>
      <c r="DN575">
        <v>0.37953296303749084</v>
      </c>
      <c r="DO575">
        <v>1.0796127319335937</v>
      </c>
      <c r="DP575">
        <v>5.6476931571960449</v>
      </c>
      <c r="DQ575">
        <v>5.624361515045166</v>
      </c>
      <c r="DR575">
        <v>5.6359620094299316</v>
      </c>
      <c r="DS575">
        <v>5.6147689819335937</v>
      </c>
      <c r="DT575">
        <v>5.5708823204040527</v>
      </c>
      <c r="DU575">
        <v>0.85381984710693359</v>
      </c>
      <c r="DV575">
        <v>-9.1218464076519012E-2</v>
      </c>
      <c r="DW575">
        <v>-0.11585451662540436</v>
      </c>
      <c r="DX575">
        <v>-0.13142630457878113</v>
      </c>
      <c r="DY575">
        <v>-1.6263294965028763E-2</v>
      </c>
      <c r="DZ575">
        <v>4.1965872049331665E-2</v>
      </c>
      <c r="EA575">
        <v>2.34256911277771</v>
      </c>
      <c r="EB575">
        <v>1.7860006093978882</v>
      </c>
      <c r="EC575">
        <v>1.3493030071258545</v>
      </c>
      <c r="ED575">
        <v>1.2486453056335449</v>
      </c>
      <c r="EE575">
        <v>1.189944863319397</v>
      </c>
      <c r="EF575">
        <v>1.2030093669891357</v>
      </c>
      <c r="EG575">
        <v>1.1812348365783691</v>
      </c>
      <c r="EH575">
        <v>1.1719201803207397</v>
      </c>
      <c r="EI575">
        <v>1.1921931505203247</v>
      </c>
      <c r="EJ575">
        <v>1.2844365835189819</v>
      </c>
      <c r="EK575">
        <v>1.3347619771957397</v>
      </c>
      <c r="EL575">
        <v>1.3926148414611816</v>
      </c>
      <c r="EM575">
        <v>1.8664312362670898</v>
      </c>
      <c r="EN575">
        <v>5.9894027709960937</v>
      </c>
      <c r="EO575">
        <v>5.9542856216430664</v>
      </c>
      <c r="EP575">
        <v>5.9517664909362793</v>
      </c>
      <c r="EQ575">
        <v>5.9225554466247559</v>
      </c>
      <c r="ER575">
        <v>5.8841028213500977</v>
      </c>
      <c r="ES575">
        <v>1.6150366067886353</v>
      </c>
      <c r="ET575">
        <v>0.25769060850143433</v>
      </c>
      <c r="EU575">
        <v>0.18699410557746887</v>
      </c>
      <c r="EV575">
        <v>7.823885977268219E-2</v>
      </c>
      <c r="EW575">
        <v>0.47746151685714722</v>
      </c>
      <c r="EX575">
        <v>0.75511050224304199</v>
      </c>
      <c r="EY575">
        <v>63.704639434814453</v>
      </c>
      <c r="EZ575">
        <v>63.327884674072266</v>
      </c>
      <c r="FA575">
        <v>62.995754241943359</v>
      </c>
      <c r="FB575">
        <v>63.044837951660156</v>
      </c>
      <c r="FC575">
        <v>62.696933746337891</v>
      </c>
      <c r="FD575">
        <v>62.822116851806641</v>
      </c>
      <c r="FE575">
        <v>63.285865783691406</v>
      </c>
      <c r="FF575">
        <v>65.07275390625</v>
      </c>
      <c r="FG575">
        <v>67.256683349609375</v>
      </c>
      <c r="FH575">
        <v>71.330879211425781</v>
      </c>
      <c r="FI575">
        <v>74.385643005371094</v>
      </c>
      <c r="FJ575">
        <v>74.808006286621094</v>
      </c>
      <c r="FK575">
        <v>76.308616638183594</v>
      </c>
      <c r="FL575">
        <v>76.100143432617188</v>
      </c>
      <c r="FM575">
        <v>74.872344970703125</v>
      </c>
      <c r="FN575">
        <v>74.243743896484375</v>
      </c>
      <c r="FO575">
        <v>73.040863037109375</v>
      </c>
      <c r="FP575">
        <v>71.799369812011719</v>
      </c>
      <c r="FQ575">
        <v>70.82244873046875</v>
      </c>
      <c r="FR575">
        <v>69.156806945800781</v>
      </c>
      <c r="FS575">
        <v>66.479293823242188</v>
      </c>
      <c r="FT575">
        <v>65.441436767578125</v>
      </c>
      <c r="FU575">
        <v>64.518211364746094</v>
      </c>
      <c r="FV575">
        <v>63.680870056152344</v>
      </c>
      <c r="FW575">
        <v>181</v>
      </c>
      <c r="FX575">
        <v>8.9820645749568939E-2</v>
      </c>
      <c r="FY575">
        <v>1</v>
      </c>
    </row>
    <row r="576" spans="1:181" x14ac:dyDescent="0.2">
      <c r="A576" t="s">
        <v>243</v>
      </c>
      <c r="B576" t="s">
        <v>239</v>
      </c>
      <c r="C576" t="s">
        <v>215</v>
      </c>
      <c r="D576" t="s">
        <v>38</v>
      </c>
      <c r="E576">
        <v>2025</v>
      </c>
      <c r="F576" t="s">
        <v>223</v>
      </c>
      <c r="G576" t="s">
        <v>245</v>
      </c>
      <c r="H576">
        <v>190</v>
      </c>
      <c r="K576">
        <v>15.729982376098633</v>
      </c>
      <c r="L576">
        <v>15.069311141967773</v>
      </c>
      <c r="M576">
        <v>14.592408180236816</v>
      </c>
      <c r="N576">
        <v>14.881114959716797</v>
      </c>
      <c r="O576">
        <v>15.565774917602539</v>
      </c>
      <c r="P576">
        <v>16.449728012084961</v>
      </c>
      <c r="Q576">
        <v>19.304637908935547</v>
      </c>
      <c r="R576">
        <v>22.01371955871582</v>
      </c>
      <c r="S576">
        <v>24.836252212524414</v>
      </c>
      <c r="T576">
        <v>26.962343215942383</v>
      </c>
      <c r="U576">
        <v>30.1331787109375</v>
      </c>
      <c r="V576">
        <v>31.249635696411133</v>
      </c>
      <c r="W576">
        <v>32.013198852539063</v>
      </c>
      <c r="X576">
        <v>32.379100799560547</v>
      </c>
      <c r="Y576">
        <v>32.172786712646484</v>
      </c>
      <c r="Z576">
        <v>32.044696807861328</v>
      </c>
      <c r="AA576">
        <v>31.732707977294922</v>
      </c>
      <c r="AB576">
        <v>31.541360855102539</v>
      </c>
      <c r="AC576">
        <v>31.392885208129883</v>
      </c>
      <c r="AD576">
        <v>30.920698165893555</v>
      </c>
      <c r="AE576">
        <v>29.064008712768555</v>
      </c>
      <c r="AF576">
        <v>23.799165725708008</v>
      </c>
      <c r="AG576">
        <v>19.213258743286133</v>
      </c>
      <c r="AH576">
        <v>16.460168838500977</v>
      </c>
      <c r="AI576">
        <v>-2.2510101795196533</v>
      </c>
      <c r="AJ576">
        <v>-1.7213484048843384</v>
      </c>
      <c r="AK576">
        <v>-1.3226263523101807</v>
      </c>
      <c r="AL576">
        <v>-1.2598755359649658</v>
      </c>
      <c r="AM576">
        <v>-1.2547895908355713</v>
      </c>
      <c r="AN576">
        <v>-1.2915239334106445</v>
      </c>
      <c r="AO576">
        <v>-1.4148168563842773</v>
      </c>
      <c r="AP576">
        <v>-1.5406268835067749</v>
      </c>
      <c r="AQ576">
        <v>-1.6564393043518066</v>
      </c>
      <c r="AR576">
        <v>-1.7769297361373901</v>
      </c>
      <c r="AS576">
        <v>-1.964017391204834</v>
      </c>
      <c r="AT576">
        <v>-2.0368638038635254</v>
      </c>
      <c r="AU576">
        <v>-0.79710197448730469</v>
      </c>
      <c r="AV576">
        <v>4.8326492309570313</v>
      </c>
      <c r="AW576">
        <v>4.8374290466308594</v>
      </c>
      <c r="AX576">
        <v>4.8827071189880371</v>
      </c>
      <c r="AY576">
        <v>4.880638599395752</v>
      </c>
      <c r="AZ576">
        <v>4.8237905502319336</v>
      </c>
      <c r="BA576">
        <v>-0.9618297815322876</v>
      </c>
      <c r="BB576">
        <v>-0.92343425750732422</v>
      </c>
      <c r="BC576">
        <v>-0.8382071852684021</v>
      </c>
      <c r="BD576">
        <v>-0.63151836395263672</v>
      </c>
      <c r="BE576">
        <v>-1.1938927173614502</v>
      </c>
      <c r="BF576">
        <v>-1.659022331237793</v>
      </c>
      <c r="BG576">
        <v>-0.89404821395874023</v>
      </c>
      <c r="BH576">
        <v>-0.68526333570480347</v>
      </c>
      <c r="BI576">
        <v>-0.53332757949829102</v>
      </c>
      <c r="BJ576">
        <v>-0.51884835958480835</v>
      </c>
      <c r="BK576">
        <v>-0.53260505199432373</v>
      </c>
      <c r="BL576">
        <v>-0.55462867021560669</v>
      </c>
      <c r="BM576">
        <v>-0.64793264865875244</v>
      </c>
      <c r="BN576">
        <v>-0.73932945728302002</v>
      </c>
      <c r="BO576">
        <v>-0.81494176387786865</v>
      </c>
      <c r="BP576">
        <v>-0.87258976697921753</v>
      </c>
      <c r="BQ576">
        <v>-0.9895445704460144</v>
      </c>
      <c r="BR576">
        <v>-1.0237818956375122</v>
      </c>
      <c r="BS576">
        <v>-1.0283477604389191E-2</v>
      </c>
      <c r="BT576">
        <v>5.1743588447570801</v>
      </c>
      <c r="BU576">
        <v>5.1673531532287598</v>
      </c>
      <c r="BV576">
        <v>5.1985116004943848</v>
      </c>
      <c r="BW576">
        <v>5.1884250640869141</v>
      </c>
      <c r="BX576">
        <v>5.1370110511779785</v>
      </c>
      <c r="BY576">
        <v>-0.20061302185058594</v>
      </c>
      <c r="BZ576">
        <v>-0.57452517747879028</v>
      </c>
      <c r="CA576">
        <v>-0.53535860776901245</v>
      </c>
      <c r="CB576">
        <v>-0.42185321450233459</v>
      </c>
      <c r="CC576">
        <v>-0.70016789436340332</v>
      </c>
      <c r="CD576">
        <v>-0.94587767124176025</v>
      </c>
      <c r="CE576">
        <v>4.5779496431350708E-2</v>
      </c>
      <c r="CF576">
        <v>3.2326072454452515E-2</v>
      </c>
      <c r="CG576">
        <v>1.3338364660739899E-2</v>
      </c>
      <c r="CH576">
        <v>-5.6151230819523335E-3</v>
      </c>
      <c r="CI576">
        <v>-3.2422326505184174E-2</v>
      </c>
      <c r="CJ576">
        <v>-4.4257249683141708E-2</v>
      </c>
      <c r="CK576">
        <v>-0.1167910248041153</v>
      </c>
      <c r="CL576">
        <v>-0.184353306889534</v>
      </c>
      <c r="CM576">
        <v>-0.23212309181690216</v>
      </c>
      <c r="CN576">
        <v>-0.24624660611152649</v>
      </c>
      <c r="CO576">
        <v>-0.31462770700454712</v>
      </c>
      <c r="CP576">
        <v>-0.32212445139884949</v>
      </c>
      <c r="CQ576">
        <v>0.53466463088989258</v>
      </c>
      <c r="CR576">
        <v>5.4110260009765625</v>
      </c>
      <c r="CS576">
        <v>5.3958573341369629</v>
      </c>
      <c r="CT576">
        <v>5.4172368049621582</v>
      </c>
      <c r="CU576">
        <v>5.4015970230102539</v>
      </c>
      <c r="CV576">
        <v>5.3539466857910156</v>
      </c>
      <c r="CW576">
        <v>0.32660341262817383</v>
      </c>
      <c r="CX576">
        <v>-0.33287182450294495</v>
      </c>
      <c r="CY576">
        <v>-0.32560655474662781</v>
      </c>
      <c r="CZ576">
        <v>-0.27663975954055786</v>
      </c>
      <c r="DA576">
        <v>-0.35821560025215149</v>
      </c>
      <c r="DB576">
        <v>-0.45195591449737549</v>
      </c>
      <c r="DC576">
        <v>0.98560720682144165</v>
      </c>
      <c r="DD576">
        <v>0.7499154806137085</v>
      </c>
      <c r="DE576">
        <v>0.56000429391860962</v>
      </c>
      <c r="DF576">
        <v>0.50761806964874268</v>
      </c>
      <c r="DG576">
        <v>0.46776041388511658</v>
      </c>
      <c r="DH576">
        <v>0.46611416339874268</v>
      </c>
      <c r="DI576">
        <v>0.41435062885284424</v>
      </c>
      <c r="DJ576">
        <v>0.37062281370162964</v>
      </c>
      <c r="DK576">
        <v>0.35069558024406433</v>
      </c>
      <c r="DL576">
        <v>0.38009652495384216</v>
      </c>
      <c r="DM576">
        <v>0.36028915643692017</v>
      </c>
      <c r="DN576">
        <v>0.37953296303749084</v>
      </c>
      <c r="DO576">
        <v>1.0796127319335937</v>
      </c>
      <c r="DP576">
        <v>5.6476931571960449</v>
      </c>
      <c r="DQ576">
        <v>5.624361515045166</v>
      </c>
      <c r="DR576">
        <v>5.6359620094299316</v>
      </c>
      <c r="DS576">
        <v>5.6147689819335937</v>
      </c>
      <c r="DT576">
        <v>5.5708823204040527</v>
      </c>
      <c r="DU576">
        <v>0.85381984710693359</v>
      </c>
      <c r="DV576">
        <v>-9.1218464076519012E-2</v>
      </c>
      <c r="DW576">
        <v>-0.11585451662540436</v>
      </c>
      <c r="DX576">
        <v>-0.13142630457878113</v>
      </c>
      <c r="DY576">
        <v>-1.6263294965028763E-2</v>
      </c>
      <c r="DZ576">
        <v>4.1965872049331665E-2</v>
      </c>
      <c r="EA576">
        <v>2.34256911277771</v>
      </c>
      <c r="EB576">
        <v>1.7860006093978882</v>
      </c>
      <c r="EC576">
        <v>1.3493030071258545</v>
      </c>
      <c r="ED576">
        <v>1.2486453056335449</v>
      </c>
      <c r="EE576">
        <v>1.189944863319397</v>
      </c>
      <c r="EF576">
        <v>1.2030093669891357</v>
      </c>
      <c r="EG576">
        <v>1.1812348365783691</v>
      </c>
      <c r="EH576">
        <v>1.1719201803207397</v>
      </c>
      <c r="EI576">
        <v>1.1921931505203247</v>
      </c>
      <c r="EJ576">
        <v>1.2844365835189819</v>
      </c>
      <c r="EK576">
        <v>1.3347619771957397</v>
      </c>
      <c r="EL576">
        <v>1.3926148414611816</v>
      </c>
      <c r="EM576">
        <v>1.8664312362670898</v>
      </c>
      <c r="EN576">
        <v>5.9894027709960937</v>
      </c>
      <c r="EO576">
        <v>5.9542856216430664</v>
      </c>
      <c r="EP576">
        <v>5.9517664909362793</v>
      </c>
      <c r="EQ576">
        <v>5.9225554466247559</v>
      </c>
      <c r="ER576">
        <v>5.8841028213500977</v>
      </c>
      <c r="ES576">
        <v>1.6150366067886353</v>
      </c>
      <c r="ET576">
        <v>0.25769060850143433</v>
      </c>
      <c r="EU576">
        <v>0.18699410557746887</v>
      </c>
      <c r="EV576">
        <v>7.823885977268219E-2</v>
      </c>
      <c r="EW576">
        <v>0.47746151685714722</v>
      </c>
      <c r="EX576">
        <v>0.75511050224304199</v>
      </c>
      <c r="EY576">
        <v>63.704639434814453</v>
      </c>
      <c r="EZ576">
        <v>63.327884674072266</v>
      </c>
      <c r="FA576">
        <v>62.995754241943359</v>
      </c>
      <c r="FB576">
        <v>63.044837951660156</v>
      </c>
      <c r="FC576">
        <v>62.696933746337891</v>
      </c>
      <c r="FD576">
        <v>62.822116851806641</v>
      </c>
      <c r="FE576">
        <v>63.285865783691406</v>
      </c>
      <c r="FF576">
        <v>65.07275390625</v>
      </c>
      <c r="FG576">
        <v>67.256683349609375</v>
      </c>
      <c r="FH576">
        <v>71.330879211425781</v>
      </c>
      <c r="FI576">
        <v>74.385643005371094</v>
      </c>
      <c r="FJ576">
        <v>74.808006286621094</v>
      </c>
      <c r="FK576">
        <v>76.308616638183594</v>
      </c>
      <c r="FL576">
        <v>76.100143432617188</v>
      </c>
      <c r="FM576">
        <v>74.872344970703125</v>
      </c>
      <c r="FN576">
        <v>74.243743896484375</v>
      </c>
      <c r="FO576">
        <v>73.040863037109375</v>
      </c>
      <c r="FP576">
        <v>71.799369812011719</v>
      </c>
      <c r="FQ576">
        <v>70.82244873046875</v>
      </c>
      <c r="FR576">
        <v>69.156806945800781</v>
      </c>
      <c r="FS576">
        <v>66.479293823242188</v>
      </c>
      <c r="FT576">
        <v>65.441436767578125</v>
      </c>
      <c r="FU576">
        <v>64.518211364746094</v>
      </c>
      <c r="FV576">
        <v>63.680870056152344</v>
      </c>
      <c r="FW576">
        <v>181</v>
      </c>
      <c r="FX576">
        <v>8.9820645749568939E-2</v>
      </c>
      <c r="FY576">
        <v>1</v>
      </c>
    </row>
    <row r="577" spans="1:181" x14ac:dyDescent="0.2">
      <c r="A577" t="s">
        <v>243</v>
      </c>
      <c r="B577" t="s">
        <v>239</v>
      </c>
      <c r="C577" t="s">
        <v>215</v>
      </c>
      <c r="D577" t="s">
        <v>39</v>
      </c>
      <c r="E577">
        <v>2015</v>
      </c>
      <c r="F577" t="s">
        <v>223</v>
      </c>
      <c r="G577" t="s">
        <v>245</v>
      </c>
      <c r="H577">
        <v>172</v>
      </c>
      <c r="K577">
        <v>15.368041038513184</v>
      </c>
      <c r="L577">
        <v>14.759645462036133</v>
      </c>
      <c r="M577">
        <v>14.346680641174316</v>
      </c>
      <c r="N577">
        <v>14.559435844421387</v>
      </c>
      <c r="O577">
        <v>15.273253440856934</v>
      </c>
      <c r="P577">
        <v>16.129392623901367</v>
      </c>
      <c r="Q577">
        <v>19.048675537109375</v>
      </c>
      <c r="R577">
        <v>21.469289779663086</v>
      </c>
      <c r="S577">
        <v>23.990913391113281</v>
      </c>
      <c r="T577">
        <v>25.458824157714844</v>
      </c>
      <c r="U577">
        <v>28.069255828857422</v>
      </c>
      <c r="V577">
        <v>29.27525520324707</v>
      </c>
      <c r="W577">
        <v>29.938039779663086</v>
      </c>
      <c r="X577">
        <v>30.642265319824219</v>
      </c>
      <c r="Y577">
        <v>31.051490783691406</v>
      </c>
      <c r="Z577">
        <v>31.261358261108398</v>
      </c>
      <c r="AA577">
        <v>31.389997482299805</v>
      </c>
      <c r="AB577">
        <v>31.605476379394531</v>
      </c>
      <c r="AC577">
        <v>30.82758903503418</v>
      </c>
      <c r="AD577">
        <v>30.309991836547852</v>
      </c>
      <c r="AE577">
        <v>28.190332412719727</v>
      </c>
      <c r="AF577">
        <v>23.130630493164063</v>
      </c>
      <c r="AG577">
        <v>18.73320198059082</v>
      </c>
      <c r="AH577">
        <v>16.050235748291016</v>
      </c>
      <c r="AI577">
        <v>-2.219538688659668</v>
      </c>
      <c r="AJ577">
        <v>-1.8227246999740601</v>
      </c>
      <c r="AK577">
        <v>-1.4048299789428711</v>
      </c>
      <c r="AL577">
        <v>-1.2753516435623169</v>
      </c>
      <c r="AM577">
        <v>-1.2662457227706909</v>
      </c>
      <c r="AN577">
        <v>-1.2941676378250122</v>
      </c>
      <c r="AO577">
        <v>-1.4298484325408936</v>
      </c>
      <c r="AP577">
        <v>-1.5433288812637329</v>
      </c>
      <c r="AQ577">
        <v>-1.6499805450439453</v>
      </c>
      <c r="AR577">
        <v>-1.7287524938583374</v>
      </c>
      <c r="AS577">
        <v>-1.8867063522338867</v>
      </c>
      <c r="AT577">
        <v>-1.975030779838562</v>
      </c>
      <c r="AU577">
        <v>-0.73843342065811157</v>
      </c>
      <c r="AV577">
        <v>4.5598363876342773</v>
      </c>
      <c r="AW577">
        <v>4.6238083839416504</v>
      </c>
      <c r="AX577">
        <v>4.7193784713745117</v>
      </c>
      <c r="AY577">
        <v>4.7625837326049805</v>
      </c>
      <c r="AZ577">
        <v>4.7335906028747559</v>
      </c>
      <c r="BA577">
        <v>-1.002684473991394</v>
      </c>
      <c r="BB577">
        <v>-0.90914994478225708</v>
      </c>
      <c r="BC577">
        <v>-0.82150602340698242</v>
      </c>
      <c r="BD577">
        <v>-0.61087572574615479</v>
      </c>
      <c r="BE577">
        <v>-1.0737532377243042</v>
      </c>
      <c r="BF577">
        <v>-1.4167836904525757</v>
      </c>
      <c r="BG577">
        <v>-0.88651758432388306</v>
      </c>
      <c r="BH577">
        <v>-0.72914749383926392</v>
      </c>
      <c r="BI577">
        <v>-0.56796199083328247</v>
      </c>
      <c r="BJ577">
        <v>-0.52743148803710938</v>
      </c>
      <c r="BK577">
        <v>-0.53858751058578491</v>
      </c>
      <c r="BL577">
        <v>-0.55941528081893921</v>
      </c>
      <c r="BM577">
        <v>-0.65672594308853149</v>
      </c>
      <c r="BN577">
        <v>-0.74084013700485229</v>
      </c>
      <c r="BO577">
        <v>-0.81001567840576172</v>
      </c>
      <c r="BP577">
        <v>-0.84840488433837891</v>
      </c>
      <c r="BQ577">
        <v>-0.94862467050552368</v>
      </c>
      <c r="BR577">
        <v>-0.98884767293930054</v>
      </c>
      <c r="BS577">
        <v>1.9193127751350403E-2</v>
      </c>
      <c r="BT577">
        <v>4.8899264335632324</v>
      </c>
      <c r="BU577">
        <v>4.9444046020507812</v>
      </c>
      <c r="BV577">
        <v>5.0278520584106445</v>
      </c>
      <c r="BW577">
        <v>5.067847728729248</v>
      </c>
      <c r="BX577">
        <v>5.051114559173584</v>
      </c>
      <c r="BY577">
        <v>-0.23628737032413483</v>
      </c>
      <c r="BZ577">
        <v>-0.55250090360641479</v>
      </c>
      <c r="CA577">
        <v>-0.51012319326400757</v>
      </c>
      <c r="CB577">
        <v>-0.3970387876033783</v>
      </c>
      <c r="CC577">
        <v>-0.62350696325302124</v>
      </c>
      <c r="CD577">
        <v>-0.79949194192886353</v>
      </c>
      <c r="CE577">
        <v>3.6728832870721817E-2</v>
      </c>
      <c r="CF577">
        <v>2.826077863574028E-2</v>
      </c>
      <c r="CG577">
        <v>1.1650166474282742E-2</v>
      </c>
      <c r="CH577">
        <v>-9.4243111088871956E-3</v>
      </c>
      <c r="CI577">
        <v>-3.4613672643899918E-2</v>
      </c>
      <c r="CJ577">
        <v>-5.0528012216091156E-2</v>
      </c>
      <c r="CK577">
        <v>-0.12126360833644867</v>
      </c>
      <c r="CL577">
        <v>-0.18503889441490173</v>
      </c>
      <c r="CM577">
        <v>-0.22825855016708374</v>
      </c>
      <c r="CN577">
        <v>-0.23867872357368469</v>
      </c>
      <c r="CO577">
        <v>-0.29891213774681091</v>
      </c>
      <c r="CP577">
        <v>-0.30582022666931152</v>
      </c>
      <c r="CQ577">
        <v>0.54392296075820923</v>
      </c>
      <c r="CR577">
        <v>5.1185460090637207</v>
      </c>
      <c r="CS577">
        <v>5.1664485931396484</v>
      </c>
      <c r="CT577">
        <v>5.2414999008178711</v>
      </c>
      <c r="CU577">
        <v>5.2792725563049316</v>
      </c>
      <c r="CV577">
        <v>5.2710309028625488</v>
      </c>
      <c r="CW577">
        <v>0.29451689124107361</v>
      </c>
      <c r="CX577">
        <v>-0.30548685789108276</v>
      </c>
      <c r="CY577">
        <v>-0.29446035623550415</v>
      </c>
      <c r="CZ577">
        <v>-0.24893595278263092</v>
      </c>
      <c r="DA577">
        <v>-0.311667799949646</v>
      </c>
      <c r="DB577">
        <v>-0.37195760011672974</v>
      </c>
      <c r="DC577">
        <v>0.95997524261474609</v>
      </c>
      <c r="DD577">
        <v>0.78566902875900269</v>
      </c>
      <c r="DE577">
        <v>0.5912623405456543</v>
      </c>
      <c r="DF577">
        <v>0.50858289003372192</v>
      </c>
      <c r="DG577">
        <v>0.46936017274856567</v>
      </c>
      <c r="DH577">
        <v>0.45835927128791809</v>
      </c>
      <c r="DI577">
        <v>0.41419872641563416</v>
      </c>
      <c r="DJ577">
        <v>0.37076234817504883</v>
      </c>
      <c r="DK577">
        <v>0.35349857807159424</v>
      </c>
      <c r="DL577">
        <v>0.37104740738868713</v>
      </c>
      <c r="DM577">
        <v>0.35080039501190186</v>
      </c>
      <c r="DN577">
        <v>0.3772071897983551</v>
      </c>
      <c r="DO577">
        <v>1.0686527490615845</v>
      </c>
      <c r="DP577">
        <v>5.347165584564209</v>
      </c>
      <c r="DQ577">
        <v>5.3884925842285156</v>
      </c>
      <c r="DR577">
        <v>5.4551477432250977</v>
      </c>
      <c r="DS577">
        <v>5.4906973838806152</v>
      </c>
      <c r="DT577">
        <v>5.4909472465515137</v>
      </c>
      <c r="DU577">
        <v>0.82532113790512085</v>
      </c>
      <c r="DV577">
        <v>-5.8472812175750732E-2</v>
      </c>
      <c r="DW577">
        <v>-7.8797541558742523E-2</v>
      </c>
      <c r="DX577">
        <v>-0.10083313286304474</v>
      </c>
      <c r="DY577">
        <v>1.7138793191406876E-4</v>
      </c>
      <c r="DZ577">
        <v>5.5576752871274948E-2</v>
      </c>
      <c r="EA577">
        <v>2.2929964065551758</v>
      </c>
      <c r="EB577">
        <v>1.8792462348937988</v>
      </c>
      <c r="EC577">
        <v>1.4281302690505981</v>
      </c>
      <c r="ED577">
        <v>1.2565029859542847</v>
      </c>
      <c r="EE577">
        <v>1.1970183849334717</v>
      </c>
      <c r="EF577">
        <v>1.1931116580963135</v>
      </c>
      <c r="EG577">
        <v>1.1873213052749634</v>
      </c>
      <c r="EH577">
        <v>1.1732510328292847</v>
      </c>
      <c r="EI577">
        <v>1.1934634447097778</v>
      </c>
      <c r="EJ577">
        <v>1.2513951063156128</v>
      </c>
      <c r="EK577">
        <v>1.2888821363449097</v>
      </c>
      <c r="EL577">
        <v>1.363390326499939</v>
      </c>
      <c r="EM577">
        <v>1.8262792825698853</v>
      </c>
      <c r="EN577">
        <v>5.6772556304931641</v>
      </c>
      <c r="EO577">
        <v>5.7090888023376465</v>
      </c>
      <c r="EP577">
        <v>5.7636213302612305</v>
      </c>
      <c r="EQ577">
        <v>5.7959613800048828</v>
      </c>
      <c r="ER577">
        <v>5.8084712028503418</v>
      </c>
      <c r="ES577">
        <v>1.5917181968688965</v>
      </c>
      <c r="ET577">
        <v>0.29817622900009155</v>
      </c>
      <c r="EU577">
        <v>0.23258532583713531</v>
      </c>
      <c r="EV577">
        <v>0.11300382763147354</v>
      </c>
      <c r="EW577">
        <v>0.45041763782501221</v>
      </c>
      <c r="EX577">
        <v>0.67286843061447144</v>
      </c>
      <c r="EY577">
        <v>67.363273620605469</v>
      </c>
      <c r="EZ577">
        <v>66.993705749511719</v>
      </c>
      <c r="FA577">
        <v>66.631637573242188</v>
      </c>
      <c r="FB577">
        <v>66.505470275878906</v>
      </c>
      <c r="FC577">
        <v>66.557441711425781</v>
      </c>
      <c r="FD577">
        <v>66.164260864257813</v>
      </c>
      <c r="FE577">
        <v>67.244041442871094</v>
      </c>
      <c r="FF577">
        <v>67.970512390136719</v>
      </c>
      <c r="FG577">
        <v>70.263038635253906</v>
      </c>
      <c r="FH577">
        <v>71.51568603515625</v>
      </c>
      <c r="FI577">
        <v>73.197784423828125</v>
      </c>
      <c r="FJ577">
        <v>74.70355224609375</v>
      </c>
      <c r="FK577">
        <v>75.980720520019531</v>
      </c>
      <c r="FL577">
        <v>77.720375061035156</v>
      </c>
      <c r="FM577">
        <v>79.055740356445313</v>
      </c>
      <c r="FN577">
        <v>79.783393859863281</v>
      </c>
      <c r="FO577">
        <v>80.390968322753906</v>
      </c>
      <c r="FP577">
        <v>80.46478271484375</v>
      </c>
      <c r="FQ577">
        <v>76.586372375488281</v>
      </c>
      <c r="FR577">
        <v>74.278709411621094</v>
      </c>
      <c r="FS577">
        <v>71.713661193847656</v>
      </c>
      <c r="FT577">
        <v>70.992202758789063</v>
      </c>
      <c r="FU577">
        <v>70.380874633789063</v>
      </c>
      <c r="FV577">
        <v>69.891578674316406</v>
      </c>
      <c r="FW577">
        <v>181</v>
      </c>
      <c r="FX577">
        <v>8.9820645749568939E-2</v>
      </c>
      <c r="FY577">
        <v>1</v>
      </c>
    </row>
    <row r="578" spans="1:181" x14ac:dyDescent="0.2">
      <c r="A578" t="s">
        <v>243</v>
      </c>
      <c r="B578" t="s">
        <v>239</v>
      </c>
      <c r="C578" t="s">
        <v>215</v>
      </c>
      <c r="D578" t="s">
        <v>39</v>
      </c>
      <c r="E578">
        <v>2016</v>
      </c>
      <c r="F578" t="s">
        <v>223</v>
      </c>
      <c r="G578" t="s">
        <v>245</v>
      </c>
      <c r="H578">
        <v>190</v>
      </c>
      <c r="K578">
        <v>16.976324081420898</v>
      </c>
      <c r="L578">
        <v>16.30426025390625</v>
      </c>
      <c r="M578">
        <v>15.848077774047852</v>
      </c>
      <c r="N578">
        <v>16.083097457885742</v>
      </c>
      <c r="O578">
        <v>16.871616363525391</v>
      </c>
      <c r="P578">
        <v>17.817354202270508</v>
      </c>
      <c r="Q578">
        <v>21.042140960693359</v>
      </c>
      <c r="R578">
        <v>23.716075897216797</v>
      </c>
      <c r="S578">
        <v>26.501588821411133</v>
      </c>
      <c r="T578">
        <v>28.123119354248047</v>
      </c>
      <c r="U578">
        <v>31.006734848022461</v>
      </c>
      <c r="V578">
        <v>32.338947296142578</v>
      </c>
      <c r="W578">
        <v>33.071090698242187</v>
      </c>
      <c r="X578">
        <v>33.849014282226562</v>
      </c>
      <c r="Y578">
        <v>34.301067352294922</v>
      </c>
      <c r="Z578">
        <v>34.532894134521484</v>
      </c>
      <c r="AA578">
        <v>34.674995422363281</v>
      </c>
      <c r="AB578">
        <v>34.91302490234375</v>
      </c>
      <c r="AC578">
        <v>34.053730010986328</v>
      </c>
      <c r="AD578">
        <v>33.481967926025391</v>
      </c>
      <c r="AE578">
        <v>31.140483856201172</v>
      </c>
      <c r="AF578">
        <v>25.551277160644531</v>
      </c>
      <c r="AG578">
        <v>20.693653106689453</v>
      </c>
      <c r="AH578">
        <v>17.729909896850586</v>
      </c>
      <c r="AI578">
        <v>-2.3308184146881104</v>
      </c>
      <c r="AJ578">
        <v>-1.914211630821228</v>
      </c>
      <c r="AK578">
        <v>-1.4758849143981934</v>
      </c>
      <c r="AL578">
        <v>-1.3409304618835449</v>
      </c>
      <c r="AM578">
        <v>-1.3327106237411499</v>
      </c>
      <c r="AN578">
        <v>-1.3629108667373657</v>
      </c>
      <c r="AO578">
        <v>-1.5093077421188354</v>
      </c>
      <c r="AP578">
        <v>-1.6319985389709473</v>
      </c>
      <c r="AQ578">
        <v>-1.7464098930358887</v>
      </c>
      <c r="AR578">
        <v>-1.829759955406189</v>
      </c>
      <c r="AS578">
        <v>-1.9990032911300659</v>
      </c>
      <c r="AT578">
        <v>-2.0922048091888428</v>
      </c>
      <c r="AU578">
        <v>-0.74694198369979858</v>
      </c>
      <c r="AV578">
        <v>5.0669903755187988</v>
      </c>
      <c r="AW578">
        <v>5.1367959976196289</v>
      </c>
      <c r="AX578">
        <v>5.241267204284668</v>
      </c>
      <c r="AY578">
        <v>5.2887024879455566</v>
      </c>
      <c r="AZ578">
        <v>5.2577877044677734</v>
      </c>
      <c r="BA578">
        <v>-1.0380511283874512</v>
      </c>
      <c r="BB578">
        <v>-0.97192072868347168</v>
      </c>
      <c r="BC578">
        <v>-0.87921357154846191</v>
      </c>
      <c r="BD578">
        <v>-0.65539473295211792</v>
      </c>
      <c r="BE578">
        <v>-1.1452542543411255</v>
      </c>
      <c r="BF578">
        <v>-1.5090204477310181</v>
      </c>
      <c r="BG578">
        <v>-0.92978137731552124</v>
      </c>
      <c r="BH578">
        <v>-0.7648358941078186</v>
      </c>
      <c r="BI578">
        <v>-0.59631681442260742</v>
      </c>
      <c r="BJ578">
        <v>-0.55484849214553833</v>
      </c>
      <c r="BK578">
        <v>-0.56792455911636353</v>
      </c>
      <c r="BL578">
        <v>-0.59066849946975708</v>
      </c>
      <c r="BM578">
        <v>-0.69673758745193481</v>
      </c>
      <c r="BN578">
        <v>-0.78856378793716431</v>
      </c>
      <c r="BO578">
        <v>-0.8635866641998291</v>
      </c>
      <c r="BP578">
        <v>-0.90449345111846924</v>
      </c>
      <c r="BQ578">
        <v>-1.0130569934844971</v>
      </c>
      <c r="BR578">
        <v>-1.055702805519104</v>
      </c>
      <c r="BS578">
        <v>4.9341581761837006E-2</v>
      </c>
      <c r="BT578">
        <v>5.4139232635498047</v>
      </c>
      <c r="BU578">
        <v>5.473750114440918</v>
      </c>
      <c r="BV578">
        <v>5.5654802322387695</v>
      </c>
      <c r="BW578">
        <v>5.6095423698425293</v>
      </c>
      <c r="BX578">
        <v>5.5915131568908691</v>
      </c>
      <c r="BY578">
        <v>-0.2325495183467865</v>
      </c>
      <c r="BZ578">
        <v>-0.59707403182983398</v>
      </c>
      <c r="CA578">
        <v>-0.55194276571273804</v>
      </c>
      <c r="CB578">
        <v>-0.43064698576927185</v>
      </c>
      <c r="CC578">
        <v>-0.67203468084335327</v>
      </c>
      <c r="CD578">
        <v>-0.86023217439651489</v>
      </c>
      <c r="CE578">
        <v>4.0572550147771835E-2</v>
      </c>
      <c r="CF578">
        <v>3.1218301504850388E-2</v>
      </c>
      <c r="CG578">
        <v>1.2869369238615036E-2</v>
      </c>
      <c r="CH578">
        <v>-1.041057612746954E-2</v>
      </c>
      <c r="CI578">
        <v>-3.8236033171415329E-2</v>
      </c>
      <c r="CJ578">
        <v>-5.581582710146904E-2</v>
      </c>
      <c r="CK578">
        <v>-0.13395398855209351</v>
      </c>
      <c r="CL578">
        <v>-0.20440343022346497</v>
      </c>
      <c r="CM578">
        <v>-0.25214606523513794</v>
      </c>
      <c r="CN578">
        <v>-0.26365673542022705</v>
      </c>
      <c r="CO578">
        <v>-0.33019363880157471</v>
      </c>
      <c r="CP578">
        <v>-0.33782467246055603</v>
      </c>
      <c r="CQ578">
        <v>0.60084515810012817</v>
      </c>
      <c r="CR578">
        <v>5.654207706451416</v>
      </c>
      <c r="CS578">
        <v>5.7071237564086914</v>
      </c>
      <c r="CT578">
        <v>5.7900290489196777</v>
      </c>
      <c r="CU578">
        <v>5.8317546844482422</v>
      </c>
      <c r="CV578">
        <v>5.8226504325866699</v>
      </c>
      <c r="CW578">
        <v>0.32533842325210571</v>
      </c>
      <c r="CX578">
        <v>-0.33745640516281128</v>
      </c>
      <c r="CY578">
        <v>-0.32527598738670349</v>
      </c>
      <c r="CZ578">
        <v>-0.27498739957809448</v>
      </c>
      <c r="DA578">
        <v>-0.34428420662879944</v>
      </c>
      <c r="DB578">
        <v>-0.41088339686393738</v>
      </c>
      <c r="DC578">
        <v>1.0109264850616455</v>
      </c>
      <c r="DD578">
        <v>0.82727247476577759</v>
      </c>
      <c r="DE578">
        <v>0.62205559015274048</v>
      </c>
      <c r="DF578">
        <v>0.5340273380279541</v>
      </c>
      <c r="DG578">
        <v>0.49145248532295227</v>
      </c>
      <c r="DH578">
        <v>0.47903686761856079</v>
      </c>
      <c r="DI578">
        <v>0.42882964015007019</v>
      </c>
      <c r="DJ578">
        <v>0.37975689768791199</v>
      </c>
      <c r="DK578">
        <v>0.35929456353187561</v>
      </c>
      <c r="DL578">
        <v>0.37718001008033752</v>
      </c>
      <c r="DM578">
        <v>0.35266974568367004</v>
      </c>
      <c r="DN578">
        <v>0.38005340099334717</v>
      </c>
      <c r="DO578">
        <v>1.1523487567901611</v>
      </c>
      <c r="DP578">
        <v>5.8944921493530273</v>
      </c>
      <c r="DQ578">
        <v>5.9404973983764648</v>
      </c>
      <c r="DR578">
        <v>6.0145778656005859</v>
      </c>
      <c r="DS578">
        <v>6.0539669990539551</v>
      </c>
      <c r="DT578">
        <v>6.0537877082824707</v>
      </c>
      <c r="DU578">
        <v>0.88322639465332031</v>
      </c>
      <c r="DV578">
        <v>-7.7838748693466187E-2</v>
      </c>
      <c r="DW578">
        <v>-9.8609216511249542E-2</v>
      </c>
      <c r="DX578">
        <v>-0.11932779848575592</v>
      </c>
      <c r="DY578">
        <v>-1.6533760353922844E-2</v>
      </c>
      <c r="DZ578">
        <v>3.8465388119220734E-2</v>
      </c>
      <c r="EA578">
        <v>2.4119634628295898</v>
      </c>
      <c r="EB578">
        <v>1.976648211479187</v>
      </c>
      <c r="EC578">
        <v>1.5016237497329712</v>
      </c>
      <c r="ED578">
        <v>1.3201092481613159</v>
      </c>
      <c r="EE578">
        <v>1.256238579750061</v>
      </c>
      <c r="EF578">
        <v>1.2512792348861694</v>
      </c>
      <c r="EG578">
        <v>1.2413997650146484</v>
      </c>
      <c r="EH578">
        <v>1.2231916189193726</v>
      </c>
      <c r="EI578">
        <v>1.2421177625656128</v>
      </c>
      <c r="EJ578">
        <v>1.3024464845657349</v>
      </c>
      <c r="EK578">
        <v>1.3386160135269165</v>
      </c>
      <c r="EL578">
        <v>1.4165554046630859</v>
      </c>
      <c r="EM578">
        <v>1.9486323595046997</v>
      </c>
      <c r="EN578">
        <v>6.2414250373840332</v>
      </c>
      <c r="EO578">
        <v>6.2774515151977539</v>
      </c>
      <c r="EP578">
        <v>6.3387908935546875</v>
      </c>
      <c r="EQ578">
        <v>6.3748068809509277</v>
      </c>
      <c r="ER578">
        <v>6.3875131607055664</v>
      </c>
      <c r="ES578">
        <v>1.6887279748916626</v>
      </c>
      <c r="ET578">
        <v>0.29700791835784912</v>
      </c>
      <c r="EU578">
        <v>0.22866161167621613</v>
      </c>
      <c r="EV578">
        <v>0.10541994124650955</v>
      </c>
      <c r="EW578">
        <v>0.45668584108352661</v>
      </c>
      <c r="EX578">
        <v>0.68725365400314331</v>
      </c>
      <c r="EY578">
        <v>67.363273620605469</v>
      </c>
      <c r="EZ578">
        <v>66.993705749511719</v>
      </c>
      <c r="FA578">
        <v>66.631637573242188</v>
      </c>
      <c r="FB578">
        <v>66.505470275878906</v>
      </c>
      <c r="FC578">
        <v>66.557441711425781</v>
      </c>
      <c r="FD578">
        <v>66.164260864257813</v>
      </c>
      <c r="FE578">
        <v>67.244041442871094</v>
      </c>
      <c r="FF578">
        <v>67.970512390136719</v>
      </c>
      <c r="FG578">
        <v>70.263038635253906</v>
      </c>
      <c r="FH578">
        <v>71.51568603515625</v>
      </c>
      <c r="FI578">
        <v>73.197784423828125</v>
      </c>
      <c r="FJ578">
        <v>74.70355224609375</v>
      </c>
      <c r="FK578">
        <v>75.980720520019531</v>
      </c>
      <c r="FL578">
        <v>77.720375061035156</v>
      </c>
      <c r="FM578">
        <v>79.055740356445313</v>
      </c>
      <c r="FN578">
        <v>79.783393859863281</v>
      </c>
      <c r="FO578">
        <v>80.390975952148438</v>
      </c>
      <c r="FP578">
        <v>80.46478271484375</v>
      </c>
      <c r="FQ578">
        <v>76.586372375488281</v>
      </c>
      <c r="FR578">
        <v>74.278701782226563</v>
      </c>
      <c r="FS578">
        <v>71.713661193847656</v>
      </c>
      <c r="FT578">
        <v>70.992202758789063</v>
      </c>
      <c r="FU578">
        <v>70.380874633789063</v>
      </c>
      <c r="FV578">
        <v>69.891578674316406</v>
      </c>
      <c r="FW578">
        <v>181</v>
      </c>
      <c r="FX578">
        <v>8.9820645749568939E-2</v>
      </c>
      <c r="FY578">
        <v>1</v>
      </c>
    </row>
    <row r="579" spans="1:181" x14ac:dyDescent="0.2">
      <c r="A579" t="s">
        <v>243</v>
      </c>
      <c r="B579" t="s">
        <v>239</v>
      </c>
      <c r="C579" t="s">
        <v>215</v>
      </c>
      <c r="D579" t="s">
        <v>39</v>
      </c>
      <c r="E579">
        <v>2017</v>
      </c>
      <c r="F579" t="s">
        <v>223</v>
      </c>
      <c r="G579" t="s">
        <v>245</v>
      </c>
      <c r="H579">
        <v>190</v>
      </c>
      <c r="K579">
        <v>16.976324081420898</v>
      </c>
      <c r="L579">
        <v>16.30426025390625</v>
      </c>
      <c r="M579">
        <v>15.848077774047852</v>
      </c>
      <c r="N579">
        <v>16.083097457885742</v>
      </c>
      <c r="O579">
        <v>16.871616363525391</v>
      </c>
      <c r="P579">
        <v>17.817354202270508</v>
      </c>
      <c r="Q579">
        <v>21.042140960693359</v>
      </c>
      <c r="R579">
        <v>23.716075897216797</v>
      </c>
      <c r="S579">
        <v>26.501588821411133</v>
      </c>
      <c r="T579">
        <v>28.123119354248047</v>
      </c>
      <c r="U579">
        <v>31.006734848022461</v>
      </c>
      <c r="V579">
        <v>32.338947296142578</v>
      </c>
      <c r="W579">
        <v>33.071090698242187</v>
      </c>
      <c r="X579">
        <v>33.849014282226562</v>
      </c>
      <c r="Y579">
        <v>34.301067352294922</v>
      </c>
      <c r="Z579">
        <v>34.532894134521484</v>
      </c>
      <c r="AA579">
        <v>34.674995422363281</v>
      </c>
      <c r="AB579">
        <v>34.91302490234375</v>
      </c>
      <c r="AC579">
        <v>34.053730010986328</v>
      </c>
      <c r="AD579">
        <v>33.481967926025391</v>
      </c>
      <c r="AE579">
        <v>31.140483856201172</v>
      </c>
      <c r="AF579">
        <v>25.551277160644531</v>
      </c>
      <c r="AG579">
        <v>20.693653106689453</v>
      </c>
      <c r="AH579">
        <v>17.729909896850586</v>
      </c>
      <c r="AI579">
        <v>-2.3308184146881104</v>
      </c>
      <c r="AJ579">
        <v>-1.914211630821228</v>
      </c>
      <c r="AK579">
        <v>-1.4758849143981934</v>
      </c>
      <c r="AL579">
        <v>-1.3409304618835449</v>
      </c>
      <c r="AM579">
        <v>-1.3327106237411499</v>
      </c>
      <c r="AN579">
        <v>-1.3629108667373657</v>
      </c>
      <c r="AO579">
        <v>-1.5093077421188354</v>
      </c>
      <c r="AP579">
        <v>-1.6319985389709473</v>
      </c>
      <c r="AQ579">
        <v>-1.7464098930358887</v>
      </c>
      <c r="AR579">
        <v>-1.829759955406189</v>
      </c>
      <c r="AS579">
        <v>-1.9990032911300659</v>
      </c>
      <c r="AT579">
        <v>-2.0922048091888428</v>
      </c>
      <c r="AU579">
        <v>-0.74694198369979858</v>
      </c>
      <c r="AV579">
        <v>5.0669903755187988</v>
      </c>
      <c r="AW579">
        <v>5.1367959976196289</v>
      </c>
      <c r="AX579">
        <v>5.241267204284668</v>
      </c>
      <c r="AY579">
        <v>5.2887024879455566</v>
      </c>
      <c r="AZ579">
        <v>5.2577877044677734</v>
      </c>
      <c r="BA579">
        <v>-1.0380511283874512</v>
      </c>
      <c r="BB579">
        <v>-0.97192072868347168</v>
      </c>
      <c r="BC579">
        <v>-0.87921357154846191</v>
      </c>
      <c r="BD579">
        <v>-0.65539473295211792</v>
      </c>
      <c r="BE579">
        <v>-1.1452542543411255</v>
      </c>
      <c r="BF579">
        <v>-1.5090204477310181</v>
      </c>
      <c r="BG579">
        <v>-0.92978137731552124</v>
      </c>
      <c r="BH579">
        <v>-0.7648358941078186</v>
      </c>
      <c r="BI579">
        <v>-0.59631681442260742</v>
      </c>
      <c r="BJ579">
        <v>-0.55484849214553833</v>
      </c>
      <c r="BK579">
        <v>-0.56792455911636353</v>
      </c>
      <c r="BL579">
        <v>-0.59066849946975708</v>
      </c>
      <c r="BM579">
        <v>-0.69673758745193481</v>
      </c>
      <c r="BN579">
        <v>-0.78856378793716431</v>
      </c>
      <c r="BO579">
        <v>-0.8635866641998291</v>
      </c>
      <c r="BP579">
        <v>-0.90449345111846924</v>
      </c>
      <c r="BQ579">
        <v>-1.0130569934844971</v>
      </c>
      <c r="BR579">
        <v>-1.055702805519104</v>
      </c>
      <c r="BS579">
        <v>4.9341581761837006E-2</v>
      </c>
      <c r="BT579">
        <v>5.4139232635498047</v>
      </c>
      <c r="BU579">
        <v>5.473750114440918</v>
      </c>
      <c r="BV579">
        <v>5.5654802322387695</v>
      </c>
      <c r="BW579">
        <v>5.6095423698425293</v>
      </c>
      <c r="BX579">
        <v>5.5915131568908691</v>
      </c>
      <c r="BY579">
        <v>-0.2325495183467865</v>
      </c>
      <c r="BZ579">
        <v>-0.59707403182983398</v>
      </c>
      <c r="CA579">
        <v>-0.55194276571273804</v>
      </c>
      <c r="CB579">
        <v>-0.43064698576927185</v>
      </c>
      <c r="CC579">
        <v>-0.67203468084335327</v>
      </c>
      <c r="CD579">
        <v>-0.86023217439651489</v>
      </c>
      <c r="CE579">
        <v>4.0572550147771835E-2</v>
      </c>
      <c r="CF579">
        <v>3.1218301504850388E-2</v>
      </c>
      <c r="CG579">
        <v>1.2869369238615036E-2</v>
      </c>
      <c r="CH579">
        <v>-1.041057612746954E-2</v>
      </c>
      <c r="CI579">
        <v>-3.8236033171415329E-2</v>
      </c>
      <c r="CJ579">
        <v>-5.581582710146904E-2</v>
      </c>
      <c r="CK579">
        <v>-0.13395398855209351</v>
      </c>
      <c r="CL579">
        <v>-0.20440343022346497</v>
      </c>
      <c r="CM579">
        <v>-0.25214606523513794</v>
      </c>
      <c r="CN579">
        <v>-0.26365673542022705</v>
      </c>
      <c r="CO579">
        <v>-0.33019363880157471</v>
      </c>
      <c r="CP579">
        <v>-0.33782467246055603</v>
      </c>
      <c r="CQ579">
        <v>0.60084515810012817</v>
      </c>
      <c r="CR579">
        <v>5.654207706451416</v>
      </c>
      <c r="CS579">
        <v>5.7071237564086914</v>
      </c>
      <c r="CT579">
        <v>5.7900290489196777</v>
      </c>
      <c r="CU579">
        <v>5.8317546844482422</v>
      </c>
      <c r="CV579">
        <v>5.8226504325866699</v>
      </c>
      <c r="CW579">
        <v>0.32533842325210571</v>
      </c>
      <c r="CX579">
        <v>-0.33745640516281128</v>
      </c>
      <c r="CY579">
        <v>-0.32527598738670349</v>
      </c>
      <c r="CZ579">
        <v>-0.27498739957809448</v>
      </c>
      <c r="DA579">
        <v>-0.34428420662879944</v>
      </c>
      <c r="DB579">
        <v>-0.41088339686393738</v>
      </c>
      <c r="DC579">
        <v>1.0109264850616455</v>
      </c>
      <c r="DD579">
        <v>0.82727247476577759</v>
      </c>
      <c r="DE579">
        <v>0.62205559015274048</v>
      </c>
      <c r="DF579">
        <v>0.5340273380279541</v>
      </c>
      <c r="DG579">
        <v>0.49145248532295227</v>
      </c>
      <c r="DH579">
        <v>0.47903686761856079</v>
      </c>
      <c r="DI579">
        <v>0.42882964015007019</v>
      </c>
      <c r="DJ579">
        <v>0.37975689768791199</v>
      </c>
      <c r="DK579">
        <v>0.35929456353187561</v>
      </c>
      <c r="DL579">
        <v>0.37718001008033752</v>
      </c>
      <c r="DM579">
        <v>0.35266974568367004</v>
      </c>
      <c r="DN579">
        <v>0.38005340099334717</v>
      </c>
      <c r="DO579">
        <v>1.1523487567901611</v>
      </c>
      <c r="DP579">
        <v>5.8944921493530273</v>
      </c>
      <c r="DQ579">
        <v>5.9404973983764648</v>
      </c>
      <c r="DR579">
        <v>6.0145778656005859</v>
      </c>
      <c r="DS579">
        <v>6.0539669990539551</v>
      </c>
      <c r="DT579">
        <v>6.0537877082824707</v>
      </c>
      <c r="DU579">
        <v>0.88322639465332031</v>
      </c>
      <c r="DV579">
        <v>-7.7838748693466187E-2</v>
      </c>
      <c r="DW579">
        <v>-9.8609216511249542E-2</v>
      </c>
      <c r="DX579">
        <v>-0.11932779848575592</v>
      </c>
      <c r="DY579">
        <v>-1.6533760353922844E-2</v>
      </c>
      <c r="DZ579">
        <v>3.8465388119220734E-2</v>
      </c>
      <c r="EA579">
        <v>2.4119634628295898</v>
      </c>
      <c r="EB579">
        <v>1.976648211479187</v>
      </c>
      <c r="EC579">
        <v>1.5016237497329712</v>
      </c>
      <c r="ED579">
        <v>1.3201092481613159</v>
      </c>
      <c r="EE579">
        <v>1.256238579750061</v>
      </c>
      <c r="EF579">
        <v>1.2512792348861694</v>
      </c>
      <c r="EG579">
        <v>1.2413997650146484</v>
      </c>
      <c r="EH579">
        <v>1.2231916189193726</v>
      </c>
      <c r="EI579">
        <v>1.2421177625656128</v>
      </c>
      <c r="EJ579">
        <v>1.3024464845657349</v>
      </c>
      <c r="EK579">
        <v>1.3386160135269165</v>
      </c>
      <c r="EL579">
        <v>1.4165554046630859</v>
      </c>
      <c r="EM579">
        <v>1.9486323595046997</v>
      </c>
      <c r="EN579">
        <v>6.2414250373840332</v>
      </c>
      <c r="EO579">
        <v>6.2774515151977539</v>
      </c>
      <c r="EP579">
        <v>6.3387908935546875</v>
      </c>
      <c r="EQ579">
        <v>6.3748068809509277</v>
      </c>
      <c r="ER579">
        <v>6.3875131607055664</v>
      </c>
      <c r="ES579">
        <v>1.6887279748916626</v>
      </c>
      <c r="ET579">
        <v>0.29700791835784912</v>
      </c>
      <c r="EU579">
        <v>0.22866161167621613</v>
      </c>
      <c r="EV579">
        <v>0.10541994124650955</v>
      </c>
      <c r="EW579">
        <v>0.45668584108352661</v>
      </c>
      <c r="EX579">
        <v>0.68725365400314331</v>
      </c>
      <c r="EY579">
        <v>67.363273620605469</v>
      </c>
      <c r="EZ579">
        <v>66.993705749511719</v>
      </c>
      <c r="FA579">
        <v>66.631637573242188</v>
      </c>
      <c r="FB579">
        <v>66.505470275878906</v>
      </c>
      <c r="FC579">
        <v>66.557441711425781</v>
      </c>
      <c r="FD579">
        <v>66.164260864257813</v>
      </c>
      <c r="FE579">
        <v>67.244041442871094</v>
      </c>
      <c r="FF579">
        <v>67.970512390136719</v>
      </c>
      <c r="FG579">
        <v>70.263038635253906</v>
      </c>
      <c r="FH579">
        <v>71.51568603515625</v>
      </c>
      <c r="FI579">
        <v>73.197784423828125</v>
      </c>
      <c r="FJ579">
        <v>74.70355224609375</v>
      </c>
      <c r="FK579">
        <v>75.980720520019531</v>
      </c>
      <c r="FL579">
        <v>77.720375061035156</v>
      </c>
      <c r="FM579">
        <v>79.055740356445313</v>
      </c>
      <c r="FN579">
        <v>79.783393859863281</v>
      </c>
      <c r="FO579">
        <v>80.390975952148438</v>
      </c>
      <c r="FP579">
        <v>80.46478271484375</v>
      </c>
      <c r="FQ579">
        <v>76.586372375488281</v>
      </c>
      <c r="FR579">
        <v>74.278701782226563</v>
      </c>
      <c r="FS579">
        <v>71.713661193847656</v>
      </c>
      <c r="FT579">
        <v>70.992202758789063</v>
      </c>
      <c r="FU579">
        <v>70.380874633789063</v>
      </c>
      <c r="FV579">
        <v>69.891578674316406</v>
      </c>
      <c r="FW579">
        <v>181</v>
      </c>
      <c r="FX579">
        <v>8.9820645749568939E-2</v>
      </c>
      <c r="FY579">
        <v>1</v>
      </c>
    </row>
    <row r="580" spans="1:181" x14ac:dyDescent="0.2">
      <c r="A580" t="s">
        <v>243</v>
      </c>
      <c r="B580" t="s">
        <v>239</v>
      </c>
      <c r="C580" t="s">
        <v>215</v>
      </c>
      <c r="D580" t="s">
        <v>39</v>
      </c>
      <c r="E580">
        <v>2018</v>
      </c>
      <c r="F580" t="s">
        <v>223</v>
      </c>
      <c r="G580" t="s">
        <v>245</v>
      </c>
      <c r="H580">
        <v>190</v>
      </c>
      <c r="K580">
        <v>16.976324081420898</v>
      </c>
      <c r="L580">
        <v>16.30426025390625</v>
      </c>
      <c r="M580">
        <v>15.848077774047852</v>
      </c>
      <c r="N580">
        <v>16.083097457885742</v>
      </c>
      <c r="O580">
        <v>16.871616363525391</v>
      </c>
      <c r="P580">
        <v>17.817354202270508</v>
      </c>
      <c r="Q580">
        <v>21.042140960693359</v>
      </c>
      <c r="R580">
        <v>23.716075897216797</v>
      </c>
      <c r="S580">
        <v>26.501588821411133</v>
      </c>
      <c r="T580">
        <v>28.123119354248047</v>
      </c>
      <c r="U580">
        <v>31.006734848022461</v>
      </c>
      <c r="V580">
        <v>32.338947296142578</v>
      </c>
      <c r="W580">
        <v>33.071090698242187</v>
      </c>
      <c r="X580">
        <v>33.849014282226562</v>
      </c>
      <c r="Y580">
        <v>34.301067352294922</v>
      </c>
      <c r="Z580">
        <v>34.532894134521484</v>
      </c>
      <c r="AA580">
        <v>34.674995422363281</v>
      </c>
      <c r="AB580">
        <v>34.91302490234375</v>
      </c>
      <c r="AC580">
        <v>34.053730010986328</v>
      </c>
      <c r="AD580">
        <v>33.481967926025391</v>
      </c>
      <c r="AE580">
        <v>31.140483856201172</v>
      </c>
      <c r="AF580">
        <v>25.551277160644531</v>
      </c>
      <c r="AG580">
        <v>20.693653106689453</v>
      </c>
      <c r="AH580">
        <v>17.729909896850586</v>
      </c>
      <c r="AI580">
        <v>-2.3308184146881104</v>
      </c>
      <c r="AJ580">
        <v>-1.914211630821228</v>
      </c>
      <c r="AK580">
        <v>-1.4758849143981934</v>
      </c>
      <c r="AL580">
        <v>-1.3409304618835449</v>
      </c>
      <c r="AM580">
        <v>-1.3327106237411499</v>
      </c>
      <c r="AN580">
        <v>-1.3629108667373657</v>
      </c>
      <c r="AO580">
        <v>-1.5093077421188354</v>
      </c>
      <c r="AP580">
        <v>-1.6319985389709473</v>
      </c>
      <c r="AQ580">
        <v>-1.7464098930358887</v>
      </c>
      <c r="AR580">
        <v>-1.829759955406189</v>
      </c>
      <c r="AS580">
        <v>-1.9990032911300659</v>
      </c>
      <c r="AT580">
        <v>-2.0922048091888428</v>
      </c>
      <c r="AU580">
        <v>-0.74694198369979858</v>
      </c>
      <c r="AV580">
        <v>5.0669903755187988</v>
      </c>
      <c r="AW580">
        <v>5.1367959976196289</v>
      </c>
      <c r="AX580">
        <v>5.241267204284668</v>
      </c>
      <c r="AY580">
        <v>5.2887024879455566</v>
      </c>
      <c r="AZ580">
        <v>5.2577877044677734</v>
      </c>
      <c r="BA580">
        <v>-1.0380511283874512</v>
      </c>
      <c r="BB580">
        <v>-0.97192072868347168</v>
      </c>
      <c r="BC580">
        <v>-0.87921357154846191</v>
      </c>
      <c r="BD580">
        <v>-0.65539473295211792</v>
      </c>
      <c r="BE580">
        <v>-1.1452542543411255</v>
      </c>
      <c r="BF580">
        <v>-1.5090204477310181</v>
      </c>
      <c r="BG580">
        <v>-0.92978137731552124</v>
      </c>
      <c r="BH580">
        <v>-0.7648358941078186</v>
      </c>
      <c r="BI580">
        <v>-0.59631681442260742</v>
      </c>
      <c r="BJ580">
        <v>-0.55484849214553833</v>
      </c>
      <c r="BK580">
        <v>-0.56792455911636353</v>
      </c>
      <c r="BL580">
        <v>-0.59066849946975708</v>
      </c>
      <c r="BM580">
        <v>-0.69673758745193481</v>
      </c>
      <c r="BN580">
        <v>-0.78856378793716431</v>
      </c>
      <c r="BO580">
        <v>-0.8635866641998291</v>
      </c>
      <c r="BP580">
        <v>-0.90449345111846924</v>
      </c>
      <c r="BQ580">
        <v>-1.0130569934844971</v>
      </c>
      <c r="BR580">
        <v>-1.055702805519104</v>
      </c>
      <c r="BS580">
        <v>4.9341581761837006E-2</v>
      </c>
      <c r="BT580">
        <v>5.4139232635498047</v>
      </c>
      <c r="BU580">
        <v>5.473750114440918</v>
      </c>
      <c r="BV580">
        <v>5.5654802322387695</v>
      </c>
      <c r="BW580">
        <v>5.6095423698425293</v>
      </c>
      <c r="BX580">
        <v>5.5915131568908691</v>
      </c>
      <c r="BY580">
        <v>-0.2325495183467865</v>
      </c>
      <c r="BZ580">
        <v>-0.59707403182983398</v>
      </c>
      <c r="CA580">
        <v>-0.55194276571273804</v>
      </c>
      <c r="CB580">
        <v>-0.43064698576927185</v>
      </c>
      <c r="CC580">
        <v>-0.67203468084335327</v>
      </c>
      <c r="CD580">
        <v>-0.86023217439651489</v>
      </c>
      <c r="CE580">
        <v>4.0572550147771835E-2</v>
      </c>
      <c r="CF580">
        <v>3.1218301504850388E-2</v>
      </c>
      <c r="CG580">
        <v>1.2869369238615036E-2</v>
      </c>
      <c r="CH580">
        <v>-1.041057612746954E-2</v>
      </c>
      <c r="CI580">
        <v>-3.8236033171415329E-2</v>
      </c>
      <c r="CJ580">
        <v>-5.581582710146904E-2</v>
      </c>
      <c r="CK580">
        <v>-0.13395398855209351</v>
      </c>
      <c r="CL580">
        <v>-0.20440343022346497</v>
      </c>
      <c r="CM580">
        <v>-0.25214606523513794</v>
      </c>
      <c r="CN580">
        <v>-0.26365673542022705</v>
      </c>
      <c r="CO580">
        <v>-0.33019363880157471</v>
      </c>
      <c r="CP580">
        <v>-0.33782467246055603</v>
      </c>
      <c r="CQ580">
        <v>0.60084515810012817</v>
      </c>
      <c r="CR580">
        <v>5.654207706451416</v>
      </c>
      <c r="CS580">
        <v>5.7071237564086914</v>
      </c>
      <c r="CT580">
        <v>5.7900290489196777</v>
      </c>
      <c r="CU580">
        <v>5.8317546844482422</v>
      </c>
      <c r="CV580">
        <v>5.8226504325866699</v>
      </c>
      <c r="CW580">
        <v>0.32533842325210571</v>
      </c>
      <c r="CX580">
        <v>-0.33745640516281128</v>
      </c>
      <c r="CY580">
        <v>-0.32527598738670349</v>
      </c>
      <c r="CZ580">
        <v>-0.27498739957809448</v>
      </c>
      <c r="DA580">
        <v>-0.34428420662879944</v>
      </c>
      <c r="DB580">
        <v>-0.41088339686393738</v>
      </c>
      <c r="DC580">
        <v>1.0109264850616455</v>
      </c>
      <c r="DD580">
        <v>0.82727247476577759</v>
      </c>
      <c r="DE580">
        <v>0.62205559015274048</v>
      </c>
      <c r="DF580">
        <v>0.5340273380279541</v>
      </c>
      <c r="DG580">
        <v>0.49145248532295227</v>
      </c>
      <c r="DH580">
        <v>0.47903686761856079</v>
      </c>
      <c r="DI580">
        <v>0.42882964015007019</v>
      </c>
      <c r="DJ580">
        <v>0.37975689768791199</v>
      </c>
      <c r="DK580">
        <v>0.35929456353187561</v>
      </c>
      <c r="DL580">
        <v>0.37718001008033752</v>
      </c>
      <c r="DM580">
        <v>0.35266974568367004</v>
      </c>
      <c r="DN580">
        <v>0.38005340099334717</v>
      </c>
      <c r="DO580">
        <v>1.1523487567901611</v>
      </c>
      <c r="DP580">
        <v>5.8944921493530273</v>
      </c>
      <c r="DQ580">
        <v>5.9404973983764648</v>
      </c>
      <c r="DR580">
        <v>6.0145778656005859</v>
      </c>
      <c r="DS580">
        <v>6.0539669990539551</v>
      </c>
      <c r="DT580">
        <v>6.0537877082824707</v>
      </c>
      <c r="DU580">
        <v>0.88322639465332031</v>
      </c>
      <c r="DV580">
        <v>-7.7838748693466187E-2</v>
      </c>
      <c r="DW580">
        <v>-9.8609216511249542E-2</v>
      </c>
      <c r="DX580">
        <v>-0.11932779848575592</v>
      </c>
      <c r="DY580">
        <v>-1.6533760353922844E-2</v>
      </c>
      <c r="DZ580">
        <v>3.8465388119220734E-2</v>
      </c>
      <c r="EA580">
        <v>2.4119634628295898</v>
      </c>
      <c r="EB580">
        <v>1.976648211479187</v>
      </c>
      <c r="EC580">
        <v>1.5016237497329712</v>
      </c>
      <c r="ED580">
        <v>1.3201092481613159</v>
      </c>
      <c r="EE580">
        <v>1.256238579750061</v>
      </c>
      <c r="EF580">
        <v>1.2512792348861694</v>
      </c>
      <c r="EG580">
        <v>1.2413997650146484</v>
      </c>
      <c r="EH580">
        <v>1.2231916189193726</v>
      </c>
      <c r="EI580">
        <v>1.2421177625656128</v>
      </c>
      <c r="EJ580">
        <v>1.3024464845657349</v>
      </c>
      <c r="EK580">
        <v>1.3386160135269165</v>
      </c>
      <c r="EL580">
        <v>1.4165554046630859</v>
      </c>
      <c r="EM580">
        <v>1.9486323595046997</v>
      </c>
      <c r="EN580">
        <v>6.2414250373840332</v>
      </c>
      <c r="EO580">
        <v>6.2774515151977539</v>
      </c>
      <c r="EP580">
        <v>6.3387908935546875</v>
      </c>
      <c r="EQ580">
        <v>6.3748068809509277</v>
      </c>
      <c r="ER580">
        <v>6.3875131607055664</v>
      </c>
      <c r="ES580">
        <v>1.6887279748916626</v>
      </c>
      <c r="ET580">
        <v>0.29700791835784912</v>
      </c>
      <c r="EU580">
        <v>0.22866161167621613</v>
      </c>
      <c r="EV580">
        <v>0.10541994124650955</v>
      </c>
      <c r="EW580">
        <v>0.45668584108352661</v>
      </c>
      <c r="EX580">
        <v>0.68725365400314331</v>
      </c>
      <c r="EY580">
        <v>67.363273620605469</v>
      </c>
      <c r="EZ580">
        <v>66.993705749511719</v>
      </c>
      <c r="FA580">
        <v>66.631637573242188</v>
      </c>
      <c r="FB580">
        <v>66.505470275878906</v>
      </c>
      <c r="FC580">
        <v>66.557441711425781</v>
      </c>
      <c r="FD580">
        <v>66.164260864257813</v>
      </c>
      <c r="FE580">
        <v>67.244041442871094</v>
      </c>
      <c r="FF580">
        <v>67.970512390136719</v>
      </c>
      <c r="FG580">
        <v>70.263038635253906</v>
      </c>
      <c r="FH580">
        <v>71.51568603515625</v>
      </c>
      <c r="FI580">
        <v>73.197784423828125</v>
      </c>
      <c r="FJ580">
        <v>74.70355224609375</v>
      </c>
      <c r="FK580">
        <v>75.980720520019531</v>
      </c>
      <c r="FL580">
        <v>77.720375061035156</v>
      </c>
      <c r="FM580">
        <v>79.055740356445313</v>
      </c>
      <c r="FN580">
        <v>79.783393859863281</v>
      </c>
      <c r="FO580">
        <v>80.390975952148438</v>
      </c>
      <c r="FP580">
        <v>80.46478271484375</v>
      </c>
      <c r="FQ580">
        <v>76.586372375488281</v>
      </c>
      <c r="FR580">
        <v>74.278701782226563</v>
      </c>
      <c r="FS580">
        <v>71.713661193847656</v>
      </c>
      <c r="FT580">
        <v>70.992202758789063</v>
      </c>
      <c r="FU580">
        <v>70.380874633789063</v>
      </c>
      <c r="FV580">
        <v>69.891578674316406</v>
      </c>
      <c r="FW580">
        <v>181</v>
      </c>
      <c r="FX580">
        <v>8.9820645749568939E-2</v>
      </c>
      <c r="FY580">
        <v>1</v>
      </c>
    </row>
    <row r="581" spans="1:181" x14ac:dyDescent="0.2">
      <c r="A581" t="s">
        <v>243</v>
      </c>
      <c r="B581" t="s">
        <v>239</v>
      </c>
      <c r="C581" t="s">
        <v>215</v>
      </c>
      <c r="D581" t="s">
        <v>39</v>
      </c>
      <c r="E581">
        <v>2019</v>
      </c>
      <c r="F581" t="s">
        <v>223</v>
      </c>
      <c r="G581" t="s">
        <v>245</v>
      </c>
      <c r="H581">
        <v>190</v>
      </c>
      <c r="K581">
        <v>16.976324081420898</v>
      </c>
      <c r="L581">
        <v>16.30426025390625</v>
      </c>
      <c r="M581">
        <v>15.848077774047852</v>
      </c>
      <c r="N581">
        <v>16.083097457885742</v>
      </c>
      <c r="O581">
        <v>16.871616363525391</v>
      </c>
      <c r="P581">
        <v>17.817354202270508</v>
      </c>
      <c r="Q581">
        <v>21.042140960693359</v>
      </c>
      <c r="R581">
        <v>23.716075897216797</v>
      </c>
      <c r="S581">
        <v>26.501588821411133</v>
      </c>
      <c r="T581">
        <v>28.123119354248047</v>
      </c>
      <c r="U581">
        <v>31.006734848022461</v>
      </c>
      <c r="V581">
        <v>32.338947296142578</v>
      </c>
      <c r="W581">
        <v>33.071090698242187</v>
      </c>
      <c r="X581">
        <v>33.849014282226562</v>
      </c>
      <c r="Y581">
        <v>34.301067352294922</v>
      </c>
      <c r="Z581">
        <v>34.532894134521484</v>
      </c>
      <c r="AA581">
        <v>34.674995422363281</v>
      </c>
      <c r="AB581">
        <v>34.91302490234375</v>
      </c>
      <c r="AC581">
        <v>34.053730010986328</v>
      </c>
      <c r="AD581">
        <v>33.481967926025391</v>
      </c>
      <c r="AE581">
        <v>31.140483856201172</v>
      </c>
      <c r="AF581">
        <v>25.551277160644531</v>
      </c>
      <c r="AG581">
        <v>20.693653106689453</v>
      </c>
      <c r="AH581">
        <v>17.729909896850586</v>
      </c>
      <c r="AI581">
        <v>-2.3308184146881104</v>
      </c>
      <c r="AJ581">
        <v>-1.914211630821228</v>
      </c>
      <c r="AK581">
        <v>-1.4758849143981934</v>
      </c>
      <c r="AL581">
        <v>-1.3409304618835449</v>
      </c>
      <c r="AM581">
        <v>-1.3327106237411499</v>
      </c>
      <c r="AN581">
        <v>-1.3629108667373657</v>
      </c>
      <c r="AO581">
        <v>-1.5093077421188354</v>
      </c>
      <c r="AP581">
        <v>-1.6319985389709473</v>
      </c>
      <c r="AQ581">
        <v>-1.7464098930358887</v>
      </c>
      <c r="AR581">
        <v>-1.829759955406189</v>
      </c>
      <c r="AS581">
        <v>-1.9990032911300659</v>
      </c>
      <c r="AT581">
        <v>-2.0922048091888428</v>
      </c>
      <c r="AU581">
        <v>-0.74694198369979858</v>
      </c>
      <c r="AV581">
        <v>5.0669903755187988</v>
      </c>
      <c r="AW581">
        <v>5.1367959976196289</v>
      </c>
      <c r="AX581">
        <v>5.241267204284668</v>
      </c>
      <c r="AY581">
        <v>5.2887024879455566</v>
      </c>
      <c r="AZ581">
        <v>5.2577877044677734</v>
      </c>
      <c r="BA581">
        <v>-1.0380511283874512</v>
      </c>
      <c r="BB581">
        <v>-0.97192072868347168</v>
      </c>
      <c r="BC581">
        <v>-0.87921357154846191</v>
      </c>
      <c r="BD581">
        <v>-0.65539473295211792</v>
      </c>
      <c r="BE581">
        <v>-1.1452542543411255</v>
      </c>
      <c r="BF581">
        <v>-1.5090204477310181</v>
      </c>
      <c r="BG581">
        <v>-0.92978137731552124</v>
      </c>
      <c r="BH581">
        <v>-0.7648358941078186</v>
      </c>
      <c r="BI581">
        <v>-0.59631681442260742</v>
      </c>
      <c r="BJ581">
        <v>-0.55484849214553833</v>
      </c>
      <c r="BK581">
        <v>-0.56792455911636353</v>
      </c>
      <c r="BL581">
        <v>-0.59066849946975708</v>
      </c>
      <c r="BM581">
        <v>-0.69673758745193481</v>
      </c>
      <c r="BN581">
        <v>-0.78856378793716431</v>
      </c>
      <c r="BO581">
        <v>-0.8635866641998291</v>
      </c>
      <c r="BP581">
        <v>-0.90449345111846924</v>
      </c>
      <c r="BQ581">
        <v>-1.0130569934844971</v>
      </c>
      <c r="BR581">
        <v>-1.055702805519104</v>
      </c>
      <c r="BS581">
        <v>4.9341581761837006E-2</v>
      </c>
      <c r="BT581">
        <v>5.4139232635498047</v>
      </c>
      <c r="BU581">
        <v>5.473750114440918</v>
      </c>
      <c r="BV581">
        <v>5.5654802322387695</v>
      </c>
      <c r="BW581">
        <v>5.6095423698425293</v>
      </c>
      <c r="BX581">
        <v>5.5915131568908691</v>
      </c>
      <c r="BY581">
        <v>-0.2325495183467865</v>
      </c>
      <c r="BZ581">
        <v>-0.59707403182983398</v>
      </c>
      <c r="CA581">
        <v>-0.55194276571273804</v>
      </c>
      <c r="CB581">
        <v>-0.43064698576927185</v>
      </c>
      <c r="CC581">
        <v>-0.67203468084335327</v>
      </c>
      <c r="CD581">
        <v>-0.86023217439651489</v>
      </c>
      <c r="CE581">
        <v>4.0572550147771835E-2</v>
      </c>
      <c r="CF581">
        <v>3.1218301504850388E-2</v>
      </c>
      <c r="CG581">
        <v>1.2869369238615036E-2</v>
      </c>
      <c r="CH581">
        <v>-1.041057612746954E-2</v>
      </c>
      <c r="CI581">
        <v>-3.8236033171415329E-2</v>
      </c>
      <c r="CJ581">
        <v>-5.581582710146904E-2</v>
      </c>
      <c r="CK581">
        <v>-0.13395398855209351</v>
      </c>
      <c r="CL581">
        <v>-0.20440343022346497</v>
      </c>
      <c r="CM581">
        <v>-0.25214606523513794</v>
      </c>
      <c r="CN581">
        <v>-0.26365673542022705</v>
      </c>
      <c r="CO581">
        <v>-0.33019363880157471</v>
      </c>
      <c r="CP581">
        <v>-0.33782467246055603</v>
      </c>
      <c r="CQ581">
        <v>0.60084515810012817</v>
      </c>
      <c r="CR581">
        <v>5.654207706451416</v>
      </c>
      <c r="CS581">
        <v>5.7071237564086914</v>
      </c>
      <c r="CT581">
        <v>5.7900290489196777</v>
      </c>
      <c r="CU581">
        <v>5.8317546844482422</v>
      </c>
      <c r="CV581">
        <v>5.8226504325866699</v>
      </c>
      <c r="CW581">
        <v>0.32533842325210571</v>
      </c>
      <c r="CX581">
        <v>-0.33745640516281128</v>
      </c>
      <c r="CY581">
        <v>-0.32527598738670349</v>
      </c>
      <c r="CZ581">
        <v>-0.27498739957809448</v>
      </c>
      <c r="DA581">
        <v>-0.34428420662879944</v>
      </c>
      <c r="DB581">
        <v>-0.41088339686393738</v>
      </c>
      <c r="DC581">
        <v>1.0109264850616455</v>
      </c>
      <c r="DD581">
        <v>0.82727247476577759</v>
      </c>
      <c r="DE581">
        <v>0.62205559015274048</v>
      </c>
      <c r="DF581">
        <v>0.5340273380279541</v>
      </c>
      <c r="DG581">
        <v>0.49145248532295227</v>
      </c>
      <c r="DH581">
        <v>0.47903686761856079</v>
      </c>
      <c r="DI581">
        <v>0.42882964015007019</v>
      </c>
      <c r="DJ581">
        <v>0.37975689768791199</v>
      </c>
      <c r="DK581">
        <v>0.35929456353187561</v>
      </c>
      <c r="DL581">
        <v>0.37718001008033752</v>
      </c>
      <c r="DM581">
        <v>0.35266974568367004</v>
      </c>
      <c r="DN581">
        <v>0.38005340099334717</v>
      </c>
      <c r="DO581">
        <v>1.1523487567901611</v>
      </c>
      <c r="DP581">
        <v>5.8944921493530273</v>
      </c>
      <c r="DQ581">
        <v>5.9404973983764648</v>
      </c>
      <c r="DR581">
        <v>6.0145778656005859</v>
      </c>
      <c r="DS581">
        <v>6.0539669990539551</v>
      </c>
      <c r="DT581">
        <v>6.0537877082824707</v>
      </c>
      <c r="DU581">
        <v>0.88322639465332031</v>
      </c>
      <c r="DV581">
        <v>-7.7838748693466187E-2</v>
      </c>
      <c r="DW581">
        <v>-9.8609216511249542E-2</v>
      </c>
      <c r="DX581">
        <v>-0.11932779848575592</v>
      </c>
      <c r="DY581">
        <v>-1.6533760353922844E-2</v>
      </c>
      <c r="DZ581">
        <v>3.8465388119220734E-2</v>
      </c>
      <c r="EA581">
        <v>2.4119634628295898</v>
      </c>
      <c r="EB581">
        <v>1.976648211479187</v>
      </c>
      <c r="EC581">
        <v>1.5016237497329712</v>
      </c>
      <c r="ED581">
        <v>1.3201092481613159</v>
      </c>
      <c r="EE581">
        <v>1.256238579750061</v>
      </c>
      <c r="EF581">
        <v>1.2512792348861694</v>
      </c>
      <c r="EG581">
        <v>1.2413997650146484</v>
      </c>
      <c r="EH581">
        <v>1.2231916189193726</v>
      </c>
      <c r="EI581">
        <v>1.2421177625656128</v>
      </c>
      <c r="EJ581">
        <v>1.3024464845657349</v>
      </c>
      <c r="EK581">
        <v>1.3386160135269165</v>
      </c>
      <c r="EL581">
        <v>1.4165554046630859</v>
      </c>
      <c r="EM581">
        <v>1.9486323595046997</v>
      </c>
      <c r="EN581">
        <v>6.2414250373840332</v>
      </c>
      <c r="EO581">
        <v>6.2774515151977539</v>
      </c>
      <c r="EP581">
        <v>6.3387908935546875</v>
      </c>
      <c r="EQ581">
        <v>6.3748068809509277</v>
      </c>
      <c r="ER581">
        <v>6.3875131607055664</v>
      </c>
      <c r="ES581">
        <v>1.6887279748916626</v>
      </c>
      <c r="ET581">
        <v>0.29700791835784912</v>
      </c>
      <c r="EU581">
        <v>0.22866161167621613</v>
      </c>
      <c r="EV581">
        <v>0.10541994124650955</v>
      </c>
      <c r="EW581">
        <v>0.45668584108352661</v>
      </c>
      <c r="EX581">
        <v>0.68725365400314331</v>
      </c>
      <c r="EY581">
        <v>67.363273620605469</v>
      </c>
      <c r="EZ581">
        <v>66.993705749511719</v>
      </c>
      <c r="FA581">
        <v>66.631637573242188</v>
      </c>
      <c r="FB581">
        <v>66.505470275878906</v>
      </c>
      <c r="FC581">
        <v>66.557441711425781</v>
      </c>
      <c r="FD581">
        <v>66.164260864257813</v>
      </c>
      <c r="FE581">
        <v>67.244041442871094</v>
      </c>
      <c r="FF581">
        <v>67.970512390136719</v>
      </c>
      <c r="FG581">
        <v>70.263038635253906</v>
      </c>
      <c r="FH581">
        <v>71.51568603515625</v>
      </c>
      <c r="FI581">
        <v>73.197784423828125</v>
      </c>
      <c r="FJ581">
        <v>74.70355224609375</v>
      </c>
      <c r="FK581">
        <v>75.980720520019531</v>
      </c>
      <c r="FL581">
        <v>77.720375061035156</v>
      </c>
      <c r="FM581">
        <v>79.055740356445313</v>
      </c>
      <c r="FN581">
        <v>79.783393859863281</v>
      </c>
      <c r="FO581">
        <v>80.390975952148438</v>
      </c>
      <c r="FP581">
        <v>80.46478271484375</v>
      </c>
      <c r="FQ581">
        <v>76.586372375488281</v>
      </c>
      <c r="FR581">
        <v>74.278701782226563</v>
      </c>
      <c r="FS581">
        <v>71.713661193847656</v>
      </c>
      <c r="FT581">
        <v>70.992202758789063</v>
      </c>
      <c r="FU581">
        <v>70.380874633789063</v>
      </c>
      <c r="FV581">
        <v>69.891578674316406</v>
      </c>
      <c r="FW581">
        <v>181</v>
      </c>
      <c r="FX581">
        <v>8.9820645749568939E-2</v>
      </c>
      <c r="FY581">
        <v>1</v>
      </c>
    </row>
    <row r="582" spans="1:181" x14ac:dyDescent="0.2">
      <c r="A582" t="s">
        <v>243</v>
      </c>
      <c r="B582" t="s">
        <v>239</v>
      </c>
      <c r="C582" t="s">
        <v>215</v>
      </c>
      <c r="D582" t="s">
        <v>39</v>
      </c>
      <c r="E582">
        <v>2020</v>
      </c>
      <c r="F582" t="s">
        <v>223</v>
      </c>
      <c r="G582" t="s">
        <v>245</v>
      </c>
      <c r="H582">
        <v>190</v>
      </c>
      <c r="K582">
        <v>16.976324081420898</v>
      </c>
      <c r="L582">
        <v>16.30426025390625</v>
      </c>
      <c r="M582">
        <v>15.848077774047852</v>
      </c>
      <c r="N582">
        <v>16.083097457885742</v>
      </c>
      <c r="O582">
        <v>16.871616363525391</v>
      </c>
      <c r="P582">
        <v>17.817354202270508</v>
      </c>
      <c r="Q582">
        <v>21.042140960693359</v>
      </c>
      <c r="R582">
        <v>23.716075897216797</v>
      </c>
      <c r="S582">
        <v>26.501588821411133</v>
      </c>
      <c r="T582">
        <v>28.123119354248047</v>
      </c>
      <c r="U582">
        <v>31.006734848022461</v>
      </c>
      <c r="V582">
        <v>32.338947296142578</v>
      </c>
      <c r="W582">
        <v>33.071090698242187</v>
      </c>
      <c r="X582">
        <v>33.849014282226562</v>
      </c>
      <c r="Y582">
        <v>34.301067352294922</v>
      </c>
      <c r="Z582">
        <v>34.532894134521484</v>
      </c>
      <c r="AA582">
        <v>34.674995422363281</v>
      </c>
      <c r="AB582">
        <v>34.91302490234375</v>
      </c>
      <c r="AC582">
        <v>34.053730010986328</v>
      </c>
      <c r="AD582">
        <v>33.481967926025391</v>
      </c>
      <c r="AE582">
        <v>31.140483856201172</v>
      </c>
      <c r="AF582">
        <v>25.551277160644531</v>
      </c>
      <c r="AG582">
        <v>20.693653106689453</v>
      </c>
      <c r="AH582">
        <v>17.729909896850586</v>
      </c>
      <c r="AI582">
        <v>-2.3308184146881104</v>
      </c>
      <c r="AJ582">
        <v>-1.914211630821228</v>
      </c>
      <c r="AK582">
        <v>-1.4758849143981934</v>
      </c>
      <c r="AL582">
        <v>-1.3409304618835449</v>
      </c>
      <c r="AM582">
        <v>-1.3327106237411499</v>
      </c>
      <c r="AN582">
        <v>-1.3629108667373657</v>
      </c>
      <c r="AO582">
        <v>-1.5093077421188354</v>
      </c>
      <c r="AP582">
        <v>-1.6319985389709473</v>
      </c>
      <c r="AQ582">
        <v>-1.7464098930358887</v>
      </c>
      <c r="AR582">
        <v>-1.829759955406189</v>
      </c>
      <c r="AS582">
        <v>-1.9990032911300659</v>
      </c>
      <c r="AT582">
        <v>-2.0922048091888428</v>
      </c>
      <c r="AU582">
        <v>-0.74694198369979858</v>
      </c>
      <c r="AV582">
        <v>5.0669903755187988</v>
      </c>
      <c r="AW582">
        <v>5.1367959976196289</v>
      </c>
      <c r="AX582">
        <v>5.241267204284668</v>
      </c>
      <c r="AY582">
        <v>5.2887024879455566</v>
      </c>
      <c r="AZ582">
        <v>5.2577877044677734</v>
      </c>
      <c r="BA582">
        <v>-1.0380511283874512</v>
      </c>
      <c r="BB582">
        <v>-0.97192072868347168</v>
      </c>
      <c r="BC582">
        <v>-0.87921357154846191</v>
      </c>
      <c r="BD582">
        <v>-0.65539473295211792</v>
      </c>
      <c r="BE582">
        <v>-1.1452542543411255</v>
      </c>
      <c r="BF582">
        <v>-1.5090204477310181</v>
      </c>
      <c r="BG582">
        <v>-0.92978137731552124</v>
      </c>
      <c r="BH582">
        <v>-0.7648358941078186</v>
      </c>
      <c r="BI582">
        <v>-0.59631681442260742</v>
      </c>
      <c r="BJ582">
        <v>-0.55484849214553833</v>
      </c>
      <c r="BK582">
        <v>-0.56792455911636353</v>
      </c>
      <c r="BL582">
        <v>-0.59066849946975708</v>
      </c>
      <c r="BM582">
        <v>-0.69673758745193481</v>
      </c>
      <c r="BN582">
        <v>-0.78856378793716431</v>
      </c>
      <c r="BO582">
        <v>-0.8635866641998291</v>
      </c>
      <c r="BP582">
        <v>-0.90449345111846924</v>
      </c>
      <c r="BQ582">
        <v>-1.0130569934844971</v>
      </c>
      <c r="BR582">
        <v>-1.055702805519104</v>
      </c>
      <c r="BS582">
        <v>4.9341581761837006E-2</v>
      </c>
      <c r="BT582">
        <v>5.4139232635498047</v>
      </c>
      <c r="BU582">
        <v>5.473750114440918</v>
      </c>
      <c r="BV582">
        <v>5.5654802322387695</v>
      </c>
      <c r="BW582">
        <v>5.6095423698425293</v>
      </c>
      <c r="BX582">
        <v>5.5915131568908691</v>
      </c>
      <c r="BY582">
        <v>-0.2325495183467865</v>
      </c>
      <c r="BZ582">
        <v>-0.59707403182983398</v>
      </c>
      <c r="CA582">
        <v>-0.55194276571273804</v>
      </c>
      <c r="CB582">
        <v>-0.43064698576927185</v>
      </c>
      <c r="CC582">
        <v>-0.67203468084335327</v>
      </c>
      <c r="CD582">
        <v>-0.86023217439651489</v>
      </c>
      <c r="CE582">
        <v>4.0572550147771835E-2</v>
      </c>
      <c r="CF582">
        <v>3.1218301504850388E-2</v>
      </c>
      <c r="CG582">
        <v>1.2869369238615036E-2</v>
      </c>
      <c r="CH582">
        <v>-1.041057612746954E-2</v>
      </c>
      <c r="CI582">
        <v>-3.8236033171415329E-2</v>
      </c>
      <c r="CJ582">
        <v>-5.581582710146904E-2</v>
      </c>
      <c r="CK582">
        <v>-0.13395398855209351</v>
      </c>
      <c r="CL582">
        <v>-0.20440343022346497</v>
      </c>
      <c r="CM582">
        <v>-0.25214606523513794</v>
      </c>
      <c r="CN582">
        <v>-0.26365673542022705</v>
      </c>
      <c r="CO582">
        <v>-0.33019363880157471</v>
      </c>
      <c r="CP582">
        <v>-0.33782467246055603</v>
      </c>
      <c r="CQ582">
        <v>0.60084515810012817</v>
      </c>
      <c r="CR582">
        <v>5.654207706451416</v>
      </c>
      <c r="CS582">
        <v>5.7071237564086914</v>
      </c>
      <c r="CT582">
        <v>5.7900290489196777</v>
      </c>
      <c r="CU582">
        <v>5.8317546844482422</v>
      </c>
      <c r="CV582">
        <v>5.8226504325866699</v>
      </c>
      <c r="CW582">
        <v>0.32533842325210571</v>
      </c>
      <c r="CX582">
        <v>-0.33745640516281128</v>
      </c>
      <c r="CY582">
        <v>-0.32527598738670349</v>
      </c>
      <c r="CZ582">
        <v>-0.27498739957809448</v>
      </c>
      <c r="DA582">
        <v>-0.34428420662879944</v>
      </c>
      <c r="DB582">
        <v>-0.41088339686393738</v>
      </c>
      <c r="DC582">
        <v>1.0109264850616455</v>
      </c>
      <c r="DD582">
        <v>0.82727247476577759</v>
      </c>
      <c r="DE582">
        <v>0.62205559015274048</v>
      </c>
      <c r="DF582">
        <v>0.5340273380279541</v>
      </c>
      <c r="DG582">
        <v>0.49145248532295227</v>
      </c>
      <c r="DH582">
        <v>0.47903686761856079</v>
      </c>
      <c r="DI582">
        <v>0.42882964015007019</v>
      </c>
      <c r="DJ582">
        <v>0.37975689768791199</v>
      </c>
      <c r="DK582">
        <v>0.35929456353187561</v>
      </c>
      <c r="DL582">
        <v>0.37718001008033752</v>
      </c>
      <c r="DM582">
        <v>0.35266974568367004</v>
      </c>
      <c r="DN582">
        <v>0.38005340099334717</v>
      </c>
      <c r="DO582">
        <v>1.1523487567901611</v>
      </c>
      <c r="DP582">
        <v>5.8944921493530273</v>
      </c>
      <c r="DQ582">
        <v>5.9404973983764648</v>
      </c>
      <c r="DR582">
        <v>6.0145778656005859</v>
      </c>
      <c r="DS582">
        <v>6.0539669990539551</v>
      </c>
      <c r="DT582">
        <v>6.0537877082824707</v>
      </c>
      <c r="DU582">
        <v>0.88322639465332031</v>
      </c>
      <c r="DV582">
        <v>-7.7838748693466187E-2</v>
      </c>
      <c r="DW582">
        <v>-9.8609216511249542E-2</v>
      </c>
      <c r="DX582">
        <v>-0.11932779848575592</v>
      </c>
      <c r="DY582">
        <v>-1.6533760353922844E-2</v>
      </c>
      <c r="DZ582">
        <v>3.8465388119220734E-2</v>
      </c>
      <c r="EA582">
        <v>2.4119634628295898</v>
      </c>
      <c r="EB582">
        <v>1.976648211479187</v>
      </c>
      <c r="EC582">
        <v>1.5016237497329712</v>
      </c>
      <c r="ED582">
        <v>1.3201092481613159</v>
      </c>
      <c r="EE582">
        <v>1.256238579750061</v>
      </c>
      <c r="EF582">
        <v>1.2512792348861694</v>
      </c>
      <c r="EG582">
        <v>1.2413997650146484</v>
      </c>
      <c r="EH582">
        <v>1.2231916189193726</v>
      </c>
      <c r="EI582">
        <v>1.2421177625656128</v>
      </c>
      <c r="EJ582">
        <v>1.3024464845657349</v>
      </c>
      <c r="EK582">
        <v>1.3386160135269165</v>
      </c>
      <c r="EL582">
        <v>1.4165554046630859</v>
      </c>
      <c r="EM582">
        <v>1.9486323595046997</v>
      </c>
      <c r="EN582">
        <v>6.2414250373840332</v>
      </c>
      <c r="EO582">
        <v>6.2774515151977539</v>
      </c>
      <c r="EP582">
        <v>6.3387908935546875</v>
      </c>
      <c r="EQ582">
        <v>6.3748068809509277</v>
      </c>
      <c r="ER582">
        <v>6.3875131607055664</v>
      </c>
      <c r="ES582">
        <v>1.6887279748916626</v>
      </c>
      <c r="ET582">
        <v>0.29700791835784912</v>
      </c>
      <c r="EU582">
        <v>0.22866161167621613</v>
      </c>
      <c r="EV582">
        <v>0.10541994124650955</v>
      </c>
      <c r="EW582">
        <v>0.45668584108352661</v>
      </c>
      <c r="EX582">
        <v>0.68725365400314331</v>
      </c>
      <c r="EY582">
        <v>67.363273620605469</v>
      </c>
      <c r="EZ582">
        <v>66.993705749511719</v>
      </c>
      <c r="FA582">
        <v>66.631637573242188</v>
      </c>
      <c r="FB582">
        <v>66.505470275878906</v>
      </c>
      <c r="FC582">
        <v>66.557441711425781</v>
      </c>
      <c r="FD582">
        <v>66.164260864257813</v>
      </c>
      <c r="FE582">
        <v>67.244041442871094</v>
      </c>
      <c r="FF582">
        <v>67.970512390136719</v>
      </c>
      <c r="FG582">
        <v>70.263038635253906</v>
      </c>
      <c r="FH582">
        <v>71.51568603515625</v>
      </c>
      <c r="FI582">
        <v>73.197784423828125</v>
      </c>
      <c r="FJ582">
        <v>74.70355224609375</v>
      </c>
      <c r="FK582">
        <v>75.980720520019531</v>
      </c>
      <c r="FL582">
        <v>77.720375061035156</v>
      </c>
      <c r="FM582">
        <v>79.055740356445313</v>
      </c>
      <c r="FN582">
        <v>79.783393859863281</v>
      </c>
      <c r="FO582">
        <v>80.390975952148438</v>
      </c>
      <c r="FP582">
        <v>80.46478271484375</v>
      </c>
      <c r="FQ582">
        <v>76.586372375488281</v>
      </c>
      <c r="FR582">
        <v>74.278701782226563</v>
      </c>
      <c r="FS582">
        <v>71.713661193847656</v>
      </c>
      <c r="FT582">
        <v>70.992202758789063</v>
      </c>
      <c r="FU582">
        <v>70.380874633789063</v>
      </c>
      <c r="FV582">
        <v>69.891578674316406</v>
      </c>
      <c r="FW582">
        <v>181</v>
      </c>
      <c r="FX582">
        <v>8.9820645749568939E-2</v>
      </c>
      <c r="FY582">
        <v>1</v>
      </c>
    </row>
    <row r="583" spans="1:181" x14ac:dyDescent="0.2">
      <c r="A583" t="s">
        <v>243</v>
      </c>
      <c r="B583" t="s">
        <v>239</v>
      </c>
      <c r="C583" t="s">
        <v>215</v>
      </c>
      <c r="D583" t="s">
        <v>39</v>
      </c>
      <c r="E583">
        <v>2021</v>
      </c>
      <c r="F583" t="s">
        <v>223</v>
      </c>
      <c r="G583" t="s">
        <v>245</v>
      </c>
      <c r="H583">
        <v>190</v>
      </c>
      <c r="K583">
        <v>16.976324081420898</v>
      </c>
      <c r="L583">
        <v>16.30426025390625</v>
      </c>
      <c r="M583">
        <v>15.848077774047852</v>
      </c>
      <c r="N583">
        <v>16.083097457885742</v>
      </c>
      <c r="O583">
        <v>16.871616363525391</v>
      </c>
      <c r="P583">
        <v>17.817354202270508</v>
      </c>
      <c r="Q583">
        <v>21.042140960693359</v>
      </c>
      <c r="R583">
        <v>23.716075897216797</v>
      </c>
      <c r="S583">
        <v>26.501588821411133</v>
      </c>
      <c r="T583">
        <v>28.123119354248047</v>
      </c>
      <c r="U583">
        <v>31.006734848022461</v>
      </c>
      <c r="V583">
        <v>32.338947296142578</v>
      </c>
      <c r="W583">
        <v>33.071090698242187</v>
      </c>
      <c r="X583">
        <v>33.849014282226562</v>
      </c>
      <c r="Y583">
        <v>34.301067352294922</v>
      </c>
      <c r="Z583">
        <v>34.532894134521484</v>
      </c>
      <c r="AA583">
        <v>34.674995422363281</v>
      </c>
      <c r="AB583">
        <v>34.91302490234375</v>
      </c>
      <c r="AC583">
        <v>34.053730010986328</v>
      </c>
      <c r="AD583">
        <v>33.481967926025391</v>
      </c>
      <c r="AE583">
        <v>31.140483856201172</v>
      </c>
      <c r="AF583">
        <v>25.551277160644531</v>
      </c>
      <c r="AG583">
        <v>20.693653106689453</v>
      </c>
      <c r="AH583">
        <v>17.729909896850586</v>
      </c>
      <c r="AI583">
        <v>-2.3308184146881104</v>
      </c>
      <c r="AJ583">
        <v>-1.914211630821228</v>
      </c>
      <c r="AK583">
        <v>-1.4758849143981934</v>
      </c>
      <c r="AL583">
        <v>-1.3409304618835449</v>
      </c>
      <c r="AM583">
        <v>-1.3327106237411499</v>
      </c>
      <c r="AN583">
        <v>-1.3629108667373657</v>
      </c>
      <c r="AO583">
        <v>-1.5093077421188354</v>
      </c>
      <c r="AP583">
        <v>-1.6319985389709473</v>
      </c>
      <c r="AQ583">
        <v>-1.7464098930358887</v>
      </c>
      <c r="AR583">
        <v>-1.829759955406189</v>
      </c>
      <c r="AS583">
        <v>-1.9990032911300659</v>
      </c>
      <c r="AT583">
        <v>-2.0922048091888428</v>
      </c>
      <c r="AU583">
        <v>-0.74694198369979858</v>
      </c>
      <c r="AV583">
        <v>5.0669903755187988</v>
      </c>
      <c r="AW583">
        <v>5.1367959976196289</v>
      </c>
      <c r="AX583">
        <v>5.241267204284668</v>
      </c>
      <c r="AY583">
        <v>5.2887024879455566</v>
      </c>
      <c r="AZ583">
        <v>5.2577877044677734</v>
      </c>
      <c r="BA583">
        <v>-1.0380511283874512</v>
      </c>
      <c r="BB583">
        <v>-0.97192072868347168</v>
      </c>
      <c r="BC583">
        <v>-0.87921357154846191</v>
      </c>
      <c r="BD583">
        <v>-0.65539473295211792</v>
      </c>
      <c r="BE583">
        <v>-1.1452542543411255</v>
      </c>
      <c r="BF583">
        <v>-1.5090204477310181</v>
      </c>
      <c r="BG583">
        <v>-0.92978137731552124</v>
      </c>
      <c r="BH583">
        <v>-0.7648358941078186</v>
      </c>
      <c r="BI583">
        <v>-0.59631681442260742</v>
      </c>
      <c r="BJ583">
        <v>-0.55484849214553833</v>
      </c>
      <c r="BK583">
        <v>-0.56792455911636353</v>
      </c>
      <c r="BL583">
        <v>-0.59066849946975708</v>
      </c>
      <c r="BM583">
        <v>-0.69673758745193481</v>
      </c>
      <c r="BN583">
        <v>-0.78856378793716431</v>
      </c>
      <c r="BO583">
        <v>-0.8635866641998291</v>
      </c>
      <c r="BP583">
        <v>-0.90449345111846924</v>
      </c>
      <c r="BQ583">
        <v>-1.0130569934844971</v>
      </c>
      <c r="BR583">
        <v>-1.055702805519104</v>
      </c>
      <c r="BS583">
        <v>4.9341581761837006E-2</v>
      </c>
      <c r="BT583">
        <v>5.4139232635498047</v>
      </c>
      <c r="BU583">
        <v>5.473750114440918</v>
      </c>
      <c r="BV583">
        <v>5.5654802322387695</v>
      </c>
      <c r="BW583">
        <v>5.6095423698425293</v>
      </c>
      <c r="BX583">
        <v>5.5915131568908691</v>
      </c>
      <c r="BY583">
        <v>-0.2325495183467865</v>
      </c>
      <c r="BZ583">
        <v>-0.59707403182983398</v>
      </c>
      <c r="CA583">
        <v>-0.55194276571273804</v>
      </c>
      <c r="CB583">
        <v>-0.43064698576927185</v>
      </c>
      <c r="CC583">
        <v>-0.67203468084335327</v>
      </c>
      <c r="CD583">
        <v>-0.86023217439651489</v>
      </c>
      <c r="CE583">
        <v>4.0572550147771835E-2</v>
      </c>
      <c r="CF583">
        <v>3.1218301504850388E-2</v>
      </c>
      <c r="CG583">
        <v>1.2869369238615036E-2</v>
      </c>
      <c r="CH583">
        <v>-1.041057612746954E-2</v>
      </c>
      <c r="CI583">
        <v>-3.8236033171415329E-2</v>
      </c>
      <c r="CJ583">
        <v>-5.581582710146904E-2</v>
      </c>
      <c r="CK583">
        <v>-0.13395398855209351</v>
      </c>
      <c r="CL583">
        <v>-0.20440343022346497</v>
      </c>
      <c r="CM583">
        <v>-0.25214606523513794</v>
      </c>
      <c r="CN583">
        <v>-0.26365673542022705</v>
      </c>
      <c r="CO583">
        <v>-0.33019363880157471</v>
      </c>
      <c r="CP583">
        <v>-0.33782467246055603</v>
      </c>
      <c r="CQ583">
        <v>0.60084515810012817</v>
      </c>
      <c r="CR583">
        <v>5.654207706451416</v>
      </c>
      <c r="CS583">
        <v>5.7071237564086914</v>
      </c>
      <c r="CT583">
        <v>5.7900290489196777</v>
      </c>
      <c r="CU583">
        <v>5.8317546844482422</v>
      </c>
      <c r="CV583">
        <v>5.8226504325866699</v>
      </c>
      <c r="CW583">
        <v>0.32533842325210571</v>
      </c>
      <c r="CX583">
        <v>-0.33745640516281128</v>
      </c>
      <c r="CY583">
        <v>-0.32527598738670349</v>
      </c>
      <c r="CZ583">
        <v>-0.27498739957809448</v>
      </c>
      <c r="DA583">
        <v>-0.34428420662879944</v>
      </c>
      <c r="DB583">
        <v>-0.41088339686393738</v>
      </c>
      <c r="DC583">
        <v>1.0109264850616455</v>
      </c>
      <c r="DD583">
        <v>0.82727247476577759</v>
      </c>
      <c r="DE583">
        <v>0.62205559015274048</v>
      </c>
      <c r="DF583">
        <v>0.5340273380279541</v>
      </c>
      <c r="DG583">
        <v>0.49145248532295227</v>
      </c>
      <c r="DH583">
        <v>0.47903686761856079</v>
      </c>
      <c r="DI583">
        <v>0.42882964015007019</v>
      </c>
      <c r="DJ583">
        <v>0.37975689768791199</v>
      </c>
      <c r="DK583">
        <v>0.35929456353187561</v>
      </c>
      <c r="DL583">
        <v>0.37718001008033752</v>
      </c>
      <c r="DM583">
        <v>0.35266974568367004</v>
      </c>
      <c r="DN583">
        <v>0.38005340099334717</v>
      </c>
      <c r="DO583">
        <v>1.1523487567901611</v>
      </c>
      <c r="DP583">
        <v>5.8944921493530273</v>
      </c>
      <c r="DQ583">
        <v>5.9404973983764648</v>
      </c>
      <c r="DR583">
        <v>6.0145778656005859</v>
      </c>
      <c r="DS583">
        <v>6.0539669990539551</v>
      </c>
      <c r="DT583">
        <v>6.0537877082824707</v>
      </c>
      <c r="DU583">
        <v>0.88322639465332031</v>
      </c>
      <c r="DV583">
        <v>-7.7838748693466187E-2</v>
      </c>
      <c r="DW583">
        <v>-9.8609216511249542E-2</v>
      </c>
      <c r="DX583">
        <v>-0.11932779848575592</v>
      </c>
      <c r="DY583">
        <v>-1.6533760353922844E-2</v>
      </c>
      <c r="DZ583">
        <v>3.8465388119220734E-2</v>
      </c>
      <c r="EA583">
        <v>2.4119634628295898</v>
      </c>
      <c r="EB583">
        <v>1.976648211479187</v>
      </c>
      <c r="EC583">
        <v>1.5016237497329712</v>
      </c>
      <c r="ED583">
        <v>1.3201092481613159</v>
      </c>
      <c r="EE583">
        <v>1.256238579750061</v>
      </c>
      <c r="EF583">
        <v>1.2512792348861694</v>
      </c>
      <c r="EG583">
        <v>1.2413997650146484</v>
      </c>
      <c r="EH583">
        <v>1.2231916189193726</v>
      </c>
      <c r="EI583">
        <v>1.2421177625656128</v>
      </c>
      <c r="EJ583">
        <v>1.3024464845657349</v>
      </c>
      <c r="EK583">
        <v>1.3386160135269165</v>
      </c>
      <c r="EL583">
        <v>1.4165554046630859</v>
      </c>
      <c r="EM583">
        <v>1.9486323595046997</v>
      </c>
      <c r="EN583">
        <v>6.2414250373840332</v>
      </c>
      <c r="EO583">
        <v>6.2774515151977539</v>
      </c>
      <c r="EP583">
        <v>6.3387908935546875</v>
      </c>
      <c r="EQ583">
        <v>6.3748068809509277</v>
      </c>
      <c r="ER583">
        <v>6.3875131607055664</v>
      </c>
      <c r="ES583">
        <v>1.6887279748916626</v>
      </c>
      <c r="ET583">
        <v>0.29700791835784912</v>
      </c>
      <c r="EU583">
        <v>0.22866161167621613</v>
      </c>
      <c r="EV583">
        <v>0.10541994124650955</v>
      </c>
      <c r="EW583">
        <v>0.45668584108352661</v>
      </c>
      <c r="EX583">
        <v>0.68725365400314331</v>
      </c>
      <c r="EY583">
        <v>67.363273620605469</v>
      </c>
      <c r="EZ583">
        <v>66.993705749511719</v>
      </c>
      <c r="FA583">
        <v>66.631637573242188</v>
      </c>
      <c r="FB583">
        <v>66.505470275878906</v>
      </c>
      <c r="FC583">
        <v>66.557441711425781</v>
      </c>
      <c r="FD583">
        <v>66.164260864257813</v>
      </c>
      <c r="FE583">
        <v>67.244041442871094</v>
      </c>
      <c r="FF583">
        <v>67.970512390136719</v>
      </c>
      <c r="FG583">
        <v>70.263038635253906</v>
      </c>
      <c r="FH583">
        <v>71.51568603515625</v>
      </c>
      <c r="FI583">
        <v>73.197784423828125</v>
      </c>
      <c r="FJ583">
        <v>74.70355224609375</v>
      </c>
      <c r="FK583">
        <v>75.980720520019531</v>
      </c>
      <c r="FL583">
        <v>77.720375061035156</v>
      </c>
      <c r="FM583">
        <v>79.055740356445313</v>
      </c>
      <c r="FN583">
        <v>79.783393859863281</v>
      </c>
      <c r="FO583">
        <v>80.390975952148438</v>
      </c>
      <c r="FP583">
        <v>80.46478271484375</v>
      </c>
      <c r="FQ583">
        <v>76.586372375488281</v>
      </c>
      <c r="FR583">
        <v>74.278701782226563</v>
      </c>
      <c r="FS583">
        <v>71.713661193847656</v>
      </c>
      <c r="FT583">
        <v>70.992202758789063</v>
      </c>
      <c r="FU583">
        <v>70.380874633789063</v>
      </c>
      <c r="FV583">
        <v>69.891578674316406</v>
      </c>
      <c r="FW583">
        <v>181</v>
      </c>
      <c r="FX583">
        <v>8.9820645749568939E-2</v>
      </c>
      <c r="FY583">
        <v>1</v>
      </c>
    </row>
    <row r="584" spans="1:181" x14ac:dyDescent="0.2">
      <c r="A584" t="s">
        <v>243</v>
      </c>
      <c r="B584" t="s">
        <v>239</v>
      </c>
      <c r="C584" t="s">
        <v>215</v>
      </c>
      <c r="D584" t="s">
        <v>39</v>
      </c>
      <c r="E584">
        <v>2022</v>
      </c>
      <c r="F584" t="s">
        <v>223</v>
      </c>
      <c r="G584" t="s">
        <v>245</v>
      </c>
      <c r="H584">
        <v>190</v>
      </c>
      <c r="K584">
        <v>16.976324081420898</v>
      </c>
      <c r="L584">
        <v>16.30426025390625</v>
      </c>
      <c r="M584">
        <v>15.848077774047852</v>
      </c>
      <c r="N584">
        <v>16.083097457885742</v>
      </c>
      <c r="O584">
        <v>16.871616363525391</v>
      </c>
      <c r="P584">
        <v>17.817354202270508</v>
      </c>
      <c r="Q584">
        <v>21.042140960693359</v>
      </c>
      <c r="R584">
        <v>23.716075897216797</v>
      </c>
      <c r="S584">
        <v>26.501588821411133</v>
      </c>
      <c r="T584">
        <v>28.123119354248047</v>
      </c>
      <c r="U584">
        <v>31.006734848022461</v>
      </c>
      <c r="V584">
        <v>32.338947296142578</v>
      </c>
      <c r="W584">
        <v>33.071090698242187</v>
      </c>
      <c r="X584">
        <v>33.849014282226562</v>
      </c>
      <c r="Y584">
        <v>34.301067352294922</v>
      </c>
      <c r="Z584">
        <v>34.532894134521484</v>
      </c>
      <c r="AA584">
        <v>34.674995422363281</v>
      </c>
      <c r="AB584">
        <v>34.91302490234375</v>
      </c>
      <c r="AC584">
        <v>34.053730010986328</v>
      </c>
      <c r="AD584">
        <v>33.481967926025391</v>
      </c>
      <c r="AE584">
        <v>31.140483856201172</v>
      </c>
      <c r="AF584">
        <v>25.551277160644531</v>
      </c>
      <c r="AG584">
        <v>20.693653106689453</v>
      </c>
      <c r="AH584">
        <v>17.729909896850586</v>
      </c>
      <c r="AI584">
        <v>-2.3308184146881104</v>
      </c>
      <c r="AJ584">
        <v>-1.914211630821228</v>
      </c>
      <c r="AK584">
        <v>-1.4758849143981934</v>
      </c>
      <c r="AL584">
        <v>-1.3409304618835449</v>
      </c>
      <c r="AM584">
        <v>-1.3327106237411499</v>
      </c>
      <c r="AN584">
        <v>-1.3629108667373657</v>
      </c>
      <c r="AO584">
        <v>-1.5093077421188354</v>
      </c>
      <c r="AP584">
        <v>-1.6319985389709473</v>
      </c>
      <c r="AQ584">
        <v>-1.7464098930358887</v>
      </c>
      <c r="AR584">
        <v>-1.829759955406189</v>
      </c>
      <c r="AS584">
        <v>-1.9990032911300659</v>
      </c>
      <c r="AT584">
        <v>-2.0922048091888428</v>
      </c>
      <c r="AU584">
        <v>-0.74694198369979858</v>
      </c>
      <c r="AV584">
        <v>5.0669903755187988</v>
      </c>
      <c r="AW584">
        <v>5.1367959976196289</v>
      </c>
      <c r="AX584">
        <v>5.241267204284668</v>
      </c>
      <c r="AY584">
        <v>5.2887024879455566</v>
      </c>
      <c r="AZ584">
        <v>5.2577877044677734</v>
      </c>
      <c r="BA584">
        <v>-1.0380511283874512</v>
      </c>
      <c r="BB584">
        <v>-0.97192072868347168</v>
      </c>
      <c r="BC584">
        <v>-0.87921357154846191</v>
      </c>
      <c r="BD584">
        <v>-0.65539473295211792</v>
      </c>
      <c r="BE584">
        <v>-1.1452542543411255</v>
      </c>
      <c r="BF584">
        <v>-1.5090204477310181</v>
      </c>
      <c r="BG584">
        <v>-0.92978137731552124</v>
      </c>
      <c r="BH584">
        <v>-0.7648358941078186</v>
      </c>
      <c r="BI584">
        <v>-0.59631681442260742</v>
      </c>
      <c r="BJ584">
        <v>-0.55484849214553833</v>
      </c>
      <c r="BK584">
        <v>-0.56792455911636353</v>
      </c>
      <c r="BL584">
        <v>-0.59066849946975708</v>
      </c>
      <c r="BM584">
        <v>-0.69673758745193481</v>
      </c>
      <c r="BN584">
        <v>-0.78856378793716431</v>
      </c>
      <c r="BO584">
        <v>-0.8635866641998291</v>
      </c>
      <c r="BP584">
        <v>-0.90449345111846924</v>
      </c>
      <c r="BQ584">
        <v>-1.0130569934844971</v>
      </c>
      <c r="BR584">
        <v>-1.055702805519104</v>
      </c>
      <c r="BS584">
        <v>4.9341581761837006E-2</v>
      </c>
      <c r="BT584">
        <v>5.4139232635498047</v>
      </c>
      <c r="BU584">
        <v>5.473750114440918</v>
      </c>
      <c r="BV584">
        <v>5.5654802322387695</v>
      </c>
      <c r="BW584">
        <v>5.6095423698425293</v>
      </c>
      <c r="BX584">
        <v>5.5915131568908691</v>
      </c>
      <c r="BY584">
        <v>-0.2325495183467865</v>
      </c>
      <c r="BZ584">
        <v>-0.59707403182983398</v>
      </c>
      <c r="CA584">
        <v>-0.55194276571273804</v>
      </c>
      <c r="CB584">
        <v>-0.43064698576927185</v>
      </c>
      <c r="CC584">
        <v>-0.67203468084335327</v>
      </c>
      <c r="CD584">
        <v>-0.86023217439651489</v>
      </c>
      <c r="CE584">
        <v>4.0572550147771835E-2</v>
      </c>
      <c r="CF584">
        <v>3.1218301504850388E-2</v>
      </c>
      <c r="CG584">
        <v>1.2869369238615036E-2</v>
      </c>
      <c r="CH584">
        <v>-1.041057612746954E-2</v>
      </c>
      <c r="CI584">
        <v>-3.8236033171415329E-2</v>
      </c>
      <c r="CJ584">
        <v>-5.581582710146904E-2</v>
      </c>
      <c r="CK584">
        <v>-0.13395398855209351</v>
      </c>
      <c r="CL584">
        <v>-0.20440343022346497</v>
      </c>
      <c r="CM584">
        <v>-0.25214606523513794</v>
      </c>
      <c r="CN584">
        <v>-0.26365673542022705</v>
      </c>
      <c r="CO584">
        <v>-0.33019363880157471</v>
      </c>
      <c r="CP584">
        <v>-0.33782467246055603</v>
      </c>
      <c r="CQ584">
        <v>0.60084515810012817</v>
      </c>
      <c r="CR584">
        <v>5.654207706451416</v>
      </c>
      <c r="CS584">
        <v>5.7071237564086914</v>
      </c>
      <c r="CT584">
        <v>5.7900290489196777</v>
      </c>
      <c r="CU584">
        <v>5.8317546844482422</v>
      </c>
      <c r="CV584">
        <v>5.8226504325866699</v>
      </c>
      <c r="CW584">
        <v>0.32533842325210571</v>
      </c>
      <c r="CX584">
        <v>-0.33745640516281128</v>
      </c>
      <c r="CY584">
        <v>-0.32527598738670349</v>
      </c>
      <c r="CZ584">
        <v>-0.27498739957809448</v>
      </c>
      <c r="DA584">
        <v>-0.34428420662879944</v>
      </c>
      <c r="DB584">
        <v>-0.41088339686393738</v>
      </c>
      <c r="DC584">
        <v>1.0109264850616455</v>
      </c>
      <c r="DD584">
        <v>0.82727247476577759</v>
      </c>
      <c r="DE584">
        <v>0.62205559015274048</v>
      </c>
      <c r="DF584">
        <v>0.5340273380279541</v>
      </c>
      <c r="DG584">
        <v>0.49145248532295227</v>
      </c>
      <c r="DH584">
        <v>0.47903686761856079</v>
      </c>
      <c r="DI584">
        <v>0.42882964015007019</v>
      </c>
      <c r="DJ584">
        <v>0.37975689768791199</v>
      </c>
      <c r="DK584">
        <v>0.35929456353187561</v>
      </c>
      <c r="DL584">
        <v>0.37718001008033752</v>
      </c>
      <c r="DM584">
        <v>0.35266974568367004</v>
      </c>
      <c r="DN584">
        <v>0.38005340099334717</v>
      </c>
      <c r="DO584">
        <v>1.1523487567901611</v>
      </c>
      <c r="DP584">
        <v>5.8944921493530273</v>
      </c>
      <c r="DQ584">
        <v>5.9404973983764648</v>
      </c>
      <c r="DR584">
        <v>6.0145778656005859</v>
      </c>
      <c r="DS584">
        <v>6.0539669990539551</v>
      </c>
      <c r="DT584">
        <v>6.0537877082824707</v>
      </c>
      <c r="DU584">
        <v>0.88322639465332031</v>
      </c>
      <c r="DV584">
        <v>-7.7838748693466187E-2</v>
      </c>
      <c r="DW584">
        <v>-9.8609216511249542E-2</v>
      </c>
      <c r="DX584">
        <v>-0.11932779848575592</v>
      </c>
      <c r="DY584">
        <v>-1.6533760353922844E-2</v>
      </c>
      <c r="DZ584">
        <v>3.8465388119220734E-2</v>
      </c>
      <c r="EA584">
        <v>2.4119634628295898</v>
      </c>
      <c r="EB584">
        <v>1.976648211479187</v>
      </c>
      <c r="EC584">
        <v>1.5016237497329712</v>
      </c>
      <c r="ED584">
        <v>1.3201092481613159</v>
      </c>
      <c r="EE584">
        <v>1.256238579750061</v>
      </c>
      <c r="EF584">
        <v>1.2512792348861694</v>
      </c>
      <c r="EG584">
        <v>1.2413997650146484</v>
      </c>
      <c r="EH584">
        <v>1.2231916189193726</v>
      </c>
      <c r="EI584">
        <v>1.2421177625656128</v>
      </c>
      <c r="EJ584">
        <v>1.3024464845657349</v>
      </c>
      <c r="EK584">
        <v>1.3386160135269165</v>
      </c>
      <c r="EL584">
        <v>1.4165554046630859</v>
      </c>
      <c r="EM584">
        <v>1.9486323595046997</v>
      </c>
      <c r="EN584">
        <v>6.2414250373840332</v>
      </c>
      <c r="EO584">
        <v>6.2774515151977539</v>
      </c>
      <c r="EP584">
        <v>6.3387908935546875</v>
      </c>
      <c r="EQ584">
        <v>6.3748068809509277</v>
      </c>
      <c r="ER584">
        <v>6.3875131607055664</v>
      </c>
      <c r="ES584">
        <v>1.6887279748916626</v>
      </c>
      <c r="ET584">
        <v>0.29700791835784912</v>
      </c>
      <c r="EU584">
        <v>0.22866161167621613</v>
      </c>
      <c r="EV584">
        <v>0.10541994124650955</v>
      </c>
      <c r="EW584">
        <v>0.45668584108352661</v>
      </c>
      <c r="EX584">
        <v>0.68725365400314331</v>
      </c>
      <c r="EY584">
        <v>67.363273620605469</v>
      </c>
      <c r="EZ584">
        <v>66.993705749511719</v>
      </c>
      <c r="FA584">
        <v>66.631637573242188</v>
      </c>
      <c r="FB584">
        <v>66.505470275878906</v>
      </c>
      <c r="FC584">
        <v>66.557441711425781</v>
      </c>
      <c r="FD584">
        <v>66.164260864257813</v>
      </c>
      <c r="FE584">
        <v>67.244041442871094</v>
      </c>
      <c r="FF584">
        <v>67.970512390136719</v>
      </c>
      <c r="FG584">
        <v>70.263038635253906</v>
      </c>
      <c r="FH584">
        <v>71.51568603515625</v>
      </c>
      <c r="FI584">
        <v>73.197784423828125</v>
      </c>
      <c r="FJ584">
        <v>74.70355224609375</v>
      </c>
      <c r="FK584">
        <v>75.980720520019531</v>
      </c>
      <c r="FL584">
        <v>77.720375061035156</v>
      </c>
      <c r="FM584">
        <v>79.055740356445313</v>
      </c>
      <c r="FN584">
        <v>79.783393859863281</v>
      </c>
      <c r="FO584">
        <v>80.390975952148438</v>
      </c>
      <c r="FP584">
        <v>80.46478271484375</v>
      </c>
      <c r="FQ584">
        <v>76.586372375488281</v>
      </c>
      <c r="FR584">
        <v>74.278701782226563</v>
      </c>
      <c r="FS584">
        <v>71.713661193847656</v>
      </c>
      <c r="FT584">
        <v>70.992202758789063</v>
      </c>
      <c r="FU584">
        <v>70.380874633789063</v>
      </c>
      <c r="FV584">
        <v>69.891578674316406</v>
      </c>
      <c r="FW584">
        <v>181</v>
      </c>
      <c r="FX584">
        <v>8.9820645749568939E-2</v>
      </c>
      <c r="FY584">
        <v>1</v>
      </c>
    </row>
    <row r="585" spans="1:181" x14ac:dyDescent="0.2">
      <c r="A585" t="s">
        <v>243</v>
      </c>
      <c r="B585" t="s">
        <v>239</v>
      </c>
      <c r="C585" t="s">
        <v>215</v>
      </c>
      <c r="D585" t="s">
        <v>39</v>
      </c>
      <c r="E585">
        <v>2023</v>
      </c>
      <c r="F585" t="s">
        <v>223</v>
      </c>
      <c r="G585" t="s">
        <v>245</v>
      </c>
      <c r="H585">
        <v>190</v>
      </c>
      <c r="K585">
        <v>16.976324081420898</v>
      </c>
      <c r="L585">
        <v>16.30426025390625</v>
      </c>
      <c r="M585">
        <v>15.848077774047852</v>
      </c>
      <c r="N585">
        <v>16.083097457885742</v>
      </c>
      <c r="O585">
        <v>16.871616363525391</v>
      </c>
      <c r="P585">
        <v>17.817354202270508</v>
      </c>
      <c r="Q585">
        <v>21.042140960693359</v>
      </c>
      <c r="R585">
        <v>23.716075897216797</v>
      </c>
      <c r="S585">
        <v>26.501588821411133</v>
      </c>
      <c r="T585">
        <v>28.123119354248047</v>
      </c>
      <c r="U585">
        <v>31.006734848022461</v>
      </c>
      <c r="V585">
        <v>32.338947296142578</v>
      </c>
      <c r="W585">
        <v>33.071090698242187</v>
      </c>
      <c r="X585">
        <v>33.849014282226562</v>
      </c>
      <c r="Y585">
        <v>34.301067352294922</v>
      </c>
      <c r="Z585">
        <v>34.532894134521484</v>
      </c>
      <c r="AA585">
        <v>34.674995422363281</v>
      </c>
      <c r="AB585">
        <v>34.91302490234375</v>
      </c>
      <c r="AC585">
        <v>34.053730010986328</v>
      </c>
      <c r="AD585">
        <v>33.481967926025391</v>
      </c>
      <c r="AE585">
        <v>31.140483856201172</v>
      </c>
      <c r="AF585">
        <v>25.551277160644531</v>
      </c>
      <c r="AG585">
        <v>20.693653106689453</v>
      </c>
      <c r="AH585">
        <v>17.729909896850586</v>
      </c>
      <c r="AI585">
        <v>-2.3308184146881104</v>
      </c>
      <c r="AJ585">
        <v>-1.914211630821228</v>
      </c>
      <c r="AK585">
        <v>-1.4758849143981934</v>
      </c>
      <c r="AL585">
        <v>-1.3409304618835449</v>
      </c>
      <c r="AM585">
        <v>-1.3327106237411499</v>
      </c>
      <c r="AN585">
        <v>-1.3629108667373657</v>
      </c>
      <c r="AO585">
        <v>-1.5093077421188354</v>
      </c>
      <c r="AP585">
        <v>-1.6319985389709473</v>
      </c>
      <c r="AQ585">
        <v>-1.7464098930358887</v>
      </c>
      <c r="AR585">
        <v>-1.829759955406189</v>
      </c>
      <c r="AS585">
        <v>-1.9990032911300659</v>
      </c>
      <c r="AT585">
        <v>-2.0922048091888428</v>
      </c>
      <c r="AU585">
        <v>-0.74694198369979858</v>
      </c>
      <c r="AV585">
        <v>5.0669903755187988</v>
      </c>
      <c r="AW585">
        <v>5.1367959976196289</v>
      </c>
      <c r="AX585">
        <v>5.241267204284668</v>
      </c>
      <c r="AY585">
        <v>5.2887024879455566</v>
      </c>
      <c r="AZ585">
        <v>5.2577877044677734</v>
      </c>
      <c r="BA585">
        <v>-1.0380511283874512</v>
      </c>
      <c r="BB585">
        <v>-0.97192072868347168</v>
      </c>
      <c r="BC585">
        <v>-0.87921357154846191</v>
      </c>
      <c r="BD585">
        <v>-0.65539473295211792</v>
      </c>
      <c r="BE585">
        <v>-1.1452542543411255</v>
      </c>
      <c r="BF585">
        <v>-1.5090204477310181</v>
      </c>
      <c r="BG585">
        <v>-0.92978137731552124</v>
      </c>
      <c r="BH585">
        <v>-0.7648358941078186</v>
      </c>
      <c r="BI585">
        <v>-0.59631681442260742</v>
      </c>
      <c r="BJ585">
        <v>-0.55484849214553833</v>
      </c>
      <c r="BK585">
        <v>-0.56792455911636353</v>
      </c>
      <c r="BL585">
        <v>-0.59066849946975708</v>
      </c>
      <c r="BM585">
        <v>-0.69673758745193481</v>
      </c>
      <c r="BN585">
        <v>-0.78856378793716431</v>
      </c>
      <c r="BO585">
        <v>-0.8635866641998291</v>
      </c>
      <c r="BP585">
        <v>-0.90449345111846924</v>
      </c>
      <c r="BQ585">
        <v>-1.0130569934844971</v>
      </c>
      <c r="BR585">
        <v>-1.055702805519104</v>
      </c>
      <c r="BS585">
        <v>4.9341581761837006E-2</v>
      </c>
      <c r="BT585">
        <v>5.4139232635498047</v>
      </c>
      <c r="BU585">
        <v>5.473750114440918</v>
      </c>
      <c r="BV585">
        <v>5.5654802322387695</v>
      </c>
      <c r="BW585">
        <v>5.6095423698425293</v>
      </c>
      <c r="BX585">
        <v>5.5915131568908691</v>
      </c>
      <c r="BY585">
        <v>-0.2325495183467865</v>
      </c>
      <c r="BZ585">
        <v>-0.59707403182983398</v>
      </c>
      <c r="CA585">
        <v>-0.55194276571273804</v>
      </c>
      <c r="CB585">
        <v>-0.43064698576927185</v>
      </c>
      <c r="CC585">
        <v>-0.67203468084335327</v>
      </c>
      <c r="CD585">
        <v>-0.86023217439651489</v>
      </c>
      <c r="CE585">
        <v>4.0572550147771835E-2</v>
      </c>
      <c r="CF585">
        <v>3.1218301504850388E-2</v>
      </c>
      <c r="CG585">
        <v>1.2869369238615036E-2</v>
      </c>
      <c r="CH585">
        <v>-1.041057612746954E-2</v>
      </c>
      <c r="CI585">
        <v>-3.8236033171415329E-2</v>
      </c>
      <c r="CJ585">
        <v>-5.581582710146904E-2</v>
      </c>
      <c r="CK585">
        <v>-0.13395398855209351</v>
      </c>
      <c r="CL585">
        <v>-0.20440343022346497</v>
      </c>
      <c r="CM585">
        <v>-0.25214606523513794</v>
      </c>
      <c r="CN585">
        <v>-0.26365673542022705</v>
      </c>
      <c r="CO585">
        <v>-0.33019363880157471</v>
      </c>
      <c r="CP585">
        <v>-0.33782467246055603</v>
      </c>
      <c r="CQ585">
        <v>0.60084515810012817</v>
      </c>
      <c r="CR585">
        <v>5.654207706451416</v>
      </c>
      <c r="CS585">
        <v>5.7071237564086914</v>
      </c>
      <c r="CT585">
        <v>5.7900290489196777</v>
      </c>
      <c r="CU585">
        <v>5.8317546844482422</v>
      </c>
      <c r="CV585">
        <v>5.8226504325866699</v>
      </c>
      <c r="CW585">
        <v>0.32533842325210571</v>
      </c>
      <c r="CX585">
        <v>-0.33745640516281128</v>
      </c>
      <c r="CY585">
        <v>-0.32527598738670349</v>
      </c>
      <c r="CZ585">
        <v>-0.27498739957809448</v>
      </c>
      <c r="DA585">
        <v>-0.34428420662879944</v>
      </c>
      <c r="DB585">
        <v>-0.41088339686393738</v>
      </c>
      <c r="DC585">
        <v>1.0109264850616455</v>
      </c>
      <c r="DD585">
        <v>0.82727247476577759</v>
      </c>
      <c r="DE585">
        <v>0.62205559015274048</v>
      </c>
      <c r="DF585">
        <v>0.5340273380279541</v>
      </c>
      <c r="DG585">
        <v>0.49145248532295227</v>
      </c>
      <c r="DH585">
        <v>0.47903686761856079</v>
      </c>
      <c r="DI585">
        <v>0.42882964015007019</v>
      </c>
      <c r="DJ585">
        <v>0.37975689768791199</v>
      </c>
      <c r="DK585">
        <v>0.35929456353187561</v>
      </c>
      <c r="DL585">
        <v>0.37718001008033752</v>
      </c>
      <c r="DM585">
        <v>0.35266974568367004</v>
      </c>
      <c r="DN585">
        <v>0.38005340099334717</v>
      </c>
      <c r="DO585">
        <v>1.1523487567901611</v>
      </c>
      <c r="DP585">
        <v>5.8944921493530273</v>
      </c>
      <c r="DQ585">
        <v>5.9404973983764648</v>
      </c>
      <c r="DR585">
        <v>6.0145778656005859</v>
      </c>
      <c r="DS585">
        <v>6.0539669990539551</v>
      </c>
      <c r="DT585">
        <v>6.0537877082824707</v>
      </c>
      <c r="DU585">
        <v>0.88322639465332031</v>
      </c>
      <c r="DV585">
        <v>-7.7838748693466187E-2</v>
      </c>
      <c r="DW585">
        <v>-9.8609216511249542E-2</v>
      </c>
      <c r="DX585">
        <v>-0.11932779848575592</v>
      </c>
      <c r="DY585">
        <v>-1.6533760353922844E-2</v>
      </c>
      <c r="DZ585">
        <v>3.8465388119220734E-2</v>
      </c>
      <c r="EA585">
        <v>2.4119634628295898</v>
      </c>
      <c r="EB585">
        <v>1.976648211479187</v>
      </c>
      <c r="EC585">
        <v>1.5016237497329712</v>
      </c>
      <c r="ED585">
        <v>1.3201092481613159</v>
      </c>
      <c r="EE585">
        <v>1.256238579750061</v>
      </c>
      <c r="EF585">
        <v>1.2512792348861694</v>
      </c>
      <c r="EG585">
        <v>1.2413997650146484</v>
      </c>
      <c r="EH585">
        <v>1.2231916189193726</v>
      </c>
      <c r="EI585">
        <v>1.2421177625656128</v>
      </c>
      <c r="EJ585">
        <v>1.3024464845657349</v>
      </c>
      <c r="EK585">
        <v>1.3386160135269165</v>
      </c>
      <c r="EL585">
        <v>1.4165554046630859</v>
      </c>
      <c r="EM585">
        <v>1.9486323595046997</v>
      </c>
      <c r="EN585">
        <v>6.2414250373840332</v>
      </c>
      <c r="EO585">
        <v>6.2774515151977539</v>
      </c>
      <c r="EP585">
        <v>6.3387908935546875</v>
      </c>
      <c r="EQ585">
        <v>6.3748068809509277</v>
      </c>
      <c r="ER585">
        <v>6.3875131607055664</v>
      </c>
      <c r="ES585">
        <v>1.6887279748916626</v>
      </c>
      <c r="ET585">
        <v>0.29700791835784912</v>
      </c>
      <c r="EU585">
        <v>0.22866161167621613</v>
      </c>
      <c r="EV585">
        <v>0.10541994124650955</v>
      </c>
      <c r="EW585">
        <v>0.45668584108352661</v>
      </c>
      <c r="EX585">
        <v>0.68725365400314331</v>
      </c>
      <c r="EY585">
        <v>67.363273620605469</v>
      </c>
      <c r="EZ585">
        <v>66.993705749511719</v>
      </c>
      <c r="FA585">
        <v>66.631637573242188</v>
      </c>
      <c r="FB585">
        <v>66.505470275878906</v>
      </c>
      <c r="FC585">
        <v>66.557441711425781</v>
      </c>
      <c r="FD585">
        <v>66.164260864257813</v>
      </c>
      <c r="FE585">
        <v>67.244041442871094</v>
      </c>
      <c r="FF585">
        <v>67.970512390136719</v>
      </c>
      <c r="FG585">
        <v>70.263038635253906</v>
      </c>
      <c r="FH585">
        <v>71.51568603515625</v>
      </c>
      <c r="FI585">
        <v>73.197784423828125</v>
      </c>
      <c r="FJ585">
        <v>74.70355224609375</v>
      </c>
      <c r="FK585">
        <v>75.980720520019531</v>
      </c>
      <c r="FL585">
        <v>77.720375061035156</v>
      </c>
      <c r="FM585">
        <v>79.055740356445313</v>
      </c>
      <c r="FN585">
        <v>79.783393859863281</v>
      </c>
      <c r="FO585">
        <v>80.390975952148438</v>
      </c>
      <c r="FP585">
        <v>80.46478271484375</v>
      </c>
      <c r="FQ585">
        <v>76.586372375488281</v>
      </c>
      <c r="FR585">
        <v>74.278701782226563</v>
      </c>
      <c r="FS585">
        <v>71.713661193847656</v>
      </c>
      <c r="FT585">
        <v>70.992202758789063</v>
      </c>
      <c r="FU585">
        <v>70.380874633789063</v>
      </c>
      <c r="FV585">
        <v>69.891578674316406</v>
      </c>
      <c r="FW585">
        <v>181</v>
      </c>
      <c r="FX585">
        <v>8.9820645749568939E-2</v>
      </c>
      <c r="FY585">
        <v>1</v>
      </c>
    </row>
    <row r="586" spans="1:181" x14ac:dyDescent="0.2">
      <c r="A586" t="s">
        <v>243</v>
      </c>
      <c r="B586" t="s">
        <v>239</v>
      </c>
      <c r="C586" t="s">
        <v>215</v>
      </c>
      <c r="D586" t="s">
        <v>39</v>
      </c>
      <c r="E586">
        <v>2024</v>
      </c>
      <c r="F586" t="s">
        <v>223</v>
      </c>
      <c r="G586" t="s">
        <v>245</v>
      </c>
      <c r="H586">
        <v>190</v>
      </c>
      <c r="K586">
        <v>16.976324081420898</v>
      </c>
      <c r="L586">
        <v>16.30426025390625</v>
      </c>
      <c r="M586">
        <v>15.848077774047852</v>
      </c>
      <c r="N586">
        <v>16.083097457885742</v>
      </c>
      <c r="O586">
        <v>16.871616363525391</v>
      </c>
      <c r="P586">
        <v>17.817354202270508</v>
      </c>
      <c r="Q586">
        <v>21.042140960693359</v>
      </c>
      <c r="R586">
        <v>23.716075897216797</v>
      </c>
      <c r="S586">
        <v>26.501588821411133</v>
      </c>
      <c r="T586">
        <v>28.123119354248047</v>
      </c>
      <c r="U586">
        <v>31.006734848022461</v>
      </c>
      <c r="V586">
        <v>32.338947296142578</v>
      </c>
      <c r="W586">
        <v>33.071090698242187</v>
      </c>
      <c r="X586">
        <v>33.849014282226562</v>
      </c>
      <c r="Y586">
        <v>34.301067352294922</v>
      </c>
      <c r="Z586">
        <v>34.532894134521484</v>
      </c>
      <c r="AA586">
        <v>34.674995422363281</v>
      </c>
      <c r="AB586">
        <v>34.91302490234375</v>
      </c>
      <c r="AC586">
        <v>34.053730010986328</v>
      </c>
      <c r="AD586">
        <v>33.481967926025391</v>
      </c>
      <c r="AE586">
        <v>31.140483856201172</v>
      </c>
      <c r="AF586">
        <v>25.551277160644531</v>
      </c>
      <c r="AG586">
        <v>20.693653106689453</v>
      </c>
      <c r="AH586">
        <v>17.729909896850586</v>
      </c>
      <c r="AI586">
        <v>-2.3308184146881104</v>
      </c>
      <c r="AJ586">
        <v>-1.914211630821228</v>
      </c>
      <c r="AK586">
        <v>-1.4758849143981934</v>
      </c>
      <c r="AL586">
        <v>-1.3409304618835449</v>
      </c>
      <c r="AM586">
        <v>-1.3327106237411499</v>
      </c>
      <c r="AN586">
        <v>-1.3629108667373657</v>
      </c>
      <c r="AO586">
        <v>-1.5093077421188354</v>
      </c>
      <c r="AP586">
        <v>-1.6319985389709473</v>
      </c>
      <c r="AQ586">
        <v>-1.7464098930358887</v>
      </c>
      <c r="AR586">
        <v>-1.829759955406189</v>
      </c>
      <c r="AS586">
        <v>-1.9990032911300659</v>
      </c>
      <c r="AT586">
        <v>-2.0922048091888428</v>
      </c>
      <c r="AU586">
        <v>-0.74694198369979858</v>
      </c>
      <c r="AV586">
        <v>5.0669903755187988</v>
      </c>
      <c r="AW586">
        <v>5.1367959976196289</v>
      </c>
      <c r="AX586">
        <v>5.241267204284668</v>
      </c>
      <c r="AY586">
        <v>5.2887024879455566</v>
      </c>
      <c r="AZ586">
        <v>5.2577877044677734</v>
      </c>
      <c r="BA586">
        <v>-1.0380511283874512</v>
      </c>
      <c r="BB586">
        <v>-0.97192072868347168</v>
      </c>
      <c r="BC586">
        <v>-0.87921357154846191</v>
      </c>
      <c r="BD586">
        <v>-0.65539473295211792</v>
      </c>
      <c r="BE586">
        <v>-1.1452542543411255</v>
      </c>
      <c r="BF586">
        <v>-1.5090204477310181</v>
      </c>
      <c r="BG586">
        <v>-0.92978137731552124</v>
      </c>
      <c r="BH586">
        <v>-0.7648358941078186</v>
      </c>
      <c r="BI586">
        <v>-0.59631681442260742</v>
      </c>
      <c r="BJ586">
        <v>-0.55484849214553833</v>
      </c>
      <c r="BK586">
        <v>-0.56792455911636353</v>
      </c>
      <c r="BL586">
        <v>-0.59066849946975708</v>
      </c>
      <c r="BM586">
        <v>-0.69673758745193481</v>
      </c>
      <c r="BN586">
        <v>-0.78856378793716431</v>
      </c>
      <c r="BO586">
        <v>-0.8635866641998291</v>
      </c>
      <c r="BP586">
        <v>-0.90449345111846924</v>
      </c>
      <c r="BQ586">
        <v>-1.0130569934844971</v>
      </c>
      <c r="BR586">
        <v>-1.055702805519104</v>
      </c>
      <c r="BS586">
        <v>4.9341581761837006E-2</v>
      </c>
      <c r="BT586">
        <v>5.4139232635498047</v>
      </c>
      <c r="BU586">
        <v>5.473750114440918</v>
      </c>
      <c r="BV586">
        <v>5.5654802322387695</v>
      </c>
      <c r="BW586">
        <v>5.6095423698425293</v>
      </c>
      <c r="BX586">
        <v>5.5915131568908691</v>
      </c>
      <c r="BY586">
        <v>-0.2325495183467865</v>
      </c>
      <c r="BZ586">
        <v>-0.59707403182983398</v>
      </c>
      <c r="CA586">
        <v>-0.55194276571273804</v>
      </c>
      <c r="CB586">
        <v>-0.43064698576927185</v>
      </c>
      <c r="CC586">
        <v>-0.67203468084335327</v>
      </c>
      <c r="CD586">
        <v>-0.86023217439651489</v>
      </c>
      <c r="CE586">
        <v>4.0572550147771835E-2</v>
      </c>
      <c r="CF586">
        <v>3.1218301504850388E-2</v>
      </c>
      <c r="CG586">
        <v>1.2869369238615036E-2</v>
      </c>
      <c r="CH586">
        <v>-1.041057612746954E-2</v>
      </c>
      <c r="CI586">
        <v>-3.8236033171415329E-2</v>
      </c>
      <c r="CJ586">
        <v>-5.581582710146904E-2</v>
      </c>
      <c r="CK586">
        <v>-0.13395398855209351</v>
      </c>
      <c r="CL586">
        <v>-0.20440343022346497</v>
      </c>
      <c r="CM586">
        <v>-0.25214606523513794</v>
      </c>
      <c r="CN586">
        <v>-0.26365673542022705</v>
      </c>
      <c r="CO586">
        <v>-0.33019363880157471</v>
      </c>
      <c r="CP586">
        <v>-0.33782467246055603</v>
      </c>
      <c r="CQ586">
        <v>0.60084515810012817</v>
      </c>
      <c r="CR586">
        <v>5.654207706451416</v>
      </c>
      <c r="CS586">
        <v>5.7071237564086914</v>
      </c>
      <c r="CT586">
        <v>5.7900290489196777</v>
      </c>
      <c r="CU586">
        <v>5.8317546844482422</v>
      </c>
      <c r="CV586">
        <v>5.8226504325866699</v>
      </c>
      <c r="CW586">
        <v>0.32533842325210571</v>
      </c>
      <c r="CX586">
        <v>-0.33745640516281128</v>
      </c>
      <c r="CY586">
        <v>-0.32527598738670349</v>
      </c>
      <c r="CZ586">
        <v>-0.27498739957809448</v>
      </c>
      <c r="DA586">
        <v>-0.34428420662879944</v>
      </c>
      <c r="DB586">
        <v>-0.41088339686393738</v>
      </c>
      <c r="DC586">
        <v>1.0109264850616455</v>
      </c>
      <c r="DD586">
        <v>0.82727247476577759</v>
      </c>
      <c r="DE586">
        <v>0.62205559015274048</v>
      </c>
      <c r="DF586">
        <v>0.5340273380279541</v>
      </c>
      <c r="DG586">
        <v>0.49145248532295227</v>
      </c>
      <c r="DH586">
        <v>0.47903686761856079</v>
      </c>
      <c r="DI586">
        <v>0.42882964015007019</v>
      </c>
      <c r="DJ586">
        <v>0.37975689768791199</v>
      </c>
      <c r="DK586">
        <v>0.35929456353187561</v>
      </c>
      <c r="DL586">
        <v>0.37718001008033752</v>
      </c>
      <c r="DM586">
        <v>0.35266974568367004</v>
      </c>
      <c r="DN586">
        <v>0.38005340099334717</v>
      </c>
      <c r="DO586">
        <v>1.1523487567901611</v>
      </c>
      <c r="DP586">
        <v>5.8944921493530273</v>
      </c>
      <c r="DQ586">
        <v>5.9404973983764648</v>
      </c>
      <c r="DR586">
        <v>6.0145778656005859</v>
      </c>
      <c r="DS586">
        <v>6.0539669990539551</v>
      </c>
      <c r="DT586">
        <v>6.0537877082824707</v>
      </c>
      <c r="DU586">
        <v>0.88322639465332031</v>
      </c>
      <c r="DV586">
        <v>-7.7838748693466187E-2</v>
      </c>
      <c r="DW586">
        <v>-9.8609216511249542E-2</v>
      </c>
      <c r="DX586">
        <v>-0.11932779848575592</v>
      </c>
      <c r="DY586">
        <v>-1.6533760353922844E-2</v>
      </c>
      <c r="DZ586">
        <v>3.8465388119220734E-2</v>
      </c>
      <c r="EA586">
        <v>2.4119634628295898</v>
      </c>
      <c r="EB586">
        <v>1.976648211479187</v>
      </c>
      <c r="EC586">
        <v>1.5016237497329712</v>
      </c>
      <c r="ED586">
        <v>1.3201092481613159</v>
      </c>
      <c r="EE586">
        <v>1.256238579750061</v>
      </c>
      <c r="EF586">
        <v>1.2512792348861694</v>
      </c>
      <c r="EG586">
        <v>1.2413997650146484</v>
      </c>
      <c r="EH586">
        <v>1.2231916189193726</v>
      </c>
      <c r="EI586">
        <v>1.2421177625656128</v>
      </c>
      <c r="EJ586">
        <v>1.3024464845657349</v>
      </c>
      <c r="EK586">
        <v>1.3386160135269165</v>
      </c>
      <c r="EL586">
        <v>1.4165554046630859</v>
      </c>
      <c r="EM586">
        <v>1.9486323595046997</v>
      </c>
      <c r="EN586">
        <v>6.2414250373840332</v>
      </c>
      <c r="EO586">
        <v>6.2774515151977539</v>
      </c>
      <c r="EP586">
        <v>6.3387908935546875</v>
      </c>
      <c r="EQ586">
        <v>6.3748068809509277</v>
      </c>
      <c r="ER586">
        <v>6.3875131607055664</v>
      </c>
      <c r="ES586">
        <v>1.6887279748916626</v>
      </c>
      <c r="ET586">
        <v>0.29700791835784912</v>
      </c>
      <c r="EU586">
        <v>0.22866161167621613</v>
      </c>
      <c r="EV586">
        <v>0.10541994124650955</v>
      </c>
      <c r="EW586">
        <v>0.45668584108352661</v>
      </c>
      <c r="EX586">
        <v>0.68725365400314331</v>
      </c>
      <c r="EY586">
        <v>67.363273620605469</v>
      </c>
      <c r="EZ586">
        <v>66.993705749511719</v>
      </c>
      <c r="FA586">
        <v>66.631637573242188</v>
      </c>
      <c r="FB586">
        <v>66.505470275878906</v>
      </c>
      <c r="FC586">
        <v>66.557441711425781</v>
      </c>
      <c r="FD586">
        <v>66.164260864257813</v>
      </c>
      <c r="FE586">
        <v>67.244041442871094</v>
      </c>
      <c r="FF586">
        <v>67.970512390136719</v>
      </c>
      <c r="FG586">
        <v>70.263038635253906</v>
      </c>
      <c r="FH586">
        <v>71.51568603515625</v>
      </c>
      <c r="FI586">
        <v>73.197784423828125</v>
      </c>
      <c r="FJ586">
        <v>74.70355224609375</v>
      </c>
      <c r="FK586">
        <v>75.980720520019531</v>
      </c>
      <c r="FL586">
        <v>77.720375061035156</v>
      </c>
      <c r="FM586">
        <v>79.055740356445313</v>
      </c>
      <c r="FN586">
        <v>79.783393859863281</v>
      </c>
      <c r="FO586">
        <v>80.390975952148438</v>
      </c>
      <c r="FP586">
        <v>80.46478271484375</v>
      </c>
      <c r="FQ586">
        <v>76.586372375488281</v>
      </c>
      <c r="FR586">
        <v>74.278701782226563</v>
      </c>
      <c r="FS586">
        <v>71.713661193847656</v>
      </c>
      <c r="FT586">
        <v>70.992202758789063</v>
      </c>
      <c r="FU586">
        <v>70.380874633789063</v>
      </c>
      <c r="FV586">
        <v>69.891578674316406</v>
      </c>
      <c r="FW586">
        <v>181</v>
      </c>
      <c r="FX586">
        <v>8.9820645749568939E-2</v>
      </c>
      <c r="FY586">
        <v>1</v>
      </c>
    </row>
    <row r="587" spans="1:181" x14ac:dyDescent="0.2">
      <c r="A587" t="s">
        <v>243</v>
      </c>
      <c r="B587" t="s">
        <v>239</v>
      </c>
      <c r="C587" t="s">
        <v>215</v>
      </c>
      <c r="D587" t="s">
        <v>39</v>
      </c>
      <c r="E587">
        <v>2025</v>
      </c>
      <c r="F587" t="s">
        <v>223</v>
      </c>
      <c r="G587" t="s">
        <v>245</v>
      </c>
      <c r="H587">
        <v>190</v>
      </c>
      <c r="K587">
        <v>16.976324081420898</v>
      </c>
      <c r="L587">
        <v>16.30426025390625</v>
      </c>
      <c r="M587">
        <v>15.848077774047852</v>
      </c>
      <c r="N587">
        <v>16.083097457885742</v>
      </c>
      <c r="O587">
        <v>16.871616363525391</v>
      </c>
      <c r="P587">
        <v>17.817354202270508</v>
      </c>
      <c r="Q587">
        <v>21.042140960693359</v>
      </c>
      <c r="R587">
        <v>23.716075897216797</v>
      </c>
      <c r="S587">
        <v>26.501588821411133</v>
      </c>
      <c r="T587">
        <v>28.123119354248047</v>
      </c>
      <c r="U587">
        <v>31.006734848022461</v>
      </c>
      <c r="V587">
        <v>32.338947296142578</v>
      </c>
      <c r="W587">
        <v>33.071090698242187</v>
      </c>
      <c r="X587">
        <v>33.849014282226562</v>
      </c>
      <c r="Y587">
        <v>34.301067352294922</v>
      </c>
      <c r="Z587">
        <v>34.532894134521484</v>
      </c>
      <c r="AA587">
        <v>34.674995422363281</v>
      </c>
      <c r="AB587">
        <v>34.91302490234375</v>
      </c>
      <c r="AC587">
        <v>34.053730010986328</v>
      </c>
      <c r="AD587">
        <v>33.481967926025391</v>
      </c>
      <c r="AE587">
        <v>31.140483856201172</v>
      </c>
      <c r="AF587">
        <v>25.551277160644531</v>
      </c>
      <c r="AG587">
        <v>20.693653106689453</v>
      </c>
      <c r="AH587">
        <v>17.729909896850586</v>
      </c>
      <c r="AI587">
        <v>-2.3308184146881104</v>
      </c>
      <c r="AJ587">
        <v>-1.914211630821228</v>
      </c>
      <c r="AK587">
        <v>-1.4758849143981934</v>
      </c>
      <c r="AL587">
        <v>-1.3409304618835449</v>
      </c>
      <c r="AM587">
        <v>-1.3327106237411499</v>
      </c>
      <c r="AN587">
        <v>-1.3629108667373657</v>
      </c>
      <c r="AO587">
        <v>-1.5093077421188354</v>
      </c>
      <c r="AP587">
        <v>-1.6319985389709473</v>
      </c>
      <c r="AQ587">
        <v>-1.7464098930358887</v>
      </c>
      <c r="AR587">
        <v>-1.829759955406189</v>
      </c>
      <c r="AS587">
        <v>-1.9990032911300659</v>
      </c>
      <c r="AT587">
        <v>-2.0922048091888428</v>
      </c>
      <c r="AU587">
        <v>-0.74694198369979858</v>
      </c>
      <c r="AV587">
        <v>5.0669903755187988</v>
      </c>
      <c r="AW587">
        <v>5.1367959976196289</v>
      </c>
      <c r="AX587">
        <v>5.241267204284668</v>
      </c>
      <c r="AY587">
        <v>5.2887024879455566</v>
      </c>
      <c r="AZ587">
        <v>5.2577877044677734</v>
      </c>
      <c r="BA587">
        <v>-1.0380511283874512</v>
      </c>
      <c r="BB587">
        <v>-0.97192072868347168</v>
      </c>
      <c r="BC587">
        <v>-0.87921357154846191</v>
      </c>
      <c r="BD587">
        <v>-0.65539473295211792</v>
      </c>
      <c r="BE587">
        <v>-1.1452542543411255</v>
      </c>
      <c r="BF587">
        <v>-1.5090204477310181</v>
      </c>
      <c r="BG587">
        <v>-0.92978137731552124</v>
      </c>
      <c r="BH587">
        <v>-0.7648358941078186</v>
      </c>
      <c r="BI587">
        <v>-0.59631681442260742</v>
      </c>
      <c r="BJ587">
        <v>-0.55484849214553833</v>
      </c>
      <c r="BK587">
        <v>-0.56792455911636353</v>
      </c>
      <c r="BL587">
        <v>-0.59066849946975708</v>
      </c>
      <c r="BM587">
        <v>-0.69673758745193481</v>
      </c>
      <c r="BN587">
        <v>-0.78856378793716431</v>
      </c>
      <c r="BO587">
        <v>-0.8635866641998291</v>
      </c>
      <c r="BP587">
        <v>-0.90449345111846924</v>
      </c>
      <c r="BQ587">
        <v>-1.0130569934844971</v>
      </c>
      <c r="BR587">
        <v>-1.055702805519104</v>
      </c>
      <c r="BS587">
        <v>4.9341581761837006E-2</v>
      </c>
      <c r="BT587">
        <v>5.4139232635498047</v>
      </c>
      <c r="BU587">
        <v>5.473750114440918</v>
      </c>
      <c r="BV587">
        <v>5.5654802322387695</v>
      </c>
      <c r="BW587">
        <v>5.6095423698425293</v>
      </c>
      <c r="BX587">
        <v>5.5915131568908691</v>
      </c>
      <c r="BY587">
        <v>-0.2325495183467865</v>
      </c>
      <c r="BZ587">
        <v>-0.59707403182983398</v>
      </c>
      <c r="CA587">
        <v>-0.55194276571273804</v>
      </c>
      <c r="CB587">
        <v>-0.43064698576927185</v>
      </c>
      <c r="CC587">
        <v>-0.67203468084335327</v>
      </c>
      <c r="CD587">
        <v>-0.86023217439651489</v>
      </c>
      <c r="CE587">
        <v>4.0572550147771835E-2</v>
      </c>
      <c r="CF587">
        <v>3.1218301504850388E-2</v>
      </c>
      <c r="CG587">
        <v>1.2869369238615036E-2</v>
      </c>
      <c r="CH587">
        <v>-1.041057612746954E-2</v>
      </c>
      <c r="CI587">
        <v>-3.8236033171415329E-2</v>
      </c>
      <c r="CJ587">
        <v>-5.581582710146904E-2</v>
      </c>
      <c r="CK587">
        <v>-0.13395398855209351</v>
      </c>
      <c r="CL587">
        <v>-0.20440343022346497</v>
      </c>
      <c r="CM587">
        <v>-0.25214606523513794</v>
      </c>
      <c r="CN587">
        <v>-0.26365673542022705</v>
      </c>
      <c r="CO587">
        <v>-0.33019363880157471</v>
      </c>
      <c r="CP587">
        <v>-0.33782467246055603</v>
      </c>
      <c r="CQ587">
        <v>0.60084515810012817</v>
      </c>
      <c r="CR587">
        <v>5.654207706451416</v>
      </c>
      <c r="CS587">
        <v>5.7071237564086914</v>
      </c>
      <c r="CT587">
        <v>5.7900290489196777</v>
      </c>
      <c r="CU587">
        <v>5.8317546844482422</v>
      </c>
      <c r="CV587">
        <v>5.8226504325866699</v>
      </c>
      <c r="CW587">
        <v>0.32533842325210571</v>
      </c>
      <c r="CX587">
        <v>-0.33745640516281128</v>
      </c>
      <c r="CY587">
        <v>-0.32527598738670349</v>
      </c>
      <c r="CZ587">
        <v>-0.27498739957809448</v>
      </c>
      <c r="DA587">
        <v>-0.34428420662879944</v>
      </c>
      <c r="DB587">
        <v>-0.41088339686393738</v>
      </c>
      <c r="DC587">
        <v>1.0109264850616455</v>
      </c>
      <c r="DD587">
        <v>0.82727247476577759</v>
      </c>
      <c r="DE587">
        <v>0.62205559015274048</v>
      </c>
      <c r="DF587">
        <v>0.5340273380279541</v>
      </c>
      <c r="DG587">
        <v>0.49145248532295227</v>
      </c>
      <c r="DH587">
        <v>0.47903686761856079</v>
      </c>
      <c r="DI587">
        <v>0.42882964015007019</v>
      </c>
      <c r="DJ587">
        <v>0.37975689768791199</v>
      </c>
      <c r="DK587">
        <v>0.35929456353187561</v>
      </c>
      <c r="DL587">
        <v>0.37718001008033752</v>
      </c>
      <c r="DM587">
        <v>0.35266974568367004</v>
      </c>
      <c r="DN587">
        <v>0.38005340099334717</v>
      </c>
      <c r="DO587">
        <v>1.1523487567901611</v>
      </c>
      <c r="DP587">
        <v>5.8944921493530273</v>
      </c>
      <c r="DQ587">
        <v>5.9404973983764648</v>
      </c>
      <c r="DR587">
        <v>6.0145778656005859</v>
      </c>
      <c r="DS587">
        <v>6.0539669990539551</v>
      </c>
      <c r="DT587">
        <v>6.0537877082824707</v>
      </c>
      <c r="DU587">
        <v>0.88322639465332031</v>
      </c>
      <c r="DV587">
        <v>-7.7838748693466187E-2</v>
      </c>
      <c r="DW587">
        <v>-9.8609216511249542E-2</v>
      </c>
      <c r="DX587">
        <v>-0.11932779848575592</v>
      </c>
      <c r="DY587">
        <v>-1.6533760353922844E-2</v>
      </c>
      <c r="DZ587">
        <v>3.8465388119220734E-2</v>
      </c>
      <c r="EA587">
        <v>2.4119634628295898</v>
      </c>
      <c r="EB587">
        <v>1.976648211479187</v>
      </c>
      <c r="EC587">
        <v>1.5016237497329712</v>
      </c>
      <c r="ED587">
        <v>1.3201092481613159</v>
      </c>
      <c r="EE587">
        <v>1.256238579750061</v>
      </c>
      <c r="EF587">
        <v>1.2512792348861694</v>
      </c>
      <c r="EG587">
        <v>1.2413997650146484</v>
      </c>
      <c r="EH587">
        <v>1.2231916189193726</v>
      </c>
      <c r="EI587">
        <v>1.2421177625656128</v>
      </c>
      <c r="EJ587">
        <v>1.3024464845657349</v>
      </c>
      <c r="EK587">
        <v>1.3386160135269165</v>
      </c>
      <c r="EL587">
        <v>1.4165554046630859</v>
      </c>
      <c r="EM587">
        <v>1.9486323595046997</v>
      </c>
      <c r="EN587">
        <v>6.2414250373840332</v>
      </c>
      <c r="EO587">
        <v>6.2774515151977539</v>
      </c>
      <c r="EP587">
        <v>6.3387908935546875</v>
      </c>
      <c r="EQ587">
        <v>6.3748068809509277</v>
      </c>
      <c r="ER587">
        <v>6.3875131607055664</v>
      </c>
      <c r="ES587">
        <v>1.6887279748916626</v>
      </c>
      <c r="ET587">
        <v>0.29700791835784912</v>
      </c>
      <c r="EU587">
        <v>0.22866161167621613</v>
      </c>
      <c r="EV587">
        <v>0.10541994124650955</v>
      </c>
      <c r="EW587">
        <v>0.45668584108352661</v>
      </c>
      <c r="EX587">
        <v>0.68725365400314331</v>
      </c>
      <c r="EY587">
        <v>67.363273620605469</v>
      </c>
      <c r="EZ587">
        <v>66.993705749511719</v>
      </c>
      <c r="FA587">
        <v>66.631637573242188</v>
      </c>
      <c r="FB587">
        <v>66.505470275878906</v>
      </c>
      <c r="FC587">
        <v>66.557441711425781</v>
      </c>
      <c r="FD587">
        <v>66.164260864257813</v>
      </c>
      <c r="FE587">
        <v>67.244041442871094</v>
      </c>
      <c r="FF587">
        <v>67.970512390136719</v>
      </c>
      <c r="FG587">
        <v>70.263038635253906</v>
      </c>
      <c r="FH587">
        <v>71.51568603515625</v>
      </c>
      <c r="FI587">
        <v>73.197784423828125</v>
      </c>
      <c r="FJ587">
        <v>74.70355224609375</v>
      </c>
      <c r="FK587">
        <v>75.980720520019531</v>
      </c>
      <c r="FL587">
        <v>77.720375061035156</v>
      </c>
      <c r="FM587">
        <v>79.055740356445313</v>
      </c>
      <c r="FN587">
        <v>79.783393859863281</v>
      </c>
      <c r="FO587">
        <v>80.390975952148438</v>
      </c>
      <c r="FP587">
        <v>80.46478271484375</v>
      </c>
      <c r="FQ587">
        <v>76.586372375488281</v>
      </c>
      <c r="FR587">
        <v>74.278701782226563</v>
      </c>
      <c r="FS587">
        <v>71.713661193847656</v>
      </c>
      <c r="FT587">
        <v>70.992202758789063</v>
      </c>
      <c r="FU587">
        <v>70.380874633789063</v>
      </c>
      <c r="FV587">
        <v>69.891578674316406</v>
      </c>
      <c r="FW587">
        <v>181</v>
      </c>
      <c r="FX587">
        <v>8.9820645749568939E-2</v>
      </c>
      <c r="FY587">
        <v>1</v>
      </c>
    </row>
    <row r="588" spans="1:181" x14ac:dyDescent="0.2">
      <c r="A588" t="s">
        <v>243</v>
      </c>
      <c r="B588" t="s">
        <v>239</v>
      </c>
      <c r="C588" t="s">
        <v>215</v>
      </c>
      <c r="D588" t="s">
        <v>40</v>
      </c>
      <c r="E588">
        <v>2015</v>
      </c>
      <c r="F588" t="s">
        <v>223</v>
      </c>
      <c r="G588" t="s">
        <v>245</v>
      </c>
      <c r="H588">
        <v>178</v>
      </c>
      <c r="K588">
        <v>16.51759147644043</v>
      </c>
      <c r="L588">
        <v>15.858942985534668</v>
      </c>
      <c r="M588">
        <v>15.413461685180664</v>
      </c>
      <c r="N588">
        <v>15.601563453674316</v>
      </c>
      <c r="O588">
        <v>16.372245788574219</v>
      </c>
      <c r="P588">
        <v>17.334455490112305</v>
      </c>
      <c r="Q588">
        <v>20.42633056640625</v>
      </c>
      <c r="R588">
        <v>23.045047760009766</v>
      </c>
      <c r="S588">
        <v>25.984487533569336</v>
      </c>
      <c r="T588">
        <v>28.102634429931641</v>
      </c>
      <c r="U588">
        <v>31.305534362792969</v>
      </c>
      <c r="V588">
        <v>32.680805206298828</v>
      </c>
      <c r="W588">
        <v>33.277973175048828</v>
      </c>
      <c r="X588">
        <v>33.592842102050781</v>
      </c>
      <c r="Y588">
        <v>33.665069580078125</v>
      </c>
      <c r="Z588">
        <v>33.881031036376953</v>
      </c>
      <c r="AA588">
        <v>33.859722137451172</v>
      </c>
      <c r="AB588">
        <v>33.873203277587891</v>
      </c>
      <c r="AC588">
        <v>33.386150360107422</v>
      </c>
      <c r="AD588">
        <v>32.738739013671875</v>
      </c>
      <c r="AE588">
        <v>30.282052993774414</v>
      </c>
      <c r="AF588">
        <v>24.742244720458984</v>
      </c>
      <c r="AG588">
        <v>19.999366760253906</v>
      </c>
      <c r="AH588">
        <v>17.179542541503906</v>
      </c>
      <c r="AI588">
        <v>-2.2388143539428711</v>
      </c>
      <c r="AJ588">
        <v>-1.8908027410507202</v>
      </c>
      <c r="AK588">
        <v>-1.4818127155303955</v>
      </c>
      <c r="AL588">
        <v>-1.2991437911987305</v>
      </c>
      <c r="AM588">
        <v>-1.3066656589508057</v>
      </c>
      <c r="AN588">
        <v>-1.3356530666351318</v>
      </c>
      <c r="AO588">
        <v>-1.4729372262954712</v>
      </c>
      <c r="AP588">
        <v>-1.6022195816040039</v>
      </c>
      <c r="AQ588">
        <v>-1.7328987121582031</v>
      </c>
      <c r="AR588">
        <v>-1.8656066656112671</v>
      </c>
      <c r="AS588">
        <v>-2.065554141998291</v>
      </c>
      <c r="AT588">
        <v>-2.1540822982788086</v>
      </c>
      <c r="AU588">
        <v>-0.82662844657897949</v>
      </c>
      <c r="AV588">
        <v>4.9913458824157715</v>
      </c>
      <c r="AW588">
        <v>5.0328083038330078</v>
      </c>
      <c r="AX588">
        <v>5.1181197166442871</v>
      </c>
      <c r="AY588">
        <v>5.1300029754638672</v>
      </c>
      <c r="AZ588">
        <v>5.0571832656860352</v>
      </c>
      <c r="BA588">
        <v>-1.0649204254150391</v>
      </c>
      <c r="BB588">
        <v>-0.95515573024749756</v>
      </c>
      <c r="BC588">
        <v>-0.85755741596221924</v>
      </c>
      <c r="BD588">
        <v>-0.63080126047134399</v>
      </c>
      <c r="BE588">
        <v>-1.0106712579727173</v>
      </c>
      <c r="BF588">
        <v>-1.3411498069763184</v>
      </c>
      <c r="BG588">
        <v>-0.89382708072662354</v>
      </c>
      <c r="BH588">
        <v>-0.7558751106262207</v>
      </c>
      <c r="BI588">
        <v>-0.5980224609375</v>
      </c>
      <c r="BJ588">
        <v>-0.5400843620300293</v>
      </c>
      <c r="BK588">
        <v>-0.55698186159133911</v>
      </c>
      <c r="BL588">
        <v>-0.57994723320007324</v>
      </c>
      <c r="BM588">
        <v>-0.68105077743530273</v>
      </c>
      <c r="BN588">
        <v>-0.77378356456756592</v>
      </c>
      <c r="BO588">
        <v>-0.85552400350570679</v>
      </c>
      <c r="BP588">
        <v>-0.91580629348754883</v>
      </c>
      <c r="BQ588">
        <v>-1.038227915763855</v>
      </c>
      <c r="BR588">
        <v>-1.0830092430114746</v>
      </c>
      <c r="BS588">
        <v>-9.6637262031435966E-3</v>
      </c>
      <c r="BT588">
        <v>5.3352541923522949</v>
      </c>
      <c r="BU588">
        <v>5.3675756454467773</v>
      </c>
      <c r="BV588">
        <v>5.4425263404846191</v>
      </c>
      <c r="BW588">
        <v>5.4512596130371094</v>
      </c>
      <c r="BX588">
        <v>5.3901247978210449</v>
      </c>
      <c r="BY588">
        <v>-0.25612011551856995</v>
      </c>
      <c r="BZ588">
        <v>-0.57522398233413696</v>
      </c>
      <c r="CA588">
        <v>-0.52529424428939819</v>
      </c>
      <c r="CB588">
        <v>-0.40453299880027771</v>
      </c>
      <c r="CC588">
        <v>-0.58031314611434937</v>
      </c>
      <c r="CD588">
        <v>-0.75065302848815918</v>
      </c>
      <c r="CE588">
        <v>3.7706967443227768E-2</v>
      </c>
      <c r="CF588">
        <v>3.0172310769557953E-2</v>
      </c>
      <c r="CG588">
        <v>1.4088019728660583E-2</v>
      </c>
      <c r="CH588">
        <v>-1.4362053014338017E-2</v>
      </c>
      <c r="CI588">
        <v>-3.7753120064735413E-2</v>
      </c>
      <c r="CJ588">
        <v>-5.6547664105892181E-2</v>
      </c>
      <c r="CK588">
        <v>-0.13259269297122955</v>
      </c>
      <c r="CL588">
        <v>-0.20001135766506195</v>
      </c>
      <c r="CM588">
        <v>-0.24785692989826202</v>
      </c>
      <c r="CN588">
        <v>-0.25797748565673828</v>
      </c>
      <c r="CO588">
        <v>-0.32670480012893677</v>
      </c>
      <c r="CP588">
        <v>-0.34118729829788208</v>
      </c>
      <c r="CQ588">
        <v>0.55616354942321777</v>
      </c>
      <c r="CR588">
        <v>5.5734443664550781</v>
      </c>
      <c r="CS588">
        <v>5.5994348526000977</v>
      </c>
      <c r="CT588">
        <v>5.6672091484069824</v>
      </c>
      <c r="CU588">
        <v>5.6737613677978516</v>
      </c>
      <c r="CV588">
        <v>5.6207189559936523</v>
      </c>
      <c r="CW588">
        <v>0.30405250191688538</v>
      </c>
      <c r="CX588">
        <v>-0.31208443641662598</v>
      </c>
      <c r="CY588">
        <v>-0.29516974091529846</v>
      </c>
      <c r="CZ588">
        <v>-0.24782031774520874</v>
      </c>
      <c r="DA588">
        <v>-0.28224846720695496</v>
      </c>
      <c r="DB588">
        <v>-0.34167677164077759</v>
      </c>
      <c r="DC588">
        <v>0.96924102306365967</v>
      </c>
      <c r="DD588">
        <v>0.81621968746185303</v>
      </c>
      <c r="DE588">
        <v>0.62619847059249878</v>
      </c>
      <c r="DF588">
        <v>0.51136022806167603</v>
      </c>
      <c r="DG588">
        <v>0.4814755916595459</v>
      </c>
      <c r="DH588">
        <v>0.46685191988945007</v>
      </c>
      <c r="DI588">
        <v>0.41586542129516602</v>
      </c>
      <c r="DJ588">
        <v>0.3737608790397644</v>
      </c>
      <c r="DK588">
        <v>0.35981014370918274</v>
      </c>
      <c r="DL588">
        <v>0.39985135197639465</v>
      </c>
      <c r="DM588">
        <v>0.38481828570365906</v>
      </c>
      <c r="DN588">
        <v>0.40063467621803284</v>
      </c>
      <c r="DO588">
        <v>1.1219907999038696</v>
      </c>
      <c r="DP588">
        <v>5.8116345405578613</v>
      </c>
      <c r="DQ588">
        <v>5.831294059753418</v>
      </c>
      <c r="DR588">
        <v>5.8918919563293457</v>
      </c>
      <c r="DS588">
        <v>5.8962631225585938</v>
      </c>
      <c r="DT588">
        <v>5.8513131141662598</v>
      </c>
      <c r="DU588">
        <v>0.86422514915466309</v>
      </c>
      <c r="DV588">
        <v>-4.8944883048534393E-2</v>
      </c>
      <c r="DW588">
        <v>-6.5045259892940521E-2</v>
      </c>
      <c r="DX588">
        <v>-9.1107629239559174E-2</v>
      </c>
      <c r="DY588">
        <v>1.5816234052181244E-2</v>
      </c>
      <c r="DZ588">
        <v>6.7299507558345795E-2</v>
      </c>
      <c r="EA588">
        <v>2.3142282962799072</v>
      </c>
      <c r="EB588">
        <v>1.9511473178863525</v>
      </c>
      <c r="EC588">
        <v>1.5099887847900391</v>
      </c>
      <c r="ED588">
        <v>1.270419716835022</v>
      </c>
      <c r="EE588">
        <v>1.2311594486236572</v>
      </c>
      <c r="EF588">
        <v>1.2225577831268311</v>
      </c>
      <c r="EG588">
        <v>1.2077518701553345</v>
      </c>
      <c r="EH588">
        <v>1.2021968364715576</v>
      </c>
      <c r="EI588">
        <v>1.2371848821640015</v>
      </c>
      <c r="EJ588">
        <v>1.3496516942977905</v>
      </c>
      <c r="EK588">
        <v>1.412144660949707</v>
      </c>
      <c r="EL588">
        <v>1.471707820892334</v>
      </c>
      <c r="EM588">
        <v>1.938955545425415</v>
      </c>
      <c r="EN588">
        <v>6.1555428504943848</v>
      </c>
      <c r="EO588">
        <v>6.1660614013671875</v>
      </c>
      <c r="EP588">
        <v>6.2162985801696777</v>
      </c>
      <c r="EQ588">
        <v>6.2175197601318359</v>
      </c>
      <c r="ER588">
        <v>6.1842546463012695</v>
      </c>
      <c r="ES588">
        <v>1.673025369644165</v>
      </c>
      <c r="ET588">
        <v>0.33098682761192322</v>
      </c>
      <c r="EU588">
        <v>0.26721793413162231</v>
      </c>
      <c r="EV588">
        <v>0.13516059517860413</v>
      </c>
      <c r="EW588">
        <v>0.44617432355880737</v>
      </c>
      <c r="EX588">
        <v>0.65779632329940796</v>
      </c>
      <c r="EY588">
        <v>70.873023986816406</v>
      </c>
      <c r="EZ588">
        <v>69.989646911621094</v>
      </c>
      <c r="FA588">
        <v>69.250213623046875</v>
      </c>
      <c r="FB588">
        <v>68.18572998046875</v>
      </c>
      <c r="FC588">
        <v>68.527519226074219</v>
      </c>
      <c r="FD588">
        <v>68.295700073242188</v>
      </c>
      <c r="FE588">
        <v>68.692092895507813</v>
      </c>
      <c r="FF588">
        <v>69.624130249023438</v>
      </c>
      <c r="FG588">
        <v>74.035179138183594</v>
      </c>
      <c r="FH588">
        <v>78.530677795410156</v>
      </c>
      <c r="FI588">
        <v>82.463333129882813</v>
      </c>
      <c r="FJ588">
        <v>84.332862854003906</v>
      </c>
      <c r="FK588">
        <v>85.483329772949219</v>
      </c>
      <c r="FL588">
        <v>84.485214233398438</v>
      </c>
      <c r="FM588">
        <v>83.897834777832031</v>
      </c>
      <c r="FN588">
        <v>84.389320373535156</v>
      </c>
      <c r="FO588">
        <v>84.182022094726563</v>
      </c>
      <c r="FP588">
        <v>83.189712524414063</v>
      </c>
      <c r="FQ588">
        <v>80.495681762695312</v>
      </c>
      <c r="FR588">
        <v>77.522796630859375</v>
      </c>
      <c r="FS588">
        <v>75.078971862792969</v>
      </c>
      <c r="FT588">
        <v>73.728164672851563</v>
      </c>
      <c r="FU588">
        <v>72.625343322753906</v>
      </c>
      <c r="FV588">
        <v>72.127532958984375</v>
      </c>
      <c r="FW588">
        <v>181</v>
      </c>
      <c r="FX588">
        <v>8.9820645749568939E-2</v>
      </c>
      <c r="FY588">
        <v>1</v>
      </c>
    </row>
    <row r="589" spans="1:181" x14ac:dyDescent="0.2">
      <c r="A589" t="s">
        <v>243</v>
      </c>
      <c r="B589" t="s">
        <v>239</v>
      </c>
      <c r="C589" t="s">
        <v>215</v>
      </c>
      <c r="D589" t="s">
        <v>40</v>
      </c>
      <c r="E589">
        <v>2016</v>
      </c>
      <c r="F589" t="s">
        <v>223</v>
      </c>
      <c r="G589" t="s">
        <v>245</v>
      </c>
      <c r="H589">
        <v>190</v>
      </c>
      <c r="K589">
        <v>17.631135940551758</v>
      </c>
      <c r="L589">
        <v>16.928085327148437</v>
      </c>
      <c r="M589">
        <v>16.452571868896484</v>
      </c>
      <c r="N589">
        <v>16.653354644775391</v>
      </c>
      <c r="O589">
        <v>17.475994110107422</v>
      </c>
      <c r="P589">
        <v>18.503068923950195</v>
      </c>
      <c r="Q589">
        <v>21.803386688232422</v>
      </c>
      <c r="R589">
        <v>24.59864616394043</v>
      </c>
      <c r="S589">
        <v>27.736249923706055</v>
      </c>
      <c r="T589">
        <v>29.997194290161133</v>
      </c>
      <c r="U589">
        <v>33.416019439697266</v>
      </c>
      <c r="V589">
        <v>34.884006500244141</v>
      </c>
      <c r="W589">
        <v>35.521430969238281</v>
      </c>
      <c r="X589">
        <v>35.857528686523438</v>
      </c>
      <c r="Y589">
        <v>35.934623718261719</v>
      </c>
      <c r="Z589">
        <v>36.165145874023437</v>
      </c>
      <c r="AA589">
        <v>36.142398834228516</v>
      </c>
      <c r="AB589">
        <v>36.156791687011719</v>
      </c>
      <c r="AC589">
        <v>35.63690185546875</v>
      </c>
      <c r="AD589">
        <v>34.945846557617188</v>
      </c>
      <c r="AE589">
        <v>32.323539733886719</v>
      </c>
      <c r="AF589">
        <v>26.410261154174805</v>
      </c>
      <c r="AG589">
        <v>21.347639083862305</v>
      </c>
      <c r="AH589">
        <v>18.337713241577148</v>
      </c>
      <c r="AI589">
        <v>-2.3117575645446777</v>
      </c>
      <c r="AJ589">
        <v>-1.9524644613265991</v>
      </c>
      <c r="AK589">
        <v>-1.5304641723632812</v>
      </c>
      <c r="AL589">
        <v>-1.3427131175994873</v>
      </c>
      <c r="AM589">
        <v>-1.351285457611084</v>
      </c>
      <c r="AN589">
        <v>-1.3818780183792114</v>
      </c>
      <c r="AO589">
        <v>-1.5263195037841797</v>
      </c>
      <c r="AP589">
        <v>-1.6621980667114258</v>
      </c>
      <c r="AQ589">
        <v>-1.79884934425354</v>
      </c>
      <c r="AR589">
        <v>-1.9363043308258057</v>
      </c>
      <c r="AS589">
        <v>-2.1452362537384033</v>
      </c>
      <c r="AT589">
        <v>-2.2371959686279297</v>
      </c>
      <c r="AU589">
        <v>-0.83498513698577881</v>
      </c>
      <c r="AV589">
        <v>5.3477821350097656</v>
      </c>
      <c r="AW589">
        <v>5.391510009765625</v>
      </c>
      <c r="AX589">
        <v>5.481971263885498</v>
      </c>
      <c r="AY589">
        <v>5.4944734573364258</v>
      </c>
      <c r="AZ589">
        <v>5.4174227714538574</v>
      </c>
      <c r="BA589">
        <v>-1.0898151397705078</v>
      </c>
      <c r="BB589">
        <v>-0.99751824140548706</v>
      </c>
      <c r="BC589">
        <v>-0.89610421657562256</v>
      </c>
      <c r="BD589">
        <v>-0.66020715236663818</v>
      </c>
      <c r="BE589">
        <v>-1.0538523197174072</v>
      </c>
      <c r="BF589">
        <v>-1.3973249197006226</v>
      </c>
      <c r="BG589">
        <v>-0.92217296361923218</v>
      </c>
      <c r="BH589">
        <v>-0.77990484237670898</v>
      </c>
      <c r="BI589">
        <v>-0.61736911535263062</v>
      </c>
      <c r="BJ589">
        <v>-0.55848455429077148</v>
      </c>
      <c r="BK589">
        <v>-0.57674360275268555</v>
      </c>
      <c r="BL589">
        <v>-0.60111439228057861</v>
      </c>
      <c r="BM589">
        <v>-0.70817553997039795</v>
      </c>
      <c r="BN589">
        <v>-0.80629271268844604</v>
      </c>
      <c r="BO589">
        <v>-0.89238250255584717</v>
      </c>
      <c r="BP589">
        <v>-0.95501041412353516</v>
      </c>
      <c r="BQ589">
        <v>-1.0838457345962524</v>
      </c>
      <c r="BR589">
        <v>-1.130608081817627</v>
      </c>
      <c r="BS589">
        <v>9.0686213225126266E-3</v>
      </c>
      <c r="BT589">
        <v>5.7030940055847168</v>
      </c>
      <c r="BU589">
        <v>5.7373776435852051</v>
      </c>
      <c r="BV589">
        <v>5.8171348571777344</v>
      </c>
      <c r="BW589">
        <v>5.8263826370239258</v>
      </c>
      <c r="BX589">
        <v>5.7614040374755859</v>
      </c>
      <c r="BY589">
        <v>-0.25419649481773376</v>
      </c>
      <c r="BZ589">
        <v>-0.60498863458633423</v>
      </c>
      <c r="CA589">
        <v>-0.55282378196716309</v>
      </c>
      <c r="CB589">
        <v>-0.42643627524375916</v>
      </c>
      <c r="CC589">
        <v>-0.60922437906265259</v>
      </c>
      <c r="CD589">
        <v>-0.78724837303161621</v>
      </c>
      <c r="CE589">
        <v>4.0249008685350418E-2</v>
      </c>
      <c r="CF589">
        <v>3.2206397503614426E-2</v>
      </c>
      <c r="CG589">
        <v>1.5037774108350277E-2</v>
      </c>
      <c r="CH589">
        <v>-1.5330281108617783E-2</v>
      </c>
      <c r="CI589">
        <v>-4.0298275649547577E-2</v>
      </c>
      <c r="CJ589">
        <v>-6.0359865427017212E-2</v>
      </c>
      <c r="CK589">
        <v>-0.14153152704238892</v>
      </c>
      <c r="CL589">
        <v>-0.21349526941776276</v>
      </c>
      <c r="CM589">
        <v>-0.26456639170646667</v>
      </c>
      <c r="CN589">
        <v>-0.27536922693252563</v>
      </c>
      <c r="CO589">
        <v>-0.34872984886169434</v>
      </c>
      <c r="CP589">
        <v>-0.36418870091438293</v>
      </c>
      <c r="CQ589">
        <v>0.59365767240524292</v>
      </c>
      <c r="CR589">
        <v>5.9491820335388184</v>
      </c>
      <c r="CS589">
        <v>5.9769248962402344</v>
      </c>
      <c r="CT589">
        <v>6.0492677688598633</v>
      </c>
      <c r="CU589">
        <v>6.0562620162963867</v>
      </c>
      <c r="CV589">
        <v>5.9996442794799805</v>
      </c>
      <c r="CW589">
        <v>0.32455042004585266</v>
      </c>
      <c r="CX589">
        <v>-0.3331238329410553</v>
      </c>
      <c r="CY589">
        <v>-0.3150688111782074</v>
      </c>
      <c r="CZ589">
        <v>-0.26452729105949402</v>
      </c>
      <c r="DA589">
        <v>-0.30127644538879395</v>
      </c>
      <c r="DB589">
        <v>-0.36471116542816162</v>
      </c>
      <c r="DC589">
        <v>1.0026710033416748</v>
      </c>
      <c r="DD589">
        <v>0.84431761503219604</v>
      </c>
      <c r="DE589">
        <v>0.64744466543197632</v>
      </c>
      <c r="DF589">
        <v>0.52782398462295532</v>
      </c>
      <c r="DG589">
        <v>0.49614706635475159</v>
      </c>
      <c r="DH589">
        <v>0.48039466142654419</v>
      </c>
      <c r="DI589">
        <v>0.42511248588562012</v>
      </c>
      <c r="DJ589">
        <v>0.37930217385292053</v>
      </c>
      <c r="DK589">
        <v>0.36324974894523621</v>
      </c>
      <c r="DL589">
        <v>0.40427196025848389</v>
      </c>
      <c r="DM589">
        <v>0.38638600707054138</v>
      </c>
      <c r="DN589">
        <v>0.40223067998886108</v>
      </c>
      <c r="DO589">
        <v>1.1782467365264893</v>
      </c>
      <c r="DP589">
        <v>6.1952700614929199</v>
      </c>
      <c r="DQ589">
        <v>6.2164721488952637</v>
      </c>
      <c r="DR589">
        <v>6.2814006805419922</v>
      </c>
      <c r="DS589">
        <v>6.2861413955688477</v>
      </c>
      <c r="DT589">
        <v>6.237884521484375</v>
      </c>
      <c r="DU589">
        <v>0.90329736471176147</v>
      </c>
      <c r="DV589">
        <v>-6.1259035021066666E-2</v>
      </c>
      <c r="DW589">
        <v>-7.7313832938671112E-2</v>
      </c>
      <c r="DX589">
        <v>-0.10261829942464828</v>
      </c>
      <c r="DY589">
        <v>6.6715013235807419E-3</v>
      </c>
      <c r="DZ589">
        <v>5.7826023548841476E-2</v>
      </c>
      <c r="EA589">
        <v>2.3922555446624756</v>
      </c>
      <c r="EB589">
        <v>2.0168771743774414</v>
      </c>
      <c r="EC589">
        <v>1.560539722442627</v>
      </c>
      <c r="ED589">
        <v>1.3120524883270264</v>
      </c>
      <c r="EE589">
        <v>1.2706890106201172</v>
      </c>
      <c r="EF589">
        <v>1.2611583471298218</v>
      </c>
      <c r="EG589">
        <v>1.2432564496994019</v>
      </c>
      <c r="EH589">
        <v>1.2352075576782227</v>
      </c>
      <c r="EI589">
        <v>1.2697165012359619</v>
      </c>
      <c r="EJ589">
        <v>1.3855658769607544</v>
      </c>
      <c r="EK589">
        <v>1.4477765560150146</v>
      </c>
      <c r="EL589">
        <v>1.508818507194519</v>
      </c>
      <c r="EM589">
        <v>2.0223004817962646</v>
      </c>
      <c r="EN589">
        <v>6.5505819320678711</v>
      </c>
      <c r="EO589">
        <v>6.5623397827148437</v>
      </c>
      <c r="EP589">
        <v>6.6165642738342285</v>
      </c>
      <c r="EQ589">
        <v>6.6180505752563477</v>
      </c>
      <c r="ER589">
        <v>6.5818657875061035</v>
      </c>
      <c r="ES589">
        <v>1.7389160394668579</v>
      </c>
      <c r="ET589">
        <v>0.33127054572105408</v>
      </c>
      <c r="EU589">
        <v>0.26596659421920776</v>
      </c>
      <c r="EV589">
        <v>0.13115255534648895</v>
      </c>
      <c r="EW589">
        <v>0.45129942893981934</v>
      </c>
      <c r="EX589">
        <v>0.66790258884429932</v>
      </c>
      <c r="EY589">
        <v>70.873023986816406</v>
      </c>
      <c r="EZ589">
        <v>69.989646911621094</v>
      </c>
      <c r="FA589">
        <v>69.250213623046875</v>
      </c>
      <c r="FB589">
        <v>68.18572998046875</v>
      </c>
      <c r="FC589">
        <v>68.527519226074219</v>
      </c>
      <c r="FD589">
        <v>68.295700073242188</v>
      </c>
      <c r="FE589">
        <v>68.692092895507813</v>
      </c>
      <c r="FF589">
        <v>69.624130249023438</v>
      </c>
      <c r="FG589">
        <v>74.035179138183594</v>
      </c>
      <c r="FH589">
        <v>78.530677795410156</v>
      </c>
      <c r="FI589">
        <v>82.463333129882813</v>
      </c>
      <c r="FJ589">
        <v>84.332862854003906</v>
      </c>
      <c r="FK589">
        <v>85.483329772949219</v>
      </c>
      <c r="FL589">
        <v>84.485214233398438</v>
      </c>
      <c r="FM589">
        <v>83.897834777832031</v>
      </c>
      <c r="FN589">
        <v>84.389320373535156</v>
      </c>
      <c r="FO589">
        <v>84.182022094726563</v>
      </c>
      <c r="FP589">
        <v>83.189712524414063</v>
      </c>
      <c r="FQ589">
        <v>80.495681762695312</v>
      </c>
      <c r="FR589">
        <v>77.522796630859375</v>
      </c>
      <c r="FS589">
        <v>75.078971862792969</v>
      </c>
      <c r="FT589">
        <v>73.728164672851563</v>
      </c>
      <c r="FU589">
        <v>72.625343322753906</v>
      </c>
      <c r="FV589">
        <v>72.127532958984375</v>
      </c>
      <c r="FW589">
        <v>181</v>
      </c>
      <c r="FX589">
        <v>8.9820645749568939E-2</v>
      </c>
      <c r="FY589">
        <v>1</v>
      </c>
    </row>
    <row r="590" spans="1:181" x14ac:dyDescent="0.2">
      <c r="A590" t="s">
        <v>243</v>
      </c>
      <c r="B590" t="s">
        <v>239</v>
      </c>
      <c r="C590" t="s">
        <v>215</v>
      </c>
      <c r="D590" t="s">
        <v>40</v>
      </c>
      <c r="E590">
        <v>2017</v>
      </c>
      <c r="F590" t="s">
        <v>223</v>
      </c>
      <c r="G590" t="s">
        <v>245</v>
      </c>
      <c r="H590">
        <v>190</v>
      </c>
      <c r="K590">
        <v>17.631135940551758</v>
      </c>
      <c r="L590">
        <v>16.928085327148437</v>
      </c>
      <c r="M590">
        <v>16.452571868896484</v>
      </c>
      <c r="N590">
        <v>16.653354644775391</v>
      </c>
      <c r="O590">
        <v>17.475994110107422</v>
      </c>
      <c r="P590">
        <v>18.503068923950195</v>
      </c>
      <c r="Q590">
        <v>21.803386688232422</v>
      </c>
      <c r="R590">
        <v>24.59864616394043</v>
      </c>
      <c r="S590">
        <v>27.736249923706055</v>
      </c>
      <c r="T590">
        <v>29.997194290161133</v>
      </c>
      <c r="U590">
        <v>33.416019439697266</v>
      </c>
      <c r="V590">
        <v>34.884006500244141</v>
      </c>
      <c r="W590">
        <v>35.521430969238281</v>
      </c>
      <c r="X590">
        <v>35.857528686523438</v>
      </c>
      <c r="Y590">
        <v>35.934623718261719</v>
      </c>
      <c r="Z590">
        <v>36.165145874023437</v>
      </c>
      <c r="AA590">
        <v>36.142398834228516</v>
      </c>
      <c r="AB590">
        <v>36.156791687011719</v>
      </c>
      <c r="AC590">
        <v>35.63690185546875</v>
      </c>
      <c r="AD590">
        <v>34.945846557617188</v>
      </c>
      <c r="AE590">
        <v>32.323539733886719</v>
      </c>
      <c r="AF590">
        <v>26.410261154174805</v>
      </c>
      <c r="AG590">
        <v>21.347639083862305</v>
      </c>
      <c r="AH590">
        <v>18.337713241577148</v>
      </c>
      <c r="AI590">
        <v>-2.3117575645446777</v>
      </c>
      <c r="AJ590">
        <v>-1.9524644613265991</v>
      </c>
      <c r="AK590">
        <v>-1.5304641723632812</v>
      </c>
      <c r="AL590">
        <v>-1.3427131175994873</v>
      </c>
      <c r="AM590">
        <v>-1.351285457611084</v>
      </c>
      <c r="AN590">
        <v>-1.3818780183792114</v>
      </c>
      <c r="AO590">
        <v>-1.5263195037841797</v>
      </c>
      <c r="AP590">
        <v>-1.6621980667114258</v>
      </c>
      <c r="AQ590">
        <v>-1.79884934425354</v>
      </c>
      <c r="AR590">
        <v>-1.9363043308258057</v>
      </c>
      <c r="AS590">
        <v>-2.1452362537384033</v>
      </c>
      <c r="AT590">
        <v>-2.2371959686279297</v>
      </c>
      <c r="AU590">
        <v>-0.83498513698577881</v>
      </c>
      <c r="AV590">
        <v>5.3477821350097656</v>
      </c>
      <c r="AW590">
        <v>5.391510009765625</v>
      </c>
      <c r="AX590">
        <v>5.481971263885498</v>
      </c>
      <c r="AY590">
        <v>5.4944734573364258</v>
      </c>
      <c r="AZ590">
        <v>5.4174227714538574</v>
      </c>
      <c r="BA590">
        <v>-1.0898151397705078</v>
      </c>
      <c r="BB590">
        <v>-0.99751824140548706</v>
      </c>
      <c r="BC590">
        <v>-0.89610421657562256</v>
      </c>
      <c r="BD590">
        <v>-0.66020715236663818</v>
      </c>
      <c r="BE590">
        <v>-1.0538523197174072</v>
      </c>
      <c r="BF590">
        <v>-1.3973249197006226</v>
      </c>
      <c r="BG590">
        <v>-0.92217296361923218</v>
      </c>
      <c r="BH590">
        <v>-0.77990484237670898</v>
      </c>
      <c r="BI590">
        <v>-0.61736911535263062</v>
      </c>
      <c r="BJ590">
        <v>-0.55848455429077148</v>
      </c>
      <c r="BK590">
        <v>-0.57674360275268555</v>
      </c>
      <c r="BL590">
        <v>-0.60111439228057861</v>
      </c>
      <c r="BM590">
        <v>-0.70817553997039795</v>
      </c>
      <c r="BN590">
        <v>-0.80629271268844604</v>
      </c>
      <c r="BO590">
        <v>-0.89238250255584717</v>
      </c>
      <c r="BP590">
        <v>-0.95501041412353516</v>
      </c>
      <c r="BQ590">
        <v>-1.0838457345962524</v>
      </c>
      <c r="BR590">
        <v>-1.130608081817627</v>
      </c>
      <c r="BS590">
        <v>9.0686213225126266E-3</v>
      </c>
      <c r="BT590">
        <v>5.7030940055847168</v>
      </c>
      <c r="BU590">
        <v>5.7373776435852051</v>
      </c>
      <c r="BV590">
        <v>5.8171348571777344</v>
      </c>
      <c r="BW590">
        <v>5.8263826370239258</v>
      </c>
      <c r="BX590">
        <v>5.7614040374755859</v>
      </c>
      <c r="BY590">
        <v>-0.25419649481773376</v>
      </c>
      <c r="BZ590">
        <v>-0.60498863458633423</v>
      </c>
      <c r="CA590">
        <v>-0.55282378196716309</v>
      </c>
      <c r="CB590">
        <v>-0.42643627524375916</v>
      </c>
      <c r="CC590">
        <v>-0.60922437906265259</v>
      </c>
      <c r="CD590">
        <v>-0.78724837303161621</v>
      </c>
      <c r="CE590">
        <v>4.0249008685350418E-2</v>
      </c>
      <c r="CF590">
        <v>3.2206397503614426E-2</v>
      </c>
      <c r="CG590">
        <v>1.5037774108350277E-2</v>
      </c>
      <c r="CH590">
        <v>-1.5330281108617783E-2</v>
      </c>
      <c r="CI590">
        <v>-4.0298275649547577E-2</v>
      </c>
      <c r="CJ590">
        <v>-6.0359865427017212E-2</v>
      </c>
      <c r="CK590">
        <v>-0.14153152704238892</v>
      </c>
      <c r="CL590">
        <v>-0.21349526941776276</v>
      </c>
      <c r="CM590">
        <v>-0.26456639170646667</v>
      </c>
      <c r="CN590">
        <v>-0.27536922693252563</v>
      </c>
      <c r="CO590">
        <v>-0.34872984886169434</v>
      </c>
      <c r="CP590">
        <v>-0.36418870091438293</v>
      </c>
      <c r="CQ590">
        <v>0.59365767240524292</v>
      </c>
      <c r="CR590">
        <v>5.9491820335388184</v>
      </c>
      <c r="CS590">
        <v>5.9769248962402344</v>
      </c>
      <c r="CT590">
        <v>6.0492677688598633</v>
      </c>
      <c r="CU590">
        <v>6.0562620162963867</v>
      </c>
      <c r="CV590">
        <v>5.9996442794799805</v>
      </c>
      <c r="CW590">
        <v>0.32455042004585266</v>
      </c>
      <c r="CX590">
        <v>-0.3331238329410553</v>
      </c>
      <c r="CY590">
        <v>-0.3150688111782074</v>
      </c>
      <c r="CZ590">
        <v>-0.26452729105949402</v>
      </c>
      <c r="DA590">
        <v>-0.30127644538879395</v>
      </c>
      <c r="DB590">
        <v>-0.36471116542816162</v>
      </c>
      <c r="DC590">
        <v>1.0026710033416748</v>
      </c>
      <c r="DD590">
        <v>0.84431761503219604</v>
      </c>
      <c r="DE590">
        <v>0.64744466543197632</v>
      </c>
      <c r="DF590">
        <v>0.52782398462295532</v>
      </c>
      <c r="DG590">
        <v>0.49614706635475159</v>
      </c>
      <c r="DH590">
        <v>0.48039466142654419</v>
      </c>
      <c r="DI590">
        <v>0.42511248588562012</v>
      </c>
      <c r="DJ590">
        <v>0.37930217385292053</v>
      </c>
      <c r="DK590">
        <v>0.36324974894523621</v>
      </c>
      <c r="DL590">
        <v>0.40427196025848389</v>
      </c>
      <c r="DM590">
        <v>0.38638600707054138</v>
      </c>
      <c r="DN590">
        <v>0.40223067998886108</v>
      </c>
      <c r="DO590">
        <v>1.1782467365264893</v>
      </c>
      <c r="DP590">
        <v>6.1952700614929199</v>
      </c>
      <c r="DQ590">
        <v>6.2164721488952637</v>
      </c>
      <c r="DR590">
        <v>6.2814006805419922</v>
      </c>
      <c r="DS590">
        <v>6.2861413955688477</v>
      </c>
      <c r="DT590">
        <v>6.237884521484375</v>
      </c>
      <c r="DU590">
        <v>0.90329736471176147</v>
      </c>
      <c r="DV590">
        <v>-6.1259035021066666E-2</v>
      </c>
      <c r="DW590">
        <v>-7.7313832938671112E-2</v>
      </c>
      <c r="DX590">
        <v>-0.10261829942464828</v>
      </c>
      <c r="DY590">
        <v>6.6715013235807419E-3</v>
      </c>
      <c r="DZ590">
        <v>5.7826023548841476E-2</v>
      </c>
      <c r="EA590">
        <v>2.3922555446624756</v>
      </c>
      <c r="EB590">
        <v>2.0168771743774414</v>
      </c>
      <c r="EC590">
        <v>1.560539722442627</v>
      </c>
      <c r="ED590">
        <v>1.3120524883270264</v>
      </c>
      <c r="EE590">
        <v>1.2706890106201172</v>
      </c>
      <c r="EF590">
        <v>1.2611583471298218</v>
      </c>
      <c r="EG590">
        <v>1.2432564496994019</v>
      </c>
      <c r="EH590">
        <v>1.2352075576782227</v>
      </c>
      <c r="EI590">
        <v>1.2697165012359619</v>
      </c>
      <c r="EJ590">
        <v>1.3855658769607544</v>
      </c>
      <c r="EK590">
        <v>1.4477765560150146</v>
      </c>
      <c r="EL590">
        <v>1.508818507194519</v>
      </c>
      <c r="EM590">
        <v>2.0223004817962646</v>
      </c>
      <c r="EN590">
        <v>6.5505819320678711</v>
      </c>
      <c r="EO590">
        <v>6.5623397827148437</v>
      </c>
      <c r="EP590">
        <v>6.6165642738342285</v>
      </c>
      <c r="EQ590">
        <v>6.6180505752563477</v>
      </c>
      <c r="ER590">
        <v>6.5818657875061035</v>
      </c>
      <c r="ES590">
        <v>1.7389160394668579</v>
      </c>
      <c r="ET590">
        <v>0.33127054572105408</v>
      </c>
      <c r="EU590">
        <v>0.26596659421920776</v>
      </c>
      <c r="EV590">
        <v>0.13115255534648895</v>
      </c>
      <c r="EW590">
        <v>0.45129942893981934</v>
      </c>
      <c r="EX590">
        <v>0.66790258884429932</v>
      </c>
      <c r="EY590">
        <v>70.873023986816406</v>
      </c>
      <c r="EZ590">
        <v>69.989646911621094</v>
      </c>
      <c r="FA590">
        <v>69.250213623046875</v>
      </c>
      <c r="FB590">
        <v>68.18572998046875</v>
      </c>
      <c r="FC590">
        <v>68.527519226074219</v>
      </c>
      <c r="FD590">
        <v>68.295700073242188</v>
      </c>
      <c r="FE590">
        <v>68.692092895507813</v>
      </c>
      <c r="FF590">
        <v>69.624130249023438</v>
      </c>
      <c r="FG590">
        <v>74.035179138183594</v>
      </c>
      <c r="FH590">
        <v>78.530677795410156</v>
      </c>
      <c r="FI590">
        <v>82.463333129882813</v>
      </c>
      <c r="FJ590">
        <v>84.332862854003906</v>
      </c>
      <c r="FK590">
        <v>85.483329772949219</v>
      </c>
      <c r="FL590">
        <v>84.485214233398438</v>
      </c>
      <c r="FM590">
        <v>83.897834777832031</v>
      </c>
      <c r="FN590">
        <v>84.389320373535156</v>
      </c>
      <c r="FO590">
        <v>84.182022094726563</v>
      </c>
      <c r="FP590">
        <v>83.189712524414063</v>
      </c>
      <c r="FQ590">
        <v>80.495681762695312</v>
      </c>
      <c r="FR590">
        <v>77.522796630859375</v>
      </c>
      <c r="FS590">
        <v>75.078971862792969</v>
      </c>
      <c r="FT590">
        <v>73.728164672851563</v>
      </c>
      <c r="FU590">
        <v>72.625343322753906</v>
      </c>
      <c r="FV590">
        <v>72.127532958984375</v>
      </c>
      <c r="FW590">
        <v>181</v>
      </c>
      <c r="FX590">
        <v>8.9820645749568939E-2</v>
      </c>
      <c r="FY590">
        <v>1</v>
      </c>
    </row>
    <row r="591" spans="1:181" x14ac:dyDescent="0.2">
      <c r="A591" t="s">
        <v>243</v>
      </c>
      <c r="B591" t="s">
        <v>239</v>
      </c>
      <c r="C591" t="s">
        <v>215</v>
      </c>
      <c r="D591" t="s">
        <v>40</v>
      </c>
      <c r="E591">
        <v>2018</v>
      </c>
      <c r="F591" t="s">
        <v>223</v>
      </c>
      <c r="G591" t="s">
        <v>245</v>
      </c>
      <c r="H591">
        <v>190</v>
      </c>
      <c r="K591">
        <v>17.631135940551758</v>
      </c>
      <c r="L591">
        <v>16.928085327148437</v>
      </c>
      <c r="M591">
        <v>16.452571868896484</v>
      </c>
      <c r="N591">
        <v>16.653354644775391</v>
      </c>
      <c r="O591">
        <v>17.475994110107422</v>
      </c>
      <c r="P591">
        <v>18.503068923950195</v>
      </c>
      <c r="Q591">
        <v>21.803386688232422</v>
      </c>
      <c r="R591">
        <v>24.59864616394043</v>
      </c>
      <c r="S591">
        <v>27.736249923706055</v>
      </c>
      <c r="T591">
        <v>29.997194290161133</v>
      </c>
      <c r="U591">
        <v>33.416019439697266</v>
      </c>
      <c r="V591">
        <v>34.884006500244141</v>
      </c>
      <c r="W591">
        <v>35.521430969238281</v>
      </c>
      <c r="X591">
        <v>35.857528686523438</v>
      </c>
      <c r="Y591">
        <v>35.934623718261719</v>
      </c>
      <c r="Z591">
        <v>36.165145874023437</v>
      </c>
      <c r="AA591">
        <v>36.142398834228516</v>
      </c>
      <c r="AB591">
        <v>36.156791687011719</v>
      </c>
      <c r="AC591">
        <v>35.63690185546875</v>
      </c>
      <c r="AD591">
        <v>34.945846557617188</v>
      </c>
      <c r="AE591">
        <v>32.323539733886719</v>
      </c>
      <c r="AF591">
        <v>26.410261154174805</v>
      </c>
      <c r="AG591">
        <v>21.347639083862305</v>
      </c>
      <c r="AH591">
        <v>18.337713241577148</v>
      </c>
      <c r="AI591">
        <v>-2.3117575645446777</v>
      </c>
      <c r="AJ591">
        <v>-1.9524644613265991</v>
      </c>
      <c r="AK591">
        <v>-1.5304641723632812</v>
      </c>
      <c r="AL591">
        <v>-1.3427131175994873</v>
      </c>
      <c r="AM591">
        <v>-1.351285457611084</v>
      </c>
      <c r="AN591">
        <v>-1.3818780183792114</v>
      </c>
      <c r="AO591">
        <v>-1.5263195037841797</v>
      </c>
      <c r="AP591">
        <v>-1.6621980667114258</v>
      </c>
      <c r="AQ591">
        <v>-1.79884934425354</v>
      </c>
      <c r="AR591">
        <v>-1.9363043308258057</v>
      </c>
      <c r="AS591">
        <v>-2.1452362537384033</v>
      </c>
      <c r="AT591">
        <v>-2.2371959686279297</v>
      </c>
      <c r="AU591">
        <v>-0.83498513698577881</v>
      </c>
      <c r="AV591">
        <v>5.3477821350097656</v>
      </c>
      <c r="AW591">
        <v>5.391510009765625</v>
      </c>
      <c r="AX591">
        <v>5.481971263885498</v>
      </c>
      <c r="AY591">
        <v>5.4944734573364258</v>
      </c>
      <c r="AZ591">
        <v>5.4174227714538574</v>
      </c>
      <c r="BA591">
        <v>-1.0898151397705078</v>
      </c>
      <c r="BB591">
        <v>-0.99751824140548706</v>
      </c>
      <c r="BC591">
        <v>-0.89610421657562256</v>
      </c>
      <c r="BD591">
        <v>-0.66020715236663818</v>
      </c>
      <c r="BE591">
        <v>-1.0538523197174072</v>
      </c>
      <c r="BF591">
        <v>-1.3973249197006226</v>
      </c>
      <c r="BG591">
        <v>-0.92217296361923218</v>
      </c>
      <c r="BH591">
        <v>-0.77990484237670898</v>
      </c>
      <c r="BI591">
        <v>-0.61736911535263062</v>
      </c>
      <c r="BJ591">
        <v>-0.55848455429077148</v>
      </c>
      <c r="BK591">
        <v>-0.57674360275268555</v>
      </c>
      <c r="BL591">
        <v>-0.60111439228057861</v>
      </c>
      <c r="BM591">
        <v>-0.70817553997039795</v>
      </c>
      <c r="BN591">
        <v>-0.80629271268844604</v>
      </c>
      <c r="BO591">
        <v>-0.89238250255584717</v>
      </c>
      <c r="BP591">
        <v>-0.95501041412353516</v>
      </c>
      <c r="BQ591">
        <v>-1.0838457345962524</v>
      </c>
      <c r="BR591">
        <v>-1.130608081817627</v>
      </c>
      <c r="BS591">
        <v>9.0686213225126266E-3</v>
      </c>
      <c r="BT591">
        <v>5.7030940055847168</v>
      </c>
      <c r="BU591">
        <v>5.7373776435852051</v>
      </c>
      <c r="BV591">
        <v>5.8171348571777344</v>
      </c>
      <c r="BW591">
        <v>5.8263826370239258</v>
      </c>
      <c r="BX591">
        <v>5.7614040374755859</v>
      </c>
      <c r="BY591">
        <v>-0.25419649481773376</v>
      </c>
      <c r="BZ591">
        <v>-0.60498863458633423</v>
      </c>
      <c r="CA591">
        <v>-0.55282378196716309</v>
      </c>
      <c r="CB591">
        <v>-0.42643627524375916</v>
      </c>
      <c r="CC591">
        <v>-0.60922437906265259</v>
      </c>
      <c r="CD591">
        <v>-0.78724837303161621</v>
      </c>
      <c r="CE591">
        <v>4.0249008685350418E-2</v>
      </c>
      <c r="CF591">
        <v>3.2206397503614426E-2</v>
      </c>
      <c r="CG591">
        <v>1.5037774108350277E-2</v>
      </c>
      <c r="CH591">
        <v>-1.5330281108617783E-2</v>
      </c>
      <c r="CI591">
        <v>-4.0298275649547577E-2</v>
      </c>
      <c r="CJ591">
        <v>-6.0359865427017212E-2</v>
      </c>
      <c r="CK591">
        <v>-0.14153152704238892</v>
      </c>
      <c r="CL591">
        <v>-0.21349526941776276</v>
      </c>
      <c r="CM591">
        <v>-0.26456639170646667</v>
      </c>
      <c r="CN591">
        <v>-0.27536922693252563</v>
      </c>
      <c r="CO591">
        <v>-0.34872984886169434</v>
      </c>
      <c r="CP591">
        <v>-0.36418870091438293</v>
      </c>
      <c r="CQ591">
        <v>0.59365767240524292</v>
      </c>
      <c r="CR591">
        <v>5.9491820335388184</v>
      </c>
      <c r="CS591">
        <v>5.9769248962402344</v>
      </c>
      <c r="CT591">
        <v>6.0492677688598633</v>
      </c>
      <c r="CU591">
        <v>6.0562620162963867</v>
      </c>
      <c r="CV591">
        <v>5.9996442794799805</v>
      </c>
      <c r="CW591">
        <v>0.32455042004585266</v>
      </c>
      <c r="CX591">
        <v>-0.3331238329410553</v>
      </c>
      <c r="CY591">
        <v>-0.3150688111782074</v>
      </c>
      <c r="CZ591">
        <v>-0.26452729105949402</v>
      </c>
      <c r="DA591">
        <v>-0.30127644538879395</v>
      </c>
      <c r="DB591">
        <v>-0.36471116542816162</v>
      </c>
      <c r="DC591">
        <v>1.0026710033416748</v>
      </c>
      <c r="DD591">
        <v>0.84431761503219604</v>
      </c>
      <c r="DE591">
        <v>0.64744466543197632</v>
      </c>
      <c r="DF591">
        <v>0.52782398462295532</v>
      </c>
      <c r="DG591">
        <v>0.49614706635475159</v>
      </c>
      <c r="DH591">
        <v>0.48039466142654419</v>
      </c>
      <c r="DI591">
        <v>0.42511248588562012</v>
      </c>
      <c r="DJ591">
        <v>0.37930217385292053</v>
      </c>
      <c r="DK591">
        <v>0.36324974894523621</v>
      </c>
      <c r="DL591">
        <v>0.40427196025848389</v>
      </c>
      <c r="DM591">
        <v>0.38638600707054138</v>
      </c>
      <c r="DN591">
        <v>0.40223067998886108</v>
      </c>
      <c r="DO591">
        <v>1.1782467365264893</v>
      </c>
      <c r="DP591">
        <v>6.1952700614929199</v>
      </c>
      <c r="DQ591">
        <v>6.2164721488952637</v>
      </c>
      <c r="DR591">
        <v>6.2814006805419922</v>
      </c>
      <c r="DS591">
        <v>6.2861413955688477</v>
      </c>
      <c r="DT591">
        <v>6.237884521484375</v>
      </c>
      <c r="DU591">
        <v>0.90329736471176147</v>
      </c>
      <c r="DV591">
        <v>-6.1259035021066666E-2</v>
      </c>
      <c r="DW591">
        <v>-7.7313832938671112E-2</v>
      </c>
      <c r="DX591">
        <v>-0.10261829942464828</v>
      </c>
      <c r="DY591">
        <v>6.6715013235807419E-3</v>
      </c>
      <c r="DZ591">
        <v>5.7826023548841476E-2</v>
      </c>
      <c r="EA591">
        <v>2.3922555446624756</v>
      </c>
      <c r="EB591">
        <v>2.0168771743774414</v>
      </c>
      <c r="EC591">
        <v>1.560539722442627</v>
      </c>
      <c r="ED591">
        <v>1.3120524883270264</v>
      </c>
      <c r="EE591">
        <v>1.2706890106201172</v>
      </c>
      <c r="EF591">
        <v>1.2611583471298218</v>
      </c>
      <c r="EG591">
        <v>1.2432564496994019</v>
      </c>
      <c r="EH591">
        <v>1.2352075576782227</v>
      </c>
      <c r="EI591">
        <v>1.2697165012359619</v>
      </c>
      <c r="EJ591">
        <v>1.3855658769607544</v>
      </c>
      <c r="EK591">
        <v>1.4477765560150146</v>
      </c>
      <c r="EL591">
        <v>1.508818507194519</v>
      </c>
      <c r="EM591">
        <v>2.0223004817962646</v>
      </c>
      <c r="EN591">
        <v>6.5505819320678711</v>
      </c>
      <c r="EO591">
        <v>6.5623397827148437</v>
      </c>
      <c r="EP591">
        <v>6.6165642738342285</v>
      </c>
      <c r="EQ591">
        <v>6.6180505752563477</v>
      </c>
      <c r="ER591">
        <v>6.5818657875061035</v>
      </c>
      <c r="ES591">
        <v>1.7389160394668579</v>
      </c>
      <c r="ET591">
        <v>0.33127054572105408</v>
      </c>
      <c r="EU591">
        <v>0.26596659421920776</v>
      </c>
      <c r="EV591">
        <v>0.13115255534648895</v>
      </c>
      <c r="EW591">
        <v>0.45129942893981934</v>
      </c>
      <c r="EX591">
        <v>0.66790258884429932</v>
      </c>
      <c r="EY591">
        <v>70.873023986816406</v>
      </c>
      <c r="EZ591">
        <v>69.989646911621094</v>
      </c>
      <c r="FA591">
        <v>69.250213623046875</v>
      </c>
      <c r="FB591">
        <v>68.18572998046875</v>
      </c>
      <c r="FC591">
        <v>68.527519226074219</v>
      </c>
      <c r="FD591">
        <v>68.295700073242188</v>
      </c>
      <c r="FE591">
        <v>68.692092895507813</v>
      </c>
      <c r="FF591">
        <v>69.624130249023438</v>
      </c>
      <c r="FG591">
        <v>74.035179138183594</v>
      </c>
      <c r="FH591">
        <v>78.530677795410156</v>
      </c>
      <c r="FI591">
        <v>82.463333129882813</v>
      </c>
      <c r="FJ591">
        <v>84.332862854003906</v>
      </c>
      <c r="FK591">
        <v>85.483329772949219</v>
      </c>
      <c r="FL591">
        <v>84.485214233398438</v>
      </c>
      <c r="FM591">
        <v>83.897834777832031</v>
      </c>
      <c r="FN591">
        <v>84.389320373535156</v>
      </c>
      <c r="FO591">
        <v>84.182022094726563</v>
      </c>
      <c r="FP591">
        <v>83.189712524414063</v>
      </c>
      <c r="FQ591">
        <v>80.495681762695312</v>
      </c>
      <c r="FR591">
        <v>77.522796630859375</v>
      </c>
      <c r="FS591">
        <v>75.078971862792969</v>
      </c>
      <c r="FT591">
        <v>73.728164672851563</v>
      </c>
      <c r="FU591">
        <v>72.625343322753906</v>
      </c>
      <c r="FV591">
        <v>72.127532958984375</v>
      </c>
      <c r="FW591">
        <v>181</v>
      </c>
      <c r="FX591">
        <v>8.9820645749568939E-2</v>
      </c>
      <c r="FY591">
        <v>1</v>
      </c>
    </row>
    <row r="592" spans="1:181" x14ac:dyDescent="0.2">
      <c r="A592" t="s">
        <v>243</v>
      </c>
      <c r="B592" t="s">
        <v>239</v>
      </c>
      <c r="C592" t="s">
        <v>215</v>
      </c>
      <c r="D592" t="s">
        <v>40</v>
      </c>
      <c r="E592">
        <v>2019</v>
      </c>
      <c r="F592" t="s">
        <v>223</v>
      </c>
      <c r="G592" t="s">
        <v>245</v>
      </c>
      <c r="H592">
        <v>190</v>
      </c>
      <c r="K592">
        <v>17.631135940551758</v>
      </c>
      <c r="L592">
        <v>16.928085327148437</v>
      </c>
      <c r="M592">
        <v>16.452571868896484</v>
      </c>
      <c r="N592">
        <v>16.653354644775391</v>
      </c>
      <c r="O592">
        <v>17.475994110107422</v>
      </c>
      <c r="P592">
        <v>18.503068923950195</v>
      </c>
      <c r="Q592">
        <v>21.803386688232422</v>
      </c>
      <c r="R592">
        <v>24.59864616394043</v>
      </c>
      <c r="S592">
        <v>27.736249923706055</v>
      </c>
      <c r="T592">
        <v>29.997194290161133</v>
      </c>
      <c r="U592">
        <v>33.416019439697266</v>
      </c>
      <c r="V592">
        <v>34.884006500244141</v>
      </c>
      <c r="W592">
        <v>35.521430969238281</v>
      </c>
      <c r="X592">
        <v>35.857528686523438</v>
      </c>
      <c r="Y592">
        <v>35.934623718261719</v>
      </c>
      <c r="Z592">
        <v>36.165145874023437</v>
      </c>
      <c r="AA592">
        <v>36.142398834228516</v>
      </c>
      <c r="AB592">
        <v>36.156791687011719</v>
      </c>
      <c r="AC592">
        <v>35.63690185546875</v>
      </c>
      <c r="AD592">
        <v>34.945846557617188</v>
      </c>
      <c r="AE592">
        <v>32.323539733886719</v>
      </c>
      <c r="AF592">
        <v>26.410261154174805</v>
      </c>
      <c r="AG592">
        <v>21.347639083862305</v>
      </c>
      <c r="AH592">
        <v>18.337713241577148</v>
      </c>
      <c r="AI592">
        <v>-2.3117575645446777</v>
      </c>
      <c r="AJ592">
        <v>-1.9524644613265991</v>
      </c>
      <c r="AK592">
        <v>-1.5304641723632812</v>
      </c>
      <c r="AL592">
        <v>-1.3427131175994873</v>
      </c>
      <c r="AM592">
        <v>-1.351285457611084</v>
      </c>
      <c r="AN592">
        <v>-1.3818780183792114</v>
      </c>
      <c r="AO592">
        <v>-1.5263195037841797</v>
      </c>
      <c r="AP592">
        <v>-1.6621980667114258</v>
      </c>
      <c r="AQ592">
        <v>-1.79884934425354</v>
      </c>
      <c r="AR592">
        <v>-1.9363043308258057</v>
      </c>
      <c r="AS592">
        <v>-2.1452362537384033</v>
      </c>
      <c r="AT592">
        <v>-2.2371959686279297</v>
      </c>
      <c r="AU592">
        <v>-0.83498513698577881</v>
      </c>
      <c r="AV592">
        <v>5.3477821350097656</v>
      </c>
      <c r="AW592">
        <v>5.391510009765625</v>
      </c>
      <c r="AX592">
        <v>5.481971263885498</v>
      </c>
      <c r="AY592">
        <v>5.4944734573364258</v>
      </c>
      <c r="AZ592">
        <v>5.4174227714538574</v>
      </c>
      <c r="BA592">
        <v>-1.0898151397705078</v>
      </c>
      <c r="BB592">
        <v>-0.99751824140548706</v>
      </c>
      <c r="BC592">
        <v>-0.89610421657562256</v>
      </c>
      <c r="BD592">
        <v>-0.66020715236663818</v>
      </c>
      <c r="BE592">
        <v>-1.0538523197174072</v>
      </c>
      <c r="BF592">
        <v>-1.3973249197006226</v>
      </c>
      <c r="BG592">
        <v>-0.92217296361923218</v>
      </c>
      <c r="BH592">
        <v>-0.77990484237670898</v>
      </c>
      <c r="BI592">
        <v>-0.61736911535263062</v>
      </c>
      <c r="BJ592">
        <v>-0.55848455429077148</v>
      </c>
      <c r="BK592">
        <v>-0.57674360275268555</v>
      </c>
      <c r="BL592">
        <v>-0.60111439228057861</v>
      </c>
      <c r="BM592">
        <v>-0.70817553997039795</v>
      </c>
      <c r="BN592">
        <v>-0.80629271268844604</v>
      </c>
      <c r="BO592">
        <v>-0.89238250255584717</v>
      </c>
      <c r="BP592">
        <v>-0.95501041412353516</v>
      </c>
      <c r="BQ592">
        <v>-1.0838457345962524</v>
      </c>
      <c r="BR592">
        <v>-1.130608081817627</v>
      </c>
      <c r="BS592">
        <v>9.0686213225126266E-3</v>
      </c>
      <c r="BT592">
        <v>5.7030940055847168</v>
      </c>
      <c r="BU592">
        <v>5.7373776435852051</v>
      </c>
      <c r="BV592">
        <v>5.8171348571777344</v>
      </c>
      <c r="BW592">
        <v>5.8263826370239258</v>
      </c>
      <c r="BX592">
        <v>5.7614040374755859</v>
      </c>
      <c r="BY592">
        <v>-0.25419649481773376</v>
      </c>
      <c r="BZ592">
        <v>-0.60498863458633423</v>
      </c>
      <c r="CA592">
        <v>-0.55282378196716309</v>
      </c>
      <c r="CB592">
        <v>-0.42643627524375916</v>
      </c>
      <c r="CC592">
        <v>-0.60922437906265259</v>
      </c>
      <c r="CD592">
        <v>-0.78724837303161621</v>
      </c>
      <c r="CE592">
        <v>4.0249008685350418E-2</v>
      </c>
      <c r="CF592">
        <v>3.2206397503614426E-2</v>
      </c>
      <c r="CG592">
        <v>1.5037774108350277E-2</v>
      </c>
      <c r="CH592">
        <v>-1.5330281108617783E-2</v>
      </c>
      <c r="CI592">
        <v>-4.0298275649547577E-2</v>
      </c>
      <c r="CJ592">
        <v>-6.0359865427017212E-2</v>
      </c>
      <c r="CK592">
        <v>-0.14153152704238892</v>
      </c>
      <c r="CL592">
        <v>-0.21349526941776276</v>
      </c>
      <c r="CM592">
        <v>-0.26456639170646667</v>
      </c>
      <c r="CN592">
        <v>-0.27536922693252563</v>
      </c>
      <c r="CO592">
        <v>-0.34872984886169434</v>
      </c>
      <c r="CP592">
        <v>-0.36418870091438293</v>
      </c>
      <c r="CQ592">
        <v>0.59365767240524292</v>
      </c>
      <c r="CR592">
        <v>5.9491820335388184</v>
      </c>
      <c r="CS592">
        <v>5.9769248962402344</v>
      </c>
      <c r="CT592">
        <v>6.0492677688598633</v>
      </c>
      <c r="CU592">
        <v>6.0562620162963867</v>
      </c>
      <c r="CV592">
        <v>5.9996442794799805</v>
      </c>
      <c r="CW592">
        <v>0.32455042004585266</v>
      </c>
      <c r="CX592">
        <v>-0.3331238329410553</v>
      </c>
      <c r="CY592">
        <v>-0.3150688111782074</v>
      </c>
      <c r="CZ592">
        <v>-0.26452729105949402</v>
      </c>
      <c r="DA592">
        <v>-0.30127644538879395</v>
      </c>
      <c r="DB592">
        <v>-0.36471116542816162</v>
      </c>
      <c r="DC592">
        <v>1.0026710033416748</v>
      </c>
      <c r="DD592">
        <v>0.84431761503219604</v>
      </c>
      <c r="DE592">
        <v>0.64744466543197632</v>
      </c>
      <c r="DF592">
        <v>0.52782398462295532</v>
      </c>
      <c r="DG592">
        <v>0.49614706635475159</v>
      </c>
      <c r="DH592">
        <v>0.48039466142654419</v>
      </c>
      <c r="DI592">
        <v>0.42511248588562012</v>
      </c>
      <c r="DJ592">
        <v>0.37930217385292053</v>
      </c>
      <c r="DK592">
        <v>0.36324974894523621</v>
      </c>
      <c r="DL592">
        <v>0.40427196025848389</v>
      </c>
      <c r="DM592">
        <v>0.38638600707054138</v>
      </c>
      <c r="DN592">
        <v>0.40223067998886108</v>
      </c>
      <c r="DO592">
        <v>1.1782467365264893</v>
      </c>
      <c r="DP592">
        <v>6.1952700614929199</v>
      </c>
      <c r="DQ592">
        <v>6.2164721488952637</v>
      </c>
      <c r="DR592">
        <v>6.2814006805419922</v>
      </c>
      <c r="DS592">
        <v>6.2861413955688477</v>
      </c>
      <c r="DT592">
        <v>6.237884521484375</v>
      </c>
      <c r="DU592">
        <v>0.90329736471176147</v>
      </c>
      <c r="DV592">
        <v>-6.1259035021066666E-2</v>
      </c>
      <c r="DW592">
        <v>-7.7313832938671112E-2</v>
      </c>
      <c r="DX592">
        <v>-0.10261829942464828</v>
      </c>
      <c r="DY592">
        <v>6.6715013235807419E-3</v>
      </c>
      <c r="DZ592">
        <v>5.7826023548841476E-2</v>
      </c>
      <c r="EA592">
        <v>2.3922555446624756</v>
      </c>
      <c r="EB592">
        <v>2.0168771743774414</v>
      </c>
      <c r="EC592">
        <v>1.560539722442627</v>
      </c>
      <c r="ED592">
        <v>1.3120524883270264</v>
      </c>
      <c r="EE592">
        <v>1.2706890106201172</v>
      </c>
      <c r="EF592">
        <v>1.2611583471298218</v>
      </c>
      <c r="EG592">
        <v>1.2432564496994019</v>
      </c>
      <c r="EH592">
        <v>1.2352075576782227</v>
      </c>
      <c r="EI592">
        <v>1.2697165012359619</v>
      </c>
      <c r="EJ592">
        <v>1.3855658769607544</v>
      </c>
      <c r="EK592">
        <v>1.4477765560150146</v>
      </c>
      <c r="EL592">
        <v>1.508818507194519</v>
      </c>
      <c r="EM592">
        <v>2.0223004817962646</v>
      </c>
      <c r="EN592">
        <v>6.5505819320678711</v>
      </c>
      <c r="EO592">
        <v>6.5623397827148437</v>
      </c>
      <c r="EP592">
        <v>6.6165642738342285</v>
      </c>
      <c r="EQ592">
        <v>6.6180505752563477</v>
      </c>
      <c r="ER592">
        <v>6.5818657875061035</v>
      </c>
      <c r="ES592">
        <v>1.7389160394668579</v>
      </c>
      <c r="ET592">
        <v>0.33127054572105408</v>
      </c>
      <c r="EU592">
        <v>0.26596659421920776</v>
      </c>
      <c r="EV592">
        <v>0.13115255534648895</v>
      </c>
      <c r="EW592">
        <v>0.45129942893981934</v>
      </c>
      <c r="EX592">
        <v>0.66790258884429932</v>
      </c>
      <c r="EY592">
        <v>70.873023986816406</v>
      </c>
      <c r="EZ592">
        <v>69.989646911621094</v>
      </c>
      <c r="FA592">
        <v>69.250213623046875</v>
      </c>
      <c r="FB592">
        <v>68.18572998046875</v>
      </c>
      <c r="FC592">
        <v>68.527519226074219</v>
      </c>
      <c r="FD592">
        <v>68.295700073242188</v>
      </c>
      <c r="FE592">
        <v>68.692092895507813</v>
      </c>
      <c r="FF592">
        <v>69.624130249023438</v>
      </c>
      <c r="FG592">
        <v>74.035179138183594</v>
      </c>
      <c r="FH592">
        <v>78.530677795410156</v>
      </c>
      <c r="FI592">
        <v>82.463333129882813</v>
      </c>
      <c r="FJ592">
        <v>84.332862854003906</v>
      </c>
      <c r="FK592">
        <v>85.483329772949219</v>
      </c>
      <c r="FL592">
        <v>84.485214233398438</v>
      </c>
      <c r="FM592">
        <v>83.897834777832031</v>
      </c>
      <c r="FN592">
        <v>84.389320373535156</v>
      </c>
      <c r="FO592">
        <v>84.182022094726563</v>
      </c>
      <c r="FP592">
        <v>83.189712524414063</v>
      </c>
      <c r="FQ592">
        <v>80.495681762695312</v>
      </c>
      <c r="FR592">
        <v>77.522796630859375</v>
      </c>
      <c r="FS592">
        <v>75.078971862792969</v>
      </c>
      <c r="FT592">
        <v>73.728164672851563</v>
      </c>
      <c r="FU592">
        <v>72.625343322753906</v>
      </c>
      <c r="FV592">
        <v>72.127532958984375</v>
      </c>
      <c r="FW592">
        <v>181</v>
      </c>
      <c r="FX592">
        <v>8.9820645749568939E-2</v>
      </c>
      <c r="FY592">
        <v>1</v>
      </c>
    </row>
    <row r="593" spans="1:181" x14ac:dyDescent="0.2">
      <c r="A593" t="s">
        <v>243</v>
      </c>
      <c r="B593" t="s">
        <v>239</v>
      </c>
      <c r="C593" t="s">
        <v>215</v>
      </c>
      <c r="D593" t="s">
        <v>40</v>
      </c>
      <c r="E593">
        <v>2020</v>
      </c>
      <c r="F593" t="s">
        <v>223</v>
      </c>
      <c r="G593" t="s">
        <v>245</v>
      </c>
      <c r="H593">
        <v>190</v>
      </c>
      <c r="K593">
        <v>17.631135940551758</v>
      </c>
      <c r="L593">
        <v>16.928085327148437</v>
      </c>
      <c r="M593">
        <v>16.452571868896484</v>
      </c>
      <c r="N593">
        <v>16.653354644775391</v>
      </c>
      <c r="O593">
        <v>17.475994110107422</v>
      </c>
      <c r="P593">
        <v>18.503068923950195</v>
      </c>
      <c r="Q593">
        <v>21.803386688232422</v>
      </c>
      <c r="R593">
        <v>24.59864616394043</v>
      </c>
      <c r="S593">
        <v>27.736249923706055</v>
      </c>
      <c r="T593">
        <v>29.997194290161133</v>
      </c>
      <c r="U593">
        <v>33.416019439697266</v>
      </c>
      <c r="V593">
        <v>34.884006500244141</v>
      </c>
      <c r="W593">
        <v>35.521430969238281</v>
      </c>
      <c r="X593">
        <v>35.857528686523438</v>
      </c>
      <c r="Y593">
        <v>35.934623718261719</v>
      </c>
      <c r="Z593">
        <v>36.165145874023437</v>
      </c>
      <c r="AA593">
        <v>36.142398834228516</v>
      </c>
      <c r="AB593">
        <v>36.156791687011719</v>
      </c>
      <c r="AC593">
        <v>35.63690185546875</v>
      </c>
      <c r="AD593">
        <v>34.945846557617188</v>
      </c>
      <c r="AE593">
        <v>32.323539733886719</v>
      </c>
      <c r="AF593">
        <v>26.410261154174805</v>
      </c>
      <c r="AG593">
        <v>21.347639083862305</v>
      </c>
      <c r="AH593">
        <v>18.337713241577148</v>
      </c>
      <c r="AI593">
        <v>-2.3117575645446777</v>
      </c>
      <c r="AJ593">
        <v>-1.9524644613265991</v>
      </c>
      <c r="AK593">
        <v>-1.5304641723632812</v>
      </c>
      <c r="AL593">
        <v>-1.3427131175994873</v>
      </c>
      <c r="AM593">
        <v>-1.351285457611084</v>
      </c>
      <c r="AN593">
        <v>-1.3818780183792114</v>
      </c>
      <c r="AO593">
        <v>-1.5263195037841797</v>
      </c>
      <c r="AP593">
        <v>-1.6621980667114258</v>
      </c>
      <c r="AQ593">
        <v>-1.79884934425354</v>
      </c>
      <c r="AR593">
        <v>-1.9363043308258057</v>
      </c>
      <c r="AS593">
        <v>-2.1452362537384033</v>
      </c>
      <c r="AT593">
        <v>-2.2371959686279297</v>
      </c>
      <c r="AU593">
        <v>-0.83498513698577881</v>
      </c>
      <c r="AV593">
        <v>5.3477821350097656</v>
      </c>
      <c r="AW593">
        <v>5.391510009765625</v>
      </c>
      <c r="AX593">
        <v>5.481971263885498</v>
      </c>
      <c r="AY593">
        <v>5.4944734573364258</v>
      </c>
      <c r="AZ593">
        <v>5.4174227714538574</v>
      </c>
      <c r="BA593">
        <v>-1.0898151397705078</v>
      </c>
      <c r="BB593">
        <v>-0.99751824140548706</v>
      </c>
      <c r="BC593">
        <v>-0.89610421657562256</v>
      </c>
      <c r="BD593">
        <v>-0.66020715236663818</v>
      </c>
      <c r="BE593">
        <v>-1.0538523197174072</v>
      </c>
      <c r="BF593">
        <v>-1.3973249197006226</v>
      </c>
      <c r="BG593">
        <v>-0.92217296361923218</v>
      </c>
      <c r="BH593">
        <v>-0.77990484237670898</v>
      </c>
      <c r="BI593">
        <v>-0.61736911535263062</v>
      </c>
      <c r="BJ593">
        <v>-0.55848455429077148</v>
      </c>
      <c r="BK593">
        <v>-0.57674360275268555</v>
      </c>
      <c r="BL593">
        <v>-0.60111439228057861</v>
      </c>
      <c r="BM593">
        <v>-0.70817553997039795</v>
      </c>
      <c r="BN593">
        <v>-0.80629271268844604</v>
      </c>
      <c r="BO593">
        <v>-0.89238250255584717</v>
      </c>
      <c r="BP593">
        <v>-0.95501041412353516</v>
      </c>
      <c r="BQ593">
        <v>-1.0838457345962524</v>
      </c>
      <c r="BR593">
        <v>-1.130608081817627</v>
      </c>
      <c r="BS593">
        <v>9.0686213225126266E-3</v>
      </c>
      <c r="BT593">
        <v>5.7030940055847168</v>
      </c>
      <c r="BU593">
        <v>5.7373776435852051</v>
      </c>
      <c r="BV593">
        <v>5.8171348571777344</v>
      </c>
      <c r="BW593">
        <v>5.8263826370239258</v>
      </c>
      <c r="BX593">
        <v>5.7614040374755859</v>
      </c>
      <c r="BY593">
        <v>-0.25419649481773376</v>
      </c>
      <c r="BZ593">
        <v>-0.60498863458633423</v>
      </c>
      <c r="CA593">
        <v>-0.55282378196716309</v>
      </c>
      <c r="CB593">
        <v>-0.42643627524375916</v>
      </c>
      <c r="CC593">
        <v>-0.60922437906265259</v>
      </c>
      <c r="CD593">
        <v>-0.78724837303161621</v>
      </c>
      <c r="CE593">
        <v>4.0249008685350418E-2</v>
      </c>
      <c r="CF593">
        <v>3.2206397503614426E-2</v>
      </c>
      <c r="CG593">
        <v>1.5037774108350277E-2</v>
      </c>
      <c r="CH593">
        <v>-1.5330281108617783E-2</v>
      </c>
      <c r="CI593">
        <v>-4.0298275649547577E-2</v>
      </c>
      <c r="CJ593">
        <v>-6.0359865427017212E-2</v>
      </c>
      <c r="CK593">
        <v>-0.14153152704238892</v>
      </c>
      <c r="CL593">
        <v>-0.21349526941776276</v>
      </c>
      <c r="CM593">
        <v>-0.26456639170646667</v>
      </c>
      <c r="CN593">
        <v>-0.27536922693252563</v>
      </c>
      <c r="CO593">
        <v>-0.34872984886169434</v>
      </c>
      <c r="CP593">
        <v>-0.36418870091438293</v>
      </c>
      <c r="CQ593">
        <v>0.59365767240524292</v>
      </c>
      <c r="CR593">
        <v>5.9491820335388184</v>
      </c>
      <c r="CS593">
        <v>5.9769248962402344</v>
      </c>
      <c r="CT593">
        <v>6.0492677688598633</v>
      </c>
      <c r="CU593">
        <v>6.0562620162963867</v>
      </c>
      <c r="CV593">
        <v>5.9996442794799805</v>
      </c>
      <c r="CW593">
        <v>0.32455042004585266</v>
      </c>
      <c r="CX593">
        <v>-0.3331238329410553</v>
      </c>
      <c r="CY593">
        <v>-0.3150688111782074</v>
      </c>
      <c r="CZ593">
        <v>-0.26452729105949402</v>
      </c>
      <c r="DA593">
        <v>-0.30127644538879395</v>
      </c>
      <c r="DB593">
        <v>-0.36471116542816162</v>
      </c>
      <c r="DC593">
        <v>1.0026710033416748</v>
      </c>
      <c r="DD593">
        <v>0.84431761503219604</v>
      </c>
      <c r="DE593">
        <v>0.64744466543197632</v>
      </c>
      <c r="DF593">
        <v>0.52782398462295532</v>
      </c>
      <c r="DG593">
        <v>0.49614706635475159</v>
      </c>
      <c r="DH593">
        <v>0.48039466142654419</v>
      </c>
      <c r="DI593">
        <v>0.42511248588562012</v>
      </c>
      <c r="DJ593">
        <v>0.37930217385292053</v>
      </c>
      <c r="DK593">
        <v>0.36324974894523621</v>
      </c>
      <c r="DL593">
        <v>0.40427196025848389</v>
      </c>
      <c r="DM593">
        <v>0.38638600707054138</v>
      </c>
      <c r="DN593">
        <v>0.40223067998886108</v>
      </c>
      <c r="DO593">
        <v>1.1782467365264893</v>
      </c>
      <c r="DP593">
        <v>6.1952700614929199</v>
      </c>
      <c r="DQ593">
        <v>6.2164721488952637</v>
      </c>
      <c r="DR593">
        <v>6.2814006805419922</v>
      </c>
      <c r="DS593">
        <v>6.2861413955688477</v>
      </c>
      <c r="DT593">
        <v>6.237884521484375</v>
      </c>
      <c r="DU593">
        <v>0.90329736471176147</v>
      </c>
      <c r="DV593">
        <v>-6.1259035021066666E-2</v>
      </c>
      <c r="DW593">
        <v>-7.7313832938671112E-2</v>
      </c>
      <c r="DX593">
        <v>-0.10261829942464828</v>
      </c>
      <c r="DY593">
        <v>6.6715013235807419E-3</v>
      </c>
      <c r="DZ593">
        <v>5.7826023548841476E-2</v>
      </c>
      <c r="EA593">
        <v>2.3922555446624756</v>
      </c>
      <c r="EB593">
        <v>2.0168771743774414</v>
      </c>
      <c r="EC593">
        <v>1.560539722442627</v>
      </c>
      <c r="ED593">
        <v>1.3120524883270264</v>
      </c>
      <c r="EE593">
        <v>1.2706890106201172</v>
      </c>
      <c r="EF593">
        <v>1.2611583471298218</v>
      </c>
      <c r="EG593">
        <v>1.2432564496994019</v>
      </c>
      <c r="EH593">
        <v>1.2352075576782227</v>
      </c>
      <c r="EI593">
        <v>1.2697165012359619</v>
      </c>
      <c r="EJ593">
        <v>1.3855658769607544</v>
      </c>
      <c r="EK593">
        <v>1.4477765560150146</v>
      </c>
      <c r="EL593">
        <v>1.508818507194519</v>
      </c>
      <c r="EM593">
        <v>2.0223004817962646</v>
      </c>
      <c r="EN593">
        <v>6.5505819320678711</v>
      </c>
      <c r="EO593">
        <v>6.5623397827148437</v>
      </c>
      <c r="EP593">
        <v>6.6165642738342285</v>
      </c>
      <c r="EQ593">
        <v>6.6180505752563477</v>
      </c>
      <c r="ER593">
        <v>6.5818657875061035</v>
      </c>
      <c r="ES593">
        <v>1.7389160394668579</v>
      </c>
      <c r="ET593">
        <v>0.33127054572105408</v>
      </c>
      <c r="EU593">
        <v>0.26596659421920776</v>
      </c>
      <c r="EV593">
        <v>0.13115255534648895</v>
      </c>
      <c r="EW593">
        <v>0.45129942893981934</v>
      </c>
      <c r="EX593">
        <v>0.66790258884429932</v>
      </c>
      <c r="EY593">
        <v>70.873023986816406</v>
      </c>
      <c r="EZ593">
        <v>69.989646911621094</v>
      </c>
      <c r="FA593">
        <v>69.250213623046875</v>
      </c>
      <c r="FB593">
        <v>68.18572998046875</v>
      </c>
      <c r="FC593">
        <v>68.527519226074219</v>
      </c>
      <c r="FD593">
        <v>68.295700073242188</v>
      </c>
      <c r="FE593">
        <v>68.692092895507813</v>
      </c>
      <c r="FF593">
        <v>69.624130249023438</v>
      </c>
      <c r="FG593">
        <v>74.035179138183594</v>
      </c>
      <c r="FH593">
        <v>78.530677795410156</v>
      </c>
      <c r="FI593">
        <v>82.463333129882813</v>
      </c>
      <c r="FJ593">
        <v>84.332862854003906</v>
      </c>
      <c r="FK593">
        <v>85.483329772949219</v>
      </c>
      <c r="FL593">
        <v>84.485214233398438</v>
      </c>
      <c r="FM593">
        <v>83.897834777832031</v>
      </c>
      <c r="FN593">
        <v>84.389320373535156</v>
      </c>
      <c r="FO593">
        <v>84.182022094726563</v>
      </c>
      <c r="FP593">
        <v>83.189712524414063</v>
      </c>
      <c r="FQ593">
        <v>80.495681762695312</v>
      </c>
      <c r="FR593">
        <v>77.522796630859375</v>
      </c>
      <c r="FS593">
        <v>75.078971862792969</v>
      </c>
      <c r="FT593">
        <v>73.728164672851563</v>
      </c>
      <c r="FU593">
        <v>72.625343322753906</v>
      </c>
      <c r="FV593">
        <v>72.127532958984375</v>
      </c>
      <c r="FW593">
        <v>181</v>
      </c>
      <c r="FX593">
        <v>8.9820645749568939E-2</v>
      </c>
      <c r="FY593">
        <v>1</v>
      </c>
    </row>
    <row r="594" spans="1:181" x14ac:dyDescent="0.2">
      <c r="A594" t="s">
        <v>243</v>
      </c>
      <c r="B594" t="s">
        <v>239</v>
      </c>
      <c r="C594" t="s">
        <v>215</v>
      </c>
      <c r="D594" t="s">
        <v>40</v>
      </c>
      <c r="E594">
        <v>2021</v>
      </c>
      <c r="F594" t="s">
        <v>223</v>
      </c>
      <c r="G594" t="s">
        <v>245</v>
      </c>
      <c r="H594">
        <v>190</v>
      </c>
      <c r="K594">
        <v>17.631135940551758</v>
      </c>
      <c r="L594">
        <v>16.928085327148437</v>
      </c>
      <c r="M594">
        <v>16.452571868896484</v>
      </c>
      <c r="N594">
        <v>16.653354644775391</v>
      </c>
      <c r="O594">
        <v>17.475994110107422</v>
      </c>
      <c r="P594">
        <v>18.503068923950195</v>
      </c>
      <c r="Q594">
        <v>21.803386688232422</v>
      </c>
      <c r="R594">
        <v>24.59864616394043</v>
      </c>
      <c r="S594">
        <v>27.736249923706055</v>
      </c>
      <c r="T594">
        <v>29.997194290161133</v>
      </c>
      <c r="U594">
        <v>33.416019439697266</v>
      </c>
      <c r="V594">
        <v>34.884006500244141</v>
      </c>
      <c r="W594">
        <v>35.521430969238281</v>
      </c>
      <c r="X594">
        <v>35.857528686523438</v>
      </c>
      <c r="Y594">
        <v>35.934623718261719</v>
      </c>
      <c r="Z594">
        <v>36.165145874023437</v>
      </c>
      <c r="AA594">
        <v>36.142398834228516</v>
      </c>
      <c r="AB594">
        <v>36.156791687011719</v>
      </c>
      <c r="AC594">
        <v>35.63690185546875</v>
      </c>
      <c r="AD594">
        <v>34.945846557617188</v>
      </c>
      <c r="AE594">
        <v>32.323539733886719</v>
      </c>
      <c r="AF594">
        <v>26.410261154174805</v>
      </c>
      <c r="AG594">
        <v>21.347639083862305</v>
      </c>
      <c r="AH594">
        <v>18.337713241577148</v>
      </c>
      <c r="AI594">
        <v>-2.3117575645446777</v>
      </c>
      <c r="AJ594">
        <v>-1.9524644613265991</v>
      </c>
      <c r="AK594">
        <v>-1.5304641723632812</v>
      </c>
      <c r="AL594">
        <v>-1.3427131175994873</v>
      </c>
      <c r="AM594">
        <v>-1.351285457611084</v>
      </c>
      <c r="AN594">
        <v>-1.3818780183792114</v>
      </c>
      <c r="AO594">
        <v>-1.5263195037841797</v>
      </c>
      <c r="AP594">
        <v>-1.6621980667114258</v>
      </c>
      <c r="AQ594">
        <v>-1.79884934425354</v>
      </c>
      <c r="AR594">
        <v>-1.9363043308258057</v>
      </c>
      <c r="AS594">
        <v>-2.1452362537384033</v>
      </c>
      <c r="AT594">
        <v>-2.2371959686279297</v>
      </c>
      <c r="AU594">
        <v>-0.83498513698577881</v>
      </c>
      <c r="AV594">
        <v>5.3477821350097656</v>
      </c>
      <c r="AW594">
        <v>5.391510009765625</v>
      </c>
      <c r="AX594">
        <v>5.481971263885498</v>
      </c>
      <c r="AY594">
        <v>5.4944734573364258</v>
      </c>
      <c r="AZ594">
        <v>5.4174227714538574</v>
      </c>
      <c r="BA594">
        <v>-1.0898151397705078</v>
      </c>
      <c r="BB594">
        <v>-0.99751824140548706</v>
      </c>
      <c r="BC594">
        <v>-0.89610421657562256</v>
      </c>
      <c r="BD594">
        <v>-0.66020715236663818</v>
      </c>
      <c r="BE594">
        <v>-1.0538523197174072</v>
      </c>
      <c r="BF594">
        <v>-1.3973249197006226</v>
      </c>
      <c r="BG594">
        <v>-0.92217296361923218</v>
      </c>
      <c r="BH594">
        <v>-0.77990484237670898</v>
      </c>
      <c r="BI594">
        <v>-0.61736911535263062</v>
      </c>
      <c r="BJ594">
        <v>-0.55848455429077148</v>
      </c>
      <c r="BK594">
        <v>-0.57674360275268555</v>
      </c>
      <c r="BL594">
        <v>-0.60111439228057861</v>
      </c>
      <c r="BM594">
        <v>-0.70817553997039795</v>
      </c>
      <c r="BN594">
        <v>-0.80629271268844604</v>
      </c>
      <c r="BO594">
        <v>-0.89238250255584717</v>
      </c>
      <c r="BP594">
        <v>-0.95501041412353516</v>
      </c>
      <c r="BQ594">
        <v>-1.0838457345962524</v>
      </c>
      <c r="BR594">
        <v>-1.130608081817627</v>
      </c>
      <c r="BS594">
        <v>9.0686213225126266E-3</v>
      </c>
      <c r="BT594">
        <v>5.7030940055847168</v>
      </c>
      <c r="BU594">
        <v>5.7373776435852051</v>
      </c>
      <c r="BV594">
        <v>5.8171348571777344</v>
      </c>
      <c r="BW594">
        <v>5.8263826370239258</v>
      </c>
      <c r="BX594">
        <v>5.7614040374755859</v>
      </c>
      <c r="BY594">
        <v>-0.25419649481773376</v>
      </c>
      <c r="BZ594">
        <v>-0.60498863458633423</v>
      </c>
      <c r="CA594">
        <v>-0.55282378196716309</v>
      </c>
      <c r="CB594">
        <v>-0.42643627524375916</v>
      </c>
      <c r="CC594">
        <v>-0.60922437906265259</v>
      </c>
      <c r="CD594">
        <v>-0.78724837303161621</v>
      </c>
      <c r="CE594">
        <v>4.0249008685350418E-2</v>
      </c>
      <c r="CF594">
        <v>3.2206397503614426E-2</v>
      </c>
      <c r="CG594">
        <v>1.5037774108350277E-2</v>
      </c>
      <c r="CH594">
        <v>-1.5330281108617783E-2</v>
      </c>
      <c r="CI594">
        <v>-4.0298275649547577E-2</v>
      </c>
      <c r="CJ594">
        <v>-6.0359865427017212E-2</v>
      </c>
      <c r="CK594">
        <v>-0.14153152704238892</v>
      </c>
      <c r="CL594">
        <v>-0.21349526941776276</v>
      </c>
      <c r="CM594">
        <v>-0.26456639170646667</v>
      </c>
      <c r="CN594">
        <v>-0.27536922693252563</v>
      </c>
      <c r="CO594">
        <v>-0.34872984886169434</v>
      </c>
      <c r="CP594">
        <v>-0.36418870091438293</v>
      </c>
      <c r="CQ594">
        <v>0.59365767240524292</v>
      </c>
      <c r="CR594">
        <v>5.9491820335388184</v>
      </c>
      <c r="CS594">
        <v>5.9769248962402344</v>
      </c>
      <c r="CT594">
        <v>6.0492677688598633</v>
      </c>
      <c r="CU594">
        <v>6.0562620162963867</v>
      </c>
      <c r="CV594">
        <v>5.9996442794799805</v>
      </c>
      <c r="CW594">
        <v>0.32455042004585266</v>
      </c>
      <c r="CX594">
        <v>-0.3331238329410553</v>
      </c>
      <c r="CY594">
        <v>-0.3150688111782074</v>
      </c>
      <c r="CZ594">
        <v>-0.26452729105949402</v>
      </c>
      <c r="DA594">
        <v>-0.30127644538879395</v>
      </c>
      <c r="DB594">
        <v>-0.36471116542816162</v>
      </c>
      <c r="DC594">
        <v>1.0026710033416748</v>
      </c>
      <c r="DD594">
        <v>0.84431761503219604</v>
      </c>
      <c r="DE594">
        <v>0.64744466543197632</v>
      </c>
      <c r="DF594">
        <v>0.52782398462295532</v>
      </c>
      <c r="DG594">
        <v>0.49614706635475159</v>
      </c>
      <c r="DH594">
        <v>0.48039466142654419</v>
      </c>
      <c r="DI594">
        <v>0.42511248588562012</v>
      </c>
      <c r="DJ594">
        <v>0.37930217385292053</v>
      </c>
      <c r="DK594">
        <v>0.36324974894523621</v>
      </c>
      <c r="DL594">
        <v>0.40427196025848389</v>
      </c>
      <c r="DM594">
        <v>0.38638600707054138</v>
      </c>
      <c r="DN594">
        <v>0.40223067998886108</v>
      </c>
      <c r="DO594">
        <v>1.1782467365264893</v>
      </c>
      <c r="DP594">
        <v>6.1952700614929199</v>
      </c>
      <c r="DQ594">
        <v>6.2164721488952637</v>
      </c>
      <c r="DR594">
        <v>6.2814006805419922</v>
      </c>
      <c r="DS594">
        <v>6.2861413955688477</v>
      </c>
      <c r="DT594">
        <v>6.237884521484375</v>
      </c>
      <c r="DU594">
        <v>0.90329736471176147</v>
      </c>
      <c r="DV594">
        <v>-6.1259035021066666E-2</v>
      </c>
      <c r="DW594">
        <v>-7.7313832938671112E-2</v>
      </c>
      <c r="DX594">
        <v>-0.10261829942464828</v>
      </c>
      <c r="DY594">
        <v>6.6715013235807419E-3</v>
      </c>
      <c r="DZ594">
        <v>5.7826023548841476E-2</v>
      </c>
      <c r="EA594">
        <v>2.3922555446624756</v>
      </c>
      <c r="EB594">
        <v>2.0168771743774414</v>
      </c>
      <c r="EC594">
        <v>1.560539722442627</v>
      </c>
      <c r="ED594">
        <v>1.3120524883270264</v>
      </c>
      <c r="EE594">
        <v>1.2706890106201172</v>
      </c>
      <c r="EF594">
        <v>1.2611583471298218</v>
      </c>
      <c r="EG594">
        <v>1.2432564496994019</v>
      </c>
      <c r="EH594">
        <v>1.2352075576782227</v>
      </c>
      <c r="EI594">
        <v>1.2697165012359619</v>
      </c>
      <c r="EJ594">
        <v>1.3855658769607544</v>
      </c>
      <c r="EK594">
        <v>1.4477765560150146</v>
      </c>
      <c r="EL594">
        <v>1.508818507194519</v>
      </c>
      <c r="EM594">
        <v>2.0223004817962646</v>
      </c>
      <c r="EN594">
        <v>6.5505819320678711</v>
      </c>
      <c r="EO594">
        <v>6.5623397827148437</v>
      </c>
      <c r="EP594">
        <v>6.6165642738342285</v>
      </c>
      <c r="EQ594">
        <v>6.6180505752563477</v>
      </c>
      <c r="ER594">
        <v>6.5818657875061035</v>
      </c>
      <c r="ES594">
        <v>1.7389160394668579</v>
      </c>
      <c r="ET594">
        <v>0.33127054572105408</v>
      </c>
      <c r="EU594">
        <v>0.26596659421920776</v>
      </c>
      <c r="EV594">
        <v>0.13115255534648895</v>
      </c>
      <c r="EW594">
        <v>0.45129942893981934</v>
      </c>
      <c r="EX594">
        <v>0.66790258884429932</v>
      </c>
      <c r="EY594">
        <v>70.873023986816406</v>
      </c>
      <c r="EZ594">
        <v>69.989646911621094</v>
      </c>
      <c r="FA594">
        <v>69.250213623046875</v>
      </c>
      <c r="FB594">
        <v>68.18572998046875</v>
      </c>
      <c r="FC594">
        <v>68.527519226074219</v>
      </c>
      <c r="FD594">
        <v>68.295700073242188</v>
      </c>
      <c r="FE594">
        <v>68.692092895507813</v>
      </c>
      <c r="FF594">
        <v>69.624130249023438</v>
      </c>
      <c r="FG594">
        <v>74.035179138183594</v>
      </c>
      <c r="FH594">
        <v>78.530677795410156</v>
      </c>
      <c r="FI594">
        <v>82.463333129882813</v>
      </c>
      <c r="FJ594">
        <v>84.332862854003906</v>
      </c>
      <c r="FK594">
        <v>85.483329772949219</v>
      </c>
      <c r="FL594">
        <v>84.485214233398438</v>
      </c>
      <c r="FM594">
        <v>83.897834777832031</v>
      </c>
      <c r="FN594">
        <v>84.389320373535156</v>
      </c>
      <c r="FO594">
        <v>84.182022094726563</v>
      </c>
      <c r="FP594">
        <v>83.189712524414063</v>
      </c>
      <c r="FQ594">
        <v>80.495681762695312</v>
      </c>
      <c r="FR594">
        <v>77.522796630859375</v>
      </c>
      <c r="FS594">
        <v>75.078971862792969</v>
      </c>
      <c r="FT594">
        <v>73.728164672851563</v>
      </c>
      <c r="FU594">
        <v>72.625343322753906</v>
      </c>
      <c r="FV594">
        <v>72.127532958984375</v>
      </c>
      <c r="FW594">
        <v>181</v>
      </c>
      <c r="FX594">
        <v>8.9820645749568939E-2</v>
      </c>
      <c r="FY594">
        <v>1</v>
      </c>
    </row>
    <row r="595" spans="1:181" x14ac:dyDescent="0.2">
      <c r="A595" t="s">
        <v>243</v>
      </c>
      <c r="B595" t="s">
        <v>239</v>
      </c>
      <c r="C595" t="s">
        <v>215</v>
      </c>
      <c r="D595" t="s">
        <v>40</v>
      </c>
      <c r="E595">
        <v>2022</v>
      </c>
      <c r="F595" t="s">
        <v>223</v>
      </c>
      <c r="G595" t="s">
        <v>245</v>
      </c>
      <c r="H595">
        <v>190</v>
      </c>
      <c r="K595">
        <v>17.631135940551758</v>
      </c>
      <c r="L595">
        <v>16.928085327148437</v>
      </c>
      <c r="M595">
        <v>16.452571868896484</v>
      </c>
      <c r="N595">
        <v>16.653354644775391</v>
      </c>
      <c r="O595">
        <v>17.475994110107422</v>
      </c>
      <c r="P595">
        <v>18.503068923950195</v>
      </c>
      <c r="Q595">
        <v>21.803386688232422</v>
      </c>
      <c r="R595">
        <v>24.59864616394043</v>
      </c>
      <c r="S595">
        <v>27.736249923706055</v>
      </c>
      <c r="T595">
        <v>29.997194290161133</v>
      </c>
      <c r="U595">
        <v>33.416019439697266</v>
      </c>
      <c r="V595">
        <v>34.884006500244141</v>
      </c>
      <c r="W595">
        <v>35.521430969238281</v>
      </c>
      <c r="X595">
        <v>35.857528686523438</v>
      </c>
      <c r="Y595">
        <v>35.934623718261719</v>
      </c>
      <c r="Z595">
        <v>36.165145874023437</v>
      </c>
      <c r="AA595">
        <v>36.142398834228516</v>
      </c>
      <c r="AB595">
        <v>36.156791687011719</v>
      </c>
      <c r="AC595">
        <v>35.63690185546875</v>
      </c>
      <c r="AD595">
        <v>34.945846557617188</v>
      </c>
      <c r="AE595">
        <v>32.323539733886719</v>
      </c>
      <c r="AF595">
        <v>26.410261154174805</v>
      </c>
      <c r="AG595">
        <v>21.347639083862305</v>
      </c>
      <c r="AH595">
        <v>18.337713241577148</v>
      </c>
      <c r="AI595">
        <v>-2.3117575645446777</v>
      </c>
      <c r="AJ595">
        <v>-1.9524644613265991</v>
      </c>
      <c r="AK595">
        <v>-1.5304641723632812</v>
      </c>
      <c r="AL595">
        <v>-1.3427131175994873</v>
      </c>
      <c r="AM595">
        <v>-1.351285457611084</v>
      </c>
      <c r="AN595">
        <v>-1.3818780183792114</v>
      </c>
      <c r="AO595">
        <v>-1.5263195037841797</v>
      </c>
      <c r="AP595">
        <v>-1.6621980667114258</v>
      </c>
      <c r="AQ595">
        <v>-1.79884934425354</v>
      </c>
      <c r="AR595">
        <v>-1.9363043308258057</v>
      </c>
      <c r="AS595">
        <v>-2.1452362537384033</v>
      </c>
      <c r="AT595">
        <v>-2.2371959686279297</v>
      </c>
      <c r="AU595">
        <v>-0.83498513698577881</v>
      </c>
      <c r="AV595">
        <v>5.3477821350097656</v>
      </c>
      <c r="AW595">
        <v>5.391510009765625</v>
      </c>
      <c r="AX595">
        <v>5.481971263885498</v>
      </c>
      <c r="AY595">
        <v>5.4944734573364258</v>
      </c>
      <c r="AZ595">
        <v>5.4174227714538574</v>
      </c>
      <c r="BA595">
        <v>-1.0898151397705078</v>
      </c>
      <c r="BB595">
        <v>-0.99751824140548706</v>
      </c>
      <c r="BC595">
        <v>-0.89610421657562256</v>
      </c>
      <c r="BD595">
        <v>-0.66020715236663818</v>
      </c>
      <c r="BE595">
        <v>-1.0538523197174072</v>
      </c>
      <c r="BF595">
        <v>-1.3973249197006226</v>
      </c>
      <c r="BG595">
        <v>-0.92217296361923218</v>
      </c>
      <c r="BH595">
        <v>-0.77990484237670898</v>
      </c>
      <c r="BI595">
        <v>-0.61736911535263062</v>
      </c>
      <c r="BJ595">
        <v>-0.55848455429077148</v>
      </c>
      <c r="BK595">
        <v>-0.57674360275268555</v>
      </c>
      <c r="BL595">
        <v>-0.60111439228057861</v>
      </c>
      <c r="BM595">
        <v>-0.70817553997039795</v>
      </c>
      <c r="BN595">
        <v>-0.80629271268844604</v>
      </c>
      <c r="BO595">
        <v>-0.89238250255584717</v>
      </c>
      <c r="BP595">
        <v>-0.95501041412353516</v>
      </c>
      <c r="BQ595">
        <v>-1.0838457345962524</v>
      </c>
      <c r="BR595">
        <v>-1.130608081817627</v>
      </c>
      <c r="BS595">
        <v>9.0686213225126266E-3</v>
      </c>
      <c r="BT595">
        <v>5.7030940055847168</v>
      </c>
      <c r="BU595">
        <v>5.7373776435852051</v>
      </c>
      <c r="BV595">
        <v>5.8171348571777344</v>
      </c>
      <c r="BW595">
        <v>5.8263826370239258</v>
      </c>
      <c r="BX595">
        <v>5.7614040374755859</v>
      </c>
      <c r="BY595">
        <v>-0.25419649481773376</v>
      </c>
      <c r="BZ595">
        <v>-0.60498863458633423</v>
      </c>
      <c r="CA595">
        <v>-0.55282378196716309</v>
      </c>
      <c r="CB595">
        <v>-0.42643627524375916</v>
      </c>
      <c r="CC595">
        <v>-0.60922437906265259</v>
      </c>
      <c r="CD595">
        <v>-0.78724837303161621</v>
      </c>
      <c r="CE595">
        <v>4.0249008685350418E-2</v>
      </c>
      <c r="CF595">
        <v>3.2206397503614426E-2</v>
      </c>
      <c r="CG595">
        <v>1.5037774108350277E-2</v>
      </c>
      <c r="CH595">
        <v>-1.5330281108617783E-2</v>
      </c>
      <c r="CI595">
        <v>-4.0298275649547577E-2</v>
      </c>
      <c r="CJ595">
        <v>-6.0359865427017212E-2</v>
      </c>
      <c r="CK595">
        <v>-0.14153152704238892</v>
      </c>
      <c r="CL595">
        <v>-0.21349526941776276</v>
      </c>
      <c r="CM595">
        <v>-0.26456639170646667</v>
      </c>
      <c r="CN595">
        <v>-0.27536922693252563</v>
      </c>
      <c r="CO595">
        <v>-0.34872984886169434</v>
      </c>
      <c r="CP595">
        <v>-0.36418870091438293</v>
      </c>
      <c r="CQ595">
        <v>0.59365767240524292</v>
      </c>
      <c r="CR595">
        <v>5.9491820335388184</v>
      </c>
      <c r="CS595">
        <v>5.9769248962402344</v>
      </c>
      <c r="CT595">
        <v>6.0492677688598633</v>
      </c>
      <c r="CU595">
        <v>6.0562620162963867</v>
      </c>
      <c r="CV595">
        <v>5.9996442794799805</v>
      </c>
      <c r="CW595">
        <v>0.32455042004585266</v>
      </c>
      <c r="CX595">
        <v>-0.3331238329410553</v>
      </c>
      <c r="CY595">
        <v>-0.3150688111782074</v>
      </c>
      <c r="CZ595">
        <v>-0.26452729105949402</v>
      </c>
      <c r="DA595">
        <v>-0.30127644538879395</v>
      </c>
      <c r="DB595">
        <v>-0.36471116542816162</v>
      </c>
      <c r="DC595">
        <v>1.0026710033416748</v>
      </c>
      <c r="DD595">
        <v>0.84431761503219604</v>
      </c>
      <c r="DE595">
        <v>0.64744466543197632</v>
      </c>
      <c r="DF595">
        <v>0.52782398462295532</v>
      </c>
      <c r="DG595">
        <v>0.49614706635475159</v>
      </c>
      <c r="DH595">
        <v>0.48039466142654419</v>
      </c>
      <c r="DI595">
        <v>0.42511248588562012</v>
      </c>
      <c r="DJ595">
        <v>0.37930217385292053</v>
      </c>
      <c r="DK595">
        <v>0.36324974894523621</v>
      </c>
      <c r="DL595">
        <v>0.40427196025848389</v>
      </c>
      <c r="DM595">
        <v>0.38638600707054138</v>
      </c>
      <c r="DN595">
        <v>0.40223067998886108</v>
      </c>
      <c r="DO595">
        <v>1.1782467365264893</v>
      </c>
      <c r="DP595">
        <v>6.1952700614929199</v>
      </c>
      <c r="DQ595">
        <v>6.2164721488952637</v>
      </c>
      <c r="DR595">
        <v>6.2814006805419922</v>
      </c>
      <c r="DS595">
        <v>6.2861413955688477</v>
      </c>
      <c r="DT595">
        <v>6.237884521484375</v>
      </c>
      <c r="DU595">
        <v>0.90329736471176147</v>
      </c>
      <c r="DV595">
        <v>-6.1259035021066666E-2</v>
      </c>
      <c r="DW595">
        <v>-7.7313832938671112E-2</v>
      </c>
      <c r="DX595">
        <v>-0.10261829942464828</v>
      </c>
      <c r="DY595">
        <v>6.6715013235807419E-3</v>
      </c>
      <c r="DZ595">
        <v>5.7826023548841476E-2</v>
      </c>
      <c r="EA595">
        <v>2.3922555446624756</v>
      </c>
      <c r="EB595">
        <v>2.0168771743774414</v>
      </c>
      <c r="EC595">
        <v>1.560539722442627</v>
      </c>
      <c r="ED595">
        <v>1.3120524883270264</v>
      </c>
      <c r="EE595">
        <v>1.2706890106201172</v>
      </c>
      <c r="EF595">
        <v>1.2611583471298218</v>
      </c>
      <c r="EG595">
        <v>1.2432564496994019</v>
      </c>
      <c r="EH595">
        <v>1.2352075576782227</v>
      </c>
      <c r="EI595">
        <v>1.2697165012359619</v>
      </c>
      <c r="EJ595">
        <v>1.3855658769607544</v>
      </c>
      <c r="EK595">
        <v>1.4477765560150146</v>
      </c>
      <c r="EL595">
        <v>1.508818507194519</v>
      </c>
      <c r="EM595">
        <v>2.0223004817962646</v>
      </c>
      <c r="EN595">
        <v>6.5505819320678711</v>
      </c>
      <c r="EO595">
        <v>6.5623397827148437</v>
      </c>
      <c r="EP595">
        <v>6.6165642738342285</v>
      </c>
      <c r="EQ595">
        <v>6.6180505752563477</v>
      </c>
      <c r="ER595">
        <v>6.5818657875061035</v>
      </c>
      <c r="ES595">
        <v>1.7389160394668579</v>
      </c>
      <c r="ET595">
        <v>0.33127054572105408</v>
      </c>
      <c r="EU595">
        <v>0.26596659421920776</v>
      </c>
      <c r="EV595">
        <v>0.13115255534648895</v>
      </c>
      <c r="EW595">
        <v>0.45129942893981934</v>
      </c>
      <c r="EX595">
        <v>0.66790258884429932</v>
      </c>
      <c r="EY595">
        <v>70.873023986816406</v>
      </c>
      <c r="EZ595">
        <v>69.989646911621094</v>
      </c>
      <c r="FA595">
        <v>69.250213623046875</v>
      </c>
      <c r="FB595">
        <v>68.18572998046875</v>
      </c>
      <c r="FC595">
        <v>68.527519226074219</v>
      </c>
      <c r="FD595">
        <v>68.295700073242188</v>
      </c>
      <c r="FE595">
        <v>68.692092895507813</v>
      </c>
      <c r="FF595">
        <v>69.624130249023438</v>
      </c>
      <c r="FG595">
        <v>74.035179138183594</v>
      </c>
      <c r="FH595">
        <v>78.530677795410156</v>
      </c>
      <c r="FI595">
        <v>82.463333129882813</v>
      </c>
      <c r="FJ595">
        <v>84.332862854003906</v>
      </c>
      <c r="FK595">
        <v>85.483329772949219</v>
      </c>
      <c r="FL595">
        <v>84.485214233398438</v>
      </c>
      <c r="FM595">
        <v>83.897834777832031</v>
      </c>
      <c r="FN595">
        <v>84.389320373535156</v>
      </c>
      <c r="FO595">
        <v>84.182022094726563</v>
      </c>
      <c r="FP595">
        <v>83.189712524414063</v>
      </c>
      <c r="FQ595">
        <v>80.495681762695312</v>
      </c>
      <c r="FR595">
        <v>77.522796630859375</v>
      </c>
      <c r="FS595">
        <v>75.078971862792969</v>
      </c>
      <c r="FT595">
        <v>73.728164672851563</v>
      </c>
      <c r="FU595">
        <v>72.625343322753906</v>
      </c>
      <c r="FV595">
        <v>72.127532958984375</v>
      </c>
      <c r="FW595">
        <v>181</v>
      </c>
      <c r="FX595">
        <v>8.9820645749568939E-2</v>
      </c>
      <c r="FY595">
        <v>1</v>
      </c>
    </row>
    <row r="596" spans="1:181" x14ac:dyDescent="0.2">
      <c r="A596" t="s">
        <v>243</v>
      </c>
      <c r="B596" t="s">
        <v>239</v>
      </c>
      <c r="C596" t="s">
        <v>215</v>
      </c>
      <c r="D596" t="s">
        <v>40</v>
      </c>
      <c r="E596">
        <v>2023</v>
      </c>
      <c r="F596" t="s">
        <v>223</v>
      </c>
      <c r="G596" t="s">
        <v>245</v>
      </c>
      <c r="H596">
        <v>190</v>
      </c>
      <c r="K596">
        <v>17.631135940551758</v>
      </c>
      <c r="L596">
        <v>16.928085327148437</v>
      </c>
      <c r="M596">
        <v>16.452571868896484</v>
      </c>
      <c r="N596">
        <v>16.653354644775391</v>
      </c>
      <c r="O596">
        <v>17.475994110107422</v>
      </c>
      <c r="P596">
        <v>18.503068923950195</v>
      </c>
      <c r="Q596">
        <v>21.803386688232422</v>
      </c>
      <c r="R596">
        <v>24.59864616394043</v>
      </c>
      <c r="S596">
        <v>27.736249923706055</v>
      </c>
      <c r="T596">
        <v>29.997194290161133</v>
      </c>
      <c r="U596">
        <v>33.416019439697266</v>
      </c>
      <c r="V596">
        <v>34.884006500244141</v>
      </c>
      <c r="W596">
        <v>35.521430969238281</v>
      </c>
      <c r="X596">
        <v>35.857528686523438</v>
      </c>
      <c r="Y596">
        <v>35.934623718261719</v>
      </c>
      <c r="Z596">
        <v>36.165145874023437</v>
      </c>
      <c r="AA596">
        <v>36.142398834228516</v>
      </c>
      <c r="AB596">
        <v>36.156791687011719</v>
      </c>
      <c r="AC596">
        <v>35.63690185546875</v>
      </c>
      <c r="AD596">
        <v>34.945846557617188</v>
      </c>
      <c r="AE596">
        <v>32.323539733886719</v>
      </c>
      <c r="AF596">
        <v>26.410261154174805</v>
      </c>
      <c r="AG596">
        <v>21.347639083862305</v>
      </c>
      <c r="AH596">
        <v>18.337713241577148</v>
      </c>
      <c r="AI596">
        <v>-2.3117575645446777</v>
      </c>
      <c r="AJ596">
        <v>-1.9524644613265991</v>
      </c>
      <c r="AK596">
        <v>-1.5304641723632812</v>
      </c>
      <c r="AL596">
        <v>-1.3427131175994873</v>
      </c>
      <c r="AM596">
        <v>-1.351285457611084</v>
      </c>
      <c r="AN596">
        <v>-1.3818780183792114</v>
      </c>
      <c r="AO596">
        <v>-1.5263195037841797</v>
      </c>
      <c r="AP596">
        <v>-1.6621980667114258</v>
      </c>
      <c r="AQ596">
        <v>-1.79884934425354</v>
      </c>
      <c r="AR596">
        <v>-1.9363043308258057</v>
      </c>
      <c r="AS596">
        <v>-2.1452362537384033</v>
      </c>
      <c r="AT596">
        <v>-2.2371959686279297</v>
      </c>
      <c r="AU596">
        <v>-0.83498513698577881</v>
      </c>
      <c r="AV596">
        <v>5.3477821350097656</v>
      </c>
      <c r="AW596">
        <v>5.391510009765625</v>
      </c>
      <c r="AX596">
        <v>5.481971263885498</v>
      </c>
      <c r="AY596">
        <v>5.4944734573364258</v>
      </c>
      <c r="AZ596">
        <v>5.4174227714538574</v>
      </c>
      <c r="BA596">
        <v>-1.0898151397705078</v>
      </c>
      <c r="BB596">
        <v>-0.99751824140548706</v>
      </c>
      <c r="BC596">
        <v>-0.89610421657562256</v>
      </c>
      <c r="BD596">
        <v>-0.66020715236663818</v>
      </c>
      <c r="BE596">
        <v>-1.0538523197174072</v>
      </c>
      <c r="BF596">
        <v>-1.3973249197006226</v>
      </c>
      <c r="BG596">
        <v>-0.92217296361923218</v>
      </c>
      <c r="BH596">
        <v>-0.77990484237670898</v>
      </c>
      <c r="BI596">
        <v>-0.61736911535263062</v>
      </c>
      <c r="BJ596">
        <v>-0.55848455429077148</v>
      </c>
      <c r="BK596">
        <v>-0.57674360275268555</v>
      </c>
      <c r="BL596">
        <v>-0.60111439228057861</v>
      </c>
      <c r="BM596">
        <v>-0.70817553997039795</v>
      </c>
      <c r="BN596">
        <v>-0.80629271268844604</v>
      </c>
      <c r="BO596">
        <v>-0.89238250255584717</v>
      </c>
      <c r="BP596">
        <v>-0.95501041412353516</v>
      </c>
      <c r="BQ596">
        <v>-1.0838457345962524</v>
      </c>
      <c r="BR596">
        <v>-1.130608081817627</v>
      </c>
      <c r="BS596">
        <v>9.0686213225126266E-3</v>
      </c>
      <c r="BT596">
        <v>5.7030940055847168</v>
      </c>
      <c r="BU596">
        <v>5.7373776435852051</v>
      </c>
      <c r="BV596">
        <v>5.8171348571777344</v>
      </c>
      <c r="BW596">
        <v>5.8263826370239258</v>
      </c>
      <c r="BX596">
        <v>5.7614040374755859</v>
      </c>
      <c r="BY596">
        <v>-0.25419649481773376</v>
      </c>
      <c r="BZ596">
        <v>-0.60498863458633423</v>
      </c>
      <c r="CA596">
        <v>-0.55282378196716309</v>
      </c>
      <c r="CB596">
        <v>-0.42643627524375916</v>
      </c>
      <c r="CC596">
        <v>-0.60922437906265259</v>
      </c>
      <c r="CD596">
        <v>-0.78724837303161621</v>
      </c>
      <c r="CE596">
        <v>4.0249008685350418E-2</v>
      </c>
      <c r="CF596">
        <v>3.2206397503614426E-2</v>
      </c>
      <c r="CG596">
        <v>1.5037774108350277E-2</v>
      </c>
      <c r="CH596">
        <v>-1.5330281108617783E-2</v>
      </c>
      <c r="CI596">
        <v>-4.0298275649547577E-2</v>
      </c>
      <c r="CJ596">
        <v>-6.0359865427017212E-2</v>
      </c>
      <c r="CK596">
        <v>-0.14153152704238892</v>
      </c>
      <c r="CL596">
        <v>-0.21349526941776276</v>
      </c>
      <c r="CM596">
        <v>-0.26456639170646667</v>
      </c>
      <c r="CN596">
        <v>-0.27536922693252563</v>
      </c>
      <c r="CO596">
        <v>-0.34872984886169434</v>
      </c>
      <c r="CP596">
        <v>-0.36418870091438293</v>
      </c>
      <c r="CQ596">
        <v>0.59365767240524292</v>
      </c>
      <c r="CR596">
        <v>5.9491820335388184</v>
      </c>
      <c r="CS596">
        <v>5.9769248962402344</v>
      </c>
      <c r="CT596">
        <v>6.0492677688598633</v>
      </c>
      <c r="CU596">
        <v>6.0562620162963867</v>
      </c>
      <c r="CV596">
        <v>5.9996442794799805</v>
      </c>
      <c r="CW596">
        <v>0.32455042004585266</v>
      </c>
      <c r="CX596">
        <v>-0.3331238329410553</v>
      </c>
      <c r="CY596">
        <v>-0.3150688111782074</v>
      </c>
      <c r="CZ596">
        <v>-0.26452729105949402</v>
      </c>
      <c r="DA596">
        <v>-0.30127644538879395</v>
      </c>
      <c r="DB596">
        <v>-0.36471116542816162</v>
      </c>
      <c r="DC596">
        <v>1.0026710033416748</v>
      </c>
      <c r="DD596">
        <v>0.84431761503219604</v>
      </c>
      <c r="DE596">
        <v>0.64744466543197632</v>
      </c>
      <c r="DF596">
        <v>0.52782398462295532</v>
      </c>
      <c r="DG596">
        <v>0.49614706635475159</v>
      </c>
      <c r="DH596">
        <v>0.48039466142654419</v>
      </c>
      <c r="DI596">
        <v>0.42511248588562012</v>
      </c>
      <c r="DJ596">
        <v>0.37930217385292053</v>
      </c>
      <c r="DK596">
        <v>0.36324974894523621</v>
      </c>
      <c r="DL596">
        <v>0.40427196025848389</v>
      </c>
      <c r="DM596">
        <v>0.38638600707054138</v>
      </c>
      <c r="DN596">
        <v>0.40223067998886108</v>
      </c>
      <c r="DO596">
        <v>1.1782467365264893</v>
      </c>
      <c r="DP596">
        <v>6.1952700614929199</v>
      </c>
      <c r="DQ596">
        <v>6.2164721488952637</v>
      </c>
      <c r="DR596">
        <v>6.2814006805419922</v>
      </c>
      <c r="DS596">
        <v>6.2861413955688477</v>
      </c>
      <c r="DT596">
        <v>6.237884521484375</v>
      </c>
      <c r="DU596">
        <v>0.90329736471176147</v>
      </c>
      <c r="DV596">
        <v>-6.1259035021066666E-2</v>
      </c>
      <c r="DW596">
        <v>-7.7313832938671112E-2</v>
      </c>
      <c r="DX596">
        <v>-0.10261829942464828</v>
      </c>
      <c r="DY596">
        <v>6.6715013235807419E-3</v>
      </c>
      <c r="DZ596">
        <v>5.7826023548841476E-2</v>
      </c>
      <c r="EA596">
        <v>2.3922555446624756</v>
      </c>
      <c r="EB596">
        <v>2.0168771743774414</v>
      </c>
      <c r="EC596">
        <v>1.560539722442627</v>
      </c>
      <c r="ED596">
        <v>1.3120524883270264</v>
      </c>
      <c r="EE596">
        <v>1.2706890106201172</v>
      </c>
      <c r="EF596">
        <v>1.2611583471298218</v>
      </c>
      <c r="EG596">
        <v>1.2432564496994019</v>
      </c>
      <c r="EH596">
        <v>1.2352075576782227</v>
      </c>
      <c r="EI596">
        <v>1.2697165012359619</v>
      </c>
      <c r="EJ596">
        <v>1.3855658769607544</v>
      </c>
      <c r="EK596">
        <v>1.4477765560150146</v>
      </c>
      <c r="EL596">
        <v>1.508818507194519</v>
      </c>
      <c r="EM596">
        <v>2.0223004817962646</v>
      </c>
      <c r="EN596">
        <v>6.5505819320678711</v>
      </c>
      <c r="EO596">
        <v>6.5623397827148437</v>
      </c>
      <c r="EP596">
        <v>6.6165642738342285</v>
      </c>
      <c r="EQ596">
        <v>6.6180505752563477</v>
      </c>
      <c r="ER596">
        <v>6.5818657875061035</v>
      </c>
      <c r="ES596">
        <v>1.7389160394668579</v>
      </c>
      <c r="ET596">
        <v>0.33127054572105408</v>
      </c>
      <c r="EU596">
        <v>0.26596659421920776</v>
      </c>
      <c r="EV596">
        <v>0.13115255534648895</v>
      </c>
      <c r="EW596">
        <v>0.45129942893981934</v>
      </c>
      <c r="EX596">
        <v>0.66790258884429932</v>
      </c>
      <c r="EY596">
        <v>70.873023986816406</v>
      </c>
      <c r="EZ596">
        <v>69.989646911621094</v>
      </c>
      <c r="FA596">
        <v>69.250213623046875</v>
      </c>
      <c r="FB596">
        <v>68.18572998046875</v>
      </c>
      <c r="FC596">
        <v>68.527519226074219</v>
      </c>
      <c r="FD596">
        <v>68.295700073242188</v>
      </c>
      <c r="FE596">
        <v>68.692092895507813</v>
      </c>
      <c r="FF596">
        <v>69.624130249023438</v>
      </c>
      <c r="FG596">
        <v>74.035179138183594</v>
      </c>
      <c r="FH596">
        <v>78.530677795410156</v>
      </c>
      <c r="FI596">
        <v>82.463333129882813</v>
      </c>
      <c r="FJ596">
        <v>84.332862854003906</v>
      </c>
      <c r="FK596">
        <v>85.483329772949219</v>
      </c>
      <c r="FL596">
        <v>84.485214233398438</v>
      </c>
      <c r="FM596">
        <v>83.897834777832031</v>
      </c>
      <c r="FN596">
        <v>84.389320373535156</v>
      </c>
      <c r="FO596">
        <v>84.182022094726563</v>
      </c>
      <c r="FP596">
        <v>83.189712524414063</v>
      </c>
      <c r="FQ596">
        <v>80.495681762695312</v>
      </c>
      <c r="FR596">
        <v>77.522796630859375</v>
      </c>
      <c r="FS596">
        <v>75.078971862792969</v>
      </c>
      <c r="FT596">
        <v>73.728164672851563</v>
      </c>
      <c r="FU596">
        <v>72.625343322753906</v>
      </c>
      <c r="FV596">
        <v>72.127532958984375</v>
      </c>
      <c r="FW596">
        <v>181</v>
      </c>
      <c r="FX596">
        <v>8.9820645749568939E-2</v>
      </c>
      <c r="FY596">
        <v>1</v>
      </c>
    </row>
    <row r="597" spans="1:181" x14ac:dyDescent="0.2">
      <c r="A597" t="s">
        <v>243</v>
      </c>
      <c r="B597" t="s">
        <v>239</v>
      </c>
      <c r="C597" t="s">
        <v>215</v>
      </c>
      <c r="D597" t="s">
        <v>40</v>
      </c>
      <c r="E597">
        <v>2024</v>
      </c>
      <c r="F597" t="s">
        <v>223</v>
      </c>
      <c r="G597" t="s">
        <v>245</v>
      </c>
      <c r="H597">
        <v>190</v>
      </c>
      <c r="K597">
        <v>17.631135940551758</v>
      </c>
      <c r="L597">
        <v>16.928085327148437</v>
      </c>
      <c r="M597">
        <v>16.452571868896484</v>
      </c>
      <c r="N597">
        <v>16.653354644775391</v>
      </c>
      <c r="O597">
        <v>17.475994110107422</v>
      </c>
      <c r="P597">
        <v>18.503068923950195</v>
      </c>
      <c r="Q597">
        <v>21.803386688232422</v>
      </c>
      <c r="R597">
        <v>24.59864616394043</v>
      </c>
      <c r="S597">
        <v>27.736249923706055</v>
      </c>
      <c r="T597">
        <v>29.997194290161133</v>
      </c>
      <c r="U597">
        <v>33.416019439697266</v>
      </c>
      <c r="V597">
        <v>34.884006500244141</v>
      </c>
      <c r="W597">
        <v>35.521430969238281</v>
      </c>
      <c r="X597">
        <v>35.857528686523438</v>
      </c>
      <c r="Y597">
        <v>35.934623718261719</v>
      </c>
      <c r="Z597">
        <v>36.165145874023437</v>
      </c>
      <c r="AA597">
        <v>36.142398834228516</v>
      </c>
      <c r="AB597">
        <v>36.156791687011719</v>
      </c>
      <c r="AC597">
        <v>35.63690185546875</v>
      </c>
      <c r="AD597">
        <v>34.945846557617188</v>
      </c>
      <c r="AE597">
        <v>32.323539733886719</v>
      </c>
      <c r="AF597">
        <v>26.410261154174805</v>
      </c>
      <c r="AG597">
        <v>21.347639083862305</v>
      </c>
      <c r="AH597">
        <v>18.337713241577148</v>
      </c>
      <c r="AI597">
        <v>-2.3117575645446777</v>
      </c>
      <c r="AJ597">
        <v>-1.9524644613265991</v>
      </c>
      <c r="AK597">
        <v>-1.5304641723632812</v>
      </c>
      <c r="AL597">
        <v>-1.3427131175994873</v>
      </c>
      <c r="AM597">
        <v>-1.351285457611084</v>
      </c>
      <c r="AN597">
        <v>-1.3818780183792114</v>
      </c>
      <c r="AO597">
        <v>-1.5263195037841797</v>
      </c>
      <c r="AP597">
        <v>-1.6621980667114258</v>
      </c>
      <c r="AQ597">
        <v>-1.79884934425354</v>
      </c>
      <c r="AR597">
        <v>-1.9363043308258057</v>
      </c>
      <c r="AS597">
        <v>-2.1452362537384033</v>
      </c>
      <c r="AT597">
        <v>-2.2371959686279297</v>
      </c>
      <c r="AU597">
        <v>-0.83498513698577881</v>
      </c>
      <c r="AV597">
        <v>5.3477821350097656</v>
      </c>
      <c r="AW597">
        <v>5.391510009765625</v>
      </c>
      <c r="AX597">
        <v>5.481971263885498</v>
      </c>
      <c r="AY597">
        <v>5.4944734573364258</v>
      </c>
      <c r="AZ597">
        <v>5.4174227714538574</v>
      </c>
      <c r="BA597">
        <v>-1.0898151397705078</v>
      </c>
      <c r="BB597">
        <v>-0.99751824140548706</v>
      </c>
      <c r="BC597">
        <v>-0.89610421657562256</v>
      </c>
      <c r="BD597">
        <v>-0.66020715236663818</v>
      </c>
      <c r="BE597">
        <v>-1.0538523197174072</v>
      </c>
      <c r="BF597">
        <v>-1.3973249197006226</v>
      </c>
      <c r="BG597">
        <v>-0.92217296361923218</v>
      </c>
      <c r="BH597">
        <v>-0.77990484237670898</v>
      </c>
      <c r="BI597">
        <v>-0.61736911535263062</v>
      </c>
      <c r="BJ597">
        <v>-0.55848455429077148</v>
      </c>
      <c r="BK597">
        <v>-0.57674360275268555</v>
      </c>
      <c r="BL597">
        <v>-0.60111439228057861</v>
      </c>
      <c r="BM597">
        <v>-0.70817553997039795</v>
      </c>
      <c r="BN597">
        <v>-0.80629271268844604</v>
      </c>
      <c r="BO597">
        <v>-0.89238250255584717</v>
      </c>
      <c r="BP597">
        <v>-0.95501041412353516</v>
      </c>
      <c r="BQ597">
        <v>-1.0838457345962524</v>
      </c>
      <c r="BR597">
        <v>-1.130608081817627</v>
      </c>
      <c r="BS597">
        <v>9.0686213225126266E-3</v>
      </c>
      <c r="BT597">
        <v>5.7030940055847168</v>
      </c>
      <c r="BU597">
        <v>5.7373776435852051</v>
      </c>
      <c r="BV597">
        <v>5.8171348571777344</v>
      </c>
      <c r="BW597">
        <v>5.8263826370239258</v>
      </c>
      <c r="BX597">
        <v>5.7614040374755859</v>
      </c>
      <c r="BY597">
        <v>-0.25419649481773376</v>
      </c>
      <c r="BZ597">
        <v>-0.60498863458633423</v>
      </c>
      <c r="CA597">
        <v>-0.55282378196716309</v>
      </c>
      <c r="CB597">
        <v>-0.42643627524375916</v>
      </c>
      <c r="CC597">
        <v>-0.60922437906265259</v>
      </c>
      <c r="CD597">
        <v>-0.78724837303161621</v>
      </c>
      <c r="CE597">
        <v>4.0249008685350418E-2</v>
      </c>
      <c r="CF597">
        <v>3.2206397503614426E-2</v>
      </c>
      <c r="CG597">
        <v>1.5037774108350277E-2</v>
      </c>
      <c r="CH597">
        <v>-1.5330281108617783E-2</v>
      </c>
      <c r="CI597">
        <v>-4.0298275649547577E-2</v>
      </c>
      <c r="CJ597">
        <v>-6.0359865427017212E-2</v>
      </c>
      <c r="CK597">
        <v>-0.14153152704238892</v>
      </c>
      <c r="CL597">
        <v>-0.21349526941776276</v>
      </c>
      <c r="CM597">
        <v>-0.26456639170646667</v>
      </c>
      <c r="CN597">
        <v>-0.27536922693252563</v>
      </c>
      <c r="CO597">
        <v>-0.34872984886169434</v>
      </c>
      <c r="CP597">
        <v>-0.36418870091438293</v>
      </c>
      <c r="CQ597">
        <v>0.59365767240524292</v>
      </c>
      <c r="CR597">
        <v>5.9491820335388184</v>
      </c>
      <c r="CS597">
        <v>5.9769248962402344</v>
      </c>
      <c r="CT597">
        <v>6.0492677688598633</v>
      </c>
      <c r="CU597">
        <v>6.0562620162963867</v>
      </c>
      <c r="CV597">
        <v>5.9996442794799805</v>
      </c>
      <c r="CW597">
        <v>0.32455042004585266</v>
      </c>
      <c r="CX597">
        <v>-0.3331238329410553</v>
      </c>
      <c r="CY597">
        <v>-0.3150688111782074</v>
      </c>
      <c r="CZ597">
        <v>-0.26452729105949402</v>
      </c>
      <c r="DA597">
        <v>-0.30127644538879395</v>
      </c>
      <c r="DB597">
        <v>-0.36471116542816162</v>
      </c>
      <c r="DC597">
        <v>1.0026710033416748</v>
      </c>
      <c r="DD597">
        <v>0.84431761503219604</v>
      </c>
      <c r="DE597">
        <v>0.64744466543197632</v>
      </c>
      <c r="DF597">
        <v>0.52782398462295532</v>
      </c>
      <c r="DG597">
        <v>0.49614706635475159</v>
      </c>
      <c r="DH597">
        <v>0.48039466142654419</v>
      </c>
      <c r="DI597">
        <v>0.42511248588562012</v>
      </c>
      <c r="DJ597">
        <v>0.37930217385292053</v>
      </c>
      <c r="DK597">
        <v>0.36324974894523621</v>
      </c>
      <c r="DL597">
        <v>0.40427196025848389</v>
      </c>
      <c r="DM597">
        <v>0.38638600707054138</v>
      </c>
      <c r="DN597">
        <v>0.40223067998886108</v>
      </c>
      <c r="DO597">
        <v>1.1782467365264893</v>
      </c>
      <c r="DP597">
        <v>6.1952700614929199</v>
      </c>
      <c r="DQ597">
        <v>6.2164721488952637</v>
      </c>
      <c r="DR597">
        <v>6.2814006805419922</v>
      </c>
      <c r="DS597">
        <v>6.2861413955688477</v>
      </c>
      <c r="DT597">
        <v>6.237884521484375</v>
      </c>
      <c r="DU597">
        <v>0.90329736471176147</v>
      </c>
      <c r="DV597">
        <v>-6.1259035021066666E-2</v>
      </c>
      <c r="DW597">
        <v>-7.7313832938671112E-2</v>
      </c>
      <c r="DX597">
        <v>-0.10261829942464828</v>
      </c>
      <c r="DY597">
        <v>6.6715013235807419E-3</v>
      </c>
      <c r="DZ597">
        <v>5.7826023548841476E-2</v>
      </c>
      <c r="EA597">
        <v>2.3922555446624756</v>
      </c>
      <c r="EB597">
        <v>2.0168771743774414</v>
      </c>
      <c r="EC597">
        <v>1.560539722442627</v>
      </c>
      <c r="ED597">
        <v>1.3120524883270264</v>
      </c>
      <c r="EE597">
        <v>1.2706890106201172</v>
      </c>
      <c r="EF597">
        <v>1.2611583471298218</v>
      </c>
      <c r="EG597">
        <v>1.2432564496994019</v>
      </c>
      <c r="EH597">
        <v>1.2352075576782227</v>
      </c>
      <c r="EI597">
        <v>1.2697165012359619</v>
      </c>
      <c r="EJ597">
        <v>1.3855658769607544</v>
      </c>
      <c r="EK597">
        <v>1.4477765560150146</v>
      </c>
      <c r="EL597">
        <v>1.508818507194519</v>
      </c>
      <c r="EM597">
        <v>2.0223004817962646</v>
      </c>
      <c r="EN597">
        <v>6.5505819320678711</v>
      </c>
      <c r="EO597">
        <v>6.5623397827148437</v>
      </c>
      <c r="EP597">
        <v>6.6165642738342285</v>
      </c>
      <c r="EQ597">
        <v>6.6180505752563477</v>
      </c>
      <c r="ER597">
        <v>6.5818657875061035</v>
      </c>
      <c r="ES597">
        <v>1.7389160394668579</v>
      </c>
      <c r="ET597">
        <v>0.33127054572105408</v>
      </c>
      <c r="EU597">
        <v>0.26596659421920776</v>
      </c>
      <c r="EV597">
        <v>0.13115255534648895</v>
      </c>
      <c r="EW597">
        <v>0.45129942893981934</v>
      </c>
      <c r="EX597">
        <v>0.66790258884429932</v>
      </c>
      <c r="EY597">
        <v>70.873023986816406</v>
      </c>
      <c r="EZ597">
        <v>69.989646911621094</v>
      </c>
      <c r="FA597">
        <v>69.250213623046875</v>
      </c>
      <c r="FB597">
        <v>68.18572998046875</v>
      </c>
      <c r="FC597">
        <v>68.527519226074219</v>
      </c>
      <c r="FD597">
        <v>68.295700073242188</v>
      </c>
      <c r="FE597">
        <v>68.692092895507813</v>
      </c>
      <c r="FF597">
        <v>69.624130249023438</v>
      </c>
      <c r="FG597">
        <v>74.035179138183594</v>
      </c>
      <c r="FH597">
        <v>78.530677795410156</v>
      </c>
      <c r="FI597">
        <v>82.463333129882813</v>
      </c>
      <c r="FJ597">
        <v>84.332862854003906</v>
      </c>
      <c r="FK597">
        <v>85.483329772949219</v>
      </c>
      <c r="FL597">
        <v>84.485214233398438</v>
      </c>
      <c r="FM597">
        <v>83.897834777832031</v>
      </c>
      <c r="FN597">
        <v>84.389320373535156</v>
      </c>
      <c r="FO597">
        <v>84.182022094726563</v>
      </c>
      <c r="FP597">
        <v>83.189712524414063</v>
      </c>
      <c r="FQ597">
        <v>80.495681762695312</v>
      </c>
      <c r="FR597">
        <v>77.522796630859375</v>
      </c>
      <c r="FS597">
        <v>75.078971862792969</v>
      </c>
      <c r="FT597">
        <v>73.728164672851563</v>
      </c>
      <c r="FU597">
        <v>72.625343322753906</v>
      </c>
      <c r="FV597">
        <v>72.127532958984375</v>
      </c>
      <c r="FW597">
        <v>181</v>
      </c>
      <c r="FX597">
        <v>8.9820645749568939E-2</v>
      </c>
      <c r="FY597">
        <v>1</v>
      </c>
    </row>
    <row r="598" spans="1:181" x14ac:dyDescent="0.2">
      <c r="A598" t="s">
        <v>243</v>
      </c>
      <c r="B598" t="s">
        <v>239</v>
      </c>
      <c r="C598" t="s">
        <v>215</v>
      </c>
      <c r="D598" t="s">
        <v>40</v>
      </c>
      <c r="E598">
        <v>2025</v>
      </c>
      <c r="F598" t="s">
        <v>223</v>
      </c>
      <c r="G598" t="s">
        <v>245</v>
      </c>
      <c r="H598">
        <v>190</v>
      </c>
      <c r="K598">
        <v>17.631135940551758</v>
      </c>
      <c r="L598">
        <v>16.928085327148437</v>
      </c>
      <c r="M598">
        <v>16.452571868896484</v>
      </c>
      <c r="N598">
        <v>16.653354644775391</v>
      </c>
      <c r="O598">
        <v>17.475994110107422</v>
      </c>
      <c r="P598">
        <v>18.503068923950195</v>
      </c>
      <c r="Q598">
        <v>21.803386688232422</v>
      </c>
      <c r="R598">
        <v>24.59864616394043</v>
      </c>
      <c r="S598">
        <v>27.736249923706055</v>
      </c>
      <c r="T598">
        <v>29.997194290161133</v>
      </c>
      <c r="U598">
        <v>33.416019439697266</v>
      </c>
      <c r="V598">
        <v>34.884006500244141</v>
      </c>
      <c r="W598">
        <v>35.521430969238281</v>
      </c>
      <c r="X598">
        <v>35.857528686523438</v>
      </c>
      <c r="Y598">
        <v>35.934623718261719</v>
      </c>
      <c r="Z598">
        <v>36.165145874023437</v>
      </c>
      <c r="AA598">
        <v>36.142398834228516</v>
      </c>
      <c r="AB598">
        <v>36.156791687011719</v>
      </c>
      <c r="AC598">
        <v>35.63690185546875</v>
      </c>
      <c r="AD598">
        <v>34.945846557617188</v>
      </c>
      <c r="AE598">
        <v>32.323539733886719</v>
      </c>
      <c r="AF598">
        <v>26.410261154174805</v>
      </c>
      <c r="AG598">
        <v>21.347639083862305</v>
      </c>
      <c r="AH598">
        <v>18.337713241577148</v>
      </c>
      <c r="AI598">
        <v>-2.3117575645446777</v>
      </c>
      <c r="AJ598">
        <v>-1.9524644613265991</v>
      </c>
      <c r="AK598">
        <v>-1.5304641723632812</v>
      </c>
      <c r="AL598">
        <v>-1.3427131175994873</v>
      </c>
      <c r="AM598">
        <v>-1.351285457611084</v>
      </c>
      <c r="AN598">
        <v>-1.3818780183792114</v>
      </c>
      <c r="AO598">
        <v>-1.5263195037841797</v>
      </c>
      <c r="AP598">
        <v>-1.6621980667114258</v>
      </c>
      <c r="AQ598">
        <v>-1.79884934425354</v>
      </c>
      <c r="AR598">
        <v>-1.9363043308258057</v>
      </c>
      <c r="AS598">
        <v>-2.1452362537384033</v>
      </c>
      <c r="AT598">
        <v>-2.2371959686279297</v>
      </c>
      <c r="AU598">
        <v>-0.83498513698577881</v>
      </c>
      <c r="AV598">
        <v>5.3477821350097656</v>
      </c>
      <c r="AW598">
        <v>5.391510009765625</v>
      </c>
      <c r="AX598">
        <v>5.481971263885498</v>
      </c>
      <c r="AY598">
        <v>5.4944734573364258</v>
      </c>
      <c r="AZ598">
        <v>5.4174227714538574</v>
      </c>
      <c r="BA598">
        <v>-1.0898151397705078</v>
      </c>
      <c r="BB598">
        <v>-0.99751824140548706</v>
      </c>
      <c r="BC598">
        <v>-0.89610421657562256</v>
      </c>
      <c r="BD598">
        <v>-0.66020715236663818</v>
      </c>
      <c r="BE598">
        <v>-1.0538523197174072</v>
      </c>
      <c r="BF598">
        <v>-1.3973249197006226</v>
      </c>
      <c r="BG598">
        <v>-0.92217296361923218</v>
      </c>
      <c r="BH598">
        <v>-0.77990484237670898</v>
      </c>
      <c r="BI598">
        <v>-0.61736911535263062</v>
      </c>
      <c r="BJ598">
        <v>-0.55848455429077148</v>
      </c>
      <c r="BK598">
        <v>-0.57674360275268555</v>
      </c>
      <c r="BL598">
        <v>-0.60111439228057861</v>
      </c>
      <c r="BM598">
        <v>-0.70817553997039795</v>
      </c>
      <c r="BN598">
        <v>-0.80629271268844604</v>
      </c>
      <c r="BO598">
        <v>-0.89238250255584717</v>
      </c>
      <c r="BP598">
        <v>-0.95501041412353516</v>
      </c>
      <c r="BQ598">
        <v>-1.0838457345962524</v>
      </c>
      <c r="BR598">
        <v>-1.130608081817627</v>
      </c>
      <c r="BS598">
        <v>9.0686213225126266E-3</v>
      </c>
      <c r="BT598">
        <v>5.7030940055847168</v>
      </c>
      <c r="BU598">
        <v>5.7373776435852051</v>
      </c>
      <c r="BV598">
        <v>5.8171348571777344</v>
      </c>
      <c r="BW598">
        <v>5.8263826370239258</v>
      </c>
      <c r="BX598">
        <v>5.7614040374755859</v>
      </c>
      <c r="BY598">
        <v>-0.25419649481773376</v>
      </c>
      <c r="BZ598">
        <v>-0.60498863458633423</v>
      </c>
      <c r="CA598">
        <v>-0.55282378196716309</v>
      </c>
      <c r="CB598">
        <v>-0.42643627524375916</v>
      </c>
      <c r="CC598">
        <v>-0.60922437906265259</v>
      </c>
      <c r="CD598">
        <v>-0.78724837303161621</v>
      </c>
      <c r="CE598">
        <v>4.0249008685350418E-2</v>
      </c>
      <c r="CF598">
        <v>3.2206397503614426E-2</v>
      </c>
      <c r="CG598">
        <v>1.5037774108350277E-2</v>
      </c>
      <c r="CH598">
        <v>-1.5330281108617783E-2</v>
      </c>
      <c r="CI598">
        <v>-4.0298275649547577E-2</v>
      </c>
      <c r="CJ598">
        <v>-6.0359865427017212E-2</v>
      </c>
      <c r="CK598">
        <v>-0.14153152704238892</v>
      </c>
      <c r="CL598">
        <v>-0.21349526941776276</v>
      </c>
      <c r="CM598">
        <v>-0.26456639170646667</v>
      </c>
      <c r="CN598">
        <v>-0.27536922693252563</v>
      </c>
      <c r="CO598">
        <v>-0.34872984886169434</v>
      </c>
      <c r="CP598">
        <v>-0.36418870091438293</v>
      </c>
      <c r="CQ598">
        <v>0.59365767240524292</v>
      </c>
      <c r="CR598">
        <v>5.9491820335388184</v>
      </c>
      <c r="CS598">
        <v>5.9769248962402344</v>
      </c>
      <c r="CT598">
        <v>6.0492677688598633</v>
      </c>
      <c r="CU598">
        <v>6.0562620162963867</v>
      </c>
      <c r="CV598">
        <v>5.9996442794799805</v>
      </c>
      <c r="CW598">
        <v>0.32455042004585266</v>
      </c>
      <c r="CX598">
        <v>-0.3331238329410553</v>
      </c>
      <c r="CY598">
        <v>-0.3150688111782074</v>
      </c>
      <c r="CZ598">
        <v>-0.26452729105949402</v>
      </c>
      <c r="DA598">
        <v>-0.30127644538879395</v>
      </c>
      <c r="DB598">
        <v>-0.36471116542816162</v>
      </c>
      <c r="DC598">
        <v>1.0026710033416748</v>
      </c>
      <c r="DD598">
        <v>0.84431761503219604</v>
      </c>
      <c r="DE598">
        <v>0.64744466543197632</v>
      </c>
      <c r="DF598">
        <v>0.52782398462295532</v>
      </c>
      <c r="DG598">
        <v>0.49614706635475159</v>
      </c>
      <c r="DH598">
        <v>0.48039466142654419</v>
      </c>
      <c r="DI598">
        <v>0.42511248588562012</v>
      </c>
      <c r="DJ598">
        <v>0.37930217385292053</v>
      </c>
      <c r="DK598">
        <v>0.36324974894523621</v>
      </c>
      <c r="DL598">
        <v>0.40427196025848389</v>
      </c>
      <c r="DM598">
        <v>0.38638600707054138</v>
      </c>
      <c r="DN598">
        <v>0.40223067998886108</v>
      </c>
      <c r="DO598">
        <v>1.1782467365264893</v>
      </c>
      <c r="DP598">
        <v>6.1952700614929199</v>
      </c>
      <c r="DQ598">
        <v>6.2164721488952637</v>
      </c>
      <c r="DR598">
        <v>6.2814006805419922</v>
      </c>
      <c r="DS598">
        <v>6.2861413955688477</v>
      </c>
      <c r="DT598">
        <v>6.237884521484375</v>
      </c>
      <c r="DU598">
        <v>0.90329736471176147</v>
      </c>
      <c r="DV598">
        <v>-6.1259035021066666E-2</v>
      </c>
      <c r="DW598">
        <v>-7.7313832938671112E-2</v>
      </c>
      <c r="DX598">
        <v>-0.10261829942464828</v>
      </c>
      <c r="DY598">
        <v>6.6715013235807419E-3</v>
      </c>
      <c r="DZ598">
        <v>5.7826023548841476E-2</v>
      </c>
      <c r="EA598">
        <v>2.3922555446624756</v>
      </c>
      <c r="EB598">
        <v>2.0168771743774414</v>
      </c>
      <c r="EC598">
        <v>1.560539722442627</v>
      </c>
      <c r="ED598">
        <v>1.3120524883270264</v>
      </c>
      <c r="EE598">
        <v>1.2706890106201172</v>
      </c>
      <c r="EF598">
        <v>1.2611583471298218</v>
      </c>
      <c r="EG598">
        <v>1.2432564496994019</v>
      </c>
      <c r="EH598">
        <v>1.2352075576782227</v>
      </c>
      <c r="EI598">
        <v>1.2697165012359619</v>
      </c>
      <c r="EJ598">
        <v>1.3855658769607544</v>
      </c>
      <c r="EK598">
        <v>1.4477765560150146</v>
      </c>
      <c r="EL598">
        <v>1.508818507194519</v>
      </c>
      <c r="EM598">
        <v>2.0223004817962646</v>
      </c>
      <c r="EN598">
        <v>6.5505819320678711</v>
      </c>
      <c r="EO598">
        <v>6.5623397827148437</v>
      </c>
      <c r="EP598">
        <v>6.6165642738342285</v>
      </c>
      <c r="EQ598">
        <v>6.6180505752563477</v>
      </c>
      <c r="ER598">
        <v>6.5818657875061035</v>
      </c>
      <c r="ES598">
        <v>1.7389160394668579</v>
      </c>
      <c r="ET598">
        <v>0.33127054572105408</v>
      </c>
      <c r="EU598">
        <v>0.26596659421920776</v>
      </c>
      <c r="EV598">
        <v>0.13115255534648895</v>
      </c>
      <c r="EW598">
        <v>0.45129942893981934</v>
      </c>
      <c r="EX598">
        <v>0.66790258884429932</v>
      </c>
      <c r="EY598">
        <v>70.873023986816406</v>
      </c>
      <c r="EZ598">
        <v>69.989646911621094</v>
      </c>
      <c r="FA598">
        <v>69.250213623046875</v>
      </c>
      <c r="FB598">
        <v>68.18572998046875</v>
      </c>
      <c r="FC598">
        <v>68.527519226074219</v>
      </c>
      <c r="FD598">
        <v>68.295700073242188</v>
      </c>
      <c r="FE598">
        <v>68.692092895507813</v>
      </c>
      <c r="FF598">
        <v>69.624130249023438</v>
      </c>
      <c r="FG598">
        <v>74.035179138183594</v>
      </c>
      <c r="FH598">
        <v>78.530677795410156</v>
      </c>
      <c r="FI598">
        <v>82.463333129882813</v>
      </c>
      <c r="FJ598">
        <v>84.332862854003906</v>
      </c>
      <c r="FK598">
        <v>85.483329772949219</v>
      </c>
      <c r="FL598">
        <v>84.485214233398438</v>
      </c>
      <c r="FM598">
        <v>83.897834777832031</v>
      </c>
      <c r="FN598">
        <v>84.389320373535156</v>
      </c>
      <c r="FO598">
        <v>84.182022094726563</v>
      </c>
      <c r="FP598">
        <v>83.189712524414063</v>
      </c>
      <c r="FQ598">
        <v>80.495681762695312</v>
      </c>
      <c r="FR598">
        <v>77.522796630859375</v>
      </c>
      <c r="FS598">
        <v>75.078971862792969</v>
      </c>
      <c r="FT598">
        <v>73.728164672851563</v>
      </c>
      <c r="FU598">
        <v>72.625343322753906</v>
      </c>
      <c r="FV598">
        <v>72.127532958984375</v>
      </c>
      <c r="FW598">
        <v>181</v>
      </c>
      <c r="FX598">
        <v>8.9820645749568939E-2</v>
      </c>
      <c r="FY598">
        <v>1</v>
      </c>
    </row>
    <row r="599" spans="1:181" x14ac:dyDescent="0.2">
      <c r="A599" t="s">
        <v>243</v>
      </c>
      <c r="B599" t="s">
        <v>239</v>
      </c>
      <c r="C599" t="s">
        <v>215</v>
      </c>
      <c r="D599" t="s">
        <v>41</v>
      </c>
      <c r="E599">
        <v>2015</v>
      </c>
      <c r="F599" t="s">
        <v>223</v>
      </c>
      <c r="G599" t="s">
        <v>245</v>
      </c>
      <c r="H599">
        <v>184</v>
      </c>
      <c r="K599">
        <v>16.88239860534668</v>
      </c>
      <c r="L599">
        <v>16.221031188964844</v>
      </c>
      <c r="M599">
        <v>15.776058197021484</v>
      </c>
      <c r="N599">
        <v>15.9742431640625</v>
      </c>
      <c r="O599">
        <v>16.746707916259766</v>
      </c>
      <c r="P599">
        <v>17.753751754760742</v>
      </c>
      <c r="Q599">
        <v>20.999685287475586</v>
      </c>
      <c r="R599">
        <v>23.735652923583984</v>
      </c>
      <c r="S599">
        <v>26.481515884399414</v>
      </c>
      <c r="T599">
        <v>28.581024169921875</v>
      </c>
      <c r="U599">
        <v>32.024612426757813</v>
      </c>
      <c r="V599">
        <v>33.381084442138672</v>
      </c>
      <c r="W599">
        <v>34.172378540039063</v>
      </c>
      <c r="X599">
        <v>34.872005462646484</v>
      </c>
      <c r="Y599">
        <v>35.224021911621094</v>
      </c>
      <c r="Z599">
        <v>35.436595916748047</v>
      </c>
      <c r="AA599">
        <v>35.263416290283203</v>
      </c>
      <c r="AB599">
        <v>35.194126129150391</v>
      </c>
      <c r="AC599">
        <v>35.283966064453125</v>
      </c>
      <c r="AD599">
        <v>34.01556396484375</v>
      </c>
      <c r="AE599">
        <v>31.357662200927734</v>
      </c>
      <c r="AF599">
        <v>25.452606201171875</v>
      </c>
      <c r="AG599">
        <v>20.556190490722656</v>
      </c>
      <c r="AH599">
        <v>17.618438720703125</v>
      </c>
      <c r="AI599">
        <v>-2.2728221416473389</v>
      </c>
      <c r="AJ599">
        <v>-1.9068853855133057</v>
      </c>
      <c r="AK599">
        <v>-1.5156393051147461</v>
      </c>
      <c r="AL599">
        <v>-1.31864333152771</v>
      </c>
      <c r="AM599">
        <v>-1.3198708295822144</v>
      </c>
      <c r="AN599">
        <v>-1.3504922389984131</v>
      </c>
      <c r="AO599">
        <v>-1.4991312026977539</v>
      </c>
      <c r="AP599">
        <v>-1.6296143531799316</v>
      </c>
      <c r="AQ599">
        <v>-1.7426455020904541</v>
      </c>
      <c r="AR599">
        <v>-1.8675838708877563</v>
      </c>
      <c r="AS599">
        <v>-2.0959813594818115</v>
      </c>
      <c r="AT599">
        <v>-2.1926653385162354</v>
      </c>
      <c r="AU599">
        <v>-0.86592024564743042</v>
      </c>
      <c r="AV599">
        <v>5.2107043266296387</v>
      </c>
      <c r="AW599">
        <v>5.3194808959960938</v>
      </c>
      <c r="AX599">
        <v>5.3961086273193359</v>
      </c>
      <c r="AY599">
        <v>5.3630261421203613</v>
      </c>
      <c r="AZ599">
        <v>5.2744760513305664</v>
      </c>
      <c r="BA599">
        <v>-1.2098424434661865</v>
      </c>
      <c r="BB599">
        <v>-0.95939522981643677</v>
      </c>
      <c r="BC599">
        <v>-0.85746943950653076</v>
      </c>
      <c r="BD599">
        <v>-0.62725615501403809</v>
      </c>
      <c r="BE599">
        <v>-1.0314704179763794</v>
      </c>
      <c r="BF599">
        <v>-1.3653491735458374</v>
      </c>
      <c r="BG599">
        <v>-0.90351516008377075</v>
      </c>
      <c r="BH599">
        <v>-0.75836372375488281</v>
      </c>
      <c r="BI599">
        <v>-0.60635387897491455</v>
      </c>
      <c r="BJ599">
        <v>-0.54291278123855591</v>
      </c>
      <c r="BK599">
        <v>-0.55929356813430786</v>
      </c>
      <c r="BL599">
        <v>-0.58319258689880371</v>
      </c>
      <c r="BM599">
        <v>-0.69034403562545776</v>
      </c>
      <c r="BN599">
        <v>-0.78544598817825317</v>
      </c>
      <c r="BO599">
        <v>-0.85976487398147583</v>
      </c>
      <c r="BP599">
        <v>-0.91755580902099609</v>
      </c>
      <c r="BQ599">
        <v>-1.051235556602478</v>
      </c>
      <c r="BR599">
        <v>-1.0974513292312622</v>
      </c>
      <c r="BS599">
        <v>-2.8867281973361969E-2</v>
      </c>
      <c r="BT599">
        <v>5.5598292350769043</v>
      </c>
      <c r="BU599">
        <v>5.6598720550537109</v>
      </c>
      <c r="BV599">
        <v>5.7269282341003418</v>
      </c>
      <c r="BW599">
        <v>5.6911144256591797</v>
      </c>
      <c r="BX599">
        <v>5.616574764251709</v>
      </c>
      <c r="BY599">
        <v>-0.36053705215454102</v>
      </c>
      <c r="BZ599">
        <v>-0.57406443357467651</v>
      </c>
      <c r="CA599">
        <v>-0.52148294448852539</v>
      </c>
      <c r="CB599">
        <v>-0.39974334836006165</v>
      </c>
      <c r="CC599">
        <v>-0.58729016780853271</v>
      </c>
      <c r="CD599">
        <v>-0.76084440946578979</v>
      </c>
      <c r="CE599">
        <v>4.4862665235996246E-2</v>
      </c>
      <c r="CF599">
        <v>3.709886223077774E-2</v>
      </c>
      <c r="CG599">
        <v>2.3414410650730133E-2</v>
      </c>
      <c r="CH599">
        <v>-5.6441901251673698E-3</v>
      </c>
      <c r="CI599">
        <v>-3.2520022243261337E-2</v>
      </c>
      <c r="CJ599">
        <v>-5.1763162016868591E-2</v>
      </c>
      <c r="CK599">
        <v>-0.13018052279949188</v>
      </c>
      <c r="CL599">
        <v>-0.20077763497829437</v>
      </c>
      <c r="CM599">
        <v>-0.24828441441059113</v>
      </c>
      <c r="CN599">
        <v>-0.25956925749778748</v>
      </c>
      <c r="CO599">
        <v>-0.327647864818573</v>
      </c>
      <c r="CP599">
        <v>-0.33890935778617859</v>
      </c>
      <c r="CQ599">
        <v>0.5508730411529541</v>
      </c>
      <c r="CR599">
        <v>5.8016319274902344</v>
      </c>
      <c r="CS599">
        <v>5.8956255912780762</v>
      </c>
      <c r="CT599">
        <v>5.9560532569885254</v>
      </c>
      <c r="CU599">
        <v>5.9183473587036133</v>
      </c>
      <c r="CV599">
        <v>5.8535113334655762</v>
      </c>
      <c r="CW599">
        <v>0.22768926620483398</v>
      </c>
      <c r="CX599">
        <v>-0.30718547105789185</v>
      </c>
      <c r="CY599">
        <v>-0.28877970576286316</v>
      </c>
      <c r="CZ599">
        <v>-0.24216867983341217</v>
      </c>
      <c r="DA599">
        <v>-0.27965226769447327</v>
      </c>
      <c r="DB599">
        <v>-0.3421662449836731</v>
      </c>
      <c r="DC599">
        <v>0.99324053525924683</v>
      </c>
      <c r="DD599">
        <v>0.83256149291992188</v>
      </c>
      <c r="DE599">
        <v>0.6531827449798584</v>
      </c>
      <c r="DF599">
        <v>0.53162437677383423</v>
      </c>
      <c r="DG599">
        <v>0.4942534863948822</v>
      </c>
      <c r="DH599">
        <v>0.47966623306274414</v>
      </c>
      <c r="DI599">
        <v>0.429982990026474</v>
      </c>
      <c r="DJ599">
        <v>0.38389074802398682</v>
      </c>
      <c r="DK599">
        <v>0.36319604516029358</v>
      </c>
      <c r="DL599">
        <v>0.39841729402542114</v>
      </c>
      <c r="DM599">
        <v>0.39593982696533203</v>
      </c>
      <c r="DN599">
        <v>0.41963258385658264</v>
      </c>
      <c r="DO599">
        <v>1.1306133270263672</v>
      </c>
      <c r="DP599">
        <v>6.0434346199035645</v>
      </c>
      <c r="DQ599">
        <v>6.1313791275024414</v>
      </c>
      <c r="DR599">
        <v>6.185178279876709</v>
      </c>
      <c r="DS599">
        <v>6.1455802917480469</v>
      </c>
      <c r="DT599">
        <v>6.0904479026794434</v>
      </c>
      <c r="DU599">
        <v>0.81591558456420898</v>
      </c>
      <c r="DV599">
        <v>-4.0306523442268372E-2</v>
      </c>
      <c r="DW599">
        <v>-5.6076467037200928E-2</v>
      </c>
      <c r="DX599">
        <v>-8.4594011306762695E-2</v>
      </c>
      <c r="DY599">
        <v>2.7985643595457077E-2</v>
      </c>
      <c r="DZ599">
        <v>7.6511897146701813E-2</v>
      </c>
      <c r="EA599">
        <v>2.3625473976135254</v>
      </c>
      <c r="EB599">
        <v>1.9810831546783447</v>
      </c>
      <c r="EC599">
        <v>1.5624681711196899</v>
      </c>
      <c r="ED599">
        <v>1.3073549270629883</v>
      </c>
      <c r="EE599">
        <v>1.2548308372497559</v>
      </c>
      <c r="EF599">
        <v>1.2469658851623535</v>
      </c>
      <c r="EG599">
        <v>1.2387701272964478</v>
      </c>
      <c r="EH599">
        <v>1.2280590534210205</v>
      </c>
      <c r="EI599">
        <v>1.2460767030715942</v>
      </c>
      <c r="EJ599">
        <v>1.3484454154968262</v>
      </c>
      <c r="EK599">
        <v>1.440685510635376</v>
      </c>
      <c r="EL599">
        <v>1.5148466825485229</v>
      </c>
      <c r="EM599">
        <v>1.9676662683486938</v>
      </c>
      <c r="EN599">
        <v>6.3925595283508301</v>
      </c>
      <c r="EO599">
        <v>6.4717702865600586</v>
      </c>
      <c r="EP599">
        <v>6.5159978866577148</v>
      </c>
      <c r="EQ599">
        <v>6.4736685752868652</v>
      </c>
      <c r="ER599">
        <v>6.4325466156005859</v>
      </c>
      <c r="ES599">
        <v>1.6652209758758545</v>
      </c>
      <c r="ET599">
        <v>0.34502428770065308</v>
      </c>
      <c r="EU599">
        <v>0.27991005778312683</v>
      </c>
      <c r="EV599">
        <v>0.14291878044605255</v>
      </c>
      <c r="EW599">
        <v>0.47216594219207764</v>
      </c>
      <c r="EX599">
        <v>0.68101662397384644</v>
      </c>
      <c r="EY599">
        <v>70.61834716796875</v>
      </c>
      <c r="EZ599">
        <v>70.119728088378906</v>
      </c>
      <c r="FA599">
        <v>70.009414672851563</v>
      </c>
      <c r="FB599">
        <v>69.198532104492187</v>
      </c>
      <c r="FC599">
        <v>68.817573547363281</v>
      </c>
      <c r="FD599">
        <v>68.578948974609375</v>
      </c>
      <c r="FE599">
        <v>69.150779724121094</v>
      </c>
      <c r="FF599">
        <v>70.135581970214844</v>
      </c>
      <c r="FG599">
        <v>72.928314208984375</v>
      </c>
      <c r="FH599">
        <v>76.952804565429688</v>
      </c>
      <c r="FI599">
        <v>81.762969970703125</v>
      </c>
      <c r="FJ599">
        <v>83.484840393066406</v>
      </c>
      <c r="FK599">
        <v>85.42694091796875</v>
      </c>
      <c r="FL599">
        <v>86.071762084960938</v>
      </c>
      <c r="FM599">
        <v>86.703140258789063</v>
      </c>
      <c r="FN599">
        <v>86.971603393554688</v>
      </c>
      <c r="FO599">
        <v>86.022987365722656</v>
      </c>
      <c r="FP599">
        <v>84.650413513183594</v>
      </c>
      <c r="FQ599">
        <v>84.168785095214844</v>
      </c>
      <c r="FR599">
        <v>78.805816650390625</v>
      </c>
      <c r="FS599">
        <v>76.274345397949219</v>
      </c>
      <c r="FT599">
        <v>74.234100341796875</v>
      </c>
      <c r="FU599">
        <v>73.292716979980469</v>
      </c>
      <c r="FV599">
        <v>72.627449035644531</v>
      </c>
      <c r="FW599">
        <v>181</v>
      </c>
      <c r="FX599">
        <v>8.9820645749568939E-2</v>
      </c>
      <c r="FY599">
        <v>1</v>
      </c>
    </row>
    <row r="600" spans="1:181" x14ac:dyDescent="0.2">
      <c r="A600" t="s">
        <v>243</v>
      </c>
      <c r="B600" t="s">
        <v>239</v>
      </c>
      <c r="C600" t="s">
        <v>215</v>
      </c>
      <c r="D600" t="s">
        <v>41</v>
      </c>
      <c r="E600">
        <v>2016</v>
      </c>
      <c r="F600" t="s">
        <v>223</v>
      </c>
      <c r="G600" t="s">
        <v>245</v>
      </c>
      <c r="H600">
        <v>190</v>
      </c>
      <c r="K600">
        <v>17.432912826538086</v>
      </c>
      <c r="L600">
        <v>16.749977111816406</v>
      </c>
      <c r="M600">
        <v>16.290494918823242</v>
      </c>
      <c r="N600">
        <v>16.495141983032227</v>
      </c>
      <c r="O600">
        <v>17.292797088623047</v>
      </c>
      <c r="P600">
        <v>18.332679748535156</v>
      </c>
      <c r="Q600">
        <v>21.684457778930664</v>
      </c>
      <c r="R600">
        <v>24.509641647338867</v>
      </c>
      <c r="S600">
        <v>27.345043182373047</v>
      </c>
      <c r="T600">
        <v>29.51301383972168</v>
      </c>
      <c r="U600">
        <v>33.068893432617188</v>
      </c>
      <c r="V600">
        <v>34.469596862792969</v>
      </c>
      <c r="W600">
        <v>35.286697387695313</v>
      </c>
      <c r="X600">
        <v>36.009136199951172</v>
      </c>
      <c r="Y600">
        <v>36.372634887695313</v>
      </c>
      <c r="Z600">
        <v>36.592136383056641</v>
      </c>
      <c r="AA600">
        <v>36.413311004638672</v>
      </c>
      <c r="AB600">
        <v>36.341762542724609</v>
      </c>
      <c r="AC600">
        <v>36.434532165527344</v>
      </c>
      <c r="AD600">
        <v>35.124767303466797</v>
      </c>
      <c r="AE600">
        <v>32.380195617675781</v>
      </c>
      <c r="AF600">
        <v>26.282583236694336</v>
      </c>
      <c r="AG600">
        <v>21.22650146484375</v>
      </c>
      <c r="AH600">
        <v>18.192953109741211</v>
      </c>
      <c r="AI600">
        <v>-2.3088445663452148</v>
      </c>
      <c r="AJ600">
        <v>-1.9371169805526733</v>
      </c>
      <c r="AK600">
        <v>-1.539767861366272</v>
      </c>
      <c r="AL600">
        <v>-1.340063214302063</v>
      </c>
      <c r="AM600">
        <v>-1.3417524099349976</v>
      </c>
      <c r="AN600">
        <v>-1.3731852769851685</v>
      </c>
      <c r="AO600">
        <v>-1.5255169868469238</v>
      </c>
      <c r="AP600">
        <v>-1.6592708826065063</v>
      </c>
      <c r="AQ600">
        <v>-1.7749108076095581</v>
      </c>
      <c r="AR600">
        <v>-1.9020555019378662</v>
      </c>
      <c r="AS600">
        <v>-2.1352658271789551</v>
      </c>
      <c r="AT600">
        <v>-2.2336986064910889</v>
      </c>
      <c r="AU600">
        <v>-0.87087154388427734</v>
      </c>
      <c r="AV600">
        <v>5.3903303146362305</v>
      </c>
      <c r="AW600">
        <v>5.5024113655090332</v>
      </c>
      <c r="AX600">
        <v>5.5812711715698242</v>
      </c>
      <c r="AY600">
        <v>5.5470337867736816</v>
      </c>
      <c r="AZ600">
        <v>5.455986499786377</v>
      </c>
      <c r="BA600">
        <v>-1.2256677150726318</v>
      </c>
      <c r="BB600">
        <v>-0.97996073961257935</v>
      </c>
      <c r="BC600">
        <v>-0.87608391046524048</v>
      </c>
      <c r="BD600">
        <v>-0.64138120412826538</v>
      </c>
      <c r="BE600">
        <v>-1.0527491569519043</v>
      </c>
      <c r="BF600">
        <v>-1.3930552005767822</v>
      </c>
      <c r="BG600">
        <v>-0.91739094257354736</v>
      </c>
      <c r="BH600">
        <v>-0.77001953125</v>
      </c>
      <c r="BI600">
        <v>-0.61577600240707397</v>
      </c>
      <c r="BJ600">
        <v>-0.55178636312484741</v>
      </c>
      <c r="BK600">
        <v>-0.5688738226890564</v>
      </c>
      <c r="BL600">
        <v>-0.59347563982009888</v>
      </c>
      <c r="BM600">
        <v>-0.70364886522293091</v>
      </c>
      <c r="BN600">
        <v>-0.80144929885864258</v>
      </c>
      <c r="BO600">
        <v>-0.87775087356567383</v>
      </c>
      <c r="BP600">
        <v>-0.93666207790374756</v>
      </c>
      <c r="BQ600">
        <v>-1.0736227035522461</v>
      </c>
      <c r="BR600">
        <v>-1.120771050453186</v>
      </c>
      <c r="BS600">
        <v>-2.0280500873923302E-2</v>
      </c>
      <c r="BT600">
        <v>5.7451019287109375</v>
      </c>
      <c r="BU600">
        <v>5.8483076095581055</v>
      </c>
      <c r="BV600">
        <v>5.9174418449401855</v>
      </c>
      <c r="BW600">
        <v>5.8804283142089844</v>
      </c>
      <c r="BX600">
        <v>5.8036179542541504</v>
      </c>
      <c r="BY600">
        <v>-0.36262607574462891</v>
      </c>
      <c r="BZ600">
        <v>-0.58839774131774902</v>
      </c>
      <c r="CA600">
        <v>-0.53466331958770752</v>
      </c>
      <c r="CB600">
        <v>-0.4101887047290802</v>
      </c>
      <c r="CC600">
        <v>-0.60138487815856934</v>
      </c>
      <c r="CD600">
        <v>-0.77877348661422729</v>
      </c>
      <c r="CE600">
        <v>4.6325575560331345E-2</v>
      </c>
      <c r="CF600">
        <v>3.8308609277009964E-2</v>
      </c>
      <c r="CG600">
        <v>2.4177923798561096E-2</v>
      </c>
      <c r="CH600">
        <v>-5.8282394893467426E-3</v>
      </c>
      <c r="CI600">
        <v>-3.3580455929040909E-2</v>
      </c>
      <c r="CJ600">
        <v>-5.3451091051101685E-2</v>
      </c>
      <c r="CK600">
        <v>-0.13442555069923401</v>
      </c>
      <c r="CL600">
        <v>-0.20732472836971283</v>
      </c>
      <c r="CM600">
        <v>-0.25638064742088318</v>
      </c>
      <c r="CN600">
        <v>-0.2680334746837616</v>
      </c>
      <c r="CO600">
        <v>-0.33833202719688416</v>
      </c>
      <c r="CP600">
        <v>-0.34996074438095093</v>
      </c>
      <c r="CQ600">
        <v>0.5688362717628479</v>
      </c>
      <c r="CR600">
        <v>5.9908156394958496</v>
      </c>
      <c r="CS600">
        <v>6.0878744125366211</v>
      </c>
      <c r="CT600">
        <v>6.1502723693847656</v>
      </c>
      <c r="CU600">
        <v>6.1113367080688477</v>
      </c>
      <c r="CV600">
        <v>6.0443868637084961</v>
      </c>
      <c r="CW600">
        <v>0.23511391878128052</v>
      </c>
      <c r="CX600">
        <v>-0.31720238924026489</v>
      </c>
      <c r="CY600">
        <v>-0.29819643497467041</v>
      </c>
      <c r="CZ600">
        <v>-0.25006547570228577</v>
      </c>
      <c r="DA600">
        <v>-0.2887713611125946</v>
      </c>
      <c r="DB600">
        <v>-0.35332384705543518</v>
      </c>
      <c r="DC600">
        <v>1.0100420713424683</v>
      </c>
      <c r="DD600">
        <v>0.84663671255111694</v>
      </c>
      <c r="DE600">
        <v>0.66413187980651855</v>
      </c>
      <c r="DF600">
        <v>0.5401298999786377</v>
      </c>
      <c r="DG600">
        <v>0.50171291828155518</v>
      </c>
      <c r="DH600">
        <v>0.48657345771789551</v>
      </c>
      <c r="DI600">
        <v>0.43479776382446289</v>
      </c>
      <c r="DJ600">
        <v>0.38679987192153931</v>
      </c>
      <c r="DK600">
        <v>0.36498960852622986</v>
      </c>
      <c r="DL600">
        <v>0.40059509873390198</v>
      </c>
      <c r="DM600">
        <v>0.39695867896080017</v>
      </c>
      <c r="DN600">
        <v>0.4208495020866394</v>
      </c>
      <c r="DO600">
        <v>1.1579530239105225</v>
      </c>
      <c r="DP600">
        <v>6.2365293502807617</v>
      </c>
      <c r="DQ600">
        <v>6.3274412155151367</v>
      </c>
      <c r="DR600">
        <v>6.3831028938293457</v>
      </c>
      <c r="DS600">
        <v>6.3422451019287109</v>
      </c>
      <c r="DT600">
        <v>6.2851557731628418</v>
      </c>
      <c r="DU600">
        <v>0.83285391330718994</v>
      </c>
      <c r="DV600">
        <v>-4.6007048338651657E-2</v>
      </c>
      <c r="DW600">
        <v>-6.1729557812213898E-2</v>
      </c>
      <c r="DX600">
        <v>-8.9942261576652527E-2</v>
      </c>
      <c r="DY600">
        <v>2.384214848279953E-2</v>
      </c>
      <c r="DZ600">
        <v>7.212577760219574E-2</v>
      </c>
      <c r="EA600">
        <v>2.4014956951141357</v>
      </c>
      <c r="EB600">
        <v>2.0137341022491455</v>
      </c>
      <c r="EC600">
        <v>1.5881236791610718</v>
      </c>
      <c r="ED600">
        <v>1.3284066915512085</v>
      </c>
      <c r="EE600">
        <v>1.2745914459228516</v>
      </c>
      <c r="EF600">
        <v>1.2662831544876099</v>
      </c>
      <c r="EG600">
        <v>1.256665825843811</v>
      </c>
      <c r="EH600">
        <v>1.2446213960647583</v>
      </c>
      <c r="EI600">
        <v>1.2621495723724365</v>
      </c>
      <c r="EJ600">
        <v>1.3659886121749878</v>
      </c>
      <c r="EK600">
        <v>1.458601713180542</v>
      </c>
      <c r="EL600">
        <v>1.533777117729187</v>
      </c>
      <c r="EM600">
        <v>2.0085442066192627</v>
      </c>
      <c r="EN600">
        <v>6.5913009643554687</v>
      </c>
      <c r="EO600">
        <v>6.673337459564209</v>
      </c>
      <c r="EP600">
        <v>6.719273567199707</v>
      </c>
      <c r="EQ600">
        <v>6.6756396293640137</v>
      </c>
      <c r="ER600">
        <v>6.6327872276306152</v>
      </c>
      <c r="ES600">
        <v>1.6958955526351929</v>
      </c>
      <c r="ET600">
        <v>0.34555596113204956</v>
      </c>
      <c r="EU600">
        <v>0.27969104051589966</v>
      </c>
      <c r="EV600">
        <v>0.14125022292137146</v>
      </c>
      <c r="EW600">
        <v>0.4752064049243927</v>
      </c>
      <c r="EX600">
        <v>0.68640744686126709</v>
      </c>
      <c r="EY600">
        <v>70.61834716796875</v>
      </c>
      <c r="EZ600">
        <v>70.119728088378906</v>
      </c>
      <c r="FA600">
        <v>70.009414672851563</v>
      </c>
      <c r="FB600">
        <v>69.198532104492187</v>
      </c>
      <c r="FC600">
        <v>68.817573547363281</v>
      </c>
      <c r="FD600">
        <v>68.578948974609375</v>
      </c>
      <c r="FE600">
        <v>69.150779724121094</v>
      </c>
      <c r="FF600">
        <v>70.135581970214844</v>
      </c>
      <c r="FG600">
        <v>72.928314208984375</v>
      </c>
      <c r="FH600">
        <v>76.952804565429688</v>
      </c>
      <c r="FI600">
        <v>81.762969970703125</v>
      </c>
      <c r="FJ600">
        <v>83.484840393066406</v>
      </c>
      <c r="FK600">
        <v>85.42694091796875</v>
      </c>
      <c r="FL600">
        <v>86.071762084960938</v>
      </c>
      <c r="FM600">
        <v>86.703140258789063</v>
      </c>
      <c r="FN600">
        <v>86.971603393554688</v>
      </c>
      <c r="FO600">
        <v>86.022987365722656</v>
      </c>
      <c r="FP600">
        <v>84.650413513183594</v>
      </c>
      <c r="FQ600">
        <v>84.168785095214844</v>
      </c>
      <c r="FR600">
        <v>78.805816650390625</v>
      </c>
      <c r="FS600">
        <v>76.274345397949219</v>
      </c>
      <c r="FT600">
        <v>74.234100341796875</v>
      </c>
      <c r="FU600">
        <v>73.292716979980469</v>
      </c>
      <c r="FV600">
        <v>72.627449035644531</v>
      </c>
      <c r="FW600">
        <v>181</v>
      </c>
      <c r="FX600">
        <v>8.9820645749568939E-2</v>
      </c>
      <c r="FY600">
        <v>1</v>
      </c>
    </row>
    <row r="601" spans="1:181" x14ac:dyDescent="0.2">
      <c r="A601" t="s">
        <v>243</v>
      </c>
      <c r="B601" t="s">
        <v>239</v>
      </c>
      <c r="C601" t="s">
        <v>215</v>
      </c>
      <c r="D601" t="s">
        <v>41</v>
      </c>
      <c r="E601">
        <v>2017</v>
      </c>
      <c r="F601" t="s">
        <v>223</v>
      </c>
      <c r="G601" t="s">
        <v>245</v>
      </c>
      <c r="H601">
        <v>190</v>
      </c>
      <c r="K601">
        <v>17.432912826538086</v>
      </c>
      <c r="L601">
        <v>16.749977111816406</v>
      </c>
      <c r="M601">
        <v>16.290494918823242</v>
      </c>
      <c r="N601">
        <v>16.495141983032227</v>
      </c>
      <c r="O601">
        <v>17.292797088623047</v>
      </c>
      <c r="P601">
        <v>18.332679748535156</v>
      </c>
      <c r="Q601">
        <v>21.684457778930664</v>
      </c>
      <c r="R601">
        <v>24.509641647338867</v>
      </c>
      <c r="S601">
        <v>27.345043182373047</v>
      </c>
      <c r="T601">
        <v>29.51301383972168</v>
      </c>
      <c r="U601">
        <v>33.068893432617188</v>
      </c>
      <c r="V601">
        <v>34.469596862792969</v>
      </c>
      <c r="W601">
        <v>35.286697387695313</v>
      </c>
      <c r="X601">
        <v>36.009136199951172</v>
      </c>
      <c r="Y601">
        <v>36.372634887695313</v>
      </c>
      <c r="Z601">
        <v>36.592136383056641</v>
      </c>
      <c r="AA601">
        <v>36.413311004638672</v>
      </c>
      <c r="AB601">
        <v>36.341762542724609</v>
      </c>
      <c r="AC601">
        <v>36.434532165527344</v>
      </c>
      <c r="AD601">
        <v>35.124767303466797</v>
      </c>
      <c r="AE601">
        <v>32.380195617675781</v>
      </c>
      <c r="AF601">
        <v>26.282583236694336</v>
      </c>
      <c r="AG601">
        <v>21.22650146484375</v>
      </c>
      <c r="AH601">
        <v>18.192953109741211</v>
      </c>
      <c r="AI601">
        <v>-2.3088445663452148</v>
      </c>
      <c r="AJ601">
        <v>-1.9371169805526733</v>
      </c>
      <c r="AK601">
        <v>-1.539767861366272</v>
      </c>
      <c r="AL601">
        <v>-1.340063214302063</v>
      </c>
      <c r="AM601">
        <v>-1.3417524099349976</v>
      </c>
      <c r="AN601">
        <v>-1.3731852769851685</v>
      </c>
      <c r="AO601">
        <v>-1.5255169868469238</v>
      </c>
      <c r="AP601">
        <v>-1.6592708826065063</v>
      </c>
      <c r="AQ601">
        <v>-1.7749108076095581</v>
      </c>
      <c r="AR601">
        <v>-1.9020555019378662</v>
      </c>
      <c r="AS601">
        <v>-2.1352658271789551</v>
      </c>
      <c r="AT601">
        <v>-2.2336986064910889</v>
      </c>
      <c r="AU601">
        <v>-0.87087154388427734</v>
      </c>
      <c r="AV601">
        <v>5.3903303146362305</v>
      </c>
      <c r="AW601">
        <v>5.5024113655090332</v>
      </c>
      <c r="AX601">
        <v>5.5812711715698242</v>
      </c>
      <c r="AY601">
        <v>5.5470337867736816</v>
      </c>
      <c r="AZ601">
        <v>5.455986499786377</v>
      </c>
      <c r="BA601">
        <v>-1.2256677150726318</v>
      </c>
      <c r="BB601">
        <v>-0.97996073961257935</v>
      </c>
      <c r="BC601">
        <v>-0.87608391046524048</v>
      </c>
      <c r="BD601">
        <v>-0.64138120412826538</v>
      </c>
      <c r="BE601">
        <v>-1.0527491569519043</v>
      </c>
      <c r="BF601">
        <v>-1.3930552005767822</v>
      </c>
      <c r="BG601">
        <v>-0.91739094257354736</v>
      </c>
      <c r="BH601">
        <v>-0.77001953125</v>
      </c>
      <c r="BI601">
        <v>-0.61577600240707397</v>
      </c>
      <c r="BJ601">
        <v>-0.55178636312484741</v>
      </c>
      <c r="BK601">
        <v>-0.5688738226890564</v>
      </c>
      <c r="BL601">
        <v>-0.59347563982009888</v>
      </c>
      <c r="BM601">
        <v>-0.70364886522293091</v>
      </c>
      <c r="BN601">
        <v>-0.80144929885864258</v>
      </c>
      <c r="BO601">
        <v>-0.87775087356567383</v>
      </c>
      <c r="BP601">
        <v>-0.93666207790374756</v>
      </c>
      <c r="BQ601">
        <v>-1.0736227035522461</v>
      </c>
      <c r="BR601">
        <v>-1.120771050453186</v>
      </c>
      <c r="BS601">
        <v>-2.0280500873923302E-2</v>
      </c>
      <c r="BT601">
        <v>5.7451019287109375</v>
      </c>
      <c r="BU601">
        <v>5.8483076095581055</v>
      </c>
      <c r="BV601">
        <v>5.9174418449401855</v>
      </c>
      <c r="BW601">
        <v>5.8804283142089844</v>
      </c>
      <c r="BX601">
        <v>5.8036179542541504</v>
      </c>
      <c r="BY601">
        <v>-0.36262607574462891</v>
      </c>
      <c r="BZ601">
        <v>-0.58839774131774902</v>
      </c>
      <c r="CA601">
        <v>-0.53466331958770752</v>
      </c>
      <c r="CB601">
        <v>-0.4101887047290802</v>
      </c>
      <c r="CC601">
        <v>-0.60138487815856934</v>
      </c>
      <c r="CD601">
        <v>-0.77877348661422729</v>
      </c>
      <c r="CE601">
        <v>4.6325575560331345E-2</v>
      </c>
      <c r="CF601">
        <v>3.8308609277009964E-2</v>
      </c>
      <c r="CG601">
        <v>2.4177923798561096E-2</v>
      </c>
      <c r="CH601">
        <v>-5.8282394893467426E-3</v>
      </c>
      <c r="CI601">
        <v>-3.3580455929040909E-2</v>
      </c>
      <c r="CJ601">
        <v>-5.3451091051101685E-2</v>
      </c>
      <c r="CK601">
        <v>-0.13442555069923401</v>
      </c>
      <c r="CL601">
        <v>-0.20732472836971283</v>
      </c>
      <c r="CM601">
        <v>-0.25638064742088318</v>
      </c>
      <c r="CN601">
        <v>-0.2680334746837616</v>
      </c>
      <c r="CO601">
        <v>-0.33833202719688416</v>
      </c>
      <c r="CP601">
        <v>-0.34996074438095093</v>
      </c>
      <c r="CQ601">
        <v>0.5688362717628479</v>
      </c>
      <c r="CR601">
        <v>5.9908156394958496</v>
      </c>
      <c r="CS601">
        <v>6.0878744125366211</v>
      </c>
      <c r="CT601">
        <v>6.1502723693847656</v>
      </c>
      <c r="CU601">
        <v>6.1113367080688477</v>
      </c>
      <c r="CV601">
        <v>6.0443868637084961</v>
      </c>
      <c r="CW601">
        <v>0.23511391878128052</v>
      </c>
      <c r="CX601">
        <v>-0.31720238924026489</v>
      </c>
      <c r="CY601">
        <v>-0.29819643497467041</v>
      </c>
      <c r="CZ601">
        <v>-0.25006547570228577</v>
      </c>
      <c r="DA601">
        <v>-0.2887713611125946</v>
      </c>
      <c r="DB601">
        <v>-0.35332384705543518</v>
      </c>
      <c r="DC601">
        <v>1.0100420713424683</v>
      </c>
      <c r="DD601">
        <v>0.84663671255111694</v>
      </c>
      <c r="DE601">
        <v>0.66413187980651855</v>
      </c>
      <c r="DF601">
        <v>0.5401298999786377</v>
      </c>
      <c r="DG601">
        <v>0.50171291828155518</v>
      </c>
      <c r="DH601">
        <v>0.48657345771789551</v>
      </c>
      <c r="DI601">
        <v>0.43479776382446289</v>
      </c>
      <c r="DJ601">
        <v>0.38679987192153931</v>
      </c>
      <c r="DK601">
        <v>0.36498960852622986</v>
      </c>
      <c r="DL601">
        <v>0.40059509873390198</v>
      </c>
      <c r="DM601">
        <v>0.39695867896080017</v>
      </c>
      <c r="DN601">
        <v>0.4208495020866394</v>
      </c>
      <c r="DO601">
        <v>1.1579530239105225</v>
      </c>
      <c r="DP601">
        <v>6.2365293502807617</v>
      </c>
      <c r="DQ601">
        <v>6.3274412155151367</v>
      </c>
      <c r="DR601">
        <v>6.3831028938293457</v>
      </c>
      <c r="DS601">
        <v>6.3422451019287109</v>
      </c>
      <c r="DT601">
        <v>6.2851557731628418</v>
      </c>
      <c r="DU601">
        <v>0.83285391330718994</v>
      </c>
      <c r="DV601">
        <v>-4.6007048338651657E-2</v>
      </c>
      <c r="DW601">
        <v>-6.1729557812213898E-2</v>
      </c>
      <c r="DX601">
        <v>-8.9942261576652527E-2</v>
      </c>
      <c r="DY601">
        <v>2.384214848279953E-2</v>
      </c>
      <c r="DZ601">
        <v>7.212577760219574E-2</v>
      </c>
      <c r="EA601">
        <v>2.4014956951141357</v>
      </c>
      <c r="EB601">
        <v>2.0137341022491455</v>
      </c>
      <c r="EC601">
        <v>1.5881236791610718</v>
      </c>
      <c r="ED601">
        <v>1.3284066915512085</v>
      </c>
      <c r="EE601">
        <v>1.2745914459228516</v>
      </c>
      <c r="EF601">
        <v>1.2662831544876099</v>
      </c>
      <c r="EG601">
        <v>1.256665825843811</v>
      </c>
      <c r="EH601">
        <v>1.2446213960647583</v>
      </c>
      <c r="EI601">
        <v>1.2621495723724365</v>
      </c>
      <c r="EJ601">
        <v>1.3659886121749878</v>
      </c>
      <c r="EK601">
        <v>1.458601713180542</v>
      </c>
      <c r="EL601">
        <v>1.533777117729187</v>
      </c>
      <c r="EM601">
        <v>2.0085442066192627</v>
      </c>
      <c r="EN601">
        <v>6.5913009643554687</v>
      </c>
      <c r="EO601">
        <v>6.673337459564209</v>
      </c>
      <c r="EP601">
        <v>6.719273567199707</v>
      </c>
      <c r="EQ601">
        <v>6.6756396293640137</v>
      </c>
      <c r="ER601">
        <v>6.6327872276306152</v>
      </c>
      <c r="ES601">
        <v>1.6958955526351929</v>
      </c>
      <c r="ET601">
        <v>0.34555596113204956</v>
      </c>
      <c r="EU601">
        <v>0.27969104051589966</v>
      </c>
      <c r="EV601">
        <v>0.14125022292137146</v>
      </c>
      <c r="EW601">
        <v>0.4752064049243927</v>
      </c>
      <c r="EX601">
        <v>0.68640744686126709</v>
      </c>
      <c r="EY601">
        <v>70.61834716796875</v>
      </c>
      <c r="EZ601">
        <v>70.119728088378906</v>
      </c>
      <c r="FA601">
        <v>70.009414672851563</v>
      </c>
      <c r="FB601">
        <v>69.198532104492187</v>
      </c>
      <c r="FC601">
        <v>68.817573547363281</v>
      </c>
      <c r="FD601">
        <v>68.578948974609375</v>
      </c>
      <c r="FE601">
        <v>69.150779724121094</v>
      </c>
      <c r="FF601">
        <v>70.135581970214844</v>
      </c>
      <c r="FG601">
        <v>72.928314208984375</v>
      </c>
      <c r="FH601">
        <v>76.952804565429688</v>
      </c>
      <c r="FI601">
        <v>81.762969970703125</v>
      </c>
      <c r="FJ601">
        <v>83.484840393066406</v>
      </c>
      <c r="FK601">
        <v>85.42694091796875</v>
      </c>
      <c r="FL601">
        <v>86.071762084960938</v>
      </c>
      <c r="FM601">
        <v>86.703140258789063</v>
      </c>
      <c r="FN601">
        <v>86.971603393554688</v>
      </c>
      <c r="FO601">
        <v>86.022987365722656</v>
      </c>
      <c r="FP601">
        <v>84.650413513183594</v>
      </c>
      <c r="FQ601">
        <v>84.168785095214844</v>
      </c>
      <c r="FR601">
        <v>78.805816650390625</v>
      </c>
      <c r="FS601">
        <v>76.274345397949219</v>
      </c>
      <c r="FT601">
        <v>74.234100341796875</v>
      </c>
      <c r="FU601">
        <v>73.292716979980469</v>
      </c>
      <c r="FV601">
        <v>72.627449035644531</v>
      </c>
      <c r="FW601">
        <v>181</v>
      </c>
      <c r="FX601">
        <v>8.9820645749568939E-2</v>
      </c>
      <c r="FY601">
        <v>1</v>
      </c>
    </row>
    <row r="602" spans="1:181" x14ac:dyDescent="0.2">
      <c r="A602" t="s">
        <v>243</v>
      </c>
      <c r="B602" t="s">
        <v>239</v>
      </c>
      <c r="C602" t="s">
        <v>215</v>
      </c>
      <c r="D602" t="s">
        <v>41</v>
      </c>
      <c r="E602">
        <v>2018</v>
      </c>
      <c r="F602" t="s">
        <v>223</v>
      </c>
      <c r="G602" t="s">
        <v>245</v>
      </c>
      <c r="H602">
        <v>190</v>
      </c>
      <c r="K602">
        <v>17.432912826538086</v>
      </c>
      <c r="L602">
        <v>16.749977111816406</v>
      </c>
      <c r="M602">
        <v>16.290494918823242</v>
      </c>
      <c r="N602">
        <v>16.495141983032227</v>
      </c>
      <c r="O602">
        <v>17.292797088623047</v>
      </c>
      <c r="P602">
        <v>18.332679748535156</v>
      </c>
      <c r="Q602">
        <v>21.684457778930664</v>
      </c>
      <c r="R602">
        <v>24.509641647338867</v>
      </c>
      <c r="S602">
        <v>27.345043182373047</v>
      </c>
      <c r="T602">
        <v>29.51301383972168</v>
      </c>
      <c r="U602">
        <v>33.068893432617188</v>
      </c>
      <c r="V602">
        <v>34.469596862792969</v>
      </c>
      <c r="W602">
        <v>35.286697387695313</v>
      </c>
      <c r="X602">
        <v>36.009136199951172</v>
      </c>
      <c r="Y602">
        <v>36.372634887695313</v>
      </c>
      <c r="Z602">
        <v>36.592136383056641</v>
      </c>
      <c r="AA602">
        <v>36.413311004638672</v>
      </c>
      <c r="AB602">
        <v>36.341762542724609</v>
      </c>
      <c r="AC602">
        <v>36.434532165527344</v>
      </c>
      <c r="AD602">
        <v>35.124767303466797</v>
      </c>
      <c r="AE602">
        <v>32.380195617675781</v>
      </c>
      <c r="AF602">
        <v>26.282583236694336</v>
      </c>
      <c r="AG602">
        <v>21.22650146484375</v>
      </c>
      <c r="AH602">
        <v>18.192953109741211</v>
      </c>
      <c r="AI602">
        <v>-2.3088445663452148</v>
      </c>
      <c r="AJ602">
        <v>-1.9371169805526733</v>
      </c>
      <c r="AK602">
        <v>-1.539767861366272</v>
      </c>
      <c r="AL602">
        <v>-1.340063214302063</v>
      </c>
      <c r="AM602">
        <v>-1.3417524099349976</v>
      </c>
      <c r="AN602">
        <v>-1.3731852769851685</v>
      </c>
      <c r="AO602">
        <v>-1.5255169868469238</v>
      </c>
      <c r="AP602">
        <v>-1.6592708826065063</v>
      </c>
      <c r="AQ602">
        <v>-1.7749108076095581</v>
      </c>
      <c r="AR602">
        <v>-1.9020555019378662</v>
      </c>
      <c r="AS602">
        <v>-2.1352658271789551</v>
      </c>
      <c r="AT602">
        <v>-2.2336986064910889</v>
      </c>
      <c r="AU602">
        <v>-0.87087154388427734</v>
      </c>
      <c r="AV602">
        <v>5.3903303146362305</v>
      </c>
      <c r="AW602">
        <v>5.5024113655090332</v>
      </c>
      <c r="AX602">
        <v>5.5812711715698242</v>
      </c>
      <c r="AY602">
        <v>5.5470337867736816</v>
      </c>
      <c r="AZ602">
        <v>5.455986499786377</v>
      </c>
      <c r="BA602">
        <v>-1.2256677150726318</v>
      </c>
      <c r="BB602">
        <v>-0.97996073961257935</v>
      </c>
      <c r="BC602">
        <v>-0.87608391046524048</v>
      </c>
      <c r="BD602">
        <v>-0.64138120412826538</v>
      </c>
      <c r="BE602">
        <v>-1.0527491569519043</v>
      </c>
      <c r="BF602">
        <v>-1.3930552005767822</v>
      </c>
      <c r="BG602">
        <v>-0.91739094257354736</v>
      </c>
      <c r="BH602">
        <v>-0.77001953125</v>
      </c>
      <c r="BI602">
        <v>-0.61577600240707397</v>
      </c>
      <c r="BJ602">
        <v>-0.55178636312484741</v>
      </c>
      <c r="BK602">
        <v>-0.5688738226890564</v>
      </c>
      <c r="BL602">
        <v>-0.59347563982009888</v>
      </c>
      <c r="BM602">
        <v>-0.70364886522293091</v>
      </c>
      <c r="BN602">
        <v>-0.80144929885864258</v>
      </c>
      <c r="BO602">
        <v>-0.87775087356567383</v>
      </c>
      <c r="BP602">
        <v>-0.93666207790374756</v>
      </c>
      <c r="BQ602">
        <v>-1.0736227035522461</v>
      </c>
      <c r="BR602">
        <v>-1.120771050453186</v>
      </c>
      <c r="BS602">
        <v>-2.0280500873923302E-2</v>
      </c>
      <c r="BT602">
        <v>5.7451019287109375</v>
      </c>
      <c r="BU602">
        <v>5.8483076095581055</v>
      </c>
      <c r="BV602">
        <v>5.9174418449401855</v>
      </c>
      <c r="BW602">
        <v>5.8804283142089844</v>
      </c>
      <c r="BX602">
        <v>5.8036179542541504</v>
      </c>
      <c r="BY602">
        <v>-0.36262607574462891</v>
      </c>
      <c r="BZ602">
        <v>-0.58839774131774902</v>
      </c>
      <c r="CA602">
        <v>-0.53466331958770752</v>
      </c>
      <c r="CB602">
        <v>-0.4101887047290802</v>
      </c>
      <c r="CC602">
        <v>-0.60138487815856934</v>
      </c>
      <c r="CD602">
        <v>-0.77877348661422729</v>
      </c>
      <c r="CE602">
        <v>4.6325575560331345E-2</v>
      </c>
      <c r="CF602">
        <v>3.8308609277009964E-2</v>
      </c>
      <c r="CG602">
        <v>2.4177923798561096E-2</v>
      </c>
      <c r="CH602">
        <v>-5.8282394893467426E-3</v>
      </c>
      <c r="CI602">
        <v>-3.3580455929040909E-2</v>
      </c>
      <c r="CJ602">
        <v>-5.3451091051101685E-2</v>
      </c>
      <c r="CK602">
        <v>-0.13442555069923401</v>
      </c>
      <c r="CL602">
        <v>-0.20732472836971283</v>
      </c>
      <c r="CM602">
        <v>-0.25638064742088318</v>
      </c>
      <c r="CN602">
        <v>-0.2680334746837616</v>
      </c>
      <c r="CO602">
        <v>-0.33833202719688416</v>
      </c>
      <c r="CP602">
        <v>-0.34996074438095093</v>
      </c>
      <c r="CQ602">
        <v>0.5688362717628479</v>
      </c>
      <c r="CR602">
        <v>5.9908156394958496</v>
      </c>
      <c r="CS602">
        <v>6.0878744125366211</v>
      </c>
      <c r="CT602">
        <v>6.1502723693847656</v>
      </c>
      <c r="CU602">
        <v>6.1113367080688477</v>
      </c>
      <c r="CV602">
        <v>6.0443868637084961</v>
      </c>
      <c r="CW602">
        <v>0.23511391878128052</v>
      </c>
      <c r="CX602">
        <v>-0.31720238924026489</v>
      </c>
      <c r="CY602">
        <v>-0.29819643497467041</v>
      </c>
      <c r="CZ602">
        <v>-0.25006547570228577</v>
      </c>
      <c r="DA602">
        <v>-0.2887713611125946</v>
      </c>
      <c r="DB602">
        <v>-0.35332384705543518</v>
      </c>
      <c r="DC602">
        <v>1.0100420713424683</v>
      </c>
      <c r="DD602">
        <v>0.84663671255111694</v>
      </c>
      <c r="DE602">
        <v>0.66413187980651855</v>
      </c>
      <c r="DF602">
        <v>0.5401298999786377</v>
      </c>
      <c r="DG602">
        <v>0.50171291828155518</v>
      </c>
      <c r="DH602">
        <v>0.48657345771789551</v>
      </c>
      <c r="DI602">
        <v>0.43479776382446289</v>
      </c>
      <c r="DJ602">
        <v>0.38679987192153931</v>
      </c>
      <c r="DK602">
        <v>0.36498960852622986</v>
      </c>
      <c r="DL602">
        <v>0.40059509873390198</v>
      </c>
      <c r="DM602">
        <v>0.39695867896080017</v>
      </c>
      <c r="DN602">
        <v>0.4208495020866394</v>
      </c>
      <c r="DO602">
        <v>1.1579530239105225</v>
      </c>
      <c r="DP602">
        <v>6.2365293502807617</v>
      </c>
      <c r="DQ602">
        <v>6.3274412155151367</v>
      </c>
      <c r="DR602">
        <v>6.3831028938293457</v>
      </c>
      <c r="DS602">
        <v>6.3422451019287109</v>
      </c>
      <c r="DT602">
        <v>6.2851557731628418</v>
      </c>
      <c r="DU602">
        <v>0.83285391330718994</v>
      </c>
      <c r="DV602">
        <v>-4.6007048338651657E-2</v>
      </c>
      <c r="DW602">
        <v>-6.1729557812213898E-2</v>
      </c>
      <c r="DX602">
        <v>-8.9942261576652527E-2</v>
      </c>
      <c r="DY602">
        <v>2.384214848279953E-2</v>
      </c>
      <c r="DZ602">
        <v>7.212577760219574E-2</v>
      </c>
      <c r="EA602">
        <v>2.4014956951141357</v>
      </c>
      <c r="EB602">
        <v>2.0137341022491455</v>
      </c>
      <c r="EC602">
        <v>1.5881236791610718</v>
      </c>
      <c r="ED602">
        <v>1.3284066915512085</v>
      </c>
      <c r="EE602">
        <v>1.2745914459228516</v>
      </c>
      <c r="EF602">
        <v>1.2662831544876099</v>
      </c>
      <c r="EG602">
        <v>1.256665825843811</v>
      </c>
      <c r="EH602">
        <v>1.2446213960647583</v>
      </c>
      <c r="EI602">
        <v>1.2621495723724365</v>
      </c>
      <c r="EJ602">
        <v>1.3659886121749878</v>
      </c>
      <c r="EK602">
        <v>1.458601713180542</v>
      </c>
      <c r="EL602">
        <v>1.533777117729187</v>
      </c>
      <c r="EM602">
        <v>2.0085442066192627</v>
      </c>
      <c r="EN602">
        <v>6.5913009643554687</v>
      </c>
      <c r="EO602">
        <v>6.673337459564209</v>
      </c>
      <c r="EP602">
        <v>6.719273567199707</v>
      </c>
      <c r="EQ602">
        <v>6.6756396293640137</v>
      </c>
      <c r="ER602">
        <v>6.6327872276306152</v>
      </c>
      <c r="ES602">
        <v>1.6958955526351929</v>
      </c>
      <c r="ET602">
        <v>0.34555596113204956</v>
      </c>
      <c r="EU602">
        <v>0.27969104051589966</v>
      </c>
      <c r="EV602">
        <v>0.14125022292137146</v>
      </c>
      <c r="EW602">
        <v>0.4752064049243927</v>
      </c>
      <c r="EX602">
        <v>0.68640744686126709</v>
      </c>
      <c r="EY602">
        <v>70.61834716796875</v>
      </c>
      <c r="EZ602">
        <v>70.119728088378906</v>
      </c>
      <c r="FA602">
        <v>70.009414672851563</v>
      </c>
      <c r="FB602">
        <v>69.198532104492187</v>
      </c>
      <c r="FC602">
        <v>68.817573547363281</v>
      </c>
      <c r="FD602">
        <v>68.578948974609375</v>
      </c>
      <c r="FE602">
        <v>69.150779724121094</v>
      </c>
      <c r="FF602">
        <v>70.135581970214844</v>
      </c>
      <c r="FG602">
        <v>72.928314208984375</v>
      </c>
      <c r="FH602">
        <v>76.952804565429688</v>
      </c>
      <c r="FI602">
        <v>81.762969970703125</v>
      </c>
      <c r="FJ602">
        <v>83.484840393066406</v>
      </c>
      <c r="FK602">
        <v>85.42694091796875</v>
      </c>
      <c r="FL602">
        <v>86.071762084960938</v>
      </c>
      <c r="FM602">
        <v>86.703140258789063</v>
      </c>
      <c r="FN602">
        <v>86.971603393554688</v>
      </c>
      <c r="FO602">
        <v>86.022987365722656</v>
      </c>
      <c r="FP602">
        <v>84.650413513183594</v>
      </c>
      <c r="FQ602">
        <v>84.168785095214844</v>
      </c>
      <c r="FR602">
        <v>78.805816650390625</v>
      </c>
      <c r="FS602">
        <v>76.274345397949219</v>
      </c>
      <c r="FT602">
        <v>74.234100341796875</v>
      </c>
      <c r="FU602">
        <v>73.292716979980469</v>
      </c>
      <c r="FV602">
        <v>72.627449035644531</v>
      </c>
      <c r="FW602">
        <v>181</v>
      </c>
      <c r="FX602">
        <v>8.9820645749568939E-2</v>
      </c>
      <c r="FY602">
        <v>1</v>
      </c>
    </row>
    <row r="603" spans="1:181" x14ac:dyDescent="0.2">
      <c r="A603" t="s">
        <v>243</v>
      </c>
      <c r="B603" t="s">
        <v>239</v>
      </c>
      <c r="C603" t="s">
        <v>215</v>
      </c>
      <c r="D603" t="s">
        <v>41</v>
      </c>
      <c r="E603">
        <v>2019</v>
      </c>
      <c r="F603" t="s">
        <v>223</v>
      </c>
      <c r="G603" t="s">
        <v>245</v>
      </c>
      <c r="H603">
        <v>190</v>
      </c>
      <c r="K603">
        <v>17.432912826538086</v>
      </c>
      <c r="L603">
        <v>16.749977111816406</v>
      </c>
      <c r="M603">
        <v>16.290494918823242</v>
      </c>
      <c r="N603">
        <v>16.495141983032227</v>
      </c>
      <c r="O603">
        <v>17.292797088623047</v>
      </c>
      <c r="P603">
        <v>18.332679748535156</v>
      </c>
      <c r="Q603">
        <v>21.684457778930664</v>
      </c>
      <c r="R603">
        <v>24.509641647338867</v>
      </c>
      <c r="S603">
        <v>27.345043182373047</v>
      </c>
      <c r="T603">
        <v>29.51301383972168</v>
      </c>
      <c r="U603">
        <v>33.068893432617188</v>
      </c>
      <c r="V603">
        <v>34.469596862792969</v>
      </c>
      <c r="W603">
        <v>35.286697387695313</v>
      </c>
      <c r="X603">
        <v>36.009136199951172</v>
      </c>
      <c r="Y603">
        <v>36.372634887695313</v>
      </c>
      <c r="Z603">
        <v>36.592136383056641</v>
      </c>
      <c r="AA603">
        <v>36.413311004638672</v>
      </c>
      <c r="AB603">
        <v>36.341762542724609</v>
      </c>
      <c r="AC603">
        <v>36.434532165527344</v>
      </c>
      <c r="AD603">
        <v>35.124767303466797</v>
      </c>
      <c r="AE603">
        <v>32.380195617675781</v>
      </c>
      <c r="AF603">
        <v>26.282583236694336</v>
      </c>
      <c r="AG603">
        <v>21.22650146484375</v>
      </c>
      <c r="AH603">
        <v>18.192953109741211</v>
      </c>
      <c r="AI603">
        <v>-2.3088445663452148</v>
      </c>
      <c r="AJ603">
        <v>-1.9371169805526733</v>
      </c>
      <c r="AK603">
        <v>-1.539767861366272</v>
      </c>
      <c r="AL603">
        <v>-1.340063214302063</v>
      </c>
      <c r="AM603">
        <v>-1.3417524099349976</v>
      </c>
      <c r="AN603">
        <v>-1.3731852769851685</v>
      </c>
      <c r="AO603">
        <v>-1.5255169868469238</v>
      </c>
      <c r="AP603">
        <v>-1.6592708826065063</v>
      </c>
      <c r="AQ603">
        <v>-1.7749108076095581</v>
      </c>
      <c r="AR603">
        <v>-1.9020555019378662</v>
      </c>
      <c r="AS603">
        <v>-2.1352658271789551</v>
      </c>
      <c r="AT603">
        <v>-2.2336986064910889</v>
      </c>
      <c r="AU603">
        <v>-0.87087154388427734</v>
      </c>
      <c r="AV603">
        <v>5.3903303146362305</v>
      </c>
      <c r="AW603">
        <v>5.5024113655090332</v>
      </c>
      <c r="AX603">
        <v>5.5812711715698242</v>
      </c>
      <c r="AY603">
        <v>5.5470337867736816</v>
      </c>
      <c r="AZ603">
        <v>5.455986499786377</v>
      </c>
      <c r="BA603">
        <v>-1.2256677150726318</v>
      </c>
      <c r="BB603">
        <v>-0.97996073961257935</v>
      </c>
      <c r="BC603">
        <v>-0.87608391046524048</v>
      </c>
      <c r="BD603">
        <v>-0.64138120412826538</v>
      </c>
      <c r="BE603">
        <v>-1.0527491569519043</v>
      </c>
      <c r="BF603">
        <v>-1.3930552005767822</v>
      </c>
      <c r="BG603">
        <v>-0.91739094257354736</v>
      </c>
      <c r="BH603">
        <v>-0.77001953125</v>
      </c>
      <c r="BI603">
        <v>-0.61577600240707397</v>
      </c>
      <c r="BJ603">
        <v>-0.55178636312484741</v>
      </c>
      <c r="BK603">
        <v>-0.5688738226890564</v>
      </c>
      <c r="BL603">
        <v>-0.59347563982009888</v>
      </c>
      <c r="BM603">
        <v>-0.70364886522293091</v>
      </c>
      <c r="BN603">
        <v>-0.80144929885864258</v>
      </c>
      <c r="BO603">
        <v>-0.87775087356567383</v>
      </c>
      <c r="BP603">
        <v>-0.93666207790374756</v>
      </c>
      <c r="BQ603">
        <v>-1.0736227035522461</v>
      </c>
      <c r="BR603">
        <v>-1.120771050453186</v>
      </c>
      <c r="BS603">
        <v>-2.0280500873923302E-2</v>
      </c>
      <c r="BT603">
        <v>5.7451019287109375</v>
      </c>
      <c r="BU603">
        <v>5.8483076095581055</v>
      </c>
      <c r="BV603">
        <v>5.9174418449401855</v>
      </c>
      <c r="BW603">
        <v>5.8804283142089844</v>
      </c>
      <c r="BX603">
        <v>5.8036179542541504</v>
      </c>
      <c r="BY603">
        <v>-0.36262607574462891</v>
      </c>
      <c r="BZ603">
        <v>-0.58839774131774902</v>
      </c>
      <c r="CA603">
        <v>-0.53466331958770752</v>
      </c>
      <c r="CB603">
        <v>-0.4101887047290802</v>
      </c>
      <c r="CC603">
        <v>-0.60138487815856934</v>
      </c>
      <c r="CD603">
        <v>-0.77877348661422729</v>
      </c>
      <c r="CE603">
        <v>4.6325575560331345E-2</v>
      </c>
      <c r="CF603">
        <v>3.8308609277009964E-2</v>
      </c>
      <c r="CG603">
        <v>2.4177923798561096E-2</v>
      </c>
      <c r="CH603">
        <v>-5.8282394893467426E-3</v>
      </c>
      <c r="CI603">
        <v>-3.3580455929040909E-2</v>
      </c>
      <c r="CJ603">
        <v>-5.3451091051101685E-2</v>
      </c>
      <c r="CK603">
        <v>-0.13442555069923401</v>
      </c>
      <c r="CL603">
        <v>-0.20732472836971283</v>
      </c>
      <c r="CM603">
        <v>-0.25638064742088318</v>
      </c>
      <c r="CN603">
        <v>-0.2680334746837616</v>
      </c>
      <c r="CO603">
        <v>-0.33833202719688416</v>
      </c>
      <c r="CP603">
        <v>-0.34996074438095093</v>
      </c>
      <c r="CQ603">
        <v>0.5688362717628479</v>
      </c>
      <c r="CR603">
        <v>5.9908156394958496</v>
      </c>
      <c r="CS603">
        <v>6.0878744125366211</v>
      </c>
      <c r="CT603">
        <v>6.1502723693847656</v>
      </c>
      <c r="CU603">
        <v>6.1113367080688477</v>
      </c>
      <c r="CV603">
        <v>6.0443868637084961</v>
      </c>
      <c r="CW603">
        <v>0.23511391878128052</v>
      </c>
      <c r="CX603">
        <v>-0.31720238924026489</v>
      </c>
      <c r="CY603">
        <v>-0.29819643497467041</v>
      </c>
      <c r="CZ603">
        <v>-0.25006547570228577</v>
      </c>
      <c r="DA603">
        <v>-0.2887713611125946</v>
      </c>
      <c r="DB603">
        <v>-0.35332384705543518</v>
      </c>
      <c r="DC603">
        <v>1.0100420713424683</v>
      </c>
      <c r="DD603">
        <v>0.84663671255111694</v>
      </c>
      <c r="DE603">
        <v>0.66413187980651855</v>
      </c>
      <c r="DF603">
        <v>0.5401298999786377</v>
      </c>
      <c r="DG603">
        <v>0.50171291828155518</v>
      </c>
      <c r="DH603">
        <v>0.48657345771789551</v>
      </c>
      <c r="DI603">
        <v>0.43479776382446289</v>
      </c>
      <c r="DJ603">
        <v>0.38679987192153931</v>
      </c>
      <c r="DK603">
        <v>0.36498960852622986</v>
      </c>
      <c r="DL603">
        <v>0.40059509873390198</v>
      </c>
      <c r="DM603">
        <v>0.39695867896080017</v>
      </c>
      <c r="DN603">
        <v>0.4208495020866394</v>
      </c>
      <c r="DO603">
        <v>1.1579530239105225</v>
      </c>
      <c r="DP603">
        <v>6.2365293502807617</v>
      </c>
      <c r="DQ603">
        <v>6.3274412155151367</v>
      </c>
      <c r="DR603">
        <v>6.3831028938293457</v>
      </c>
      <c r="DS603">
        <v>6.3422451019287109</v>
      </c>
      <c r="DT603">
        <v>6.2851557731628418</v>
      </c>
      <c r="DU603">
        <v>0.83285391330718994</v>
      </c>
      <c r="DV603">
        <v>-4.6007048338651657E-2</v>
      </c>
      <c r="DW603">
        <v>-6.1729557812213898E-2</v>
      </c>
      <c r="DX603">
        <v>-8.9942261576652527E-2</v>
      </c>
      <c r="DY603">
        <v>2.384214848279953E-2</v>
      </c>
      <c r="DZ603">
        <v>7.212577760219574E-2</v>
      </c>
      <c r="EA603">
        <v>2.4014956951141357</v>
      </c>
      <c r="EB603">
        <v>2.0137341022491455</v>
      </c>
      <c r="EC603">
        <v>1.5881236791610718</v>
      </c>
      <c r="ED603">
        <v>1.3284066915512085</v>
      </c>
      <c r="EE603">
        <v>1.2745914459228516</v>
      </c>
      <c r="EF603">
        <v>1.2662831544876099</v>
      </c>
      <c r="EG603">
        <v>1.256665825843811</v>
      </c>
      <c r="EH603">
        <v>1.2446213960647583</v>
      </c>
      <c r="EI603">
        <v>1.2621495723724365</v>
      </c>
      <c r="EJ603">
        <v>1.3659886121749878</v>
      </c>
      <c r="EK603">
        <v>1.458601713180542</v>
      </c>
      <c r="EL603">
        <v>1.533777117729187</v>
      </c>
      <c r="EM603">
        <v>2.0085442066192627</v>
      </c>
      <c r="EN603">
        <v>6.5913009643554687</v>
      </c>
      <c r="EO603">
        <v>6.673337459564209</v>
      </c>
      <c r="EP603">
        <v>6.719273567199707</v>
      </c>
      <c r="EQ603">
        <v>6.6756396293640137</v>
      </c>
      <c r="ER603">
        <v>6.6327872276306152</v>
      </c>
      <c r="ES603">
        <v>1.6958955526351929</v>
      </c>
      <c r="ET603">
        <v>0.34555596113204956</v>
      </c>
      <c r="EU603">
        <v>0.27969104051589966</v>
      </c>
      <c r="EV603">
        <v>0.14125022292137146</v>
      </c>
      <c r="EW603">
        <v>0.4752064049243927</v>
      </c>
      <c r="EX603">
        <v>0.68640744686126709</v>
      </c>
      <c r="EY603">
        <v>70.61834716796875</v>
      </c>
      <c r="EZ603">
        <v>70.119728088378906</v>
      </c>
      <c r="FA603">
        <v>70.009414672851563</v>
      </c>
      <c r="FB603">
        <v>69.198532104492187</v>
      </c>
      <c r="FC603">
        <v>68.817573547363281</v>
      </c>
      <c r="FD603">
        <v>68.578948974609375</v>
      </c>
      <c r="FE603">
        <v>69.150779724121094</v>
      </c>
      <c r="FF603">
        <v>70.135581970214844</v>
      </c>
      <c r="FG603">
        <v>72.928314208984375</v>
      </c>
      <c r="FH603">
        <v>76.952804565429688</v>
      </c>
      <c r="FI603">
        <v>81.762969970703125</v>
      </c>
      <c r="FJ603">
        <v>83.484840393066406</v>
      </c>
      <c r="FK603">
        <v>85.42694091796875</v>
      </c>
      <c r="FL603">
        <v>86.071762084960938</v>
      </c>
      <c r="FM603">
        <v>86.703140258789063</v>
      </c>
      <c r="FN603">
        <v>86.971603393554688</v>
      </c>
      <c r="FO603">
        <v>86.022987365722656</v>
      </c>
      <c r="FP603">
        <v>84.650413513183594</v>
      </c>
      <c r="FQ603">
        <v>84.168785095214844</v>
      </c>
      <c r="FR603">
        <v>78.805816650390625</v>
      </c>
      <c r="FS603">
        <v>76.274345397949219</v>
      </c>
      <c r="FT603">
        <v>74.234100341796875</v>
      </c>
      <c r="FU603">
        <v>73.292716979980469</v>
      </c>
      <c r="FV603">
        <v>72.627449035644531</v>
      </c>
      <c r="FW603">
        <v>181</v>
      </c>
      <c r="FX603">
        <v>8.9820645749568939E-2</v>
      </c>
      <c r="FY603">
        <v>1</v>
      </c>
    </row>
    <row r="604" spans="1:181" x14ac:dyDescent="0.2">
      <c r="A604" t="s">
        <v>243</v>
      </c>
      <c r="B604" t="s">
        <v>239</v>
      </c>
      <c r="C604" t="s">
        <v>215</v>
      </c>
      <c r="D604" t="s">
        <v>41</v>
      </c>
      <c r="E604">
        <v>2020</v>
      </c>
      <c r="F604" t="s">
        <v>223</v>
      </c>
      <c r="G604" t="s">
        <v>245</v>
      </c>
      <c r="H604">
        <v>190</v>
      </c>
      <c r="K604">
        <v>17.432912826538086</v>
      </c>
      <c r="L604">
        <v>16.749977111816406</v>
      </c>
      <c r="M604">
        <v>16.290494918823242</v>
      </c>
      <c r="N604">
        <v>16.495141983032227</v>
      </c>
      <c r="O604">
        <v>17.292797088623047</v>
      </c>
      <c r="P604">
        <v>18.332679748535156</v>
      </c>
      <c r="Q604">
        <v>21.684457778930664</v>
      </c>
      <c r="R604">
        <v>24.509641647338867</v>
      </c>
      <c r="S604">
        <v>27.345043182373047</v>
      </c>
      <c r="T604">
        <v>29.51301383972168</v>
      </c>
      <c r="U604">
        <v>33.068893432617188</v>
      </c>
      <c r="V604">
        <v>34.469596862792969</v>
      </c>
      <c r="W604">
        <v>35.286697387695313</v>
      </c>
      <c r="X604">
        <v>36.009136199951172</v>
      </c>
      <c r="Y604">
        <v>36.372634887695313</v>
      </c>
      <c r="Z604">
        <v>36.592136383056641</v>
      </c>
      <c r="AA604">
        <v>36.413311004638672</v>
      </c>
      <c r="AB604">
        <v>36.341762542724609</v>
      </c>
      <c r="AC604">
        <v>36.434532165527344</v>
      </c>
      <c r="AD604">
        <v>35.124767303466797</v>
      </c>
      <c r="AE604">
        <v>32.380195617675781</v>
      </c>
      <c r="AF604">
        <v>26.282583236694336</v>
      </c>
      <c r="AG604">
        <v>21.22650146484375</v>
      </c>
      <c r="AH604">
        <v>18.192953109741211</v>
      </c>
      <c r="AI604">
        <v>-2.3088445663452148</v>
      </c>
      <c r="AJ604">
        <v>-1.9371169805526733</v>
      </c>
      <c r="AK604">
        <v>-1.539767861366272</v>
      </c>
      <c r="AL604">
        <v>-1.340063214302063</v>
      </c>
      <c r="AM604">
        <v>-1.3417524099349976</v>
      </c>
      <c r="AN604">
        <v>-1.3731852769851685</v>
      </c>
      <c r="AO604">
        <v>-1.5255169868469238</v>
      </c>
      <c r="AP604">
        <v>-1.6592708826065063</v>
      </c>
      <c r="AQ604">
        <v>-1.7749108076095581</v>
      </c>
      <c r="AR604">
        <v>-1.9020555019378662</v>
      </c>
      <c r="AS604">
        <v>-2.1352658271789551</v>
      </c>
      <c r="AT604">
        <v>-2.2336986064910889</v>
      </c>
      <c r="AU604">
        <v>-0.87087154388427734</v>
      </c>
      <c r="AV604">
        <v>5.3903303146362305</v>
      </c>
      <c r="AW604">
        <v>5.5024113655090332</v>
      </c>
      <c r="AX604">
        <v>5.5812711715698242</v>
      </c>
      <c r="AY604">
        <v>5.5470337867736816</v>
      </c>
      <c r="AZ604">
        <v>5.455986499786377</v>
      </c>
      <c r="BA604">
        <v>-1.2256677150726318</v>
      </c>
      <c r="BB604">
        <v>-0.97996073961257935</v>
      </c>
      <c r="BC604">
        <v>-0.87608391046524048</v>
      </c>
      <c r="BD604">
        <v>-0.64138120412826538</v>
      </c>
      <c r="BE604">
        <v>-1.0527491569519043</v>
      </c>
      <c r="BF604">
        <v>-1.3930552005767822</v>
      </c>
      <c r="BG604">
        <v>-0.91739094257354736</v>
      </c>
      <c r="BH604">
        <v>-0.77001953125</v>
      </c>
      <c r="BI604">
        <v>-0.61577600240707397</v>
      </c>
      <c r="BJ604">
        <v>-0.55178636312484741</v>
      </c>
      <c r="BK604">
        <v>-0.5688738226890564</v>
      </c>
      <c r="BL604">
        <v>-0.59347563982009888</v>
      </c>
      <c r="BM604">
        <v>-0.70364886522293091</v>
      </c>
      <c r="BN604">
        <v>-0.80144929885864258</v>
      </c>
      <c r="BO604">
        <v>-0.87775087356567383</v>
      </c>
      <c r="BP604">
        <v>-0.93666207790374756</v>
      </c>
      <c r="BQ604">
        <v>-1.0736227035522461</v>
      </c>
      <c r="BR604">
        <v>-1.120771050453186</v>
      </c>
      <c r="BS604">
        <v>-2.0280500873923302E-2</v>
      </c>
      <c r="BT604">
        <v>5.7451019287109375</v>
      </c>
      <c r="BU604">
        <v>5.8483076095581055</v>
      </c>
      <c r="BV604">
        <v>5.9174418449401855</v>
      </c>
      <c r="BW604">
        <v>5.8804283142089844</v>
      </c>
      <c r="BX604">
        <v>5.8036179542541504</v>
      </c>
      <c r="BY604">
        <v>-0.36262607574462891</v>
      </c>
      <c r="BZ604">
        <v>-0.58839774131774902</v>
      </c>
      <c r="CA604">
        <v>-0.53466331958770752</v>
      </c>
      <c r="CB604">
        <v>-0.4101887047290802</v>
      </c>
      <c r="CC604">
        <v>-0.60138487815856934</v>
      </c>
      <c r="CD604">
        <v>-0.77877348661422729</v>
      </c>
      <c r="CE604">
        <v>4.6325575560331345E-2</v>
      </c>
      <c r="CF604">
        <v>3.8308609277009964E-2</v>
      </c>
      <c r="CG604">
        <v>2.4177923798561096E-2</v>
      </c>
      <c r="CH604">
        <v>-5.8282394893467426E-3</v>
      </c>
      <c r="CI604">
        <v>-3.3580455929040909E-2</v>
      </c>
      <c r="CJ604">
        <v>-5.3451091051101685E-2</v>
      </c>
      <c r="CK604">
        <v>-0.13442555069923401</v>
      </c>
      <c r="CL604">
        <v>-0.20732472836971283</v>
      </c>
      <c r="CM604">
        <v>-0.25638064742088318</v>
      </c>
      <c r="CN604">
        <v>-0.2680334746837616</v>
      </c>
      <c r="CO604">
        <v>-0.33833202719688416</v>
      </c>
      <c r="CP604">
        <v>-0.34996074438095093</v>
      </c>
      <c r="CQ604">
        <v>0.5688362717628479</v>
      </c>
      <c r="CR604">
        <v>5.9908156394958496</v>
      </c>
      <c r="CS604">
        <v>6.0878744125366211</v>
      </c>
      <c r="CT604">
        <v>6.1502723693847656</v>
      </c>
      <c r="CU604">
        <v>6.1113367080688477</v>
      </c>
      <c r="CV604">
        <v>6.0443868637084961</v>
      </c>
      <c r="CW604">
        <v>0.23511391878128052</v>
      </c>
      <c r="CX604">
        <v>-0.31720238924026489</v>
      </c>
      <c r="CY604">
        <v>-0.29819643497467041</v>
      </c>
      <c r="CZ604">
        <v>-0.25006547570228577</v>
      </c>
      <c r="DA604">
        <v>-0.2887713611125946</v>
      </c>
      <c r="DB604">
        <v>-0.35332384705543518</v>
      </c>
      <c r="DC604">
        <v>1.0100420713424683</v>
      </c>
      <c r="DD604">
        <v>0.84663671255111694</v>
      </c>
      <c r="DE604">
        <v>0.66413187980651855</v>
      </c>
      <c r="DF604">
        <v>0.5401298999786377</v>
      </c>
      <c r="DG604">
        <v>0.50171291828155518</v>
      </c>
      <c r="DH604">
        <v>0.48657345771789551</v>
      </c>
      <c r="DI604">
        <v>0.43479776382446289</v>
      </c>
      <c r="DJ604">
        <v>0.38679987192153931</v>
      </c>
      <c r="DK604">
        <v>0.36498960852622986</v>
      </c>
      <c r="DL604">
        <v>0.40059509873390198</v>
      </c>
      <c r="DM604">
        <v>0.39695867896080017</v>
      </c>
      <c r="DN604">
        <v>0.4208495020866394</v>
      </c>
      <c r="DO604">
        <v>1.1579530239105225</v>
      </c>
      <c r="DP604">
        <v>6.2365293502807617</v>
      </c>
      <c r="DQ604">
        <v>6.3274412155151367</v>
      </c>
      <c r="DR604">
        <v>6.3831028938293457</v>
      </c>
      <c r="DS604">
        <v>6.3422451019287109</v>
      </c>
      <c r="DT604">
        <v>6.2851557731628418</v>
      </c>
      <c r="DU604">
        <v>0.83285391330718994</v>
      </c>
      <c r="DV604">
        <v>-4.6007048338651657E-2</v>
      </c>
      <c r="DW604">
        <v>-6.1729557812213898E-2</v>
      </c>
      <c r="DX604">
        <v>-8.9942261576652527E-2</v>
      </c>
      <c r="DY604">
        <v>2.384214848279953E-2</v>
      </c>
      <c r="DZ604">
        <v>7.212577760219574E-2</v>
      </c>
      <c r="EA604">
        <v>2.4014956951141357</v>
      </c>
      <c r="EB604">
        <v>2.0137341022491455</v>
      </c>
      <c r="EC604">
        <v>1.5881236791610718</v>
      </c>
      <c r="ED604">
        <v>1.3284066915512085</v>
      </c>
      <c r="EE604">
        <v>1.2745914459228516</v>
      </c>
      <c r="EF604">
        <v>1.2662831544876099</v>
      </c>
      <c r="EG604">
        <v>1.256665825843811</v>
      </c>
      <c r="EH604">
        <v>1.2446213960647583</v>
      </c>
      <c r="EI604">
        <v>1.2621495723724365</v>
      </c>
      <c r="EJ604">
        <v>1.3659886121749878</v>
      </c>
      <c r="EK604">
        <v>1.458601713180542</v>
      </c>
      <c r="EL604">
        <v>1.533777117729187</v>
      </c>
      <c r="EM604">
        <v>2.0085442066192627</v>
      </c>
      <c r="EN604">
        <v>6.5913009643554687</v>
      </c>
      <c r="EO604">
        <v>6.673337459564209</v>
      </c>
      <c r="EP604">
        <v>6.719273567199707</v>
      </c>
      <c r="EQ604">
        <v>6.6756396293640137</v>
      </c>
      <c r="ER604">
        <v>6.6327872276306152</v>
      </c>
      <c r="ES604">
        <v>1.6958955526351929</v>
      </c>
      <c r="ET604">
        <v>0.34555596113204956</v>
      </c>
      <c r="EU604">
        <v>0.27969104051589966</v>
      </c>
      <c r="EV604">
        <v>0.14125022292137146</v>
      </c>
      <c r="EW604">
        <v>0.4752064049243927</v>
      </c>
      <c r="EX604">
        <v>0.68640744686126709</v>
      </c>
      <c r="EY604">
        <v>70.61834716796875</v>
      </c>
      <c r="EZ604">
        <v>70.119728088378906</v>
      </c>
      <c r="FA604">
        <v>70.009414672851563</v>
      </c>
      <c r="FB604">
        <v>69.198532104492187</v>
      </c>
      <c r="FC604">
        <v>68.817573547363281</v>
      </c>
      <c r="FD604">
        <v>68.578948974609375</v>
      </c>
      <c r="FE604">
        <v>69.150779724121094</v>
      </c>
      <c r="FF604">
        <v>70.135581970214844</v>
      </c>
      <c r="FG604">
        <v>72.928314208984375</v>
      </c>
      <c r="FH604">
        <v>76.952804565429688</v>
      </c>
      <c r="FI604">
        <v>81.762969970703125</v>
      </c>
      <c r="FJ604">
        <v>83.484840393066406</v>
      </c>
      <c r="FK604">
        <v>85.42694091796875</v>
      </c>
      <c r="FL604">
        <v>86.071762084960938</v>
      </c>
      <c r="FM604">
        <v>86.703140258789063</v>
      </c>
      <c r="FN604">
        <v>86.971603393554688</v>
      </c>
      <c r="FO604">
        <v>86.022987365722656</v>
      </c>
      <c r="FP604">
        <v>84.650413513183594</v>
      </c>
      <c r="FQ604">
        <v>84.168785095214844</v>
      </c>
      <c r="FR604">
        <v>78.805816650390625</v>
      </c>
      <c r="FS604">
        <v>76.274345397949219</v>
      </c>
      <c r="FT604">
        <v>74.234100341796875</v>
      </c>
      <c r="FU604">
        <v>73.292716979980469</v>
      </c>
      <c r="FV604">
        <v>72.627449035644531</v>
      </c>
      <c r="FW604">
        <v>181</v>
      </c>
      <c r="FX604">
        <v>8.9820645749568939E-2</v>
      </c>
      <c r="FY604">
        <v>1</v>
      </c>
    </row>
    <row r="605" spans="1:181" x14ac:dyDescent="0.2">
      <c r="A605" t="s">
        <v>243</v>
      </c>
      <c r="B605" t="s">
        <v>239</v>
      </c>
      <c r="C605" t="s">
        <v>215</v>
      </c>
      <c r="D605" t="s">
        <v>41</v>
      </c>
      <c r="E605">
        <v>2021</v>
      </c>
      <c r="F605" t="s">
        <v>223</v>
      </c>
      <c r="G605" t="s">
        <v>245</v>
      </c>
      <c r="H605">
        <v>190</v>
      </c>
      <c r="K605">
        <v>17.432912826538086</v>
      </c>
      <c r="L605">
        <v>16.749977111816406</v>
      </c>
      <c r="M605">
        <v>16.290494918823242</v>
      </c>
      <c r="N605">
        <v>16.495141983032227</v>
      </c>
      <c r="O605">
        <v>17.292797088623047</v>
      </c>
      <c r="P605">
        <v>18.332679748535156</v>
      </c>
      <c r="Q605">
        <v>21.684457778930664</v>
      </c>
      <c r="R605">
        <v>24.509641647338867</v>
      </c>
      <c r="S605">
        <v>27.345043182373047</v>
      </c>
      <c r="T605">
        <v>29.51301383972168</v>
      </c>
      <c r="U605">
        <v>33.068893432617188</v>
      </c>
      <c r="V605">
        <v>34.469596862792969</v>
      </c>
      <c r="W605">
        <v>35.286697387695313</v>
      </c>
      <c r="X605">
        <v>36.009136199951172</v>
      </c>
      <c r="Y605">
        <v>36.372634887695313</v>
      </c>
      <c r="Z605">
        <v>36.592136383056641</v>
      </c>
      <c r="AA605">
        <v>36.413311004638672</v>
      </c>
      <c r="AB605">
        <v>36.341762542724609</v>
      </c>
      <c r="AC605">
        <v>36.434532165527344</v>
      </c>
      <c r="AD605">
        <v>35.124767303466797</v>
      </c>
      <c r="AE605">
        <v>32.380195617675781</v>
      </c>
      <c r="AF605">
        <v>26.282583236694336</v>
      </c>
      <c r="AG605">
        <v>21.22650146484375</v>
      </c>
      <c r="AH605">
        <v>18.192953109741211</v>
      </c>
      <c r="AI605">
        <v>-2.3088445663452148</v>
      </c>
      <c r="AJ605">
        <v>-1.9371169805526733</v>
      </c>
      <c r="AK605">
        <v>-1.539767861366272</v>
      </c>
      <c r="AL605">
        <v>-1.340063214302063</v>
      </c>
      <c r="AM605">
        <v>-1.3417524099349976</v>
      </c>
      <c r="AN605">
        <v>-1.3731852769851685</v>
      </c>
      <c r="AO605">
        <v>-1.5255169868469238</v>
      </c>
      <c r="AP605">
        <v>-1.6592708826065063</v>
      </c>
      <c r="AQ605">
        <v>-1.7749108076095581</v>
      </c>
      <c r="AR605">
        <v>-1.9020555019378662</v>
      </c>
      <c r="AS605">
        <v>-2.1352658271789551</v>
      </c>
      <c r="AT605">
        <v>-2.2336986064910889</v>
      </c>
      <c r="AU605">
        <v>-0.87087154388427734</v>
      </c>
      <c r="AV605">
        <v>5.3903303146362305</v>
      </c>
      <c r="AW605">
        <v>5.5024113655090332</v>
      </c>
      <c r="AX605">
        <v>5.5812711715698242</v>
      </c>
      <c r="AY605">
        <v>5.5470337867736816</v>
      </c>
      <c r="AZ605">
        <v>5.455986499786377</v>
      </c>
      <c r="BA605">
        <v>-1.2256677150726318</v>
      </c>
      <c r="BB605">
        <v>-0.97996073961257935</v>
      </c>
      <c r="BC605">
        <v>-0.87608391046524048</v>
      </c>
      <c r="BD605">
        <v>-0.64138120412826538</v>
      </c>
      <c r="BE605">
        <v>-1.0527491569519043</v>
      </c>
      <c r="BF605">
        <v>-1.3930552005767822</v>
      </c>
      <c r="BG605">
        <v>-0.91739094257354736</v>
      </c>
      <c r="BH605">
        <v>-0.77001953125</v>
      </c>
      <c r="BI605">
        <v>-0.61577600240707397</v>
      </c>
      <c r="BJ605">
        <v>-0.55178636312484741</v>
      </c>
      <c r="BK605">
        <v>-0.5688738226890564</v>
      </c>
      <c r="BL605">
        <v>-0.59347563982009888</v>
      </c>
      <c r="BM605">
        <v>-0.70364886522293091</v>
      </c>
      <c r="BN605">
        <v>-0.80144929885864258</v>
      </c>
      <c r="BO605">
        <v>-0.87775087356567383</v>
      </c>
      <c r="BP605">
        <v>-0.93666207790374756</v>
      </c>
      <c r="BQ605">
        <v>-1.0736227035522461</v>
      </c>
      <c r="BR605">
        <v>-1.120771050453186</v>
      </c>
      <c r="BS605">
        <v>-2.0280500873923302E-2</v>
      </c>
      <c r="BT605">
        <v>5.7451019287109375</v>
      </c>
      <c r="BU605">
        <v>5.8483076095581055</v>
      </c>
      <c r="BV605">
        <v>5.9174418449401855</v>
      </c>
      <c r="BW605">
        <v>5.8804283142089844</v>
      </c>
      <c r="BX605">
        <v>5.8036179542541504</v>
      </c>
      <c r="BY605">
        <v>-0.36262607574462891</v>
      </c>
      <c r="BZ605">
        <v>-0.58839774131774902</v>
      </c>
      <c r="CA605">
        <v>-0.53466331958770752</v>
      </c>
      <c r="CB605">
        <v>-0.4101887047290802</v>
      </c>
      <c r="CC605">
        <v>-0.60138487815856934</v>
      </c>
      <c r="CD605">
        <v>-0.77877348661422729</v>
      </c>
      <c r="CE605">
        <v>4.6325575560331345E-2</v>
      </c>
      <c r="CF605">
        <v>3.8308609277009964E-2</v>
      </c>
      <c r="CG605">
        <v>2.4177923798561096E-2</v>
      </c>
      <c r="CH605">
        <v>-5.8282394893467426E-3</v>
      </c>
      <c r="CI605">
        <v>-3.3580455929040909E-2</v>
      </c>
      <c r="CJ605">
        <v>-5.3451091051101685E-2</v>
      </c>
      <c r="CK605">
        <v>-0.13442555069923401</v>
      </c>
      <c r="CL605">
        <v>-0.20732472836971283</v>
      </c>
      <c r="CM605">
        <v>-0.25638064742088318</v>
      </c>
      <c r="CN605">
        <v>-0.2680334746837616</v>
      </c>
      <c r="CO605">
        <v>-0.33833202719688416</v>
      </c>
      <c r="CP605">
        <v>-0.34996074438095093</v>
      </c>
      <c r="CQ605">
        <v>0.5688362717628479</v>
      </c>
      <c r="CR605">
        <v>5.9908156394958496</v>
      </c>
      <c r="CS605">
        <v>6.0878744125366211</v>
      </c>
      <c r="CT605">
        <v>6.1502723693847656</v>
      </c>
      <c r="CU605">
        <v>6.1113367080688477</v>
      </c>
      <c r="CV605">
        <v>6.0443868637084961</v>
      </c>
      <c r="CW605">
        <v>0.23511391878128052</v>
      </c>
      <c r="CX605">
        <v>-0.31720238924026489</v>
      </c>
      <c r="CY605">
        <v>-0.29819643497467041</v>
      </c>
      <c r="CZ605">
        <v>-0.25006547570228577</v>
      </c>
      <c r="DA605">
        <v>-0.2887713611125946</v>
      </c>
      <c r="DB605">
        <v>-0.35332384705543518</v>
      </c>
      <c r="DC605">
        <v>1.0100420713424683</v>
      </c>
      <c r="DD605">
        <v>0.84663671255111694</v>
      </c>
      <c r="DE605">
        <v>0.66413187980651855</v>
      </c>
      <c r="DF605">
        <v>0.5401298999786377</v>
      </c>
      <c r="DG605">
        <v>0.50171291828155518</v>
      </c>
      <c r="DH605">
        <v>0.48657345771789551</v>
      </c>
      <c r="DI605">
        <v>0.43479776382446289</v>
      </c>
      <c r="DJ605">
        <v>0.38679987192153931</v>
      </c>
      <c r="DK605">
        <v>0.36498960852622986</v>
      </c>
      <c r="DL605">
        <v>0.40059509873390198</v>
      </c>
      <c r="DM605">
        <v>0.39695867896080017</v>
      </c>
      <c r="DN605">
        <v>0.4208495020866394</v>
      </c>
      <c r="DO605">
        <v>1.1579530239105225</v>
      </c>
      <c r="DP605">
        <v>6.2365293502807617</v>
      </c>
      <c r="DQ605">
        <v>6.3274412155151367</v>
      </c>
      <c r="DR605">
        <v>6.3831028938293457</v>
      </c>
      <c r="DS605">
        <v>6.3422451019287109</v>
      </c>
      <c r="DT605">
        <v>6.2851557731628418</v>
      </c>
      <c r="DU605">
        <v>0.83285391330718994</v>
      </c>
      <c r="DV605">
        <v>-4.6007048338651657E-2</v>
      </c>
      <c r="DW605">
        <v>-6.1729557812213898E-2</v>
      </c>
      <c r="DX605">
        <v>-8.9942261576652527E-2</v>
      </c>
      <c r="DY605">
        <v>2.384214848279953E-2</v>
      </c>
      <c r="DZ605">
        <v>7.212577760219574E-2</v>
      </c>
      <c r="EA605">
        <v>2.4014956951141357</v>
      </c>
      <c r="EB605">
        <v>2.0137341022491455</v>
      </c>
      <c r="EC605">
        <v>1.5881236791610718</v>
      </c>
      <c r="ED605">
        <v>1.3284066915512085</v>
      </c>
      <c r="EE605">
        <v>1.2745914459228516</v>
      </c>
      <c r="EF605">
        <v>1.2662831544876099</v>
      </c>
      <c r="EG605">
        <v>1.256665825843811</v>
      </c>
      <c r="EH605">
        <v>1.2446213960647583</v>
      </c>
      <c r="EI605">
        <v>1.2621495723724365</v>
      </c>
      <c r="EJ605">
        <v>1.3659886121749878</v>
      </c>
      <c r="EK605">
        <v>1.458601713180542</v>
      </c>
      <c r="EL605">
        <v>1.533777117729187</v>
      </c>
      <c r="EM605">
        <v>2.0085442066192627</v>
      </c>
      <c r="EN605">
        <v>6.5913009643554687</v>
      </c>
      <c r="EO605">
        <v>6.673337459564209</v>
      </c>
      <c r="EP605">
        <v>6.719273567199707</v>
      </c>
      <c r="EQ605">
        <v>6.6756396293640137</v>
      </c>
      <c r="ER605">
        <v>6.6327872276306152</v>
      </c>
      <c r="ES605">
        <v>1.6958955526351929</v>
      </c>
      <c r="ET605">
        <v>0.34555596113204956</v>
      </c>
      <c r="EU605">
        <v>0.27969104051589966</v>
      </c>
      <c r="EV605">
        <v>0.14125022292137146</v>
      </c>
      <c r="EW605">
        <v>0.4752064049243927</v>
      </c>
      <c r="EX605">
        <v>0.68640744686126709</v>
      </c>
      <c r="EY605">
        <v>70.61834716796875</v>
      </c>
      <c r="EZ605">
        <v>70.119728088378906</v>
      </c>
      <c r="FA605">
        <v>70.009414672851563</v>
      </c>
      <c r="FB605">
        <v>69.198532104492187</v>
      </c>
      <c r="FC605">
        <v>68.817573547363281</v>
      </c>
      <c r="FD605">
        <v>68.578948974609375</v>
      </c>
      <c r="FE605">
        <v>69.150779724121094</v>
      </c>
      <c r="FF605">
        <v>70.135581970214844</v>
      </c>
      <c r="FG605">
        <v>72.928314208984375</v>
      </c>
      <c r="FH605">
        <v>76.952804565429688</v>
      </c>
      <c r="FI605">
        <v>81.762969970703125</v>
      </c>
      <c r="FJ605">
        <v>83.484840393066406</v>
      </c>
      <c r="FK605">
        <v>85.42694091796875</v>
      </c>
      <c r="FL605">
        <v>86.071762084960938</v>
      </c>
      <c r="FM605">
        <v>86.703140258789063</v>
      </c>
      <c r="FN605">
        <v>86.971603393554688</v>
      </c>
      <c r="FO605">
        <v>86.022987365722656</v>
      </c>
      <c r="FP605">
        <v>84.650413513183594</v>
      </c>
      <c r="FQ605">
        <v>84.168785095214844</v>
      </c>
      <c r="FR605">
        <v>78.805816650390625</v>
      </c>
      <c r="FS605">
        <v>76.274345397949219</v>
      </c>
      <c r="FT605">
        <v>74.234100341796875</v>
      </c>
      <c r="FU605">
        <v>73.292716979980469</v>
      </c>
      <c r="FV605">
        <v>72.627449035644531</v>
      </c>
      <c r="FW605">
        <v>181</v>
      </c>
      <c r="FX605">
        <v>8.9820645749568939E-2</v>
      </c>
      <c r="FY605">
        <v>1</v>
      </c>
    </row>
    <row r="606" spans="1:181" x14ac:dyDescent="0.2">
      <c r="A606" t="s">
        <v>243</v>
      </c>
      <c r="B606" t="s">
        <v>239</v>
      </c>
      <c r="C606" t="s">
        <v>215</v>
      </c>
      <c r="D606" t="s">
        <v>41</v>
      </c>
      <c r="E606">
        <v>2022</v>
      </c>
      <c r="F606" t="s">
        <v>223</v>
      </c>
      <c r="G606" t="s">
        <v>245</v>
      </c>
      <c r="H606">
        <v>190</v>
      </c>
      <c r="K606">
        <v>17.432912826538086</v>
      </c>
      <c r="L606">
        <v>16.749977111816406</v>
      </c>
      <c r="M606">
        <v>16.290494918823242</v>
      </c>
      <c r="N606">
        <v>16.495141983032227</v>
      </c>
      <c r="O606">
        <v>17.292797088623047</v>
      </c>
      <c r="P606">
        <v>18.332679748535156</v>
      </c>
      <c r="Q606">
        <v>21.684457778930664</v>
      </c>
      <c r="R606">
        <v>24.509641647338867</v>
      </c>
      <c r="S606">
        <v>27.345043182373047</v>
      </c>
      <c r="T606">
        <v>29.51301383972168</v>
      </c>
      <c r="U606">
        <v>33.068893432617188</v>
      </c>
      <c r="V606">
        <v>34.469596862792969</v>
      </c>
      <c r="W606">
        <v>35.286697387695313</v>
      </c>
      <c r="X606">
        <v>36.009136199951172</v>
      </c>
      <c r="Y606">
        <v>36.372634887695313</v>
      </c>
      <c r="Z606">
        <v>36.592136383056641</v>
      </c>
      <c r="AA606">
        <v>36.413311004638672</v>
      </c>
      <c r="AB606">
        <v>36.341762542724609</v>
      </c>
      <c r="AC606">
        <v>36.434532165527344</v>
      </c>
      <c r="AD606">
        <v>35.124767303466797</v>
      </c>
      <c r="AE606">
        <v>32.380195617675781</v>
      </c>
      <c r="AF606">
        <v>26.282583236694336</v>
      </c>
      <c r="AG606">
        <v>21.22650146484375</v>
      </c>
      <c r="AH606">
        <v>18.192953109741211</v>
      </c>
      <c r="AI606">
        <v>-2.3088445663452148</v>
      </c>
      <c r="AJ606">
        <v>-1.9371169805526733</v>
      </c>
      <c r="AK606">
        <v>-1.539767861366272</v>
      </c>
      <c r="AL606">
        <v>-1.340063214302063</v>
      </c>
      <c r="AM606">
        <v>-1.3417524099349976</v>
      </c>
      <c r="AN606">
        <v>-1.3731852769851685</v>
      </c>
      <c r="AO606">
        <v>-1.5255169868469238</v>
      </c>
      <c r="AP606">
        <v>-1.6592708826065063</v>
      </c>
      <c r="AQ606">
        <v>-1.7749108076095581</v>
      </c>
      <c r="AR606">
        <v>-1.9020555019378662</v>
      </c>
      <c r="AS606">
        <v>-2.1352658271789551</v>
      </c>
      <c r="AT606">
        <v>-2.2336986064910889</v>
      </c>
      <c r="AU606">
        <v>-0.87087154388427734</v>
      </c>
      <c r="AV606">
        <v>5.3903303146362305</v>
      </c>
      <c r="AW606">
        <v>5.5024113655090332</v>
      </c>
      <c r="AX606">
        <v>5.5812711715698242</v>
      </c>
      <c r="AY606">
        <v>5.5470337867736816</v>
      </c>
      <c r="AZ606">
        <v>5.455986499786377</v>
      </c>
      <c r="BA606">
        <v>-1.2256677150726318</v>
      </c>
      <c r="BB606">
        <v>-0.97996073961257935</v>
      </c>
      <c r="BC606">
        <v>-0.87608391046524048</v>
      </c>
      <c r="BD606">
        <v>-0.64138120412826538</v>
      </c>
      <c r="BE606">
        <v>-1.0527491569519043</v>
      </c>
      <c r="BF606">
        <v>-1.3930552005767822</v>
      </c>
      <c r="BG606">
        <v>-0.91739094257354736</v>
      </c>
      <c r="BH606">
        <v>-0.77001953125</v>
      </c>
      <c r="BI606">
        <v>-0.61577600240707397</v>
      </c>
      <c r="BJ606">
        <v>-0.55178636312484741</v>
      </c>
      <c r="BK606">
        <v>-0.5688738226890564</v>
      </c>
      <c r="BL606">
        <v>-0.59347563982009888</v>
      </c>
      <c r="BM606">
        <v>-0.70364886522293091</v>
      </c>
      <c r="BN606">
        <v>-0.80144929885864258</v>
      </c>
      <c r="BO606">
        <v>-0.87775087356567383</v>
      </c>
      <c r="BP606">
        <v>-0.93666207790374756</v>
      </c>
      <c r="BQ606">
        <v>-1.0736227035522461</v>
      </c>
      <c r="BR606">
        <v>-1.120771050453186</v>
      </c>
      <c r="BS606">
        <v>-2.0280500873923302E-2</v>
      </c>
      <c r="BT606">
        <v>5.7451019287109375</v>
      </c>
      <c r="BU606">
        <v>5.8483076095581055</v>
      </c>
      <c r="BV606">
        <v>5.9174418449401855</v>
      </c>
      <c r="BW606">
        <v>5.8804283142089844</v>
      </c>
      <c r="BX606">
        <v>5.8036179542541504</v>
      </c>
      <c r="BY606">
        <v>-0.36262607574462891</v>
      </c>
      <c r="BZ606">
        <v>-0.58839774131774902</v>
      </c>
      <c r="CA606">
        <v>-0.53466331958770752</v>
      </c>
      <c r="CB606">
        <v>-0.4101887047290802</v>
      </c>
      <c r="CC606">
        <v>-0.60138487815856934</v>
      </c>
      <c r="CD606">
        <v>-0.77877348661422729</v>
      </c>
      <c r="CE606">
        <v>4.6325575560331345E-2</v>
      </c>
      <c r="CF606">
        <v>3.8308609277009964E-2</v>
      </c>
      <c r="CG606">
        <v>2.4177923798561096E-2</v>
      </c>
      <c r="CH606">
        <v>-5.8282394893467426E-3</v>
      </c>
      <c r="CI606">
        <v>-3.3580455929040909E-2</v>
      </c>
      <c r="CJ606">
        <v>-5.3451091051101685E-2</v>
      </c>
      <c r="CK606">
        <v>-0.13442555069923401</v>
      </c>
      <c r="CL606">
        <v>-0.20732472836971283</v>
      </c>
      <c r="CM606">
        <v>-0.25638064742088318</v>
      </c>
      <c r="CN606">
        <v>-0.2680334746837616</v>
      </c>
      <c r="CO606">
        <v>-0.33833202719688416</v>
      </c>
      <c r="CP606">
        <v>-0.34996074438095093</v>
      </c>
      <c r="CQ606">
        <v>0.5688362717628479</v>
      </c>
      <c r="CR606">
        <v>5.9908156394958496</v>
      </c>
      <c r="CS606">
        <v>6.0878744125366211</v>
      </c>
      <c r="CT606">
        <v>6.1502723693847656</v>
      </c>
      <c r="CU606">
        <v>6.1113367080688477</v>
      </c>
      <c r="CV606">
        <v>6.0443868637084961</v>
      </c>
      <c r="CW606">
        <v>0.23511391878128052</v>
      </c>
      <c r="CX606">
        <v>-0.31720238924026489</v>
      </c>
      <c r="CY606">
        <v>-0.29819643497467041</v>
      </c>
      <c r="CZ606">
        <v>-0.25006547570228577</v>
      </c>
      <c r="DA606">
        <v>-0.2887713611125946</v>
      </c>
      <c r="DB606">
        <v>-0.35332384705543518</v>
      </c>
      <c r="DC606">
        <v>1.0100420713424683</v>
      </c>
      <c r="DD606">
        <v>0.84663671255111694</v>
      </c>
      <c r="DE606">
        <v>0.66413187980651855</v>
      </c>
      <c r="DF606">
        <v>0.5401298999786377</v>
      </c>
      <c r="DG606">
        <v>0.50171291828155518</v>
      </c>
      <c r="DH606">
        <v>0.48657345771789551</v>
      </c>
      <c r="DI606">
        <v>0.43479776382446289</v>
      </c>
      <c r="DJ606">
        <v>0.38679987192153931</v>
      </c>
      <c r="DK606">
        <v>0.36498960852622986</v>
      </c>
      <c r="DL606">
        <v>0.40059509873390198</v>
      </c>
      <c r="DM606">
        <v>0.39695867896080017</v>
      </c>
      <c r="DN606">
        <v>0.4208495020866394</v>
      </c>
      <c r="DO606">
        <v>1.1579530239105225</v>
      </c>
      <c r="DP606">
        <v>6.2365293502807617</v>
      </c>
      <c r="DQ606">
        <v>6.3274412155151367</v>
      </c>
      <c r="DR606">
        <v>6.3831028938293457</v>
      </c>
      <c r="DS606">
        <v>6.3422451019287109</v>
      </c>
      <c r="DT606">
        <v>6.2851557731628418</v>
      </c>
      <c r="DU606">
        <v>0.83285391330718994</v>
      </c>
      <c r="DV606">
        <v>-4.6007048338651657E-2</v>
      </c>
      <c r="DW606">
        <v>-6.1729557812213898E-2</v>
      </c>
      <c r="DX606">
        <v>-8.9942261576652527E-2</v>
      </c>
      <c r="DY606">
        <v>2.384214848279953E-2</v>
      </c>
      <c r="DZ606">
        <v>7.212577760219574E-2</v>
      </c>
      <c r="EA606">
        <v>2.4014956951141357</v>
      </c>
      <c r="EB606">
        <v>2.0137341022491455</v>
      </c>
      <c r="EC606">
        <v>1.5881236791610718</v>
      </c>
      <c r="ED606">
        <v>1.3284066915512085</v>
      </c>
      <c r="EE606">
        <v>1.2745914459228516</v>
      </c>
      <c r="EF606">
        <v>1.2662831544876099</v>
      </c>
      <c r="EG606">
        <v>1.256665825843811</v>
      </c>
      <c r="EH606">
        <v>1.2446213960647583</v>
      </c>
      <c r="EI606">
        <v>1.2621495723724365</v>
      </c>
      <c r="EJ606">
        <v>1.3659886121749878</v>
      </c>
      <c r="EK606">
        <v>1.458601713180542</v>
      </c>
      <c r="EL606">
        <v>1.533777117729187</v>
      </c>
      <c r="EM606">
        <v>2.0085442066192627</v>
      </c>
      <c r="EN606">
        <v>6.5913009643554687</v>
      </c>
      <c r="EO606">
        <v>6.673337459564209</v>
      </c>
      <c r="EP606">
        <v>6.719273567199707</v>
      </c>
      <c r="EQ606">
        <v>6.6756396293640137</v>
      </c>
      <c r="ER606">
        <v>6.6327872276306152</v>
      </c>
      <c r="ES606">
        <v>1.6958955526351929</v>
      </c>
      <c r="ET606">
        <v>0.34555596113204956</v>
      </c>
      <c r="EU606">
        <v>0.27969104051589966</v>
      </c>
      <c r="EV606">
        <v>0.14125022292137146</v>
      </c>
      <c r="EW606">
        <v>0.4752064049243927</v>
      </c>
      <c r="EX606">
        <v>0.68640744686126709</v>
      </c>
      <c r="EY606">
        <v>70.61834716796875</v>
      </c>
      <c r="EZ606">
        <v>70.119728088378906</v>
      </c>
      <c r="FA606">
        <v>70.009414672851563</v>
      </c>
      <c r="FB606">
        <v>69.198532104492187</v>
      </c>
      <c r="FC606">
        <v>68.817573547363281</v>
      </c>
      <c r="FD606">
        <v>68.578948974609375</v>
      </c>
      <c r="FE606">
        <v>69.150779724121094</v>
      </c>
      <c r="FF606">
        <v>70.135581970214844</v>
      </c>
      <c r="FG606">
        <v>72.928314208984375</v>
      </c>
      <c r="FH606">
        <v>76.952804565429688</v>
      </c>
      <c r="FI606">
        <v>81.762969970703125</v>
      </c>
      <c r="FJ606">
        <v>83.484840393066406</v>
      </c>
      <c r="FK606">
        <v>85.42694091796875</v>
      </c>
      <c r="FL606">
        <v>86.071762084960938</v>
      </c>
      <c r="FM606">
        <v>86.703140258789063</v>
      </c>
      <c r="FN606">
        <v>86.971603393554688</v>
      </c>
      <c r="FO606">
        <v>86.022987365722656</v>
      </c>
      <c r="FP606">
        <v>84.650413513183594</v>
      </c>
      <c r="FQ606">
        <v>84.168785095214844</v>
      </c>
      <c r="FR606">
        <v>78.805816650390625</v>
      </c>
      <c r="FS606">
        <v>76.274345397949219</v>
      </c>
      <c r="FT606">
        <v>74.234100341796875</v>
      </c>
      <c r="FU606">
        <v>73.292716979980469</v>
      </c>
      <c r="FV606">
        <v>72.627449035644531</v>
      </c>
      <c r="FW606">
        <v>181</v>
      </c>
      <c r="FX606">
        <v>8.9820645749568939E-2</v>
      </c>
      <c r="FY606">
        <v>1</v>
      </c>
    </row>
    <row r="607" spans="1:181" x14ac:dyDescent="0.2">
      <c r="A607" t="s">
        <v>243</v>
      </c>
      <c r="B607" t="s">
        <v>239</v>
      </c>
      <c r="C607" t="s">
        <v>215</v>
      </c>
      <c r="D607" t="s">
        <v>41</v>
      </c>
      <c r="E607">
        <v>2023</v>
      </c>
      <c r="F607" t="s">
        <v>223</v>
      </c>
      <c r="G607" t="s">
        <v>245</v>
      </c>
      <c r="H607">
        <v>190</v>
      </c>
      <c r="K607">
        <v>17.432912826538086</v>
      </c>
      <c r="L607">
        <v>16.749977111816406</v>
      </c>
      <c r="M607">
        <v>16.290494918823242</v>
      </c>
      <c r="N607">
        <v>16.495141983032227</v>
      </c>
      <c r="O607">
        <v>17.292797088623047</v>
      </c>
      <c r="P607">
        <v>18.332679748535156</v>
      </c>
      <c r="Q607">
        <v>21.684457778930664</v>
      </c>
      <c r="R607">
        <v>24.509641647338867</v>
      </c>
      <c r="S607">
        <v>27.345043182373047</v>
      </c>
      <c r="T607">
        <v>29.51301383972168</v>
      </c>
      <c r="U607">
        <v>33.068893432617188</v>
      </c>
      <c r="V607">
        <v>34.469596862792969</v>
      </c>
      <c r="W607">
        <v>35.286697387695313</v>
      </c>
      <c r="X607">
        <v>36.009136199951172</v>
      </c>
      <c r="Y607">
        <v>36.372634887695313</v>
      </c>
      <c r="Z607">
        <v>36.592136383056641</v>
      </c>
      <c r="AA607">
        <v>36.413311004638672</v>
      </c>
      <c r="AB607">
        <v>36.341762542724609</v>
      </c>
      <c r="AC607">
        <v>36.434532165527344</v>
      </c>
      <c r="AD607">
        <v>35.124767303466797</v>
      </c>
      <c r="AE607">
        <v>32.380195617675781</v>
      </c>
      <c r="AF607">
        <v>26.282583236694336</v>
      </c>
      <c r="AG607">
        <v>21.22650146484375</v>
      </c>
      <c r="AH607">
        <v>18.192953109741211</v>
      </c>
      <c r="AI607">
        <v>-2.3088445663452148</v>
      </c>
      <c r="AJ607">
        <v>-1.9371169805526733</v>
      </c>
      <c r="AK607">
        <v>-1.539767861366272</v>
      </c>
      <c r="AL607">
        <v>-1.340063214302063</v>
      </c>
      <c r="AM607">
        <v>-1.3417524099349976</v>
      </c>
      <c r="AN607">
        <v>-1.3731852769851685</v>
      </c>
      <c r="AO607">
        <v>-1.5255169868469238</v>
      </c>
      <c r="AP607">
        <v>-1.6592708826065063</v>
      </c>
      <c r="AQ607">
        <v>-1.7749108076095581</v>
      </c>
      <c r="AR607">
        <v>-1.9020555019378662</v>
      </c>
      <c r="AS607">
        <v>-2.1352658271789551</v>
      </c>
      <c r="AT607">
        <v>-2.2336986064910889</v>
      </c>
      <c r="AU607">
        <v>-0.87087154388427734</v>
      </c>
      <c r="AV607">
        <v>5.3903303146362305</v>
      </c>
      <c r="AW607">
        <v>5.5024113655090332</v>
      </c>
      <c r="AX607">
        <v>5.5812711715698242</v>
      </c>
      <c r="AY607">
        <v>5.5470337867736816</v>
      </c>
      <c r="AZ607">
        <v>5.455986499786377</v>
      </c>
      <c r="BA607">
        <v>-1.2256677150726318</v>
      </c>
      <c r="BB607">
        <v>-0.97996073961257935</v>
      </c>
      <c r="BC607">
        <v>-0.87608391046524048</v>
      </c>
      <c r="BD607">
        <v>-0.64138120412826538</v>
      </c>
      <c r="BE607">
        <v>-1.0527491569519043</v>
      </c>
      <c r="BF607">
        <v>-1.3930552005767822</v>
      </c>
      <c r="BG607">
        <v>-0.91739094257354736</v>
      </c>
      <c r="BH607">
        <v>-0.77001953125</v>
      </c>
      <c r="BI607">
        <v>-0.61577600240707397</v>
      </c>
      <c r="BJ607">
        <v>-0.55178636312484741</v>
      </c>
      <c r="BK607">
        <v>-0.5688738226890564</v>
      </c>
      <c r="BL607">
        <v>-0.59347563982009888</v>
      </c>
      <c r="BM607">
        <v>-0.70364886522293091</v>
      </c>
      <c r="BN607">
        <v>-0.80144929885864258</v>
      </c>
      <c r="BO607">
        <v>-0.87775087356567383</v>
      </c>
      <c r="BP607">
        <v>-0.93666207790374756</v>
      </c>
      <c r="BQ607">
        <v>-1.0736227035522461</v>
      </c>
      <c r="BR607">
        <v>-1.120771050453186</v>
      </c>
      <c r="BS607">
        <v>-2.0280500873923302E-2</v>
      </c>
      <c r="BT607">
        <v>5.7451019287109375</v>
      </c>
      <c r="BU607">
        <v>5.8483076095581055</v>
      </c>
      <c r="BV607">
        <v>5.9174418449401855</v>
      </c>
      <c r="BW607">
        <v>5.8804283142089844</v>
      </c>
      <c r="BX607">
        <v>5.8036179542541504</v>
      </c>
      <c r="BY607">
        <v>-0.36262607574462891</v>
      </c>
      <c r="BZ607">
        <v>-0.58839774131774902</v>
      </c>
      <c r="CA607">
        <v>-0.53466331958770752</v>
      </c>
      <c r="CB607">
        <v>-0.4101887047290802</v>
      </c>
      <c r="CC607">
        <v>-0.60138487815856934</v>
      </c>
      <c r="CD607">
        <v>-0.77877348661422729</v>
      </c>
      <c r="CE607">
        <v>4.6325575560331345E-2</v>
      </c>
      <c r="CF607">
        <v>3.8308609277009964E-2</v>
      </c>
      <c r="CG607">
        <v>2.4177923798561096E-2</v>
      </c>
      <c r="CH607">
        <v>-5.8282394893467426E-3</v>
      </c>
      <c r="CI607">
        <v>-3.3580455929040909E-2</v>
      </c>
      <c r="CJ607">
        <v>-5.3451091051101685E-2</v>
      </c>
      <c r="CK607">
        <v>-0.13442555069923401</v>
      </c>
      <c r="CL607">
        <v>-0.20732472836971283</v>
      </c>
      <c r="CM607">
        <v>-0.25638064742088318</v>
      </c>
      <c r="CN607">
        <v>-0.2680334746837616</v>
      </c>
      <c r="CO607">
        <v>-0.33833202719688416</v>
      </c>
      <c r="CP607">
        <v>-0.34996074438095093</v>
      </c>
      <c r="CQ607">
        <v>0.5688362717628479</v>
      </c>
      <c r="CR607">
        <v>5.9908156394958496</v>
      </c>
      <c r="CS607">
        <v>6.0878744125366211</v>
      </c>
      <c r="CT607">
        <v>6.1502723693847656</v>
      </c>
      <c r="CU607">
        <v>6.1113367080688477</v>
      </c>
      <c r="CV607">
        <v>6.0443868637084961</v>
      </c>
      <c r="CW607">
        <v>0.23511391878128052</v>
      </c>
      <c r="CX607">
        <v>-0.31720238924026489</v>
      </c>
      <c r="CY607">
        <v>-0.29819643497467041</v>
      </c>
      <c r="CZ607">
        <v>-0.25006547570228577</v>
      </c>
      <c r="DA607">
        <v>-0.2887713611125946</v>
      </c>
      <c r="DB607">
        <v>-0.35332384705543518</v>
      </c>
      <c r="DC607">
        <v>1.0100420713424683</v>
      </c>
      <c r="DD607">
        <v>0.84663671255111694</v>
      </c>
      <c r="DE607">
        <v>0.66413187980651855</v>
      </c>
      <c r="DF607">
        <v>0.5401298999786377</v>
      </c>
      <c r="DG607">
        <v>0.50171291828155518</v>
      </c>
      <c r="DH607">
        <v>0.48657345771789551</v>
      </c>
      <c r="DI607">
        <v>0.43479776382446289</v>
      </c>
      <c r="DJ607">
        <v>0.38679987192153931</v>
      </c>
      <c r="DK607">
        <v>0.36498960852622986</v>
      </c>
      <c r="DL607">
        <v>0.40059509873390198</v>
      </c>
      <c r="DM607">
        <v>0.39695867896080017</v>
      </c>
      <c r="DN607">
        <v>0.4208495020866394</v>
      </c>
      <c r="DO607">
        <v>1.1579530239105225</v>
      </c>
      <c r="DP607">
        <v>6.2365293502807617</v>
      </c>
      <c r="DQ607">
        <v>6.3274412155151367</v>
      </c>
      <c r="DR607">
        <v>6.3831028938293457</v>
      </c>
      <c r="DS607">
        <v>6.3422451019287109</v>
      </c>
      <c r="DT607">
        <v>6.2851557731628418</v>
      </c>
      <c r="DU607">
        <v>0.83285391330718994</v>
      </c>
      <c r="DV607">
        <v>-4.6007048338651657E-2</v>
      </c>
      <c r="DW607">
        <v>-6.1729557812213898E-2</v>
      </c>
      <c r="DX607">
        <v>-8.9942261576652527E-2</v>
      </c>
      <c r="DY607">
        <v>2.384214848279953E-2</v>
      </c>
      <c r="DZ607">
        <v>7.212577760219574E-2</v>
      </c>
      <c r="EA607">
        <v>2.4014956951141357</v>
      </c>
      <c r="EB607">
        <v>2.0137341022491455</v>
      </c>
      <c r="EC607">
        <v>1.5881236791610718</v>
      </c>
      <c r="ED607">
        <v>1.3284066915512085</v>
      </c>
      <c r="EE607">
        <v>1.2745914459228516</v>
      </c>
      <c r="EF607">
        <v>1.2662831544876099</v>
      </c>
      <c r="EG607">
        <v>1.256665825843811</v>
      </c>
      <c r="EH607">
        <v>1.2446213960647583</v>
      </c>
      <c r="EI607">
        <v>1.2621495723724365</v>
      </c>
      <c r="EJ607">
        <v>1.3659886121749878</v>
      </c>
      <c r="EK607">
        <v>1.458601713180542</v>
      </c>
      <c r="EL607">
        <v>1.533777117729187</v>
      </c>
      <c r="EM607">
        <v>2.0085442066192627</v>
      </c>
      <c r="EN607">
        <v>6.5913009643554687</v>
      </c>
      <c r="EO607">
        <v>6.673337459564209</v>
      </c>
      <c r="EP607">
        <v>6.719273567199707</v>
      </c>
      <c r="EQ607">
        <v>6.6756396293640137</v>
      </c>
      <c r="ER607">
        <v>6.6327872276306152</v>
      </c>
      <c r="ES607">
        <v>1.6958955526351929</v>
      </c>
      <c r="ET607">
        <v>0.34555596113204956</v>
      </c>
      <c r="EU607">
        <v>0.27969104051589966</v>
      </c>
      <c r="EV607">
        <v>0.14125022292137146</v>
      </c>
      <c r="EW607">
        <v>0.4752064049243927</v>
      </c>
      <c r="EX607">
        <v>0.68640744686126709</v>
      </c>
      <c r="EY607">
        <v>70.61834716796875</v>
      </c>
      <c r="EZ607">
        <v>70.119728088378906</v>
      </c>
      <c r="FA607">
        <v>70.009414672851563</v>
      </c>
      <c r="FB607">
        <v>69.198532104492187</v>
      </c>
      <c r="FC607">
        <v>68.817573547363281</v>
      </c>
      <c r="FD607">
        <v>68.578948974609375</v>
      </c>
      <c r="FE607">
        <v>69.150779724121094</v>
      </c>
      <c r="FF607">
        <v>70.135581970214844</v>
      </c>
      <c r="FG607">
        <v>72.928314208984375</v>
      </c>
      <c r="FH607">
        <v>76.952804565429688</v>
      </c>
      <c r="FI607">
        <v>81.762969970703125</v>
      </c>
      <c r="FJ607">
        <v>83.484840393066406</v>
      </c>
      <c r="FK607">
        <v>85.42694091796875</v>
      </c>
      <c r="FL607">
        <v>86.071762084960938</v>
      </c>
      <c r="FM607">
        <v>86.703140258789063</v>
      </c>
      <c r="FN607">
        <v>86.971603393554688</v>
      </c>
      <c r="FO607">
        <v>86.022987365722656</v>
      </c>
      <c r="FP607">
        <v>84.650413513183594</v>
      </c>
      <c r="FQ607">
        <v>84.168785095214844</v>
      </c>
      <c r="FR607">
        <v>78.805816650390625</v>
      </c>
      <c r="FS607">
        <v>76.274345397949219</v>
      </c>
      <c r="FT607">
        <v>74.234100341796875</v>
      </c>
      <c r="FU607">
        <v>73.292716979980469</v>
      </c>
      <c r="FV607">
        <v>72.627449035644531</v>
      </c>
      <c r="FW607">
        <v>181</v>
      </c>
      <c r="FX607">
        <v>8.9820645749568939E-2</v>
      </c>
      <c r="FY607">
        <v>1</v>
      </c>
    </row>
    <row r="608" spans="1:181" x14ac:dyDescent="0.2">
      <c r="A608" t="s">
        <v>243</v>
      </c>
      <c r="B608" t="s">
        <v>239</v>
      </c>
      <c r="C608" t="s">
        <v>215</v>
      </c>
      <c r="D608" t="s">
        <v>41</v>
      </c>
      <c r="E608">
        <v>2024</v>
      </c>
      <c r="F608" t="s">
        <v>223</v>
      </c>
      <c r="G608" t="s">
        <v>245</v>
      </c>
      <c r="H608">
        <v>190</v>
      </c>
      <c r="K608">
        <v>17.432912826538086</v>
      </c>
      <c r="L608">
        <v>16.749977111816406</v>
      </c>
      <c r="M608">
        <v>16.290494918823242</v>
      </c>
      <c r="N608">
        <v>16.495141983032227</v>
      </c>
      <c r="O608">
        <v>17.292797088623047</v>
      </c>
      <c r="P608">
        <v>18.332679748535156</v>
      </c>
      <c r="Q608">
        <v>21.684457778930664</v>
      </c>
      <c r="R608">
        <v>24.509641647338867</v>
      </c>
      <c r="S608">
        <v>27.345043182373047</v>
      </c>
      <c r="T608">
        <v>29.51301383972168</v>
      </c>
      <c r="U608">
        <v>33.068893432617188</v>
      </c>
      <c r="V608">
        <v>34.469596862792969</v>
      </c>
      <c r="W608">
        <v>35.286697387695313</v>
      </c>
      <c r="X608">
        <v>36.009136199951172</v>
      </c>
      <c r="Y608">
        <v>36.372634887695313</v>
      </c>
      <c r="Z608">
        <v>36.592136383056641</v>
      </c>
      <c r="AA608">
        <v>36.413311004638672</v>
      </c>
      <c r="AB608">
        <v>36.341762542724609</v>
      </c>
      <c r="AC608">
        <v>36.434532165527344</v>
      </c>
      <c r="AD608">
        <v>35.124767303466797</v>
      </c>
      <c r="AE608">
        <v>32.380195617675781</v>
      </c>
      <c r="AF608">
        <v>26.282583236694336</v>
      </c>
      <c r="AG608">
        <v>21.22650146484375</v>
      </c>
      <c r="AH608">
        <v>18.192953109741211</v>
      </c>
      <c r="AI608">
        <v>-2.3088445663452148</v>
      </c>
      <c r="AJ608">
        <v>-1.9371169805526733</v>
      </c>
      <c r="AK608">
        <v>-1.539767861366272</v>
      </c>
      <c r="AL608">
        <v>-1.340063214302063</v>
      </c>
      <c r="AM608">
        <v>-1.3417524099349976</v>
      </c>
      <c r="AN608">
        <v>-1.3731852769851685</v>
      </c>
      <c r="AO608">
        <v>-1.5255169868469238</v>
      </c>
      <c r="AP608">
        <v>-1.6592708826065063</v>
      </c>
      <c r="AQ608">
        <v>-1.7749108076095581</v>
      </c>
      <c r="AR608">
        <v>-1.9020555019378662</v>
      </c>
      <c r="AS608">
        <v>-2.1352658271789551</v>
      </c>
      <c r="AT608">
        <v>-2.2336986064910889</v>
      </c>
      <c r="AU608">
        <v>-0.87087154388427734</v>
      </c>
      <c r="AV608">
        <v>5.3903303146362305</v>
      </c>
      <c r="AW608">
        <v>5.5024113655090332</v>
      </c>
      <c r="AX608">
        <v>5.5812711715698242</v>
      </c>
      <c r="AY608">
        <v>5.5470337867736816</v>
      </c>
      <c r="AZ608">
        <v>5.455986499786377</v>
      </c>
      <c r="BA608">
        <v>-1.2256677150726318</v>
      </c>
      <c r="BB608">
        <v>-0.97996073961257935</v>
      </c>
      <c r="BC608">
        <v>-0.87608391046524048</v>
      </c>
      <c r="BD608">
        <v>-0.64138120412826538</v>
      </c>
      <c r="BE608">
        <v>-1.0527491569519043</v>
      </c>
      <c r="BF608">
        <v>-1.3930552005767822</v>
      </c>
      <c r="BG608">
        <v>-0.91739094257354736</v>
      </c>
      <c r="BH608">
        <v>-0.77001953125</v>
      </c>
      <c r="BI608">
        <v>-0.61577600240707397</v>
      </c>
      <c r="BJ608">
        <v>-0.55178636312484741</v>
      </c>
      <c r="BK608">
        <v>-0.5688738226890564</v>
      </c>
      <c r="BL608">
        <v>-0.59347563982009888</v>
      </c>
      <c r="BM608">
        <v>-0.70364886522293091</v>
      </c>
      <c r="BN608">
        <v>-0.80144929885864258</v>
      </c>
      <c r="BO608">
        <v>-0.87775087356567383</v>
      </c>
      <c r="BP608">
        <v>-0.93666207790374756</v>
      </c>
      <c r="BQ608">
        <v>-1.0736227035522461</v>
      </c>
      <c r="BR608">
        <v>-1.120771050453186</v>
      </c>
      <c r="BS608">
        <v>-2.0280500873923302E-2</v>
      </c>
      <c r="BT608">
        <v>5.7451019287109375</v>
      </c>
      <c r="BU608">
        <v>5.8483076095581055</v>
      </c>
      <c r="BV608">
        <v>5.9174418449401855</v>
      </c>
      <c r="BW608">
        <v>5.8804283142089844</v>
      </c>
      <c r="BX608">
        <v>5.8036179542541504</v>
      </c>
      <c r="BY608">
        <v>-0.36262607574462891</v>
      </c>
      <c r="BZ608">
        <v>-0.58839774131774902</v>
      </c>
      <c r="CA608">
        <v>-0.53466331958770752</v>
      </c>
      <c r="CB608">
        <v>-0.4101887047290802</v>
      </c>
      <c r="CC608">
        <v>-0.60138487815856934</v>
      </c>
      <c r="CD608">
        <v>-0.77877348661422729</v>
      </c>
      <c r="CE608">
        <v>4.6325575560331345E-2</v>
      </c>
      <c r="CF608">
        <v>3.8308609277009964E-2</v>
      </c>
      <c r="CG608">
        <v>2.4177923798561096E-2</v>
      </c>
      <c r="CH608">
        <v>-5.8282394893467426E-3</v>
      </c>
      <c r="CI608">
        <v>-3.3580455929040909E-2</v>
      </c>
      <c r="CJ608">
        <v>-5.3451091051101685E-2</v>
      </c>
      <c r="CK608">
        <v>-0.13442555069923401</v>
      </c>
      <c r="CL608">
        <v>-0.20732472836971283</v>
      </c>
      <c r="CM608">
        <v>-0.25638064742088318</v>
      </c>
      <c r="CN608">
        <v>-0.2680334746837616</v>
      </c>
      <c r="CO608">
        <v>-0.33833202719688416</v>
      </c>
      <c r="CP608">
        <v>-0.34996074438095093</v>
      </c>
      <c r="CQ608">
        <v>0.5688362717628479</v>
      </c>
      <c r="CR608">
        <v>5.9908156394958496</v>
      </c>
      <c r="CS608">
        <v>6.0878744125366211</v>
      </c>
      <c r="CT608">
        <v>6.1502723693847656</v>
      </c>
      <c r="CU608">
        <v>6.1113367080688477</v>
      </c>
      <c r="CV608">
        <v>6.0443868637084961</v>
      </c>
      <c r="CW608">
        <v>0.23511391878128052</v>
      </c>
      <c r="CX608">
        <v>-0.31720238924026489</v>
      </c>
      <c r="CY608">
        <v>-0.29819643497467041</v>
      </c>
      <c r="CZ608">
        <v>-0.25006547570228577</v>
      </c>
      <c r="DA608">
        <v>-0.2887713611125946</v>
      </c>
      <c r="DB608">
        <v>-0.35332384705543518</v>
      </c>
      <c r="DC608">
        <v>1.0100420713424683</v>
      </c>
      <c r="DD608">
        <v>0.84663671255111694</v>
      </c>
      <c r="DE608">
        <v>0.66413187980651855</v>
      </c>
      <c r="DF608">
        <v>0.5401298999786377</v>
      </c>
      <c r="DG608">
        <v>0.50171291828155518</v>
      </c>
      <c r="DH608">
        <v>0.48657345771789551</v>
      </c>
      <c r="DI608">
        <v>0.43479776382446289</v>
      </c>
      <c r="DJ608">
        <v>0.38679987192153931</v>
      </c>
      <c r="DK608">
        <v>0.36498960852622986</v>
      </c>
      <c r="DL608">
        <v>0.40059509873390198</v>
      </c>
      <c r="DM608">
        <v>0.39695867896080017</v>
      </c>
      <c r="DN608">
        <v>0.4208495020866394</v>
      </c>
      <c r="DO608">
        <v>1.1579530239105225</v>
      </c>
      <c r="DP608">
        <v>6.2365293502807617</v>
      </c>
      <c r="DQ608">
        <v>6.3274412155151367</v>
      </c>
      <c r="DR608">
        <v>6.3831028938293457</v>
      </c>
      <c r="DS608">
        <v>6.3422451019287109</v>
      </c>
      <c r="DT608">
        <v>6.2851557731628418</v>
      </c>
      <c r="DU608">
        <v>0.83285391330718994</v>
      </c>
      <c r="DV608">
        <v>-4.6007048338651657E-2</v>
      </c>
      <c r="DW608">
        <v>-6.1729557812213898E-2</v>
      </c>
      <c r="DX608">
        <v>-8.9942261576652527E-2</v>
      </c>
      <c r="DY608">
        <v>2.384214848279953E-2</v>
      </c>
      <c r="DZ608">
        <v>7.212577760219574E-2</v>
      </c>
      <c r="EA608">
        <v>2.4014956951141357</v>
      </c>
      <c r="EB608">
        <v>2.0137341022491455</v>
      </c>
      <c r="EC608">
        <v>1.5881236791610718</v>
      </c>
      <c r="ED608">
        <v>1.3284066915512085</v>
      </c>
      <c r="EE608">
        <v>1.2745914459228516</v>
      </c>
      <c r="EF608">
        <v>1.2662831544876099</v>
      </c>
      <c r="EG608">
        <v>1.256665825843811</v>
      </c>
      <c r="EH608">
        <v>1.2446213960647583</v>
      </c>
      <c r="EI608">
        <v>1.2621495723724365</v>
      </c>
      <c r="EJ608">
        <v>1.3659886121749878</v>
      </c>
      <c r="EK608">
        <v>1.458601713180542</v>
      </c>
      <c r="EL608">
        <v>1.533777117729187</v>
      </c>
      <c r="EM608">
        <v>2.0085442066192627</v>
      </c>
      <c r="EN608">
        <v>6.5913009643554687</v>
      </c>
      <c r="EO608">
        <v>6.673337459564209</v>
      </c>
      <c r="EP608">
        <v>6.719273567199707</v>
      </c>
      <c r="EQ608">
        <v>6.6756396293640137</v>
      </c>
      <c r="ER608">
        <v>6.6327872276306152</v>
      </c>
      <c r="ES608">
        <v>1.6958955526351929</v>
      </c>
      <c r="ET608">
        <v>0.34555596113204956</v>
      </c>
      <c r="EU608">
        <v>0.27969104051589966</v>
      </c>
      <c r="EV608">
        <v>0.14125022292137146</v>
      </c>
      <c r="EW608">
        <v>0.4752064049243927</v>
      </c>
      <c r="EX608">
        <v>0.68640744686126709</v>
      </c>
      <c r="EY608">
        <v>70.61834716796875</v>
      </c>
      <c r="EZ608">
        <v>70.119728088378906</v>
      </c>
      <c r="FA608">
        <v>70.009414672851563</v>
      </c>
      <c r="FB608">
        <v>69.198532104492187</v>
      </c>
      <c r="FC608">
        <v>68.817573547363281</v>
      </c>
      <c r="FD608">
        <v>68.578948974609375</v>
      </c>
      <c r="FE608">
        <v>69.150779724121094</v>
      </c>
      <c r="FF608">
        <v>70.135581970214844</v>
      </c>
      <c r="FG608">
        <v>72.928314208984375</v>
      </c>
      <c r="FH608">
        <v>76.952804565429688</v>
      </c>
      <c r="FI608">
        <v>81.762969970703125</v>
      </c>
      <c r="FJ608">
        <v>83.484840393066406</v>
      </c>
      <c r="FK608">
        <v>85.42694091796875</v>
      </c>
      <c r="FL608">
        <v>86.071762084960938</v>
      </c>
      <c r="FM608">
        <v>86.703140258789063</v>
      </c>
      <c r="FN608">
        <v>86.971603393554688</v>
      </c>
      <c r="FO608">
        <v>86.022987365722656</v>
      </c>
      <c r="FP608">
        <v>84.650413513183594</v>
      </c>
      <c r="FQ608">
        <v>84.168785095214844</v>
      </c>
      <c r="FR608">
        <v>78.805816650390625</v>
      </c>
      <c r="FS608">
        <v>76.274345397949219</v>
      </c>
      <c r="FT608">
        <v>74.234100341796875</v>
      </c>
      <c r="FU608">
        <v>73.292716979980469</v>
      </c>
      <c r="FV608">
        <v>72.627449035644531</v>
      </c>
      <c r="FW608">
        <v>181</v>
      </c>
      <c r="FX608">
        <v>8.9820645749568939E-2</v>
      </c>
      <c r="FY608">
        <v>1</v>
      </c>
    </row>
    <row r="609" spans="1:181" x14ac:dyDescent="0.2">
      <c r="A609" t="s">
        <v>243</v>
      </c>
      <c r="B609" t="s">
        <v>239</v>
      </c>
      <c r="C609" t="s">
        <v>215</v>
      </c>
      <c r="D609" t="s">
        <v>41</v>
      </c>
      <c r="E609">
        <v>2025</v>
      </c>
      <c r="F609" t="s">
        <v>223</v>
      </c>
      <c r="G609" t="s">
        <v>245</v>
      </c>
      <c r="H609">
        <v>190</v>
      </c>
      <c r="K609">
        <v>17.432912826538086</v>
      </c>
      <c r="L609">
        <v>16.749977111816406</v>
      </c>
      <c r="M609">
        <v>16.290494918823242</v>
      </c>
      <c r="N609">
        <v>16.495141983032227</v>
      </c>
      <c r="O609">
        <v>17.292797088623047</v>
      </c>
      <c r="P609">
        <v>18.332679748535156</v>
      </c>
      <c r="Q609">
        <v>21.684457778930664</v>
      </c>
      <c r="R609">
        <v>24.509641647338867</v>
      </c>
      <c r="S609">
        <v>27.345043182373047</v>
      </c>
      <c r="T609">
        <v>29.51301383972168</v>
      </c>
      <c r="U609">
        <v>33.068893432617188</v>
      </c>
      <c r="V609">
        <v>34.469596862792969</v>
      </c>
      <c r="W609">
        <v>35.286697387695313</v>
      </c>
      <c r="X609">
        <v>36.009136199951172</v>
      </c>
      <c r="Y609">
        <v>36.372634887695313</v>
      </c>
      <c r="Z609">
        <v>36.592136383056641</v>
      </c>
      <c r="AA609">
        <v>36.413311004638672</v>
      </c>
      <c r="AB609">
        <v>36.341762542724609</v>
      </c>
      <c r="AC609">
        <v>36.434532165527344</v>
      </c>
      <c r="AD609">
        <v>35.124767303466797</v>
      </c>
      <c r="AE609">
        <v>32.380195617675781</v>
      </c>
      <c r="AF609">
        <v>26.282583236694336</v>
      </c>
      <c r="AG609">
        <v>21.22650146484375</v>
      </c>
      <c r="AH609">
        <v>18.192953109741211</v>
      </c>
      <c r="AI609">
        <v>-2.3088445663452148</v>
      </c>
      <c r="AJ609">
        <v>-1.9371169805526733</v>
      </c>
      <c r="AK609">
        <v>-1.539767861366272</v>
      </c>
      <c r="AL609">
        <v>-1.340063214302063</v>
      </c>
      <c r="AM609">
        <v>-1.3417524099349976</v>
      </c>
      <c r="AN609">
        <v>-1.3731852769851685</v>
      </c>
      <c r="AO609">
        <v>-1.5255169868469238</v>
      </c>
      <c r="AP609">
        <v>-1.6592708826065063</v>
      </c>
      <c r="AQ609">
        <v>-1.7749108076095581</v>
      </c>
      <c r="AR609">
        <v>-1.9020555019378662</v>
      </c>
      <c r="AS609">
        <v>-2.1352658271789551</v>
      </c>
      <c r="AT609">
        <v>-2.2336986064910889</v>
      </c>
      <c r="AU609">
        <v>-0.87087154388427734</v>
      </c>
      <c r="AV609">
        <v>5.3903303146362305</v>
      </c>
      <c r="AW609">
        <v>5.5024113655090332</v>
      </c>
      <c r="AX609">
        <v>5.5812711715698242</v>
      </c>
      <c r="AY609">
        <v>5.5470337867736816</v>
      </c>
      <c r="AZ609">
        <v>5.455986499786377</v>
      </c>
      <c r="BA609">
        <v>-1.2256677150726318</v>
      </c>
      <c r="BB609">
        <v>-0.97996073961257935</v>
      </c>
      <c r="BC609">
        <v>-0.87608391046524048</v>
      </c>
      <c r="BD609">
        <v>-0.64138120412826538</v>
      </c>
      <c r="BE609">
        <v>-1.0527491569519043</v>
      </c>
      <c r="BF609">
        <v>-1.3930552005767822</v>
      </c>
      <c r="BG609">
        <v>-0.91739094257354736</v>
      </c>
      <c r="BH609">
        <v>-0.77001953125</v>
      </c>
      <c r="BI609">
        <v>-0.61577600240707397</v>
      </c>
      <c r="BJ609">
        <v>-0.55178636312484741</v>
      </c>
      <c r="BK609">
        <v>-0.5688738226890564</v>
      </c>
      <c r="BL609">
        <v>-0.59347563982009888</v>
      </c>
      <c r="BM609">
        <v>-0.70364886522293091</v>
      </c>
      <c r="BN609">
        <v>-0.80144929885864258</v>
      </c>
      <c r="BO609">
        <v>-0.87775087356567383</v>
      </c>
      <c r="BP609">
        <v>-0.93666207790374756</v>
      </c>
      <c r="BQ609">
        <v>-1.0736227035522461</v>
      </c>
      <c r="BR609">
        <v>-1.120771050453186</v>
      </c>
      <c r="BS609">
        <v>-2.0280500873923302E-2</v>
      </c>
      <c r="BT609">
        <v>5.7451019287109375</v>
      </c>
      <c r="BU609">
        <v>5.8483076095581055</v>
      </c>
      <c r="BV609">
        <v>5.9174418449401855</v>
      </c>
      <c r="BW609">
        <v>5.8804283142089844</v>
      </c>
      <c r="BX609">
        <v>5.8036179542541504</v>
      </c>
      <c r="BY609">
        <v>-0.36262607574462891</v>
      </c>
      <c r="BZ609">
        <v>-0.58839774131774902</v>
      </c>
      <c r="CA609">
        <v>-0.53466331958770752</v>
      </c>
      <c r="CB609">
        <v>-0.4101887047290802</v>
      </c>
      <c r="CC609">
        <v>-0.60138487815856934</v>
      </c>
      <c r="CD609">
        <v>-0.77877348661422729</v>
      </c>
      <c r="CE609">
        <v>4.6325575560331345E-2</v>
      </c>
      <c r="CF609">
        <v>3.8308609277009964E-2</v>
      </c>
      <c r="CG609">
        <v>2.4177923798561096E-2</v>
      </c>
      <c r="CH609">
        <v>-5.8282394893467426E-3</v>
      </c>
      <c r="CI609">
        <v>-3.3580455929040909E-2</v>
      </c>
      <c r="CJ609">
        <v>-5.3451091051101685E-2</v>
      </c>
      <c r="CK609">
        <v>-0.13442555069923401</v>
      </c>
      <c r="CL609">
        <v>-0.20732472836971283</v>
      </c>
      <c r="CM609">
        <v>-0.25638064742088318</v>
      </c>
      <c r="CN609">
        <v>-0.2680334746837616</v>
      </c>
      <c r="CO609">
        <v>-0.33833202719688416</v>
      </c>
      <c r="CP609">
        <v>-0.34996074438095093</v>
      </c>
      <c r="CQ609">
        <v>0.5688362717628479</v>
      </c>
      <c r="CR609">
        <v>5.9908156394958496</v>
      </c>
      <c r="CS609">
        <v>6.0878744125366211</v>
      </c>
      <c r="CT609">
        <v>6.1502723693847656</v>
      </c>
      <c r="CU609">
        <v>6.1113367080688477</v>
      </c>
      <c r="CV609">
        <v>6.0443868637084961</v>
      </c>
      <c r="CW609">
        <v>0.23511391878128052</v>
      </c>
      <c r="CX609">
        <v>-0.31720238924026489</v>
      </c>
      <c r="CY609">
        <v>-0.29819643497467041</v>
      </c>
      <c r="CZ609">
        <v>-0.25006547570228577</v>
      </c>
      <c r="DA609">
        <v>-0.2887713611125946</v>
      </c>
      <c r="DB609">
        <v>-0.35332384705543518</v>
      </c>
      <c r="DC609">
        <v>1.0100420713424683</v>
      </c>
      <c r="DD609">
        <v>0.84663671255111694</v>
      </c>
      <c r="DE609">
        <v>0.66413187980651855</v>
      </c>
      <c r="DF609">
        <v>0.5401298999786377</v>
      </c>
      <c r="DG609">
        <v>0.50171291828155518</v>
      </c>
      <c r="DH609">
        <v>0.48657345771789551</v>
      </c>
      <c r="DI609">
        <v>0.43479776382446289</v>
      </c>
      <c r="DJ609">
        <v>0.38679987192153931</v>
      </c>
      <c r="DK609">
        <v>0.36498960852622986</v>
      </c>
      <c r="DL609">
        <v>0.40059509873390198</v>
      </c>
      <c r="DM609">
        <v>0.39695867896080017</v>
      </c>
      <c r="DN609">
        <v>0.4208495020866394</v>
      </c>
      <c r="DO609">
        <v>1.1579530239105225</v>
      </c>
      <c r="DP609">
        <v>6.2365293502807617</v>
      </c>
      <c r="DQ609">
        <v>6.3274412155151367</v>
      </c>
      <c r="DR609">
        <v>6.3831028938293457</v>
      </c>
      <c r="DS609">
        <v>6.3422451019287109</v>
      </c>
      <c r="DT609">
        <v>6.2851557731628418</v>
      </c>
      <c r="DU609">
        <v>0.83285391330718994</v>
      </c>
      <c r="DV609">
        <v>-4.6007048338651657E-2</v>
      </c>
      <c r="DW609">
        <v>-6.1729557812213898E-2</v>
      </c>
      <c r="DX609">
        <v>-8.9942261576652527E-2</v>
      </c>
      <c r="DY609">
        <v>2.384214848279953E-2</v>
      </c>
      <c r="DZ609">
        <v>7.212577760219574E-2</v>
      </c>
      <c r="EA609">
        <v>2.4014956951141357</v>
      </c>
      <c r="EB609">
        <v>2.0137341022491455</v>
      </c>
      <c r="EC609">
        <v>1.5881236791610718</v>
      </c>
      <c r="ED609">
        <v>1.3284066915512085</v>
      </c>
      <c r="EE609">
        <v>1.2745914459228516</v>
      </c>
      <c r="EF609">
        <v>1.2662831544876099</v>
      </c>
      <c r="EG609">
        <v>1.256665825843811</v>
      </c>
      <c r="EH609">
        <v>1.2446213960647583</v>
      </c>
      <c r="EI609">
        <v>1.2621495723724365</v>
      </c>
      <c r="EJ609">
        <v>1.3659886121749878</v>
      </c>
      <c r="EK609">
        <v>1.458601713180542</v>
      </c>
      <c r="EL609">
        <v>1.533777117729187</v>
      </c>
      <c r="EM609">
        <v>2.0085442066192627</v>
      </c>
      <c r="EN609">
        <v>6.5913009643554687</v>
      </c>
      <c r="EO609">
        <v>6.673337459564209</v>
      </c>
      <c r="EP609">
        <v>6.719273567199707</v>
      </c>
      <c r="EQ609">
        <v>6.6756396293640137</v>
      </c>
      <c r="ER609">
        <v>6.6327872276306152</v>
      </c>
      <c r="ES609">
        <v>1.6958955526351929</v>
      </c>
      <c r="ET609">
        <v>0.34555596113204956</v>
      </c>
      <c r="EU609">
        <v>0.27969104051589966</v>
      </c>
      <c r="EV609">
        <v>0.14125022292137146</v>
      </c>
      <c r="EW609">
        <v>0.4752064049243927</v>
      </c>
      <c r="EX609">
        <v>0.68640744686126709</v>
      </c>
      <c r="EY609">
        <v>70.61834716796875</v>
      </c>
      <c r="EZ609">
        <v>70.119728088378906</v>
      </c>
      <c r="FA609">
        <v>70.009414672851563</v>
      </c>
      <c r="FB609">
        <v>69.198532104492187</v>
      </c>
      <c r="FC609">
        <v>68.817573547363281</v>
      </c>
      <c r="FD609">
        <v>68.578948974609375</v>
      </c>
      <c r="FE609">
        <v>69.150779724121094</v>
      </c>
      <c r="FF609">
        <v>70.135581970214844</v>
      </c>
      <c r="FG609">
        <v>72.928314208984375</v>
      </c>
      <c r="FH609">
        <v>76.952804565429688</v>
      </c>
      <c r="FI609">
        <v>81.762969970703125</v>
      </c>
      <c r="FJ609">
        <v>83.484840393066406</v>
      </c>
      <c r="FK609">
        <v>85.42694091796875</v>
      </c>
      <c r="FL609">
        <v>86.071762084960938</v>
      </c>
      <c r="FM609">
        <v>86.703140258789063</v>
      </c>
      <c r="FN609">
        <v>86.971603393554688</v>
      </c>
      <c r="FO609">
        <v>86.022987365722656</v>
      </c>
      <c r="FP609">
        <v>84.650413513183594</v>
      </c>
      <c r="FQ609">
        <v>84.168785095214844</v>
      </c>
      <c r="FR609">
        <v>78.805816650390625</v>
      </c>
      <c r="FS609">
        <v>76.274345397949219</v>
      </c>
      <c r="FT609">
        <v>74.234100341796875</v>
      </c>
      <c r="FU609">
        <v>73.292716979980469</v>
      </c>
      <c r="FV609">
        <v>72.627449035644531</v>
      </c>
      <c r="FW609">
        <v>181</v>
      </c>
      <c r="FX609">
        <v>8.9820645749568939E-2</v>
      </c>
      <c r="FY609">
        <v>1</v>
      </c>
    </row>
    <row r="610" spans="1:181" x14ac:dyDescent="0.2">
      <c r="A610" t="s">
        <v>243</v>
      </c>
      <c r="B610" t="s">
        <v>239</v>
      </c>
      <c r="C610" t="s">
        <v>215</v>
      </c>
      <c r="D610" t="s">
        <v>42</v>
      </c>
      <c r="E610">
        <v>2015</v>
      </c>
      <c r="F610" t="s">
        <v>223</v>
      </c>
      <c r="G610" t="s">
        <v>245</v>
      </c>
      <c r="H610">
        <v>190</v>
      </c>
      <c r="K610">
        <v>15.474488258361816</v>
      </c>
      <c r="L610">
        <v>14.824604988098145</v>
      </c>
      <c r="M610">
        <v>14.374297142028809</v>
      </c>
      <c r="N610">
        <v>14.621721267700195</v>
      </c>
      <c r="O610">
        <v>15.284308433532715</v>
      </c>
      <c r="P610">
        <v>16.077432632446289</v>
      </c>
      <c r="Q610">
        <v>18.72679328918457</v>
      </c>
      <c r="R610">
        <v>20.982667922973633</v>
      </c>
      <c r="S610">
        <v>23.866870880126953</v>
      </c>
      <c r="T610">
        <v>25.992256164550781</v>
      </c>
      <c r="U610">
        <v>29.234827041625977</v>
      </c>
      <c r="V610">
        <v>31.026494979858398</v>
      </c>
      <c r="W610">
        <v>32.018421173095703</v>
      </c>
      <c r="X610">
        <v>32.366943359375</v>
      </c>
      <c r="Y610">
        <v>32.385490417480469</v>
      </c>
      <c r="Z610">
        <v>32.208549499511719</v>
      </c>
      <c r="AA610">
        <v>31.942686080932617</v>
      </c>
      <c r="AB610">
        <v>32.002872467041016</v>
      </c>
      <c r="AC610">
        <v>31.691898345947266</v>
      </c>
      <c r="AD610">
        <v>30.945472717285156</v>
      </c>
      <c r="AE610">
        <v>29.230934143066406</v>
      </c>
      <c r="AF610">
        <v>23.729301452636719</v>
      </c>
      <c r="AG610">
        <v>19.013946533203125</v>
      </c>
      <c r="AH610">
        <v>16.186056137084961</v>
      </c>
      <c r="AI610">
        <v>-2.1953535079956055</v>
      </c>
      <c r="AJ610">
        <v>-1.7081351280212402</v>
      </c>
      <c r="AK610">
        <v>-1.3165500164031982</v>
      </c>
      <c r="AL610">
        <v>-1.2270814180374146</v>
      </c>
      <c r="AM610">
        <v>-1.2281808853149414</v>
      </c>
      <c r="AN610">
        <v>-1.2646591663360596</v>
      </c>
      <c r="AO610">
        <v>-1.3739948272705078</v>
      </c>
      <c r="AP610">
        <v>-1.4621385335922241</v>
      </c>
      <c r="AQ610">
        <v>-1.58589768409729</v>
      </c>
      <c r="AR610">
        <v>-1.7054809331893921</v>
      </c>
      <c r="AS610">
        <v>-1.8913872241973877</v>
      </c>
      <c r="AT610">
        <v>-2.0146057605743408</v>
      </c>
      <c r="AU610">
        <v>-0.71625244617462158</v>
      </c>
      <c r="AV610">
        <v>4.8853087425231934</v>
      </c>
      <c r="AW610">
        <v>4.9005918502807617</v>
      </c>
      <c r="AX610">
        <v>4.9564523696899414</v>
      </c>
      <c r="AY610">
        <v>4.9668021202087402</v>
      </c>
      <c r="AZ610">
        <v>4.9441204071044922</v>
      </c>
      <c r="BA610">
        <v>-0.91534131765365601</v>
      </c>
      <c r="BB610">
        <v>-0.90712058544158936</v>
      </c>
      <c r="BC610">
        <v>-0.82545554637908936</v>
      </c>
      <c r="BD610">
        <v>-0.61101144552230835</v>
      </c>
      <c r="BE610">
        <v>-1.1039326190948486</v>
      </c>
      <c r="BF610">
        <v>-1.5467047691345215</v>
      </c>
      <c r="BG610">
        <v>-0.87259268760681152</v>
      </c>
      <c r="BH610">
        <v>-0.67946904897689819</v>
      </c>
      <c r="BI610">
        <v>-0.52977186441421509</v>
      </c>
      <c r="BJ610">
        <v>-0.50835645198822021</v>
      </c>
      <c r="BK610">
        <v>-0.52496153116226196</v>
      </c>
      <c r="BL610">
        <v>-0.54642075300216675</v>
      </c>
      <c r="BM610">
        <v>-0.63234680891036987</v>
      </c>
      <c r="BN610">
        <v>-0.70655494928359985</v>
      </c>
      <c r="BO610">
        <v>-0.78491568565368652</v>
      </c>
      <c r="BP610">
        <v>-0.84302091598510742</v>
      </c>
      <c r="BQ610">
        <v>-0.95967608690261841</v>
      </c>
      <c r="BR610">
        <v>-1.0167876482009888</v>
      </c>
      <c r="BS610">
        <v>5.8949045836925507E-2</v>
      </c>
      <c r="BT610">
        <v>5.2294292449951172</v>
      </c>
      <c r="BU610">
        <v>5.233586311340332</v>
      </c>
      <c r="BV610">
        <v>5.2753558158874512</v>
      </c>
      <c r="BW610">
        <v>5.2790703773498535</v>
      </c>
      <c r="BX610">
        <v>5.2646279335021973</v>
      </c>
      <c r="BY610">
        <v>-0.15563267469406128</v>
      </c>
      <c r="BZ610">
        <v>-0.55315250158309937</v>
      </c>
      <c r="CA610">
        <v>-0.51502984762191772</v>
      </c>
      <c r="CB610">
        <v>-0.3982468843460083</v>
      </c>
      <c r="CC610">
        <v>-0.63532066345214844</v>
      </c>
      <c r="CD610">
        <v>-0.87203311920166016</v>
      </c>
      <c r="CE610">
        <v>4.3547514826059341E-2</v>
      </c>
      <c r="CF610">
        <v>3.2981917262077332E-2</v>
      </c>
      <c r="CG610">
        <v>1.5148279257118702E-2</v>
      </c>
      <c r="CH610">
        <v>-1.056966744363308E-2</v>
      </c>
      <c r="CI610">
        <v>-3.791394829750061E-2</v>
      </c>
      <c r="CJ610">
        <v>-4.8971023410558701E-2</v>
      </c>
      <c r="CK610">
        <v>-0.11868361383676529</v>
      </c>
      <c r="CL610">
        <v>-0.18324004113674164</v>
      </c>
      <c r="CM610">
        <v>-0.23015798628330231</v>
      </c>
      <c r="CN610">
        <v>-0.24568374454975128</v>
      </c>
      <c r="CO610">
        <v>-0.31437575817108154</v>
      </c>
      <c r="CP610">
        <v>-0.32570198178291321</v>
      </c>
      <c r="CQ610">
        <v>0.59585124254226685</v>
      </c>
      <c r="CR610">
        <v>5.4677658081054687</v>
      </c>
      <c r="CS610">
        <v>5.4642171859741211</v>
      </c>
      <c r="CT610">
        <v>5.4962272644042969</v>
      </c>
      <c r="CU610">
        <v>5.4953460693359375</v>
      </c>
      <c r="CV610">
        <v>5.4866104125976563</v>
      </c>
      <c r="CW610">
        <v>0.37053921818733215</v>
      </c>
      <c r="CX610">
        <v>-0.30799528956413269</v>
      </c>
      <c r="CY610">
        <v>-0.3000299334526062</v>
      </c>
      <c r="CZ610">
        <v>-0.25088679790496826</v>
      </c>
      <c r="DA610">
        <v>-0.31076142191886902</v>
      </c>
      <c r="DB610">
        <v>-0.40475758910179138</v>
      </c>
      <c r="DC610">
        <v>0.95968770980834961</v>
      </c>
      <c r="DD610">
        <v>0.74543291330337524</v>
      </c>
      <c r="DE610">
        <v>0.56006842851638794</v>
      </c>
      <c r="DF610">
        <v>0.48721709847450256</v>
      </c>
      <c r="DG610">
        <v>0.44913360476493835</v>
      </c>
      <c r="DH610">
        <v>0.44847869873046875</v>
      </c>
      <c r="DI610">
        <v>0.3949795663356781</v>
      </c>
      <c r="DJ610">
        <v>0.34007486701011658</v>
      </c>
      <c r="DK610">
        <v>0.32459971308708191</v>
      </c>
      <c r="DL610">
        <v>0.35165342688560486</v>
      </c>
      <c r="DM610">
        <v>0.33092457056045532</v>
      </c>
      <c r="DN610">
        <v>0.36538374423980713</v>
      </c>
      <c r="DO610">
        <v>1.1327534914016724</v>
      </c>
      <c r="DP610">
        <v>5.7061023712158203</v>
      </c>
      <c r="DQ610">
        <v>5.6948480606079102</v>
      </c>
      <c r="DR610">
        <v>5.7170987129211426</v>
      </c>
      <c r="DS610">
        <v>5.7116217613220215</v>
      </c>
      <c r="DT610">
        <v>5.7085928916931152</v>
      </c>
      <c r="DU610">
        <v>0.89671111106872559</v>
      </c>
      <c r="DV610">
        <v>-6.2838062644004822E-2</v>
      </c>
      <c r="DW610">
        <v>-8.5030041635036469E-2</v>
      </c>
      <c r="DX610">
        <v>-0.10352671146392822</v>
      </c>
      <c r="DY610">
        <v>1.379780750721693E-2</v>
      </c>
      <c r="DZ610">
        <v>6.2517918646335602E-2</v>
      </c>
      <c r="EA610">
        <v>2.2824485301971436</v>
      </c>
      <c r="EB610">
        <v>1.7740989923477173</v>
      </c>
      <c r="EC610">
        <v>1.3468465805053711</v>
      </c>
      <c r="ED610">
        <v>1.2059421539306641</v>
      </c>
      <c r="EE610">
        <v>1.1523529291152954</v>
      </c>
      <c r="EF610">
        <v>1.1667170524597168</v>
      </c>
      <c r="EG610">
        <v>1.1366275548934937</v>
      </c>
      <c r="EH610">
        <v>1.0956584215164185</v>
      </c>
      <c r="EI610">
        <v>1.1255817413330078</v>
      </c>
      <c r="EJ610">
        <v>1.2141133546829224</v>
      </c>
      <c r="EK610">
        <v>1.2626357078552246</v>
      </c>
      <c r="EL610">
        <v>1.3632017374038696</v>
      </c>
      <c r="EM610">
        <v>1.9079549312591553</v>
      </c>
      <c r="EN610">
        <v>6.0502228736877441</v>
      </c>
      <c r="EO610">
        <v>6.0278425216674805</v>
      </c>
      <c r="EP610">
        <v>6.0360021591186523</v>
      </c>
      <c r="EQ610">
        <v>6.0238900184631348</v>
      </c>
      <c r="ER610">
        <v>6.0291004180908203</v>
      </c>
      <c r="ES610">
        <v>1.6564197540283203</v>
      </c>
      <c r="ET610">
        <v>0.29113003611564636</v>
      </c>
      <c r="EU610">
        <v>0.22539566457271576</v>
      </c>
      <c r="EV610">
        <v>0.10923784971237183</v>
      </c>
      <c r="EW610">
        <v>0.4824097752571106</v>
      </c>
      <c r="EX610">
        <v>0.73718953132629395</v>
      </c>
      <c r="EY610">
        <v>64.291130065917969</v>
      </c>
      <c r="EZ610">
        <v>64.273406982421875</v>
      </c>
      <c r="FA610">
        <v>63.909465789794922</v>
      </c>
      <c r="FB610">
        <v>62.739437103271484</v>
      </c>
      <c r="FC610">
        <v>61.442695617675781</v>
      </c>
      <c r="FD610">
        <v>61.095310211181641</v>
      </c>
      <c r="FE610">
        <v>60.883266448974609</v>
      </c>
      <c r="FF610">
        <v>61.373001098632813</v>
      </c>
      <c r="FG610">
        <v>63.643291473388672</v>
      </c>
      <c r="FH610">
        <v>67.860504150390625</v>
      </c>
      <c r="FI610">
        <v>71.448104858398438</v>
      </c>
      <c r="FJ610">
        <v>75.162452697753906</v>
      </c>
      <c r="FK610">
        <v>77.682624816894531</v>
      </c>
      <c r="FL610">
        <v>77.311370849609375</v>
      </c>
      <c r="FM610">
        <v>76.927543640136719</v>
      </c>
      <c r="FN610">
        <v>76.096359252929687</v>
      </c>
      <c r="FO610">
        <v>75.103302001953125</v>
      </c>
      <c r="FP610">
        <v>74.731910705566406</v>
      </c>
      <c r="FQ610">
        <v>73.090164184570313</v>
      </c>
      <c r="FR610">
        <v>70.350677490234375</v>
      </c>
      <c r="FS610">
        <v>69.0137939453125</v>
      </c>
      <c r="FT610">
        <v>67.547500610351563</v>
      </c>
      <c r="FU610">
        <v>66.831069946289063</v>
      </c>
      <c r="FV610">
        <v>65.524421691894531</v>
      </c>
      <c r="FW610">
        <v>181</v>
      </c>
      <c r="FX610">
        <v>8.9820645749568939E-2</v>
      </c>
      <c r="FY610">
        <v>1</v>
      </c>
    </row>
    <row r="611" spans="1:181" x14ac:dyDescent="0.2">
      <c r="A611" t="s">
        <v>243</v>
      </c>
      <c r="B611" t="s">
        <v>239</v>
      </c>
      <c r="C611" t="s">
        <v>215</v>
      </c>
      <c r="D611" t="s">
        <v>42</v>
      </c>
      <c r="E611">
        <v>2016</v>
      </c>
      <c r="F611" t="s">
        <v>223</v>
      </c>
      <c r="G611" t="s">
        <v>245</v>
      </c>
      <c r="H611">
        <v>190</v>
      </c>
      <c r="K611">
        <v>15.474488258361816</v>
      </c>
      <c r="L611">
        <v>14.824604988098145</v>
      </c>
      <c r="M611">
        <v>14.374297142028809</v>
      </c>
      <c r="N611">
        <v>14.621721267700195</v>
      </c>
      <c r="O611">
        <v>15.284308433532715</v>
      </c>
      <c r="P611">
        <v>16.077432632446289</v>
      </c>
      <c r="Q611">
        <v>18.72679328918457</v>
      </c>
      <c r="R611">
        <v>20.982667922973633</v>
      </c>
      <c r="S611">
        <v>23.866870880126953</v>
      </c>
      <c r="T611">
        <v>25.992256164550781</v>
      </c>
      <c r="U611">
        <v>29.234827041625977</v>
      </c>
      <c r="V611">
        <v>31.026494979858398</v>
      </c>
      <c r="W611">
        <v>32.018421173095703</v>
      </c>
      <c r="X611">
        <v>32.366943359375</v>
      </c>
      <c r="Y611">
        <v>32.385490417480469</v>
      </c>
      <c r="Z611">
        <v>32.208549499511719</v>
      </c>
      <c r="AA611">
        <v>31.942686080932617</v>
      </c>
      <c r="AB611">
        <v>32.002872467041016</v>
      </c>
      <c r="AC611">
        <v>31.691898345947266</v>
      </c>
      <c r="AD611">
        <v>30.945472717285156</v>
      </c>
      <c r="AE611">
        <v>29.230934143066406</v>
      </c>
      <c r="AF611">
        <v>23.729301452636719</v>
      </c>
      <c r="AG611">
        <v>19.013946533203125</v>
      </c>
      <c r="AH611">
        <v>16.186056137084961</v>
      </c>
      <c r="AI611">
        <v>-2.1953535079956055</v>
      </c>
      <c r="AJ611">
        <v>-1.7081351280212402</v>
      </c>
      <c r="AK611">
        <v>-1.3165500164031982</v>
      </c>
      <c r="AL611">
        <v>-1.2270814180374146</v>
      </c>
      <c r="AM611">
        <v>-1.2281808853149414</v>
      </c>
      <c r="AN611">
        <v>-1.2646591663360596</v>
      </c>
      <c r="AO611">
        <v>-1.3739948272705078</v>
      </c>
      <c r="AP611">
        <v>-1.4621385335922241</v>
      </c>
      <c r="AQ611">
        <v>-1.58589768409729</v>
      </c>
      <c r="AR611">
        <v>-1.7054809331893921</v>
      </c>
      <c r="AS611">
        <v>-1.8913872241973877</v>
      </c>
      <c r="AT611">
        <v>-2.0146057605743408</v>
      </c>
      <c r="AU611">
        <v>-0.71625244617462158</v>
      </c>
      <c r="AV611">
        <v>4.8853087425231934</v>
      </c>
      <c r="AW611">
        <v>4.9005918502807617</v>
      </c>
      <c r="AX611">
        <v>4.9564523696899414</v>
      </c>
      <c r="AY611">
        <v>4.9668021202087402</v>
      </c>
      <c r="AZ611">
        <v>4.9441204071044922</v>
      </c>
      <c r="BA611">
        <v>-0.91534131765365601</v>
      </c>
      <c r="BB611">
        <v>-0.90712058544158936</v>
      </c>
      <c r="BC611">
        <v>-0.82545554637908936</v>
      </c>
      <c r="BD611">
        <v>-0.61101144552230835</v>
      </c>
      <c r="BE611">
        <v>-1.1039326190948486</v>
      </c>
      <c r="BF611">
        <v>-1.5467047691345215</v>
      </c>
      <c r="BG611">
        <v>-0.87259268760681152</v>
      </c>
      <c r="BH611">
        <v>-0.67946904897689819</v>
      </c>
      <c r="BI611">
        <v>-0.52977186441421509</v>
      </c>
      <c r="BJ611">
        <v>-0.50835645198822021</v>
      </c>
      <c r="BK611">
        <v>-0.52496153116226196</v>
      </c>
      <c r="BL611">
        <v>-0.54642075300216675</v>
      </c>
      <c r="BM611">
        <v>-0.63234680891036987</v>
      </c>
      <c r="BN611">
        <v>-0.70655494928359985</v>
      </c>
      <c r="BO611">
        <v>-0.78491568565368652</v>
      </c>
      <c r="BP611">
        <v>-0.84302091598510742</v>
      </c>
      <c r="BQ611">
        <v>-0.95967608690261841</v>
      </c>
      <c r="BR611">
        <v>-1.0167876482009888</v>
      </c>
      <c r="BS611">
        <v>5.8949045836925507E-2</v>
      </c>
      <c r="BT611">
        <v>5.2294292449951172</v>
      </c>
      <c r="BU611">
        <v>5.233586311340332</v>
      </c>
      <c r="BV611">
        <v>5.2753558158874512</v>
      </c>
      <c r="BW611">
        <v>5.2790703773498535</v>
      </c>
      <c r="BX611">
        <v>5.2646279335021973</v>
      </c>
      <c r="BY611">
        <v>-0.15563267469406128</v>
      </c>
      <c r="BZ611">
        <v>-0.55315250158309937</v>
      </c>
      <c r="CA611">
        <v>-0.51502984762191772</v>
      </c>
      <c r="CB611">
        <v>-0.3982468843460083</v>
      </c>
      <c r="CC611">
        <v>-0.63532066345214844</v>
      </c>
      <c r="CD611">
        <v>-0.87203311920166016</v>
      </c>
      <c r="CE611">
        <v>4.3547514826059341E-2</v>
      </c>
      <c r="CF611">
        <v>3.2981917262077332E-2</v>
      </c>
      <c r="CG611">
        <v>1.5148279257118702E-2</v>
      </c>
      <c r="CH611">
        <v>-1.056966744363308E-2</v>
      </c>
      <c r="CI611">
        <v>-3.791394829750061E-2</v>
      </c>
      <c r="CJ611">
        <v>-4.8971023410558701E-2</v>
      </c>
      <c r="CK611">
        <v>-0.11868361383676529</v>
      </c>
      <c r="CL611">
        <v>-0.18324004113674164</v>
      </c>
      <c r="CM611">
        <v>-0.23015798628330231</v>
      </c>
      <c r="CN611">
        <v>-0.24568374454975128</v>
      </c>
      <c r="CO611">
        <v>-0.31437575817108154</v>
      </c>
      <c r="CP611">
        <v>-0.32570198178291321</v>
      </c>
      <c r="CQ611">
        <v>0.59585124254226685</v>
      </c>
      <c r="CR611">
        <v>5.4677658081054687</v>
      </c>
      <c r="CS611">
        <v>5.4642171859741211</v>
      </c>
      <c r="CT611">
        <v>5.4962272644042969</v>
      </c>
      <c r="CU611">
        <v>5.4953460693359375</v>
      </c>
      <c r="CV611">
        <v>5.4866104125976563</v>
      </c>
      <c r="CW611">
        <v>0.37053921818733215</v>
      </c>
      <c r="CX611">
        <v>-0.30799528956413269</v>
      </c>
      <c r="CY611">
        <v>-0.3000299334526062</v>
      </c>
      <c r="CZ611">
        <v>-0.25088679790496826</v>
      </c>
      <c r="DA611">
        <v>-0.31076142191886902</v>
      </c>
      <c r="DB611">
        <v>-0.40475758910179138</v>
      </c>
      <c r="DC611">
        <v>0.95968770980834961</v>
      </c>
      <c r="DD611">
        <v>0.74543291330337524</v>
      </c>
      <c r="DE611">
        <v>0.56006842851638794</v>
      </c>
      <c r="DF611">
        <v>0.48721709847450256</v>
      </c>
      <c r="DG611">
        <v>0.44913360476493835</v>
      </c>
      <c r="DH611">
        <v>0.44847869873046875</v>
      </c>
      <c r="DI611">
        <v>0.3949795663356781</v>
      </c>
      <c r="DJ611">
        <v>0.34007486701011658</v>
      </c>
      <c r="DK611">
        <v>0.32459971308708191</v>
      </c>
      <c r="DL611">
        <v>0.35165342688560486</v>
      </c>
      <c r="DM611">
        <v>0.33092457056045532</v>
      </c>
      <c r="DN611">
        <v>0.36538374423980713</v>
      </c>
      <c r="DO611">
        <v>1.1327534914016724</v>
      </c>
      <c r="DP611">
        <v>5.7061023712158203</v>
      </c>
      <c r="DQ611">
        <v>5.6948480606079102</v>
      </c>
      <c r="DR611">
        <v>5.7170987129211426</v>
      </c>
      <c r="DS611">
        <v>5.7116217613220215</v>
      </c>
      <c r="DT611">
        <v>5.7085928916931152</v>
      </c>
      <c r="DU611">
        <v>0.89671111106872559</v>
      </c>
      <c r="DV611">
        <v>-6.2838062644004822E-2</v>
      </c>
      <c r="DW611">
        <v>-8.5030041635036469E-2</v>
      </c>
      <c r="DX611">
        <v>-0.10352671146392822</v>
      </c>
      <c r="DY611">
        <v>1.379780750721693E-2</v>
      </c>
      <c r="DZ611">
        <v>6.2517918646335602E-2</v>
      </c>
      <c r="EA611">
        <v>2.2824485301971436</v>
      </c>
      <c r="EB611">
        <v>1.7740989923477173</v>
      </c>
      <c r="EC611">
        <v>1.3468465805053711</v>
      </c>
      <c r="ED611">
        <v>1.2059421539306641</v>
      </c>
      <c r="EE611">
        <v>1.1523529291152954</v>
      </c>
      <c r="EF611">
        <v>1.1667170524597168</v>
      </c>
      <c r="EG611">
        <v>1.1366275548934937</v>
      </c>
      <c r="EH611">
        <v>1.0956584215164185</v>
      </c>
      <c r="EI611">
        <v>1.1255817413330078</v>
      </c>
      <c r="EJ611">
        <v>1.2141133546829224</v>
      </c>
      <c r="EK611">
        <v>1.2626357078552246</v>
      </c>
      <c r="EL611">
        <v>1.3632017374038696</v>
      </c>
      <c r="EM611">
        <v>1.9079549312591553</v>
      </c>
      <c r="EN611">
        <v>6.0502228736877441</v>
      </c>
      <c r="EO611">
        <v>6.0278425216674805</v>
      </c>
      <c r="EP611">
        <v>6.0360021591186523</v>
      </c>
      <c r="EQ611">
        <v>6.0238900184631348</v>
      </c>
      <c r="ER611">
        <v>6.0291004180908203</v>
      </c>
      <c r="ES611">
        <v>1.6564197540283203</v>
      </c>
      <c r="ET611">
        <v>0.29113003611564636</v>
      </c>
      <c r="EU611">
        <v>0.22539566457271576</v>
      </c>
      <c r="EV611">
        <v>0.10923784971237183</v>
      </c>
      <c r="EW611">
        <v>0.4824097752571106</v>
      </c>
      <c r="EX611">
        <v>0.73718953132629395</v>
      </c>
      <c r="EY611">
        <v>64.291130065917969</v>
      </c>
      <c r="EZ611">
        <v>64.273406982421875</v>
      </c>
      <c r="FA611">
        <v>63.909465789794922</v>
      </c>
      <c r="FB611">
        <v>62.739437103271484</v>
      </c>
      <c r="FC611">
        <v>61.442695617675781</v>
      </c>
      <c r="FD611">
        <v>61.095310211181641</v>
      </c>
      <c r="FE611">
        <v>60.883266448974609</v>
      </c>
      <c r="FF611">
        <v>61.373001098632813</v>
      </c>
      <c r="FG611">
        <v>63.643291473388672</v>
      </c>
      <c r="FH611">
        <v>67.860504150390625</v>
      </c>
      <c r="FI611">
        <v>71.448104858398438</v>
      </c>
      <c r="FJ611">
        <v>75.162452697753906</v>
      </c>
      <c r="FK611">
        <v>77.682624816894531</v>
      </c>
      <c r="FL611">
        <v>77.311370849609375</v>
      </c>
      <c r="FM611">
        <v>76.927543640136719</v>
      </c>
      <c r="FN611">
        <v>76.096359252929687</v>
      </c>
      <c r="FO611">
        <v>75.103302001953125</v>
      </c>
      <c r="FP611">
        <v>74.731910705566406</v>
      </c>
      <c r="FQ611">
        <v>73.090164184570313</v>
      </c>
      <c r="FR611">
        <v>70.350677490234375</v>
      </c>
      <c r="FS611">
        <v>69.0137939453125</v>
      </c>
      <c r="FT611">
        <v>67.547500610351563</v>
      </c>
      <c r="FU611">
        <v>66.831069946289063</v>
      </c>
      <c r="FV611">
        <v>65.524421691894531</v>
      </c>
      <c r="FW611">
        <v>181</v>
      </c>
      <c r="FX611">
        <v>8.9820645749568939E-2</v>
      </c>
      <c r="FY611">
        <v>1</v>
      </c>
    </row>
    <row r="612" spans="1:181" x14ac:dyDescent="0.2">
      <c r="A612" t="s">
        <v>243</v>
      </c>
      <c r="B612" t="s">
        <v>239</v>
      </c>
      <c r="C612" t="s">
        <v>215</v>
      </c>
      <c r="D612" t="s">
        <v>42</v>
      </c>
      <c r="E612">
        <v>2017</v>
      </c>
      <c r="F612" t="s">
        <v>223</v>
      </c>
      <c r="G612" t="s">
        <v>245</v>
      </c>
      <c r="H612">
        <v>190</v>
      </c>
      <c r="K612">
        <v>15.474488258361816</v>
      </c>
      <c r="L612">
        <v>14.824604988098145</v>
      </c>
      <c r="M612">
        <v>14.374297142028809</v>
      </c>
      <c r="N612">
        <v>14.621721267700195</v>
      </c>
      <c r="O612">
        <v>15.284308433532715</v>
      </c>
      <c r="P612">
        <v>16.077432632446289</v>
      </c>
      <c r="Q612">
        <v>18.72679328918457</v>
      </c>
      <c r="R612">
        <v>20.982667922973633</v>
      </c>
      <c r="S612">
        <v>23.866870880126953</v>
      </c>
      <c r="T612">
        <v>25.992256164550781</v>
      </c>
      <c r="U612">
        <v>29.234827041625977</v>
      </c>
      <c r="V612">
        <v>31.026494979858398</v>
      </c>
      <c r="W612">
        <v>32.018421173095703</v>
      </c>
      <c r="X612">
        <v>32.366943359375</v>
      </c>
      <c r="Y612">
        <v>32.385490417480469</v>
      </c>
      <c r="Z612">
        <v>32.208549499511719</v>
      </c>
      <c r="AA612">
        <v>31.942686080932617</v>
      </c>
      <c r="AB612">
        <v>32.002872467041016</v>
      </c>
      <c r="AC612">
        <v>31.691898345947266</v>
      </c>
      <c r="AD612">
        <v>30.945472717285156</v>
      </c>
      <c r="AE612">
        <v>29.230934143066406</v>
      </c>
      <c r="AF612">
        <v>23.729301452636719</v>
      </c>
      <c r="AG612">
        <v>19.013946533203125</v>
      </c>
      <c r="AH612">
        <v>16.186056137084961</v>
      </c>
      <c r="AI612">
        <v>-2.1953535079956055</v>
      </c>
      <c r="AJ612">
        <v>-1.7081351280212402</v>
      </c>
      <c r="AK612">
        <v>-1.3165500164031982</v>
      </c>
      <c r="AL612">
        <v>-1.2270814180374146</v>
      </c>
      <c r="AM612">
        <v>-1.2281808853149414</v>
      </c>
      <c r="AN612">
        <v>-1.2646591663360596</v>
      </c>
      <c r="AO612">
        <v>-1.3739948272705078</v>
      </c>
      <c r="AP612">
        <v>-1.4621385335922241</v>
      </c>
      <c r="AQ612">
        <v>-1.58589768409729</v>
      </c>
      <c r="AR612">
        <v>-1.7054809331893921</v>
      </c>
      <c r="AS612">
        <v>-1.8913872241973877</v>
      </c>
      <c r="AT612">
        <v>-2.0146057605743408</v>
      </c>
      <c r="AU612">
        <v>-0.71625244617462158</v>
      </c>
      <c r="AV612">
        <v>4.8853087425231934</v>
      </c>
      <c r="AW612">
        <v>4.9005918502807617</v>
      </c>
      <c r="AX612">
        <v>4.9564523696899414</v>
      </c>
      <c r="AY612">
        <v>4.9668021202087402</v>
      </c>
      <c r="AZ612">
        <v>4.9441204071044922</v>
      </c>
      <c r="BA612">
        <v>-0.91534131765365601</v>
      </c>
      <c r="BB612">
        <v>-0.90712058544158936</v>
      </c>
      <c r="BC612">
        <v>-0.82545554637908936</v>
      </c>
      <c r="BD612">
        <v>-0.61101144552230835</v>
      </c>
      <c r="BE612">
        <v>-1.1039326190948486</v>
      </c>
      <c r="BF612">
        <v>-1.5467047691345215</v>
      </c>
      <c r="BG612">
        <v>-0.87259268760681152</v>
      </c>
      <c r="BH612">
        <v>-0.67946904897689819</v>
      </c>
      <c r="BI612">
        <v>-0.52977186441421509</v>
      </c>
      <c r="BJ612">
        <v>-0.50835645198822021</v>
      </c>
      <c r="BK612">
        <v>-0.52496153116226196</v>
      </c>
      <c r="BL612">
        <v>-0.54642075300216675</v>
      </c>
      <c r="BM612">
        <v>-0.63234680891036987</v>
      </c>
      <c r="BN612">
        <v>-0.70655494928359985</v>
      </c>
      <c r="BO612">
        <v>-0.78491568565368652</v>
      </c>
      <c r="BP612">
        <v>-0.84302091598510742</v>
      </c>
      <c r="BQ612">
        <v>-0.95967608690261841</v>
      </c>
      <c r="BR612">
        <v>-1.0167876482009888</v>
      </c>
      <c r="BS612">
        <v>5.8949045836925507E-2</v>
      </c>
      <c r="BT612">
        <v>5.2294292449951172</v>
      </c>
      <c r="BU612">
        <v>5.233586311340332</v>
      </c>
      <c r="BV612">
        <v>5.2753558158874512</v>
      </c>
      <c r="BW612">
        <v>5.2790703773498535</v>
      </c>
      <c r="BX612">
        <v>5.2646279335021973</v>
      </c>
      <c r="BY612">
        <v>-0.15563267469406128</v>
      </c>
      <c r="BZ612">
        <v>-0.55315250158309937</v>
      </c>
      <c r="CA612">
        <v>-0.51502984762191772</v>
      </c>
      <c r="CB612">
        <v>-0.3982468843460083</v>
      </c>
      <c r="CC612">
        <v>-0.63532066345214844</v>
      </c>
      <c r="CD612">
        <v>-0.87203311920166016</v>
      </c>
      <c r="CE612">
        <v>4.3547514826059341E-2</v>
      </c>
      <c r="CF612">
        <v>3.2981917262077332E-2</v>
      </c>
      <c r="CG612">
        <v>1.5148279257118702E-2</v>
      </c>
      <c r="CH612">
        <v>-1.056966744363308E-2</v>
      </c>
      <c r="CI612">
        <v>-3.791394829750061E-2</v>
      </c>
      <c r="CJ612">
        <v>-4.8971023410558701E-2</v>
      </c>
      <c r="CK612">
        <v>-0.11868361383676529</v>
      </c>
      <c r="CL612">
        <v>-0.18324004113674164</v>
      </c>
      <c r="CM612">
        <v>-0.23015798628330231</v>
      </c>
      <c r="CN612">
        <v>-0.24568374454975128</v>
      </c>
      <c r="CO612">
        <v>-0.31437575817108154</v>
      </c>
      <c r="CP612">
        <v>-0.32570198178291321</v>
      </c>
      <c r="CQ612">
        <v>0.59585124254226685</v>
      </c>
      <c r="CR612">
        <v>5.4677658081054687</v>
      </c>
      <c r="CS612">
        <v>5.4642171859741211</v>
      </c>
      <c r="CT612">
        <v>5.4962272644042969</v>
      </c>
      <c r="CU612">
        <v>5.4953460693359375</v>
      </c>
      <c r="CV612">
        <v>5.4866104125976563</v>
      </c>
      <c r="CW612">
        <v>0.37053921818733215</v>
      </c>
      <c r="CX612">
        <v>-0.30799528956413269</v>
      </c>
      <c r="CY612">
        <v>-0.3000299334526062</v>
      </c>
      <c r="CZ612">
        <v>-0.25088679790496826</v>
      </c>
      <c r="DA612">
        <v>-0.31076142191886902</v>
      </c>
      <c r="DB612">
        <v>-0.40475758910179138</v>
      </c>
      <c r="DC612">
        <v>0.95968770980834961</v>
      </c>
      <c r="DD612">
        <v>0.74543291330337524</v>
      </c>
      <c r="DE612">
        <v>0.56006842851638794</v>
      </c>
      <c r="DF612">
        <v>0.48721709847450256</v>
      </c>
      <c r="DG612">
        <v>0.44913360476493835</v>
      </c>
      <c r="DH612">
        <v>0.44847869873046875</v>
      </c>
      <c r="DI612">
        <v>0.3949795663356781</v>
      </c>
      <c r="DJ612">
        <v>0.34007486701011658</v>
      </c>
      <c r="DK612">
        <v>0.32459971308708191</v>
      </c>
      <c r="DL612">
        <v>0.35165342688560486</v>
      </c>
      <c r="DM612">
        <v>0.33092457056045532</v>
      </c>
      <c r="DN612">
        <v>0.36538374423980713</v>
      </c>
      <c r="DO612">
        <v>1.1327534914016724</v>
      </c>
      <c r="DP612">
        <v>5.7061023712158203</v>
      </c>
      <c r="DQ612">
        <v>5.6948480606079102</v>
      </c>
      <c r="DR612">
        <v>5.7170987129211426</v>
      </c>
      <c r="DS612">
        <v>5.7116217613220215</v>
      </c>
      <c r="DT612">
        <v>5.7085928916931152</v>
      </c>
      <c r="DU612">
        <v>0.89671111106872559</v>
      </c>
      <c r="DV612">
        <v>-6.2838062644004822E-2</v>
      </c>
      <c r="DW612">
        <v>-8.5030041635036469E-2</v>
      </c>
      <c r="DX612">
        <v>-0.10352671146392822</v>
      </c>
      <c r="DY612">
        <v>1.379780750721693E-2</v>
      </c>
      <c r="DZ612">
        <v>6.2517918646335602E-2</v>
      </c>
      <c r="EA612">
        <v>2.2824485301971436</v>
      </c>
      <c r="EB612">
        <v>1.7740989923477173</v>
      </c>
      <c r="EC612">
        <v>1.3468465805053711</v>
      </c>
      <c r="ED612">
        <v>1.2059421539306641</v>
      </c>
      <c r="EE612">
        <v>1.1523529291152954</v>
      </c>
      <c r="EF612">
        <v>1.1667170524597168</v>
      </c>
      <c r="EG612">
        <v>1.1366275548934937</v>
      </c>
      <c r="EH612">
        <v>1.0956584215164185</v>
      </c>
      <c r="EI612">
        <v>1.1255817413330078</v>
      </c>
      <c r="EJ612">
        <v>1.2141133546829224</v>
      </c>
      <c r="EK612">
        <v>1.2626357078552246</v>
      </c>
      <c r="EL612">
        <v>1.3632017374038696</v>
      </c>
      <c r="EM612">
        <v>1.9079549312591553</v>
      </c>
      <c r="EN612">
        <v>6.0502228736877441</v>
      </c>
      <c r="EO612">
        <v>6.0278425216674805</v>
      </c>
      <c r="EP612">
        <v>6.0360021591186523</v>
      </c>
      <c r="EQ612">
        <v>6.0238900184631348</v>
      </c>
      <c r="ER612">
        <v>6.0291004180908203</v>
      </c>
      <c r="ES612">
        <v>1.6564197540283203</v>
      </c>
      <c r="ET612">
        <v>0.29113003611564636</v>
      </c>
      <c r="EU612">
        <v>0.22539566457271576</v>
      </c>
      <c r="EV612">
        <v>0.10923784971237183</v>
      </c>
      <c r="EW612">
        <v>0.4824097752571106</v>
      </c>
      <c r="EX612">
        <v>0.73718953132629395</v>
      </c>
      <c r="EY612">
        <v>64.291130065917969</v>
      </c>
      <c r="EZ612">
        <v>64.273406982421875</v>
      </c>
      <c r="FA612">
        <v>63.909465789794922</v>
      </c>
      <c r="FB612">
        <v>62.739437103271484</v>
      </c>
      <c r="FC612">
        <v>61.442695617675781</v>
      </c>
      <c r="FD612">
        <v>61.095310211181641</v>
      </c>
      <c r="FE612">
        <v>60.883266448974609</v>
      </c>
      <c r="FF612">
        <v>61.373001098632813</v>
      </c>
      <c r="FG612">
        <v>63.643291473388672</v>
      </c>
      <c r="FH612">
        <v>67.860504150390625</v>
      </c>
      <c r="FI612">
        <v>71.448104858398438</v>
      </c>
      <c r="FJ612">
        <v>75.162452697753906</v>
      </c>
      <c r="FK612">
        <v>77.682624816894531</v>
      </c>
      <c r="FL612">
        <v>77.311370849609375</v>
      </c>
      <c r="FM612">
        <v>76.927543640136719</v>
      </c>
      <c r="FN612">
        <v>76.096359252929687</v>
      </c>
      <c r="FO612">
        <v>75.103302001953125</v>
      </c>
      <c r="FP612">
        <v>74.731910705566406</v>
      </c>
      <c r="FQ612">
        <v>73.090164184570313</v>
      </c>
      <c r="FR612">
        <v>70.350677490234375</v>
      </c>
      <c r="FS612">
        <v>69.0137939453125</v>
      </c>
      <c r="FT612">
        <v>67.547500610351563</v>
      </c>
      <c r="FU612">
        <v>66.831069946289063</v>
      </c>
      <c r="FV612">
        <v>65.524421691894531</v>
      </c>
      <c r="FW612">
        <v>181</v>
      </c>
      <c r="FX612">
        <v>8.9820645749568939E-2</v>
      </c>
      <c r="FY612">
        <v>1</v>
      </c>
    </row>
    <row r="613" spans="1:181" x14ac:dyDescent="0.2">
      <c r="A613" t="s">
        <v>243</v>
      </c>
      <c r="B613" t="s">
        <v>239</v>
      </c>
      <c r="C613" t="s">
        <v>215</v>
      </c>
      <c r="D613" t="s">
        <v>42</v>
      </c>
      <c r="E613">
        <v>2018</v>
      </c>
      <c r="F613" t="s">
        <v>223</v>
      </c>
      <c r="G613" t="s">
        <v>245</v>
      </c>
      <c r="H613">
        <v>190</v>
      </c>
      <c r="K613">
        <v>15.474488258361816</v>
      </c>
      <c r="L613">
        <v>14.824604988098145</v>
      </c>
      <c r="M613">
        <v>14.374297142028809</v>
      </c>
      <c r="N613">
        <v>14.621721267700195</v>
      </c>
      <c r="O613">
        <v>15.284308433532715</v>
      </c>
      <c r="P613">
        <v>16.077432632446289</v>
      </c>
      <c r="Q613">
        <v>18.72679328918457</v>
      </c>
      <c r="R613">
        <v>20.982667922973633</v>
      </c>
      <c r="S613">
        <v>23.866870880126953</v>
      </c>
      <c r="T613">
        <v>25.992256164550781</v>
      </c>
      <c r="U613">
        <v>29.234827041625977</v>
      </c>
      <c r="V613">
        <v>31.026494979858398</v>
      </c>
      <c r="W613">
        <v>32.018421173095703</v>
      </c>
      <c r="X613">
        <v>32.366943359375</v>
      </c>
      <c r="Y613">
        <v>32.385490417480469</v>
      </c>
      <c r="Z613">
        <v>32.208549499511719</v>
      </c>
      <c r="AA613">
        <v>31.942686080932617</v>
      </c>
      <c r="AB613">
        <v>32.002872467041016</v>
      </c>
      <c r="AC613">
        <v>31.691898345947266</v>
      </c>
      <c r="AD613">
        <v>30.945472717285156</v>
      </c>
      <c r="AE613">
        <v>29.230934143066406</v>
      </c>
      <c r="AF613">
        <v>23.729301452636719</v>
      </c>
      <c r="AG613">
        <v>19.013946533203125</v>
      </c>
      <c r="AH613">
        <v>16.186056137084961</v>
      </c>
      <c r="AI613">
        <v>-2.1953535079956055</v>
      </c>
      <c r="AJ613">
        <v>-1.7081351280212402</v>
      </c>
      <c r="AK613">
        <v>-1.3165500164031982</v>
      </c>
      <c r="AL613">
        <v>-1.2270814180374146</v>
      </c>
      <c r="AM613">
        <v>-1.2281808853149414</v>
      </c>
      <c r="AN613">
        <v>-1.2646591663360596</v>
      </c>
      <c r="AO613">
        <v>-1.3739948272705078</v>
      </c>
      <c r="AP613">
        <v>-1.4621385335922241</v>
      </c>
      <c r="AQ613">
        <v>-1.58589768409729</v>
      </c>
      <c r="AR613">
        <v>-1.7054809331893921</v>
      </c>
      <c r="AS613">
        <v>-1.8913872241973877</v>
      </c>
      <c r="AT613">
        <v>-2.0146057605743408</v>
      </c>
      <c r="AU613">
        <v>-0.71625244617462158</v>
      </c>
      <c r="AV613">
        <v>4.8853087425231934</v>
      </c>
      <c r="AW613">
        <v>4.9005918502807617</v>
      </c>
      <c r="AX613">
        <v>4.9564523696899414</v>
      </c>
      <c r="AY613">
        <v>4.9668021202087402</v>
      </c>
      <c r="AZ613">
        <v>4.9441204071044922</v>
      </c>
      <c r="BA613">
        <v>-0.91534131765365601</v>
      </c>
      <c r="BB613">
        <v>-0.90712058544158936</v>
      </c>
      <c r="BC613">
        <v>-0.82545554637908936</v>
      </c>
      <c r="BD613">
        <v>-0.61101144552230835</v>
      </c>
      <c r="BE613">
        <v>-1.1039326190948486</v>
      </c>
      <c r="BF613">
        <v>-1.5467047691345215</v>
      </c>
      <c r="BG613">
        <v>-0.87259268760681152</v>
      </c>
      <c r="BH613">
        <v>-0.67946904897689819</v>
      </c>
      <c r="BI613">
        <v>-0.52977186441421509</v>
      </c>
      <c r="BJ613">
        <v>-0.50835645198822021</v>
      </c>
      <c r="BK613">
        <v>-0.52496153116226196</v>
      </c>
      <c r="BL613">
        <v>-0.54642075300216675</v>
      </c>
      <c r="BM613">
        <v>-0.63234680891036987</v>
      </c>
      <c r="BN613">
        <v>-0.70655494928359985</v>
      </c>
      <c r="BO613">
        <v>-0.78491568565368652</v>
      </c>
      <c r="BP613">
        <v>-0.84302091598510742</v>
      </c>
      <c r="BQ613">
        <v>-0.95967608690261841</v>
      </c>
      <c r="BR613">
        <v>-1.0167876482009888</v>
      </c>
      <c r="BS613">
        <v>5.8949045836925507E-2</v>
      </c>
      <c r="BT613">
        <v>5.2294292449951172</v>
      </c>
      <c r="BU613">
        <v>5.233586311340332</v>
      </c>
      <c r="BV613">
        <v>5.2753558158874512</v>
      </c>
      <c r="BW613">
        <v>5.2790703773498535</v>
      </c>
      <c r="BX613">
        <v>5.2646279335021973</v>
      </c>
      <c r="BY613">
        <v>-0.15563267469406128</v>
      </c>
      <c r="BZ613">
        <v>-0.55315250158309937</v>
      </c>
      <c r="CA613">
        <v>-0.51502984762191772</v>
      </c>
      <c r="CB613">
        <v>-0.3982468843460083</v>
      </c>
      <c r="CC613">
        <v>-0.63532066345214844</v>
      </c>
      <c r="CD613">
        <v>-0.87203311920166016</v>
      </c>
      <c r="CE613">
        <v>4.3547514826059341E-2</v>
      </c>
      <c r="CF613">
        <v>3.2981917262077332E-2</v>
      </c>
      <c r="CG613">
        <v>1.5148279257118702E-2</v>
      </c>
      <c r="CH613">
        <v>-1.056966744363308E-2</v>
      </c>
      <c r="CI613">
        <v>-3.791394829750061E-2</v>
      </c>
      <c r="CJ613">
        <v>-4.8971023410558701E-2</v>
      </c>
      <c r="CK613">
        <v>-0.11868361383676529</v>
      </c>
      <c r="CL613">
        <v>-0.18324004113674164</v>
      </c>
      <c r="CM613">
        <v>-0.23015798628330231</v>
      </c>
      <c r="CN613">
        <v>-0.24568374454975128</v>
      </c>
      <c r="CO613">
        <v>-0.31437575817108154</v>
      </c>
      <c r="CP613">
        <v>-0.32570198178291321</v>
      </c>
      <c r="CQ613">
        <v>0.59585124254226685</v>
      </c>
      <c r="CR613">
        <v>5.4677658081054687</v>
      </c>
      <c r="CS613">
        <v>5.4642171859741211</v>
      </c>
      <c r="CT613">
        <v>5.4962272644042969</v>
      </c>
      <c r="CU613">
        <v>5.4953460693359375</v>
      </c>
      <c r="CV613">
        <v>5.4866104125976563</v>
      </c>
      <c r="CW613">
        <v>0.37053921818733215</v>
      </c>
      <c r="CX613">
        <v>-0.30799528956413269</v>
      </c>
      <c r="CY613">
        <v>-0.3000299334526062</v>
      </c>
      <c r="CZ613">
        <v>-0.25088679790496826</v>
      </c>
      <c r="DA613">
        <v>-0.31076142191886902</v>
      </c>
      <c r="DB613">
        <v>-0.40475758910179138</v>
      </c>
      <c r="DC613">
        <v>0.95968770980834961</v>
      </c>
      <c r="DD613">
        <v>0.74543291330337524</v>
      </c>
      <c r="DE613">
        <v>0.56006842851638794</v>
      </c>
      <c r="DF613">
        <v>0.48721709847450256</v>
      </c>
      <c r="DG613">
        <v>0.44913360476493835</v>
      </c>
      <c r="DH613">
        <v>0.44847869873046875</v>
      </c>
      <c r="DI613">
        <v>0.3949795663356781</v>
      </c>
      <c r="DJ613">
        <v>0.34007486701011658</v>
      </c>
      <c r="DK613">
        <v>0.32459971308708191</v>
      </c>
      <c r="DL613">
        <v>0.35165342688560486</v>
      </c>
      <c r="DM613">
        <v>0.33092457056045532</v>
      </c>
      <c r="DN613">
        <v>0.36538374423980713</v>
      </c>
      <c r="DO613">
        <v>1.1327534914016724</v>
      </c>
      <c r="DP613">
        <v>5.7061023712158203</v>
      </c>
      <c r="DQ613">
        <v>5.6948480606079102</v>
      </c>
      <c r="DR613">
        <v>5.7170987129211426</v>
      </c>
      <c r="DS613">
        <v>5.7116217613220215</v>
      </c>
      <c r="DT613">
        <v>5.7085928916931152</v>
      </c>
      <c r="DU613">
        <v>0.89671111106872559</v>
      </c>
      <c r="DV613">
        <v>-6.2838062644004822E-2</v>
      </c>
      <c r="DW613">
        <v>-8.5030041635036469E-2</v>
      </c>
      <c r="DX613">
        <v>-0.10352671146392822</v>
      </c>
      <c r="DY613">
        <v>1.379780750721693E-2</v>
      </c>
      <c r="DZ613">
        <v>6.2517918646335602E-2</v>
      </c>
      <c r="EA613">
        <v>2.2824485301971436</v>
      </c>
      <c r="EB613">
        <v>1.7740989923477173</v>
      </c>
      <c r="EC613">
        <v>1.3468465805053711</v>
      </c>
      <c r="ED613">
        <v>1.2059421539306641</v>
      </c>
      <c r="EE613">
        <v>1.1523529291152954</v>
      </c>
      <c r="EF613">
        <v>1.1667170524597168</v>
      </c>
      <c r="EG613">
        <v>1.1366275548934937</v>
      </c>
      <c r="EH613">
        <v>1.0956584215164185</v>
      </c>
      <c r="EI613">
        <v>1.1255817413330078</v>
      </c>
      <c r="EJ613">
        <v>1.2141133546829224</v>
      </c>
      <c r="EK613">
        <v>1.2626357078552246</v>
      </c>
      <c r="EL613">
        <v>1.3632017374038696</v>
      </c>
      <c r="EM613">
        <v>1.9079549312591553</v>
      </c>
      <c r="EN613">
        <v>6.0502228736877441</v>
      </c>
      <c r="EO613">
        <v>6.0278425216674805</v>
      </c>
      <c r="EP613">
        <v>6.0360021591186523</v>
      </c>
      <c r="EQ613">
        <v>6.0238900184631348</v>
      </c>
      <c r="ER613">
        <v>6.0291004180908203</v>
      </c>
      <c r="ES613">
        <v>1.6564197540283203</v>
      </c>
      <c r="ET613">
        <v>0.29113003611564636</v>
      </c>
      <c r="EU613">
        <v>0.22539566457271576</v>
      </c>
      <c r="EV613">
        <v>0.10923784971237183</v>
      </c>
      <c r="EW613">
        <v>0.4824097752571106</v>
      </c>
      <c r="EX613">
        <v>0.73718953132629395</v>
      </c>
      <c r="EY613">
        <v>64.291130065917969</v>
      </c>
      <c r="EZ613">
        <v>64.273406982421875</v>
      </c>
      <c r="FA613">
        <v>63.909465789794922</v>
      </c>
      <c r="FB613">
        <v>62.739437103271484</v>
      </c>
      <c r="FC613">
        <v>61.442695617675781</v>
      </c>
      <c r="FD613">
        <v>61.095310211181641</v>
      </c>
      <c r="FE613">
        <v>60.883266448974609</v>
      </c>
      <c r="FF613">
        <v>61.373001098632813</v>
      </c>
      <c r="FG613">
        <v>63.643291473388672</v>
      </c>
      <c r="FH613">
        <v>67.860504150390625</v>
      </c>
      <c r="FI613">
        <v>71.448104858398438</v>
      </c>
      <c r="FJ613">
        <v>75.162452697753906</v>
      </c>
      <c r="FK613">
        <v>77.682624816894531</v>
      </c>
      <c r="FL613">
        <v>77.311370849609375</v>
      </c>
      <c r="FM613">
        <v>76.927543640136719</v>
      </c>
      <c r="FN613">
        <v>76.096359252929687</v>
      </c>
      <c r="FO613">
        <v>75.103302001953125</v>
      </c>
      <c r="FP613">
        <v>74.731910705566406</v>
      </c>
      <c r="FQ613">
        <v>73.090164184570313</v>
      </c>
      <c r="FR613">
        <v>70.350677490234375</v>
      </c>
      <c r="FS613">
        <v>69.0137939453125</v>
      </c>
      <c r="FT613">
        <v>67.547500610351563</v>
      </c>
      <c r="FU613">
        <v>66.831069946289063</v>
      </c>
      <c r="FV613">
        <v>65.524421691894531</v>
      </c>
      <c r="FW613">
        <v>181</v>
      </c>
      <c r="FX613">
        <v>8.9820645749568939E-2</v>
      </c>
      <c r="FY613">
        <v>1</v>
      </c>
    </row>
    <row r="614" spans="1:181" x14ac:dyDescent="0.2">
      <c r="A614" t="s">
        <v>243</v>
      </c>
      <c r="B614" t="s">
        <v>239</v>
      </c>
      <c r="C614" t="s">
        <v>215</v>
      </c>
      <c r="D614" t="s">
        <v>42</v>
      </c>
      <c r="E614">
        <v>2019</v>
      </c>
      <c r="F614" t="s">
        <v>223</v>
      </c>
      <c r="G614" t="s">
        <v>245</v>
      </c>
      <c r="H614">
        <v>190</v>
      </c>
      <c r="K614">
        <v>15.474488258361816</v>
      </c>
      <c r="L614">
        <v>14.824604988098145</v>
      </c>
      <c r="M614">
        <v>14.374297142028809</v>
      </c>
      <c r="N614">
        <v>14.621721267700195</v>
      </c>
      <c r="O614">
        <v>15.284308433532715</v>
      </c>
      <c r="P614">
        <v>16.077432632446289</v>
      </c>
      <c r="Q614">
        <v>18.72679328918457</v>
      </c>
      <c r="R614">
        <v>20.982667922973633</v>
      </c>
      <c r="S614">
        <v>23.866870880126953</v>
      </c>
      <c r="T614">
        <v>25.992256164550781</v>
      </c>
      <c r="U614">
        <v>29.234827041625977</v>
      </c>
      <c r="V614">
        <v>31.026494979858398</v>
      </c>
      <c r="W614">
        <v>32.018421173095703</v>
      </c>
      <c r="X614">
        <v>32.366943359375</v>
      </c>
      <c r="Y614">
        <v>32.385490417480469</v>
      </c>
      <c r="Z614">
        <v>32.208549499511719</v>
      </c>
      <c r="AA614">
        <v>31.942686080932617</v>
      </c>
      <c r="AB614">
        <v>32.002872467041016</v>
      </c>
      <c r="AC614">
        <v>31.691898345947266</v>
      </c>
      <c r="AD614">
        <v>30.945472717285156</v>
      </c>
      <c r="AE614">
        <v>29.230934143066406</v>
      </c>
      <c r="AF614">
        <v>23.729301452636719</v>
      </c>
      <c r="AG614">
        <v>19.013946533203125</v>
      </c>
      <c r="AH614">
        <v>16.186056137084961</v>
      </c>
      <c r="AI614">
        <v>-2.1953535079956055</v>
      </c>
      <c r="AJ614">
        <v>-1.7081351280212402</v>
      </c>
      <c r="AK614">
        <v>-1.3165500164031982</v>
      </c>
      <c r="AL614">
        <v>-1.2270814180374146</v>
      </c>
      <c r="AM614">
        <v>-1.2281808853149414</v>
      </c>
      <c r="AN614">
        <v>-1.2646591663360596</v>
      </c>
      <c r="AO614">
        <v>-1.3739948272705078</v>
      </c>
      <c r="AP614">
        <v>-1.4621385335922241</v>
      </c>
      <c r="AQ614">
        <v>-1.58589768409729</v>
      </c>
      <c r="AR614">
        <v>-1.7054809331893921</v>
      </c>
      <c r="AS614">
        <v>-1.8913872241973877</v>
      </c>
      <c r="AT614">
        <v>-2.0146057605743408</v>
      </c>
      <c r="AU614">
        <v>-0.71625244617462158</v>
      </c>
      <c r="AV614">
        <v>4.8853087425231934</v>
      </c>
      <c r="AW614">
        <v>4.9005918502807617</v>
      </c>
      <c r="AX614">
        <v>4.9564523696899414</v>
      </c>
      <c r="AY614">
        <v>4.9668021202087402</v>
      </c>
      <c r="AZ614">
        <v>4.9441204071044922</v>
      </c>
      <c r="BA614">
        <v>-0.91534131765365601</v>
      </c>
      <c r="BB614">
        <v>-0.90712058544158936</v>
      </c>
      <c r="BC614">
        <v>-0.82545554637908936</v>
      </c>
      <c r="BD614">
        <v>-0.61101144552230835</v>
      </c>
      <c r="BE614">
        <v>-1.1039326190948486</v>
      </c>
      <c r="BF614">
        <v>-1.5467047691345215</v>
      </c>
      <c r="BG614">
        <v>-0.87259268760681152</v>
      </c>
      <c r="BH614">
        <v>-0.67946904897689819</v>
      </c>
      <c r="BI614">
        <v>-0.52977186441421509</v>
      </c>
      <c r="BJ614">
        <v>-0.50835645198822021</v>
      </c>
      <c r="BK614">
        <v>-0.52496153116226196</v>
      </c>
      <c r="BL614">
        <v>-0.54642075300216675</v>
      </c>
      <c r="BM614">
        <v>-0.63234680891036987</v>
      </c>
      <c r="BN614">
        <v>-0.70655494928359985</v>
      </c>
      <c r="BO614">
        <v>-0.78491568565368652</v>
      </c>
      <c r="BP614">
        <v>-0.84302091598510742</v>
      </c>
      <c r="BQ614">
        <v>-0.95967608690261841</v>
      </c>
      <c r="BR614">
        <v>-1.0167876482009888</v>
      </c>
      <c r="BS614">
        <v>5.8949045836925507E-2</v>
      </c>
      <c r="BT614">
        <v>5.2294292449951172</v>
      </c>
      <c r="BU614">
        <v>5.233586311340332</v>
      </c>
      <c r="BV614">
        <v>5.2753558158874512</v>
      </c>
      <c r="BW614">
        <v>5.2790703773498535</v>
      </c>
      <c r="BX614">
        <v>5.2646279335021973</v>
      </c>
      <c r="BY614">
        <v>-0.15563267469406128</v>
      </c>
      <c r="BZ614">
        <v>-0.55315250158309937</v>
      </c>
      <c r="CA614">
        <v>-0.51502984762191772</v>
      </c>
      <c r="CB614">
        <v>-0.3982468843460083</v>
      </c>
      <c r="CC614">
        <v>-0.63532066345214844</v>
      </c>
      <c r="CD614">
        <v>-0.87203311920166016</v>
      </c>
      <c r="CE614">
        <v>4.3547514826059341E-2</v>
      </c>
      <c r="CF614">
        <v>3.2981917262077332E-2</v>
      </c>
      <c r="CG614">
        <v>1.5148279257118702E-2</v>
      </c>
      <c r="CH614">
        <v>-1.056966744363308E-2</v>
      </c>
      <c r="CI614">
        <v>-3.791394829750061E-2</v>
      </c>
      <c r="CJ614">
        <v>-4.8971023410558701E-2</v>
      </c>
      <c r="CK614">
        <v>-0.11868361383676529</v>
      </c>
      <c r="CL614">
        <v>-0.18324004113674164</v>
      </c>
      <c r="CM614">
        <v>-0.23015798628330231</v>
      </c>
      <c r="CN614">
        <v>-0.24568374454975128</v>
      </c>
      <c r="CO614">
        <v>-0.31437575817108154</v>
      </c>
      <c r="CP614">
        <v>-0.32570198178291321</v>
      </c>
      <c r="CQ614">
        <v>0.59585124254226685</v>
      </c>
      <c r="CR614">
        <v>5.4677658081054687</v>
      </c>
      <c r="CS614">
        <v>5.4642171859741211</v>
      </c>
      <c r="CT614">
        <v>5.4962272644042969</v>
      </c>
      <c r="CU614">
        <v>5.4953460693359375</v>
      </c>
      <c r="CV614">
        <v>5.4866104125976563</v>
      </c>
      <c r="CW614">
        <v>0.37053921818733215</v>
      </c>
      <c r="CX614">
        <v>-0.30799528956413269</v>
      </c>
      <c r="CY614">
        <v>-0.3000299334526062</v>
      </c>
      <c r="CZ614">
        <v>-0.25088679790496826</v>
      </c>
      <c r="DA614">
        <v>-0.31076142191886902</v>
      </c>
      <c r="DB614">
        <v>-0.40475758910179138</v>
      </c>
      <c r="DC614">
        <v>0.95968770980834961</v>
      </c>
      <c r="DD614">
        <v>0.74543291330337524</v>
      </c>
      <c r="DE614">
        <v>0.56006842851638794</v>
      </c>
      <c r="DF614">
        <v>0.48721709847450256</v>
      </c>
      <c r="DG614">
        <v>0.44913360476493835</v>
      </c>
      <c r="DH614">
        <v>0.44847869873046875</v>
      </c>
      <c r="DI614">
        <v>0.3949795663356781</v>
      </c>
      <c r="DJ614">
        <v>0.34007486701011658</v>
      </c>
      <c r="DK614">
        <v>0.32459971308708191</v>
      </c>
      <c r="DL614">
        <v>0.35165342688560486</v>
      </c>
      <c r="DM614">
        <v>0.33092457056045532</v>
      </c>
      <c r="DN614">
        <v>0.36538374423980713</v>
      </c>
      <c r="DO614">
        <v>1.1327534914016724</v>
      </c>
      <c r="DP614">
        <v>5.7061023712158203</v>
      </c>
      <c r="DQ614">
        <v>5.6948480606079102</v>
      </c>
      <c r="DR614">
        <v>5.7170987129211426</v>
      </c>
      <c r="DS614">
        <v>5.7116217613220215</v>
      </c>
      <c r="DT614">
        <v>5.7085928916931152</v>
      </c>
      <c r="DU614">
        <v>0.89671111106872559</v>
      </c>
      <c r="DV614">
        <v>-6.2838062644004822E-2</v>
      </c>
      <c r="DW614">
        <v>-8.5030041635036469E-2</v>
      </c>
      <c r="DX614">
        <v>-0.10352671146392822</v>
      </c>
      <c r="DY614">
        <v>1.379780750721693E-2</v>
      </c>
      <c r="DZ614">
        <v>6.2517918646335602E-2</v>
      </c>
      <c r="EA614">
        <v>2.2824485301971436</v>
      </c>
      <c r="EB614">
        <v>1.7740989923477173</v>
      </c>
      <c r="EC614">
        <v>1.3468465805053711</v>
      </c>
      <c r="ED614">
        <v>1.2059421539306641</v>
      </c>
      <c r="EE614">
        <v>1.1523529291152954</v>
      </c>
      <c r="EF614">
        <v>1.1667170524597168</v>
      </c>
      <c r="EG614">
        <v>1.1366275548934937</v>
      </c>
      <c r="EH614">
        <v>1.0956584215164185</v>
      </c>
      <c r="EI614">
        <v>1.1255817413330078</v>
      </c>
      <c r="EJ614">
        <v>1.2141133546829224</v>
      </c>
      <c r="EK614">
        <v>1.2626357078552246</v>
      </c>
      <c r="EL614">
        <v>1.3632017374038696</v>
      </c>
      <c r="EM614">
        <v>1.9079549312591553</v>
      </c>
      <c r="EN614">
        <v>6.0502228736877441</v>
      </c>
      <c r="EO614">
        <v>6.0278425216674805</v>
      </c>
      <c r="EP614">
        <v>6.0360021591186523</v>
      </c>
      <c r="EQ614">
        <v>6.0238900184631348</v>
      </c>
      <c r="ER614">
        <v>6.0291004180908203</v>
      </c>
      <c r="ES614">
        <v>1.6564197540283203</v>
      </c>
      <c r="ET614">
        <v>0.29113003611564636</v>
      </c>
      <c r="EU614">
        <v>0.22539566457271576</v>
      </c>
      <c r="EV614">
        <v>0.10923784971237183</v>
      </c>
      <c r="EW614">
        <v>0.4824097752571106</v>
      </c>
      <c r="EX614">
        <v>0.73718953132629395</v>
      </c>
      <c r="EY614">
        <v>64.291130065917969</v>
      </c>
      <c r="EZ614">
        <v>64.273406982421875</v>
      </c>
      <c r="FA614">
        <v>63.909465789794922</v>
      </c>
      <c r="FB614">
        <v>62.739437103271484</v>
      </c>
      <c r="FC614">
        <v>61.442695617675781</v>
      </c>
      <c r="FD614">
        <v>61.095310211181641</v>
      </c>
      <c r="FE614">
        <v>60.883266448974609</v>
      </c>
      <c r="FF614">
        <v>61.373001098632813</v>
      </c>
      <c r="FG614">
        <v>63.643291473388672</v>
      </c>
      <c r="FH614">
        <v>67.860504150390625</v>
      </c>
      <c r="FI614">
        <v>71.448104858398438</v>
      </c>
      <c r="FJ614">
        <v>75.162452697753906</v>
      </c>
      <c r="FK614">
        <v>77.682624816894531</v>
      </c>
      <c r="FL614">
        <v>77.311370849609375</v>
      </c>
      <c r="FM614">
        <v>76.927543640136719</v>
      </c>
      <c r="FN614">
        <v>76.096359252929687</v>
      </c>
      <c r="FO614">
        <v>75.103302001953125</v>
      </c>
      <c r="FP614">
        <v>74.731910705566406</v>
      </c>
      <c r="FQ614">
        <v>73.090164184570313</v>
      </c>
      <c r="FR614">
        <v>70.350677490234375</v>
      </c>
      <c r="FS614">
        <v>69.0137939453125</v>
      </c>
      <c r="FT614">
        <v>67.547500610351563</v>
      </c>
      <c r="FU614">
        <v>66.831069946289063</v>
      </c>
      <c r="FV614">
        <v>65.524421691894531</v>
      </c>
      <c r="FW614">
        <v>181</v>
      </c>
      <c r="FX614">
        <v>8.9820645749568939E-2</v>
      </c>
      <c r="FY614">
        <v>1</v>
      </c>
    </row>
    <row r="615" spans="1:181" x14ac:dyDescent="0.2">
      <c r="A615" t="s">
        <v>243</v>
      </c>
      <c r="B615" t="s">
        <v>239</v>
      </c>
      <c r="C615" t="s">
        <v>215</v>
      </c>
      <c r="D615" t="s">
        <v>42</v>
      </c>
      <c r="E615">
        <v>2020</v>
      </c>
      <c r="F615" t="s">
        <v>223</v>
      </c>
      <c r="G615" t="s">
        <v>245</v>
      </c>
      <c r="H615">
        <v>190</v>
      </c>
      <c r="K615">
        <v>15.474488258361816</v>
      </c>
      <c r="L615">
        <v>14.824604988098145</v>
      </c>
      <c r="M615">
        <v>14.374297142028809</v>
      </c>
      <c r="N615">
        <v>14.621721267700195</v>
      </c>
      <c r="O615">
        <v>15.284308433532715</v>
      </c>
      <c r="P615">
        <v>16.077432632446289</v>
      </c>
      <c r="Q615">
        <v>18.72679328918457</v>
      </c>
      <c r="R615">
        <v>20.982667922973633</v>
      </c>
      <c r="S615">
        <v>23.866870880126953</v>
      </c>
      <c r="T615">
        <v>25.992256164550781</v>
      </c>
      <c r="U615">
        <v>29.234827041625977</v>
      </c>
      <c r="V615">
        <v>31.026494979858398</v>
      </c>
      <c r="W615">
        <v>32.018421173095703</v>
      </c>
      <c r="X615">
        <v>32.366943359375</v>
      </c>
      <c r="Y615">
        <v>32.385490417480469</v>
      </c>
      <c r="Z615">
        <v>32.208549499511719</v>
      </c>
      <c r="AA615">
        <v>31.942686080932617</v>
      </c>
      <c r="AB615">
        <v>32.002872467041016</v>
      </c>
      <c r="AC615">
        <v>31.691898345947266</v>
      </c>
      <c r="AD615">
        <v>30.945472717285156</v>
      </c>
      <c r="AE615">
        <v>29.230934143066406</v>
      </c>
      <c r="AF615">
        <v>23.729301452636719</v>
      </c>
      <c r="AG615">
        <v>19.013946533203125</v>
      </c>
      <c r="AH615">
        <v>16.186056137084961</v>
      </c>
      <c r="AI615">
        <v>-2.1953535079956055</v>
      </c>
      <c r="AJ615">
        <v>-1.7081351280212402</v>
      </c>
      <c r="AK615">
        <v>-1.3165500164031982</v>
      </c>
      <c r="AL615">
        <v>-1.2270814180374146</v>
      </c>
      <c r="AM615">
        <v>-1.2281808853149414</v>
      </c>
      <c r="AN615">
        <v>-1.2646591663360596</v>
      </c>
      <c r="AO615">
        <v>-1.3739948272705078</v>
      </c>
      <c r="AP615">
        <v>-1.4621385335922241</v>
      </c>
      <c r="AQ615">
        <v>-1.58589768409729</v>
      </c>
      <c r="AR615">
        <v>-1.7054809331893921</v>
      </c>
      <c r="AS615">
        <v>-1.8913872241973877</v>
      </c>
      <c r="AT615">
        <v>-2.0146057605743408</v>
      </c>
      <c r="AU615">
        <v>-0.71625244617462158</v>
      </c>
      <c r="AV615">
        <v>4.8853087425231934</v>
      </c>
      <c r="AW615">
        <v>4.9005918502807617</v>
      </c>
      <c r="AX615">
        <v>4.9564523696899414</v>
      </c>
      <c r="AY615">
        <v>4.9668021202087402</v>
      </c>
      <c r="AZ615">
        <v>4.9441204071044922</v>
      </c>
      <c r="BA615">
        <v>-0.91534131765365601</v>
      </c>
      <c r="BB615">
        <v>-0.90712058544158936</v>
      </c>
      <c r="BC615">
        <v>-0.82545554637908936</v>
      </c>
      <c r="BD615">
        <v>-0.61101144552230835</v>
      </c>
      <c r="BE615">
        <v>-1.1039326190948486</v>
      </c>
      <c r="BF615">
        <v>-1.5467047691345215</v>
      </c>
      <c r="BG615">
        <v>-0.87259268760681152</v>
      </c>
      <c r="BH615">
        <v>-0.67946904897689819</v>
      </c>
      <c r="BI615">
        <v>-0.52977186441421509</v>
      </c>
      <c r="BJ615">
        <v>-0.50835645198822021</v>
      </c>
      <c r="BK615">
        <v>-0.52496153116226196</v>
      </c>
      <c r="BL615">
        <v>-0.54642075300216675</v>
      </c>
      <c r="BM615">
        <v>-0.63234680891036987</v>
      </c>
      <c r="BN615">
        <v>-0.70655494928359985</v>
      </c>
      <c r="BO615">
        <v>-0.78491568565368652</v>
      </c>
      <c r="BP615">
        <v>-0.84302091598510742</v>
      </c>
      <c r="BQ615">
        <v>-0.95967608690261841</v>
      </c>
      <c r="BR615">
        <v>-1.0167876482009888</v>
      </c>
      <c r="BS615">
        <v>5.8949045836925507E-2</v>
      </c>
      <c r="BT615">
        <v>5.2294292449951172</v>
      </c>
      <c r="BU615">
        <v>5.233586311340332</v>
      </c>
      <c r="BV615">
        <v>5.2753558158874512</v>
      </c>
      <c r="BW615">
        <v>5.2790703773498535</v>
      </c>
      <c r="BX615">
        <v>5.2646279335021973</v>
      </c>
      <c r="BY615">
        <v>-0.15563267469406128</v>
      </c>
      <c r="BZ615">
        <v>-0.55315250158309937</v>
      </c>
      <c r="CA615">
        <v>-0.51502984762191772</v>
      </c>
      <c r="CB615">
        <v>-0.3982468843460083</v>
      </c>
      <c r="CC615">
        <v>-0.63532066345214844</v>
      </c>
      <c r="CD615">
        <v>-0.87203311920166016</v>
      </c>
      <c r="CE615">
        <v>4.3547514826059341E-2</v>
      </c>
      <c r="CF615">
        <v>3.2981917262077332E-2</v>
      </c>
      <c r="CG615">
        <v>1.5148279257118702E-2</v>
      </c>
      <c r="CH615">
        <v>-1.056966744363308E-2</v>
      </c>
      <c r="CI615">
        <v>-3.791394829750061E-2</v>
      </c>
      <c r="CJ615">
        <v>-4.8971023410558701E-2</v>
      </c>
      <c r="CK615">
        <v>-0.11868361383676529</v>
      </c>
      <c r="CL615">
        <v>-0.18324004113674164</v>
      </c>
      <c r="CM615">
        <v>-0.23015798628330231</v>
      </c>
      <c r="CN615">
        <v>-0.24568374454975128</v>
      </c>
      <c r="CO615">
        <v>-0.31437575817108154</v>
      </c>
      <c r="CP615">
        <v>-0.32570198178291321</v>
      </c>
      <c r="CQ615">
        <v>0.59585124254226685</v>
      </c>
      <c r="CR615">
        <v>5.4677658081054687</v>
      </c>
      <c r="CS615">
        <v>5.4642171859741211</v>
      </c>
      <c r="CT615">
        <v>5.4962272644042969</v>
      </c>
      <c r="CU615">
        <v>5.4953460693359375</v>
      </c>
      <c r="CV615">
        <v>5.4866104125976563</v>
      </c>
      <c r="CW615">
        <v>0.37053921818733215</v>
      </c>
      <c r="CX615">
        <v>-0.30799528956413269</v>
      </c>
      <c r="CY615">
        <v>-0.3000299334526062</v>
      </c>
      <c r="CZ615">
        <v>-0.25088679790496826</v>
      </c>
      <c r="DA615">
        <v>-0.31076142191886902</v>
      </c>
      <c r="DB615">
        <v>-0.40475758910179138</v>
      </c>
      <c r="DC615">
        <v>0.95968770980834961</v>
      </c>
      <c r="DD615">
        <v>0.74543291330337524</v>
      </c>
      <c r="DE615">
        <v>0.56006842851638794</v>
      </c>
      <c r="DF615">
        <v>0.48721709847450256</v>
      </c>
      <c r="DG615">
        <v>0.44913360476493835</v>
      </c>
      <c r="DH615">
        <v>0.44847869873046875</v>
      </c>
      <c r="DI615">
        <v>0.3949795663356781</v>
      </c>
      <c r="DJ615">
        <v>0.34007486701011658</v>
      </c>
      <c r="DK615">
        <v>0.32459971308708191</v>
      </c>
      <c r="DL615">
        <v>0.35165342688560486</v>
      </c>
      <c r="DM615">
        <v>0.33092457056045532</v>
      </c>
      <c r="DN615">
        <v>0.36538374423980713</v>
      </c>
      <c r="DO615">
        <v>1.1327534914016724</v>
      </c>
      <c r="DP615">
        <v>5.7061023712158203</v>
      </c>
      <c r="DQ615">
        <v>5.6948480606079102</v>
      </c>
      <c r="DR615">
        <v>5.7170987129211426</v>
      </c>
      <c r="DS615">
        <v>5.7116217613220215</v>
      </c>
      <c r="DT615">
        <v>5.7085928916931152</v>
      </c>
      <c r="DU615">
        <v>0.89671111106872559</v>
      </c>
      <c r="DV615">
        <v>-6.2838062644004822E-2</v>
      </c>
      <c r="DW615">
        <v>-8.5030041635036469E-2</v>
      </c>
      <c r="DX615">
        <v>-0.10352671146392822</v>
      </c>
      <c r="DY615">
        <v>1.379780750721693E-2</v>
      </c>
      <c r="DZ615">
        <v>6.2517918646335602E-2</v>
      </c>
      <c r="EA615">
        <v>2.2824485301971436</v>
      </c>
      <c r="EB615">
        <v>1.7740989923477173</v>
      </c>
      <c r="EC615">
        <v>1.3468465805053711</v>
      </c>
      <c r="ED615">
        <v>1.2059421539306641</v>
      </c>
      <c r="EE615">
        <v>1.1523529291152954</v>
      </c>
      <c r="EF615">
        <v>1.1667170524597168</v>
      </c>
      <c r="EG615">
        <v>1.1366275548934937</v>
      </c>
      <c r="EH615">
        <v>1.0956584215164185</v>
      </c>
      <c r="EI615">
        <v>1.1255817413330078</v>
      </c>
      <c r="EJ615">
        <v>1.2141133546829224</v>
      </c>
      <c r="EK615">
        <v>1.2626357078552246</v>
      </c>
      <c r="EL615">
        <v>1.3632017374038696</v>
      </c>
      <c r="EM615">
        <v>1.9079549312591553</v>
      </c>
      <c r="EN615">
        <v>6.0502228736877441</v>
      </c>
      <c r="EO615">
        <v>6.0278425216674805</v>
      </c>
      <c r="EP615">
        <v>6.0360021591186523</v>
      </c>
      <c r="EQ615">
        <v>6.0238900184631348</v>
      </c>
      <c r="ER615">
        <v>6.0291004180908203</v>
      </c>
      <c r="ES615">
        <v>1.6564197540283203</v>
      </c>
      <c r="ET615">
        <v>0.29113003611564636</v>
      </c>
      <c r="EU615">
        <v>0.22539566457271576</v>
      </c>
      <c r="EV615">
        <v>0.10923784971237183</v>
      </c>
      <c r="EW615">
        <v>0.4824097752571106</v>
      </c>
      <c r="EX615">
        <v>0.73718953132629395</v>
      </c>
      <c r="EY615">
        <v>64.291130065917969</v>
      </c>
      <c r="EZ615">
        <v>64.273406982421875</v>
      </c>
      <c r="FA615">
        <v>63.909465789794922</v>
      </c>
      <c r="FB615">
        <v>62.739437103271484</v>
      </c>
      <c r="FC615">
        <v>61.442695617675781</v>
      </c>
      <c r="FD615">
        <v>61.095310211181641</v>
      </c>
      <c r="FE615">
        <v>60.883266448974609</v>
      </c>
      <c r="FF615">
        <v>61.373001098632813</v>
      </c>
      <c r="FG615">
        <v>63.643291473388672</v>
      </c>
      <c r="FH615">
        <v>67.860504150390625</v>
      </c>
      <c r="FI615">
        <v>71.448104858398438</v>
      </c>
      <c r="FJ615">
        <v>75.162452697753906</v>
      </c>
      <c r="FK615">
        <v>77.682624816894531</v>
      </c>
      <c r="FL615">
        <v>77.311370849609375</v>
      </c>
      <c r="FM615">
        <v>76.927543640136719</v>
      </c>
      <c r="FN615">
        <v>76.096359252929687</v>
      </c>
      <c r="FO615">
        <v>75.103302001953125</v>
      </c>
      <c r="FP615">
        <v>74.731910705566406</v>
      </c>
      <c r="FQ615">
        <v>73.090164184570313</v>
      </c>
      <c r="FR615">
        <v>70.350677490234375</v>
      </c>
      <c r="FS615">
        <v>69.0137939453125</v>
      </c>
      <c r="FT615">
        <v>67.547500610351563</v>
      </c>
      <c r="FU615">
        <v>66.831069946289063</v>
      </c>
      <c r="FV615">
        <v>65.524421691894531</v>
      </c>
      <c r="FW615">
        <v>181</v>
      </c>
      <c r="FX615">
        <v>8.9820645749568939E-2</v>
      </c>
      <c r="FY615">
        <v>1</v>
      </c>
    </row>
    <row r="616" spans="1:181" x14ac:dyDescent="0.2">
      <c r="A616" t="s">
        <v>243</v>
      </c>
      <c r="B616" t="s">
        <v>239</v>
      </c>
      <c r="C616" t="s">
        <v>215</v>
      </c>
      <c r="D616" t="s">
        <v>42</v>
      </c>
      <c r="E616">
        <v>2021</v>
      </c>
      <c r="F616" t="s">
        <v>223</v>
      </c>
      <c r="G616" t="s">
        <v>245</v>
      </c>
      <c r="H616">
        <v>190</v>
      </c>
      <c r="K616">
        <v>15.474488258361816</v>
      </c>
      <c r="L616">
        <v>14.824604988098145</v>
      </c>
      <c r="M616">
        <v>14.374297142028809</v>
      </c>
      <c r="N616">
        <v>14.621721267700195</v>
      </c>
      <c r="O616">
        <v>15.284308433532715</v>
      </c>
      <c r="P616">
        <v>16.077432632446289</v>
      </c>
      <c r="Q616">
        <v>18.72679328918457</v>
      </c>
      <c r="R616">
        <v>20.982667922973633</v>
      </c>
      <c r="S616">
        <v>23.866870880126953</v>
      </c>
      <c r="T616">
        <v>25.992256164550781</v>
      </c>
      <c r="U616">
        <v>29.234827041625977</v>
      </c>
      <c r="V616">
        <v>31.026494979858398</v>
      </c>
      <c r="W616">
        <v>32.018421173095703</v>
      </c>
      <c r="X616">
        <v>32.366943359375</v>
      </c>
      <c r="Y616">
        <v>32.385490417480469</v>
      </c>
      <c r="Z616">
        <v>32.208549499511719</v>
      </c>
      <c r="AA616">
        <v>31.942686080932617</v>
      </c>
      <c r="AB616">
        <v>32.002872467041016</v>
      </c>
      <c r="AC616">
        <v>31.691898345947266</v>
      </c>
      <c r="AD616">
        <v>30.945472717285156</v>
      </c>
      <c r="AE616">
        <v>29.230934143066406</v>
      </c>
      <c r="AF616">
        <v>23.729301452636719</v>
      </c>
      <c r="AG616">
        <v>19.013946533203125</v>
      </c>
      <c r="AH616">
        <v>16.186056137084961</v>
      </c>
      <c r="AI616">
        <v>-2.1953535079956055</v>
      </c>
      <c r="AJ616">
        <v>-1.7081351280212402</v>
      </c>
      <c r="AK616">
        <v>-1.3165500164031982</v>
      </c>
      <c r="AL616">
        <v>-1.2270814180374146</v>
      </c>
      <c r="AM616">
        <v>-1.2281808853149414</v>
      </c>
      <c r="AN616">
        <v>-1.2646591663360596</v>
      </c>
      <c r="AO616">
        <v>-1.3739948272705078</v>
      </c>
      <c r="AP616">
        <v>-1.4621385335922241</v>
      </c>
      <c r="AQ616">
        <v>-1.58589768409729</v>
      </c>
      <c r="AR616">
        <v>-1.7054809331893921</v>
      </c>
      <c r="AS616">
        <v>-1.8913872241973877</v>
      </c>
      <c r="AT616">
        <v>-2.0146057605743408</v>
      </c>
      <c r="AU616">
        <v>-0.71625244617462158</v>
      </c>
      <c r="AV616">
        <v>4.8853087425231934</v>
      </c>
      <c r="AW616">
        <v>4.9005918502807617</v>
      </c>
      <c r="AX616">
        <v>4.9564523696899414</v>
      </c>
      <c r="AY616">
        <v>4.9668021202087402</v>
      </c>
      <c r="AZ616">
        <v>4.9441204071044922</v>
      </c>
      <c r="BA616">
        <v>-0.91534131765365601</v>
      </c>
      <c r="BB616">
        <v>-0.90712058544158936</v>
      </c>
      <c r="BC616">
        <v>-0.82545554637908936</v>
      </c>
      <c r="BD616">
        <v>-0.61101144552230835</v>
      </c>
      <c r="BE616">
        <v>-1.1039326190948486</v>
      </c>
      <c r="BF616">
        <v>-1.5467047691345215</v>
      </c>
      <c r="BG616">
        <v>-0.87259268760681152</v>
      </c>
      <c r="BH616">
        <v>-0.67946904897689819</v>
      </c>
      <c r="BI616">
        <v>-0.52977186441421509</v>
      </c>
      <c r="BJ616">
        <v>-0.50835645198822021</v>
      </c>
      <c r="BK616">
        <v>-0.52496153116226196</v>
      </c>
      <c r="BL616">
        <v>-0.54642075300216675</v>
      </c>
      <c r="BM616">
        <v>-0.63234680891036987</v>
      </c>
      <c r="BN616">
        <v>-0.70655494928359985</v>
      </c>
      <c r="BO616">
        <v>-0.78491568565368652</v>
      </c>
      <c r="BP616">
        <v>-0.84302091598510742</v>
      </c>
      <c r="BQ616">
        <v>-0.95967608690261841</v>
      </c>
      <c r="BR616">
        <v>-1.0167876482009888</v>
      </c>
      <c r="BS616">
        <v>5.8949045836925507E-2</v>
      </c>
      <c r="BT616">
        <v>5.2294292449951172</v>
      </c>
      <c r="BU616">
        <v>5.233586311340332</v>
      </c>
      <c r="BV616">
        <v>5.2753558158874512</v>
      </c>
      <c r="BW616">
        <v>5.2790703773498535</v>
      </c>
      <c r="BX616">
        <v>5.2646279335021973</v>
      </c>
      <c r="BY616">
        <v>-0.15563267469406128</v>
      </c>
      <c r="BZ616">
        <v>-0.55315250158309937</v>
      </c>
      <c r="CA616">
        <v>-0.51502984762191772</v>
      </c>
      <c r="CB616">
        <v>-0.3982468843460083</v>
      </c>
      <c r="CC616">
        <v>-0.63532066345214844</v>
      </c>
      <c r="CD616">
        <v>-0.87203311920166016</v>
      </c>
      <c r="CE616">
        <v>4.3547514826059341E-2</v>
      </c>
      <c r="CF616">
        <v>3.2981917262077332E-2</v>
      </c>
      <c r="CG616">
        <v>1.5148279257118702E-2</v>
      </c>
      <c r="CH616">
        <v>-1.056966744363308E-2</v>
      </c>
      <c r="CI616">
        <v>-3.791394829750061E-2</v>
      </c>
      <c r="CJ616">
        <v>-4.8971023410558701E-2</v>
      </c>
      <c r="CK616">
        <v>-0.11868361383676529</v>
      </c>
      <c r="CL616">
        <v>-0.18324004113674164</v>
      </c>
      <c r="CM616">
        <v>-0.23015798628330231</v>
      </c>
      <c r="CN616">
        <v>-0.24568374454975128</v>
      </c>
      <c r="CO616">
        <v>-0.31437575817108154</v>
      </c>
      <c r="CP616">
        <v>-0.32570198178291321</v>
      </c>
      <c r="CQ616">
        <v>0.59585124254226685</v>
      </c>
      <c r="CR616">
        <v>5.4677658081054687</v>
      </c>
      <c r="CS616">
        <v>5.4642171859741211</v>
      </c>
      <c r="CT616">
        <v>5.4962272644042969</v>
      </c>
      <c r="CU616">
        <v>5.4953460693359375</v>
      </c>
      <c r="CV616">
        <v>5.4866104125976563</v>
      </c>
      <c r="CW616">
        <v>0.37053921818733215</v>
      </c>
      <c r="CX616">
        <v>-0.30799528956413269</v>
      </c>
      <c r="CY616">
        <v>-0.3000299334526062</v>
      </c>
      <c r="CZ616">
        <v>-0.25088679790496826</v>
      </c>
      <c r="DA616">
        <v>-0.31076142191886902</v>
      </c>
      <c r="DB616">
        <v>-0.40475758910179138</v>
      </c>
      <c r="DC616">
        <v>0.95968770980834961</v>
      </c>
      <c r="DD616">
        <v>0.74543291330337524</v>
      </c>
      <c r="DE616">
        <v>0.56006842851638794</v>
      </c>
      <c r="DF616">
        <v>0.48721709847450256</v>
      </c>
      <c r="DG616">
        <v>0.44913360476493835</v>
      </c>
      <c r="DH616">
        <v>0.44847869873046875</v>
      </c>
      <c r="DI616">
        <v>0.3949795663356781</v>
      </c>
      <c r="DJ616">
        <v>0.34007486701011658</v>
      </c>
      <c r="DK616">
        <v>0.32459971308708191</v>
      </c>
      <c r="DL616">
        <v>0.35165342688560486</v>
      </c>
      <c r="DM616">
        <v>0.33092457056045532</v>
      </c>
      <c r="DN616">
        <v>0.36538374423980713</v>
      </c>
      <c r="DO616">
        <v>1.1327534914016724</v>
      </c>
      <c r="DP616">
        <v>5.7061023712158203</v>
      </c>
      <c r="DQ616">
        <v>5.6948480606079102</v>
      </c>
      <c r="DR616">
        <v>5.7170987129211426</v>
      </c>
      <c r="DS616">
        <v>5.7116217613220215</v>
      </c>
      <c r="DT616">
        <v>5.7085928916931152</v>
      </c>
      <c r="DU616">
        <v>0.89671111106872559</v>
      </c>
      <c r="DV616">
        <v>-6.2838062644004822E-2</v>
      </c>
      <c r="DW616">
        <v>-8.5030041635036469E-2</v>
      </c>
      <c r="DX616">
        <v>-0.10352671146392822</v>
      </c>
      <c r="DY616">
        <v>1.379780750721693E-2</v>
      </c>
      <c r="DZ616">
        <v>6.2517918646335602E-2</v>
      </c>
      <c r="EA616">
        <v>2.2824485301971436</v>
      </c>
      <c r="EB616">
        <v>1.7740989923477173</v>
      </c>
      <c r="EC616">
        <v>1.3468465805053711</v>
      </c>
      <c r="ED616">
        <v>1.2059421539306641</v>
      </c>
      <c r="EE616">
        <v>1.1523529291152954</v>
      </c>
      <c r="EF616">
        <v>1.1667170524597168</v>
      </c>
      <c r="EG616">
        <v>1.1366275548934937</v>
      </c>
      <c r="EH616">
        <v>1.0956584215164185</v>
      </c>
      <c r="EI616">
        <v>1.1255817413330078</v>
      </c>
      <c r="EJ616">
        <v>1.2141133546829224</v>
      </c>
      <c r="EK616">
        <v>1.2626357078552246</v>
      </c>
      <c r="EL616">
        <v>1.3632017374038696</v>
      </c>
      <c r="EM616">
        <v>1.9079549312591553</v>
      </c>
      <c r="EN616">
        <v>6.0502228736877441</v>
      </c>
      <c r="EO616">
        <v>6.0278425216674805</v>
      </c>
      <c r="EP616">
        <v>6.0360021591186523</v>
      </c>
      <c r="EQ616">
        <v>6.0238900184631348</v>
      </c>
      <c r="ER616">
        <v>6.0291004180908203</v>
      </c>
      <c r="ES616">
        <v>1.6564197540283203</v>
      </c>
      <c r="ET616">
        <v>0.29113003611564636</v>
      </c>
      <c r="EU616">
        <v>0.22539566457271576</v>
      </c>
      <c r="EV616">
        <v>0.10923784971237183</v>
      </c>
      <c r="EW616">
        <v>0.4824097752571106</v>
      </c>
      <c r="EX616">
        <v>0.73718953132629395</v>
      </c>
      <c r="EY616">
        <v>64.291130065917969</v>
      </c>
      <c r="EZ616">
        <v>64.273406982421875</v>
      </c>
      <c r="FA616">
        <v>63.909465789794922</v>
      </c>
      <c r="FB616">
        <v>62.739437103271484</v>
      </c>
      <c r="FC616">
        <v>61.442695617675781</v>
      </c>
      <c r="FD616">
        <v>61.095310211181641</v>
      </c>
      <c r="FE616">
        <v>60.883266448974609</v>
      </c>
      <c r="FF616">
        <v>61.373001098632813</v>
      </c>
      <c r="FG616">
        <v>63.643291473388672</v>
      </c>
      <c r="FH616">
        <v>67.860504150390625</v>
      </c>
      <c r="FI616">
        <v>71.448104858398438</v>
      </c>
      <c r="FJ616">
        <v>75.162452697753906</v>
      </c>
      <c r="FK616">
        <v>77.682624816894531</v>
      </c>
      <c r="FL616">
        <v>77.311370849609375</v>
      </c>
      <c r="FM616">
        <v>76.927543640136719</v>
      </c>
      <c r="FN616">
        <v>76.096359252929687</v>
      </c>
      <c r="FO616">
        <v>75.103302001953125</v>
      </c>
      <c r="FP616">
        <v>74.731910705566406</v>
      </c>
      <c r="FQ616">
        <v>73.090164184570313</v>
      </c>
      <c r="FR616">
        <v>70.350677490234375</v>
      </c>
      <c r="FS616">
        <v>69.0137939453125</v>
      </c>
      <c r="FT616">
        <v>67.547500610351563</v>
      </c>
      <c r="FU616">
        <v>66.831069946289063</v>
      </c>
      <c r="FV616">
        <v>65.524421691894531</v>
      </c>
      <c r="FW616">
        <v>181</v>
      </c>
      <c r="FX616">
        <v>8.9820645749568939E-2</v>
      </c>
      <c r="FY616">
        <v>1</v>
      </c>
    </row>
    <row r="617" spans="1:181" x14ac:dyDescent="0.2">
      <c r="A617" t="s">
        <v>243</v>
      </c>
      <c r="B617" t="s">
        <v>239</v>
      </c>
      <c r="C617" t="s">
        <v>215</v>
      </c>
      <c r="D617" t="s">
        <v>42</v>
      </c>
      <c r="E617">
        <v>2022</v>
      </c>
      <c r="F617" t="s">
        <v>223</v>
      </c>
      <c r="G617" t="s">
        <v>245</v>
      </c>
      <c r="H617">
        <v>190</v>
      </c>
      <c r="K617">
        <v>15.474488258361816</v>
      </c>
      <c r="L617">
        <v>14.824604988098145</v>
      </c>
      <c r="M617">
        <v>14.374297142028809</v>
      </c>
      <c r="N617">
        <v>14.621721267700195</v>
      </c>
      <c r="O617">
        <v>15.284308433532715</v>
      </c>
      <c r="P617">
        <v>16.077432632446289</v>
      </c>
      <c r="Q617">
        <v>18.72679328918457</v>
      </c>
      <c r="R617">
        <v>20.982667922973633</v>
      </c>
      <c r="S617">
        <v>23.866870880126953</v>
      </c>
      <c r="T617">
        <v>25.992256164550781</v>
      </c>
      <c r="U617">
        <v>29.234827041625977</v>
      </c>
      <c r="V617">
        <v>31.026494979858398</v>
      </c>
      <c r="W617">
        <v>32.018421173095703</v>
      </c>
      <c r="X617">
        <v>32.366943359375</v>
      </c>
      <c r="Y617">
        <v>32.385490417480469</v>
      </c>
      <c r="Z617">
        <v>32.208549499511719</v>
      </c>
      <c r="AA617">
        <v>31.942686080932617</v>
      </c>
      <c r="AB617">
        <v>32.002872467041016</v>
      </c>
      <c r="AC617">
        <v>31.691898345947266</v>
      </c>
      <c r="AD617">
        <v>30.945472717285156</v>
      </c>
      <c r="AE617">
        <v>29.230934143066406</v>
      </c>
      <c r="AF617">
        <v>23.729301452636719</v>
      </c>
      <c r="AG617">
        <v>19.013946533203125</v>
      </c>
      <c r="AH617">
        <v>16.186056137084961</v>
      </c>
      <c r="AI617">
        <v>-2.1953535079956055</v>
      </c>
      <c r="AJ617">
        <v>-1.7081351280212402</v>
      </c>
      <c r="AK617">
        <v>-1.3165500164031982</v>
      </c>
      <c r="AL617">
        <v>-1.2270814180374146</v>
      </c>
      <c r="AM617">
        <v>-1.2281808853149414</v>
      </c>
      <c r="AN617">
        <v>-1.2646591663360596</v>
      </c>
      <c r="AO617">
        <v>-1.3739948272705078</v>
      </c>
      <c r="AP617">
        <v>-1.4621385335922241</v>
      </c>
      <c r="AQ617">
        <v>-1.58589768409729</v>
      </c>
      <c r="AR617">
        <v>-1.7054809331893921</v>
      </c>
      <c r="AS617">
        <v>-1.8913872241973877</v>
      </c>
      <c r="AT617">
        <v>-2.0146057605743408</v>
      </c>
      <c r="AU617">
        <v>-0.71625244617462158</v>
      </c>
      <c r="AV617">
        <v>4.8853087425231934</v>
      </c>
      <c r="AW617">
        <v>4.9005918502807617</v>
      </c>
      <c r="AX617">
        <v>4.9564523696899414</v>
      </c>
      <c r="AY617">
        <v>4.9668021202087402</v>
      </c>
      <c r="AZ617">
        <v>4.9441204071044922</v>
      </c>
      <c r="BA617">
        <v>-0.91534131765365601</v>
      </c>
      <c r="BB617">
        <v>-0.90712058544158936</v>
      </c>
      <c r="BC617">
        <v>-0.82545554637908936</v>
      </c>
      <c r="BD617">
        <v>-0.61101144552230835</v>
      </c>
      <c r="BE617">
        <v>-1.1039326190948486</v>
      </c>
      <c r="BF617">
        <v>-1.5467047691345215</v>
      </c>
      <c r="BG617">
        <v>-0.87259268760681152</v>
      </c>
      <c r="BH617">
        <v>-0.67946904897689819</v>
      </c>
      <c r="BI617">
        <v>-0.52977186441421509</v>
      </c>
      <c r="BJ617">
        <v>-0.50835645198822021</v>
      </c>
      <c r="BK617">
        <v>-0.52496153116226196</v>
      </c>
      <c r="BL617">
        <v>-0.54642075300216675</v>
      </c>
      <c r="BM617">
        <v>-0.63234680891036987</v>
      </c>
      <c r="BN617">
        <v>-0.70655494928359985</v>
      </c>
      <c r="BO617">
        <v>-0.78491568565368652</v>
      </c>
      <c r="BP617">
        <v>-0.84302091598510742</v>
      </c>
      <c r="BQ617">
        <v>-0.95967608690261841</v>
      </c>
      <c r="BR617">
        <v>-1.0167876482009888</v>
      </c>
      <c r="BS617">
        <v>5.8949045836925507E-2</v>
      </c>
      <c r="BT617">
        <v>5.2294292449951172</v>
      </c>
      <c r="BU617">
        <v>5.233586311340332</v>
      </c>
      <c r="BV617">
        <v>5.2753558158874512</v>
      </c>
      <c r="BW617">
        <v>5.2790703773498535</v>
      </c>
      <c r="BX617">
        <v>5.2646279335021973</v>
      </c>
      <c r="BY617">
        <v>-0.15563267469406128</v>
      </c>
      <c r="BZ617">
        <v>-0.55315250158309937</v>
      </c>
      <c r="CA617">
        <v>-0.51502984762191772</v>
      </c>
      <c r="CB617">
        <v>-0.3982468843460083</v>
      </c>
      <c r="CC617">
        <v>-0.63532066345214844</v>
      </c>
      <c r="CD617">
        <v>-0.87203311920166016</v>
      </c>
      <c r="CE617">
        <v>4.3547514826059341E-2</v>
      </c>
      <c r="CF617">
        <v>3.2981917262077332E-2</v>
      </c>
      <c r="CG617">
        <v>1.5148279257118702E-2</v>
      </c>
      <c r="CH617">
        <v>-1.056966744363308E-2</v>
      </c>
      <c r="CI617">
        <v>-3.791394829750061E-2</v>
      </c>
      <c r="CJ617">
        <v>-4.8971023410558701E-2</v>
      </c>
      <c r="CK617">
        <v>-0.11868361383676529</v>
      </c>
      <c r="CL617">
        <v>-0.18324004113674164</v>
      </c>
      <c r="CM617">
        <v>-0.23015798628330231</v>
      </c>
      <c r="CN617">
        <v>-0.24568374454975128</v>
      </c>
      <c r="CO617">
        <v>-0.31437575817108154</v>
      </c>
      <c r="CP617">
        <v>-0.32570198178291321</v>
      </c>
      <c r="CQ617">
        <v>0.59585124254226685</v>
      </c>
      <c r="CR617">
        <v>5.4677658081054687</v>
      </c>
      <c r="CS617">
        <v>5.4642171859741211</v>
      </c>
      <c r="CT617">
        <v>5.4962272644042969</v>
      </c>
      <c r="CU617">
        <v>5.4953460693359375</v>
      </c>
      <c r="CV617">
        <v>5.4866104125976563</v>
      </c>
      <c r="CW617">
        <v>0.37053921818733215</v>
      </c>
      <c r="CX617">
        <v>-0.30799528956413269</v>
      </c>
      <c r="CY617">
        <v>-0.3000299334526062</v>
      </c>
      <c r="CZ617">
        <v>-0.25088679790496826</v>
      </c>
      <c r="DA617">
        <v>-0.31076142191886902</v>
      </c>
      <c r="DB617">
        <v>-0.40475758910179138</v>
      </c>
      <c r="DC617">
        <v>0.95968770980834961</v>
      </c>
      <c r="DD617">
        <v>0.74543291330337524</v>
      </c>
      <c r="DE617">
        <v>0.56006842851638794</v>
      </c>
      <c r="DF617">
        <v>0.48721709847450256</v>
      </c>
      <c r="DG617">
        <v>0.44913360476493835</v>
      </c>
      <c r="DH617">
        <v>0.44847869873046875</v>
      </c>
      <c r="DI617">
        <v>0.3949795663356781</v>
      </c>
      <c r="DJ617">
        <v>0.34007486701011658</v>
      </c>
      <c r="DK617">
        <v>0.32459971308708191</v>
      </c>
      <c r="DL617">
        <v>0.35165342688560486</v>
      </c>
      <c r="DM617">
        <v>0.33092457056045532</v>
      </c>
      <c r="DN617">
        <v>0.36538374423980713</v>
      </c>
      <c r="DO617">
        <v>1.1327534914016724</v>
      </c>
      <c r="DP617">
        <v>5.7061023712158203</v>
      </c>
      <c r="DQ617">
        <v>5.6948480606079102</v>
      </c>
      <c r="DR617">
        <v>5.7170987129211426</v>
      </c>
      <c r="DS617">
        <v>5.7116217613220215</v>
      </c>
      <c r="DT617">
        <v>5.7085928916931152</v>
      </c>
      <c r="DU617">
        <v>0.89671111106872559</v>
      </c>
      <c r="DV617">
        <v>-6.2838062644004822E-2</v>
      </c>
      <c r="DW617">
        <v>-8.5030041635036469E-2</v>
      </c>
      <c r="DX617">
        <v>-0.10352671146392822</v>
      </c>
      <c r="DY617">
        <v>1.379780750721693E-2</v>
      </c>
      <c r="DZ617">
        <v>6.2517918646335602E-2</v>
      </c>
      <c r="EA617">
        <v>2.2824485301971436</v>
      </c>
      <c r="EB617">
        <v>1.7740989923477173</v>
      </c>
      <c r="EC617">
        <v>1.3468465805053711</v>
      </c>
      <c r="ED617">
        <v>1.2059421539306641</v>
      </c>
      <c r="EE617">
        <v>1.1523529291152954</v>
      </c>
      <c r="EF617">
        <v>1.1667170524597168</v>
      </c>
      <c r="EG617">
        <v>1.1366275548934937</v>
      </c>
      <c r="EH617">
        <v>1.0956584215164185</v>
      </c>
      <c r="EI617">
        <v>1.1255817413330078</v>
      </c>
      <c r="EJ617">
        <v>1.2141133546829224</v>
      </c>
      <c r="EK617">
        <v>1.2626357078552246</v>
      </c>
      <c r="EL617">
        <v>1.3632017374038696</v>
      </c>
      <c r="EM617">
        <v>1.9079549312591553</v>
      </c>
      <c r="EN617">
        <v>6.0502228736877441</v>
      </c>
      <c r="EO617">
        <v>6.0278425216674805</v>
      </c>
      <c r="EP617">
        <v>6.0360021591186523</v>
      </c>
      <c r="EQ617">
        <v>6.0238900184631348</v>
      </c>
      <c r="ER617">
        <v>6.0291004180908203</v>
      </c>
      <c r="ES617">
        <v>1.6564197540283203</v>
      </c>
      <c r="ET617">
        <v>0.29113003611564636</v>
      </c>
      <c r="EU617">
        <v>0.22539566457271576</v>
      </c>
      <c r="EV617">
        <v>0.10923784971237183</v>
      </c>
      <c r="EW617">
        <v>0.4824097752571106</v>
      </c>
      <c r="EX617">
        <v>0.73718953132629395</v>
      </c>
      <c r="EY617">
        <v>64.291130065917969</v>
      </c>
      <c r="EZ617">
        <v>64.273406982421875</v>
      </c>
      <c r="FA617">
        <v>63.909465789794922</v>
      </c>
      <c r="FB617">
        <v>62.739437103271484</v>
      </c>
      <c r="FC617">
        <v>61.442695617675781</v>
      </c>
      <c r="FD617">
        <v>61.095310211181641</v>
      </c>
      <c r="FE617">
        <v>60.883266448974609</v>
      </c>
      <c r="FF617">
        <v>61.373001098632813</v>
      </c>
      <c r="FG617">
        <v>63.643291473388672</v>
      </c>
      <c r="FH617">
        <v>67.860504150390625</v>
      </c>
      <c r="FI617">
        <v>71.448104858398438</v>
      </c>
      <c r="FJ617">
        <v>75.162452697753906</v>
      </c>
      <c r="FK617">
        <v>77.682624816894531</v>
      </c>
      <c r="FL617">
        <v>77.311370849609375</v>
      </c>
      <c r="FM617">
        <v>76.927543640136719</v>
      </c>
      <c r="FN617">
        <v>76.096359252929687</v>
      </c>
      <c r="FO617">
        <v>75.103302001953125</v>
      </c>
      <c r="FP617">
        <v>74.731910705566406</v>
      </c>
      <c r="FQ617">
        <v>73.090164184570313</v>
      </c>
      <c r="FR617">
        <v>70.350677490234375</v>
      </c>
      <c r="FS617">
        <v>69.0137939453125</v>
      </c>
      <c r="FT617">
        <v>67.547500610351563</v>
      </c>
      <c r="FU617">
        <v>66.831069946289063</v>
      </c>
      <c r="FV617">
        <v>65.524421691894531</v>
      </c>
      <c r="FW617">
        <v>181</v>
      </c>
      <c r="FX617">
        <v>8.9820645749568939E-2</v>
      </c>
      <c r="FY617">
        <v>1</v>
      </c>
    </row>
    <row r="618" spans="1:181" x14ac:dyDescent="0.2">
      <c r="A618" t="s">
        <v>243</v>
      </c>
      <c r="B618" t="s">
        <v>239</v>
      </c>
      <c r="C618" t="s">
        <v>215</v>
      </c>
      <c r="D618" t="s">
        <v>42</v>
      </c>
      <c r="E618">
        <v>2023</v>
      </c>
      <c r="F618" t="s">
        <v>223</v>
      </c>
      <c r="G618" t="s">
        <v>245</v>
      </c>
      <c r="H618">
        <v>190</v>
      </c>
      <c r="K618">
        <v>15.474488258361816</v>
      </c>
      <c r="L618">
        <v>14.824604988098145</v>
      </c>
      <c r="M618">
        <v>14.374297142028809</v>
      </c>
      <c r="N618">
        <v>14.621721267700195</v>
      </c>
      <c r="O618">
        <v>15.284308433532715</v>
      </c>
      <c r="P618">
        <v>16.077432632446289</v>
      </c>
      <c r="Q618">
        <v>18.72679328918457</v>
      </c>
      <c r="R618">
        <v>20.982667922973633</v>
      </c>
      <c r="S618">
        <v>23.866870880126953</v>
      </c>
      <c r="T618">
        <v>25.992256164550781</v>
      </c>
      <c r="U618">
        <v>29.234827041625977</v>
      </c>
      <c r="V618">
        <v>31.026494979858398</v>
      </c>
      <c r="W618">
        <v>32.018421173095703</v>
      </c>
      <c r="X618">
        <v>32.366943359375</v>
      </c>
      <c r="Y618">
        <v>32.385490417480469</v>
      </c>
      <c r="Z618">
        <v>32.208549499511719</v>
      </c>
      <c r="AA618">
        <v>31.942686080932617</v>
      </c>
      <c r="AB618">
        <v>32.002872467041016</v>
      </c>
      <c r="AC618">
        <v>31.691898345947266</v>
      </c>
      <c r="AD618">
        <v>30.945472717285156</v>
      </c>
      <c r="AE618">
        <v>29.230934143066406</v>
      </c>
      <c r="AF618">
        <v>23.729301452636719</v>
      </c>
      <c r="AG618">
        <v>19.013946533203125</v>
      </c>
      <c r="AH618">
        <v>16.186056137084961</v>
      </c>
      <c r="AI618">
        <v>-2.1953535079956055</v>
      </c>
      <c r="AJ618">
        <v>-1.7081351280212402</v>
      </c>
      <c r="AK618">
        <v>-1.3165500164031982</v>
      </c>
      <c r="AL618">
        <v>-1.2270814180374146</v>
      </c>
      <c r="AM618">
        <v>-1.2281808853149414</v>
      </c>
      <c r="AN618">
        <v>-1.2646591663360596</v>
      </c>
      <c r="AO618">
        <v>-1.3739948272705078</v>
      </c>
      <c r="AP618">
        <v>-1.4621385335922241</v>
      </c>
      <c r="AQ618">
        <v>-1.58589768409729</v>
      </c>
      <c r="AR618">
        <v>-1.7054809331893921</v>
      </c>
      <c r="AS618">
        <v>-1.8913872241973877</v>
      </c>
      <c r="AT618">
        <v>-2.0146057605743408</v>
      </c>
      <c r="AU618">
        <v>-0.71625244617462158</v>
      </c>
      <c r="AV618">
        <v>4.8853087425231934</v>
      </c>
      <c r="AW618">
        <v>4.9005918502807617</v>
      </c>
      <c r="AX618">
        <v>4.9564523696899414</v>
      </c>
      <c r="AY618">
        <v>4.9668021202087402</v>
      </c>
      <c r="AZ618">
        <v>4.9441204071044922</v>
      </c>
      <c r="BA618">
        <v>-0.91534131765365601</v>
      </c>
      <c r="BB618">
        <v>-0.90712058544158936</v>
      </c>
      <c r="BC618">
        <v>-0.82545554637908936</v>
      </c>
      <c r="BD618">
        <v>-0.61101144552230835</v>
      </c>
      <c r="BE618">
        <v>-1.1039326190948486</v>
      </c>
      <c r="BF618">
        <v>-1.5467047691345215</v>
      </c>
      <c r="BG618">
        <v>-0.87259268760681152</v>
      </c>
      <c r="BH618">
        <v>-0.67946904897689819</v>
      </c>
      <c r="BI618">
        <v>-0.52977186441421509</v>
      </c>
      <c r="BJ618">
        <v>-0.50835645198822021</v>
      </c>
      <c r="BK618">
        <v>-0.52496153116226196</v>
      </c>
      <c r="BL618">
        <v>-0.54642075300216675</v>
      </c>
      <c r="BM618">
        <v>-0.63234680891036987</v>
      </c>
      <c r="BN618">
        <v>-0.70655494928359985</v>
      </c>
      <c r="BO618">
        <v>-0.78491568565368652</v>
      </c>
      <c r="BP618">
        <v>-0.84302091598510742</v>
      </c>
      <c r="BQ618">
        <v>-0.95967608690261841</v>
      </c>
      <c r="BR618">
        <v>-1.0167876482009888</v>
      </c>
      <c r="BS618">
        <v>5.8949045836925507E-2</v>
      </c>
      <c r="BT618">
        <v>5.2294292449951172</v>
      </c>
      <c r="BU618">
        <v>5.233586311340332</v>
      </c>
      <c r="BV618">
        <v>5.2753558158874512</v>
      </c>
      <c r="BW618">
        <v>5.2790703773498535</v>
      </c>
      <c r="BX618">
        <v>5.2646279335021973</v>
      </c>
      <c r="BY618">
        <v>-0.15563267469406128</v>
      </c>
      <c r="BZ618">
        <v>-0.55315250158309937</v>
      </c>
      <c r="CA618">
        <v>-0.51502984762191772</v>
      </c>
      <c r="CB618">
        <v>-0.3982468843460083</v>
      </c>
      <c r="CC618">
        <v>-0.63532066345214844</v>
      </c>
      <c r="CD618">
        <v>-0.87203311920166016</v>
      </c>
      <c r="CE618">
        <v>4.3547514826059341E-2</v>
      </c>
      <c r="CF618">
        <v>3.2981917262077332E-2</v>
      </c>
      <c r="CG618">
        <v>1.5148279257118702E-2</v>
      </c>
      <c r="CH618">
        <v>-1.056966744363308E-2</v>
      </c>
      <c r="CI618">
        <v>-3.791394829750061E-2</v>
      </c>
      <c r="CJ618">
        <v>-4.8971023410558701E-2</v>
      </c>
      <c r="CK618">
        <v>-0.11868361383676529</v>
      </c>
      <c r="CL618">
        <v>-0.18324004113674164</v>
      </c>
      <c r="CM618">
        <v>-0.23015798628330231</v>
      </c>
      <c r="CN618">
        <v>-0.24568374454975128</v>
      </c>
      <c r="CO618">
        <v>-0.31437575817108154</v>
      </c>
      <c r="CP618">
        <v>-0.32570198178291321</v>
      </c>
      <c r="CQ618">
        <v>0.59585124254226685</v>
      </c>
      <c r="CR618">
        <v>5.4677658081054687</v>
      </c>
      <c r="CS618">
        <v>5.4642171859741211</v>
      </c>
      <c r="CT618">
        <v>5.4962272644042969</v>
      </c>
      <c r="CU618">
        <v>5.4953460693359375</v>
      </c>
      <c r="CV618">
        <v>5.4866104125976563</v>
      </c>
      <c r="CW618">
        <v>0.37053921818733215</v>
      </c>
      <c r="CX618">
        <v>-0.30799528956413269</v>
      </c>
      <c r="CY618">
        <v>-0.3000299334526062</v>
      </c>
      <c r="CZ618">
        <v>-0.25088679790496826</v>
      </c>
      <c r="DA618">
        <v>-0.31076142191886902</v>
      </c>
      <c r="DB618">
        <v>-0.40475758910179138</v>
      </c>
      <c r="DC618">
        <v>0.95968770980834961</v>
      </c>
      <c r="DD618">
        <v>0.74543291330337524</v>
      </c>
      <c r="DE618">
        <v>0.56006842851638794</v>
      </c>
      <c r="DF618">
        <v>0.48721709847450256</v>
      </c>
      <c r="DG618">
        <v>0.44913360476493835</v>
      </c>
      <c r="DH618">
        <v>0.44847869873046875</v>
      </c>
      <c r="DI618">
        <v>0.3949795663356781</v>
      </c>
      <c r="DJ618">
        <v>0.34007486701011658</v>
      </c>
      <c r="DK618">
        <v>0.32459971308708191</v>
      </c>
      <c r="DL618">
        <v>0.35165342688560486</v>
      </c>
      <c r="DM618">
        <v>0.33092457056045532</v>
      </c>
      <c r="DN618">
        <v>0.36538374423980713</v>
      </c>
      <c r="DO618">
        <v>1.1327534914016724</v>
      </c>
      <c r="DP618">
        <v>5.7061023712158203</v>
      </c>
      <c r="DQ618">
        <v>5.6948480606079102</v>
      </c>
      <c r="DR618">
        <v>5.7170987129211426</v>
      </c>
      <c r="DS618">
        <v>5.7116217613220215</v>
      </c>
      <c r="DT618">
        <v>5.7085928916931152</v>
      </c>
      <c r="DU618">
        <v>0.89671111106872559</v>
      </c>
      <c r="DV618">
        <v>-6.2838062644004822E-2</v>
      </c>
      <c r="DW618">
        <v>-8.5030041635036469E-2</v>
      </c>
      <c r="DX618">
        <v>-0.10352671146392822</v>
      </c>
      <c r="DY618">
        <v>1.379780750721693E-2</v>
      </c>
      <c r="DZ618">
        <v>6.2517918646335602E-2</v>
      </c>
      <c r="EA618">
        <v>2.2824485301971436</v>
      </c>
      <c r="EB618">
        <v>1.7740989923477173</v>
      </c>
      <c r="EC618">
        <v>1.3468465805053711</v>
      </c>
      <c r="ED618">
        <v>1.2059421539306641</v>
      </c>
      <c r="EE618">
        <v>1.1523529291152954</v>
      </c>
      <c r="EF618">
        <v>1.1667170524597168</v>
      </c>
      <c r="EG618">
        <v>1.1366275548934937</v>
      </c>
      <c r="EH618">
        <v>1.0956584215164185</v>
      </c>
      <c r="EI618">
        <v>1.1255817413330078</v>
      </c>
      <c r="EJ618">
        <v>1.2141133546829224</v>
      </c>
      <c r="EK618">
        <v>1.2626357078552246</v>
      </c>
      <c r="EL618">
        <v>1.3632017374038696</v>
      </c>
      <c r="EM618">
        <v>1.9079549312591553</v>
      </c>
      <c r="EN618">
        <v>6.0502228736877441</v>
      </c>
      <c r="EO618">
        <v>6.0278425216674805</v>
      </c>
      <c r="EP618">
        <v>6.0360021591186523</v>
      </c>
      <c r="EQ618">
        <v>6.0238900184631348</v>
      </c>
      <c r="ER618">
        <v>6.0291004180908203</v>
      </c>
      <c r="ES618">
        <v>1.6564197540283203</v>
      </c>
      <c r="ET618">
        <v>0.29113003611564636</v>
      </c>
      <c r="EU618">
        <v>0.22539566457271576</v>
      </c>
      <c r="EV618">
        <v>0.10923784971237183</v>
      </c>
      <c r="EW618">
        <v>0.4824097752571106</v>
      </c>
      <c r="EX618">
        <v>0.73718953132629395</v>
      </c>
      <c r="EY618">
        <v>64.291130065917969</v>
      </c>
      <c r="EZ618">
        <v>64.273406982421875</v>
      </c>
      <c r="FA618">
        <v>63.909465789794922</v>
      </c>
      <c r="FB618">
        <v>62.739437103271484</v>
      </c>
      <c r="FC618">
        <v>61.442695617675781</v>
      </c>
      <c r="FD618">
        <v>61.095310211181641</v>
      </c>
      <c r="FE618">
        <v>60.883266448974609</v>
      </c>
      <c r="FF618">
        <v>61.373001098632813</v>
      </c>
      <c r="FG618">
        <v>63.643291473388672</v>
      </c>
      <c r="FH618">
        <v>67.860504150390625</v>
      </c>
      <c r="FI618">
        <v>71.448104858398438</v>
      </c>
      <c r="FJ618">
        <v>75.162452697753906</v>
      </c>
      <c r="FK618">
        <v>77.682624816894531</v>
      </c>
      <c r="FL618">
        <v>77.311370849609375</v>
      </c>
      <c r="FM618">
        <v>76.927543640136719</v>
      </c>
      <c r="FN618">
        <v>76.096359252929687</v>
      </c>
      <c r="FO618">
        <v>75.103302001953125</v>
      </c>
      <c r="FP618">
        <v>74.731910705566406</v>
      </c>
      <c r="FQ618">
        <v>73.090164184570313</v>
      </c>
      <c r="FR618">
        <v>70.350677490234375</v>
      </c>
      <c r="FS618">
        <v>69.0137939453125</v>
      </c>
      <c r="FT618">
        <v>67.547500610351563</v>
      </c>
      <c r="FU618">
        <v>66.831069946289063</v>
      </c>
      <c r="FV618">
        <v>65.524421691894531</v>
      </c>
      <c r="FW618">
        <v>181</v>
      </c>
      <c r="FX618">
        <v>8.9820645749568939E-2</v>
      </c>
      <c r="FY618">
        <v>1</v>
      </c>
    </row>
    <row r="619" spans="1:181" x14ac:dyDescent="0.2">
      <c r="A619" t="s">
        <v>243</v>
      </c>
      <c r="B619" t="s">
        <v>239</v>
      </c>
      <c r="C619" t="s">
        <v>215</v>
      </c>
      <c r="D619" t="s">
        <v>42</v>
      </c>
      <c r="E619">
        <v>2024</v>
      </c>
      <c r="F619" t="s">
        <v>223</v>
      </c>
      <c r="G619" t="s">
        <v>245</v>
      </c>
      <c r="H619">
        <v>190</v>
      </c>
      <c r="K619">
        <v>15.474488258361816</v>
      </c>
      <c r="L619">
        <v>14.824604988098145</v>
      </c>
      <c r="M619">
        <v>14.374297142028809</v>
      </c>
      <c r="N619">
        <v>14.621721267700195</v>
      </c>
      <c r="O619">
        <v>15.284308433532715</v>
      </c>
      <c r="P619">
        <v>16.077432632446289</v>
      </c>
      <c r="Q619">
        <v>18.72679328918457</v>
      </c>
      <c r="R619">
        <v>20.982667922973633</v>
      </c>
      <c r="S619">
        <v>23.866870880126953</v>
      </c>
      <c r="T619">
        <v>25.992256164550781</v>
      </c>
      <c r="U619">
        <v>29.234827041625977</v>
      </c>
      <c r="V619">
        <v>31.026494979858398</v>
      </c>
      <c r="W619">
        <v>32.018421173095703</v>
      </c>
      <c r="X619">
        <v>32.366943359375</v>
      </c>
      <c r="Y619">
        <v>32.385490417480469</v>
      </c>
      <c r="Z619">
        <v>32.208549499511719</v>
      </c>
      <c r="AA619">
        <v>31.942686080932617</v>
      </c>
      <c r="AB619">
        <v>32.002872467041016</v>
      </c>
      <c r="AC619">
        <v>31.691898345947266</v>
      </c>
      <c r="AD619">
        <v>30.945472717285156</v>
      </c>
      <c r="AE619">
        <v>29.230934143066406</v>
      </c>
      <c r="AF619">
        <v>23.729301452636719</v>
      </c>
      <c r="AG619">
        <v>19.013946533203125</v>
      </c>
      <c r="AH619">
        <v>16.186056137084961</v>
      </c>
      <c r="AI619">
        <v>-2.1953535079956055</v>
      </c>
      <c r="AJ619">
        <v>-1.7081351280212402</v>
      </c>
      <c r="AK619">
        <v>-1.3165500164031982</v>
      </c>
      <c r="AL619">
        <v>-1.2270814180374146</v>
      </c>
      <c r="AM619">
        <v>-1.2281808853149414</v>
      </c>
      <c r="AN619">
        <v>-1.2646591663360596</v>
      </c>
      <c r="AO619">
        <v>-1.3739948272705078</v>
      </c>
      <c r="AP619">
        <v>-1.4621385335922241</v>
      </c>
      <c r="AQ619">
        <v>-1.58589768409729</v>
      </c>
      <c r="AR619">
        <v>-1.7054809331893921</v>
      </c>
      <c r="AS619">
        <v>-1.8913872241973877</v>
      </c>
      <c r="AT619">
        <v>-2.0146057605743408</v>
      </c>
      <c r="AU619">
        <v>-0.71625244617462158</v>
      </c>
      <c r="AV619">
        <v>4.8853087425231934</v>
      </c>
      <c r="AW619">
        <v>4.9005918502807617</v>
      </c>
      <c r="AX619">
        <v>4.9564523696899414</v>
      </c>
      <c r="AY619">
        <v>4.9668021202087402</v>
      </c>
      <c r="AZ619">
        <v>4.9441204071044922</v>
      </c>
      <c r="BA619">
        <v>-0.91534131765365601</v>
      </c>
      <c r="BB619">
        <v>-0.90712058544158936</v>
      </c>
      <c r="BC619">
        <v>-0.82545554637908936</v>
      </c>
      <c r="BD619">
        <v>-0.61101144552230835</v>
      </c>
      <c r="BE619">
        <v>-1.1039326190948486</v>
      </c>
      <c r="BF619">
        <v>-1.5467047691345215</v>
      </c>
      <c r="BG619">
        <v>-0.87259268760681152</v>
      </c>
      <c r="BH619">
        <v>-0.67946904897689819</v>
      </c>
      <c r="BI619">
        <v>-0.52977186441421509</v>
      </c>
      <c r="BJ619">
        <v>-0.50835645198822021</v>
      </c>
      <c r="BK619">
        <v>-0.52496153116226196</v>
      </c>
      <c r="BL619">
        <v>-0.54642075300216675</v>
      </c>
      <c r="BM619">
        <v>-0.63234680891036987</v>
      </c>
      <c r="BN619">
        <v>-0.70655494928359985</v>
      </c>
      <c r="BO619">
        <v>-0.78491568565368652</v>
      </c>
      <c r="BP619">
        <v>-0.84302091598510742</v>
      </c>
      <c r="BQ619">
        <v>-0.95967608690261841</v>
      </c>
      <c r="BR619">
        <v>-1.0167876482009888</v>
      </c>
      <c r="BS619">
        <v>5.8949045836925507E-2</v>
      </c>
      <c r="BT619">
        <v>5.2294292449951172</v>
      </c>
      <c r="BU619">
        <v>5.233586311340332</v>
      </c>
      <c r="BV619">
        <v>5.2753558158874512</v>
      </c>
      <c r="BW619">
        <v>5.2790703773498535</v>
      </c>
      <c r="BX619">
        <v>5.2646279335021973</v>
      </c>
      <c r="BY619">
        <v>-0.15563267469406128</v>
      </c>
      <c r="BZ619">
        <v>-0.55315250158309937</v>
      </c>
      <c r="CA619">
        <v>-0.51502984762191772</v>
      </c>
      <c r="CB619">
        <v>-0.3982468843460083</v>
      </c>
      <c r="CC619">
        <v>-0.63532066345214844</v>
      </c>
      <c r="CD619">
        <v>-0.87203311920166016</v>
      </c>
      <c r="CE619">
        <v>4.3547514826059341E-2</v>
      </c>
      <c r="CF619">
        <v>3.2981917262077332E-2</v>
      </c>
      <c r="CG619">
        <v>1.5148279257118702E-2</v>
      </c>
      <c r="CH619">
        <v>-1.056966744363308E-2</v>
      </c>
      <c r="CI619">
        <v>-3.791394829750061E-2</v>
      </c>
      <c r="CJ619">
        <v>-4.8971023410558701E-2</v>
      </c>
      <c r="CK619">
        <v>-0.11868361383676529</v>
      </c>
      <c r="CL619">
        <v>-0.18324004113674164</v>
      </c>
      <c r="CM619">
        <v>-0.23015798628330231</v>
      </c>
      <c r="CN619">
        <v>-0.24568374454975128</v>
      </c>
      <c r="CO619">
        <v>-0.31437575817108154</v>
      </c>
      <c r="CP619">
        <v>-0.32570198178291321</v>
      </c>
      <c r="CQ619">
        <v>0.59585124254226685</v>
      </c>
      <c r="CR619">
        <v>5.4677658081054687</v>
      </c>
      <c r="CS619">
        <v>5.4642171859741211</v>
      </c>
      <c r="CT619">
        <v>5.4962272644042969</v>
      </c>
      <c r="CU619">
        <v>5.4953460693359375</v>
      </c>
      <c r="CV619">
        <v>5.4866104125976563</v>
      </c>
      <c r="CW619">
        <v>0.37053921818733215</v>
      </c>
      <c r="CX619">
        <v>-0.30799528956413269</v>
      </c>
      <c r="CY619">
        <v>-0.3000299334526062</v>
      </c>
      <c r="CZ619">
        <v>-0.25088679790496826</v>
      </c>
      <c r="DA619">
        <v>-0.31076142191886902</v>
      </c>
      <c r="DB619">
        <v>-0.40475758910179138</v>
      </c>
      <c r="DC619">
        <v>0.95968770980834961</v>
      </c>
      <c r="DD619">
        <v>0.74543291330337524</v>
      </c>
      <c r="DE619">
        <v>0.56006842851638794</v>
      </c>
      <c r="DF619">
        <v>0.48721709847450256</v>
      </c>
      <c r="DG619">
        <v>0.44913360476493835</v>
      </c>
      <c r="DH619">
        <v>0.44847869873046875</v>
      </c>
      <c r="DI619">
        <v>0.3949795663356781</v>
      </c>
      <c r="DJ619">
        <v>0.34007486701011658</v>
      </c>
      <c r="DK619">
        <v>0.32459971308708191</v>
      </c>
      <c r="DL619">
        <v>0.35165342688560486</v>
      </c>
      <c r="DM619">
        <v>0.33092457056045532</v>
      </c>
      <c r="DN619">
        <v>0.36538374423980713</v>
      </c>
      <c r="DO619">
        <v>1.1327534914016724</v>
      </c>
      <c r="DP619">
        <v>5.7061023712158203</v>
      </c>
      <c r="DQ619">
        <v>5.6948480606079102</v>
      </c>
      <c r="DR619">
        <v>5.7170987129211426</v>
      </c>
      <c r="DS619">
        <v>5.7116217613220215</v>
      </c>
      <c r="DT619">
        <v>5.7085928916931152</v>
      </c>
      <c r="DU619">
        <v>0.89671111106872559</v>
      </c>
      <c r="DV619">
        <v>-6.2838062644004822E-2</v>
      </c>
      <c r="DW619">
        <v>-8.5030041635036469E-2</v>
      </c>
      <c r="DX619">
        <v>-0.10352671146392822</v>
      </c>
      <c r="DY619">
        <v>1.379780750721693E-2</v>
      </c>
      <c r="DZ619">
        <v>6.2517918646335602E-2</v>
      </c>
      <c r="EA619">
        <v>2.2824485301971436</v>
      </c>
      <c r="EB619">
        <v>1.7740989923477173</v>
      </c>
      <c r="EC619">
        <v>1.3468465805053711</v>
      </c>
      <c r="ED619">
        <v>1.2059421539306641</v>
      </c>
      <c r="EE619">
        <v>1.1523529291152954</v>
      </c>
      <c r="EF619">
        <v>1.1667170524597168</v>
      </c>
      <c r="EG619">
        <v>1.1366275548934937</v>
      </c>
      <c r="EH619">
        <v>1.0956584215164185</v>
      </c>
      <c r="EI619">
        <v>1.1255817413330078</v>
      </c>
      <c r="EJ619">
        <v>1.2141133546829224</v>
      </c>
      <c r="EK619">
        <v>1.2626357078552246</v>
      </c>
      <c r="EL619">
        <v>1.3632017374038696</v>
      </c>
      <c r="EM619">
        <v>1.9079549312591553</v>
      </c>
      <c r="EN619">
        <v>6.0502228736877441</v>
      </c>
      <c r="EO619">
        <v>6.0278425216674805</v>
      </c>
      <c r="EP619">
        <v>6.0360021591186523</v>
      </c>
      <c r="EQ619">
        <v>6.0238900184631348</v>
      </c>
      <c r="ER619">
        <v>6.0291004180908203</v>
      </c>
      <c r="ES619">
        <v>1.6564197540283203</v>
      </c>
      <c r="ET619">
        <v>0.29113003611564636</v>
      </c>
      <c r="EU619">
        <v>0.22539566457271576</v>
      </c>
      <c r="EV619">
        <v>0.10923784971237183</v>
      </c>
      <c r="EW619">
        <v>0.4824097752571106</v>
      </c>
      <c r="EX619">
        <v>0.73718953132629395</v>
      </c>
      <c r="EY619">
        <v>64.291130065917969</v>
      </c>
      <c r="EZ619">
        <v>64.273406982421875</v>
      </c>
      <c r="FA619">
        <v>63.909465789794922</v>
      </c>
      <c r="FB619">
        <v>62.739437103271484</v>
      </c>
      <c r="FC619">
        <v>61.442695617675781</v>
      </c>
      <c r="FD619">
        <v>61.095310211181641</v>
      </c>
      <c r="FE619">
        <v>60.883266448974609</v>
      </c>
      <c r="FF619">
        <v>61.373001098632813</v>
      </c>
      <c r="FG619">
        <v>63.643291473388672</v>
      </c>
      <c r="FH619">
        <v>67.860504150390625</v>
      </c>
      <c r="FI619">
        <v>71.448104858398438</v>
      </c>
      <c r="FJ619">
        <v>75.162452697753906</v>
      </c>
      <c r="FK619">
        <v>77.682624816894531</v>
      </c>
      <c r="FL619">
        <v>77.311370849609375</v>
      </c>
      <c r="FM619">
        <v>76.927543640136719</v>
      </c>
      <c r="FN619">
        <v>76.096359252929687</v>
      </c>
      <c r="FO619">
        <v>75.103302001953125</v>
      </c>
      <c r="FP619">
        <v>74.731910705566406</v>
      </c>
      <c r="FQ619">
        <v>73.090164184570313</v>
      </c>
      <c r="FR619">
        <v>70.350677490234375</v>
      </c>
      <c r="FS619">
        <v>69.0137939453125</v>
      </c>
      <c r="FT619">
        <v>67.547500610351563</v>
      </c>
      <c r="FU619">
        <v>66.831069946289063</v>
      </c>
      <c r="FV619">
        <v>65.524421691894531</v>
      </c>
      <c r="FW619">
        <v>181</v>
      </c>
      <c r="FX619">
        <v>8.9820645749568939E-2</v>
      </c>
      <c r="FY619">
        <v>1</v>
      </c>
    </row>
    <row r="620" spans="1:181" x14ac:dyDescent="0.2">
      <c r="A620" t="s">
        <v>243</v>
      </c>
      <c r="B620" t="s">
        <v>239</v>
      </c>
      <c r="C620" t="s">
        <v>215</v>
      </c>
      <c r="D620" t="s">
        <v>42</v>
      </c>
      <c r="E620">
        <v>2025</v>
      </c>
      <c r="F620" t="s">
        <v>223</v>
      </c>
      <c r="G620" t="s">
        <v>245</v>
      </c>
      <c r="H620">
        <v>190</v>
      </c>
      <c r="K620">
        <v>15.474488258361816</v>
      </c>
      <c r="L620">
        <v>14.824604988098145</v>
      </c>
      <c r="M620">
        <v>14.374297142028809</v>
      </c>
      <c r="N620">
        <v>14.621721267700195</v>
      </c>
      <c r="O620">
        <v>15.284308433532715</v>
      </c>
      <c r="P620">
        <v>16.077432632446289</v>
      </c>
      <c r="Q620">
        <v>18.72679328918457</v>
      </c>
      <c r="R620">
        <v>20.982667922973633</v>
      </c>
      <c r="S620">
        <v>23.866870880126953</v>
      </c>
      <c r="T620">
        <v>25.992256164550781</v>
      </c>
      <c r="U620">
        <v>29.234827041625977</v>
      </c>
      <c r="V620">
        <v>31.026494979858398</v>
      </c>
      <c r="W620">
        <v>32.018421173095703</v>
      </c>
      <c r="X620">
        <v>32.366943359375</v>
      </c>
      <c r="Y620">
        <v>32.385490417480469</v>
      </c>
      <c r="Z620">
        <v>32.208549499511719</v>
      </c>
      <c r="AA620">
        <v>31.942686080932617</v>
      </c>
      <c r="AB620">
        <v>32.002872467041016</v>
      </c>
      <c r="AC620">
        <v>31.691898345947266</v>
      </c>
      <c r="AD620">
        <v>30.945472717285156</v>
      </c>
      <c r="AE620">
        <v>29.230934143066406</v>
      </c>
      <c r="AF620">
        <v>23.729301452636719</v>
      </c>
      <c r="AG620">
        <v>19.013946533203125</v>
      </c>
      <c r="AH620">
        <v>16.186056137084961</v>
      </c>
      <c r="AI620">
        <v>-2.1953535079956055</v>
      </c>
      <c r="AJ620">
        <v>-1.7081351280212402</v>
      </c>
      <c r="AK620">
        <v>-1.3165500164031982</v>
      </c>
      <c r="AL620">
        <v>-1.2270814180374146</v>
      </c>
      <c r="AM620">
        <v>-1.2281808853149414</v>
      </c>
      <c r="AN620">
        <v>-1.2646591663360596</v>
      </c>
      <c r="AO620">
        <v>-1.3739948272705078</v>
      </c>
      <c r="AP620">
        <v>-1.4621385335922241</v>
      </c>
      <c r="AQ620">
        <v>-1.58589768409729</v>
      </c>
      <c r="AR620">
        <v>-1.7054809331893921</v>
      </c>
      <c r="AS620">
        <v>-1.8913872241973877</v>
      </c>
      <c r="AT620">
        <v>-2.0146057605743408</v>
      </c>
      <c r="AU620">
        <v>-0.71625244617462158</v>
      </c>
      <c r="AV620">
        <v>4.8853087425231934</v>
      </c>
      <c r="AW620">
        <v>4.9005918502807617</v>
      </c>
      <c r="AX620">
        <v>4.9564523696899414</v>
      </c>
      <c r="AY620">
        <v>4.9668021202087402</v>
      </c>
      <c r="AZ620">
        <v>4.9441204071044922</v>
      </c>
      <c r="BA620">
        <v>-0.91534131765365601</v>
      </c>
      <c r="BB620">
        <v>-0.90712058544158936</v>
      </c>
      <c r="BC620">
        <v>-0.82545554637908936</v>
      </c>
      <c r="BD620">
        <v>-0.61101144552230835</v>
      </c>
      <c r="BE620">
        <v>-1.1039326190948486</v>
      </c>
      <c r="BF620">
        <v>-1.5467047691345215</v>
      </c>
      <c r="BG620">
        <v>-0.87259268760681152</v>
      </c>
      <c r="BH620">
        <v>-0.67946904897689819</v>
      </c>
      <c r="BI620">
        <v>-0.52977186441421509</v>
      </c>
      <c r="BJ620">
        <v>-0.50835645198822021</v>
      </c>
      <c r="BK620">
        <v>-0.52496153116226196</v>
      </c>
      <c r="BL620">
        <v>-0.54642075300216675</v>
      </c>
      <c r="BM620">
        <v>-0.63234680891036987</v>
      </c>
      <c r="BN620">
        <v>-0.70655494928359985</v>
      </c>
      <c r="BO620">
        <v>-0.78491568565368652</v>
      </c>
      <c r="BP620">
        <v>-0.84302091598510742</v>
      </c>
      <c r="BQ620">
        <v>-0.95967608690261841</v>
      </c>
      <c r="BR620">
        <v>-1.0167876482009888</v>
      </c>
      <c r="BS620">
        <v>5.8949045836925507E-2</v>
      </c>
      <c r="BT620">
        <v>5.2294292449951172</v>
      </c>
      <c r="BU620">
        <v>5.233586311340332</v>
      </c>
      <c r="BV620">
        <v>5.2753558158874512</v>
      </c>
      <c r="BW620">
        <v>5.2790703773498535</v>
      </c>
      <c r="BX620">
        <v>5.2646279335021973</v>
      </c>
      <c r="BY620">
        <v>-0.15563267469406128</v>
      </c>
      <c r="BZ620">
        <v>-0.55315250158309937</v>
      </c>
      <c r="CA620">
        <v>-0.51502984762191772</v>
      </c>
      <c r="CB620">
        <v>-0.3982468843460083</v>
      </c>
      <c r="CC620">
        <v>-0.63532066345214844</v>
      </c>
      <c r="CD620">
        <v>-0.87203311920166016</v>
      </c>
      <c r="CE620">
        <v>4.3547514826059341E-2</v>
      </c>
      <c r="CF620">
        <v>3.2981917262077332E-2</v>
      </c>
      <c r="CG620">
        <v>1.5148279257118702E-2</v>
      </c>
      <c r="CH620">
        <v>-1.056966744363308E-2</v>
      </c>
      <c r="CI620">
        <v>-3.791394829750061E-2</v>
      </c>
      <c r="CJ620">
        <v>-4.8971023410558701E-2</v>
      </c>
      <c r="CK620">
        <v>-0.11868361383676529</v>
      </c>
      <c r="CL620">
        <v>-0.18324004113674164</v>
      </c>
      <c r="CM620">
        <v>-0.23015798628330231</v>
      </c>
      <c r="CN620">
        <v>-0.24568374454975128</v>
      </c>
      <c r="CO620">
        <v>-0.31437575817108154</v>
      </c>
      <c r="CP620">
        <v>-0.32570198178291321</v>
      </c>
      <c r="CQ620">
        <v>0.59585124254226685</v>
      </c>
      <c r="CR620">
        <v>5.4677658081054687</v>
      </c>
      <c r="CS620">
        <v>5.4642171859741211</v>
      </c>
      <c r="CT620">
        <v>5.4962272644042969</v>
      </c>
      <c r="CU620">
        <v>5.4953460693359375</v>
      </c>
      <c r="CV620">
        <v>5.4866104125976563</v>
      </c>
      <c r="CW620">
        <v>0.37053921818733215</v>
      </c>
      <c r="CX620">
        <v>-0.30799528956413269</v>
      </c>
      <c r="CY620">
        <v>-0.3000299334526062</v>
      </c>
      <c r="CZ620">
        <v>-0.25088679790496826</v>
      </c>
      <c r="DA620">
        <v>-0.31076142191886902</v>
      </c>
      <c r="DB620">
        <v>-0.40475758910179138</v>
      </c>
      <c r="DC620">
        <v>0.95968770980834961</v>
      </c>
      <c r="DD620">
        <v>0.74543291330337524</v>
      </c>
      <c r="DE620">
        <v>0.56006842851638794</v>
      </c>
      <c r="DF620">
        <v>0.48721709847450256</v>
      </c>
      <c r="DG620">
        <v>0.44913360476493835</v>
      </c>
      <c r="DH620">
        <v>0.44847869873046875</v>
      </c>
      <c r="DI620">
        <v>0.3949795663356781</v>
      </c>
      <c r="DJ620">
        <v>0.34007486701011658</v>
      </c>
      <c r="DK620">
        <v>0.32459971308708191</v>
      </c>
      <c r="DL620">
        <v>0.35165342688560486</v>
      </c>
      <c r="DM620">
        <v>0.33092457056045532</v>
      </c>
      <c r="DN620">
        <v>0.36538374423980713</v>
      </c>
      <c r="DO620">
        <v>1.1327534914016724</v>
      </c>
      <c r="DP620">
        <v>5.7061023712158203</v>
      </c>
      <c r="DQ620">
        <v>5.6948480606079102</v>
      </c>
      <c r="DR620">
        <v>5.7170987129211426</v>
      </c>
      <c r="DS620">
        <v>5.7116217613220215</v>
      </c>
      <c r="DT620">
        <v>5.7085928916931152</v>
      </c>
      <c r="DU620">
        <v>0.89671111106872559</v>
      </c>
      <c r="DV620">
        <v>-6.2838062644004822E-2</v>
      </c>
      <c r="DW620">
        <v>-8.5030041635036469E-2</v>
      </c>
      <c r="DX620">
        <v>-0.10352671146392822</v>
      </c>
      <c r="DY620">
        <v>1.379780750721693E-2</v>
      </c>
      <c r="DZ620">
        <v>6.2517918646335602E-2</v>
      </c>
      <c r="EA620">
        <v>2.2824485301971436</v>
      </c>
      <c r="EB620">
        <v>1.7740989923477173</v>
      </c>
      <c r="EC620">
        <v>1.3468465805053711</v>
      </c>
      <c r="ED620">
        <v>1.2059421539306641</v>
      </c>
      <c r="EE620">
        <v>1.1523529291152954</v>
      </c>
      <c r="EF620">
        <v>1.1667170524597168</v>
      </c>
      <c r="EG620">
        <v>1.1366275548934937</v>
      </c>
      <c r="EH620">
        <v>1.0956584215164185</v>
      </c>
      <c r="EI620">
        <v>1.1255817413330078</v>
      </c>
      <c r="EJ620">
        <v>1.2141133546829224</v>
      </c>
      <c r="EK620">
        <v>1.2626357078552246</v>
      </c>
      <c r="EL620">
        <v>1.3632017374038696</v>
      </c>
      <c r="EM620">
        <v>1.9079549312591553</v>
      </c>
      <c r="EN620">
        <v>6.0502228736877441</v>
      </c>
      <c r="EO620">
        <v>6.0278425216674805</v>
      </c>
      <c r="EP620">
        <v>6.0360021591186523</v>
      </c>
      <c r="EQ620">
        <v>6.0238900184631348</v>
      </c>
      <c r="ER620">
        <v>6.0291004180908203</v>
      </c>
      <c r="ES620">
        <v>1.6564197540283203</v>
      </c>
      <c r="ET620">
        <v>0.29113003611564636</v>
      </c>
      <c r="EU620">
        <v>0.22539566457271576</v>
      </c>
      <c r="EV620">
        <v>0.10923784971237183</v>
      </c>
      <c r="EW620">
        <v>0.4824097752571106</v>
      </c>
      <c r="EX620">
        <v>0.73718953132629395</v>
      </c>
      <c r="EY620">
        <v>64.291130065917969</v>
      </c>
      <c r="EZ620">
        <v>64.273406982421875</v>
      </c>
      <c r="FA620">
        <v>63.909465789794922</v>
      </c>
      <c r="FB620">
        <v>62.739437103271484</v>
      </c>
      <c r="FC620">
        <v>61.442695617675781</v>
      </c>
      <c r="FD620">
        <v>61.095310211181641</v>
      </c>
      <c r="FE620">
        <v>60.883266448974609</v>
      </c>
      <c r="FF620">
        <v>61.373001098632813</v>
      </c>
      <c r="FG620">
        <v>63.643291473388672</v>
      </c>
      <c r="FH620">
        <v>67.860504150390625</v>
      </c>
      <c r="FI620">
        <v>71.448104858398438</v>
      </c>
      <c r="FJ620">
        <v>75.162452697753906</v>
      </c>
      <c r="FK620">
        <v>77.682624816894531</v>
      </c>
      <c r="FL620">
        <v>77.311370849609375</v>
      </c>
      <c r="FM620">
        <v>76.927543640136719</v>
      </c>
      <c r="FN620">
        <v>76.096359252929687</v>
      </c>
      <c r="FO620">
        <v>75.103302001953125</v>
      </c>
      <c r="FP620">
        <v>74.731910705566406</v>
      </c>
      <c r="FQ620">
        <v>73.090164184570313</v>
      </c>
      <c r="FR620">
        <v>70.350677490234375</v>
      </c>
      <c r="FS620">
        <v>69.0137939453125</v>
      </c>
      <c r="FT620">
        <v>67.547500610351563</v>
      </c>
      <c r="FU620">
        <v>66.831069946289063</v>
      </c>
      <c r="FV620">
        <v>65.524421691894531</v>
      </c>
      <c r="FW620">
        <v>181</v>
      </c>
      <c r="FX620">
        <v>8.9820645749568939E-2</v>
      </c>
      <c r="FY620">
        <v>1</v>
      </c>
    </row>
    <row r="621" spans="1:181" x14ac:dyDescent="0.2">
      <c r="A621" t="s">
        <v>243</v>
      </c>
      <c r="B621" t="s">
        <v>239</v>
      </c>
      <c r="C621" t="s">
        <v>215</v>
      </c>
      <c r="D621" t="s">
        <v>9</v>
      </c>
      <c r="E621">
        <v>2015</v>
      </c>
      <c r="F621" t="s">
        <v>223</v>
      </c>
      <c r="G621" t="s">
        <v>245</v>
      </c>
      <c r="H621">
        <v>178</v>
      </c>
      <c r="K621">
        <v>16.411308288574219</v>
      </c>
      <c r="L621">
        <v>15.774294853210449</v>
      </c>
      <c r="M621">
        <v>15.33774471282959</v>
      </c>
      <c r="N621">
        <v>15.555002212524414</v>
      </c>
      <c r="O621">
        <v>16.280479431152344</v>
      </c>
      <c r="P621">
        <v>17.195501327514648</v>
      </c>
      <c r="Q621">
        <v>20.186759948730469</v>
      </c>
      <c r="R621">
        <v>22.763290405273438</v>
      </c>
      <c r="S621">
        <v>25.474565505981445</v>
      </c>
      <c r="T621">
        <v>27.390045166015625</v>
      </c>
      <c r="U621">
        <v>30.441207885742188</v>
      </c>
      <c r="V621">
        <v>31.686155319213867</v>
      </c>
      <c r="W621">
        <v>32.373405456542969</v>
      </c>
      <c r="X621">
        <v>32.890552520751953</v>
      </c>
      <c r="Y621">
        <v>33.053779602050781</v>
      </c>
      <c r="Z621">
        <v>33.1826171875</v>
      </c>
      <c r="AA621">
        <v>33.092144012451172</v>
      </c>
      <c r="AB621">
        <v>33.089618682861328</v>
      </c>
      <c r="AC621">
        <v>32.753498077392578</v>
      </c>
      <c r="AD621">
        <v>32.045097351074219</v>
      </c>
      <c r="AE621">
        <v>29.80609130859375</v>
      </c>
      <c r="AF621">
        <v>24.450555801391602</v>
      </c>
      <c r="AG621">
        <v>19.853021621704102</v>
      </c>
      <c r="AH621">
        <v>17.099555969238281</v>
      </c>
      <c r="AI621">
        <v>-2.2305543422698975</v>
      </c>
      <c r="AJ621">
        <v>-1.8264291286468506</v>
      </c>
      <c r="AK621">
        <v>-1.4241746664047241</v>
      </c>
      <c r="AL621">
        <v>-1.2943874597549438</v>
      </c>
      <c r="AM621">
        <v>-1.296533465385437</v>
      </c>
      <c r="AN621">
        <v>-1.3286271095275879</v>
      </c>
      <c r="AO621">
        <v>-1.4640144109725952</v>
      </c>
      <c r="AP621">
        <v>-1.5876222848892212</v>
      </c>
      <c r="AQ621">
        <v>-1.7030880451202393</v>
      </c>
      <c r="AR621">
        <v>-1.8161276578903198</v>
      </c>
      <c r="AS621">
        <v>-2.0075557231903076</v>
      </c>
      <c r="AT621">
        <v>-2.0934271812438965</v>
      </c>
      <c r="AU621">
        <v>-0.75892758369445801</v>
      </c>
      <c r="AV621">
        <v>4.8960614204406738</v>
      </c>
      <c r="AW621">
        <v>4.9403934478759766</v>
      </c>
      <c r="AX621">
        <v>5.0195741653442383</v>
      </c>
      <c r="AY621">
        <v>5.0397496223449707</v>
      </c>
      <c r="AZ621">
        <v>4.9797487258911133</v>
      </c>
      <c r="BA621">
        <v>-0.99964272975921631</v>
      </c>
      <c r="BB621">
        <v>-0.93869626522064209</v>
      </c>
      <c r="BC621">
        <v>-0.84650188684463501</v>
      </c>
      <c r="BD621">
        <v>-0.62771368026733398</v>
      </c>
      <c r="BE621">
        <v>-1.0444942712783813</v>
      </c>
      <c r="BF621">
        <v>-1.4063737392425537</v>
      </c>
      <c r="BG621">
        <v>-0.89376270771026611</v>
      </c>
      <c r="BH621">
        <v>-0.73377633094787598</v>
      </c>
      <c r="BI621">
        <v>-0.57867163419723511</v>
      </c>
      <c r="BJ621">
        <v>-0.53976166248321533</v>
      </c>
      <c r="BK621">
        <v>-0.55548983812332153</v>
      </c>
      <c r="BL621">
        <v>-0.57817792892456055</v>
      </c>
      <c r="BM621">
        <v>-0.67666029930114746</v>
      </c>
      <c r="BN621">
        <v>-0.76639115810394287</v>
      </c>
      <c r="BO621">
        <v>-0.84074437618255615</v>
      </c>
      <c r="BP621">
        <v>-0.89364373683929443</v>
      </c>
      <c r="BQ621">
        <v>-1.0105304718017578</v>
      </c>
      <c r="BR621">
        <v>-1.0515201091766357</v>
      </c>
      <c r="BS621">
        <v>3.966047614812851E-2</v>
      </c>
      <c r="BT621">
        <v>5.2389922142028809</v>
      </c>
      <c r="BU621">
        <v>5.2739009857177734</v>
      </c>
      <c r="BV621">
        <v>5.3414340019226074</v>
      </c>
      <c r="BW621">
        <v>5.3568000793457031</v>
      </c>
      <c r="BX621">
        <v>5.3072595596313477</v>
      </c>
      <c r="BY621">
        <v>-0.20483708381652832</v>
      </c>
      <c r="BZ621">
        <v>-0.56627541780471802</v>
      </c>
      <c r="CA621">
        <v>-0.52101528644561768</v>
      </c>
      <c r="CB621">
        <v>-0.4040931761264801</v>
      </c>
      <c r="CC621">
        <v>-0.60013943910598755</v>
      </c>
      <c r="CD621">
        <v>-0.78811842203140259</v>
      </c>
      <c r="CE621">
        <v>3.2095205038785934E-2</v>
      </c>
      <c r="CF621">
        <v>2.2991681471467018E-2</v>
      </c>
      <c r="CG621">
        <v>6.9212242960929871E-3</v>
      </c>
      <c r="CH621">
        <v>-1.7110131680965424E-2</v>
      </c>
      <c r="CI621">
        <v>-4.2245339602231979E-2</v>
      </c>
      <c r="CJ621">
        <v>-5.8419141918420792E-2</v>
      </c>
      <c r="CK621">
        <v>-0.13134121894836426</v>
      </c>
      <c r="CL621">
        <v>-0.19760891795158386</v>
      </c>
      <c r="CM621">
        <v>-0.24348777532577515</v>
      </c>
      <c r="CN621">
        <v>-0.25473412871360779</v>
      </c>
      <c r="CO621">
        <v>-0.3199937641620636</v>
      </c>
      <c r="CP621">
        <v>-0.32989856600761414</v>
      </c>
      <c r="CQ621">
        <v>0.59276014566421509</v>
      </c>
      <c r="CR621">
        <v>5.4765052795410156</v>
      </c>
      <c r="CS621">
        <v>5.504887580871582</v>
      </c>
      <c r="CT621">
        <v>5.5643529891967773</v>
      </c>
      <c r="CU621">
        <v>5.5763883590698242</v>
      </c>
      <c r="CV621">
        <v>5.5340924263000488</v>
      </c>
      <c r="CW621">
        <v>0.34564289450645447</v>
      </c>
      <c r="CX621">
        <v>-0.30833792686462402</v>
      </c>
      <c r="CY621">
        <v>-0.2955842912197113</v>
      </c>
      <c r="CZ621">
        <v>-0.24921426177024841</v>
      </c>
      <c r="DA621">
        <v>-0.29238063097000122</v>
      </c>
      <c r="DB621">
        <v>-0.35991665720939636</v>
      </c>
      <c r="DC621">
        <v>0.95795309543609619</v>
      </c>
      <c r="DD621">
        <v>0.77975964546203613</v>
      </c>
      <c r="DE621">
        <v>0.5925140380859375</v>
      </c>
      <c r="DF621">
        <v>0.50554138422012329</v>
      </c>
      <c r="DG621">
        <v>0.47099918127059937</v>
      </c>
      <c r="DH621">
        <v>0.46133965253829956</v>
      </c>
      <c r="DI621">
        <v>0.41397783160209656</v>
      </c>
      <c r="DJ621">
        <v>0.37117329239845276</v>
      </c>
      <c r="DK621">
        <v>0.35376879572868347</v>
      </c>
      <c r="DL621">
        <v>0.38417544960975647</v>
      </c>
      <c r="DM621">
        <v>0.37054288387298584</v>
      </c>
      <c r="DN621">
        <v>0.39172300696372986</v>
      </c>
      <c r="DO621">
        <v>1.1458598375320435</v>
      </c>
      <c r="DP621">
        <v>5.7140183448791504</v>
      </c>
      <c r="DQ621">
        <v>5.7358741760253906</v>
      </c>
      <c r="DR621">
        <v>5.7872719764709473</v>
      </c>
      <c r="DS621">
        <v>5.7959766387939453</v>
      </c>
      <c r="DT621">
        <v>5.76092529296875</v>
      </c>
      <c r="DU621">
        <v>0.89612287282943726</v>
      </c>
      <c r="DV621">
        <v>-5.0400413572788239E-2</v>
      </c>
      <c r="DW621">
        <v>-7.0153281092643738E-2</v>
      </c>
      <c r="DX621">
        <v>-9.4335362315177917E-2</v>
      </c>
      <c r="DY621">
        <v>1.537818182259798E-2</v>
      </c>
      <c r="DZ621">
        <v>6.8285092711448669E-2</v>
      </c>
      <c r="EA621">
        <v>2.2947449684143066</v>
      </c>
      <c r="EB621">
        <v>1.8724124431610107</v>
      </c>
      <c r="EC621">
        <v>1.4380171298980713</v>
      </c>
      <c r="ED621">
        <v>1.2601672410964966</v>
      </c>
      <c r="EE621">
        <v>1.2120428085327148</v>
      </c>
      <c r="EF621">
        <v>1.2117887735366821</v>
      </c>
      <c r="EG621">
        <v>1.2013319730758667</v>
      </c>
      <c r="EH621">
        <v>1.1924045085906982</v>
      </c>
      <c r="EI621">
        <v>1.216112494468689</v>
      </c>
      <c r="EJ621">
        <v>1.306659460067749</v>
      </c>
      <c r="EK621">
        <v>1.3675681352615356</v>
      </c>
      <c r="EL621">
        <v>1.4336299896240234</v>
      </c>
      <c r="EM621">
        <v>1.9444478750228882</v>
      </c>
      <c r="EN621">
        <v>6.0569491386413574</v>
      </c>
      <c r="EO621">
        <v>6.0693817138671875</v>
      </c>
      <c r="EP621">
        <v>6.1091318130493164</v>
      </c>
      <c r="EQ621">
        <v>6.1130270957946777</v>
      </c>
      <c r="ER621">
        <v>6.0884361267089844</v>
      </c>
      <c r="ES621">
        <v>1.69092857837677</v>
      </c>
      <c r="ET621">
        <v>0.32202038168907166</v>
      </c>
      <c r="EU621">
        <v>0.25533327460289001</v>
      </c>
      <c r="EV621">
        <v>0.12928517162799835</v>
      </c>
      <c r="EW621">
        <v>0.45973303914070129</v>
      </c>
      <c r="EX621">
        <v>0.68654042482376099</v>
      </c>
      <c r="EY621">
        <v>68.146331787109375</v>
      </c>
      <c r="EZ621">
        <v>67.613990783691406</v>
      </c>
      <c r="FA621">
        <v>67.22796630859375</v>
      </c>
      <c r="FB621">
        <v>66.735519409179688</v>
      </c>
      <c r="FC621">
        <v>66.652755737304688</v>
      </c>
      <c r="FD621">
        <v>66.466575622558594</v>
      </c>
      <c r="FE621">
        <v>67.091285705566406</v>
      </c>
      <c r="FF621">
        <v>68.197074890136719</v>
      </c>
      <c r="FG621">
        <v>71.119514465332031</v>
      </c>
      <c r="FH621">
        <v>74.580551147460938</v>
      </c>
      <c r="FI621">
        <v>77.948287963867187</v>
      </c>
      <c r="FJ621">
        <v>79.322357177734375</v>
      </c>
      <c r="FK621">
        <v>80.790779113769531</v>
      </c>
      <c r="FL621">
        <v>81.089080810546875</v>
      </c>
      <c r="FM621">
        <v>81.118698120117187</v>
      </c>
      <c r="FN621">
        <v>81.333847045898437</v>
      </c>
      <c r="FO621">
        <v>80.90240478515625</v>
      </c>
      <c r="FP621">
        <v>80.019355773925781</v>
      </c>
      <c r="FQ621">
        <v>78.009689331054688</v>
      </c>
      <c r="FR621">
        <v>74.938209533691406</v>
      </c>
      <c r="FS621">
        <v>72.384651184082031</v>
      </c>
      <c r="FT621">
        <v>71.095291137695312</v>
      </c>
      <c r="FU621">
        <v>70.203865051269531</v>
      </c>
      <c r="FV621">
        <v>69.588249206542969</v>
      </c>
      <c r="FW621">
        <v>181</v>
      </c>
      <c r="FX621">
        <v>8.9820645749568939E-2</v>
      </c>
      <c r="FY621">
        <v>1</v>
      </c>
    </row>
    <row r="622" spans="1:181" x14ac:dyDescent="0.2">
      <c r="A622" t="s">
        <v>243</v>
      </c>
      <c r="B622" t="s">
        <v>239</v>
      </c>
      <c r="C622" t="s">
        <v>215</v>
      </c>
      <c r="D622" t="s">
        <v>9</v>
      </c>
      <c r="E622">
        <v>2016</v>
      </c>
      <c r="F622" t="s">
        <v>223</v>
      </c>
      <c r="G622" t="s">
        <v>245</v>
      </c>
      <c r="H622">
        <v>190</v>
      </c>
      <c r="K622">
        <v>17.51768684387207</v>
      </c>
      <c r="L622">
        <v>16.837730407714844</v>
      </c>
      <c r="M622">
        <v>16.371749877929688</v>
      </c>
      <c r="N622">
        <v>16.603654861450195</v>
      </c>
      <c r="O622">
        <v>17.37803840637207</v>
      </c>
      <c r="P622">
        <v>18.354747772216797</v>
      </c>
      <c r="Q622">
        <v>21.547666549682617</v>
      </c>
      <c r="R622">
        <v>24.297893524169922</v>
      </c>
      <c r="S622">
        <v>27.191951751708984</v>
      </c>
      <c r="T622">
        <v>29.236564636230469</v>
      </c>
      <c r="U622">
        <v>32.493423461914063</v>
      </c>
      <c r="V622">
        <v>33.822299957275391</v>
      </c>
      <c r="W622">
        <v>34.555881500244141</v>
      </c>
      <c r="X622">
        <v>35.107891082763672</v>
      </c>
      <c r="Y622">
        <v>35.282123565673828</v>
      </c>
      <c r="Z622">
        <v>35.419647216796875</v>
      </c>
      <c r="AA622">
        <v>35.323074340820313</v>
      </c>
      <c r="AB622">
        <v>35.320377349853516</v>
      </c>
      <c r="AC622">
        <v>34.961601257324219</v>
      </c>
      <c r="AD622">
        <v>34.205440521240234</v>
      </c>
      <c r="AE622">
        <v>31.81549072265625</v>
      </c>
      <c r="AF622">
        <v>26.098907470703125</v>
      </c>
      <c r="AG622">
        <v>21.191427230834961</v>
      </c>
      <c r="AH622">
        <v>18.252334594726562</v>
      </c>
      <c r="AI622">
        <v>-2.3034160137176514</v>
      </c>
      <c r="AJ622">
        <v>-1.8862024545669556</v>
      </c>
      <c r="AK622">
        <v>-1.4711604118347168</v>
      </c>
      <c r="AL622">
        <v>-1.337893009185791</v>
      </c>
      <c r="AM622">
        <v>-1.3409712314605713</v>
      </c>
      <c r="AN622">
        <v>-1.374683141708374</v>
      </c>
      <c r="AO622">
        <v>-1.5170577764511108</v>
      </c>
      <c r="AP622">
        <v>-1.6470345258712769</v>
      </c>
      <c r="AQ622">
        <v>-1.7679005861282349</v>
      </c>
      <c r="AR622">
        <v>-1.8850736618041992</v>
      </c>
      <c r="AS622">
        <v>-2.0850846767425537</v>
      </c>
      <c r="AT622">
        <v>-2.1741428375244141</v>
      </c>
      <c r="AU622">
        <v>-0.76378566026687622</v>
      </c>
      <c r="AV622">
        <v>5.2460179328918457</v>
      </c>
      <c r="AW622">
        <v>5.2927918434143066</v>
      </c>
      <c r="AX622">
        <v>5.3766355514526367</v>
      </c>
      <c r="AY622">
        <v>5.3978915214538574</v>
      </c>
      <c r="AZ622">
        <v>5.3344531059265137</v>
      </c>
      <c r="BA622">
        <v>-1.0209481716156006</v>
      </c>
      <c r="BB622">
        <v>-0.98038458824157715</v>
      </c>
      <c r="BC622">
        <v>-0.88469630479812622</v>
      </c>
      <c r="BD622">
        <v>-0.65706497430801392</v>
      </c>
      <c r="BE622">
        <v>-1.0891441106796265</v>
      </c>
      <c r="BF622">
        <v>-1.4653363227844238</v>
      </c>
      <c r="BG622">
        <v>-0.92229866981506348</v>
      </c>
      <c r="BH622">
        <v>-0.75731933116912842</v>
      </c>
      <c r="BI622">
        <v>-0.5976220965385437</v>
      </c>
      <c r="BJ622">
        <v>-0.55824530124664307</v>
      </c>
      <c r="BK622">
        <v>-0.57535606622695923</v>
      </c>
      <c r="BL622">
        <v>-0.59935051202774048</v>
      </c>
      <c r="BM622">
        <v>-0.70359647274017334</v>
      </c>
      <c r="BN622">
        <v>-0.798572838306427</v>
      </c>
      <c r="BO622">
        <v>-0.87696319818496704</v>
      </c>
      <c r="BP622">
        <v>-0.93200188875198364</v>
      </c>
      <c r="BQ622">
        <v>-1.0549999475479126</v>
      </c>
      <c r="BR622">
        <v>-1.0976880788803101</v>
      </c>
      <c r="BS622">
        <v>6.1282124370336533E-2</v>
      </c>
      <c r="BT622">
        <v>5.6003193855285645</v>
      </c>
      <c r="BU622">
        <v>5.6373581886291504</v>
      </c>
      <c r="BV622">
        <v>5.70916748046875</v>
      </c>
      <c r="BW622">
        <v>5.7254548072814941</v>
      </c>
      <c r="BX622">
        <v>5.672823429107666</v>
      </c>
      <c r="BY622">
        <v>-0.19978822767734528</v>
      </c>
      <c r="BZ622">
        <v>-0.5956149697303772</v>
      </c>
      <c r="CA622">
        <v>-0.54841721057891846</v>
      </c>
      <c r="CB622">
        <v>-0.42602962255477905</v>
      </c>
      <c r="CC622">
        <v>-0.63005518913269043</v>
      </c>
      <c r="CD622">
        <v>-0.82658082246780396</v>
      </c>
      <c r="CE622">
        <v>3.4258928149938583E-2</v>
      </c>
      <c r="CF622">
        <v>2.4541681632399559E-2</v>
      </c>
      <c r="CG622">
        <v>7.3878234252333641E-3</v>
      </c>
      <c r="CH622">
        <v>-1.8263623118400574E-2</v>
      </c>
      <c r="CI622">
        <v>-4.5093338936567307E-2</v>
      </c>
      <c r="CJ622">
        <v>-6.235751137137413E-2</v>
      </c>
      <c r="CK622">
        <v>-0.14019568264484406</v>
      </c>
      <c r="CL622">
        <v>-0.21093086898326874</v>
      </c>
      <c r="CM622">
        <v>-0.25990268588066101</v>
      </c>
      <c r="CN622">
        <v>-0.27190724015235901</v>
      </c>
      <c r="CO622">
        <v>-0.34156638383865356</v>
      </c>
      <c r="CP622">
        <v>-0.35213890671730042</v>
      </c>
      <c r="CQ622">
        <v>0.63272154331207275</v>
      </c>
      <c r="CR622">
        <v>5.845707893371582</v>
      </c>
      <c r="CS622">
        <v>5.8760037422180176</v>
      </c>
      <c r="CT622">
        <v>5.9394779205322266</v>
      </c>
      <c r="CU622">
        <v>5.952324390411377</v>
      </c>
      <c r="CV622">
        <v>5.9071774482727051</v>
      </c>
      <c r="CW622">
        <v>0.3689446747303009</v>
      </c>
      <c r="CX622">
        <v>-0.32912474870681763</v>
      </c>
      <c r="CY622">
        <v>-0.3155113160610199</v>
      </c>
      <c r="CZ622">
        <v>-0.26601523160934448</v>
      </c>
      <c r="DA622">
        <v>-0.31209167838096619</v>
      </c>
      <c r="DB622">
        <v>-0.3841806948184967</v>
      </c>
      <c r="DC622">
        <v>0.99081653356552124</v>
      </c>
      <c r="DD622">
        <v>0.80640268325805664</v>
      </c>
      <c r="DE622">
        <v>0.61239773035049438</v>
      </c>
      <c r="DF622">
        <v>0.52171802520751953</v>
      </c>
      <c r="DG622">
        <v>0.48516938090324402</v>
      </c>
      <c r="DH622">
        <v>0.47463551163673401</v>
      </c>
      <c r="DI622">
        <v>0.42320513725280762</v>
      </c>
      <c r="DJ622">
        <v>0.37671110033988953</v>
      </c>
      <c r="DK622">
        <v>0.35715782642364502</v>
      </c>
      <c r="DL622">
        <v>0.38818737864494324</v>
      </c>
      <c r="DM622">
        <v>0.37186717987060547</v>
      </c>
      <c r="DN622">
        <v>0.39341029524803162</v>
      </c>
      <c r="DO622">
        <v>1.2041609287261963</v>
      </c>
      <c r="DP622">
        <v>6.0910964012145996</v>
      </c>
      <c r="DQ622">
        <v>6.1146492958068848</v>
      </c>
      <c r="DR622">
        <v>6.1697883605957031</v>
      </c>
      <c r="DS622">
        <v>6.1791939735412598</v>
      </c>
      <c r="DT622">
        <v>6.1415314674377441</v>
      </c>
      <c r="DU622">
        <v>0.93767756223678589</v>
      </c>
      <c r="DV622">
        <v>-6.2634512782096863E-2</v>
      </c>
      <c r="DW622">
        <v>-8.2605436444282532E-2</v>
      </c>
      <c r="DX622">
        <v>-0.10600084066390991</v>
      </c>
      <c r="DY622">
        <v>5.8718547224998474E-3</v>
      </c>
      <c r="DZ622">
        <v>5.8219410479068756E-2</v>
      </c>
      <c r="EA622">
        <v>2.3719336986541748</v>
      </c>
      <c r="EB622">
        <v>1.9352858066558838</v>
      </c>
      <c r="EC622">
        <v>1.4859360456466675</v>
      </c>
      <c r="ED622">
        <v>1.301365852355957</v>
      </c>
      <c r="EE622">
        <v>1.2507845163345337</v>
      </c>
      <c r="EF622">
        <v>1.2499681711196899</v>
      </c>
      <c r="EG622">
        <v>1.2366664409637451</v>
      </c>
      <c r="EH622">
        <v>1.225172758102417</v>
      </c>
      <c r="EI622">
        <v>1.2480952739715576</v>
      </c>
      <c r="EJ622">
        <v>1.341259241104126</v>
      </c>
      <c r="EK622">
        <v>1.4019519090652466</v>
      </c>
      <c r="EL622">
        <v>1.4698649644851685</v>
      </c>
      <c r="EM622">
        <v>2.029228687286377</v>
      </c>
      <c r="EN622">
        <v>6.4453978538513184</v>
      </c>
      <c r="EO622">
        <v>6.4592156410217285</v>
      </c>
      <c r="EP622">
        <v>6.5023202896118164</v>
      </c>
      <c r="EQ622">
        <v>6.5067572593688965</v>
      </c>
      <c r="ER622">
        <v>6.4799017906188965</v>
      </c>
      <c r="ES622">
        <v>1.7588375806808472</v>
      </c>
      <c r="ET622">
        <v>0.32213506102561951</v>
      </c>
      <c r="EU622">
        <v>0.25367364287376404</v>
      </c>
      <c r="EV622">
        <v>0.12503454089164734</v>
      </c>
      <c r="EW622">
        <v>0.46496069431304932</v>
      </c>
      <c r="EX622">
        <v>0.69697487354278564</v>
      </c>
      <c r="EY622">
        <v>68.146331787109375</v>
      </c>
      <c r="EZ622">
        <v>67.613990783691406</v>
      </c>
      <c r="FA622">
        <v>67.22796630859375</v>
      </c>
      <c r="FB622">
        <v>66.735519409179688</v>
      </c>
      <c r="FC622">
        <v>66.652755737304688</v>
      </c>
      <c r="FD622">
        <v>66.466575622558594</v>
      </c>
      <c r="FE622">
        <v>67.091285705566406</v>
      </c>
      <c r="FF622">
        <v>68.197074890136719</v>
      </c>
      <c r="FG622">
        <v>71.119514465332031</v>
      </c>
      <c r="FH622">
        <v>74.580551147460938</v>
      </c>
      <c r="FI622">
        <v>77.948287963867187</v>
      </c>
      <c r="FJ622">
        <v>79.322357177734375</v>
      </c>
      <c r="FK622">
        <v>80.790779113769531</v>
      </c>
      <c r="FL622">
        <v>81.089080810546875</v>
      </c>
      <c r="FM622">
        <v>81.118698120117187</v>
      </c>
      <c r="FN622">
        <v>81.333847045898437</v>
      </c>
      <c r="FO622">
        <v>80.90240478515625</v>
      </c>
      <c r="FP622">
        <v>80.019355773925781</v>
      </c>
      <c r="FQ622">
        <v>78.009689331054688</v>
      </c>
      <c r="FR622">
        <v>74.938209533691406</v>
      </c>
      <c r="FS622">
        <v>72.384651184082031</v>
      </c>
      <c r="FT622">
        <v>71.095291137695312</v>
      </c>
      <c r="FU622">
        <v>70.203865051269531</v>
      </c>
      <c r="FV622">
        <v>69.588249206542969</v>
      </c>
      <c r="FW622">
        <v>181</v>
      </c>
      <c r="FX622">
        <v>8.9820645749568939E-2</v>
      </c>
      <c r="FY622">
        <v>1</v>
      </c>
    </row>
    <row r="623" spans="1:181" x14ac:dyDescent="0.2">
      <c r="A623" t="s">
        <v>243</v>
      </c>
      <c r="B623" t="s">
        <v>239</v>
      </c>
      <c r="C623" t="s">
        <v>215</v>
      </c>
      <c r="D623" t="s">
        <v>9</v>
      </c>
      <c r="E623">
        <v>2017</v>
      </c>
      <c r="F623" t="s">
        <v>223</v>
      </c>
      <c r="G623" t="s">
        <v>245</v>
      </c>
      <c r="H623">
        <v>190</v>
      </c>
      <c r="K623">
        <v>17.51768684387207</v>
      </c>
      <c r="L623">
        <v>16.837730407714844</v>
      </c>
      <c r="M623">
        <v>16.371749877929688</v>
      </c>
      <c r="N623">
        <v>16.603654861450195</v>
      </c>
      <c r="O623">
        <v>17.37803840637207</v>
      </c>
      <c r="P623">
        <v>18.354747772216797</v>
      </c>
      <c r="Q623">
        <v>21.547666549682617</v>
      </c>
      <c r="R623">
        <v>24.297893524169922</v>
      </c>
      <c r="S623">
        <v>27.191951751708984</v>
      </c>
      <c r="T623">
        <v>29.236564636230469</v>
      </c>
      <c r="U623">
        <v>32.493423461914063</v>
      </c>
      <c r="V623">
        <v>33.822299957275391</v>
      </c>
      <c r="W623">
        <v>34.555881500244141</v>
      </c>
      <c r="X623">
        <v>35.107891082763672</v>
      </c>
      <c r="Y623">
        <v>35.282123565673828</v>
      </c>
      <c r="Z623">
        <v>35.419647216796875</v>
      </c>
      <c r="AA623">
        <v>35.323074340820313</v>
      </c>
      <c r="AB623">
        <v>35.320377349853516</v>
      </c>
      <c r="AC623">
        <v>34.961601257324219</v>
      </c>
      <c r="AD623">
        <v>34.205440521240234</v>
      </c>
      <c r="AE623">
        <v>31.81549072265625</v>
      </c>
      <c r="AF623">
        <v>26.098907470703125</v>
      </c>
      <c r="AG623">
        <v>21.191427230834961</v>
      </c>
      <c r="AH623">
        <v>18.252334594726562</v>
      </c>
      <c r="AI623">
        <v>-2.3034160137176514</v>
      </c>
      <c r="AJ623">
        <v>-1.8862024545669556</v>
      </c>
      <c r="AK623">
        <v>-1.4711604118347168</v>
      </c>
      <c r="AL623">
        <v>-1.337893009185791</v>
      </c>
      <c r="AM623">
        <v>-1.3409712314605713</v>
      </c>
      <c r="AN623">
        <v>-1.374683141708374</v>
      </c>
      <c r="AO623">
        <v>-1.5170577764511108</v>
      </c>
      <c r="AP623">
        <v>-1.6470345258712769</v>
      </c>
      <c r="AQ623">
        <v>-1.7679005861282349</v>
      </c>
      <c r="AR623">
        <v>-1.8850736618041992</v>
      </c>
      <c r="AS623">
        <v>-2.0850846767425537</v>
      </c>
      <c r="AT623">
        <v>-2.1741428375244141</v>
      </c>
      <c r="AU623">
        <v>-0.76378566026687622</v>
      </c>
      <c r="AV623">
        <v>5.2460179328918457</v>
      </c>
      <c r="AW623">
        <v>5.2927918434143066</v>
      </c>
      <c r="AX623">
        <v>5.3766355514526367</v>
      </c>
      <c r="AY623">
        <v>5.3978915214538574</v>
      </c>
      <c r="AZ623">
        <v>5.3344531059265137</v>
      </c>
      <c r="BA623">
        <v>-1.0209481716156006</v>
      </c>
      <c r="BB623">
        <v>-0.98038458824157715</v>
      </c>
      <c r="BC623">
        <v>-0.88469630479812622</v>
      </c>
      <c r="BD623">
        <v>-0.65706497430801392</v>
      </c>
      <c r="BE623">
        <v>-1.0891441106796265</v>
      </c>
      <c r="BF623">
        <v>-1.4653363227844238</v>
      </c>
      <c r="BG623">
        <v>-0.92229866981506348</v>
      </c>
      <c r="BH623">
        <v>-0.75731933116912842</v>
      </c>
      <c r="BI623">
        <v>-0.5976220965385437</v>
      </c>
      <c r="BJ623">
        <v>-0.55824530124664307</v>
      </c>
      <c r="BK623">
        <v>-0.57535606622695923</v>
      </c>
      <c r="BL623">
        <v>-0.59935051202774048</v>
      </c>
      <c r="BM623">
        <v>-0.70359647274017334</v>
      </c>
      <c r="BN623">
        <v>-0.798572838306427</v>
      </c>
      <c r="BO623">
        <v>-0.87696319818496704</v>
      </c>
      <c r="BP623">
        <v>-0.93200188875198364</v>
      </c>
      <c r="BQ623">
        <v>-1.0549999475479126</v>
      </c>
      <c r="BR623">
        <v>-1.0976880788803101</v>
      </c>
      <c r="BS623">
        <v>6.1282124370336533E-2</v>
      </c>
      <c r="BT623">
        <v>5.6003193855285645</v>
      </c>
      <c r="BU623">
        <v>5.6373581886291504</v>
      </c>
      <c r="BV623">
        <v>5.70916748046875</v>
      </c>
      <c r="BW623">
        <v>5.7254548072814941</v>
      </c>
      <c r="BX623">
        <v>5.672823429107666</v>
      </c>
      <c r="BY623">
        <v>-0.19978822767734528</v>
      </c>
      <c r="BZ623">
        <v>-0.5956149697303772</v>
      </c>
      <c r="CA623">
        <v>-0.54841721057891846</v>
      </c>
      <c r="CB623">
        <v>-0.42602962255477905</v>
      </c>
      <c r="CC623">
        <v>-0.63005518913269043</v>
      </c>
      <c r="CD623">
        <v>-0.82658082246780396</v>
      </c>
      <c r="CE623">
        <v>3.4258928149938583E-2</v>
      </c>
      <c r="CF623">
        <v>2.4541681632399559E-2</v>
      </c>
      <c r="CG623">
        <v>7.3878234252333641E-3</v>
      </c>
      <c r="CH623">
        <v>-1.8263623118400574E-2</v>
      </c>
      <c r="CI623">
        <v>-4.5093338936567307E-2</v>
      </c>
      <c r="CJ623">
        <v>-6.235751137137413E-2</v>
      </c>
      <c r="CK623">
        <v>-0.14019568264484406</v>
      </c>
      <c r="CL623">
        <v>-0.21093086898326874</v>
      </c>
      <c r="CM623">
        <v>-0.25990268588066101</v>
      </c>
      <c r="CN623">
        <v>-0.27190724015235901</v>
      </c>
      <c r="CO623">
        <v>-0.34156638383865356</v>
      </c>
      <c r="CP623">
        <v>-0.35213890671730042</v>
      </c>
      <c r="CQ623">
        <v>0.63272154331207275</v>
      </c>
      <c r="CR623">
        <v>5.845707893371582</v>
      </c>
      <c r="CS623">
        <v>5.8760037422180176</v>
      </c>
      <c r="CT623">
        <v>5.9394779205322266</v>
      </c>
      <c r="CU623">
        <v>5.952324390411377</v>
      </c>
      <c r="CV623">
        <v>5.9071774482727051</v>
      </c>
      <c r="CW623">
        <v>0.3689446747303009</v>
      </c>
      <c r="CX623">
        <v>-0.32912474870681763</v>
      </c>
      <c r="CY623">
        <v>-0.3155113160610199</v>
      </c>
      <c r="CZ623">
        <v>-0.26601523160934448</v>
      </c>
      <c r="DA623">
        <v>-0.31209167838096619</v>
      </c>
      <c r="DB623">
        <v>-0.3841806948184967</v>
      </c>
      <c r="DC623">
        <v>0.99081653356552124</v>
      </c>
      <c r="DD623">
        <v>0.80640268325805664</v>
      </c>
      <c r="DE623">
        <v>0.61239773035049438</v>
      </c>
      <c r="DF623">
        <v>0.52171802520751953</v>
      </c>
      <c r="DG623">
        <v>0.48516938090324402</v>
      </c>
      <c r="DH623">
        <v>0.47463551163673401</v>
      </c>
      <c r="DI623">
        <v>0.42320513725280762</v>
      </c>
      <c r="DJ623">
        <v>0.37671110033988953</v>
      </c>
      <c r="DK623">
        <v>0.35715782642364502</v>
      </c>
      <c r="DL623">
        <v>0.38818737864494324</v>
      </c>
      <c r="DM623">
        <v>0.37186717987060547</v>
      </c>
      <c r="DN623">
        <v>0.39341029524803162</v>
      </c>
      <c r="DO623">
        <v>1.2041609287261963</v>
      </c>
      <c r="DP623">
        <v>6.0910964012145996</v>
      </c>
      <c r="DQ623">
        <v>6.1146492958068848</v>
      </c>
      <c r="DR623">
        <v>6.1697883605957031</v>
      </c>
      <c r="DS623">
        <v>6.1791939735412598</v>
      </c>
      <c r="DT623">
        <v>6.1415314674377441</v>
      </c>
      <c r="DU623">
        <v>0.93767756223678589</v>
      </c>
      <c r="DV623">
        <v>-6.2634512782096863E-2</v>
      </c>
      <c r="DW623">
        <v>-8.2605436444282532E-2</v>
      </c>
      <c r="DX623">
        <v>-0.10600084066390991</v>
      </c>
      <c r="DY623">
        <v>5.8718547224998474E-3</v>
      </c>
      <c r="DZ623">
        <v>5.8219410479068756E-2</v>
      </c>
      <c r="EA623">
        <v>2.3719336986541748</v>
      </c>
      <c r="EB623">
        <v>1.9352858066558838</v>
      </c>
      <c r="EC623">
        <v>1.4859360456466675</v>
      </c>
      <c r="ED623">
        <v>1.301365852355957</v>
      </c>
      <c r="EE623">
        <v>1.2507845163345337</v>
      </c>
      <c r="EF623">
        <v>1.2499681711196899</v>
      </c>
      <c r="EG623">
        <v>1.2366664409637451</v>
      </c>
      <c r="EH623">
        <v>1.225172758102417</v>
      </c>
      <c r="EI623">
        <v>1.2480952739715576</v>
      </c>
      <c r="EJ623">
        <v>1.341259241104126</v>
      </c>
      <c r="EK623">
        <v>1.4019519090652466</v>
      </c>
      <c r="EL623">
        <v>1.4698649644851685</v>
      </c>
      <c r="EM623">
        <v>2.029228687286377</v>
      </c>
      <c r="EN623">
        <v>6.4453978538513184</v>
      </c>
      <c r="EO623">
        <v>6.4592156410217285</v>
      </c>
      <c r="EP623">
        <v>6.5023202896118164</v>
      </c>
      <c r="EQ623">
        <v>6.5067572593688965</v>
      </c>
      <c r="ER623">
        <v>6.4799017906188965</v>
      </c>
      <c r="ES623">
        <v>1.7588375806808472</v>
      </c>
      <c r="ET623">
        <v>0.32213506102561951</v>
      </c>
      <c r="EU623">
        <v>0.25367364287376404</v>
      </c>
      <c r="EV623">
        <v>0.12503454089164734</v>
      </c>
      <c r="EW623">
        <v>0.46496069431304932</v>
      </c>
      <c r="EX623">
        <v>0.69697487354278564</v>
      </c>
      <c r="EY623">
        <v>68.146331787109375</v>
      </c>
      <c r="EZ623">
        <v>67.613990783691406</v>
      </c>
      <c r="FA623">
        <v>67.22796630859375</v>
      </c>
      <c r="FB623">
        <v>66.735519409179688</v>
      </c>
      <c r="FC623">
        <v>66.652755737304688</v>
      </c>
      <c r="FD623">
        <v>66.466575622558594</v>
      </c>
      <c r="FE623">
        <v>67.091285705566406</v>
      </c>
      <c r="FF623">
        <v>68.197074890136719</v>
      </c>
      <c r="FG623">
        <v>71.119514465332031</v>
      </c>
      <c r="FH623">
        <v>74.580551147460938</v>
      </c>
      <c r="FI623">
        <v>77.948287963867187</v>
      </c>
      <c r="FJ623">
        <v>79.322357177734375</v>
      </c>
      <c r="FK623">
        <v>80.790779113769531</v>
      </c>
      <c r="FL623">
        <v>81.089080810546875</v>
      </c>
      <c r="FM623">
        <v>81.118698120117187</v>
      </c>
      <c r="FN623">
        <v>81.333847045898437</v>
      </c>
      <c r="FO623">
        <v>80.90240478515625</v>
      </c>
      <c r="FP623">
        <v>80.019355773925781</v>
      </c>
      <c r="FQ623">
        <v>78.009689331054688</v>
      </c>
      <c r="FR623">
        <v>74.938209533691406</v>
      </c>
      <c r="FS623">
        <v>72.384651184082031</v>
      </c>
      <c r="FT623">
        <v>71.095291137695312</v>
      </c>
      <c r="FU623">
        <v>70.203865051269531</v>
      </c>
      <c r="FV623">
        <v>69.588249206542969</v>
      </c>
      <c r="FW623">
        <v>181</v>
      </c>
      <c r="FX623">
        <v>8.9820645749568939E-2</v>
      </c>
      <c r="FY623">
        <v>1</v>
      </c>
    </row>
    <row r="624" spans="1:181" x14ac:dyDescent="0.2">
      <c r="A624" t="s">
        <v>243</v>
      </c>
      <c r="B624" t="s">
        <v>239</v>
      </c>
      <c r="C624" t="s">
        <v>215</v>
      </c>
      <c r="D624" t="s">
        <v>9</v>
      </c>
      <c r="E624">
        <v>2018</v>
      </c>
      <c r="F624" t="s">
        <v>223</v>
      </c>
      <c r="G624" t="s">
        <v>245</v>
      </c>
      <c r="H624">
        <v>190</v>
      </c>
      <c r="K624">
        <v>17.51768684387207</v>
      </c>
      <c r="L624">
        <v>16.837730407714844</v>
      </c>
      <c r="M624">
        <v>16.371749877929688</v>
      </c>
      <c r="N624">
        <v>16.603654861450195</v>
      </c>
      <c r="O624">
        <v>17.37803840637207</v>
      </c>
      <c r="P624">
        <v>18.354747772216797</v>
      </c>
      <c r="Q624">
        <v>21.547666549682617</v>
      </c>
      <c r="R624">
        <v>24.297893524169922</v>
      </c>
      <c r="S624">
        <v>27.191951751708984</v>
      </c>
      <c r="T624">
        <v>29.236564636230469</v>
      </c>
      <c r="U624">
        <v>32.493423461914063</v>
      </c>
      <c r="V624">
        <v>33.822299957275391</v>
      </c>
      <c r="W624">
        <v>34.555881500244141</v>
      </c>
      <c r="X624">
        <v>35.107891082763672</v>
      </c>
      <c r="Y624">
        <v>35.282123565673828</v>
      </c>
      <c r="Z624">
        <v>35.419647216796875</v>
      </c>
      <c r="AA624">
        <v>35.323074340820313</v>
      </c>
      <c r="AB624">
        <v>35.320377349853516</v>
      </c>
      <c r="AC624">
        <v>34.961601257324219</v>
      </c>
      <c r="AD624">
        <v>34.205440521240234</v>
      </c>
      <c r="AE624">
        <v>31.81549072265625</v>
      </c>
      <c r="AF624">
        <v>26.098907470703125</v>
      </c>
      <c r="AG624">
        <v>21.191427230834961</v>
      </c>
      <c r="AH624">
        <v>18.252334594726562</v>
      </c>
      <c r="AI624">
        <v>-2.3034160137176514</v>
      </c>
      <c r="AJ624">
        <v>-1.8862024545669556</v>
      </c>
      <c r="AK624">
        <v>-1.4711604118347168</v>
      </c>
      <c r="AL624">
        <v>-1.337893009185791</v>
      </c>
      <c r="AM624">
        <v>-1.3409712314605713</v>
      </c>
      <c r="AN624">
        <v>-1.374683141708374</v>
      </c>
      <c r="AO624">
        <v>-1.5170577764511108</v>
      </c>
      <c r="AP624">
        <v>-1.6470345258712769</v>
      </c>
      <c r="AQ624">
        <v>-1.7679005861282349</v>
      </c>
      <c r="AR624">
        <v>-1.8850736618041992</v>
      </c>
      <c r="AS624">
        <v>-2.0850846767425537</v>
      </c>
      <c r="AT624">
        <v>-2.1741428375244141</v>
      </c>
      <c r="AU624">
        <v>-0.76378566026687622</v>
      </c>
      <c r="AV624">
        <v>5.2460179328918457</v>
      </c>
      <c r="AW624">
        <v>5.2927918434143066</v>
      </c>
      <c r="AX624">
        <v>5.3766355514526367</v>
      </c>
      <c r="AY624">
        <v>5.3978915214538574</v>
      </c>
      <c r="AZ624">
        <v>5.3344531059265137</v>
      </c>
      <c r="BA624">
        <v>-1.0209481716156006</v>
      </c>
      <c r="BB624">
        <v>-0.98038458824157715</v>
      </c>
      <c r="BC624">
        <v>-0.88469630479812622</v>
      </c>
      <c r="BD624">
        <v>-0.65706497430801392</v>
      </c>
      <c r="BE624">
        <v>-1.0891441106796265</v>
      </c>
      <c r="BF624">
        <v>-1.4653363227844238</v>
      </c>
      <c r="BG624">
        <v>-0.92229866981506348</v>
      </c>
      <c r="BH624">
        <v>-0.75731933116912842</v>
      </c>
      <c r="BI624">
        <v>-0.5976220965385437</v>
      </c>
      <c r="BJ624">
        <v>-0.55824530124664307</v>
      </c>
      <c r="BK624">
        <v>-0.57535606622695923</v>
      </c>
      <c r="BL624">
        <v>-0.59935051202774048</v>
      </c>
      <c r="BM624">
        <v>-0.70359647274017334</v>
      </c>
      <c r="BN624">
        <v>-0.798572838306427</v>
      </c>
      <c r="BO624">
        <v>-0.87696319818496704</v>
      </c>
      <c r="BP624">
        <v>-0.93200188875198364</v>
      </c>
      <c r="BQ624">
        <v>-1.0549999475479126</v>
      </c>
      <c r="BR624">
        <v>-1.0976880788803101</v>
      </c>
      <c r="BS624">
        <v>6.1282124370336533E-2</v>
      </c>
      <c r="BT624">
        <v>5.6003193855285645</v>
      </c>
      <c r="BU624">
        <v>5.6373581886291504</v>
      </c>
      <c r="BV624">
        <v>5.70916748046875</v>
      </c>
      <c r="BW624">
        <v>5.7254548072814941</v>
      </c>
      <c r="BX624">
        <v>5.672823429107666</v>
      </c>
      <c r="BY624">
        <v>-0.19978822767734528</v>
      </c>
      <c r="BZ624">
        <v>-0.5956149697303772</v>
      </c>
      <c r="CA624">
        <v>-0.54841721057891846</v>
      </c>
      <c r="CB624">
        <v>-0.42602962255477905</v>
      </c>
      <c r="CC624">
        <v>-0.63005518913269043</v>
      </c>
      <c r="CD624">
        <v>-0.82658082246780396</v>
      </c>
      <c r="CE624">
        <v>3.4258928149938583E-2</v>
      </c>
      <c r="CF624">
        <v>2.4541681632399559E-2</v>
      </c>
      <c r="CG624">
        <v>7.3878234252333641E-3</v>
      </c>
      <c r="CH624">
        <v>-1.8263623118400574E-2</v>
      </c>
      <c r="CI624">
        <v>-4.5093338936567307E-2</v>
      </c>
      <c r="CJ624">
        <v>-6.235751137137413E-2</v>
      </c>
      <c r="CK624">
        <v>-0.14019568264484406</v>
      </c>
      <c r="CL624">
        <v>-0.21093086898326874</v>
      </c>
      <c r="CM624">
        <v>-0.25990268588066101</v>
      </c>
      <c r="CN624">
        <v>-0.27190724015235901</v>
      </c>
      <c r="CO624">
        <v>-0.34156638383865356</v>
      </c>
      <c r="CP624">
        <v>-0.35213890671730042</v>
      </c>
      <c r="CQ624">
        <v>0.63272154331207275</v>
      </c>
      <c r="CR624">
        <v>5.845707893371582</v>
      </c>
      <c r="CS624">
        <v>5.8760037422180176</v>
      </c>
      <c r="CT624">
        <v>5.9394779205322266</v>
      </c>
      <c r="CU624">
        <v>5.952324390411377</v>
      </c>
      <c r="CV624">
        <v>5.9071774482727051</v>
      </c>
      <c r="CW624">
        <v>0.3689446747303009</v>
      </c>
      <c r="CX624">
        <v>-0.32912474870681763</v>
      </c>
      <c r="CY624">
        <v>-0.3155113160610199</v>
      </c>
      <c r="CZ624">
        <v>-0.26601523160934448</v>
      </c>
      <c r="DA624">
        <v>-0.31209167838096619</v>
      </c>
      <c r="DB624">
        <v>-0.3841806948184967</v>
      </c>
      <c r="DC624">
        <v>0.99081653356552124</v>
      </c>
      <c r="DD624">
        <v>0.80640268325805664</v>
      </c>
      <c r="DE624">
        <v>0.61239773035049438</v>
      </c>
      <c r="DF624">
        <v>0.52171802520751953</v>
      </c>
      <c r="DG624">
        <v>0.48516938090324402</v>
      </c>
      <c r="DH624">
        <v>0.47463551163673401</v>
      </c>
      <c r="DI624">
        <v>0.42320513725280762</v>
      </c>
      <c r="DJ624">
        <v>0.37671110033988953</v>
      </c>
      <c r="DK624">
        <v>0.35715782642364502</v>
      </c>
      <c r="DL624">
        <v>0.38818737864494324</v>
      </c>
      <c r="DM624">
        <v>0.37186717987060547</v>
      </c>
      <c r="DN624">
        <v>0.39341029524803162</v>
      </c>
      <c r="DO624">
        <v>1.2041609287261963</v>
      </c>
      <c r="DP624">
        <v>6.0910964012145996</v>
      </c>
      <c r="DQ624">
        <v>6.1146492958068848</v>
      </c>
      <c r="DR624">
        <v>6.1697883605957031</v>
      </c>
      <c r="DS624">
        <v>6.1791939735412598</v>
      </c>
      <c r="DT624">
        <v>6.1415314674377441</v>
      </c>
      <c r="DU624">
        <v>0.93767756223678589</v>
      </c>
      <c r="DV624">
        <v>-6.2634512782096863E-2</v>
      </c>
      <c r="DW624">
        <v>-8.2605436444282532E-2</v>
      </c>
      <c r="DX624">
        <v>-0.10600084066390991</v>
      </c>
      <c r="DY624">
        <v>5.8718547224998474E-3</v>
      </c>
      <c r="DZ624">
        <v>5.8219410479068756E-2</v>
      </c>
      <c r="EA624">
        <v>2.3719336986541748</v>
      </c>
      <c r="EB624">
        <v>1.9352858066558838</v>
      </c>
      <c r="EC624">
        <v>1.4859360456466675</v>
      </c>
      <c r="ED624">
        <v>1.301365852355957</v>
      </c>
      <c r="EE624">
        <v>1.2507845163345337</v>
      </c>
      <c r="EF624">
        <v>1.2499681711196899</v>
      </c>
      <c r="EG624">
        <v>1.2366664409637451</v>
      </c>
      <c r="EH624">
        <v>1.225172758102417</v>
      </c>
      <c r="EI624">
        <v>1.2480952739715576</v>
      </c>
      <c r="EJ624">
        <v>1.341259241104126</v>
      </c>
      <c r="EK624">
        <v>1.4019519090652466</v>
      </c>
      <c r="EL624">
        <v>1.4698649644851685</v>
      </c>
      <c r="EM624">
        <v>2.029228687286377</v>
      </c>
      <c r="EN624">
        <v>6.4453978538513184</v>
      </c>
      <c r="EO624">
        <v>6.4592156410217285</v>
      </c>
      <c r="EP624">
        <v>6.5023202896118164</v>
      </c>
      <c r="EQ624">
        <v>6.5067572593688965</v>
      </c>
      <c r="ER624">
        <v>6.4799017906188965</v>
      </c>
      <c r="ES624">
        <v>1.7588375806808472</v>
      </c>
      <c r="ET624">
        <v>0.32213506102561951</v>
      </c>
      <c r="EU624">
        <v>0.25367364287376404</v>
      </c>
      <c r="EV624">
        <v>0.12503454089164734</v>
      </c>
      <c r="EW624">
        <v>0.46496069431304932</v>
      </c>
      <c r="EX624">
        <v>0.69697487354278564</v>
      </c>
      <c r="EY624">
        <v>68.146331787109375</v>
      </c>
      <c r="EZ624">
        <v>67.613990783691406</v>
      </c>
      <c r="FA624">
        <v>67.22796630859375</v>
      </c>
      <c r="FB624">
        <v>66.735519409179688</v>
      </c>
      <c r="FC624">
        <v>66.652755737304688</v>
      </c>
      <c r="FD624">
        <v>66.466575622558594</v>
      </c>
      <c r="FE624">
        <v>67.091285705566406</v>
      </c>
      <c r="FF624">
        <v>68.197074890136719</v>
      </c>
      <c r="FG624">
        <v>71.119514465332031</v>
      </c>
      <c r="FH624">
        <v>74.580551147460938</v>
      </c>
      <c r="FI624">
        <v>77.948287963867187</v>
      </c>
      <c r="FJ624">
        <v>79.322357177734375</v>
      </c>
      <c r="FK624">
        <v>80.790779113769531</v>
      </c>
      <c r="FL624">
        <v>81.089080810546875</v>
      </c>
      <c r="FM624">
        <v>81.118698120117187</v>
      </c>
      <c r="FN624">
        <v>81.333847045898437</v>
      </c>
      <c r="FO624">
        <v>80.90240478515625</v>
      </c>
      <c r="FP624">
        <v>80.019355773925781</v>
      </c>
      <c r="FQ624">
        <v>78.009689331054688</v>
      </c>
      <c r="FR624">
        <v>74.938209533691406</v>
      </c>
      <c r="FS624">
        <v>72.384651184082031</v>
      </c>
      <c r="FT624">
        <v>71.095291137695312</v>
      </c>
      <c r="FU624">
        <v>70.203865051269531</v>
      </c>
      <c r="FV624">
        <v>69.588249206542969</v>
      </c>
      <c r="FW624">
        <v>181</v>
      </c>
      <c r="FX624">
        <v>8.9820645749568939E-2</v>
      </c>
      <c r="FY624">
        <v>1</v>
      </c>
    </row>
    <row r="625" spans="1:181" x14ac:dyDescent="0.2">
      <c r="A625" t="s">
        <v>243</v>
      </c>
      <c r="B625" t="s">
        <v>239</v>
      </c>
      <c r="C625" t="s">
        <v>215</v>
      </c>
      <c r="D625" t="s">
        <v>9</v>
      </c>
      <c r="E625">
        <v>2019</v>
      </c>
      <c r="F625" t="s">
        <v>223</v>
      </c>
      <c r="G625" t="s">
        <v>245</v>
      </c>
      <c r="H625">
        <v>190</v>
      </c>
      <c r="K625">
        <v>17.51768684387207</v>
      </c>
      <c r="L625">
        <v>16.837730407714844</v>
      </c>
      <c r="M625">
        <v>16.371749877929688</v>
      </c>
      <c r="N625">
        <v>16.603654861450195</v>
      </c>
      <c r="O625">
        <v>17.37803840637207</v>
      </c>
      <c r="P625">
        <v>18.354747772216797</v>
      </c>
      <c r="Q625">
        <v>21.547666549682617</v>
      </c>
      <c r="R625">
        <v>24.297893524169922</v>
      </c>
      <c r="S625">
        <v>27.191951751708984</v>
      </c>
      <c r="T625">
        <v>29.236564636230469</v>
      </c>
      <c r="U625">
        <v>32.493423461914063</v>
      </c>
      <c r="V625">
        <v>33.822299957275391</v>
      </c>
      <c r="W625">
        <v>34.555881500244141</v>
      </c>
      <c r="X625">
        <v>35.107891082763672</v>
      </c>
      <c r="Y625">
        <v>35.282123565673828</v>
      </c>
      <c r="Z625">
        <v>35.419647216796875</v>
      </c>
      <c r="AA625">
        <v>35.323074340820313</v>
      </c>
      <c r="AB625">
        <v>35.320377349853516</v>
      </c>
      <c r="AC625">
        <v>34.961601257324219</v>
      </c>
      <c r="AD625">
        <v>34.205440521240234</v>
      </c>
      <c r="AE625">
        <v>31.81549072265625</v>
      </c>
      <c r="AF625">
        <v>26.098907470703125</v>
      </c>
      <c r="AG625">
        <v>21.191427230834961</v>
      </c>
      <c r="AH625">
        <v>18.252334594726562</v>
      </c>
      <c r="AI625">
        <v>-2.3034160137176514</v>
      </c>
      <c r="AJ625">
        <v>-1.8862024545669556</v>
      </c>
      <c r="AK625">
        <v>-1.4711604118347168</v>
      </c>
      <c r="AL625">
        <v>-1.337893009185791</v>
      </c>
      <c r="AM625">
        <v>-1.3409712314605713</v>
      </c>
      <c r="AN625">
        <v>-1.374683141708374</v>
      </c>
      <c r="AO625">
        <v>-1.5170577764511108</v>
      </c>
      <c r="AP625">
        <v>-1.6470345258712769</v>
      </c>
      <c r="AQ625">
        <v>-1.7679005861282349</v>
      </c>
      <c r="AR625">
        <v>-1.8850736618041992</v>
      </c>
      <c r="AS625">
        <v>-2.0850846767425537</v>
      </c>
      <c r="AT625">
        <v>-2.1741428375244141</v>
      </c>
      <c r="AU625">
        <v>-0.76378566026687622</v>
      </c>
      <c r="AV625">
        <v>5.2460179328918457</v>
      </c>
      <c r="AW625">
        <v>5.2927918434143066</v>
      </c>
      <c r="AX625">
        <v>5.3766355514526367</v>
      </c>
      <c r="AY625">
        <v>5.3978915214538574</v>
      </c>
      <c r="AZ625">
        <v>5.3344531059265137</v>
      </c>
      <c r="BA625">
        <v>-1.0209481716156006</v>
      </c>
      <c r="BB625">
        <v>-0.98038458824157715</v>
      </c>
      <c r="BC625">
        <v>-0.88469630479812622</v>
      </c>
      <c r="BD625">
        <v>-0.65706497430801392</v>
      </c>
      <c r="BE625">
        <v>-1.0891441106796265</v>
      </c>
      <c r="BF625">
        <v>-1.4653363227844238</v>
      </c>
      <c r="BG625">
        <v>-0.92229866981506348</v>
      </c>
      <c r="BH625">
        <v>-0.75731933116912842</v>
      </c>
      <c r="BI625">
        <v>-0.5976220965385437</v>
      </c>
      <c r="BJ625">
        <v>-0.55824530124664307</v>
      </c>
      <c r="BK625">
        <v>-0.57535606622695923</v>
      </c>
      <c r="BL625">
        <v>-0.59935051202774048</v>
      </c>
      <c r="BM625">
        <v>-0.70359647274017334</v>
      </c>
      <c r="BN625">
        <v>-0.798572838306427</v>
      </c>
      <c r="BO625">
        <v>-0.87696319818496704</v>
      </c>
      <c r="BP625">
        <v>-0.93200188875198364</v>
      </c>
      <c r="BQ625">
        <v>-1.0549999475479126</v>
      </c>
      <c r="BR625">
        <v>-1.0976880788803101</v>
      </c>
      <c r="BS625">
        <v>6.1282124370336533E-2</v>
      </c>
      <c r="BT625">
        <v>5.6003193855285645</v>
      </c>
      <c r="BU625">
        <v>5.6373581886291504</v>
      </c>
      <c r="BV625">
        <v>5.70916748046875</v>
      </c>
      <c r="BW625">
        <v>5.7254548072814941</v>
      </c>
      <c r="BX625">
        <v>5.672823429107666</v>
      </c>
      <c r="BY625">
        <v>-0.19978822767734528</v>
      </c>
      <c r="BZ625">
        <v>-0.5956149697303772</v>
      </c>
      <c r="CA625">
        <v>-0.54841721057891846</v>
      </c>
      <c r="CB625">
        <v>-0.42602962255477905</v>
      </c>
      <c r="CC625">
        <v>-0.63005518913269043</v>
      </c>
      <c r="CD625">
        <v>-0.82658082246780396</v>
      </c>
      <c r="CE625">
        <v>3.4258928149938583E-2</v>
      </c>
      <c r="CF625">
        <v>2.4541681632399559E-2</v>
      </c>
      <c r="CG625">
        <v>7.3878234252333641E-3</v>
      </c>
      <c r="CH625">
        <v>-1.8263623118400574E-2</v>
      </c>
      <c r="CI625">
        <v>-4.5093338936567307E-2</v>
      </c>
      <c r="CJ625">
        <v>-6.235751137137413E-2</v>
      </c>
      <c r="CK625">
        <v>-0.14019568264484406</v>
      </c>
      <c r="CL625">
        <v>-0.21093086898326874</v>
      </c>
      <c r="CM625">
        <v>-0.25990268588066101</v>
      </c>
      <c r="CN625">
        <v>-0.27190724015235901</v>
      </c>
      <c r="CO625">
        <v>-0.34156638383865356</v>
      </c>
      <c r="CP625">
        <v>-0.35213890671730042</v>
      </c>
      <c r="CQ625">
        <v>0.63272154331207275</v>
      </c>
      <c r="CR625">
        <v>5.845707893371582</v>
      </c>
      <c r="CS625">
        <v>5.8760037422180176</v>
      </c>
      <c r="CT625">
        <v>5.9394779205322266</v>
      </c>
      <c r="CU625">
        <v>5.952324390411377</v>
      </c>
      <c r="CV625">
        <v>5.9071774482727051</v>
      </c>
      <c r="CW625">
        <v>0.3689446747303009</v>
      </c>
      <c r="CX625">
        <v>-0.32912474870681763</v>
      </c>
      <c r="CY625">
        <v>-0.3155113160610199</v>
      </c>
      <c r="CZ625">
        <v>-0.26601523160934448</v>
      </c>
      <c r="DA625">
        <v>-0.31209167838096619</v>
      </c>
      <c r="DB625">
        <v>-0.3841806948184967</v>
      </c>
      <c r="DC625">
        <v>0.99081653356552124</v>
      </c>
      <c r="DD625">
        <v>0.80640268325805664</v>
      </c>
      <c r="DE625">
        <v>0.61239773035049438</v>
      </c>
      <c r="DF625">
        <v>0.52171802520751953</v>
      </c>
      <c r="DG625">
        <v>0.48516938090324402</v>
      </c>
      <c r="DH625">
        <v>0.47463551163673401</v>
      </c>
      <c r="DI625">
        <v>0.42320513725280762</v>
      </c>
      <c r="DJ625">
        <v>0.37671110033988953</v>
      </c>
      <c r="DK625">
        <v>0.35715782642364502</v>
      </c>
      <c r="DL625">
        <v>0.38818737864494324</v>
      </c>
      <c r="DM625">
        <v>0.37186717987060547</v>
      </c>
      <c r="DN625">
        <v>0.39341029524803162</v>
      </c>
      <c r="DO625">
        <v>1.2041609287261963</v>
      </c>
      <c r="DP625">
        <v>6.0910964012145996</v>
      </c>
      <c r="DQ625">
        <v>6.1146492958068848</v>
      </c>
      <c r="DR625">
        <v>6.1697883605957031</v>
      </c>
      <c r="DS625">
        <v>6.1791939735412598</v>
      </c>
      <c r="DT625">
        <v>6.1415314674377441</v>
      </c>
      <c r="DU625">
        <v>0.93767756223678589</v>
      </c>
      <c r="DV625">
        <v>-6.2634512782096863E-2</v>
      </c>
      <c r="DW625">
        <v>-8.2605436444282532E-2</v>
      </c>
      <c r="DX625">
        <v>-0.10600084066390991</v>
      </c>
      <c r="DY625">
        <v>5.8718547224998474E-3</v>
      </c>
      <c r="DZ625">
        <v>5.8219410479068756E-2</v>
      </c>
      <c r="EA625">
        <v>2.3719336986541748</v>
      </c>
      <c r="EB625">
        <v>1.9352858066558838</v>
      </c>
      <c r="EC625">
        <v>1.4859360456466675</v>
      </c>
      <c r="ED625">
        <v>1.301365852355957</v>
      </c>
      <c r="EE625">
        <v>1.2507845163345337</v>
      </c>
      <c r="EF625">
        <v>1.2499681711196899</v>
      </c>
      <c r="EG625">
        <v>1.2366664409637451</v>
      </c>
      <c r="EH625">
        <v>1.225172758102417</v>
      </c>
      <c r="EI625">
        <v>1.2480952739715576</v>
      </c>
      <c r="EJ625">
        <v>1.341259241104126</v>
      </c>
      <c r="EK625">
        <v>1.4019519090652466</v>
      </c>
      <c r="EL625">
        <v>1.4698649644851685</v>
      </c>
      <c r="EM625">
        <v>2.029228687286377</v>
      </c>
      <c r="EN625">
        <v>6.4453978538513184</v>
      </c>
      <c r="EO625">
        <v>6.4592156410217285</v>
      </c>
      <c r="EP625">
        <v>6.5023202896118164</v>
      </c>
      <c r="EQ625">
        <v>6.5067572593688965</v>
      </c>
      <c r="ER625">
        <v>6.4799017906188965</v>
      </c>
      <c r="ES625">
        <v>1.7588375806808472</v>
      </c>
      <c r="ET625">
        <v>0.32213506102561951</v>
      </c>
      <c r="EU625">
        <v>0.25367364287376404</v>
      </c>
      <c r="EV625">
        <v>0.12503454089164734</v>
      </c>
      <c r="EW625">
        <v>0.46496069431304932</v>
      </c>
      <c r="EX625">
        <v>0.69697487354278564</v>
      </c>
      <c r="EY625">
        <v>68.146331787109375</v>
      </c>
      <c r="EZ625">
        <v>67.613990783691406</v>
      </c>
      <c r="FA625">
        <v>67.22796630859375</v>
      </c>
      <c r="FB625">
        <v>66.735519409179688</v>
      </c>
      <c r="FC625">
        <v>66.652755737304688</v>
      </c>
      <c r="FD625">
        <v>66.466575622558594</v>
      </c>
      <c r="FE625">
        <v>67.091285705566406</v>
      </c>
      <c r="FF625">
        <v>68.197074890136719</v>
      </c>
      <c r="FG625">
        <v>71.119514465332031</v>
      </c>
      <c r="FH625">
        <v>74.580551147460938</v>
      </c>
      <c r="FI625">
        <v>77.948287963867187</v>
      </c>
      <c r="FJ625">
        <v>79.322357177734375</v>
      </c>
      <c r="FK625">
        <v>80.790779113769531</v>
      </c>
      <c r="FL625">
        <v>81.089080810546875</v>
      </c>
      <c r="FM625">
        <v>81.118698120117187</v>
      </c>
      <c r="FN625">
        <v>81.333847045898437</v>
      </c>
      <c r="FO625">
        <v>80.90240478515625</v>
      </c>
      <c r="FP625">
        <v>80.019355773925781</v>
      </c>
      <c r="FQ625">
        <v>78.009689331054688</v>
      </c>
      <c r="FR625">
        <v>74.938209533691406</v>
      </c>
      <c r="FS625">
        <v>72.384651184082031</v>
      </c>
      <c r="FT625">
        <v>71.095291137695312</v>
      </c>
      <c r="FU625">
        <v>70.203865051269531</v>
      </c>
      <c r="FV625">
        <v>69.588249206542969</v>
      </c>
      <c r="FW625">
        <v>181</v>
      </c>
      <c r="FX625">
        <v>8.9820645749568939E-2</v>
      </c>
      <c r="FY625">
        <v>1</v>
      </c>
    </row>
    <row r="626" spans="1:181" x14ac:dyDescent="0.2">
      <c r="A626" t="s">
        <v>243</v>
      </c>
      <c r="B626" t="s">
        <v>239</v>
      </c>
      <c r="C626" t="s">
        <v>215</v>
      </c>
      <c r="D626" t="s">
        <v>9</v>
      </c>
      <c r="E626">
        <v>2020</v>
      </c>
      <c r="F626" t="s">
        <v>223</v>
      </c>
      <c r="G626" t="s">
        <v>245</v>
      </c>
      <c r="H626">
        <v>190</v>
      </c>
      <c r="K626">
        <v>17.51768684387207</v>
      </c>
      <c r="L626">
        <v>16.837730407714844</v>
      </c>
      <c r="M626">
        <v>16.371749877929688</v>
      </c>
      <c r="N626">
        <v>16.603654861450195</v>
      </c>
      <c r="O626">
        <v>17.37803840637207</v>
      </c>
      <c r="P626">
        <v>18.354747772216797</v>
      </c>
      <c r="Q626">
        <v>21.547666549682617</v>
      </c>
      <c r="R626">
        <v>24.297893524169922</v>
      </c>
      <c r="S626">
        <v>27.191951751708984</v>
      </c>
      <c r="T626">
        <v>29.236564636230469</v>
      </c>
      <c r="U626">
        <v>32.493423461914063</v>
      </c>
      <c r="V626">
        <v>33.822299957275391</v>
      </c>
      <c r="W626">
        <v>34.555881500244141</v>
      </c>
      <c r="X626">
        <v>35.107891082763672</v>
      </c>
      <c r="Y626">
        <v>35.282123565673828</v>
      </c>
      <c r="Z626">
        <v>35.419647216796875</v>
      </c>
      <c r="AA626">
        <v>35.323074340820313</v>
      </c>
      <c r="AB626">
        <v>35.320377349853516</v>
      </c>
      <c r="AC626">
        <v>34.961601257324219</v>
      </c>
      <c r="AD626">
        <v>34.205440521240234</v>
      </c>
      <c r="AE626">
        <v>31.81549072265625</v>
      </c>
      <c r="AF626">
        <v>26.098907470703125</v>
      </c>
      <c r="AG626">
        <v>21.191427230834961</v>
      </c>
      <c r="AH626">
        <v>18.252334594726562</v>
      </c>
      <c r="AI626">
        <v>-2.3034160137176514</v>
      </c>
      <c r="AJ626">
        <v>-1.8862024545669556</v>
      </c>
      <c r="AK626">
        <v>-1.4711604118347168</v>
      </c>
      <c r="AL626">
        <v>-1.337893009185791</v>
      </c>
      <c r="AM626">
        <v>-1.3409712314605713</v>
      </c>
      <c r="AN626">
        <v>-1.374683141708374</v>
      </c>
      <c r="AO626">
        <v>-1.5170577764511108</v>
      </c>
      <c r="AP626">
        <v>-1.6470345258712769</v>
      </c>
      <c r="AQ626">
        <v>-1.7679005861282349</v>
      </c>
      <c r="AR626">
        <v>-1.8850736618041992</v>
      </c>
      <c r="AS626">
        <v>-2.0850846767425537</v>
      </c>
      <c r="AT626">
        <v>-2.1741428375244141</v>
      </c>
      <c r="AU626">
        <v>-0.76378566026687622</v>
      </c>
      <c r="AV626">
        <v>5.2460179328918457</v>
      </c>
      <c r="AW626">
        <v>5.2927918434143066</v>
      </c>
      <c r="AX626">
        <v>5.3766355514526367</v>
      </c>
      <c r="AY626">
        <v>5.3978915214538574</v>
      </c>
      <c r="AZ626">
        <v>5.3344531059265137</v>
      </c>
      <c r="BA626">
        <v>-1.0209481716156006</v>
      </c>
      <c r="BB626">
        <v>-0.98038458824157715</v>
      </c>
      <c r="BC626">
        <v>-0.88469630479812622</v>
      </c>
      <c r="BD626">
        <v>-0.65706497430801392</v>
      </c>
      <c r="BE626">
        <v>-1.0891441106796265</v>
      </c>
      <c r="BF626">
        <v>-1.4653363227844238</v>
      </c>
      <c r="BG626">
        <v>-0.92229866981506348</v>
      </c>
      <c r="BH626">
        <v>-0.75731933116912842</v>
      </c>
      <c r="BI626">
        <v>-0.5976220965385437</v>
      </c>
      <c r="BJ626">
        <v>-0.55824530124664307</v>
      </c>
      <c r="BK626">
        <v>-0.57535606622695923</v>
      </c>
      <c r="BL626">
        <v>-0.59935051202774048</v>
      </c>
      <c r="BM626">
        <v>-0.70359647274017334</v>
      </c>
      <c r="BN626">
        <v>-0.798572838306427</v>
      </c>
      <c r="BO626">
        <v>-0.87696319818496704</v>
      </c>
      <c r="BP626">
        <v>-0.93200188875198364</v>
      </c>
      <c r="BQ626">
        <v>-1.0549999475479126</v>
      </c>
      <c r="BR626">
        <v>-1.0976880788803101</v>
      </c>
      <c r="BS626">
        <v>6.1282124370336533E-2</v>
      </c>
      <c r="BT626">
        <v>5.6003193855285645</v>
      </c>
      <c r="BU626">
        <v>5.6373581886291504</v>
      </c>
      <c r="BV626">
        <v>5.70916748046875</v>
      </c>
      <c r="BW626">
        <v>5.7254548072814941</v>
      </c>
      <c r="BX626">
        <v>5.672823429107666</v>
      </c>
      <c r="BY626">
        <v>-0.19978822767734528</v>
      </c>
      <c r="BZ626">
        <v>-0.5956149697303772</v>
      </c>
      <c r="CA626">
        <v>-0.54841721057891846</v>
      </c>
      <c r="CB626">
        <v>-0.42602962255477905</v>
      </c>
      <c r="CC626">
        <v>-0.63005518913269043</v>
      </c>
      <c r="CD626">
        <v>-0.82658082246780396</v>
      </c>
      <c r="CE626">
        <v>3.4258928149938583E-2</v>
      </c>
      <c r="CF626">
        <v>2.4541681632399559E-2</v>
      </c>
      <c r="CG626">
        <v>7.3878234252333641E-3</v>
      </c>
      <c r="CH626">
        <v>-1.8263623118400574E-2</v>
      </c>
      <c r="CI626">
        <v>-4.5093338936567307E-2</v>
      </c>
      <c r="CJ626">
        <v>-6.235751137137413E-2</v>
      </c>
      <c r="CK626">
        <v>-0.14019568264484406</v>
      </c>
      <c r="CL626">
        <v>-0.21093086898326874</v>
      </c>
      <c r="CM626">
        <v>-0.25990268588066101</v>
      </c>
      <c r="CN626">
        <v>-0.27190724015235901</v>
      </c>
      <c r="CO626">
        <v>-0.34156638383865356</v>
      </c>
      <c r="CP626">
        <v>-0.35213890671730042</v>
      </c>
      <c r="CQ626">
        <v>0.63272154331207275</v>
      </c>
      <c r="CR626">
        <v>5.845707893371582</v>
      </c>
      <c r="CS626">
        <v>5.8760037422180176</v>
      </c>
      <c r="CT626">
        <v>5.9394779205322266</v>
      </c>
      <c r="CU626">
        <v>5.952324390411377</v>
      </c>
      <c r="CV626">
        <v>5.9071774482727051</v>
      </c>
      <c r="CW626">
        <v>0.3689446747303009</v>
      </c>
      <c r="CX626">
        <v>-0.32912474870681763</v>
      </c>
      <c r="CY626">
        <v>-0.3155113160610199</v>
      </c>
      <c r="CZ626">
        <v>-0.26601523160934448</v>
      </c>
      <c r="DA626">
        <v>-0.31209167838096619</v>
      </c>
      <c r="DB626">
        <v>-0.3841806948184967</v>
      </c>
      <c r="DC626">
        <v>0.99081653356552124</v>
      </c>
      <c r="DD626">
        <v>0.80640268325805664</v>
      </c>
      <c r="DE626">
        <v>0.61239773035049438</v>
      </c>
      <c r="DF626">
        <v>0.52171802520751953</v>
      </c>
      <c r="DG626">
        <v>0.48516938090324402</v>
      </c>
      <c r="DH626">
        <v>0.47463551163673401</v>
      </c>
      <c r="DI626">
        <v>0.42320513725280762</v>
      </c>
      <c r="DJ626">
        <v>0.37671110033988953</v>
      </c>
      <c r="DK626">
        <v>0.35715782642364502</v>
      </c>
      <c r="DL626">
        <v>0.38818737864494324</v>
      </c>
      <c r="DM626">
        <v>0.37186717987060547</v>
      </c>
      <c r="DN626">
        <v>0.39341029524803162</v>
      </c>
      <c r="DO626">
        <v>1.2041609287261963</v>
      </c>
      <c r="DP626">
        <v>6.0910964012145996</v>
      </c>
      <c r="DQ626">
        <v>6.1146492958068848</v>
      </c>
      <c r="DR626">
        <v>6.1697883605957031</v>
      </c>
      <c r="DS626">
        <v>6.1791939735412598</v>
      </c>
      <c r="DT626">
        <v>6.1415314674377441</v>
      </c>
      <c r="DU626">
        <v>0.93767756223678589</v>
      </c>
      <c r="DV626">
        <v>-6.2634512782096863E-2</v>
      </c>
      <c r="DW626">
        <v>-8.2605436444282532E-2</v>
      </c>
      <c r="DX626">
        <v>-0.10600084066390991</v>
      </c>
      <c r="DY626">
        <v>5.8718547224998474E-3</v>
      </c>
      <c r="DZ626">
        <v>5.8219410479068756E-2</v>
      </c>
      <c r="EA626">
        <v>2.3719336986541748</v>
      </c>
      <c r="EB626">
        <v>1.9352858066558838</v>
      </c>
      <c r="EC626">
        <v>1.4859360456466675</v>
      </c>
      <c r="ED626">
        <v>1.301365852355957</v>
      </c>
      <c r="EE626">
        <v>1.2507845163345337</v>
      </c>
      <c r="EF626">
        <v>1.2499681711196899</v>
      </c>
      <c r="EG626">
        <v>1.2366664409637451</v>
      </c>
      <c r="EH626">
        <v>1.225172758102417</v>
      </c>
      <c r="EI626">
        <v>1.2480952739715576</v>
      </c>
      <c r="EJ626">
        <v>1.341259241104126</v>
      </c>
      <c r="EK626">
        <v>1.4019519090652466</v>
      </c>
      <c r="EL626">
        <v>1.4698649644851685</v>
      </c>
      <c r="EM626">
        <v>2.029228687286377</v>
      </c>
      <c r="EN626">
        <v>6.4453978538513184</v>
      </c>
      <c r="EO626">
        <v>6.4592156410217285</v>
      </c>
      <c r="EP626">
        <v>6.5023202896118164</v>
      </c>
      <c r="EQ626">
        <v>6.5067572593688965</v>
      </c>
      <c r="ER626">
        <v>6.4799017906188965</v>
      </c>
      <c r="ES626">
        <v>1.7588375806808472</v>
      </c>
      <c r="ET626">
        <v>0.32213506102561951</v>
      </c>
      <c r="EU626">
        <v>0.25367364287376404</v>
      </c>
      <c r="EV626">
        <v>0.12503454089164734</v>
      </c>
      <c r="EW626">
        <v>0.46496069431304932</v>
      </c>
      <c r="EX626">
        <v>0.69697487354278564</v>
      </c>
      <c r="EY626">
        <v>68.146331787109375</v>
      </c>
      <c r="EZ626">
        <v>67.613990783691406</v>
      </c>
      <c r="FA626">
        <v>67.22796630859375</v>
      </c>
      <c r="FB626">
        <v>66.735519409179688</v>
      </c>
      <c r="FC626">
        <v>66.652755737304688</v>
      </c>
      <c r="FD626">
        <v>66.466575622558594</v>
      </c>
      <c r="FE626">
        <v>67.091285705566406</v>
      </c>
      <c r="FF626">
        <v>68.197074890136719</v>
      </c>
      <c r="FG626">
        <v>71.119514465332031</v>
      </c>
      <c r="FH626">
        <v>74.580551147460938</v>
      </c>
      <c r="FI626">
        <v>77.948287963867187</v>
      </c>
      <c r="FJ626">
        <v>79.322357177734375</v>
      </c>
      <c r="FK626">
        <v>80.790779113769531</v>
      </c>
      <c r="FL626">
        <v>81.089080810546875</v>
      </c>
      <c r="FM626">
        <v>81.118698120117187</v>
      </c>
      <c r="FN626">
        <v>81.333847045898437</v>
      </c>
      <c r="FO626">
        <v>80.90240478515625</v>
      </c>
      <c r="FP626">
        <v>80.019355773925781</v>
      </c>
      <c r="FQ626">
        <v>78.009689331054688</v>
      </c>
      <c r="FR626">
        <v>74.938209533691406</v>
      </c>
      <c r="FS626">
        <v>72.384651184082031</v>
      </c>
      <c r="FT626">
        <v>71.095291137695312</v>
      </c>
      <c r="FU626">
        <v>70.203865051269531</v>
      </c>
      <c r="FV626">
        <v>69.588249206542969</v>
      </c>
      <c r="FW626">
        <v>181</v>
      </c>
      <c r="FX626">
        <v>8.9820645749568939E-2</v>
      </c>
      <c r="FY626">
        <v>1</v>
      </c>
    </row>
    <row r="627" spans="1:181" x14ac:dyDescent="0.2">
      <c r="A627" t="s">
        <v>243</v>
      </c>
      <c r="B627" t="s">
        <v>239</v>
      </c>
      <c r="C627" t="s">
        <v>215</v>
      </c>
      <c r="D627" t="s">
        <v>9</v>
      </c>
      <c r="E627">
        <v>2021</v>
      </c>
      <c r="F627" t="s">
        <v>223</v>
      </c>
      <c r="G627" t="s">
        <v>245</v>
      </c>
      <c r="H627">
        <v>190</v>
      </c>
      <c r="K627">
        <v>17.51768684387207</v>
      </c>
      <c r="L627">
        <v>16.837730407714844</v>
      </c>
      <c r="M627">
        <v>16.371749877929688</v>
      </c>
      <c r="N627">
        <v>16.603654861450195</v>
      </c>
      <c r="O627">
        <v>17.37803840637207</v>
      </c>
      <c r="P627">
        <v>18.354747772216797</v>
      </c>
      <c r="Q627">
        <v>21.547666549682617</v>
      </c>
      <c r="R627">
        <v>24.297893524169922</v>
      </c>
      <c r="S627">
        <v>27.191951751708984</v>
      </c>
      <c r="T627">
        <v>29.236564636230469</v>
      </c>
      <c r="U627">
        <v>32.493423461914063</v>
      </c>
      <c r="V627">
        <v>33.822299957275391</v>
      </c>
      <c r="W627">
        <v>34.555881500244141</v>
      </c>
      <c r="X627">
        <v>35.107891082763672</v>
      </c>
      <c r="Y627">
        <v>35.282123565673828</v>
      </c>
      <c r="Z627">
        <v>35.419647216796875</v>
      </c>
      <c r="AA627">
        <v>35.323074340820313</v>
      </c>
      <c r="AB627">
        <v>35.320377349853516</v>
      </c>
      <c r="AC627">
        <v>34.961601257324219</v>
      </c>
      <c r="AD627">
        <v>34.205440521240234</v>
      </c>
      <c r="AE627">
        <v>31.81549072265625</v>
      </c>
      <c r="AF627">
        <v>26.098907470703125</v>
      </c>
      <c r="AG627">
        <v>21.191427230834961</v>
      </c>
      <c r="AH627">
        <v>18.252334594726562</v>
      </c>
      <c r="AI627">
        <v>-2.3034160137176514</v>
      </c>
      <c r="AJ627">
        <v>-1.8862024545669556</v>
      </c>
      <c r="AK627">
        <v>-1.4711604118347168</v>
      </c>
      <c r="AL627">
        <v>-1.337893009185791</v>
      </c>
      <c r="AM627">
        <v>-1.3409712314605713</v>
      </c>
      <c r="AN627">
        <v>-1.374683141708374</v>
      </c>
      <c r="AO627">
        <v>-1.5170577764511108</v>
      </c>
      <c r="AP627">
        <v>-1.6470345258712769</v>
      </c>
      <c r="AQ627">
        <v>-1.7679005861282349</v>
      </c>
      <c r="AR627">
        <v>-1.8850736618041992</v>
      </c>
      <c r="AS627">
        <v>-2.0850846767425537</v>
      </c>
      <c r="AT627">
        <v>-2.1741428375244141</v>
      </c>
      <c r="AU627">
        <v>-0.76378566026687622</v>
      </c>
      <c r="AV627">
        <v>5.2460179328918457</v>
      </c>
      <c r="AW627">
        <v>5.2927918434143066</v>
      </c>
      <c r="AX627">
        <v>5.3766355514526367</v>
      </c>
      <c r="AY627">
        <v>5.3978915214538574</v>
      </c>
      <c r="AZ627">
        <v>5.3344531059265137</v>
      </c>
      <c r="BA627">
        <v>-1.0209481716156006</v>
      </c>
      <c r="BB627">
        <v>-0.98038458824157715</v>
      </c>
      <c r="BC627">
        <v>-0.88469630479812622</v>
      </c>
      <c r="BD627">
        <v>-0.65706497430801392</v>
      </c>
      <c r="BE627">
        <v>-1.0891441106796265</v>
      </c>
      <c r="BF627">
        <v>-1.4653363227844238</v>
      </c>
      <c r="BG627">
        <v>-0.92229866981506348</v>
      </c>
      <c r="BH627">
        <v>-0.75731933116912842</v>
      </c>
      <c r="BI627">
        <v>-0.5976220965385437</v>
      </c>
      <c r="BJ627">
        <v>-0.55824530124664307</v>
      </c>
      <c r="BK627">
        <v>-0.57535606622695923</v>
      </c>
      <c r="BL627">
        <v>-0.59935051202774048</v>
      </c>
      <c r="BM627">
        <v>-0.70359647274017334</v>
      </c>
      <c r="BN627">
        <v>-0.798572838306427</v>
      </c>
      <c r="BO627">
        <v>-0.87696319818496704</v>
      </c>
      <c r="BP627">
        <v>-0.93200188875198364</v>
      </c>
      <c r="BQ627">
        <v>-1.0549999475479126</v>
      </c>
      <c r="BR627">
        <v>-1.0976880788803101</v>
      </c>
      <c r="BS627">
        <v>6.1282124370336533E-2</v>
      </c>
      <c r="BT627">
        <v>5.6003193855285645</v>
      </c>
      <c r="BU627">
        <v>5.6373581886291504</v>
      </c>
      <c r="BV627">
        <v>5.70916748046875</v>
      </c>
      <c r="BW627">
        <v>5.7254548072814941</v>
      </c>
      <c r="BX627">
        <v>5.672823429107666</v>
      </c>
      <c r="BY627">
        <v>-0.19978822767734528</v>
      </c>
      <c r="BZ627">
        <v>-0.5956149697303772</v>
      </c>
      <c r="CA627">
        <v>-0.54841721057891846</v>
      </c>
      <c r="CB627">
        <v>-0.42602962255477905</v>
      </c>
      <c r="CC627">
        <v>-0.63005518913269043</v>
      </c>
      <c r="CD627">
        <v>-0.82658082246780396</v>
      </c>
      <c r="CE627">
        <v>3.4258928149938583E-2</v>
      </c>
      <c r="CF627">
        <v>2.4541681632399559E-2</v>
      </c>
      <c r="CG627">
        <v>7.3878234252333641E-3</v>
      </c>
      <c r="CH627">
        <v>-1.8263623118400574E-2</v>
      </c>
      <c r="CI627">
        <v>-4.5093338936567307E-2</v>
      </c>
      <c r="CJ627">
        <v>-6.235751137137413E-2</v>
      </c>
      <c r="CK627">
        <v>-0.14019568264484406</v>
      </c>
      <c r="CL627">
        <v>-0.21093086898326874</v>
      </c>
      <c r="CM627">
        <v>-0.25990268588066101</v>
      </c>
      <c r="CN627">
        <v>-0.27190724015235901</v>
      </c>
      <c r="CO627">
        <v>-0.34156638383865356</v>
      </c>
      <c r="CP627">
        <v>-0.35213890671730042</v>
      </c>
      <c r="CQ627">
        <v>0.63272154331207275</v>
      </c>
      <c r="CR627">
        <v>5.845707893371582</v>
      </c>
      <c r="CS627">
        <v>5.8760037422180176</v>
      </c>
      <c r="CT627">
        <v>5.9394779205322266</v>
      </c>
      <c r="CU627">
        <v>5.952324390411377</v>
      </c>
      <c r="CV627">
        <v>5.9071774482727051</v>
      </c>
      <c r="CW627">
        <v>0.3689446747303009</v>
      </c>
      <c r="CX627">
        <v>-0.32912474870681763</v>
      </c>
      <c r="CY627">
        <v>-0.3155113160610199</v>
      </c>
      <c r="CZ627">
        <v>-0.26601523160934448</v>
      </c>
      <c r="DA627">
        <v>-0.31209167838096619</v>
      </c>
      <c r="DB627">
        <v>-0.3841806948184967</v>
      </c>
      <c r="DC627">
        <v>0.99081653356552124</v>
      </c>
      <c r="DD627">
        <v>0.80640268325805664</v>
      </c>
      <c r="DE627">
        <v>0.61239773035049438</v>
      </c>
      <c r="DF627">
        <v>0.52171802520751953</v>
      </c>
      <c r="DG627">
        <v>0.48516938090324402</v>
      </c>
      <c r="DH627">
        <v>0.47463551163673401</v>
      </c>
      <c r="DI627">
        <v>0.42320513725280762</v>
      </c>
      <c r="DJ627">
        <v>0.37671110033988953</v>
      </c>
      <c r="DK627">
        <v>0.35715782642364502</v>
      </c>
      <c r="DL627">
        <v>0.38818737864494324</v>
      </c>
      <c r="DM627">
        <v>0.37186717987060547</v>
      </c>
      <c r="DN627">
        <v>0.39341029524803162</v>
      </c>
      <c r="DO627">
        <v>1.2041609287261963</v>
      </c>
      <c r="DP627">
        <v>6.0910964012145996</v>
      </c>
      <c r="DQ627">
        <v>6.1146492958068848</v>
      </c>
      <c r="DR627">
        <v>6.1697883605957031</v>
      </c>
      <c r="DS627">
        <v>6.1791939735412598</v>
      </c>
      <c r="DT627">
        <v>6.1415314674377441</v>
      </c>
      <c r="DU627">
        <v>0.93767756223678589</v>
      </c>
      <c r="DV627">
        <v>-6.2634512782096863E-2</v>
      </c>
      <c r="DW627">
        <v>-8.2605436444282532E-2</v>
      </c>
      <c r="DX627">
        <v>-0.10600084066390991</v>
      </c>
      <c r="DY627">
        <v>5.8718547224998474E-3</v>
      </c>
      <c r="DZ627">
        <v>5.8219410479068756E-2</v>
      </c>
      <c r="EA627">
        <v>2.3719336986541748</v>
      </c>
      <c r="EB627">
        <v>1.9352858066558838</v>
      </c>
      <c r="EC627">
        <v>1.4859360456466675</v>
      </c>
      <c r="ED627">
        <v>1.301365852355957</v>
      </c>
      <c r="EE627">
        <v>1.2507845163345337</v>
      </c>
      <c r="EF627">
        <v>1.2499681711196899</v>
      </c>
      <c r="EG627">
        <v>1.2366664409637451</v>
      </c>
      <c r="EH627">
        <v>1.225172758102417</v>
      </c>
      <c r="EI627">
        <v>1.2480952739715576</v>
      </c>
      <c r="EJ627">
        <v>1.341259241104126</v>
      </c>
      <c r="EK627">
        <v>1.4019519090652466</v>
      </c>
      <c r="EL627">
        <v>1.4698649644851685</v>
      </c>
      <c r="EM627">
        <v>2.029228687286377</v>
      </c>
      <c r="EN627">
        <v>6.4453978538513184</v>
      </c>
      <c r="EO627">
        <v>6.4592156410217285</v>
      </c>
      <c r="EP627">
        <v>6.5023202896118164</v>
      </c>
      <c r="EQ627">
        <v>6.5067572593688965</v>
      </c>
      <c r="ER627">
        <v>6.4799017906188965</v>
      </c>
      <c r="ES627">
        <v>1.7588375806808472</v>
      </c>
      <c r="ET627">
        <v>0.32213506102561951</v>
      </c>
      <c r="EU627">
        <v>0.25367364287376404</v>
      </c>
      <c r="EV627">
        <v>0.12503454089164734</v>
      </c>
      <c r="EW627">
        <v>0.46496069431304932</v>
      </c>
      <c r="EX627">
        <v>0.69697487354278564</v>
      </c>
      <c r="EY627">
        <v>68.146331787109375</v>
      </c>
      <c r="EZ627">
        <v>67.613990783691406</v>
      </c>
      <c r="FA627">
        <v>67.22796630859375</v>
      </c>
      <c r="FB627">
        <v>66.735519409179688</v>
      </c>
      <c r="FC627">
        <v>66.652755737304688</v>
      </c>
      <c r="FD627">
        <v>66.466575622558594</v>
      </c>
      <c r="FE627">
        <v>67.091285705566406</v>
      </c>
      <c r="FF627">
        <v>68.197074890136719</v>
      </c>
      <c r="FG627">
        <v>71.119514465332031</v>
      </c>
      <c r="FH627">
        <v>74.580551147460938</v>
      </c>
      <c r="FI627">
        <v>77.948287963867187</v>
      </c>
      <c r="FJ627">
        <v>79.322357177734375</v>
      </c>
      <c r="FK627">
        <v>80.790779113769531</v>
      </c>
      <c r="FL627">
        <v>81.089080810546875</v>
      </c>
      <c r="FM627">
        <v>81.118698120117187</v>
      </c>
      <c r="FN627">
        <v>81.333847045898437</v>
      </c>
      <c r="FO627">
        <v>80.90240478515625</v>
      </c>
      <c r="FP627">
        <v>80.019355773925781</v>
      </c>
      <c r="FQ627">
        <v>78.009689331054688</v>
      </c>
      <c r="FR627">
        <v>74.938209533691406</v>
      </c>
      <c r="FS627">
        <v>72.384651184082031</v>
      </c>
      <c r="FT627">
        <v>71.095291137695312</v>
      </c>
      <c r="FU627">
        <v>70.203865051269531</v>
      </c>
      <c r="FV627">
        <v>69.588249206542969</v>
      </c>
      <c r="FW627">
        <v>181</v>
      </c>
      <c r="FX627">
        <v>8.9820645749568939E-2</v>
      </c>
      <c r="FY627">
        <v>1</v>
      </c>
    </row>
    <row r="628" spans="1:181" x14ac:dyDescent="0.2">
      <c r="A628" t="s">
        <v>243</v>
      </c>
      <c r="B628" t="s">
        <v>239</v>
      </c>
      <c r="C628" t="s">
        <v>215</v>
      </c>
      <c r="D628" t="s">
        <v>9</v>
      </c>
      <c r="E628">
        <v>2022</v>
      </c>
      <c r="F628" t="s">
        <v>223</v>
      </c>
      <c r="G628" t="s">
        <v>245</v>
      </c>
      <c r="H628">
        <v>190</v>
      </c>
      <c r="K628">
        <v>17.51768684387207</v>
      </c>
      <c r="L628">
        <v>16.837730407714844</v>
      </c>
      <c r="M628">
        <v>16.371749877929688</v>
      </c>
      <c r="N628">
        <v>16.603654861450195</v>
      </c>
      <c r="O628">
        <v>17.37803840637207</v>
      </c>
      <c r="P628">
        <v>18.354747772216797</v>
      </c>
      <c r="Q628">
        <v>21.547666549682617</v>
      </c>
      <c r="R628">
        <v>24.297893524169922</v>
      </c>
      <c r="S628">
        <v>27.191951751708984</v>
      </c>
      <c r="T628">
        <v>29.236564636230469</v>
      </c>
      <c r="U628">
        <v>32.493423461914063</v>
      </c>
      <c r="V628">
        <v>33.822299957275391</v>
      </c>
      <c r="W628">
        <v>34.555881500244141</v>
      </c>
      <c r="X628">
        <v>35.107891082763672</v>
      </c>
      <c r="Y628">
        <v>35.282123565673828</v>
      </c>
      <c r="Z628">
        <v>35.419647216796875</v>
      </c>
      <c r="AA628">
        <v>35.323074340820313</v>
      </c>
      <c r="AB628">
        <v>35.320377349853516</v>
      </c>
      <c r="AC628">
        <v>34.961601257324219</v>
      </c>
      <c r="AD628">
        <v>34.205440521240234</v>
      </c>
      <c r="AE628">
        <v>31.81549072265625</v>
      </c>
      <c r="AF628">
        <v>26.098907470703125</v>
      </c>
      <c r="AG628">
        <v>21.191427230834961</v>
      </c>
      <c r="AH628">
        <v>18.252334594726562</v>
      </c>
      <c r="AI628">
        <v>-2.3034160137176514</v>
      </c>
      <c r="AJ628">
        <v>-1.8862024545669556</v>
      </c>
      <c r="AK628">
        <v>-1.4711604118347168</v>
      </c>
      <c r="AL628">
        <v>-1.337893009185791</v>
      </c>
      <c r="AM628">
        <v>-1.3409712314605713</v>
      </c>
      <c r="AN628">
        <v>-1.374683141708374</v>
      </c>
      <c r="AO628">
        <v>-1.5170577764511108</v>
      </c>
      <c r="AP628">
        <v>-1.6470345258712769</v>
      </c>
      <c r="AQ628">
        <v>-1.7679005861282349</v>
      </c>
      <c r="AR628">
        <v>-1.8850736618041992</v>
      </c>
      <c r="AS628">
        <v>-2.0850846767425537</v>
      </c>
      <c r="AT628">
        <v>-2.1741428375244141</v>
      </c>
      <c r="AU628">
        <v>-0.76378566026687622</v>
      </c>
      <c r="AV628">
        <v>5.2460179328918457</v>
      </c>
      <c r="AW628">
        <v>5.2927918434143066</v>
      </c>
      <c r="AX628">
        <v>5.3766355514526367</v>
      </c>
      <c r="AY628">
        <v>5.3978915214538574</v>
      </c>
      <c r="AZ628">
        <v>5.3344531059265137</v>
      </c>
      <c r="BA628">
        <v>-1.0209481716156006</v>
      </c>
      <c r="BB628">
        <v>-0.98038458824157715</v>
      </c>
      <c r="BC628">
        <v>-0.88469630479812622</v>
      </c>
      <c r="BD628">
        <v>-0.65706497430801392</v>
      </c>
      <c r="BE628">
        <v>-1.0891441106796265</v>
      </c>
      <c r="BF628">
        <v>-1.4653363227844238</v>
      </c>
      <c r="BG628">
        <v>-0.92229866981506348</v>
      </c>
      <c r="BH628">
        <v>-0.75731933116912842</v>
      </c>
      <c r="BI628">
        <v>-0.5976220965385437</v>
      </c>
      <c r="BJ628">
        <v>-0.55824530124664307</v>
      </c>
      <c r="BK628">
        <v>-0.57535606622695923</v>
      </c>
      <c r="BL628">
        <v>-0.59935051202774048</v>
      </c>
      <c r="BM628">
        <v>-0.70359647274017334</v>
      </c>
      <c r="BN628">
        <v>-0.798572838306427</v>
      </c>
      <c r="BO628">
        <v>-0.87696319818496704</v>
      </c>
      <c r="BP628">
        <v>-0.93200188875198364</v>
      </c>
      <c r="BQ628">
        <v>-1.0549999475479126</v>
      </c>
      <c r="BR628">
        <v>-1.0976880788803101</v>
      </c>
      <c r="BS628">
        <v>6.1282124370336533E-2</v>
      </c>
      <c r="BT628">
        <v>5.6003193855285645</v>
      </c>
      <c r="BU628">
        <v>5.6373581886291504</v>
      </c>
      <c r="BV628">
        <v>5.70916748046875</v>
      </c>
      <c r="BW628">
        <v>5.7254548072814941</v>
      </c>
      <c r="BX628">
        <v>5.672823429107666</v>
      </c>
      <c r="BY628">
        <v>-0.19978822767734528</v>
      </c>
      <c r="BZ628">
        <v>-0.5956149697303772</v>
      </c>
      <c r="CA628">
        <v>-0.54841721057891846</v>
      </c>
      <c r="CB628">
        <v>-0.42602962255477905</v>
      </c>
      <c r="CC628">
        <v>-0.63005518913269043</v>
      </c>
      <c r="CD628">
        <v>-0.82658082246780396</v>
      </c>
      <c r="CE628">
        <v>3.4258928149938583E-2</v>
      </c>
      <c r="CF628">
        <v>2.4541681632399559E-2</v>
      </c>
      <c r="CG628">
        <v>7.3878234252333641E-3</v>
      </c>
      <c r="CH628">
        <v>-1.8263623118400574E-2</v>
      </c>
      <c r="CI628">
        <v>-4.5093338936567307E-2</v>
      </c>
      <c r="CJ628">
        <v>-6.235751137137413E-2</v>
      </c>
      <c r="CK628">
        <v>-0.14019568264484406</v>
      </c>
      <c r="CL628">
        <v>-0.21093086898326874</v>
      </c>
      <c r="CM628">
        <v>-0.25990268588066101</v>
      </c>
      <c r="CN628">
        <v>-0.27190724015235901</v>
      </c>
      <c r="CO628">
        <v>-0.34156638383865356</v>
      </c>
      <c r="CP628">
        <v>-0.35213890671730042</v>
      </c>
      <c r="CQ628">
        <v>0.63272154331207275</v>
      </c>
      <c r="CR628">
        <v>5.845707893371582</v>
      </c>
      <c r="CS628">
        <v>5.8760037422180176</v>
      </c>
      <c r="CT628">
        <v>5.9394779205322266</v>
      </c>
      <c r="CU628">
        <v>5.952324390411377</v>
      </c>
      <c r="CV628">
        <v>5.9071774482727051</v>
      </c>
      <c r="CW628">
        <v>0.3689446747303009</v>
      </c>
      <c r="CX628">
        <v>-0.32912474870681763</v>
      </c>
      <c r="CY628">
        <v>-0.3155113160610199</v>
      </c>
      <c r="CZ628">
        <v>-0.26601523160934448</v>
      </c>
      <c r="DA628">
        <v>-0.31209167838096619</v>
      </c>
      <c r="DB628">
        <v>-0.3841806948184967</v>
      </c>
      <c r="DC628">
        <v>0.99081653356552124</v>
      </c>
      <c r="DD628">
        <v>0.80640268325805664</v>
      </c>
      <c r="DE628">
        <v>0.61239773035049438</v>
      </c>
      <c r="DF628">
        <v>0.52171802520751953</v>
      </c>
      <c r="DG628">
        <v>0.48516938090324402</v>
      </c>
      <c r="DH628">
        <v>0.47463551163673401</v>
      </c>
      <c r="DI628">
        <v>0.42320513725280762</v>
      </c>
      <c r="DJ628">
        <v>0.37671110033988953</v>
      </c>
      <c r="DK628">
        <v>0.35715782642364502</v>
      </c>
      <c r="DL628">
        <v>0.38818737864494324</v>
      </c>
      <c r="DM628">
        <v>0.37186717987060547</v>
      </c>
      <c r="DN628">
        <v>0.39341029524803162</v>
      </c>
      <c r="DO628">
        <v>1.2041609287261963</v>
      </c>
      <c r="DP628">
        <v>6.0910964012145996</v>
      </c>
      <c r="DQ628">
        <v>6.1146492958068848</v>
      </c>
      <c r="DR628">
        <v>6.1697883605957031</v>
      </c>
      <c r="DS628">
        <v>6.1791939735412598</v>
      </c>
      <c r="DT628">
        <v>6.1415314674377441</v>
      </c>
      <c r="DU628">
        <v>0.93767756223678589</v>
      </c>
      <c r="DV628">
        <v>-6.2634512782096863E-2</v>
      </c>
      <c r="DW628">
        <v>-8.2605436444282532E-2</v>
      </c>
      <c r="DX628">
        <v>-0.10600084066390991</v>
      </c>
      <c r="DY628">
        <v>5.8718547224998474E-3</v>
      </c>
      <c r="DZ628">
        <v>5.8219410479068756E-2</v>
      </c>
      <c r="EA628">
        <v>2.3719336986541748</v>
      </c>
      <c r="EB628">
        <v>1.9352858066558838</v>
      </c>
      <c r="EC628">
        <v>1.4859360456466675</v>
      </c>
      <c r="ED628">
        <v>1.301365852355957</v>
      </c>
      <c r="EE628">
        <v>1.2507845163345337</v>
      </c>
      <c r="EF628">
        <v>1.2499681711196899</v>
      </c>
      <c r="EG628">
        <v>1.2366664409637451</v>
      </c>
      <c r="EH628">
        <v>1.225172758102417</v>
      </c>
      <c r="EI628">
        <v>1.2480952739715576</v>
      </c>
      <c r="EJ628">
        <v>1.341259241104126</v>
      </c>
      <c r="EK628">
        <v>1.4019519090652466</v>
      </c>
      <c r="EL628">
        <v>1.4698649644851685</v>
      </c>
      <c r="EM628">
        <v>2.029228687286377</v>
      </c>
      <c r="EN628">
        <v>6.4453978538513184</v>
      </c>
      <c r="EO628">
        <v>6.4592156410217285</v>
      </c>
      <c r="EP628">
        <v>6.5023202896118164</v>
      </c>
      <c r="EQ628">
        <v>6.5067572593688965</v>
      </c>
      <c r="ER628">
        <v>6.4799017906188965</v>
      </c>
      <c r="ES628">
        <v>1.7588375806808472</v>
      </c>
      <c r="ET628">
        <v>0.32213506102561951</v>
      </c>
      <c r="EU628">
        <v>0.25367364287376404</v>
      </c>
      <c r="EV628">
        <v>0.12503454089164734</v>
      </c>
      <c r="EW628">
        <v>0.46496069431304932</v>
      </c>
      <c r="EX628">
        <v>0.69697487354278564</v>
      </c>
      <c r="EY628">
        <v>68.146331787109375</v>
      </c>
      <c r="EZ628">
        <v>67.613990783691406</v>
      </c>
      <c r="FA628">
        <v>67.22796630859375</v>
      </c>
      <c r="FB628">
        <v>66.735519409179688</v>
      </c>
      <c r="FC628">
        <v>66.652755737304688</v>
      </c>
      <c r="FD628">
        <v>66.466575622558594</v>
      </c>
      <c r="FE628">
        <v>67.091285705566406</v>
      </c>
      <c r="FF628">
        <v>68.197074890136719</v>
      </c>
      <c r="FG628">
        <v>71.119514465332031</v>
      </c>
      <c r="FH628">
        <v>74.580551147460938</v>
      </c>
      <c r="FI628">
        <v>77.948287963867187</v>
      </c>
      <c r="FJ628">
        <v>79.322357177734375</v>
      </c>
      <c r="FK628">
        <v>80.790779113769531</v>
      </c>
      <c r="FL628">
        <v>81.089080810546875</v>
      </c>
      <c r="FM628">
        <v>81.118698120117187</v>
      </c>
      <c r="FN628">
        <v>81.333847045898437</v>
      </c>
      <c r="FO628">
        <v>80.90240478515625</v>
      </c>
      <c r="FP628">
        <v>80.019355773925781</v>
      </c>
      <c r="FQ628">
        <v>78.009689331054688</v>
      </c>
      <c r="FR628">
        <v>74.938209533691406</v>
      </c>
      <c r="FS628">
        <v>72.384651184082031</v>
      </c>
      <c r="FT628">
        <v>71.095291137695312</v>
      </c>
      <c r="FU628">
        <v>70.203865051269531</v>
      </c>
      <c r="FV628">
        <v>69.588249206542969</v>
      </c>
      <c r="FW628">
        <v>181</v>
      </c>
      <c r="FX628">
        <v>8.9820645749568939E-2</v>
      </c>
      <c r="FY628">
        <v>1</v>
      </c>
    </row>
    <row r="629" spans="1:181" x14ac:dyDescent="0.2">
      <c r="A629" t="s">
        <v>243</v>
      </c>
      <c r="B629" t="s">
        <v>239</v>
      </c>
      <c r="C629" t="s">
        <v>215</v>
      </c>
      <c r="D629" t="s">
        <v>9</v>
      </c>
      <c r="E629">
        <v>2023</v>
      </c>
      <c r="F629" t="s">
        <v>223</v>
      </c>
      <c r="G629" t="s">
        <v>245</v>
      </c>
      <c r="H629">
        <v>190</v>
      </c>
      <c r="K629">
        <v>17.51768684387207</v>
      </c>
      <c r="L629">
        <v>16.837730407714844</v>
      </c>
      <c r="M629">
        <v>16.371749877929688</v>
      </c>
      <c r="N629">
        <v>16.603654861450195</v>
      </c>
      <c r="O629">
        <v>17.37803840637207</v>
      </c>
      <c r="P629">
        <v>18.354747772216797</v>
      </c>
      <c r="Q629">
        <v>21.547666549682617</v>
      </c>
      <c r="R629">
        <v>24.297893524169922</v>
      </c>
      <c r="S629">
        <v>27.191951751708984</v>
      </c>
      <c r="T629">
        <v>29.236564636230469</v>
      </c>
      <c r="U629">
        <v>32.493423461914063</v>
      </c>
      <c r="V629">
        <v>33.822299957275391</v>
      </c>
      <c r="W629">
        <v>34.555881500244141</v>
      </c>
      <c r="X629">
        <v>35.107891082763672</v>
      </c>
      <c r="Y629">
        <v>35.282123565673828</v>
      </c>
      <c r="Z629">
        <v>35.419647216796875</v>
      </c>
      <c r="AA629">
        <v>35.323074340820313</v>
      </c>
      <c r="AB629">
        <v>35.320377349853516</v>
      </c>
      <c r="AC629">
        <v>34.961601257324219</v>
      </c>
      <c r="AD629">
        <v>34.205440521240234</v>
      </c>
      <c r="AE629">
        <v>31.81549072265625</v>
      </c>
      <c r="AF629">
        <v>26.098907470703125</v>
      </c>
      <c r="AG629">
        <v>21.191427230834961</v>
      </c>
      <c r="AH629">
        <v>18.252334594726562</v>
      </c>
      <c r="AI629">
        <v>-2.3034160137176514</v>
      </c>
      <c r="AJ629">
        <v>-1.8862024545669556</v>
      </c>
      <c r="AK629">
        <v>-1.4711604118347168</v>
      </c>
      <c r="AL629">
        <v>-1.337893009185791</v>
      </c>
      <c r="AM629">
        <v>-1.3409712314605713</v>
      </c>
      <c r="AN629">
        <v>-1.374683141708374</v>
      </c>
      <c r="AO629">
        <v>-1.5170577764511108</v>
      </c>
      <c r="AP629">
        <v>-1.6470345258712769</v>
      </c>
      <c r="AQ629">
        <v>-1.7679005861282349</v>
      </c>
      <c r="AR629">
        <v>-1.8850736618041992</v>
      </c>
      <c r="AS629">
        <v>-2.0850846767425537</v>
      </c>
      <c r="AT629">
        <v>-2.1741428375244141</v>
      </c>
      <c r="AU629">
        <v>-0.76378566026687622</v>
      </c>
      <c r="AV629">
        <v>5.2460179328918457</v>
      </c>
      <c r="AW629">
        <v>5.2927918434143066</v>
      </c>
      <c r="AX629">
        <v>5.3766355514526367</v>
      </c>
      <c r="AY629">
        <v>5.3978915214538574</v>
      </c>
      <c r="AZ629">
        <v>5.3344531059265137</v>
      </c>
      <c r="BA629">
        <v>-1.0209481716156006</v>
      </c>
      <c r="BB629">
        <v>-0.98038458824157715</v>
      </c>
      <c r="BC629">
        <v>-0.88469630479812622</v>
      </c>
      <c r="BD629">
        <v>-0.65706497430801392</v>
      </c>
      <c r="BE629">
        <v>-1.0891441106796265</v>
      </c>
      <c r="BF629">
        <v>-1.4653363227844238</v>
      </c>
      <c r="BG629">
        <v>-0.92229866981506348</v>
      </c>
      <c r="BH629">
        <v>-0.75731933116912842</v>
      </c>
      <c r="BI629">
        <v>-0.5976220965385437</v>
      </c>
      <c r="BJ629">
        <v>-0.55824530124664307</v>
      </c>
      <c r="BK629">
        <v>-0.57535606622695923</v>
      </c>
      <c r="BL629">
        <v>-0.59935051202774048</v>
      </c>
      <c r="BM629">
        <v>-0.70359647274017334</v>
      </c>
      <c r="BN629">
        <v>-0.798572838306427</v>
      </c>
      <c r="BO629">
        <v>-0.87696319818496704</v>
      </c>
      <c r="BP629">
        <v>-0.93200188875198364</v>
      </c>
      <c r="BQ629">
        <v>-1.0549999475479126</v>
      </c>
      <c r="BR629">
        <v>-1.0976880788803101</v>
      </c>
      <c r="BS629">
        <v>6.1282124370336533E-2</v>
      </c>
      <c r="BT629">
        <v>5.6003193855285645</v>
      </c>
      <c r="BU629">
        <v>5.6373581886291504</v>
      </c>
      <c r="BV629">
        <v>5.70916748046875</v>
      </c>
      <c r="BW629">
        <v>5.7254548072814941</v>
      </c>
      <c r="BX629">
        <v>5.672823429107666</v>
      </c>
      <c r="BY629">
        <v>-0.19978822767734528</v>
      </c>
      <c r="BZ629">
        <v>-0.5956149697303772</v>
      </c>
      <c r="CA629">
        <v>-0.54841721057891846</v>
      </c>
      <c r="CB629">
        <v>-0.42602962255477905</v>
      </c>
      <c r="CC629">
        <v>-0.63005518913269043</v>
      </c>
      <c r="CD629">
        <v>-0.82658082246780396</v>
      </c>
      <c r="CE629">
        <v>3.4258928149938583E-2</v>
      </c>
      <c r="CF629">
        <v>2.4541681632399559E-2</v>
      </c>
      <c r="CG629">
        <v>7.3878234252333641E-3</v>
      </c>
      <c r="CH629">
        <v>-1.8263623118400574E-2</v>
      </c>
      <c r="CI629">
        <v>-4.5093338936567307E-2</v>
      </c>
      <c r="CJ629">
        <v>-6.235751137137413E-2</v>
      </c>
      <c r="CK629">
        <v>-0.14019568264484406</v>
      </c>
      <c r="CL629">
        <v>-0.21093086898326874</v>
      </c>
      <c r="CM629">
        <v>-0.25990268588066101</v>
      </c>
      <c r="CN629">
        <v>-0.27190724015235901</v>
      </c>
      <c r="CO629">
        <v>-0.34156638383865356</v>
      </c>
      <c r="CP629">
        <v>-0.35213890671730042</v>
      </c>
      <c r="CQ629">
        <v>0.63272154331207275</v>
      </c>
      <c r="CR629">
        <v>5.845707893371582</v>
      </c>
      <c r="CS629">
        <v>5.8760037422180176</v>
      </c>
      <c r="CT629">
        <v>5.9394779205322266</v>
      </c>
      <c r="CU629">
        <v>5.952324390411377</v>
      </c>
      <c r="CV629">
        <v>5.9071774482727051</v>
      </c>
      <c r="CW629">
        <v>0.3689446747303009</v>
      </c>
      <c r="CX629">
        <v>-0.32912474870681763</v>
      </c>
      <c r="CY629">
        <v>-0.3155113160610199</v>
      </c>
      <c r="CZ629">
        <v>-0.26601523160934448</v>
      </c>
      <c r="DA629">
        <v>-0.31209167838096619</v>
      </c>
      <c r="DB629">
        <v>-0.3841806948184967</v>
      </c>
      <c r="DC629">
        <v>0.99081653356552124</v>
      </c>
      <c r="DD629">
        <v>0.80640268325805664</v>
      </c>
      <c r="DE629">
        <v>0.61239773035049438</v>
      </c>
      <c r="DF629">
        <v>0.52171802520751953</v>
      </c>
      <c r="DG629">
        <v>0.48516938090324402</v>
      </c>
      <c r="DH629">
        <v>0.47463551163673401</v>
      </c>
      <c r="DI629">
        <v>0.42320513725280762</v>
      </c>
      <c r="DJ629">
        <v>0.37671110033988953</v>
      </c>
      <c r="DK629">
        <v>0.35715782642364502</v>
      </c>
      <c r="DL629">
        <v>0.38818737864494324</v>
      </c>
      <c r="DM629">
        <v>0.37186717987060547</v>
      </c>
      <c r="DN629">
        <v>0.39341029524803162</v>
      </c>
      <c r="DO629">
        <v>1.2041609287261963</v>
      </c>
      <c r="DP629">
        <v>6.0910964012145996</v>
      </c>
      <c r="DQ629">
        <v>6.1146492958068848</v>
      </c>
      <c r="DR629">
        <v>6.1697883605957031</v>
      </c>
      <c r="DS629">
        <v>6.1791939735412598</v>
      </c>
      <c r="DT629">
        <v>6.1415314674377441</v>
      </c>
      <c r="DU629">
        <v>0.93767756223678589</v>
      </c>
      <c r="DV629">
        <v>-6.2634512782096863E-2</v>
      </c>
      <c r="DW629">
        <v>-8.2605436444282532E-2</v>
      </c>
      <c r="DX629">
        <v>-0.10600084066390991</v>
      </c>
      <c r="DY629">
        <v>5.8718547224998474E-3</v>
      </c>
      <c r="DZ629">
        <v>5.8219410479068756E-2</v>
      </c>
      <c r="EA629">
        <v>2.3719336986541748</v>
      </c>
      <c r="EB629">
        <v>1.9352858066558838</v>
      </c>
      <c r="EC629">
        <v>1.4859360456466675</v>
      </c>
      <c r="ED629">
        <v>1.301365852355957</v>
      </c>
      <c r="EE629">
        <v>1.2507845163345337</v>
      </c>
      <c r="EF629">
        <v>1.2499681711196899</v>
      </c>
      <c r="EG629">
        <v>1.2366664409637451</v>
      </c>
      <c r="EH629">
        <v>1.225172758102417</v>
      </c>
      <c r="EI629">
        <v>1.2480952739715576</v>
      </c>
      <c r="EJ629">
        <v>1.341259241104126</v>
      </c>
      <c r="EK629">
        <v>1.4019519090652466</v>
      </c>
      <c r="EL629">
        <v>1.4698649644851685</v>
      </c>
      <c r="EM629">
        <v>2.029228687286377</v>
      </c>
      <c r="EN629">
        <v>6.4453978538513184</v>
      </c>
      <c r="EO629">
        <v>6.4592156410217285</v>
      </c>
      <c r="EP629">
        <v>6.5023202896118164</v>
      </c>
      <c r="EQ629">
        <v>6.5067572593688965</v>
      </c>
      <c r="ER629">
        <v>6.4799017906188965</v>
      </c>
      <c r="ES629">
        <v>1.7588375806808472</v>
      </c>
      <c r="ET629">
        <v>0.32213506102561951</v>
      </c>
      <c r="EU629">
        <v>0.25367364287376404</v>
      </c>
      <c r="EV629">
        <v>0.12503454089164734</v>
      </c>
      <c r="EW629">
        <v>0.46496069431304932</v>
      </c>
      <c r="EX629">
        <v>0.69697487354278564</v>
      </c>
      <c r="EY629">
        <v>68.146331787109375</v>
      </c>
      <c r="EZ629">
        <v>67.613990783691406</v>
      </c>
      <c r="FA629">
        <v>67.22796630859375</v>
      </c>
      <c r="FB629">
        <v>66.735519409179688</v>
      </c>
      <c r="FC629">
        <v>66.652755737304688</v>
      </c>
      <c r="FD629">
        <v>66.466575622558594</v>
      </c>
      <c r="FE629">
        <v>67.091285705566406</v>
      </c>
      <c r="FF629">
        <v>68.197074890136719</v>
      </c>
      <c r="FG629">
        <v>71.119514465332031</v>
      </c>
      <c r="FH629">
        <v>74.580551147460938</v>
      </c>
      <c r="FI629">
        <v>77.948287963867187</v>
      </c>
      <c r="FJ629">
        <v>79.322357177734375</v>
      </c>
      <c r="FK629">
        <v>80.790779113769531</v>
      </c>
      <c r="FL629">
        <v>81.089080810546875</v>
      </c>
      <c r="FM629">
        <v>81.118698120117187</v>
      </c>
      <c r="FN629">
        <v>81.333847045898437</v>
      </c>
      <c r="FO629">
        <v>80.90240478515625</v>
      </c>
      <c r="FP629">
        <v>80.019355773925781</v>
      </c>
      <c r="FQ629">
        <v>78.009689331054688</v>
      </c>
      <c r="FR629">
        <v>74.938209533691406</v>
      </c>
      <c r="FS629">
        <v>72.384651184082031</v>
      </c>
      <c r="FT629">
        <v>71.095291137695312</v>
      </c>
      <c r="FU629">
        <v>70.203865051269531</v>
      </c>
      <c r="FV629">
        <v>69.588249206542969</v>
      </c>
      <c r="FW629">
        <v>181</v>
      </c>
      <c r="FX629">
        <v>8.9820645749568939E-2</v>
      </c>
      <c r="FY629">
        <v>1</v>
      </c>
    </row>
    <row r="630" spans="1:181" x14ac:dyDescent="0.2">
      <c r="A630" t="s">
        <v>243</v>
      </c>
      <c r="B630" t="s">
        <v>239</v>
      </c>
      <c r="C630" t="s">
        <v>215</v>
      </c>
      <c r="D630" t="s">
        <v>9</v>
      </c>
      <c r="E630">
        <v>2024</v>
      </c>
      <c r="F630" t="s">
        <v>223</v>
      </c>
      <c r="G630" t="s">
        <v>245</v>
      </c>
      <c r="H630">
        <v>190</v>
      </c>
      <c r="K630">
        <v>17.51768684387207</v>
      </c>
      <c r="L630">
        <v>16.837730407714844</v>
      </c>
      <c r="M630">
        <v>16.371749877929688</v>
      </c>
      <c r="N630">
        <v>16.603654861450195</v>
      </c>
      <c r="O630">
        <v>17.37803840637207</v>
      </c>
      <c r="P630">
        <v>18.354747772216797</v>
      </c>
      <c r="Q630">
        <v>21.547666549682617</v>
      </c>
      <c r="R630">
        <v>24.297893524169922</v>
      </c>
      <c r="S630">
        <v>27.191951751708984</v>
      </c>
      <c r="T630">
        <v>29.236564636230469</v>
      </c>
      <c r="U630">
        <v>32.493423461914063</v>
      </c>
      <c r="V630">
        <v>33.822299957275391</v>
      </c>
      <c r="W630">
        <v>34.555881500244141</v>
      </c>
      <c r="X630">
        <v>35.107891082763672</v>
      </c>
      <c r="Y630">
        <v>35.282123565673828</v>
      </c>
      <c r="Z630">
        <v>35.419647216796875</v>
      </c>
      <c r="AA630">
        <v>35.323074340820313</v>
      </c>
      <c r="AB630">
        <v>35.320377349853516</v>
      </c>
      <c r="AC630">
        <v>34.961601257324219</v>
      </c>
      <c r="AD630">
        <v>34.205440521240234</v>
      </c>
      <c r="AE630">
        <v>31.81549072265625</v>
      </c>
      <c r="AF630">
        <v>26.098907470703125</v>
      </c>
      <c r="AG630">
        <v>21.191427230834961</v>
      </c>
      <c r="AH630">
        <v>18.252334594726562</v>
      </c>
      <c r="AI630">
        <v>-2.3034160137176514</v>
      </c>
      <c r="AJ630">
        <v>-1.8862024545669556</v>
      </c>
      <c r="AK630">
        <v>-1.4711604118347168</v>
      </c>
      <c r="AL630">
        <v>-1.337893009185791</v>
      </c>
      <c r="AM630">
        <v>-1.3409712314605713</v>
      </c>
      <c r="AN630">
        <v>-1.374683141708374</v>
      </c>
      <c r="AO630">
        <v>-1.5170577764511108</v>
      </c>
      <c r="AP630">
        <v>-1.6470345258712769</v>
      </c>
      <c r="AQ630">
        <v>-1.7679005861282349</v>
      </c>
      <c r="AR630">
        <v>-1.8850736618041992</v>
      </c>
      <c r="AS630">
        <v>-2.0850846767425537</v>
      </c>
      <c r="AT630">
        <v>-2.1741428375244141</v>
      </c>
      <c r="AU630">
        <v>-0.76378566026687622</v>
      </c>
      <c r="AV630">
        <v>5.2460179328918457</v>
      </c>
      <c r="AW630">
        <v>5.2927918434143066</v>
      </c>
      <c r="AX630">
        <v>5.3766355514526367</v>
      </c>
      <c r="AY630">
        <v>5.3978915214538574</v>
      </c>
      <c r="AZ630">
        <v>5.3344531059265137</v>
      </c>
      <c r="BA630">
        <v>-1.0209481716156006</v>
      </c>
      <c r="BB630">
        <v>-0.98038458824157715</v>
      </c>
      <c r="BC630">
        <v>-0.88469630479812622</v>
      </c>
      <c r="BD630">
        <v>-0.65706497430801392</v>
      </c>
      <c r="BE630">
        <v>-1.0891441106796265</v>
      </c>
      <c r="BF630">
        <v>-1.4653363227844238</v>
      </c>
      <c r="BG630">
        <v>-0.92229866981506348</v>
      </c>
      <c r="BH630">
        <v>-0.75731933116912842</v>
      </c>
      <c r="BI630">
        <v>-0.5976220965385437</v>
      </c>
      <c r="BJ630">
        <v>-0.55824530124664307</v>
      </c>
      <c r="BK630">
        <v>-0.57535606622695923</v>
      </c>
      <c r="BL630">
        <v>-0.59935051202774048</v>
      </c>
      <c r="BM630">
        <v>-0.70359647274017334</v>
      </c>
      <c r="BN630">
        <v>-0.798572838306427</v>
      </c>
      <c r="BO630">
        <v>-0.87696319818496704</v>
      </c>
      <c r="BP630">
        <v>-0.93200188875198364</v>
      </c>
      <c r="BQ630">
        <v>-1.0549999475479126</v>
      </c>
      <c r="BR630">
        <v>-1.0976880788803101</v>
      </c>
      <c r="BS630">
        <v>6.1282124370336533E-2</v>
      </c>
      <c r="BT630">
        <v>5.6003193855285645</v>
      </c>
      <c r="BU630">
        <v>5.6373581886291504</v>
      </c>
      <c r="BV630">
        <v>5.70916748046875</v>
      </c>
      <c r="BW630">
        <v>5.7254548072814941</v>
      </c>
      <c r="BX630">
        <v>5.672823429107666</v>
      </c>
      <c r="BY630">
        <v>-0.19978822767734528</v>
      </c>
      <c r="BZ630">
        <v>-0.5956149697303772</v>
      </c>
      <c r="CA630">
        <v>-0.54841721057891846</v>
      </c>
      <c r="CB630">
        <v>-0.42602962255477905</v>
      </c>
      <c r="CC630">
        <v>-0.63005518913269043</v>
      </c>
      <c r="CD630">
        <v>-0.82658082246780396</v>
      </c>
      <c r="CE630">
        <v>3.4258928149938583E-2</v>
      </c>
      <c r="CF630">
        <v>2.4541681632399559E-2</v>
      </c>
      <c r="CG630">
        <v>7.3878234252333641E-3</v>
      </c>
      <c r="CH630">
        <v>-1.8263623118400574E-2</v>
      </c>
      <c r="CI630">
        <v>-4.5093338936567307E-2</v>
      </c>
      <c r="CJ630">
        <v>-6.235751137137413E-2</v>
      </c>
      <c r="CK630">
        <v>-0.14019568264484406</v>
      </c>
      <c r="CL630">
        <v>-0.21093086898326874</v>
      </c>
      <c r="CM630">
        <v>-0.25990268588066101</v>
      </c>
      <c r="CN630">
        <v>-0.27190724015235901</v>
      </c>
      <c r="CO630">
        <v>-0.34156638383865356</v>
      </c>
      <c r="CP630">
        <v>-0.35213890671730042</v>
      </c>
      <c r="CQ630">
        <v>0.63272154331207275</v>
      </c>
      <c r="CR630">
        <v>5.845707893371582</v>
      </c>
      <c r="CS630">
        <v>5.8760037422180176</v>
      </c>
      <c r="CT630">
        <v>5.9394779205322266</v>
      </c>
      <c r="CU630">
        <v>5.952324390411377</v>
      </c>
      <c r="CV630">
        <v>5.9071774482727051</v>
      </c>
      <c r="CW630">
        <v>0.3689446747303009</v>
      </c>
      <c r="CX630">
        <v>-0.32912474870681763</v>
      </c>
      <c r="CY630">
        <v>-0.3155113160610199</v>
      </c>
      <c r="CZ630">
        <v>-0.26601523160934448</v>
      </c>
      <c r="DA630">
        <v>-0.31209167838096619</v>
      </c>
      <c r="DB630">
        <v>-0.3841806948184967</v>
      </c>
      <c r="DC630">
        <v>0.99081653356552124</v>
      </c>
      <c r="DD630">
        <v>0.80640268325805664</v>
      </c>
      <c r="DE630">
        <v>0.61239773035049438</v>
      </c>
      <c r="DF630">
        <v>0.52171802520751953</v>
      </c>
      <c r="DG630">
        <v>0.48516938090324402</v>
      </c>
      <c r="DH630">
        <v>0.47463551163673401</v>
      </c>
      <c r="DI630">
        <v>0.42320513725280762</v>
      </c>
      <c r="DJ630">
        <v>0.37671110033988953</v>
      </c>
      <c r="DK630">
        <v>0.35715782642364502</v>
      </c>
      <c r="DL630">
        <v>0.38818737864494324</v>
      </c>
      <c r="DM630">
        <v>0.37186717987060547</v>
      </c>
      <c r="DN630">
        <v>0.39341029524803162</v>
      </c>
      <c r="DO630">
        <v>1.2041609287261963</v>
      </c>
      <c r="DP630">
        <v>6.0910964012145996</v>
      </c>
      <c r="DQ630">
        <v>6.1146492958068848</v>
      </c>
      <c r="DR630">
        <v>6.1697883605957031</v>
      </c>
      <c r="DS630">
        <v>6.1791939735412598</v>
      </c>
      <c r="DT630">
        <v>6.1415314674377441</v>
      </c>
      <c r="DU630">
        <v>0.93767756223678589</v>
      </c>
      <c r="DV630">
        <v>-6.2634512782096863E-2</v>
      </c>
      <c r="DW630">
        <v>-8.2605436444282532E-2</v>
      </c>
      <c r="DX630">
        <v>-0.10600084066390991</v>
      </c>
      <c r="DY630">
        <v>5.8718547224998474E-3</v>
      </c>
      <c r="DZ630">
        <v>5.8219410479068756E-2</v>
      </c>
      <c r="EA630">
        <v>2.3719336986541748</v>
      </c>
      <c r="EB630">
        <v>1.9352858066558838</v>
      </c>
      <c r="EC630">
        <v>1.4859360456466675</v>
      </c>
      <c r="ED630">
        <v>1.301365852355957</v>
      </c>
      <c r="EE630">
        <v>1.2507845163345337</v>
      </c>
      <c r="EF630">
        <v>1.2499681711196899</v>
      </c>
      <c r="EG630">
        <v>1.2366664409637451</v>
      </c>
      <c r="EH630">
        <v>1.225172758102417</v>
      </c>
      <c r="EI630">
        <v>1.2480952739715576</v>
      </c>
      <c r="EJ630">
        <v>1.341259241104126</v>
      </c>
      <c r="EK630">
        <v>1.4019519090652466</v>
      </c>
      <c r="EL630">
        <v>1.4698649644851685</v>
      </c>
      <c r="EM630">
        <v>2.029228687286377</v>
      </c>
      <c r="EN630">
        <v>6.4453978538513184</v>
      </c>
      <c r="EO630">
        <v>6.4592156410217285</v>
      </c>
      <c r="EP630">
        <v>6.5023202896118164</v>
      </c>
      <c r="EQ630">
        <v>6.5067572593688965</v>
      </c>
      <c r="ER630">
        <v>6.4799017906188965</v>
      </c>
      <c r="ES630">
        <v>1.7588375806808472</v>
      </c>
      <c r="ET630">
        <v>0.32213506102561951</v>
      </c>
      <c r="EU630">
        <v>0.25367364287376404</v>
      </c>
      <c r="EV630">
        <v>0.12503454089164734</v>
      </c>
      <c r="EW630">
        <v>0.46496069431304932</v>
      </c>
      <c r="EX630">
        <v>0.69697487354278564</v>
      </c>
      <c r="EY630">
        <v>68.146331787109375</v>
      </c>
      <c r="EZ630">
        <v>67.613990783691406</v>
      </c>
      <c r="FA630">
        <v>67.22796630859375</v>
      </c>
      <c r="FB630">
        <v>66.735519409179688</v>
      </c>
      <c r="FC630">
        <v>66.652755737304688</v>
      </c>
      <c r="FD630">
        <v>66.466575622558594</v>
      </c>
      <c r="FE630">
        <v>67.091285705566406</v>
      </c>
      <c r="FF630">
        <v>68.197074890136719</v>
      </c>
      <c r="FG630">
        <v>71.119514465332031</v>
      </c>
      <c r="FH630">
        <v>74.580551147460938</v>
      </c>
      <c r="FI630">
        <v>77.948287963867187</v>
      </c>
      <c r="FJ630">
        <v>79.322357177734375</v>
      </c>
      <c r="FK630">
        <v>80.790779113769531</v>
      </c>
      <c r="FL630">
        <v>81.089080810546875</v>
      </c>
      <c r="FM630">
        <v>81.118698120117187</v>
      </c>
      <c r="FN630">
        <v>81.333847045898437</v>
      </c>
      <c r="FO630">
        <v>80.90240478515625</v>
      </c>
      <c r="FP630">
        <v>80.019355773925781</v>
      </c>
      <c r="FQ630">
        <v>78.009689331054688</v>
      </c>
      <c r="FR630">
        <v>74.938209533691406</v>
      </c>
      <c r="FS630">
        <v>72.384651184082031</v>
      </c>
      <c r="FT630">
        <v>71.095291137695312</v>
      </c>
      <c r="FU630">
        <v>70.203865051269531</v>
      </c>
      <c r="FV630">
        <v>69.588249206542969</v>
      </c>
      <c r="FW630">
        <v>181</v>
      </c>
      <c r="FX630">
        <v>8.9820645749568939E-2</v>
      </c>
      <c r="FY630">
        <v>1</v>
      </c>
    </row>
    <row r="631" spans="1:181" x14ac:dyDescent="0.2">
      <c r="A631" t="s">
        <v>243</v>
      </c>
      <c r="B631" t="s">
        <v>239</v>
      </c>
      <c r="C631" t="s">
        <v>215</v>
      </c>
      <c r="D631" t="s">
        <v>9</v>
      </c>
      <c r="E631">
        <v>2025</v>
      </c>
      <c r="F631" t="s">
        <v>223</v>
      </c>
      <c r="G631" t="s">
        <v>245</v>
      </c>
      <c r="H631">
        <v>190</v>
      </c>
      <c r="K631">
        <v>17.51768684387207</v>
      </c>
      <c r="L631">
        <v>16.837730407714844</v>
      </c>
      <c r="M631">
        <v>16.371749877929688</v>
      </c>
      <c r="N631">
        <v>16.603654861450195</v>
      </c>
      <c r="O631">
        <v>17.37803840637207</v>
      </c>
      <c r="P631">
        <v>18.354747772216797</v>
      </c>
      <c r="Q631">
        <v>21.547666549682617</v>
      </c>
      <c r="R631">
        <v>24.297893524169922</v>
      </c>
      <c r="S631">
        <v>27.191951751708984</v>
      </c>
      <c r="T631">
        <v>29.236564636230469</v>
      </c>
      <c r="U631">
        <v>32.493423461914063</v>
      </c>
      <c r="V631">
        <v>33.822299957275391</v>
      </c>
      <c r="W631">
        <v>34.555881500244141</v>
      </c>
      <c r="X631">
        <v>35.107891082763672</v>
      </c>
      <c r="Y631">
        <v>35.282123565673828</v>
      </c>
      <c r="Z631">
        <v>35.419647216796875</v>
      </c>
      <c r="AA631">
        <v>35.323074340820313</v>
      </c>
      <c r="AB631">
        <v>35.320377349853516</v>
      </c>
      <c r="AC631">
        <v>34.961601257324219</v>
      </c>
      <c r="AD631">
        <v>34.205440521240234</v>
      </c>
      <c r="AE631">
        <v>31.81549072265625</v>
      </c>
      <c r="AF631">
        <v>26.098907470703125</v>
      </c>
      <c r="AG631">
        <v>21.191427230834961</v>
      </c>
      <c r="AH631">
        <v>18.252334594726562</v>
      </c>
      <c r="AI631">
        <v>-2.3034160137176514</v>
      </c>
      <c r="AJ631">
        <v>-1.8862024545669556</v>
      </c>
      <c r="AK631">
        <v>-1.4711604118347168</v>
      </c>
      <c r="AL631">
        <v>-1.337893009185791</v>
      </c>
      <c r="AM631">
        <v>-1.3409712314605713</v>
      </c>
      <c r="AN631">
        <v>-1.374683141708374</v>
      </c>
      <c r="AO631">
        <v>-1.5170577764511108</v>
      </c>
      <c r="AP631">
        <v>-1.6470345258712769</v>
      </c>
      <c r="AQ631">
        <v>-1.7679005861282349</v>
      </c>
      <c r="AR631">
        <v>-1.8850736618041992</v>
      </c>
      <c r="AS631">
        <v>-2.0850846767425537</v>
      </c>
      <c r="AT631">
        <v>-2.1741428375244141</v>
      </c>
      <c r="AU631">
        <v>-0.76378566026687622</v>
      </c>
      <c r="AV631">
        <v>5.2460179328918457</v>
      </c>
      <c r="AW631">
        <v>5.2927918434143066</v>
      </c>
      <c r="AX631">
        <v>5.3766355514526367</v>
      </c>
      <c r="AY631">
        <v>5.3978915214538574</v>
      </c>
      <c r="AZ631">
        <v>5.3344531059265137</v>
      </c>
      <c r="BA631">
        <v>-1.0209481716156006</v>
      </c>
      <c r="BB631">
        <v>-0.98038458824157715</v>
      </c>
      <c r="BC631">
        <v>-0.88469630479812622</v>
      </c>
      <c r="BD631">
        <v>-0.65706497430801392</v>
      </c>
      <c r="BE631">
        <v>-1.0891441106796265</v>
      </c>
      <c r="BF631">
        <v>-1.4653363227844238</v>
      </c>
      <c r="BG631">
        <v>-0.92229866981506348</v>
      </c>
      <c r="BH631">
        <v>-0.75731933116912842</v>
      </c>
      <c r="BI631">
        <v>-0.5976220965385437</v>
      </c>
      <c r="BJ631">
        <v>-0.55824530124664307</v>
      </c>
      <c r="BK631">
        <v>-0.57535606622695923</v>
      </c>
      <c r="BL631">
        <v>-0.59935051202774048</v>
      </c>
      <c r="BM631">
        <v>-0.70359647274017334</v>
      </c>
      <c r="BN631">
        <v>-0.798572838306427</v>
      </c>
      <c r="BO631">
        <v>-0.87696319818496704</v>
      </c>
      <c r="BP631">
        <v>-0.93200188875198364</v>
      </c>
      <c r="BQ631">
        <v>-1.0549999475479126</v>
      </c>
      <c r="BR631">
        <v>-1.0976880788803101</v>
      </c>
      <c r="BS631">
        <v>6.1282124370336533E-2</v>
      </c>
      <c r="BT631">
        <v>5.6003193855285645</v>
      </c>
      <c r="BU631">
        <v>5.6373581886291504</v>
      </c>
      <c r="BV631">
        <v>5.70916748046875</v>
      </c>
      <c r="BW631">
        <v>5.7254548072814941</v>
      </c>
      <c r="BX631">
        <v>5.672823429107666</v>
      </c>
      <c r="BY631">
        <v>-0.19978822767734528</v>
      </c>
      <c r="BZ631">
        <v>-0.5956149697303772</v>
      </c>
      <c r="CA631">
        <v>-0.54841721057891846</v>
      </c>
      <c r="CB631">
        <v>-0.42602962255477905</v>
      </c>
      <c r="CC631">
        <v>-0.63005518913269043</v>
      </c>
      <c r="CD631">
        <v>-0.82658082246780396</v>
      </c>
      <c r="CE631">
        <v>3.4258928149938583E-2</v>
      </c>
      <c r="CF631">
        <v>2.4541681632399559E-2</v>
      </c>
      <c r="CG631">
        <v>7.3878234252333641E-3</v>
      </c>
      <c r="CH631">
        <v>-1.8263623118400574E-2</v>
      </c>
      <c r="CI631">
        <v>-4.5093338936567307E-2</v>
      </c>
      <c r="CJ631">
        <v>-6.235751137137413E-2</v>
      </c>
      <c r="CK631">
        <v>-0.14019568264484406</v>
      </c>
      <c r="CL631">
        <v>-0.21093086898326874</v>
      </c>
      <c r="CM631">
        <v>-0.25990268588066101</v>
      </c>
      <c r="CN631">
        <v>-0.27190724015235901</v>
      </c>
      <c r="CO631">
        <v>-0.34156638383865356</v>
      </c>
      <c r="CP631">
        <v>-0.35213890671730042</v>
      </c>
      <c r="CQ631">
        <v>0.63272154331207275</v>
      </c>
      <c r="CR631">
        <v>5.845707893371582</v>
      </c>
      <c r="CS631">
        <v>5.8760037422180176</v>
      </c>
      <c r="CT631">
        <v>5.9394779205322266</v>
      </c>
      <c r="CU631">
        <v>5.952324390411377</v>
      </c>
      <c r="CV631">
        <v>5.9071774482727051</v>
      </c>
      <c r="CW631">
        <v>0.3689446747303009</v>
      </c>
      <c r="CX631">
        <v>-0.32912474870681763</v>
      </c>
      <c r="CY631">
        <v>-0.3155113160610199</v>
      </c>
      <c r="CZ631">
        <v>-0.26601523160934448</v>
      </c>
      <c r="DA631">
        <v>-0.31209167838096619</v>
      </c>
      <c r="DB631">
        <v>-0.3841806948184967</v>
      </c>
      <c r="DC631">
        <v>0.99081653356552124</v>
      </c>
      <c r="DD631">
        <v>0.80640268325805664</v>
      </c>
      <c r="DE631">
        <v>0.61239773035049438</v>
      </c>
      <c r="DF631">
        <v>0.52171802520751953</v>
      </c>
      <c r="DG631">
        <v>0.48516938090324402</v>
      </c>
      <c r="DH631">
        <v>0.47463551163673401</v>
      </c>
      <c r="DI631">
        <v>0.42320513725280762</v>
      </c>
      <c r="DJ631">
        <v>0.37671110033988953</v>
      </c>
      <c r="DK631">
        <v>0.35715782642364502</v>
      </c>
      <c r="DL631">
        <v>0.38818737864494324</v>
      </c>
      <c r="DM631">
        <v>0.37186717987060547</v>
      </c>
      <c r="DN631">
        <v>0.39341029524803162</v>
      </c>
      <c r="DO631">
        <v>1.2041609287261963</v>
      </c>
      <c r="DP631">
        <v>6.0910964012145996</v>
      </c>
      <c r="DQ631">
        <v>6.1146492958068848</v>
      </c>
      <c r="DR631">
        <v>6.1697883605957031</v>
      </c>
      <c r="DS631">
        <v>6.1791939735412598</v>
      </c>
      <c r="DT631">
        <v>6.1415314674377441</v>
      </c>
      <c r="DU631">
        <v>0.93767756223678589</v>
      </c>
      <c r="DV631">
        <v>-6.2634512782096863E-2</v>
      </c>
      <c r="DW631">
        <v>-8.2605436444282532E-2</v>
      </c>
      <c r="DX631">
        <v>-0.10600084066390991</v>
      </c>
      <c r="DY631">
        <v>5.8718547224998474E-3</v>
      </c>
      <c r="DZ631">
        <v>5.8219410479068756E-2</v>
      </c>
      <c r="EA631">
        <v>2.3719336986541748</v>
      </c>
      <c r="EB631">
        <v>1.9352858066558838</v>
      </c>
      <c r="EC631">
        <v>1.4859360456466675</v>
      </c>
      <c r="ED631">
        <v>1.301365852355957</v>
      </c>
      <c r="EE631">
        <v>1.2507845163345337</v>
      </c>
      <c r="EF631">
        <v>1.2499681711196899</v>
      </c>
      <c r="EG631">
        <v>1.2366664409637451</v>
      </c>
      <c r="EH631">
        <v>1.225172758102417</v>
      </c>
      <c r="EI631">
        <v>1.2480952739715576</v>
      </c>
      <c r="EJ631">
        <v>1.341259241104126</v>
      </c>
      <c r="EK631">
        <v>1.4019519090652466</v>
      </c>
      <c r="EL631">
        <v>1.4698649644851685</v>
      </c>
      <c r="EM631">
        <v>2.029228687286377</v>
      </c>
      <c r="EN631">
        <v>6.4453978538513184</v>
      </c>
      <c r="EO631">
        <v>6.4592156410217285</v>
      </c>
      <c r="EP631">
        <v>6.5023202896118164</v>
      </c>
      <c r="EQ631">
        <v>6.5067572593688965</v>
      </c>
      <c r="ER631">
        <v>6.4799017906188965</v>
      </c>
      <c r="ES631">
        <v>1.7588375806808472</v>
      </c>
      <c r="ET631">
        <v>0.32213506102561951</v>
      </c>
      <c r="EU631">
        <v>0.25367364287376404</v>
      </c>
      <c r="EV631">
        <v>0.12503454089164734</v>
      </c>
      <c r="EW631">
        <v>0.46496069431304932</v>
      </c>
      <c r="EX631">
        <v>0.69697487354278564</v>
      </c>
      <c r="EY631">
        <v>68.146331787109375</v>
      </c>
      <c r="EZ631">
        <v>67.613990783691406</v>
      </c>
      <c r="FA631">
        <v>67.22796630859375</v>
      </c>
      <c r="FB631">
        <v>66.735519409179688</v>
      </c>
      <c r="FC631">
        <v>66.652755737304688</v>
      </c>
      <c r="FD631">
        <v>66.466575622558594</v>
      </c>
      <c r="FE631">
        <v>67.091285705566406</v>
      </c>
      <c r="FF631">
        <v>68.197074890136719</v>
      </c>
      <c r="FG631">
        <v>71.119514465332031</v>
      </c>
      <c r="FH631">
        <v>74.580551147460938</v>
      </c>
      <c r="FI631">
        <v>77.948287963867187</v>
      </c>
      <c r="FJ631">
        <v>79.322357177734375</v>
      </c>
      <c r="FK631">
        <v>80.790779113769531</v>
      </c>
      <c r="FL631">
        <v>81.089080810546875</v>
      </c>
      <c r="FM631">
        <v>81.118698120117187</v>
      </c>
      <c r="FN631">
        <v>81.333847045898437</v>
      </c>
      <c r="FO631">
        <v>80.90240478515625</v>
      </c>
      <c r="FP631">
        <v>80.019355773925781</v>
      </c>
      <c r="FQ631">
        <v>78.009689331054688</v>
      </c>
      <c r="FR631">
        <v>74.938209533691406</v>
      </c>
      <c r="FS631">
        <v>72.384651184082031</v>
      </c>
      <c r="FT631">
        <v>71.095291137695312</v>
      </c>
      <c r="FU631">
        <v>70.203865051269531</v>
      </c>
      <c r="FV631">
        <v>69.588249206542969</v>
      </c>
      <c r="FW631">
        <v>181</v>
      </c>
      <c r="FX631">
        <v>8.9820645749568939E-2</v>
      </c>
      <c r="FY631">
        <v>1</v>
      </c>
    </row>
    <row r="632" spans="1:181" x14ac:dyDescent="0.2">
      <c r="A632" t="s">
        <v>243</v>
      </c>
      <c r="B632" t="s">
        <v>239</v>
      </c>
      <c r="C632" t="s">
        <v>215</v>
      </c>
      <c r="D632" t="s">
        <v>37</v>
      </c>
      <c r="E632">
        <v>2015</v>
      </c>
      <c r="F632" t="s">
        <v>224</v>
      </c>
      <c r="G632" t="s">
        <v>245</v>
      </c>
      <c r="H632">
        <v>160</v>
      </c>
      <c r="K632">
        <v>12.651283264160156</v>
      </c>
      <c r="L632">
        <v>12.072639465332031</v>
      </c>
      <c r="M632">
        <v>11.671084403991699</v>
      </c>
      <c r="N632">
        <v>11.859846115112305</v>
      </c>
      <c r="O632">
        <v>12.475409507751465</v>
      </c>
      <c r="P632">
        <v>13.233715057373047</v>
      </c>
      <c r="Q632">
        <v>15.660979270935059</v>
      </c>
      <c r="R632">
        <v>18.284839630126953</v>
      </c>
      <c r="S632">
        <v>21.448625564575195</v>
      </c>
      <c r="T632">
        <v>23.490577697753906</v>
      </c>
      <c r="U632">
        <v>26.527622222900391</v>
      </c>
      <c r="V632">
        <v>27.927280426025391</v>
      </c>
      <c r="W632">
        <v>28.144674301147461</v>
      </c>
      <c r="X632">
        <v>28.47032356262207</v>
      </c>
      <c r="Y632">
        <v>28.617742538452148</v>
      </c>
      <c r="Z632">
        <v>28.499410629272461</v>
      </c>
      <c r="AA632">
        <v>28.0325927734375</v>
      </c>
      <c r="AB632">
        <v>27.890243530273438</v>
      </c>
      <c r="AC632">
        <v>27.933801651000977</v>
      </c>
      <c r="AD632">
        <v>27.579545974731445</v>
      </c>
      <c r="AE632">
        <v>24.882129669189453</v>
      </c>
      <c r="AF632">
        <v>19.765407562255859</v>
      </c>
      <c r="AG632">
        <v>15.65715503692627</v>
      </c>
      <c r="AH632">
        <v>13.193606376647949</v>
      </c>
      <c r="AI632">
        <v>-2.015002965927124</v>
      </c>
      <c r="AJ632">
        <v>-1.6038669347763062</v>
      </c>
      <c r="AK632">
        <v>-1.2395757436752319</v>
      </c>
      <c r="AL632">
        <v>-1.1134116649627686</v>
      </c>
      <c r="AM632">
        <v>-1.1086219549179077</v>
      </c>
      <c r="AN632">
        <v>-1.1358753442764282</v>
      </c>
      <c r="AO632">
        <v>-1.2408338785171509</v>
      </c>
      <c r="AP632">
        <v>-1.3787206411361694</v>
      </c>
      <c r="AQ632">
        <v>-1.5433565378189087</v>
      </c>
      <c r="AR632">
        <v>-1.6676008701324463</v>
      </c>
      <c r="AS632">
        <v>-1.852500319480896</v>
      </c>
      <c r="AT632">
        <v>-1.9487771987915039</v>
      </c>
      <c r="AU632">
        <v>-0.94258898496627808</v>
      </c>
      <c r="AV632">
        <v>4.1333332061767578</v>
      </c>
      <c r="AW632">
        <v>4.2219476699829102</v>
      </c>
      <c r="AX632">
        <v>4.2459735870361328</v>
      </c>
      <c r="AY632">
        <v>4.1864728927612305</v>
      </c>
      <c r="AZ632">
        <v>4.1091470718383789</v>
      </c>
      <c r="BA632">
        <v>-1.1037344932556152</v>
      </c>
      <c r="BB632">
        <v>-0.85994058847427368</v>
      </c>
      <c r="BC632">
        <v>-0.75677794218063354</v>
      </c>
      <c r="BD632">
        <v>-0.55066293478012085</v>
      </c>
      <c r="BE632">
        <v>-0.97799408435821533</v>
      </c>
      <c r="BF632">
        <v>-1.3524044752120972</v>
      </c>
      <c r="BG632">
        <v>-0.79234719276428223</v>
      </c>
      <c r="BH632">
        <v>-0.6292150616645813</v>
      </c>
      <c r="BI632">
        <v>-0.48762759566307068</v>
      </c>
      <c r="BJ632">
        <v>-0.44858089089393616</v>
      </c>
      <c r="BK632">
        <v>-0.46106383204460144</v>
      </c>
      <c r="BL632">
        <v>-0.48089611530303955</v>
      </c>
      <c r="BM632">
        <v>-0.56155306100845337</v>
      </c>
      <c r="BN632">
        <v>-0.65288406610488892</v>
      </c>
      <c r="BO632">
        <v>-0.74621516466140747</v>
      </c>
      <c r="BP632">
        <v>-0.80347734689712524</v>
      </c>
      <c r="BQ632">
        <v>-0.91835105419158936</v>
      </c>
      <c r="BR632">
        <v>-0.96686208248138428</v>
      </c>
      <c r="BS632">
        <v>-0.19069904088973999</v>
      </c>
      <c r="BT632">
        <v>4.4518241882324219</v>
      </c>
      <c r="BU632">
        <v>4.5300168991088867</v>
      </c>
      <c r="BV632">
        <v>4.5418205261230469</v>
      </c>
      <c r="BW632">
        <v>4.4780440330505371</v>
      </c>
      <c r="BX632">
        <v>4.4124875068664551</v>
      </c>
      <c r="BY632">
        <v>-0.37353894114494324</v>
      </c>
      <c r="BZ632">
        <v>-0.52261722087860107</v>
      </c>
      <c r="CA632">
        <v>-0.47057995200157166</v>
      </c>
      <c r="CB632">
        <v>-0.36180740594863892</v>
      </c>
      <c r="CC632">
        <v>-0.56310945749282837</v>
      </c>
      <c r="CD632">
        <v>-0.7568327784538269</v>
      </c>
      <c r="CE632">
        <v>5.4460488259792328E-2</v>
      </c>
      <c r="CF632">
        <v>4.5825924724340439E-2</v>
      </c>
      <c r="CG632">
        <v>3.3169418573379517E-2</v>
      </c>
      <c r="CH632">
        <v>1.187885832041502E-2</v>
      </c>
      <c r="CI632">
        <v>-1.2567034922540188E-2</v>
      </c>
      <c r="CJ632">
        <v>-2.7259489521384239E-2</v>
      </c>
      <c r="CK632">
        <v>-9.1085217893123627E-2</v>
      </c>
      <c r="CL632">
        <v>-0.15017181634902954</v>
      </c>
      <c r="CM632">
        <v>-0.194117471575737</v>
      </c>
      <c r="CN632">
        <v>-0.20498806238174438</v>
      </c>
      <c r="CO632">
        <v>-0.27136212587356567</v>
      </c>
      <c r="CP632">
        <v>-0.28679066896438599</v>
      </c>
      <c r="CQ632">
        <v>0.33005762100219727</v>
      </c>
      <c r="CR632">
        <v>4.6724104881286621</v>
      </c>
      <c r="CS632">
        <v>4.743384838104248</v>
      </c>
      <c r="CT632">
        <v>4.7467236518859863</v>
      </c>
      <c r="CU632">
        <v>4.679985523223877</v>
      </c>
      <c r="CV632">
        <v>4.6225800514221191</v>
      </c>
      <c r="CW632">
        <v>0.13219229876995087</v>
      </c>
      <c r="CX632">
        <v>-0.28898808360099792</v>
      </c>
      <c r="CY632">
        <v>-0.27236011624336243</v>
      </c>
      <c r="CZ632">
        <v>-0.23100663721561432</v>
      </c>
      <c r="DA632">
        <v>-0.27576160430908203</v>
      </c>
      <c r="DB632">
        <v>-0.3443416953086853</v>
      </c>
      <c r="DC632">
        <v>0.90126818418502808</v>
      </c>
      <c r="DD632">
        <v>0.720866858959198</v>
      </c>
      <c r="DE632">
        <v>0.5539664626121521</v>
      </c>
      <c r="DF632">
        <v>0.47233861684799194</v>
      </c>
      <c r="DG632">
        <v>0.43592974543571472</v>
      </c>
      <c r="DH632">
        <v>0.42637711763381958</v>
      </c>
      <c r="DI632">
        <v>0.37938261032104492</v>
      </c>
      <c r="DJ632">
        <v>0.35254040360450745</v>
      </c>
      <c r="DK632">
        <v>0.35798022150993347</v>
      </c>
      <c r="DL632">
        <v>0.39350122213363647</v>
      </c>
      <c r="DM632">
        <v>0.37562680244445801</v>
      </c>
      <c r="DN632">
        <v>0.3932807445526123</v>
      </c>
      <c r="DO632">
        <v>0.85081428289413452</v>
      </c>
      <c r="DP632">
        <v>4.8929967880249023</v>
      </c>
      <c r="DQ632">
        <v>4.9567527770996094</v>
      </c>
      <c r="DR632">
        <v>4.9516267776489258</v>
      </c>
      <c r="DS632">
        <v>4.8819270133972168</v>
      </c>
      <c r="DT632">
        <v>4.8326725959777832</v>
      </c>
      <c r="DU632">
        <v>0.63792353868484497</v>
      </c>
      <c r="DV632">
        <v>-5.5358942598104477E-2</v>
      </c>
      <c r="DW632">
        <v>-7.4140273034572601E-2</v>
      </c>
      <c r="DX632">
        <v>-0.10020587593317032</v>
      </c>
      <c r="DY632">
        <v>1.1586234904825687E-2</v>
      </c>
      <c r="DZ632">
        <v>6.8149402737617493E-2</v>
      </c>
      <c r="EA632">
        <v>2.1239240169525146</v>
      </c>
      <c r="EB632">
        <v>1.6955188512802124</v>
      </c>
      <c r="EC632">
        <v>1.3059146404266357</v>
      </c>
      <c r="ED632">
        <v>1.137169361114502</v>
      </c>
      <c r="EE632">
        <v>1.083487868309021</v>
      </c>
      <c r="EF632">
        <v>1.0813562870025635</v>
      </c>
      <c r="EG632">
        <v>1.0586633682250977</v>
      </c>
      <c r="EH632">
        <v>1.0783770084381104</v>
      </c>
      <c r="EI632">
        <v>1.1551216840744019</v>
      </c>
      <c r="EJ632">
        <v>1.2576247453689575</v>
      </c>
      <c r="EK632">
        <v>1.3097760677337646</v>
      </c>
      <c r="EL632">
        <v>1.3751958608627319</v>
      </c>
      <c r="EM632">
        <v>1.6027041673660278</v>
      </c>
      <c r="EN632">
        <v>5.2114877700805664</v>
      </c>
      <c r="EO632">
        <v>5.2648220062255859</v>
      </c>
      <c r="EP632">
        <v>5.2474737167358398</v>
      </c>
      <c r="EQ632">
        <v>5.1734981536865234</v>
      </c>
      <c r="ER632">
        <v>5.1360130310058594</v>
      </c>
      <c r="ES632">
        <v>1.3681191205978394</v>
      </c>
      <c r="ET632">
        <v>0.28196442127227783</v>
      </c>
      <c r="EU632">
        <v>0.2120576947927475</v>
      </c>
      <c r="EV632">
        <v>8.8649645447731018E-2</v>
      </c>
      <c r="EW632">
        <v>0.42647087574005127</v>
      </c>
      <c r="EX632">
        <v>0.66372102499008179</v>
      </c>
      <c r="EY632">
        <v>68.091079711914063</v>
      </c>
      <c r="EZ632">
        <v>67.467803955078125</v>
      </c>
      <c r="FA632">
        <v>67.121536254882813</v>
      </c>
      <c r="FB632">
        <v>66.659820556640625</v>
      </c>
      <c r="FC632">
        <v>65.804489135742187</v>
      </c>
      <c r="FD632">
        <v>65.213584899902344</v>
      </c>
      <c r="FE632">
        <v>64.619583129882813</v>
      </c>
      <c r="FF632">
        <v>68.059104919433594</v>
      </c>
      <c r="FG632">
        <v>75.695396423339844</v>
      </c>
      <c r="FH632">
        <v>80.826034545898437</v>
      </c>
      <c r="FI632">
        <v>85.45343017578125</v>
      </c>
      <c r="FJ632">
        <v>88.176078796386719</v>
      </c>
      <c r="FK632">
        <v>87.855720520019531</v>
      </c>
      <c r="FL632">
        <v>86.7567138671875</v>
      </c>
      <c r="FM632">
        <v>86.630523681640625</v>
      </c>
      <c r="FN632">
        <v>85.419319152832031</v>
      </c>
      <c r="FO632">
        <v>83.095878601074219</v>
      </c>
      <c r="FP632">
        <v>81.477622985839844</v>
      </c>
      <c r="FQ632">
        <v>80.926544189453125</v>
      </c>
      <c r="FR632">
        <v>78.908531188964844</v>
      </c>
      <c r="FS632">
        <v>74.113433837890625</v>
      </c>
      <c r="FT632">
        <v>70.823738098144531</v>
      </c>
      <c r="FU632">
        <v>69.512977600097656</v>
      </c>
      <c r="FV632">
        <v>68.335838317871094</v>
      </c>
      <c r="FW632">
        <v>181</v>
      </c>
      <c r="FX632">
        <v>8.9820645749568939E-2</v>
      </c>
      <c r="FY632">
        <v>1</v>
      </c>
    </row>
    <row r="633" spans="1:181" x14ac:dyDescent="0.2">
      <c r="A633" t="s">
        <v>243</v>
      </c>
      <c r="B633" t="s">
        <v>239</v>
      </c>
      <c r="C633" t="s">
        <v>215</v>
      </c>
      <c r="D633" t="s">
        <v>37</v>
      </c>
      <c r="E633">
        <v>2016</v>
      </c>
      <c r="F633" t="s">
        <v>224</v>
      </c>
      <c r="G633" t="s">
        <v>245</v>
      </c>
      <c r="H633">
        <v>190</v>
      </c>
      <c r="K633">
        <v>15.023399353027344</v>
      </c>
      <c r="L633">
        <v>14.336258888244629</v>
      </c>
      <c r="M633">
        <v>13.85941219329834</v>
      </c>
      <c r="N633">
        <v>14.083566665649414</v>
      </c>
      <c r="O633">
        <v>14.814548492431641</v>
      </c>
      <c r="P633">
        <v>15.715036392211914</v>
      </c>
      <c r="Q633">
        <v>18.597412109375</v>
      </c>
      <c r="R633">
        <v>21.713247299194336</v>
      </c>
      <c r="S633">
        <v>25.470241546630859</v>
      </c>
      <c r="T633">
        <v>27.895059585571289</v>
      </c>
      <c r="U633">
        <v>31.501552581787109</v>
      </c>
      <c r="V633">
        <v>33.163646697998047</v>
      </c>
      <c r="W633">
        <v>33.421802520751953</v>
      </c>
      <c r="X633">
        <v>33.808509826660156</v>
      </c>
      <c r="Y633">
        <v>33.983570098876953</v>
      </c>
      <c r="Z633">
        <v>33.843051910400391</v>
      </c>
      <c r="AA633">
        <v>33.288703918457031</v>
      </c>
      <c r="AB633">
        <v>33.119663238525391</v>
      </c>
      <c r="AC633">
        <v>33.171390533447266</v>
      </c>
      <c r="AD633">
        <v>32.750709533691406</v>
      </c>
      <c r="AE633">
        <v>29.547529220581055</v>
      </c>
      <c r="AF633">
        <v>23.47142219543457</v>
      </c>
      <c r="AG633">
        <v>18.592872619628906</v>
      </c>
      <c r="AH633">
        <v>15.667407989501953</v>
      </c>
      <c r="AI633">
        <v>-2.1904737949371338</v>
      </c>
      <c r="AJ633">
        <v>-1.7432928085327148</v>
      </c>
      <c r="AK633">
        <v>-1.3475533723831177</v>
      </c>
      <c r="AL633">
        <v>-1.2121506929397583</v>
      </c>
      <c r="AM633">
        <v>-1.2093214988708496</v>
      </c>
      <c r="AN633">
        <v>-1.2404567003250122</v>
      </c>
      <c r="AO633">
        <v>-1.3610731363296509</v>
      </c>
      <c r="AP633">
        <v>-1.5171091556549072</v>
      </c>
      <c r="AQ633">
        <v>-1.700813889503479</v>
      </c>
      <c r="AR633">
        <v>-1.837268590927124</v>
      </c>
      <c r="AS633">
        <v>-2.0452477931976318</v>
      </c>
      <c r="AT633">
        <v>-2.1516716480255127</v>
      </c>
      <c r="AU633">
        <v>-0.99489104747772217</v>
      </c>
      <c r="AV633">
        <v>4.9610414505004883</v>
      </c>
      <c r="AW633">
        <v>5.0645465850830078</v>
      </c>
      <c r="AX633">
        <v>5.0910544395446777</v>
      </c>
      <c r="AY633">
        <v>5.0196900367736816</v>
      </c>
      <c r="AZ633">
        <v>4.9298133850097656</v>
      </c>
      <c r="BA633">
        <v>-1.1898417472839355</v>
      </c>
      <c r="BB633">
        <v>-0.96535444259643555</v>
      </c>
      <c r="BC633">
        <v>-0.85130965709686279</v>
      </c>
      <c r="BD633">
        <v>-0.62265777587890625</v>
      </c>
      <c r="BE633">
        <v>-1.0927070379257202</v>
      </c>
      <c r="BF633">
        <v>-1.5074167251586914</v>
      </c>
      <c r="BG633">
        <v>-0.85811549425125122</v>
      </c>
      <c r="BH633">
        <v>-0.68119055032730103</v>
      </c>
      <c r="BI633">
        <v>-0.52813678979873657</v>
      </c>
      <c r="BJ633">
        <v>-0.4876682460308075</v>
      </c>
      <c r="BK633">
        <v>-0.5036613941192627</v>
      </c>
      <c r="BL633">
        <v>-0.52670967578887939</v>
      </c>
      <c r="BM633">
        <v>-0.62084412574768066</v>
      </c>
      <c r="BN633">
        <v>-0.72614699602127075</v>
      </c>
      <c r="BO633">
        <v>-0.83214908838272095</v>
      </c>
      <c r="BP633">
        <v>-0.89561188220977783</v>
      </c>
      <c r="BQ633">
        <v>-1.0272823572158813</v>
      </c>
      <c r="BR633">
        <v>-1.0816545486450195</v>
      </c>
      <c r="BS633">
        <v>-0.17553798854351044</v>
      </c>
      <c r="BT633">
        <v>5.3081092834472656</v>
      </c>
      <c r="BU633">
        <v>5.4002575874328613</v>
      </c>
      <c r="BV633">
        <v>5.4134469032287598</v>
      </c>
      <c r="BW633">
        <v>5.3374223709106445</v>
      </c>
      <c r="BX633">
        <v>5.260371208190918</v>
      </c>
      <c r="BY633">
        <v>-0.39412951469421387</v>
      </c>
      <c r="BZ633">
        <v>-0.59776479005813599</v>
      </c>
      <c r="CA633">
        <v>-0.53943270444869995</v>
      </c>
      <c r="CB633">
        <v>-0.41685721278190613</v>
      </c>
      <c r="CC633">
        <v>-0.64059698581695557</v>
      </c>
      <c r="CD633">
        <v>-0.85840755701065063</v>
      </c>
      <c r="CE633">
        <v>6.4671829342842102E-2</v>
      </c>
      <c r="CF633">
        <v>5.4418288171291351E-2</v>
      </c>
      <c r="CG633">
        <v>3.9388686418533325E-2</v>
      </c>
      <c r="CH633">
        <v>1.4106144197285175E-2</v>
      </c>
      <c r="CI633">
        <v>-1.4923354610800743E-2</v>
      </c>
      <c r="CJ633">
        <v>-3.2370645552873611E-2</v>
      </c>
      <c r="CK633">
        <v>-0.10816369950771332</v>
      </c>
      <c r="CL633">
        <v>-0.17832902073860168</v>
      </c>
      <c r="CM633">
        <v>-0.23051449656486511</v>
      </c>
      <c r="CN633">
        <v>-0.24342332780361176</v>
      </c>
      <c r="CO633">
        <v>-0.32224252820014954</v>
      </c>
      <c r="CP633">
        <v>-0.34056392312049866</v>
      </c>
      <c r="CQ633">
        <v>0.39194345474243164</v>
      </c>
      <c r="CR633">
        <v>5.548487663269043</v>
      </c>
      <c r="CS633">
        <v>5.6327695846557617</v>
      </c>
      <c r="CT633">
        <v>5.6367344856262207</v>
      </c>
      <c r="CU633">
        <v>5.5574827194213867</v>
      </c>
      <c r="CV633">
        <v>5.489314079284668</v>
      </c>
      <c r="CW633">
        <v>0.15697833895683289</v>
      </c>
      <c r="CX633">
        <v>-0.34317335486412048</v>
      </c>
      <c r="CY633">
        <v>-0.32342761754989624</v>
      </c>
      <c r="CZ633">
        <v>-0.27432039380073547</v>
      </c>
      <c r="DA633">
        <v>-0.32746690511703491</v>
      </c>
      <c r="DB633">
        <v>-0.40890577435493469</v>
      </c>
      <c r="DC633">
        <v>0.98745912313461304</v>
      </c>
      <c r="DD633">
        <v>0.79002714157104492</v>
      </c>
      <c r="DE633">
        <v>0.60691416263580322</v>
      </c>
      <c r="DF633">
        <v>0.5158805251121521</v>
      </c>
      <c r="DG633">
        <v>0.4738146960735321</v>
      </c>
      <c r="DH633">
        <v>0.46196839213371277</v>
      </c>
      <c r="DI633">
        <v>0.40451669692993164</v>
      </c>
      <c r="DJ633">
        <v>0.36948895454406738</v>
      </c>
      <c r="DK633">
        <v>0.37112009525299072</v>
      </c>
      <c r="DL633">
        <v>0.40876522660255432</v>
      </c>
      <c r="DM633">
        <v>0.38279730081558228</v>
      </c>
      <c r="DN633">
        <v>0.40052670240402222</v>
      </c>
      <c r="DO633">
        <v>0.95942491292953491</v>
      </c>
      <c r="DP633">
        <v>5.7888660430908203</v>
      </c>
      <c r="DQ633">
        <v>5.8652815818786621</v>
      </c>
      <c r="DR633">
        <v>5.8600220680236816</v>
      </c>
      <c r="DS633">
        <v>5.7775430679321289</v>
      </c>
      <c r="DT633">
        <v>5.718256950378418</v>
      </c>
      <c r="DU633">
        <v>0.70808619260787964</v>
      </c>
      <c r="DV633">
        <v>-8.8581904768943787E-2</v>
      </c>
      <c r="DW633">
        <v>-0.10742255300283432</v>
      </c>
      <c r="DX633">
        <v>-0.13178355991840363</v>
      </c>
      <c r="DY633">
        <v>-1.4336846768856049E-2</v>
      </c>
      <c r="DZ633">
        <v>4.0595982223749161E-2</v>
      </c>
      <c r="EA633">
        <v>2.3198175430297852</v>
      </c>
      <c r="EB633">
        <v>1.8521294593811035</v>
      </c>
      <c r="EC633">
        <v>1.4263308048248291</v>
      </c>
      <c r="ED633">
        <v>1.2403630018234253</v>
      </c>
      <c r="EE633">
        <v>1.1794748306274414</v>
      </c>
      <c r="EF633">
        <v>1.175715446472168</v>
      </c>
      <c r="EG633">
        <v>1.1447458267211914</v>
      </c>
      <c r="EH633">
        <v>1.1604510545730591</v>
      </c>
      <c r="EI633">
        <v>1.239784836769104</v>
      </c>
      <c r="EJ633">
        <v>1.3504219055175781</v>
      </c>
      <c r="EK633">
        <v>1.4007627964019775</v>
      </c>
      <c r="EL633">
        <v>1.4705438613891602</v>
      </c>
      <c r="EM633">
        <v>1.7787779569625854</v>
      </c>
      <c r="EN633">
        <v>6.1359338760375977</v>
      </c>
      <c r="EO633">
        <v>6.2009925842285156</v>
      </c>
      <c r="EP633">
        <v>6.1824145317077637</v>
      </c>
      <c r="EQ633">
        <v>6.0952754020690918</v>
      </c>
      <c r="ER633">
        <v>6.0488147735595703</v>
      </c>
      <c r="ES633">
        <v>1.5037984848022461</v>
      </c>
      <c r="ET633">
        <v>0.27900773286819458</v>
      </c>
      <c r="EU633">
        <v>0.2044544517993927</v>
      </c>
      <c r="EV633">
        <v>7.4016988277435303E-2</v>
      </c>
      <c r="EW633">
        <v>0.43777322769165039</v>
      </c>
      <c r="EX633">
        <v>0.68960511684417725</v>
      </c>
      <c r="EY633">
        <v>68.091079711914063</v>
      </c>
      <c r="EZ633">
        <v>67.467803955078125</v>
      </c>
      <c r="FA633">
        <v>67.121536254882813</v>
      </c>
      <c r="FB633">
        <v>66.659820556640625</v>
      </c>
      <c r="FC633">
        <v>65.804489135742187</v>
      </c>
      <c r="FD633">
        <v>65.213584899902344</v>
      </c>
      <c r="FE633">
        <v>64.619583129882813</v>
      </c>
      <c r="FF633">
        <v>68.059104919433594</v>
      </c>
      <c r="FG633">
        <v>75.695396423339844</v>
      </c>
      <c r="FH633">
        <v>80.826034545898437</v>
      </c>
      <c r="FI633">
        <v>85.453422546386719</v>
      </c>
      <c r="FJ633">
        <v>88.176078796386719</v>
      </c>
      <c r="FK633">
        <v>87.855720520019531</v>
      </c>
      <c r="FL633">
        <v>86.7567138671875</v>
      </c>
      <c r="FM633">
        <v>86.630516052246094</v>
      </c>
      <c r="FN633">
        <v>85.419319152832031</v>
      </c>
      <c r="FO633">
        <v>83.095870971679688</v>
      </c>
      <c r="FP633">
        <v>81.477622985839844</v>
      </c>
      <c r="FQ633">
        <v>80.926536560058594</v>
      </c>
      <c r="FR633">
        <v>78.908531188964844</v>
      </c>
      <c r="FS633">
        <v>74.113433837890625</v>
      </c>
      <c r="FT633">
        <v>70.823738098144531</v>
      </c>
      <c r="FU633">
        <v>69.512977600097656</v>
      </c>
      <c r="FV633">
        <v>68.335838317871094</v>
      </c>
      <c r="FW633">
        <v>181</v>
      </c>
      <c r="FX633">
        <v>8.9820645749568939E-2</v>
      </c>
      <c r="FY633">
        <v>1</v>
      </c>
    </row>
    <row r="634" spans="1:181" x14ac:dyDescent="0.2">
      <c r="A634" t="s">
        <v>243</v>
      </c>
      <c r="B634" t="s">
        <v>239</v>
      </c>
      <c r="C634" t="s">
        <v>215</v>
      </c>
      <c r="D634" t="s">
        <v>37</v>
      </c>
      <c r="E634">
        <v>2017</v>
      </c>
      <c r="F634" t="s">
        <v>224</v>
      </c>
      <c r="G634" t="s">
        <v>245</v>
      </c>
      <c r="H634">
        <v>190</v>
      </c>
      <c r="K634">
        <v>15.023399353027344</v>
      </c>
      <c r="L634">
        <v>14.336258888244629</v>
      </c>
      <c r="M634">
        <v>13.85941219329834</v>
      </c>
      <c r="N634">
        <v>14.083566665649414</v>
      </c>
      <c r="O634">
        <v>14.814548492431641</v>
      </c>
      <c r="P634">
        <v>15.715036392211914</v>
      </c>
      <c r="Q634">
        <v>18.597412109375</v>
      </c>
      <c r="R634">
        <v>21.713247299194336</v>
      </c>
      <c r="S634">
        <v>25.470241546630859</v>
      </c>
      <c r="T634">
        <v>27.895059585571289</v>
      </c>
      <c r="U634">
        <v>31.501552581787109</v>
      </c>
      <c r="V634">
        <v>33.163646697998047</v>
      </c>
      <c r="W634">
        <v>33.421802520751953</v>
      </c>
      <c r="X634">
        <v>33.808509826660156</v>
      </c>
      <c r="Y634">
        <v>33.983570098876953</v>
      </c>
      <c r="Z634">
        <v>33.843051910400391</v>
      </c>
      <c r="AA634">
        <v>33.288703918457031</v>
      </c>
      <c r="AB634">
        <v>33.119663238525391</v>
      </c>
      <c r="AC634">
        <v>33.171390533447266</v>
      </c>
      <c r="AD634">
        <v>32.750709533691406</v>
      </c>
      <c r="AE634">
        <v>29.547529220581055</v>
      </c>
      <c r="AF634">
        <v>23.47142219543457</v>
      </c>
      <c r="AG634">
        <v>18.592872619628906</v>
      </c>
      <c r="AH634">
        <v>15.667407989501953</v>
      </c>
      <c r="AI634">
        <v>-2.1904737949371338</v>
      </c>
      <c r="AJ634">
        <v>-1.7432928085327148</v>
      </c>
      <c r="AK634">
        <v>-1.3475533723831177</v>
      </c>
      <c r="AL634">
        <v>-1.2121506929397583</v>
      </c>
      <c r="AM634">
        <v>-1.2093214988708496</v>
      </c>
      <c r="AN634">
        <v>-1.2404567003250122</v>
      </c>
      <c r="AO634">
        <v>-1.3610731363296509</v>
      </c>
      <c r="AP634">
        <v>-1.5171091556549072</v>
      </c>
      <c r="AQ634">
        <v>-1.700813889503479</v>
      </c>
      <c r="AR634">
        <v>-1.837268590927124</v>
      </c>
      <c r="AS634">
        <v>-2.0452477931976318</v>
      </c>
      <c r="AT634">
        <v>-2.1516716480255127</v>
      </c>
      <c r="AU634">
        <v>-0.99489104747772217</v>
      </c>
      <c r="AV634">
        <v>4.9610414505004883</v>
      </c>
      <c r="AW634">
        <v>5.0645465850830078</v>
      </c>
      <c r="AX634">
        <v>5.0910544395446777</v>
      </c>
      <c r="AY634">
        <v>5.0196900367736816</v>
      </c>
      <c r="AZ634">
        <v>4.9298133850097656</v>
      </c>
      <c r="BA634">
        <v>-1.1898417472839355</v>
      </c>
      <c r="BB634">
        <v>-0.96535444259643555</v>
      </c>
      <c r="BC634">
        <v>-0.85130965709686279</v>
      </c>
      <c r="BD634">
        <v>-0.62265777587890625</v>
      </c>
      <c r="BE634">
        <v>-1.0927070379257202</v>
      </c>
      <c r="BF634">
        <v>-1.5074167251586914</v>
      </c>
      <c r="BG634">
        <v>-0.85811549425125122</v>
      </c>
      <c r="BH634">
        <v>-0.68119055032730103</v>
      </c>
      <c r="BI634">
        <v>-0.52813678979873657</v>
      </c>
      <c r="BJ634">
        <v>-0.4876682460308075</v>
      </c>
      <c r="BK634">
        <v>-0.5036613941192627</v>
      </c>
      <c r="BL634">
        <v>-0.52670967578887939</v>
      </c>
      <c r="BM634">
        <v>-0.62084412574768066</v>
      </c>
      <c r="BN634">
        <v>-0.72614699602127075</v>
      </c>
      <c r="BO634">
        <v>-0.83214908838272095</v>
      </c>
      <c r="BP634">
        <v>-0.89561188220977783</v>
      </c>
      <c r="BQ634">
        <v>-1.0272823572158813</v>
      </c>
      <c r="BR634">
        <v>-1.0816545486450195</v>
      </c>
      <c r="BS634">
        <v>-0.17553798854351044</v>
      </c>
      <c r="BT634">
        <v>5.3081092834472656</v>
      </c>
      <c r="BU634">
        <v>5.4002575874328613</v>
      </c>
      <c r="BV634">
        <v>5.4134469032287598</v>
      </c>
      <c r="BW634">
        <v>5.3374223709106445</v>
      </c>
      <c r="BX634">
        <v>5.260371208190918</v>
      </c>
      <c r="BY634">
        <v>-0.39412951469421387</v>
      </c>
      <c r="BZ634">
        <v>-0.59776479005813599</v>
      </c>
      <c r="CA634">
        <v>-0.53943270444869995</v>
      </c>
      <c r="CB634">
        <v>-0.41685721278190613</v>
      </c>
      <c r="CC634">
        <v>-0.64059698581695557</v>
      </c>
      <c r="CD634">
        <v>-0.85840755701065063</v>
      </c>
      <c r="CE634">
        <v>6.4671829342842102E-2</v>
      </c>
      <c r="CF634">
        <v>5.4418288171291351E-2</v>
      </c>
      <c r="CG634">
        <v>3.9388686418533325E-2</v>
      </c>
      <c r="CH634">
        <v>1.4106144197285175E-2</v>
      </c>
      <c r="CI634">
        <v>-1.4923354610800743E-2</v>
      </c>
      <c r="CJ634">
        <v>-3.2370645552873611E-2</v>
      </c>
      <c r="CK634">
        <v>-0.10816369950771332</v>
      </c>
      <c r="CL634">
        <v>-0.17832902073860168</v>
      </c>
      <c r="CM634">
        <v>-0.23051449656486511</v>
      </c>
      <c r="CN634">
        <v>-0.24342332780361176</v>
      </c>
      <c r="CO634">
        <v>-0.32224252820014954</v>
      </c>
      <c r="CP634">
        <v>-0.34056392312049866</v>
      </c>
      <c r="CQ634">
        <v>0.39194345474243164</v>
      </c>
      <c r="CR634">
        <v>5.548487663269043</v>
      </c>
      <c r="CS634">
        <v>5.6327695846557617</v>
      </c>
      <c r="CT634">
        <v>5.6367344856262207</v>
      </c>
      <c r="CU634">
        <v>5.5574827194213867</v>
      </c>
      <c r="CV634">
        <v>5.489314079284668</v>
      </c>
      <c r="CW634">
        <v>0.15697833895683289</v>
      </c>
      <c r="CX634">
        <v>-0.34317335486412048</v>
      </c>
      <c r="CY634">
        <v>-0.32342761754989624</v>
      </c>
      <c r="CZ634">
        <v>-0.27432039380073547</v>
      </c>
      <c r="DA634">
        <v>-0.32746690511703491</v>
      </c>
      <c r="DB634">
        <v>-0.40890577435493469</v>
      </c>
      <c r="DC634">
        <v>0.98745912313461304</v>
      </c>
      <c r="DD634">
        <v>0.79002714157104492</v>
      </c>
      <c r="DE634">
        <v>0.60691416263580322</v>
      </c>
      <c r="DF634">
        <v>0.5158805251121521</v>
      </c>
      <c r="DG634">
        <v>0.4738146960735321</v>
      </c>
      <c r="DH634">
        <v>0.46196839213371277</v>
      </c>
      <c r="DI634">
        <v>0.40451669692993164</v>
      </c>
      <c r="DJ634">
        <v>0.36948895454406738</v>
      </c>
      <c r="DK634">
        <v>0.37112009525299072</v>
      </c>
      <c r="DL634">
        <v>0.40876522660255432</v>
      </c>
      <c r="DM634">
        <v>0.38279730081558228</v>
      </c>
      <c r="DN634">
        <v>0.40052670240402222</v>
      </c>
      <c r="DO634">
        <v>0.95942491292953491</v>
      </c>
      <c r="DP634">
        <v>5.7888660430908203</v>
      </c>
      <c r="DQ634">
        <v>5.8652815818786621</v>
      </c>
      <c r="DR634">
        <v>5.8600220680236816</v>
      </c>
      <c r="DS634">
        <v>5.7775430679321289</v>
      </c>
      <c r="DT634">
        <v>5.718256950378418</v>
      </c>
      <c r="DU634">
        <v>0.70808619260787964</v>
      </c>
      <c r="DV634">
        <v>-8.8581904768943787E-2</v>
      </c>
      <c r="DW634">
        <v>-0.10742255300283432</v>
      </c>
      <c r="DX634">
        <v>-0.13178355991840363</v>
      </c>
      <c r="DY634">
        <v>-1.4336846768856049E-2</v>
      </c>
      <c r="DZ634">
        <v>4.0595982223749161E-2</v>
      </c>
      <c r="EA634">
        <v>2.3198175430297852</v>
      </c>
      <c r="EB634">
        <v>1.8521294593811035</v>
      </c>
      <c r="EC634">
        <v>1.4263308048248291</v>
      </c>
      <c r="ED634">
        <v>1.2403630018234253</v>
      </c>
      <c r="EE634">
        <v>1.1794748306274414</v>
      </c>
      <c r="EF634">
        <v>1.175715446472168</v>
      </c>
      <c r="EG634">
        <v>1.1447458267211914</v>
      </c>
      <c r="EH634">
        <v>1.1604510545730591</v>
      </c>
      <c r="EI634">
        <v>1.239784836769104</v>
      </c>
      <c r="EJ634">
        <v>1.3504219055175781</v>
      </c>
      <c r="EK634">
        <v>1.4007627964019775</v>
      </c>
      <c r="EL634">
        <v>1.4705438613891602</v>
      </c>
      <c r="EM634">
        <v>1.7787779569625854</v>
      </c>
      <c r="EN634">
        <v>6.1359338760375977</v>
      </c>
      <c r="EO634">
        <v>6.2009925842285156</v>
      </c>
      <c r="EP634">
        <v>6.1824145317077637</v>
      </c>
      <c r="EQ634">
        <v>6.0952754020690918</v>
      </c>
      <c r="ER634">
        <v>6.0488147735595703</v>
      </c>
      <c r="ES634">
        <v>1.5037984848022461</v>
      </c>
      <c r="ET634">
        <v>0.27900773286819458</v>
      </c>
      <c r="EU634">
        <v>0.2044544517993927</v>
      </c>
      <c r="EV634">
        <v>7.4016988277435303E-2</v>
      </c>
      <c r="EW634">
        <v>0.43777322769165039</v>
      </c>
      <c r="EX634">
        <v>0.68960511684417725</v>
      </c>
      <c r="EY634">
        <v>68.091079711914063</v>
      </c>
      <c r="EZ634">
        <v>67.467803955078125</v>
      </c>
      <c r="FA634">
        <v>67.121536254882813</v>
      </c>
      <c r="FB634">
        <v>66.659820556640625</v>
      </c>
      <c r="FC634">
        <v>65.804489135742187</v>
      </c>
      <c r="FD634">
        <v>65.213584899902344</v>
      </c>
      <c r="FE634">
        <v>64.619583129882813</v>
      </c>
      <c r="FF634">
        <v>68.059104919433594</v>
      </c>
      <c r="FG634">
        <v>75.695396423339844</v>
      </c>
      <c r="FH634">
        <v>80.826034545898437</v>
      </c>
      <c r="FI634">
        <v>85.453422546386719</v>
      </c>
      <c r="FJ634">
        <v>88.176078796386719</v>
      </c>
      <c r="FK634">
        <v>87.855720520019531</v>
      </c>
      <c r="FL634">
        <v>86.7567138671875</v>
      </c>
      <c r="FM634">
        <v>86.630516052246094</v>
      </c>
      <c r="FN634">
        <v>85.419319152832031</v>
      </c>
      <c r="FO634">
        <v>83.095870971679688</v>
      </c>
      <c r="FP634">
        <v>81.477622985839844</v>
      </c>
      <c r="FQ634">
        <v>80.926536560058594</v>
      </c>
      <c r="FR634">
        <v>78.908531188964844</v>
      </c>
      <c r="FS634">
        <v>74.113433837890625</v>
      </c>
      <c r="FT634">
        <v>70.823738098144531</v>
      </c>
      <c r="FU634">
        <v>69.512977600097656</v>
      </c>
      <c r="FV634">
        <v>68.335838317871094</v>
      </c>
      <c r="FW634">
        <v>181</v>
      </c>
      <c r="FX634">
        <v>8.9820645749568939E-2</v>
      </c>
      <c r="FY634">
        <v>1</v>
      </c>
    </row>
    <row r="635" spans="1:181" x14ac:dyDescent="0.2">
      <c r="A635" t="s">
        <v>243</v>
      </c>
      <c r="B635" t="s">
        <v>239</v>
      </c>
      <c r="C635" t="s">
        <v>215</v>
      </c>
      <c r="D635" t="s">
        <v>37</v>
      </c>
      <c r="E635">
        <v>2018</v>
      </c>
      <c r="F635" t="s">
        <v>224</v>
      </c>
      <c r="G635" t="s">
        <v>245</v>
      </c>
      <c r="H635">
        <v>190</v>
      </c>
      <c r="K635">
        <v>15.023399353027344</v>
      </c>
      <c r="L635">
        <v>14.336258888244629</v>
      </c>
      <c r="M635">
        <v>13.85941219329834</v>
      </c>
      <c r="N635">
        <v>14.083566665649414</v>
      </c>
      <c r="O635">
        <v>14.814548492431641</v>
      </c>
      <c r="P635">
        <v>15.715036392211914</v>
      </c>
      <c r="Q635">
        <v>18.597412109375</v>
      </c>
      <c r="R635">
        <v>21.713247299194336</v>
      </c>
      <c r="S635">
        <v>25.470241546630859</v>
      </c>
      <c r="T635">
        <v>27.895059585571289</v>
      </c>
      <c r="U635">
        <v>31.501552581787109</v>
      </c>
      <c r="V635">
        <v>33.163646697998047</v>
      </c>
      <c r="W635">
        <v>33.421802520751953</v>
      </c>
      <c r="X635">
        <v>33.808509826660156</v>
      </c>
      <c r="Y635">
        <v>33.983570098876953</v>
      </c>
      <c r="Z635">
        <v>33.843051910400391</v>
      </c>
      <c r="AA635">
        <v>33.288703918457031</v>
      </c>
      <c r="AB635">
        <v>33.119663238525391</v>
      </c>
      <c r="AC635">
        <v>33.171390533447266</v>
      </c>
      <c r="AD635">
        <v>32.750709533691406</v>
      </c>
      <c r="AE635">
        <v>29.547529220581055</v>
      </c>
      <c r="AF635">
        <v>23.47142219543457</v>
      </c>
      <c r="AG635">
        <v>18.592872619628906</v>
      </c>
      <c r="AH635">
        <v>15.667407989501953</v>
      </c>
      <c r="AI635">
        <v>-2.1904737949371338</v>
      </c>
      <c r="AJ635">
        <v>-1.7432928085327148</v>
      </c>
      <c r="AK635">
        <v>-1.3475533723831177</v>
      </c>
      <c r="AL635">
        <v>-1.2121506929397583</v>
      </c>
      <c r="AM635">
        <v>-1.2093214988708496</v>
      </c>
      <c r="AN635">
        <v>-1.2404567003250122</v>
      </c>
      <c r="AO635">
        <v>-1.3610731363296509</v>
      </c>
      <c r="AP635">
        <v>-1.5171091556549072</v>
      </c>
      <c r="AQ635">
        <v>-1.700813889503479</v>
      </c>
      <c r="AR635">
        <v>-1.837268590927124</v>
      </c>
      <c r="AS635">
        <v>-2.0452477931976318</v>
      </c>
      <c r="AT635">
        <v>-2.1516716480255127</v>
      </c>
      <c r="AU635">
        <v>-0.99489104747772217</v>
      </c>
      <c r="AV635">
        <v>4.9610414505004883</v>
      </c>
      <c r="AW635">
        <v>5.0645465850830078</v>
      </c>
      <c r="AX635">
        <v>5.0910544395446777</v>
      </c>
      <c r="AY635">
        <v>5.0196900367736816</v>
      </c>
      <c r="AZ635">
        <v>4.9298133850097656</v>
      </c>
      <c r="BA635">
        <v>-1.1898417472839355</v>
      </c>
      <c r="BB635">
        <v>-0.96535444259643555</v>
      </c>
      <c r="BC635">
        <v>-0.85130965709686279</v>
      </c>
      <c r="BD635">
        <v>-0.62265777587890625</v>
      </c>
      <c r="BE635">
        <v>-1.0927070379257202</v>
      </c>
      <c r="BF635">
        <v>-1.5074167251586914</v>
      </c>
      <c r="BG635">
        <v>-0.85811549425125122</v>
      </c>
      <c r="BH635">
        <v>-0.68119055032730103</v>
      </c>
      <c r="BI635">
        <v>-0.52813678979873657</v>
      </c>
      <c r="BJ635">
        <v>-0.4876682460308075</v>
      </c>
      <c r="BK635">
        <v>-0.5036613941192627</v>
      </c>
      <c r="BL635">
        <v>-0.52670967578887939</v>
      </c>
      <c r="BM635">
        <v>-0.62084412574768066</v>
      </c>
      <c r="BN635">
        <v>-0.72614699602127075</v>
      </c>
      <c r="BO635">
        <v>-0.83214908838272095</v>
      </c>
      <c r="BP635">
        <v>-0.89561188220977783</v>
      </c>
      <c r="BQ635">
        <v>-1.0272823572158813</v>
      </c>
      <c r="BR635">
        <v>-1.0816545486450195</v>
      </c>
      <c r="BS635">
        <v>-0.17553798854351044</v>
      </c>
      <c r="BT635">
        <v>5.3081092834472656</v>
      </c>
      <c r="BU635">
        <v>5.4002575874328613</v>
      </c>
      <c r="BV635">
        <v>5.4134469032287598</v>
      </c>
      <c r="BW635">
        <v>5.3374223709106445</v>
      </c>
      <c r="BX635">
        <v>5.260371208190918</v>
      </c>
      <c r="BY635">
        <v>-0.39412951469421387</v>
      </c>
      <c r="BZ635">
        <v>-0.59776479005813599</v>
      </c>
      <c r="CA635">
        <v>-0.53943270444869995</v>
      </c>
      <c r="CB635">
        <v>-0.41685721278190613</v>
      </c>
      <c r="CC635">
        <v>-0.64059698581695557</v>
      </c>
      <c r="CD635">
        <v>-0.85840755701065063</v>
      </c>
      <c r="CE635">
        <v>6.4671829342842102E-2</v>
      </c>
      <c r="CF635">
        <v>5.4418288171291351E-2</v>
      </c>
      <c r="CG635">
        <v>3.9388686418533325E-2</v>
      </c>
      <c r="CH635">
        <v>1.4106144197285175E-2</v>
      </c>
      <c r="CI635">
        <v>-1.4923354610800743E-2</v>
      </c>
      <c r="CJ635">
        <v>-3.2370645552873611E-2</v>
      </c>
      <c r="CK635">
        <v>-0.10816369950771332</v>
      </c>
      <c r="CL635">
        <v>-0.17832902073860168</v>
      </c>
      <c r="CM635">
        <v>-0.23051449656486511</v>
      </c>
      <c r="CN635">
        <v>-0.24342332780361176</v>
      </c>
      <c r="CO635">
        <v>-0.32224252820014954</v>
      </c>
      <c r="CP635">
        <v>-0.34056392312049866</v>
      </c>
      <c r="CQ635">
        <v>0.39194345474243164</v>
      </c>
      <c r="CR635">
        <v>5.548487663269043</v>
      </c>
      <c r="CS635">
        <v>5.6327695846557617</v>
      </c>
      <c r="CT635">
        <v>5.6367344856262207</v>
      </c>
      <c r="CU635">
        <v>5.5574827194213867</v>
      </c>
      <c r="CV635">
        <v>5.489314079284668</v>
      </c>
      <c r="CW635">
        <v>0.15697833895683289</v>
      </c>
      <c r="CX635">
        <v>-0.34317335486412048</v>
      </c>
      <c r="CY635">
        <v>-0.32342761754989624</v>
      </c>
      <c r="CZ635">
        <v>-0.27432039380073547</v>
      </c>
      <c r="DA635">
        <v>-0.32746690511703491</v>
      </c>
      <c r="DB635">
        <v>-0.40890577435493469</v>
      </c>
      <c r="DC635">
        <v>0.98745912313461304</v>
      </c>
      <c r="DD635">
        <v>0.79002714157104492</v>
      </c>
      <c r="DE635">
        <v>0.60691416263580322</v>
      </c>
      <c r="DF635">
        <v>0.5158805251121521</v>
      </c>
      <c r="DG635">
        <v>0.4738146960735321</v>
      </c>
      <c r="DH635">
        <v>0.46196839213371277</v>
      </c>
      <c r="DI635">
        <v>0.40451669692993164</v>
      </c>
      <c r="DJ635">
        <v>0.36948895454406738</v>
      </c>
      <c r="DK635">
        <v>0.37112009525299072</v>
      </c>
      <c r="DL635">
        <v>0.40876522660255432</v>
      </c>
      <c r="DM635">
        <v>0.38279730081558228</v>
      </c>
      <c r="DN635">
        <v>0.40052670240402222</v>
      </c>
      <c r="DO635">
        <v>0.95942491292953491</v>
      </c>
      <c r="DP635">
        <v>5.7888660430908203</v>
      </c>
      <c r="DQ635">
        <v>5.8652815818786621</v>
      </c>
      <c r="DR635">
        <v>5.8600220680236816</v>
      </c>
      <c r="DS635">
        <v>5.7775430679321289</v>
      </c>
      <c r="DT635">
        <v>5.718256950378418</v>
      </c>
      <c r="DU635">
        <v>0.70808619260787964</v>
      </c>
      <c r="DV635">
        <v>-8.8581904768943787E-2</v>
      </c>
      <c r="DW635">
        <v>-0.10742255300283432</v>
      </c>
      <c r="DX635">
        <v>-0.13178355991840363</v>
      </c>
      <c r="DY635">
        <v>-1.4336846768856049E-2</v>
      </c>
      <c r="DZ635">
        <v>4.0595982223749161E-2</v>
      </c>
      <c r="EA635">
        <v>2.3198175430297852</v>
      </c>
      <c r="EB635">
        <v>1.8521294593811035</v>
      </c>
      <c r="EC635">
        <v>1.4263308048248291</v>
      </c>
      <c r="ED635">
        <v>1.2403630018234253</v>
      </c>
      <c r="EE635">
        <v>1.1794748306274414</v>
      </c>
      <c r="EF635">
        <v>1.175715446472168</v>
      </c>
      <c r="EG635">
        <v>1.1447458267211914</v>
      </c>
      <c r="EH635">
        <v>1.1604510545730591</v>
      </c>
      <c r="EI635">
        <v>1.239784836769104</v>
      </c>
      <c r="EJ635">
        <v>1.3504219055175781</v>
      </c>
      <c r="EK635">
        <v>1.4007627964019775</v>
      </c>
      <c r="EL635">
        <v>1.4705438613891602</v>
      </c>
      <c r="EM635">
        <v>1.7787779569625854</v>
      </c>
      <c r="EN635">
        <v>6.1359338760375977</v>
      </c>
      <c r="EO635">
        <v>6.2009925842285156</v>
      </c>
      <c r="EP635">
        <v>6.1824145317077637</v>
      </c>
      <c r="EQ635">
        <v>6.0952754020690918</v>
      </c>
      <c r="ER635">
        <v>6.0488147735595703</v>
      </c>
      <c r="ES635">
        <v>1.5037984848022461</v>
      </c>
      <c r="ET635">
        <v>0.27900773286819458</v>
      </c>
      <c r="EU635">
        <v>0.2044544517993927</v>
      </c>
      <c r="EV635">
        <v>7.4016988277435303E-2</v>
      </c>
      <c r="EW635">
        <v>0.43777322769165039</v>
      </c>
      <c r="EX635">
        <v>0.68960511684417725</v>
      </c>
      <c r="EY635">
        <v>68.091079711914063</v>
      </c>
      <c r="EZ635">
        <v>67.467803955078125</v>
      </c>
      <c r="FA635">
        <v>67.121536254882813</v>
      </c>
      <c r="FB635">
        <v>66.659820556640625</v>
      </c>
      <c r="FC635">
        <v>65.804489135742187</v>
      </c>
      <c r="FD635">
        <v>65.213584899902344</v>
      </c>
      <c r="FE635">
        <v>64.619583129882813</v>
      </c>
      <c r="FF635">
        <v>68.059104919433594</v>
      </c>
      <c r="FG635">
        <v>75.695396423339844</v>
      </c>
      <c r="FH635">
        <v>80.826034545898437</v>
      </c>
      <c r="FI635">
        <v>85.453422546386719</v>
      </c>
      <c r="FJ635">
        <v>88.176078796386719</v>
      </c>
      <c r="FK635">
        <v>87.855720520019531</v>
      </c>
      <c r="FL635">
        <v>86.7567138671875</v>
      </c>
      <c r="FM635">
        <v>86.630516052246094</v>
      </c>
      <c r="FN635">
        <v>85.419319152832031</v>
      </c>
      <c r="FO635">
        <v>83.095870971679688</v>
      </c>
      <c r="FP635">
        <v>81.477622985839844</v>
      </c>
      <c r="FQ635">
        <v>80.926536560058594</v>
      </c>
      <c r="FR635">
        <v>78.908531188964844</v>
      </c>
      <c r="FS635">
        <v>74.113433837890625</v>
      </c>
      <c r="FT635">
        <v>70.823738098144531</v>
      </c>
      <c r="FU635">
        <v>69.512977600097656</v>
      </c>
      <c r="FV635">
        <v>68.335838317871094</v>
      </c>
      <c r="FW635">
        <v>181</v>
      </c>
      <c r="FX635">
        <v>8.9820645749568939E-2</v>
      </c>
      <c r="FY635">
        <v>1</v>
      </c>
    </row>
    <row r="636" spans="1:181" x14ac:dyDescent="0.2">
      <c r="A636" t="s">
        <v>243</v>
      </c>
      <c r="B636" t="s">
        <v>239</v>
      </c>
      <c r="C636" t="s">
        <v>215</v>
      </c>
      <c r="D636" t="s">
        <v>37</v>
      </c>
      <c r="E636">
        <v>2019</v>
      </c>
      <c r="F636" t="s">
        <v>224</v>
      </c>
      <c r="G636" t="s">
        <v>245</v>
      </c>
      <c r="H636">
        <v>190</v>
      </c>
      <c r="K636">
        <v>15.023399353027344</v>
      </c>
      <c r="L636">
        <v>14.336258888244629</v>
      </c>
      <c r="M636">
        <v>13.85941219329834</v>
      </c>
      <c r="N636">
        <v>14.083566665649414</v>
      </c>
      <c r="O636">
        <v>14.814548492431641</v>
      </c>
      <c r="P636">
        <v>15.715036392211914</v>
      </c>
      <c r="Q636">
        <v>18.597412109375</v>
      </c>
      <c r="R636">
        <v>21.713247299194336</v>
      </c>
      <c r="S636">
        <v>25.470241546630859</v>
      </c>
      <c r="T636">
        <v>27.895059585571289</v>
      </c>
      <c r="U636">
        <v>31.501552581787109</v>
      </c>
      <c r="V636">
        <v>33.163646697998047</v>
      </c>
      <c r="W636">
        <v>33.421802520751953</v>
      </c>
      <c r="X636">
        <v>33.808509826660156</v>
      </c>
      <c r="Y636">
        <v>33.983570098876953</v>
      </c>
      <c r="Z636">
        <v>33.843051910400391</v>
      </c>
      <c r="AA636">
        <v>33.288703918457031</v>
      </c>
      <c r="AB636">
        <v>33.119663238525391</v>
      </c>
      <c r="AC636">
        <v>33.171390533447266</v>
      </c>
      <c r="AD636">
        <v>32.750709533691406</v>
      </c>
      <c r="AE636">
        <v>29.547529220581055</v>
      </c>
      <c r="AF636">
        <v>23.47142219543457</v>
      </c>
      <c r="AG636">
        <v>18.592872619628906</v>
      </c>
      <c r="AH636">
        <v>15.667407989501953</v>
      </c>
      <c r="AI636">
        <v>-2.1904737949371338</v>
      </c>
      <c r="AJ636">
        <v>-1.7432928085327148</v>
      </c>
      <c r="AK636">
        <v>-1.3475533723831177</v>
      </c>
      <c r="AL636">
        <v>-1.2121506929397583</v>
      </c>
      <c r="AM636">
        <v>-1.2093214988708496</v>
      </c>
      <c r="AN636">
        <v>-1.2404567003250122</v>
      </c>
      <c r="AO636">
        <v>-1.3610731363296509</v>
      </c>
      <c r="AP636">
        <v>-1.5171091556549072</v>
      </c>
      <c r="AQ636">
        <v>-1.700813889503479</v>
      </c>
      <c r="AR636">
        <v>-1.837268590927124</v>
      </c>
      <c r="AS636">
        <v>-2.0452477931976318</v>
      </c>
      <c r="AT636">
        <v>-2.1516716480255127</v>
      </c>
      <c r="AU636">
        <v>-0.99489104747772217</v>
      </c>
      <c r="AV636">
        <v>4.9610414505004883</v>
      </c>
      <c r="AW636">
        <v>5.0645465850830078</v>
      </c>
      <c r="AX636">
        <v>5.0910544395446777</v>
      </c>
      <c r="AY636">
        <v>5.0196900367736816</v>
      </c>
      <c r="AZ636">
        <v>4.9298133850097656</v>
      </c>
      <c r="BA636">
        <v>-1.1898417472839355</v>
      </c>
      <c r="BB636">
        <v>-0.96535444259643555</v>
      </c>
      <c r="BC636">
        <v>-0.85130965709686279</v>
      </c>
      <c r="BD636">
        <v>-0.62265777587890625</v>
      </c>
      <c r="BE636">
        <v>-1.0927070379257202</v>
      </c>
      <c r="BF636">
        <v>-1.5074167251586914</v>
      </c>
      <c r="BG636">
        <v>-0.85811549425125122</v>
      </c>
      <c r="BH636">
        <v>-0.68119055032730103</v>
      </c>
      <c r="BI636">
        <v>-0.52813678979873657</v>
      </c>
      <c r="BJ636">
        <v>-0.4876682460308075</v>
      </c>
      <c r="BK636">
        <v>-0.5036613941192627</v>
      </c>
      <c r="BL636">
        <v>-0.52670967578887939</v>
      </c>
      <c r="BM636">
        <v>-0.62084412574768066</v>
      </c>
      <c r="BN636">
        <v>-0.72614699602127075</v>
      </c>
      <c r="BO636">
        <v>-0.83214908838272095</v>
      </c>
      <c r="BP636">
        <v>-0.89561188220977783</v>
      </c>
      <c r="BQ636">
        <v>-1.0272823572158813</v>
      </c>
      <c r="BR636">
        <v>-1.0816545486450195</v>
      </c>
      <c r="BS636">
        <v>-0.17553798854351044</v>
      </c>
      <c r="BT636">
        <v>5.3081092834472656</v>
      </c>
      <c r="BU636">
        <v>5.4002575874328613</v>
      </c>
      <c r="BV636">
        <v>5.4134469032287598</v>
      </c>
      <c r="BW636">
        <v>5.3374223709106445</v>
      </c>
      <c r="BX636">
        <v>5.260371208190918</v>
      </c>
      <c r="BY636">
        <v>-0.39412951469421387</v>
      </c>
      <c r="BZ636">
        <v>-0.59776479005813599</v>
      </c>
      <c r="CA636">
        <v>-0.53943270444869995</v>
      </c>
      <c r="CB636">
        <v>-0.41685721278190613</v>
      </c>
      <c r="CC636">
        <v>-0.64059698581695557</v>
      </c>
      <c r="CD636">
        <v>-0.85840755701065063</v>
      </c>
      <c r="CE636">
        <v>6.4671829342842102E-2</v>
      </c>
      <c r="CF636">
        <v>5.4418288171291351E-2</v>
      </c>
      <c r="CG636">
        <v>3.9388686418533325E-2</v>
      </c>
      <c r="CH636">
        <v>1.4106144197285175E-2</v>
      </c>
      <c r="CI636">
        <v>-1.4923354610800743E-2</v>
      </c>
      <c r="CJ636">
        <v>-3.2370645552873611E-2</v>
      </c>
      <c r="CK636">
        <v>-0.10816369950771332</v>
      </c>
      <c r="CL636">
        <v>-0.17832902073860168</v>
      </c>
      <c r="CM636">
        <v>-0.23051449656486511</v>
      </c>
      <c r="CN636">
        <v>-0.24342332780361176</v>
      </c>
      <c r="CO636">
        <v>-0.32224252820014954</v>
      </c>
      <c r="CP636">
        <v>-0.34056392312049866</v>
      </c>
      <c r="CQ636">
        <v>0.39194345474243164</v>
      </c>
      <c r="CR636">
        <v>5.548487663269043</v>
      </c>
      <c r="CS636">
        <v>5.6327695846557617</v>
      </c>
      <c r="CT636">
        <v>5.6367344856262207</v>
      </c>
      <c r="CU636">
        <v>5.5574827194213867</v>
      </c>
      <c r="CV636">
        <v>5.489314079284668</v>
      </c>
      <c r="CW636">
        <v>0.15697833895683289</v>
      </c>
      <c r="CX636">
        <v>-0.34317335486412048</v>
      </c>
      <c r="CY636">
        <v>-0.32342761754989624</v>
      </c>
      <c r="CZ636">
        <v>-0.27432039380073547</v>
      </c>
      <c r="DA636">
        <v>-0.32746690511703491</v>
      </c>
      <c r="DB636">
        <v>-0.40890577435493469</v>
      </c>
      <c r="DC636">
        <v>0.98745912313461304</v>
      </c>
      <c r="DD636">
        <v>0.79002714157104492</v>
      </c>
      <c r="DE636">
        <v>0.60691416263580322</v>
      </c>
      <c r="DF636">
        <v>0.5158805251121521</v>
      </c>
      <c r="DG636">
        <v>0.4738146960735321</v>
      </c>
      <c r="DH636">
        <v>0.46196839213371277</v>
      </c>
      <c r="DI636">
        <v>0.40451669692993164</v>
      </c>
      <c r="DJ636">
        <v>0.36948895454406738</v>
      </c>
      <c r="DK636">
        <v>0.37112009525299072</v>
      </c>
      <c r="DL636">
        <v>0.40876522660255432</v>
      </c>
      <c r="DM636">
        <v>0.38279730081558228</v>
      </c>
      <c r="DN636">
        <v>0.40052670240402222</v>
      </c>
      <c r="DO636">
        <v>0.95942491292953491</v>
      </c>
      <c r="DP636">
        <v>5.7888660430908203</v>
      </c>
      <c r="DQ636">
        <v>5.8652815818786621</v>
      </c>
      <c r="DR636">
        <v>5.8600220680236816</v>
      </c>
      <c r="DS636">
        <v>5.7775430679321289</v>
      </c>
      <c r="DT636">
        <v>5.718256950378418</v>
      </c>
      <c r="DU636">
        <v>0.70808619260787964</v>
      </c>
      <c r="DV636">
        <v>-8.8581904768943787E-2</v>
      </c>
      <c r="DW636">
        <v>-0.10742255300283432</v>
      </c>
      <c r="DX636">
        <v>-0.13178355991840363</v>
      </c>
      <c r="DY636">
        <v>-1.4336846768856049E-2</v>
      </c>
      <c r="DZ636">
        <v>4.0595982223749161E-2</v>
      </c>
      <c r="EA636">
        <v>2.3198175430297852</v>
      </c>
      <c r="EB636">
        <v>1.8521294593811035</v>
      </c>
      <c r="EC636">
        <v>1.4263308048248291</v>
      </c>
      <c r="ED636">
        <v>1.2403630018234253</v>
      </c>
      <c r="EE636">
        <v>1.1794748306274414</v>
      </c>
      <c r="EF636">
        <v>1.175715446472168</v>
      </c>
      <c r="EG636">
        <v>1.1447458267211914</v>
      </c>
      <c r="EH636">
        <v>1.1604510545730591</v>
      </c>
      <c r="EI636">
        <v>1.239784836769104</v>
      </c>
      <c r="EJ636">
        <v>1.3504219055175781</v>
      </c>
      <c r="EK636">
        <v>1.4007627964019775</v>
      </c>
      <c r="EL636">
        <v>1.4705438613891602</v>
      </c>
      <c r="EM636">
        <v>1.7787779569625854</v>
      </c>
      <c r="EN636">
        <v>6.1359338760375977</v>
      </c>
      <c r="EO636">
        <v>6.2009925842285156</v>
      </c>
      <c r="EP636">
        <v>6.1824145317077637</v>
      </c>
      <c r="EQ636">
        <v>6.0952754020690918</v>
      </c>
      <c r="ER636">
        <v>6.0488147735595703</v>
      </c>
      <c r="ES636">
        <v>1.5037984848022461</v>
      </c>
      <c r="ET636">
        <v>0.27900773286819458</v>
      </c>
      <c r="EU636">
        <v>0.2044544517993927</v>
      </c>
      <c r="EV636">
        <v>7.4016988277435303E-2</v>
      </c>
      <c r="EW636">
        <v>0.43777322769165039</v>
      </c>
      <c r="EX636">
        <v>0.68960511684417725</v>
      </c>
      <c r="EY636">
        <v>68.091079711914063</v>
      </c>
      <c r="EZ636">
        <v>67.467803955078125</v>
      </c>
      <c r="FA636">
        <v>67.121536254882813</v>
      </c>
      <c r="FB636">
        <v>66.659820556640625</v>
      </c>
      <c r="FC636">
        <v>65.804489135742187</v>
      </c>
      <c r="FD636">
        <v>65.213584899902344</v>
      </c>
      <c r="FE636">
        <v>64.619583129882813</v>
      </c>
      <c r="FF636">
        <v>68.059104919433594</v>
      </c>
      <c r="FG636">
        <v>75.695396423339844</v>
      </c>
      <c r="FH636">
        <v>80.826034545898437</v>
      </c>
      <c r="FI636">
        <v>85.453422546386719</v>
      </c>
      <c r="FJ636">
        <v>88.176078796386719</v>
      </c>
      <c r="FK636">
        <v>87.855720520019531</v>
      </c>
      <c r="FL636">
        <v>86.7567138671875</v>
      </c>
      <c r="FM636">
        <v>86.630516052246094</v>
      </c>
      <c r="FN636">
        <v>85.419319152832031</v>
      </c>
      <c r="FO636">
        <v>83.095870971679688</v>
      </c>
      <c r="FP636">
        <v>81.477622985839844</v>
      </c>
      <c r="FQ636">
        <v>80.926536560058594</v>
      </c>
      <c r="FR636">
        <v>78.908531188964844</v>
      </c>
      <c r="FS636">
        <v>74.113433837890625</v>
      </c>
      <c r="FT636">
        <v>70.823738098144531</v>
      </c>
      <c r="FU636">
        <v>69.512977600097656</v>
      </c>
      <c r="FV636">
        <v>68.335838317871094</v>
      </c>
      <c r="FW636">
        <v>181</v>
      </c>
      <c r="FX636">
        <v>8.9820645749568939E-2</v>
      </c>
      <c r="FY636">
        <v>1</v>
      </c>
    </row>
    <row r="637" spans="1:181" x14ac:dyDescent="0.2">
      <c r="A637" t="s">
        <v>243</v>
      </c>
      <c r="B637" t="s">
        <v>239</v>
      </c>
      <c r="C637" t="s">
        <v>215</v>
      </c>
      <c r="D637" t="s">
        <v>37</v>
      </c>
      <c r="E637">
        <v>2020</v>
      </c>
      <c r="F637" t="s">
        <v>224</v>
      </c>
      <c r="G637" t="s">
        <v>245</v>
      </c>
      <c r="H637">
        <v>190</v>
      </c>
      <c r="K637">
        <v>15.023399353027344</v>
      </c>
      <c r="L637">
        <v>14.336258888244629</v>
      </c>
      <c r="M637">
        <v>13.85941219329834</v>
      </c>
      <c r="N637">
        <v>14.083566665649414</v>
      </c>
      <c r="O637">
        <v>14.814548492431641</v>
      </c>
      <c r="P637">
        <v>15.715036392211914</v>
      </c>
      <c r="Q637">
        <v>18.597412109375</v>
      </c>
      <c r="R637">
        <v>21.713247299194336</v>
      </c>
      <c r="S637">
        <v>25.470241546630859</v>
      </c>
      <c r="T637">
        <v>27.895059585571289</v>
      </c>
      <c r="U637">
        <v>31.501552581787109</v>
      </c>
      <c r="V637">
        <v>33.163646697998047</v>
      </c>
      <c r="W637">
        <v>33.421802520751953</v>
      </c>
      <c r="X637">
        <v>33.808509826660156</v>
      </c>
      <c r="Y637">
        <v>33.983570098876953</v>
      </c>
      <c r="Z637">
        <v>33.843051910400391</v>
      </c>
      <c r="AA637">
        <v>33.288703918457031</v>
      </c>
      <c r="AB637">
        <v>33.119663238525391</v>
      </c>
      <c r="AC637">
        <v>33.171390533447266</v>
      </c>
      <c r="AD637">
        <v>32.750709533691406</v>
      </c>
      <c r="AE637">
        <v>29.547529220581055</v>
      </c>
      <c r="AF637">
        <v>23.47142219543457</v>
      </c>
      <c r="AG637">
        <v>18.592872619628906</v>
      </c>
      <c r="AH637">
        <v>15.667407989501953</v>
      </c>
      <c r="AI637">
        <v>-2.1904737949371338</v>
      </c>
      <c r="AJ637">
        <v>-1.7432928085327148</v>
      </c>
      <c r="AK637">
        <v>-1.3475533723831177</v>
      </c>
      <c r="AL637">
        <v>-1.2121506929397583</v>
      </c>
      <c r="AM637">
        <v>-1.2093214988708496</v>
      </c>
      <c r="AN637">
        <v>-1.2404567003250122</v>
      </c>
      <c r="AO637">
        <v>-1.3610731363296509</v>
      </c>
      <c r="AP637">
        <v>-1.5171091556549072</v>
      </c>
      <c r="AQ637">
        <v>-1.700813889503479</v>
      </c>
      <c r="AR637">
        <v>-1.837268590927124</v>
      </c>
      <c r="AS637">
        <v>-2.0452477931976318</v>
      </c>
      <c r="AT637">
        <v>-2.1516716480255127</v>
      </c>
      <c r="AU637">
        <v>-0.99489104747772217</v>
      </c>
      <c r="AV637">
        <v>4.9610414505004883</v>
      </c>
      <c r="AW637">
        <v>5.0645465850830078</v>
      </c>
      <c r="AX637">
        <v>5.0910544395446777</v>
      </c>
      <c r="AY637">
        <v>5.0196900367736816</v>
      </c>
      <c r="AZ637">
        <v>4.9298133850097656</v>
      </c>
      <c r="BA637">
        <v>-1.1898417472839355</v>
      </c>
      <c r="BB637">
        <v>-0.96535444259643555</v>
      </c>
      <c r="BC637">
        <v>-0.85130965709686279</v>
      </c>
      <c r="BD637">
        <v>-0.62265777587890625</v>
      </c>
      <c r="BE637">
        <v>-1.0927070379257202</v>
      </c>
      <c r="BF637">
        <v>-1.5074167251586914</v>
      </c>
      <c r="BG637">
        <v>-0.85811549425125122</v>
      </c>
      <c r="BH637">
        <v>-0.68119055032730103</v>
      </c>
      <c r="BI637">
        <v>-0.52813678979873657</v>
      </c>
      <c r="BJ637">
        <v>-0.4876682460308075</v>
      </c>
      <c r="BK637">
        <v>-0.5036613941192627</v>
      </c>
      <c r="BL637">
        <v>-0.52670967578887939</v>
      </c>
      <c r="BM637">
        <v>-0.62084412574768066</v>
      </c>
      <c r="BN637">
        <v>-0.72614699602127075</v>
      </c>
      <c r="BO637">
        <v>-0.83214908838272095</v>
      </c>
      <c r="BP637">
        <v>-0.89561188220977783</v>
      </c>
      <c r="BQ637">
        <v>-1.0272823572158813</v>
      </c>
      <c r="BR637">
        <v>-1.0816545486450195</v>
      </c>
      <c r="BS637">
        <v>-0.17553798854351044</v>
      </c>
      <c r="BT637">
        <v>5.3081092834472656</v>
      </c>
      <c r="BU637">
        <v>5.4002575874328613</v>
      </c>
      <c r="BV637">
        <v>5.4134469032287598</v>
      </c>
      <c r="BW637">
        <v>5.3374223709106445</v>
      </c>
      <c r="BX637">
        <v>5.260371208190918</v>
      </c>
      <c r="BY637">
        <v>-0.39412951469421387</v>
      </c>
      <c r="BZ637">
        <v>-0.59776479005813599</v>
      </c>
      <c r="CA637">
        <v>-0.53943270444869995</v>
      </c>
      <c r="CB637">
        <v>-0.41685721278190613</v>
      </c>
      <c r="CC637">
        <v>-0.64059698581695557</v>
      </c>
      <c r="CD637">
        <v>-0.85840755701065063</v>
      </c>
      <c r="CE637">
        <v>6.4671829342842102E-2</v>
      </c>
      <c r="CF637">
        <v>5.4418288171291351E-2</v>
      </c>
      <c r="CG637">
        <v>3.9388686418533325E-2</v>
      </c>
      <c r="CH637">
        <v>1.4106144197285175E-2</v>
      </c>
      <c r="CI637">
        <v>-1.4923354610800743E-2</v>
      </c>
      <c r="CJ637">
        <v>-3.2370645552873611E-2</v>
      </c>
      <c r="CK637">
        <v>-0.10816369950771332</v>
      </c>
      <c r="CL637">
        <v>-0.17832902073860168</v>
      </c>
      <c r="CM637">
        <v>-0.23051449656486511</v>
      </c>
      <c r="CN637">
        <v>-0.24342332780361176</v>
      </c>
      <c r="CO637">
        <v>-0.32224252820014954</v>
      </c>
      <c r="CP637">
        <v>-0.34056392312049866</v>
      </c>
      <c r="CQ637">
        <v>0.39194345474243164</v>
      </c>
      <c r="CR637">
        <v>5.548487663269043</v>
      </c>
      <c r="CS637">
        <v>5.6327695846557617</v>
      </c>
      <c r="CT637">
        <v>5.6367344856262207</v>
      </c>
      <c r="CU637">
        <v>5.5574827194213867</v>
      </c>
      <c r="CV637">
        <v>5.489314079284668</v>
      </c>
      <c r="CW637">
        <v>0.15697833895683289</v>
      </c>
      <c r="CX637">
        <v>-0.34317335486412048</v>
      </c>
      <c r="CY637">
        <v>-0.32342761754989624</v>
      </c>
      <c r="CZ637">
        <v>-0.27432039380073547</v>
      </c>
      <c r="DA637">
        <v>-0.32746690511703491</v>
      </c>
      <c r="DB637">
        <v>-0.40890577435493469</v>
      </c>
      <c r="DC637">
        <v>0.98745912313461304</v>
      </c>
      <c r="DD637">
        <v>0.79002714157104492</v>
      </c>
      <c r="DE637">
        <v>0.60691416263580322</v>
      </c>
      <c r="DF637">
        <v>0.5158805251121521</v>
      </c>
      <c r="DG637">
        <v>0.4738146960735321</v>
      </c>
      <c r="DH637">
        <v>0.46196839213371277</v>
      </c>
      <c r="DI637">
        <v>0.40451669692993164</v>
      </c>
      <c r="DJ637">
        <v>0.36948895454406738</v>
      </c>
      <c r="DK637">
        <v>0.37112009525299072</v>
      </c>
      <c r="DL637">
        <v>0.40876522660255432</v>
      </c>
      <c r="DM637">
        <v>0.38279730081558228</v>
      </c>
      <c r="DN637">
        <v>0.40052670240402222</v>
      </c>
      <c r="DO637">
        <v>0.95942491292953491</v>
      </c>
      <c r="DP637">
        <v>5.7888660430908203</v>
      </c>
      <c r="DQ637">
        <v>5.8652815818786621</v>
      </c>
      <c r="DR637">
        <v>5.8600220680236816</v>
      </c>
      <c r="DS637">
        <v>5.7775430679321289</v>
      </c>
      <c r="DT637">
        <v>5.718256950378418</v>
      </c>
      <c r="DU637">
        <v>0.70808619260787964</v>
      </c>
      <c r="DV637">
        <v>-8.8581904768943787E-2</v>
      </c>
      <c r="DW637">
        <v>-0.10742255300283432</v>
      </c>
      <c r="DX637">
        <v>-0.13178355991840363</v>
      </c>
      <c r="DY637">
        <v>-1.4336846768856049E-2</v>
      </c>
      <c r="DZ637">
        <v>4.0595982223749161E-2</v>
      </c>
      <c r="EA637">
        <v>2.3198175430297852</v>
      </c>
      <c r="EB637">
        <v>1.8521294593811035</v>
      </c>
      <c r="EC637">
        <v>1.4263308048248291</v>
      </c>
      <c r="ED637">
        <v>1.2403630018234253</v>
      </c>
      <c r="EE637">
        <v>1.1794748306274414</v>
      </c>
      <c r="EF637">
        <v>1.175715446472168</v>
      </c>
      <c r="EG637">
        <v>1.1447458267211914</v>
      </c>
      <c r="EH637">
        <v>1.1604510545730591</v>
      </c>
      <c r="EI637">
        <v>1.239784836769104</v>
      </c>
      <c r="EJ637">
        <v>1.3504219055175781</v>
      </c>
      <c r="EK637">
        <v>1.4007627964019775</v>
      </c>
      <c r="EL637">
        <v>1.4705438613891602</v>
      </c>
      <c r="EM637">
        <v>1.7787779569625854</v>
      </c>
      <c r="EN637">
        <v>6.1359338760375977</v>
      </c>
      <c r="EO637">
        <v>6.2009925842285156</v>
      </c>
      <c r="EP637">
        <v>6.1824145317077637</v>
      </c>
      <c r="EQ637">
        <v>6.0952754020690918</v>
      </c>
      <c r="ER637">
        <v>6.0488147735595703</v>
      </c>
      <c r="ES637">
        <v>1.5037984848022461</v>
      </c>
      <c r="ET637">
        <v>0.27900773286819458</v>
      </c>
      <c r="EU637">
        <v>0.2044544517993927</v>
      </c>
      <c r="EV637">
        <v>7.4016988277435303E-2</v>
      </c>
      <c r="EW637">
        <v>0.43777322769165039</v>
      </c>
      <c r="EX637">
        <v>0.68960511684417725</v>
      </c>
      <c r="EY637">
        <v>68.091079711914063</v>
      </c>
      <c r="EZ637">
        <v>67.467803955078125</v>
      </c>
      <c r="FA637">
        <v>67.121536254882813</v>
      </c>
      <c r="FB637">
        <v>66.659820556640625</v>
      </c>
      <c r="FC637">
        <v>65.804489135742187</v>
      </c>
      <c r="FD637">
        <v>65.213584899902344</v>
      </c>
      <c r="FE637">
        <v>64.619583129882813</v>
      </c>
      <c r="FF637">
        <v>68.059104919433594</v>
      </c>
      <c r="FG637">
        <v>75.695396423339844</v>
      </c>
      <c r="FH637">
        <v>80.826034545898437</v>
      </c>
      <c r="FI637">
        <v>85.453422546386719</v>
      </c>
      <c r="FJ637">
        <v>88.176078796386719</v>
      </c>
      <c r="FK637">
        <v>87.855720520019531</v>
      </c>
      <c r="FL637">
        <v>86.7567138671875</v>
      </c>
      <c r="FM637">
        <v>86.630516052246094</v>
      </c>
      <c r="FN637">
        <v>85.419319152832031</v>
      </c>
      <c r="FO637">
        <v>83.095870971679688</v>
      </c>
      <c r="FP637">
        <v>81.477622985839844</v>
      </c>
      <c r="FQ637">
        <v>80.926536560058594</v>
      </c>
      <c r="FR637">
        <v>78.908531188964844</v>
      </c>
      <c r="FS637">
        <v>74.113433837890625</v>
      </c>
      <c r="FT637">
        <v>70.823738098144531</v>
      </c>
      <c r="FU637">
        <v>69.512977600097656</v>
      </c>
      <c r="FV637">
        <v>68.335838317871094</v>
      </c>
      <c r="FW637">
        <v>181</v>
      </c>
      <c r="FX637">
        <v>8.9820645749568939E-2</v>
      </c>
      <c r="FY637">
        <v>1</v>
      </c>
    </row>
    <row r="638" spans="1:181" x14ac:dyDescent="0.2">
      <c r="A638" t="s">
        <v>243</v>
      </c>
      <c r="B638" t="s">
        <v>239</v>
      </c>
      <c r="C638" t="s">
        <v>215</v>
      </c>
      <c r="D638" t="s">
        <v>37</v>
      </c>
      <c r="E638">
        <v>2021</v>
      </c>
      <c r="F638" t="s">
        <v>224</v>
      </c>
      <c r="G638" t="s">
        <v>245</v>
      </c>
      <c r="H638">
        <v>190</v>
      </c>
      <c r="K638">
        <v>15.023399353027344</v>
      </c>
      <c r="L638">
        <v>14.336258888244629</v>
      </c>
      <c r="M638">
        <v>13.85941219329834</v>
      </c>
      <c r="N638">
        <v>14.083566665649414</v>
      </c>
      <c r="O638">
        <v>14.814548492431641</v>
      </c>
      <c r="P638">
        <v>15.715036392211914</v>
      </c>
      <c r="Q638">
        <v>18.597412109375</v>
      </c>
      <c r="R638">
        <v>21.713247299194336</v>
      </c>
      <c r="S638">
        <v>25.470241546630859</v>
      </c>
      <c r="T638">
        <v>27.895059585571289</v>
      </c>
      <c r="U638">
        <v>31.501552581787109</v>
      </c>
      <c r="V638">
        <v>33.163646697998047</v>
      </c>
      <c r="W638">
        <v>33.421802520751953</v>
      </c>
      <c r="X638">
        <v>33.808509826660156</v>
      </c>
      <c r="Y638">
        <v>33.983570098876953</v>
      </c>
      <c r="Z638">
        <v>33.843051910400391</v>
      </c>
      <c r="AA638">
        <v>33.288703918457031</v>
      </c>
      <c r="AB638">
        <v>33.119663238525391</v>
      </c>
      <c r="AC638">
        <v>33.171390533447266</v>
      </c>
      <c r="AD638">
        <v>32.750709533691406</v>
      </c>
      <c r="AE638">
        <v>29.547529220581055</v>
      </c>
      <c r="AF638">
        <v>23.47142219543457</v>
      </c>
      <c r="AG638">
        <v>18.592872619628906</v>
      </c>
      <c r="AH638">
        <v>15.667407989501953</v>
      </c>
      <c r="AI638">
        <v>-2.1904737949371338</v>
      </c>
      <c r="AJ638">
        <v>-1.7432928085327148</v>
      </c>
      <c r="AK638">
        <v>-1.3475533723831177</v>
      </c>
      <c r="AL638">
        <v>-1.2121506929397583</v>
      </c>
      <c r="AM638">
        <v>-1.2093214988708496</v>
      </c>
      <c r="AN638">
        <v>-1.2404567003250122</v>
      </c>
      <c r="AO638">
        <v>-1.3610731363296509</v>
      </c>
      <c r="AP638">
        <v>-1.5171091556549072</v>
      </c>
      <c r="AQ638">
        <v>-1.700813889503479</v>
      </c>
      <c r="AR638">
        <v>-1.837268590927124</v>
      </c>
      <c r="AS638">
        <v>-2.0452477931976318</v>
      </c>
      <c r="AT638">
        <v>-2.1516716480255127</v>
      </c>
      <c r="AU638">
        <v>-0.99489104747772217</v>
      </c>
      <c r="AV638">
        <v>4.9610414505004883</v>
      </c>
      <c r="AW638">
        <v>5.0645465850830078</v>
      </c>
      <c r="AX638">
        <v>5.0910544395446777</v>
      </c>
      <c r="AY638">
        <v>5.0196900367736816</v>
      </c>
      <c r="AZ638">
        <v>4.9298133850097656</v>
      </c>
      <c r="BA638">
        <v>-1.1898417472839355</v>
      </c>
      <c r="BB638">
        <v>-0.96535444259643555</v>
      </c>
      <c r="BC638">
        <v>-0.85130965709686279</v>
      </c>
      <c r="BD638">
        <v>-0.62265777587890625</v>
      </c>
      <c r="BE638">
        <v>-1.0927070379257202</v>
      </c>
      <c r="BF638">
        <v>-1.5074167251586914</v>
      </c>
      <c r="BG638">
        <v>-0.85811549425125122</v>
      </c>
      <c r="BH638">
        <v>-0.68119055032730103</v>
      </c>
      <c r="BI638">
        <v>-0.52813678979873657</v>
      </c>
      <c r="BJ638">
        <v>-0.4876682460308075</v>
      </c>
      <c r="BK638">
        <v>-0.5036613941192627</v>
      </c>
      <c r="BL638">
        <v>-0.52670967578887939</v>
      </c>
      <c r="BM638">
        <v>-0.62084412574768066</v>
      </c>
      <c r="BN638">
        <v>-0.72614699602127075</v>
      </c>
      <c r="BO638">
        <v>-0.83214908838272095</v>
      </c>
      <c r="BP638">
        <v>-0.89561188220977783</v>
      </c>
      <c r="BQ638">
        <v>-1.0272823572158813</v>
      </c>
      <c r="BR638">
        <v>-1.0816545486450195</v>
      </c>
      <c r="BS638">
        <v>-0.17553798854351044</v>
      </c>
      <c r="BT638">
        <v>5.3081092834472656</v>
      </c>
      <c r="BU638">
        <v>5.4002575874328613</v>
      </c>
      <c r="BV638">
        <v>5.4134469032287598</v>
      </c>
      <c r="BW638">
        <v>5.3374223709106445</v>
      </c>
      <c r="BX638">
        <v>5.260371208190918</v>
      </c>
      <c r="BY638">
        <v>-0.39412951469421387</v>
      </c>
      <c r="BZ638">
        <v>-0.59776479005813599</v>
      </c>
      <c r="CA638">
        <v>-0.53943270444869995</v>
      </c>
      <c r="CB638">
        <v>-0.41685721278190613</v>
      </c>
      <c r="CC638">
        <v>-0.64059698581695557</v>
      </c>
      <c r="CD638">
        <v>-0.85840755701065063</v>
      </c>
      <c r="CE638">
        <v>6.4671829342842102E-2</v>
      </c>
      <c r="CF638">
        <v>5.4418288171291351E-2</v>
      </c>
      <c r="CG638">
        <v>3.9388686418533325E-2</v>
      </c>
      <c r="CH638">
        <v>1.4106144197285175E-2</v>
      </c>
      <c r="CI638">
        <v>-1.4923354610800743E-2</v>
      </c>
      <c r="CJ638">
        <v>-3.2370645552873611E-2</v>
      </c>
      <c r="CK638">
        <v>-0.10816369950771332</v>
      </c>
      <c r="CL638">
        <v>-0.17832902073860168</v>
      </c>
      <c r="CM638">
        <v>-0.23051449656486511</v>
      </c>
      <c r="CN638">
        <v>-0.24342332780361176</v>
      </c>
      <c r="CO638">
        <v>-0.32224252820014954</v>
      </c>
      <c r="CP638">
        <v>-0.34056392312049866</v>
      </c>
      <c r="CQ638">
        <v>0.39194345474243164</v>
      </c>
      <c r="CR638">
        <v>5.548487663269043</v>
      </c>
      <c r="CS638">
        <v>5.6327695846557617</v>
      </c>
      <c r="CT638">
        <v>5.6367344856262207</v>
      </c>
      <c r="CU638">
        <v>5.5574827194213867</v>
      </c>
      <c r="CV638">
        <v>5.489314079284668</v>
      </c>
      <c r="CW638">
        <v>0.15697833895683289</v>
      </c>
      <c r="CX638">
        <v>-0.34317335486412048</v>
      </c>
      <c r="CY638">
        <v>-0.32342761754989624</v>
      </c>
      <c r="CZ638">
        <v>-0.27432039380073547</v>
      </c>
      <c r="DA638">
        <v>-0.32746690511703491</v>
      </c>
      <c r="DB638">
        <v>-0.40890577435493469</v>
      </c>
      <c r="DC638">
        <v>0.98745912313461304</v>
      </c>
      <c r="DD638">
        <v>0.79002714157104492</v>
      </c>
      <c r="DE638">
        <v>0.60691416263580322</v>
      </c>
      <c r="DF638">
        <v>0.5158805251121521</v>
      </c>
      <c r="DG638">
        <v>0.4738146960735321</v>
      </c>
      <c r="DH638">
        <v>0.46196839213371277</v>
      </c>
      <c r="DI638">
        <v>0.40451669692993164</v>
      </c>
      <c r="DJ638">
        <v>0.36948895454406738</v>
      </c>
      <c r="DK638">
        <v>0.37112009525299072</v>
      </c>
      <c r="DL638">
        <v>0.40876522660255432</v>
      </c>
      <c r="DM638">
        <v>0.38279730081558228</v>
      </c>
      <c r="DN638">
        <v>0.40052670240402222</v>
      </c>
      <c r="DO638">
        <v>0.95942491292953491</v>
      </c>
      <c r="DP638">
        <v>5.7888660430908203</v>
      </c>
      <c r="DQ638">
        <v>5.8652815818786621</v>
      </c>
      <c r="DR638">
        <v>5.8600220680236816</v>
      </c>
      <c r="DS638">
        <v>5.7775430679321289</v>
      </c>
      <c r="DT638">
        <v>5.718256950378418</v>
      </c>
      <c r="DU638">
        <v>0.70808619260787964</v>
      </c>
      <c r="DV638">
        <v>-8.8581904768943787E-2</v>
      </c>
      <c r="DW638">
        <v>-0.10742255300283432</v>
      </c>
      <c r="DX638">
        <v>-0.13178355991840363</v>
      </c>
      <c r="DY638">
        <v>-1.4336846768856049E-2</v>
      </c>
      <c r="DZ638">
        <v>4.0595982223749161E-2</v>
      </c>
      <c r="EA638">
        <v>2.3198175430297852</v>
      </c>
      <c r="EB638">
        <v>1.8521294593811035</v>
      </c>
      <c r="EC638">
        <v>1.4263308048248291</v>
      </c>
      <c r="ED638">
        <v>1.2403630018234253</v>
      </c>
      <c r="EE638">
        <v>1.1794748306274414</v>
      </c>
      <c r="EF638">
        <v>1.175715446472168</v>
      </c>
      <c r="EG638">
        <v>1.1447458267211914</v>
      </c>
      <c r="EH638">
        <v>1.1604510545730591</v>
      </c>
      <c r="EI638">
        <v>1.239784836769104</v>
      </c>
      <c r="EJ638">
        <v>1.3504219055175781</v>
      </c>
      <c r="EK638">
        <v>1.4007627964019775</v>
      </c>
      <c r="EL638">
        <v>1.4705438613891602</v>
      </c>
      <c r="EM638">
        <v>1.7787779569625854</v>
      </c>
      <c r="EN638">
        <v>6.1359338760375977</v>
      </c>
      <c r="EO638">
        <v>6.2009925842285156</v>
      </c>
      <c r="EP638">
        <v>6.1824145317077637</v>
      </c>
      <c r="EQ638">
        <v>6.0952754020690918</v>
      </c>
      <c r="ER638">
        <v>6.0488147735595703</v>
      </c>
      <c r="ES638">
        <v>1.5037984848022461</v>
      </c>
      <c r="ET638">
        <v>0.27900773286819458</v>
      </c>
      <c r="EU638">
        <v>0.2044544517993927</v>
      </c>
      <c r="EV638">
        <v>7.4016988277435303E-2</v>
      </c>
      <c r="EW638">
        <v>0.43777322769165039</v>
      </c>
      <c r="EX638">
        <v>0.68960511684417725</v>
      </c>
      <c r="EY638">
        <v>68.091079711914063</v>
      </c>
      <c r="EZ638">
        <v>67.467803955078125</v>
      </c>
      <c r="FA638">
        <v>67.121536254882813</v>
      </c>
      <c r="FB638">
        <v>66.659820556640625</v>
      </c>
      <c r="FC638">
        <v>65.804489135742187</v>
      </c>
      <c r="FD638">
        <v>65.213584899902344</v>
      </c>
      <c r="FE638">
        <v>64.619583129882813</v>
      </c>
      <c r="FF638">
        <v>68.059104919433594</v>
      </c>
      <c r="FG638">
        <v>75.695396423339844</v>
      </c>
      <c r="FH638">
        <v>80.826034545898437</v>
      </c>
      <c r="FI638">
        <v>85.453422546386719</v>
      </c>
      <c r="FJ638">
        <v>88.176078796386719</v>
      </c>
      <c r="FK638">
        <v>87.855720520019531</v>
      </c>
      <c r="FL638">
        <v>86.7567138671875</v>
      </c>
      <c r="FM638">
        <v>86.630516052246094</v>
      </c>
      <c r="FN638">
        <v>85.419319152832031</v>
      </c>
      <c r="FO638">
        <v>83.095870971679688</v>
      </c>
      <c r="FP638">
        <v>81.477622985839844</v>
      </c>
      <c r="FQ638">
        <v>80.926536560058594</v>
      </c>
      <c r="FR638">
        <v>78.908531188964844</v>
      </c>
      <c r="FS638">
        <v>74.113433837890625</v>
      </c>
      <c r="FT638">
        <v>70.823738098144531</v>
      </c>
      <c r="FU638">
        <v>69.512977600097656</v>
      </c>
      <c r="FV638">
        <v>68.335838317871094</v>
      </c>
      <c r="FW638">
        <v>181</v>
      </c>
      <c r="FX638">
        <v>8.9820645749568939E-2</v>
      </c>
      <c r="FY638">
        <v>1</v>
      </c>
    </row>
    <row r="639" spans="1:181" x14ac:dyDescent="0.2">
      <c r="A639" t="s">
        <v>243</v>
      </c>
      <c r="B639" t="s">
        <v>239</v>
      </c>
      <c r="C639" t="s">
        <v>215</v>
      </c>
      <c r="D639" t="s">
        <v>37</v>
      </c>
      <c r="E639">
        <v>2022</v>
      </c>
      <c r="F639" t="s">
        <v>224</v>
      </c>
      <c r="G639" t="s">
        <v>245</v>
      </c>
      <c r="H639">
        <v>190</v>
      </c>
      <c r="K639">
        <v>15.023399353027344</v>
      </c>
      <c r="L639">
        <v>14.336258888244629</v>
      </c>
      <c r="M639">
        <v>13.85941219329834</v>
      </c>
      <c r="N639">
        <v>14.083566665649414</v>
      </c>
      <c r="O639">
        <v>14.814548492431641</v>
      </c>
      <c r="P639">
        <v>15.715036392211914</v>
      </c>
      <c r="Q639">
        <v>18.597412109375</v>
      </c>
      <c r="R639">
        <v>21.713247299194336</v>
      </c>
      <c r="S639">
        <v>25.470241546630859</v>
      </c>
      <c r="T639">
        <v>27.895059585571289</v>
      </c>
      <c r="U639">
        <v>31.501552581787109</v>
      </c>
      <c r="V639">
        <v>33.163646697998047</v>
      </c>
      <c r="W639">
        <v>33.421802520751953</v>
      </c>
      <c r="X639">
        <v>33.808509826660156</v>
      </c>
      <c r="Y639">
        <v>33.983570098876953</v>
      </c>
      <c r="Z639">
        <v>33.843051910400391</v>
      </c>
      <c r="AA639">
        <v>33.288703918457031</v>
      </c>
      <c r="AB639">
        <v>33.119663238525391</v>
      </c>
      <c r="AC639">
        <v>33.171390533447266</v>
      </c>
      <c r="AD639">
        <v>32.750709533691406</v>
      </c>
      <c r="AE639">
        <v>29.547529220581055</v>
      </c>
      <c r="AF639">
        <v>23.47142219543457</v>
      </c>
      <c r="AG639">
        <v>18.592872619628906</v>
      </c>
      <c r="AH639">
        <v>15.667407989501953</v>
      </c>
      <c r="AI639">
        <v>-2.1904737949371338</v>
      </c>
      <c r="AJ639">
        <v>-1.7432928085327148</v>
      </c>
      <c r="AK639">
        <v>-1.3475533723831177</v>
      </c>
      <c r="AL639">
        <v>-1.2121506929397583</v>
      </c>
      <c r="AM639">
        <v>-1.2093214988708496</v>
      </c>
      <c r="AN639">
        <v>-1.2404567003250122</v>
      </c>
      <c r="AO639">
        <v>-1.3610731363296509</v>
      </c>
      <c r="AP639">
        <v>-1.5171091556549072</v>
      </c>
      <c r="AQ639">
        <v>-1.700813889503479</v>
      </c>
      <c r="AR639">
        <v>-1.837268590927124</v>
      </c>
      <c r="AS639">
        <v>-2.0452477931976318</v>
      </c>
      <c r="AT639">
        <v>-2.1516716480255127</v>
      </c>
      <c r="AU639">
        <v>-0.99489104747772217</v>
      </c>
      <c r="AV639">
        <v>4.9610414505004883</v>
      </c>
      <c r="AW639">
        <v>5.0645465850830078</v>
      </c>
      <c r="AX639">
        <v>5.0910544395446777</v>
      </c>
      <c r="AY639">
        <v>5.0196900367736816</v>
      </c>
      <c r="AZ639">
        <v>4.9298133850097656</v>
      </c>
      <c r="BA639">
        <v>-1.1898417472839355</v>
      </c>
      <c r="BB639">
        <v>-0.96535444259643555</v>
      </c>
      <c r="BC639">
        <v>-0.85130965709686279</v>
      </c>
      <c r="BD639">
        <v>-0.62265777587890625</v>
      </c>
      <c r="BE639">
        <v>-1.0927070379257202</v>
      </c>
      <c r="BF639">
        <v>-1.5074167251586914</v>
      </c>
      <c r="BG639">
        <v>-0.85811549425125122</v>
      </c>
      <c r="BH639">
        <v>-0.68119055032730103</v>
      </c>
      <c r="BI639">
        <v>-0.52813678979873657</v>
      </c>
      <c r="BJ639">
        <v>-0.4876682460308075</v>
      </c>
      <c r="BK639">
        <v>-0.5036613941192627</v>
      </c>
      <c r="BL639">
        <v>-0.52670967578887939</v>
      </c>
      <c r="BM639">
        <v>-0.62084412574768066</v>
      </c>
      <c r="BN639">
        <v>-0.72614699602127075</v>
      </c>
      <c r="BO639">
        <v>-0.83214908838272095</v>
      </c>
      <c r="BP639">
        <v>-0.89561188220977783</v>
      </c>
      <c r="BQ639">
        <v>-1.0272823572158813</v>
      </c>
      <c r="BR639">
        <v>-1.0816545486450195</v>
      </c>
      <c r="BS639">
        <v>-0.17553798854351044</v>
      </c>
      <c r="BT639">
        <v>5.3081092834472656</v>
      </c>
      <c r="BU639">
        <v>5.4002575874328613</v>
      </c>
      <c r="BV639">
        <v>5.4134469032287598</v>
      </c>
      <c r="BW639">
        <v>5.3374223709106445</v>
      </c>
      <c r="BX639">
        <v>5.260371208190918</v>
      </c>
      <c r="BY639">
        <v>-0.39412951469421387</v>
      </c>
      <c r="BZ639">
        <v>-0.59776479005813599</v>
      </c>
      <c r="CA639">
        <v>-0.53943270444869995</v>
      </c>
      <c r="CB639">
        <v>-0.41685721278190613</v>
      </c>
      <c r="CC639">
        <v>-0.64059698581695557</v>
      </c>
      <c r="CD639">
        <v>-0.85840755701065063</v>
      </c>
      <c r="CE639">
        <v>6.4671829342842102E-2</v>
      </c>
      <c r="CF639">
        <v>5.4418288171291351E-2</v>
      </c>
      <c r="CG639">
        <v>3.9388686418533325E-2</v>
      </c>
      <c r="CH639">
        <v>1.4106144197285175E-2</v>
      </c>
      <c r="CI639">
        <v>-1.4923354610800743E-2</v>
      </c>
      <c r="CJ639">
        <v>-3.2370645552873611E-2</v>
      </c>
      <c r="CK639">
        <v>-0.10816369950771332</v>
      </c>
      <c r="CL639">
        <v>-0.17832902073860168</v>
      </c>
      <c r="CM639">
        <v>-0.23051449656486511</v>
      </c>
      <c r="CN639">
        <v>-0.24342332780361176</v>
      </c>
      <c r="CO639">
        <v>-0.32224252820014954</v>
      </c>
      <c r="CP639">
        <v>-0.34056392312049866</v>
      </c>
      <c r="CQ639">
        <v>0.39194345474243164</v>
      </c>
      <c r="CR639">
        <v>5.548487663269043</v>
      </c>
      <c r="CS639">
        <v>5.6327695846557617</v>
      </c>
      <c r="CT639">
        <v>5.6367344856262207</v>
      </c>
      <c r="CU639">
        <v>5.5574827194213867</v>
      </c>
      <c r="CV639">
        <v>5.489314079284668</v>
      </c>
      <c r="CW639">
        <v>0.15697833895683289</v>
      </c>
      <c r="CX639">
        <v>-0.34317335486412048</v>
      </c>
      <c r="CY639">
        <v>-0.32342761754989624</v>
      </c>
      <c r="CZ639">
        <v>-0.27432039380073547</v>
      </c>
      <c r="DA639">
        <v>-0.32746690511703491</v>
      </c>
      <c r="DB639">
        <v>-0.40890577435493469</v>
      </c>
      <c r="DC639">
        <v>0.98745912313461304</v>
      </c>
      <c r="DD639">
        <v>0.79002714157104492</v>
      </c>
      <c r="DE639">
        <v>0.60691416263580322</v>
      </c>
      <c r="DF639">
        <v>0.5158805251121521</v>
      </c>
      <c r="DG639">
        <v>0.4738146960735321</v>
      </c>
      <c r="DH639">
        <v>0.46196839213371277</v>
      </c>
      <c r="DI639">
        <v>0.40451669692993164</v>
      </c>
      <c r="DJ639">
        <v>0.36948895454406738</v>
      </c>
      <c r="DK639">
        <v>0.37112009525299072</v>
      </c>
      <c r="DL639">
        <v>0.40876522660255432</v>
      </c>
      <c r="DM639">
        <v>0.38279730081558228</v>
      </c>
      <c r="DN639">
        <v>0.40052670240402222</v>
      </c>
      <c r="DO639">
        <v>0.95942491292953491</v>
      </c>
      <c r="DP639">
        <v>5.7888660430908203</v>
      </c>
      <c r="DQ639">
        <v>5.8652815818786621</v>
      </c>
      <c r="DR639">
        <v>5.8600220680236816</v>
      </c>
      <c r="DS639">
        <v>5.7775430679321289</v>
      </c>
      <c r="DT639">
        <v>5.718256950378418</v>
      </c>
      <c r="DU639">
        <v>0.70808619260787964</v>
      </c>
      <c r="DV639">
        <v>-8.8581904768943787E-2</v>
      </c>
      <c r="DW639">
        <v>-0.10742255300283432</v>
      </c>
      <c r="DX639">
        <v>-0.13178355991840363</v>
      </c>
      <c r="DY639">
        <v>-1.4336846768856049E-2</v>
      </c>
      <c r="DZ639">
        <v>4.0595982223749161E-2</v>
      </c>
      <c r="EA639">
        <v>2.3198175430297852</v>
      </c>
      <c r="EB639">
        <v>1.8521294593811035</v>
      </c>
      <c r="EC639">
        <v>1.4263308048248291</v>
      </c>
      <c r="ED639">
        <v>1.2403630018234253</v>
      </c>
      <c r="EE639">
        <v>1.1794748306274414</v>
      </c>
      <c r="EF639">
        <v>1.175715446472168</v>
      </c>
      <c r="EG639">
        <v>1.1447458267211914</v>
      </c>
      <c r="EH639">
        <v>1.1604510545730591</v>
      </c>
      <c r="EI639">
        <v>1.239784836769104</v>
      </c>
      <c r="EJ639">
        <v>1.3504219055175781</v>
      </c>
      <c r="EK639">
        <v>1.4007627964019775</v>
      </c>
      <c r="EL639">
        <v>1.4705438613891602</v>
      </c>
      <c r="EM639">
        <v>1.7787779569625854</v>
      </c>
      <c r="EN639">
        <v>6.1359338760375977</v>
      </c>
      <c r="EO639">
        <v>6.2009925842285156</v>
      </c>
      <c r="EP639">
        <v>6.1824145317077637</v>
      </c>
      <c r="EQ639">
        <v>6.0952754020690918</v>
      </c>
      <c r="ER639">
        <v>6.0488147735595703</v>
      </c>
      <c r="ES639">
        <v>1.5037984848022461</v>
      </c>
      <c r="ET639">
        <v>0.27900773286819458</v>
      </c>
      <c r="EU639">
        <v>0.2044544517993927</v>
      </c>
      <c r="EV639">
        <v>7.4016988277435303E-2</v>
      </c>
      <c r="EW639">
        <v>0.43777322769165039</v>
      </c>
      <c r="EX639">
        <v>0.68960511684417725</v>
      </c>
      <c r="EY639">
        <v>68.091079711914063</v>
      </c>
      <c r="EZ639">
        <v>67.467803955078125</v>
      </c>
      <c r="FA639">
        <v>67.121536254882813</v>
      </c>
      <c r="FB639">
        <v>66.659820556640625</v>
      </c>
      <c r="FC639">
        <v>65.804489135742187</v>
      </c>
      <c r="FD639">
        <v>65.213584899902344</v>
      </c>
      <c r="FE639">
        <v>64.619583129882813</v>
      </c>
      <c r="FF639">
        <v>68.059104919433594</v>
      </c>
      <c r="FG639">
        <v>75.695396423339844</v>
      </c>
      <c r="FH639">
        <v>80.826034545898437</v>
      </c>
      <c r="FI639">
        <v>85.453422546386719</v>
      </c>
      <c r="FJ639">
        <v>88.176078796386719</v>
      </c>
      <c r="FK639">
        <v>87.855720520019531</v>
      </c>
      <c r="FL639">
        <v>86.7567138671875</v>
      </c>
      <c r="FM639">
        <v>86.630516052246094</v>
      </c>
      <c r="FN639">
        <v>85.419319152832031</v>
      </c>
      <c r="FO639">
        <v>83.095870971679688</v>
      </c>
      <c r="FP639">
        <v>81.477622985839844</v>
      </c>
      <c r="FQ639">
        <v>80.926536560058594</v>
      </c>
      <c r="FR639">
        <v>78.908531188964844</v>
      </c>
      <c r="FS639">
        <v>74.113433837890625</v>
      </c>
      <c r="FT639">
        <v>70.823738098144531</v>
      </c>
      <c r="FU639">
        <v>69.512977600097656</v>
      </c>
      <c r="FV639">
        <v>68.335838317871094</v>
      </c>
      <c r="FW639">
        <v>181</v>
      </c>
      <c r="FX639">
        <v>8.9820645749568939E-2</v>
      </c>
      <c r="FY639">
        <v>1</v>
      </c>
    </row>
    <row r="640" spans="1:181" x14ac:dyDescent="0.2">
      <c r="A640" t="s">
        <v>243</v>
      </c>
      <c r="B640" t="s">
        <v>239</v>
      </c>
      <c r="C640" t="s">
        <v>215</v>
      </c>
      <c r="D640" t="s">
        <v>37</v>
      </c>
      <c r="E640">
        <v>2023</v>
      </c>
      <c r="F640" t="s">
        <v>224</v>
      </c>
      <c r="G640" t="s">
        <v>245</v>
      </c>
      <c r="H640">
        <v>190</v>
      </c>
      <c r="K640">
        <v>15.023399353027344</v>
      </c>
      <c r="L640">
        <v>14.336258888244629</v>
      </c>
      <c r="M640">
        <v>13.85941219329834</v>
      </c>
      <c r="N640">
        <v>14.083566665649414</v>
      </c>
      <c r="O640">
        <v>14.814548492431641</v>
      </c>
      <c r="P640">
        <v>15.715036392211914</v>
      </c>
      <c r="Q640">
        <v>18.597412109375</v>
      </c>
      <c r="R640">
        <v>21.713247299194336</v>
      </c>
      <c r="S640">
        <v>25.470241546630859</v>
      </c>
      <c r="T640">
        <v>27.895059585571289</v>
      </c>
      <c r="U640">
        <v>31.501552581787109</v>
      </c>
      <c r="V640">
        <v>33.163646697998047</v>
      </c>
      <c r="W640">
        <v>33.421802520751953</v>
      </c>
      <c r="X640">
        <v>33.808509826660156</v>
      </c>
      <c r="Y640">
        <v>33.983570098876953</v>
      </c>
      <c r="Z640">
        <v>33.843051910400391</v>
      </c>
      <c r="AA640">
        <v>33.288703918457031</v>
      </c>
      <c r="AB640">
        <v>33.119663238525391</v>
      </c>
      <c r="AC640">
        <v>33.171390533447266</v>
      </c>
      <c r="AD640">
        <v>32.750709533691406</v>
      </c>
      <c r="AE640">
        <v>29.547529220581055</v>
      </c>
      <c r="AF640">
        <v>23.47142219543457</v>
      </c>
      <c r="AG640">
        <v>18.592872619628906</v>
      </c>
      <c r="AH640">
        <v>15.667407989501953</v>
      </c>
      <c r="AI640">
        <v>-2.1904737949371338</v>
      </c>
      <c r="AJ640">
        <v>-1.7432928085327148</v>
      </c>
      <c r="AK640">
        <v>-1.3475533723831177</v>
      </c>
      <c r="AL640">
        <v>-1.2121506929397583</v>
      </c>
      <c r="AM640">
        <v>-1.2093214988708496</v>
      </c>
      <c r="AN640">
        <v>-1.2404567003250122</v>
      </c>
      <c r="AO640">
        <v>-1.3610731363296509</v>
      </c>
      <c r="AP640">
        <v>-1.5171091556549072</v>
      </c>
      <c r="AQ640">
        <v>-1.700813889503479</v>
      </c>
      <c r="AR640">
        <v>-1.837268590927124</v>
      </c>
      <c r="AS640">
        <v>-2.0452477931976318</v>
      </c>
      <c r="AT640">
        <v>-2.1516716480255127</v>
      </c>
      <c r="AU640">
        <v>-0.99489104747772217</v>
      </c>
      <c r="AV640">
        <v>4.9610414505004883</v>
      </c>
      <c r="AW640">
        <v>5.0645465850830078</v>
      </c>
      <c r="AX640">
        <v>5.0910544395446777</v>
      </c>
      <c r="AY640">
        <v>5.0196900367736816</v>
      </c>
      <c r="AZ640">
        <v>4.9298133850097656</v>
      </c>
      <c r="BA640">
        <v>-1.1898417472839355</v>
      </c>
      <c r="BB640">
        <v>-0.96535444259643555</v>
      </c>
      <c r="BC640">
        <v>-0.85130965709686279</v>
      </c>
      <c r="BD640">
        <v>-0.62265777587890625</v>
      </c>
      <c r="BE640">
        <v>-1.0927070379257202</v>
      </c>
      <c r="BF640">
        <v>-1.5074167251586914</v>
      </c>
      <c r="BG640">
        <v>-0.85811549425125122</v>
      </c>
      <c r="BH640">
        <v>-0.68119055032730103</v>
      </c>
      <c r="BI640">
        <v>-0.52813678979873657</v>
      </c>
      <c r="BJ640">
        <v>-0.4876682460308075</v>
      </c>
      <c r="BK640">
        <v>-0.5036613941192627</v>
      </c>
      <c r="BL640">
        <v>-0.52670967578887939</v>
      </c>
      <c r="BM640">
        <v>-0.62084412574768066</v>
      </c>
      <c r="BN640">
        <v>-0.72614699602127075</v>
      </c>
      <c r="BO640">
        <v>-0.83214908838272095</v>
      </c>
      <c r="BP640">
        <v>-0.89561188220977783</v>
      </c>
      <c r="BQ640">
        <v>-1.0272823572158813</v>
      </c>
      <c r="BR640">
        <v>-1.0816545486450195</v>
      </c>
      <c r="BS640">
        <v>-0.17553798854351044</v>
      </c>
      <c r="BT640">
        <v>5.3081092834472656</v>
      </c>
      <c r="BU640">
        <v>5.4002575874328613</v>
      </c>
      <c r="BV640">
        <v>5.4134469032287598</v>
      </c>
      <c r="BW640">
        <v>5.3374223709106445</v>
      </c>
      <c r="BX640">
        <v>5.260371208190918</v>
      </c>
      <c r="BY640">
        <v>-0.39412951469421387</v>
      </c>
      <c r="BZ640">
        <v>-0.59776479005813599</v>
      </c>
      <c r="CA640">
        <v>-0.53943270444869995</v>
      </c>
      <c r="CB640">
        <v>-0.41685721278190613</v>
      </c>
      <c r="CC640">
        <v>-0.64059698581695557</v>
      </c>
      <c r="CD640">
        <v>-0.85840755701065063</v>
      </c>
      <c r="CE640">
        <v>6.4671829342842102E-2</v>
      </c>
      <c r="CF640">
        <v>5.4418288171291351E-2</v>
      </c>
      <c r="CG640">
        <v>3.9388686418533325E-2</v>
      </c>
      <c r="CH640">
        <v>1.4106144197285175E-2</v>
      </c>
      <c r="CI640">
        <v>-1.4923354610800743E-2</v>
      </c>
      <c r="CJ640">
        <v>-3.2370645552873611E-2</v>
      </c>
      <c r="CK640">
        <v>-0.10816369950771332</v>
      </c>
      <c r="CL640">
        <v>-0.17832902073860168</v>
      </c>
      <c r="CM640">
        <v>-0.23051449656486511</v>
      </c>
      <c r="CN640">
        <v>-0.24342332780361176</v>
      </c>
      <c r="CO640">
        <v>-0.32224252820014954</v>
      </c>
      <c r="CP640">
        <v>-0.34056392312049866</v>
      </c>
      <c r="CQ640">
        <v>0.39194345474243164</v>
      </c>
      <c r="CR640">
        <v>5.548487663269043</v>
      </c>
      <c r="CS640">
        <v>5.6327695846557617</v>
      </c>
      <c r="CT640">
        <v>5.6367344856262207</v>
      </c>
      <c r="CU640">
        <v>5.5574827194213867</v>
      </c>
      <c r="CV640">
        <v>5.489314079284668</v>
      </c>
      <c r="CW640">
        <v>0.15697833895683289</v>
      </c>
      <c r="CX640">
        <v>-0.34317335486412048</v>
      </c>
      <c r="CY640">
        <v>-0.32342761754989624</v>
      </c>
      <c r="CZ640">
        <v>-0.27432039380073547</v>
      </c>
      <c r="DA640">
        <v>-0.32746690511703491</v>
      </c>
      <c r="DB640">
        <v>-0.40890577435493469</v>
      </c>
      <c r="DC640">
        <v>0.98745912313461304</v>
      </c>
      <c r="DD640">
        <v>0.79002714157104492</v>
      </c>
      <c r="DE640">
        <v>0.60691416263580322</v>
      </c>
      <c r="DF640">
        <v>0.5158805251121521</v>
      </c>
      <c r="DG640">
        <v>0.4738146960735321</v>
      </c>
      <c r="DH640">
        <v>0.46196839213371277</v>
      </c>
      <c r="DI640">
        <v>0.40451669692993164</v>
      </c>
      <c r="DJ640">
        <v>0.36948895454406738</v>
      </c>
      <c r="DK640">
        <v>0.37112009525299072</v>
      </c>
      <c r="DL640">
        <v>0.40876522660255432</v>
      </c>
      <c r="DM640">
        <v>0.38279730081558228</v>
      </c>
      <c r="DN640">
        <v>0.40052670240402222</v>
      </c>
      <c r="DO640">
        <v>0.95942491292953491</v>
      </c>
      <c r="DP640">
        <v>5.7888660430908203</v>
      </c>
      <c r="DQ640">
        <v>5.8652815818786621</v>
      </c>
      <c r="DR640">
        <v>5.8600220680236816</v>
      </c>
      <c r="DS640">
        <v>5.7775430679321289</v>
      </c>
      <c r="DT640">
        <v>5.718256950378418</v>
      </c>
      <c r="DU640">
        <v>0.70808619260787964</v>
      </c>
      <c r="DV640">
        <v>-8.8581904768943787E-2</v>
      </c>
      <c r="DW640">
        <v>-0.10742255300283432</v>
      </c>
      <c r="DX640">
        <v>-0.13178355991840363</v>
      </c>
      <c r="DY640">
        <v>-1.4336846768856049E-2</v>
      </c>
      <c r="DZ640">
        <v>4.0595982223749161E-2</v>
      </c>
      <c r="EA640">
        <v>2.3198175430297852</v>
      </c>
      <c r="EB640">
        <v>1.8521294593811035</v>
      </c>
      <c r="EC640">
        <v>1.4263308048248291</v>
      </c>
      <c r="ED640">
        <v>1.2403630018234253</v>
      </c>
      <c r="EE640">
        <v>1.1794748306274414</v>
      </c>
      <c r="EF640">
        <v>1.175715446472168</v>
      </c>
      <c r="EG640">
        <v>1.1447458267211914</v>
      </c>
      <c r="EH640">
        <v>1.1604510545730591</v>
      </c>
      <c r="EI640">
        <v>1.239784836769104</v>
      </c>
      <c r="EJ640">
        <v>1.3504219055175781</v>
      </c>
      <c r="EK640">
        <v>1.4007627964019775</v>
      </c>
      <c r="EL640">
        <v>1.4705438613891602</v>
      </c>
      <c r="EM640">
        <v>1.7787779569625854</v>
      </c>
      <c r="EN640">
        <v>6.1359338760375977</v>
      </c>
      <c r="EO640">
        <v>6.2009925842285156</v>
      </c>
      <c r="EP640">
        <v>6.1824145317077637</v>
      </c>
      <c r="EQ640">
        <v>6.0952754020690918</v>
      </c>
      <c r="ER640">
        <v>6.0488147735595703</v>
      </c>
      <c r="ES640">
        <v>1.5037984848022461</v>
      </c>
      <c r="ET640">
        <v>0.27900773286819458</v>
      </c>
      <c r="EU640">
        <v>0.2044544517993927</v>
      </c>
      <c r="EV640">
        <v>7.4016988277435303E-2</v>
      </c>
      <c r="EW640">
        <v>0.43777322769165039</v>
      </c>
      <c r="EX640">
        <v>0.68960511684417725</v>
      </c>
      <c r="EY640">
        <v>68.091079711914063</v>
      </c>
      <c r="EZ640">
        <v>67.467803955078125</v>
      </c>
      <c r="FA640">
        <v>67.121536254882813</v>
      </c>
      <c r="FB640">
        <v>66.659820556640625</v>
      </c>
      <c r="FC640">
        <v>65.804489135742187</v>
      </c>
      <c r="FD640">
        <v>65.213584899902344</v>
      </c>
      <c r="FE640">
        <v>64.619583129882813</v>
      </c>
      <c r="FF640">
        <v>68.059104919433594</v>
      </c>
      <c r="FG640">
        <v>75.695396423339844</v>
      </c>
      <c r="FH640">
        <v>80.826034545898437</v>
      </c>
      <c r="FI640">
        <v>85.453422546386719</v>
      </c>
      <c r="FJ640">
        <v>88.176078796386719</v>
      </c>
      <c r="FK640">
        <v>87.855720520019531</v>
      </c>
      <c r="FL640">
        <v>86.7567138671875</v>
      </c>
      <c r="FM640">
        <v>86.630516052246094</v>
      </c>
      <c r="FN640">
        <v>85.419319152832031</v>
      </c>
      <c r="FO640">
        <v>83.095870971679688</v>
      </c>
      <c r="FP640">
        <v>81.477622985839844</v>
      </c>
      <c r="FQ640">
        <v>80.926536560058594</v>
      </c>
      <c r="FR640">
        <v>78.908531188964844</v>
      </c>
      <c r="FS640">
        <v>74.113433837890625</v>
      </c>
      <c r="FT640">
        <v>70.823738098144531</v>
      </c>
      <c r="FU640">
        <v>69.512977600097656</v>
      </c>
      <c r="FV640">
        <v>68.335838317871094</v>
      </c>
      <c r="FW640">
        <v>181</v>
      </c>
      <c r="FX640">
        <v>8.9820645749568939E-2</v>
      </c>
      <c r="FY640">
        <v>1</v>
      </c>
    </row>
    <row r="641" spans="1:181" x14ac:dyDescent="0.2">
      <c r="A641" t="s">
        <v>243</v>
      </c>
      <c r="B641" t="s">
        <v>239</v>
      </c>
      <c r="C641" t="s">
        <v>215</v>
      </c>
      <c r="D641" t="s">
        <v>37</v>
      </c>
      <c r="E641">
        <v>2024</v>
      </c>
      <c r="F641" t="s">
        <v>224</v>
      </c>
      <c r="G641" t="s">
        <v>245</v>
      </c>
      <c r="H641">
        <v>190</v>
      </c>
      <c r="K641">
        <v>15.023399353027344</v>
      </c>
      <c r="L641">
        <v>14.336258888244629</v>
      </c>
      <c r="M641">
        <v>13.85941219329834</v>
      </c>
      <c r="N641">
        <v>14.083566665649414</v>
      </c>
      <c r="O641">
        <v>14.814548492431641</v>
      </c>
      <c r="P641">
        <v>15.715036392211914</v>
      </c>
      <c r="Q641">
        <v>18.597412109375</v>
      </c>
      <c r="R641">
        <v>21.713247299194336</v>
      </c>
      <c r="S641">
        <v>25.470241546630859</v>
      </c>
      <c r="T641">
        <v>27.895059585571289</v>
      </c>
      <c r="U641">
        <v>31.501552581787109</v>
      </c>
      <c r="V641">
        <v>33.163646697998047</v>
      </c>
      <c r="W641">
        <v>33.421802520751953</v>
      </c>
      <c r="X641">
        <v>33.808509826660156</v>
      </c>
      <c r="Y641">
        <v>33.983570098876953</v>
      </c>
      <c r="Z641">
        <v>33.843051910400391</v>
      </c>
      <c r="AA641">
        <v>33.288703918457031</v>
      </c>
      <c r="AB641">
        <v>33.119663238525391</v>
      </c>
      <c r="AC641">
        <v>33.171390533447266</v>
      </c>
      <c r="AD641">
        <v>32.750709533691406</v>
      </c>
      <c r="AE641">
        <v>29.547529220581055</v>
      </c>
      <c r="AF641">
        <v>23.47142219543457</v>
      </c>
      <c r="AG641">
        <v>18.592872619628906</v>
      </c>
      <c r="AH641">
        <v>15.667407989501953</v>
      </c>
      <c r="AI641">
        <v>-2.1904737949371338</v>
      </c>
      <c r="AJ641">
        <v>-1.7432928085327148</v>
      </c>
      <c r="AK641">
        <v>-1.3475533723831177</v>
      </c>
      <c r="AL641">
        <v>-1.2121506929397583</v>
      </c>
      <c r="AM641">
        <v>-1.2093214988708496</v>
      </c>
      <c r="AN641">
        <v>-1.2404567003250122</v>
      </c>
      <c r="AO641">
        <v>-1.3610731363296509</v>
      </c>
      <c r="AP641">
        <v>-1.5171091556549072</v>
      </c>
      <c r="AQ641">
        <v>-1.700813889503479</v>
      </c>
      <c r="AR641">
        <v>-1.837268590927124</v>
      </c>
      <c r="AS641">
        <v>-2.0452477931976318</v>
      </c>
      <c r="AT641">
        <v>-2.1516716480255127</v>
      </c>
      <c r="AU641">
        <v>-0.99489104747772217</v>
      </c>
      <c r="AV641">
        <v>4.9610414505004883</v>
      </c>
      <c r="AW641">
        <v>5.0645465850830078</v>
      </c>
      <c r="AX641">
        <v>5.0910544395446777</v>
      </c>
      <c r="AY641">
        <v>5.0196900367736816</v>
      </c>
      <c r="AZ641">
        <v>4.9298133850097656</v>
      </c>
      <c r="BA641">
        <v>-1.1898417472839355</v>
      </c>
      <c r="BB641">
        <v>-0.96535444259643555</v>
      </c>
      <c r="BC641">
        <v>-0.85130965709686279</v>
      </c>
      <c r="BD641">
        <v>-0.62265777587890625</v>
      </c>
      <c r="BE641">
        <v>-1.0927070379257202</v>
      </c>
      <c r="BF641">
        <v>-1.5074167251586914</v>
      </c>
      <c r="BG641">
        <v>-0.85811549425125122</v>
      </c>
      <c r="BH641">
        <v>-0.68119055032730103</v>
      </c>
      <c r="BI641">
        <v>-0.52813678979873657</v>
      </c>
      <c r="BJ641">
        <v>-0.4876682460308075</v>
      </c>
      <c r="BK641">
        <v>-0.5036613941192627</v>
      </c>
      <c r="BL641">
        <v>-0.52670967578887939</v>
      </c>
      <c r="BM641">
        <v>-0.62084412574768066</v>
      </c>
      <c r="BN641">
        <v>-0.72614699602127075</v>
      </c>
      <c r="BO641">
        <v>-0.83214908838272095</v>
      </c>
      <c r="BP641">
        <v>-0.89561188220977783</v>
      </c>
      <c r="BQ641">
        <v>-1.0272823572158813</v>
      </c>
      <c r="BR641">
        <v>-1.0816545486450195</v>
      </c>
      <c r="BS641">
        <v>-0.17553798854351044</v>
      </c>
      <c r="BT641">
        <v>5.3081092834472656</v>
      </c>
      <c r="BU641">
        <v>5.4002575874328613</v>
      </c>
      <c r="BV641">
        <v>5.4134469032287598</v>
      </c>
      <c r="BW641">
        <v>5.3374223709106445</v>
      </c>
      <c r="BX641">
        <v>5.260371208190918</v>
      </c>
      <c r="BY641">
        <v>-0.39412951469421387</v>
      </c>
      <c r="BZ641">
        <v>-0.59776479005813599</v>
      </c>
      <c r="CA641">
        <v>-0.53943270444869995</v>
      </c>
      <c r="CB641">
        <v>-0.41685721278190613</v>
      </c>
      <c r="CC641">
        <v>-0.64059698581695557</v>
      </c>
      <c r="CD641">
        <v>-0.85840755701065063</v>
      </c>
      <c r="CE641">
        <v>6.4671829342842102E-2</v>
      </c>
      <c r="CF641">
        <v>5.4418288171291351E-2</v>
      </c>
      <c r="CG641">
        <v>3.9388686418533325E-2</v>
      </c>
      <c r="CH641">
        <v>1.4106144197285175E-2</v>
      </c>
      <c r="CI641">
        <v>-1.4923354610800743E-2</v>
      </c>
      <c r="CJ641">
        <v>-3.2370645552873611E-2</v>
      </c>
      <c r="CK641">
        <v>-0.10816369950771332</v>
      </c>
      <c r="CL641">
        <v>-0.17832902073860168</v>
      </c>
      <c r="CM641">
        <v>-0.23051449656486511</v>
      </c>
      <c r="CN641">
        <v>-0.24342332780361176</v>
      </c>
      <c r="CO641">
        <v>-0.32224252820014954</v>
      </c>
      <c r="CP641">
        <v>-0.34056392312049866</v>
      </c>
      <c r="CQ641">
        <v>0.39194345474243164</v>
      </c>
      <c r="CR641">
        <v>5.548487663269043</v>
      </c>
      <c r="CS641">
        <v>5.6327695846557617</v>
      </c>
      <c r="CT641">
        <v>5.6367344856262207</v>
      </c>
      <c r="CU641">
        <v>5.5574827194213867</v>
      </c>
      <c r="CV641">
        <v>5.489314079284668</v>
      </c>
      <c r="CW641">
        <v>0.15697833895683289</v>
      </c>
      <c r="CX641">
        <v>-0.34317335486412048</v>
      </c>
      <c r="CY641">
        <v>-0.32342761754989624</v>
      </c>
      <c r="CZ641">
        <v>-0.27432039380073547</v>
      </c>
      <c r="DA641">
        <v>-0.32746690511703491</v>
      </c>
      <c r="DB641">
        <v>-0.40890577435493469</v>
      </c>
      <c r="DC641">
        <v>0.98745912313461304</v>
      </c>
      <c r="DD641">
        <v>0.79002714157104492</v>
      </c>
      <c r="DE641">
        <v>0.60691416263580322</v>
      </c>
      <c r="DF641">
        <v>0.5158805251121521</v>
      </c>
      <c r="DG641">
        <v>0.4738146960735321</v>
      </c>
      <c r="DH641">
        <v>0.46196839213371277</v>
      </c>
      <c r="DI641">
        <v>0.40451669692993164</v>
      </c>
      <c r="DJ641">
        <v>0.36948895454406738</v>
      </c>
      <c r="DK641">
        <v>0.37112009525299072</v>
      </c>
      <c r="DL641">
        <v>0.40876522660255432</v>
      </c>
      <c r="DM641">
        <v>0.38279730081558228</v>
      </c>
      <c r="DN641">
        <v>0.40052670240402222</v>
      </c>
      <c r="DO641">
        <v>0.95942491292953491</v>
      </c>
      <c r="DP641">
        <v>5.7888660430908203</v>
      </c>
      <c r="DQ641">
        <v>5.8652815818786621</v>
      </c>
      <c r="DR641">
        <v>5.8600220680236816</v>
      </c>
      <c r="DS641">
        <v>5.7775430679321289</v>
      </c>
      <c r="DT641">
        <v>5.718256950378418</v>
      </c>
      <c r="DU641">
        <v>0.70808619260787964</v>
      </c>
      <c r="DV641">
        <v>-8.8581904768943787E-2</v>
      </c>
      <c r="DW641">
        <v>-0.10742255300283432</v>
      </c>
      <c r="DX641">
        <v>-0.13178355991840363</v>
      </c>
      <c r="DY641">
        <v>-1.4336846768856049E-2</v>
      </c>
      <c r="DZ641">
        <v>4.0595982223749161E-2</v>
      </c>
      <c r="EA641">
        <v>2.3198175430297852</v>
      </c>
      <c r="EB641">
        <v>1.8521294593811035</v>
      </c>
      <c r="EC641">
        <v>1.4263308048248291</v>
      </c>
      <c r="ED641">
        <v>1.2403630018234253</v>
      </c>
      <c r="EE641">
        <v>1.1794748306274414</v>
      </c>
      <c r="EF641">
        <v>1.175715446472168</v>
      </c>
      <c r="EG641">
        <v>1.1447458267211914</v>
      </c>
      <c r="EH641">
        <v>1.1604510545730591</v>
      </c>
      <c r="EI641">
        <v>1.239784836769104</v>
      </c>
      <c r="EJ641">
        <v>1.3504219055175781</v>
      </c>
      <c r="EK641">
        <v>1.4007627964019775</v>
      </c>
      <c r="EL641">
        <v>1.4705438613891602</v>
      </c>
      <c r="EM641">
        <v>1.7787779569625854</v>
      </c>
      <c r="EN641">
        <v>6.1359338760375977</v>
      </c>
      <c r="EO641">
        <v>6.2009925842285156</v>
      </c>
      <c r="EP641">
        <v>6.1824145317077637</v>
      </c>
      <c r="EQ641">
        <v>6.0952754020690918</v>
      </c>
      <c r="ER641">
        <v>6.0488147735595703</v>
      </c>
      <c r="ES641">
        <v>1.5037984848022461</v>
      </c>
      <c r="ET641">
        <v>0.27900773286819458</v>
      </c>
      <c r="EU641">
        <v>0.2044544517993927</v>
      </c>
      <c r="EV641">
        <v>7.4016988277435303E-2</v>
      </c>
      <c r="EW641">
        <v>0.43777322769165039</v>
      </c>
      <c r="EX641">
        <v>0.68960511684417725</v>
      </c>
      <c r="EY641">
        <v>68.091079711914063</v>
      </c>
      <c r="EZ641">
        <v>67.467803955078125</v>
      </c>
      <c r="FA641">
        <v>67.121536254882813</v>
      </c>
      <c r="FB641">
        <v>66.659820556640625</v>
      </c>
      <c r="FC641">
        <v>65.804489135742187</v>
      </c>
      <c r="FD641">
        <v>65.213584899902344</v>
      </c>
      <c r="FE641">
        <v>64.619583129882813</v>
      </c>
      <c r="FF641">
        <v>68.059104919433594</v>
      </c>
      <c r="FG641">
        <v>75.695396423339844</v>
      </c>
      <c r="FH641">
        <v>80.826034545898437</v>
      </c>
      <c r="FI641">
        <v>85.453422546386719</v>
      </c>
      <c r="FJ641">
        <v>88.176078796386719</v>
      </c>
      <c r="FK641">
        <v>87.855720520019531</v>
      </c>
      <c r="FL641">
        <v>86.7567138671875</v>
      </c>
      <c r="FM641">
        <v>86.630516052246094</v>
      </c>
      <c r="FN641">
        <v>85.419319152832031</v>
      </c>
      <c r="FO641">
        <v>83.095870971679688</v>
      </c>
      <c r="FP641">
        <v>81.477622985839844</v>
      </c>
      <c r="FQ641">
        <v>80.926536560058594</v>
      </c>
      <c r="FR641">
        <v>78.908531188964844</v>
      </c>
      <c r="FS641">
        <v>74.113433837890625</v>
      </c>
      <c r="FT641">
        <v>70.823738098144531</v>
      </c>
      <c r="FU641">
        <v>69.512977600097656</v>
      </c>
      <c r="FV641">
        <v>68.335838317871094</v>
      </c>
      <c r="FW641">
        <v>181</v>
      </c>
      <c r="FX641">
        <v>8.9820645749568939E-2</v>
      </c>
      <c r="FY641">
        <v>1</v>
      </c>
    </row>
    <row r="642" spans="1:181" x14ac:dyDescent="0.2">
      <c r="A642" t="s">
        <v>243</v>
      </c>
      <c r="B642" t="s">
        <v>239</v>
      </c>
      <c r="C642" t="s">
        <v>215</v>
      </c>
      <c r="D642" t="s">
        <v>37</v>
      </c>
      <c r="E642">
        <v>2025</v>
      </c>
      <c r="F642" t="s">
        <v>224</v>
      </c>
      <c r="G642" t="s">
        <v>245</v>
      </c>
      <c r="H642">
        <v>190</v>
      </c>
      <c r="K642">
        <v>15.023399353027344</v>
      </c>
      <c r="L642">
        <v>14.336258888244629</v>
      </c>
      <c r="M642">
        <v>13.85941219329834</v>
      </c>
      <c r="N642">
        <v>14.083566665649414</v>
      </c>
      <c r="O642">
        <v>14.814548492431641</v>
      </c>
      <c r="P642">
        <v>15.715036392211914</v>
      </c>
      <c r="Q642">
        <v>18.597412109375</v>
      </c>
      <c r="R642">
        <v>21.713247299194336</v>
      </c>
      <c r="S642">
        <v>25.470241546630859</v>
      </c>
      <c r="T642">
        <v>27.895059585571289</v>
      </c>
      <c r="U642">
        <v>31.501552581787109</v>
      </c>
      <c r="V642">
        <v>33.163646697998047</v>
      </c>
      <c r="W642">
        <v>33.421802520751953</v>
      </c>
      <c r="X642">
        <v>33.808509826660156</v>
      </c>
      <c r="Y642">
        <v>33.983570098876953</v>
      </c>
      <c r="Z642">
        <v>33.843051910400391</v>
      </c>
      <c r="AA642">
        <v>33.288703918457031</v>
      </c>
      <c r="AB642">
        <v>33.119663238525391</v>
      </c>
      <c r="AC642">
        <v>33.171390533447266</v>
      </c>
      <c r="AD642">
        <v>32.750709533691406</v>
      </c>
      <c r="AE642">
        <v>29.547529220581055</v>
      </c>
      <c r="AF642">
        <v>23.47142219543457</v>
      </c>
      <c r="AG642">
        <v>18.592872619628906</v>
      </c>
      <c r="AH642">
        <v>15.667407989501953</v>
      </c>
      <c r="AI642">
        <v>-2.1904737949371338</v>
      </c>
      <c r="AJ642">
        <v>-1.7432928085327148</v>
      </c>
      <c r="AK642">
        <v>-1.3475533723831177</v>
      </c>
      <c r="AL642">
        <v>-1.2121506929397583</v>
      </c>
      <c r="AM642">
        <v>-1.2093214988708496</v>
      </c>
      <c r="AN642">
        <v>-1.2404567003250122</v>
      </c>
      <c r="AO642">
        <v>-1.3610731363296509</v>
      </c>
      <c r="AP642">
        <v>-1.5171091556549072</v>
      </c>
      <c r="AQ642">
        <v>-1.700813889503479</v>
      </c>
      <c r="AR642">
        <v>-1.837268590927124</v>
      </c>
      <c r="AS642">
        <v>-2.0452477931976318</v>
      </c>
      <c r="AT642">
        <v>-2.1516716480255127</v>
      </c>
      <c r="AU642">
        <v>-0.99489104747772217</v>
      </c>
      <c r="AV642">
        <v>4.9610414505004883</v>
      </c>
      <c r="AW642">
        <v>5.0645465850830078</v>
      </c>
      <c r="AX642">
        <v>5.0910544395446777</v>
      </c>
      <c r="AY642">
        <v>5.0196900367736816</v>
      </c>
      <c r="AZ642">
        <v>4.9298133850097656</v>
      </c>
      <c r="BA642">
        <v>-1.1898417472839355</v>
      </c>
      <c r="BB642">
        <v>-0.96535444259643555</v>
      </c>
      <c r="BC642">
        <v>-0.85130965709686279</v>
      </c>
      <c r="BD642">
        <v>-0.62265777587890625</v>
      </c>
      <c r="BE642">
        <v>-1.0927070379257202</v>
      </c>
      <c r="BF642">
        <v>-1.5074167251586914</v>
      </c>
      <c r="BG642">
        <v>-0.85811549425125122</v>
      </c>
      <c r="BH642">
        <v>-0.68119055032730103</v>
      </c>
      <c r="BI642">
        <v>-0.52813678979873657</v>
      </c>
      <c r="BJ642">
        <v>-0.4876682460308075</v>
      </c>
      <c r="BK642">
        <v>-0.5036613941192627</v>
      </c>
      <c r="BL642">
        <v>-0.52670967578887939</v>
      </c>
      <c r="BM642">
        <v>-0.62084412574768066</v>
      </c>
      <c r="BN642">
        <v>-0.72614699602127075</v>
      </c>
      <c r="BO642">
        <v>-0.83214908838272095</v>
      </c>
      <c r="BP642">
        <v>-0.89561188220977783</v>
      </c>
      <c r="BQ642">
        <v>-1.0272823572158813</v>
      </c>
      <c r="BR642">
        <v>-1.0816545486450195</v>
      </c>
      <c r="BS642">
        <v>-0.17553798854351044</v>
      </c>
      <c r="BT642">
        <v>5.3081092834472656</v>
      </c>
      <c r="BU642">
        <v>5.4002575874328613</v>
      </c>
      <c r="BV642">
        <v>5.4134469032287598</v>
      </c>
      <c r="BW642">
        <v>5.3374223709106445</v>
      </c>
      <c r="BX642">
        <v>5.260371208190918</v>
      </c>
      <c r="BY642">
        <v>-0.39412951469421387</v>
      </c>
      <c r="BZ642">
        <v>-0.59776479005813599</v>
      </c>
      <c r="CA642">
        <v>-0.53943270444869995</v>
      </c>
      <c r="CB642">
        <v>-0.41685721278190613</v>
      </c>
      <c r="CC642">
        <v>-0.64059698581695557</v>
      </c>
      <c r="CD642">
        <v>-0.85840755701065063</v>
      </c>
      <c r="CE642">
        <v>6.4671829342842102E-2</v>
      </c>
      <c r="CF642">
        <v>5.4418288171291351E-2</v>
      </c>
      <c r="CG642">
        <v>3.9388686418533325E-2</v>
      </c>
      <c r="CH642">
        <v>1.4106144197285175E-2</v>
      </c>
      <c r="CI642">
        <v>-1.4923354610800743E-2</v>
      </c>
      <c r="CJ642">
        <v>-3.2370645552873611E-2</v>
      </c>
      <c r="CK642">
        <v>-0.10816369950771332</v>
      </c>
      <c r="CL642">
        <v>-0.17832902073860168</v>
      </c>
      <c r="CM642">
        <v>-0.23051449656486511</v>
      </c>
      <c r="CN642">
        <v>-0.24342332780361176</v>
      </c>
      <c r="CO642">
        <v>-0.32224252820014954</v>
      </c>
      <c r="CP642">
        <v>-0.34056392312049866</v>
      </c>
      <c r="CQ642">
        <v>0.39194345474243164</v>
      </c>
      <c r="CR642">
        <v>5.548487663269043</v>
      </c>
      <c r="CS642">
        <v>5.6327695846557617</v>
      </c>
      <c r="CT642">
        <v>5.6367344856262207</v>
      </c>
      <c r="CU642">
        <v>5.5574827194213867</v>
      </c>
      <c r="CV642">
        <v>5.489314079284668</v>
      </c>
      <c r="CW642">
        <v>0.15697833895683289</v>
      </c>
      <c r="CX642">
        <v>-0.34317335486412048</v>
      </c>
      <c r="CY642">
        <v>-0.32342761754989624</v>
      </c>
      <c r="CZ642">
        <v>-0.27432039380073547</v>
      </c>
      <c r="DA642">
        <v>-0.32746690511703491</v>
      </c>
      <c r="DB642">
        <v>-0.40890577435493469</v>
      </c>
      <c r="DC642">
        <v>0.98745912313461304</v>
      </c>
      <c r="DD642">
        <v>0.79002714157104492</v>
      </c>
      <c r="DE642">
        <v>0.60691416263580322</v>
      </c>
      <c r="DF642">
        <v>0.5158805251121521</v>
      </c>
      <c r="DG642">
        <v>0.4738146960735321</v>
      </c>
      <c r="DH642">
        <v>0.46196839213371277</v>
      </c>
      <c r="DI642">
        <v>0.40451669692993164</v>
      </c>
      <c r="DJ642">
        <v>0.36948895454406738</v>
      </c>
      <c r="DK642">
        <v>0.37112009525299072</v>
      </c>
      <c r="DL642">
        <v>0.40876522660255432</v>
      </c>
      <c r="DM642">
        <v>0.38279730081558228</v>
      </c>
      <c r="DN642">
        <v>0.40052670240402222</v>
      </c>
      <c r="DO642">
        <v>0.95942491292953491</v>
      </c>
      <c r="DP642">
        <v>5.7888660430908203</v>
      </c>
      <c r="DQ642">
        <v>5.8652815818786621</v>
      </c>
      <c r="DR642">
        <v>5.8600220680236816</v>
      </c>
      <c r="DS642">
        <v>5.7775430679321289</v>
      </c>
      <c r="DT642">
        <v>5.718256950378418</v>
      </c>
      <c r="DU642">
        <v>0.70808619260787964</v>
      </c>
      <c r="DV642">
        <v>-8.8581904768943787E-2</v>
      </c>
      <c r="DW642">
        <v>-0.10742255300283432</v>
      </c>
      <c r="DX642">
        <v>-0.13178355991840363</v>
      </c>
      <c r="DY642">
        <v>-1.4336846768856049E-2</v>
      </c>
      <c r="DZ642">
        <v>4.0595982223749161E-2</v>
      </c>
      <c r="EA642">
        <v>2.3198175430297852</v>
      </c>
      <c r="EB642">
        <v>1.8521294593811035</v>
      </c>
      <c r="EC642">
        <v>1.4263308048248291</v>
      </c>
      <c r="ED642">
        <v>1.2403630018234253</v>
      </c>
      <c r="EE642">
        <v>1.1794748306274414</v>
      </c>
      <c r="EF642">
        <v>1.175715446472168</v>
      </c>
      <c r="EG642">
        <v>1.1447458267211914</v>
      </c>
      <c r="EH642">
        <v>1.1604510545730591</v>
      </c>
      <c r="EI642">
        <v>1.239784836769104</v>
      </c>
      <c r="EJ642">
        <v>1.3504219055175781</v>
      </c>
      <c r="EK642">
        <v>1.4007627964019775</v>
      </c>
      <c r="EL642">
        <v>1.4705438613891602</v>
      </c>
      <c r="EM642">
        <v>1.7787779569625854</v>
      </c>
      <c r="EN642">
        <v>6.1359338760375977</v>
      </c>
      <c r="EO642">
        <v>6.2009925842285156</v>
      </c>
      <c r="EP642">
        <v>6.1824145317077637</v>
      </c>
      <c r="EQ642">
        <v>6.0952754020690918</v>
      </c>
      <c r="ER642">
        <v>6.0488147735595703</v>
      </c>
      <c r="ES642">
        <v>1.5037984848022461</v>
      </c>
      <c r="ET642">
        <v>0.27900773286819458</v>
      </c>
      <c r="EU642">
        <v>0.2044544517993927</v>
      </c>
      <c r="EV642">
        <v>7.4016988277435303E-2</v>
      </c>
      <c r="EW642">
        <v>0.43777322769165039</v>
      </c>
      <c r="EX642">
        <v>0.68960511684417725</v>
      </c>
      <c r="EY642">
        <v>68.091079711914063</v>
      </c>
      <c r="EZ642">
        <v>67.467803955078125</v>
      </c>
      <c r="FA642">
        <v>67.121536254882813</v>
      </c>
      <c r="FB642">
        <v>66.659820556640625</v>
      </c>
      <c r="FC642">
        <v>65.804489135742187</v>
      </c>
      <c r="FD642">
        <v>65.213584899902344</v>
      </c>
      <c r="FE642">
        <v>64.619583129882813</v>
      </c>
      <c r="FF642">
        <v>68.059104919433594</v>
      </c>
      <c r="FG642">
        <v>75.695396423339844</v>
      </c>
      <c r="FH642">
        <v>80.826034545898437</v>
      </c>
      <c r="FI642">
        <v>85.453422546386719</v>
      </c>
      <c r="FJ642">
        <v>88.176078796386719</v>
      </c>
      <c r="FK642">
        <v>87.855720520019531</v>
      </c>
      <c r="FL642">
        <v>86.7567138671875</v>
      </c>
      <c r="FM642">
        <v>86.630516052246094</v>
      </c>
      <c r="FN642">
        <v>85.419319152832031</v>
      </c>
      <c r="FO642">
        <v>83.095870971679688</v>
      </c>
      <c r="FP642">
        <v>81.477622985839844</v>
      </c>
      <c r="FQ642">
        <v>80.926536560058594</v>
      </c>
      <c r="FR642">
        <v>78.908531188964844</v>
      </c>
      <c r="FS642">
        <v>74.113433837890625</v>
      </c>
      <c r="FT642">
        <v>70.823738098144531</v>
      </c>
      <c r="FU642">
        <v>69.512977600097656</v>
      </c>
      <c r="FV642">
        <v>68.335838317871094</v>
      </c>
      <c r="FW642">
        <v>181</v>
      </c>
      <c r="FX642">
        <v>8.9820645749568939E-2</v>
      </c>
      <c r="FY642">
        <v>1</v>
      </c>
    </row>
    <row r="643" spans="1:181" x14ac:dyDescent="0.2">
      <c r="A643" t="s">
        <v>243</v>
      </c>
      <c r="B643" t="s">
        <v>239</v>
      </c>
      <c r="C643" t="s">
        <v>215</v>
      </c>
      <c r="D643" t="s">
        <v>38</v>
      </c>
      <c r="E643">
        <v>2015</v>
      </c>
      <c r="F643" t="s">
        <v>224</v>
      </c>
      <c r="G643" t="s">
        <v>245</v>
      </c>
      <c r="H643">
        <v>166</v>
      </c>
      <c r="K643">
        <v>13.844673156738281</v>
      </c>
      <c r="L643">
        <v>13.200668334960937</v>
      </c>
      <c r="M643">
        <v>12.777620315551758</v>
      </c>
      <c r="N643">
        <v>13.027253150939941</v>
      </c>
      <c r="O643">
        <v>13.642477035522461</v>
      </c>
      <c r="P643">
        <v>14.426985740661621</v>
      </c>
      <c r="Q643">
        <v>17.002222061157227</v>
      </c>
      <c r="R643">
        <v>19.977348327636719</v>
      </c>
      <c r="S643">
        <v>22.572500228881836</v>
      </c>
      <c r="T643">
        <v>24.368505477905273</v>
      </c>
      <c r="U643">
        <v>27.282426834106445</v>
      </c>
      <c r="V643">
        <v>28.610490798950195</v>
      </c>
      <c r="W643">
        <v>29.287721633911133</v>
      </c>
      <c r="X643">
        <v>29.87727165222168</v>
      </c>
      <c r="Y643">
        <v>29.721328735351563</v>
      </c>
      <c r="Z643">
        <v>29.974163055419922</v>
      </c>
      <c r="AA643">
        <v>29.941276550292969</v>
      </c>
      <c r="AB643">
        <v>29.65289306640625</v>
      </c>
      <c r="AC643">
        <v>29.441362380981445</v>
      </c>
      <c r="AD643">
        <v>29.139524459838867</v>
      </c>
      <c r="AE643">
        <v>26.869421005249023</v>
      </c>
      <c r="AF643">
        <v>21.538007736206055</v>
      </c>
      <c r="AG643">
        <v>17.172338485717773</v>
      </c>
      <c r="AH643">
        <v>14.566954612731934</v>
      </c>
      <c r="AI643">
        <v>-2.1160640716552734</v>
      </c>
      <c r="AJ643">
        <v>-1.6383318901062012</v>
      </c>
      <c r="AK643">
        <v>-1.2438113689422607</v>
      </c>
      <c r="AL643">
        <v>-1.1779816150665283</v>
      </c>
      <c r="AM643">
        <v>-1.17280113697052</v>
      </c>
      <c r="AN643">
        <v>-1.2027454376220703</v>
      </c>
      <c r="AO643">
        <v>-1.3138229846954346</v>
      </c>
      <c r="AP643">
        <v>-1.4788789749145508</v>
      </c>
      <c r="AQ643">
        <v>-1.5985621213912964</v>
      </c>
      <c r="AR643">
        <v>-1.7044181823730469</v>
      </c>
      <c r="AS643">
        <v>-1.8925073146820068</v>
      </c>
      <c r="AT643">
        <v>-1.9841591119766235</v>
      </c>
      <c r="AU643">
        <v>-0.92800259590148926</v>
      </c>
      <c r="AV643">
        <v>4.3787379264831543</v>
      </c>
      <c r="AW643">
        <v>4.4190478324890137</v>
      </c>
      <c r="AX643">
        <v>4.4924383163452148</v>
      </c>
      <c r="AY643">
        <v>4.4870471954345703</v>
      </c>
      <c r="AZ643">
        <v>4.3915166854858398</v>
      </c>
      <c r="BA643">
        <v>-1.1574746370315552</v>
      </c>
      <c r="BB643">
        <v>-0.89536672830581665</v>
      </c>
      <c r="BC643">
        <v>-0.80071055889129639</v>
      </c>
      <c r="BD643">
        <v>-0.58594924211502075</v>
      </c>
      <c r="BE643">
        <v>-1.0125941038131714</v>
      </c>
      <c r="BF643">
        <v>-1.3908363580703735</v>
      </c>
      <c r="BG643">
        <v>-0.83855628967285156</v>
      </c>
      <c r="BH643">
        <v>-0.6519010066986084</v>
      </c>
      <c r="BI643">
        <v>-0.50091809034347534</v>
      </c>
      <c r="BJ643">
        <v>-0.48437592387199402</v>
      </c>
      <c r="BK643">
        <v>-0.495939701795578</v>
      </c>
      <c r="BL643">
        <v>-0.51547032594680786</v>
      </c>
      <c r="BM643">
        <v>-0.59871780872344971</v>
      </c>
      <c r="BN643">
        <v>-0.70290219783782959</v>
      </c>
      <c r="BO643">
        <v>-0.77677071094512939</v>
      </c>
      <c r="BP643">
        <v>-0.82635939121246338</v>
      </c>
      <c r="BQ643">
        <v>-0.93974208831787109</v>
      </c>
      <c r="BR643">
        <v>-0.98426765203475952</v>
      </c>
      <c r="BS643">
        <v>-0.15423747897148132</v>
      </c>
      <c r="BT643">
        <v>4.703641414642334</v>
      </c>
      <c r="BU643">
        <v>4.7313103675842285</v>
      </c>
      <c r="BV643">
        <v>4.7944121360778809</v>
      </c>
      <c r="BW643">
        <v>4.7893023490905762</v>
      </c>
      <c r="BX643">
        <v>4.703423023223877</v>
      </c>
      <c r="BY643">
        <v>-0.38971751928329468</v>
      </c>
      <c r="BZ643">
        <v>-0.54608553647994995</v>
      </c>
      <c r="CA643">
        <v>-0.49713969230651855</v>
      </c>
      <c r="CB643">
        <v>-0.38345316052436829</v>
      </c>
      <c r="CC643">
        <v>-0.58535021543502808</v>
      </c>
      <c r="CD643">
        <v>-0.78168421983718872</v>
      </c>
      <c r="CE643">
        <v>4.6241827309131622E-2</v>
      </c>
      <c r="CF643">
        <v>3.1298033893108368E-2</v>
      </c>
      <c r="CG643">
        <v>1.3607505708932877E-2</v>
      </c>
      <c r="CH643">
        <v>-3.9866939187049866E-3</v>
      </c>
      <c r="CI643">
        <v>-2.71475650370121E-2</v>
      </c>
      <c r="CJ643">
        <v>-3.9465691894292831E-2</v>
      </c>
      <c r="CK643">
        <v>-0.10343818366527557</v>
      </c>
      <c r="CL643">
        <v>-0.16546306014060974</v>
      </c>
      <c r="CM643">
        <v>-0.20760045945644379</v>
      </c>
      <c r="CN643">
        <v>-0.21821852028369904</v>
      </c>
      <c r="CO643">
        <v>-0.27985984086990356</v>
      </c>
      <c r="CP643">
        <v>-0.29174590110778809</v>
      </c>
      <c r="CQ643">
        <v>0.38166987895965576</v>
      </c>
      <c r="CR643">
        <v>4.9286684989929199</v>
      </c>
      <c r="CS643">
        <v>4.9475822448730469</v>
      </c>
      <c r="CT643">
        <v>5.0035581588745117</v>
      </c>
      <c r="CU643">
        <v>4.9986433982849121</v>
      </c>
      <c r="CV643">
        <v>4.9194478988647461</v>
      </c>
      <c r="CW643">
        <v>0.14202876389026642</v>
      </c>
      <c r="CX643">
        <v>-0.30417442321777344</v>
      </c>
      <c r="CY643">
        <v>-0.28688746690750122</v>
      </c>
      <c r="CZ643">
        <v>-0.24320496618747711</v>
      </c>
      <c r="DA643">
        <v>-0.28944233059883118</v>
      </c>
      <c r="DB643">
        <v>-0.35978731513023376</v>
      </c>
      <c r="DC643">
        <v>0.93103992938995361</v>
      </c>
      <c r="DD643">
        <v>0.71449702978134155</v>
      </c>
      <c r="DE643">
        <v>0.5281330943107605</v>
      </c>
      <c r="DF643">
        <v>0.47640252113342285</v>
      </c>
      <c r="DG643">
        <v>0.4416445791721344</v>
      </c>
      <c r="DH643">
        <v>0.43653896450996399</v>
      </c>
      <c r="DI643">
        <v>0.39184144139289856</v>
      </c>
      <c r="DJ643">
        <v>0.37197604775428772</v>
      </c>
      <c r="DK643">
        <v>0.36156979203224182</v>
      </c>
      <c r="DL643">
        <v>0.38992232084274292</v>
      </c>
      <c r="DM643">
        <v>0.38002243638038635</v>
      </c>
      <c r="DN643">
        <v>0.40077587962150574</v>
      </c>
      <c r="DO643">
        <v>0.91757720708847046</v>
      </c>
      <c r="DP643">
        <v>5.1536955833435059</v>
      </c>
      <c r="DQ643">
        <v>5.1638541221618652</v>
      </c>
      <c r="DR643">
        <v>5.2127041816711426</v>
      </c>
      <c r="DS643">
        <v>5.207984447479248</v>
      </c>
      <c r="DT643">
        <v>5.1354727745056152</v>
      </c>
      <c r="DU643">
        <v>0.67377501726150513</v>
      </c>
      <c r="DV643">
        <v>-6.2263317406177521E-2</v>
      </c>
      <c r="DW643">
        <v>-7.663523405790329E-2</v>
      </c>
      <c r="DX643">
        <v>-0.10295677930116653</v>
      </c>
      <c r="DY643">
        <v>6.4655328169465065E-3</v>
      </c>
      <c r="DZ643">
        <v>6.2109578400850296E-2</v>
      </c>
      <c r="EA643">
        <v>2.208547830581665</v>
      </c>
      <c r="EB643">
        <v>1.7009279727935791</v>
      </c>
      <c r="EC643">
        <v>1.2710263729095459</v>
      </c>
      <c r="ED643">
        <v>1.1700083017349243</v>
      </c>
      <c r="EE643">
        <v>1.1185059547424316</v>
      </c>
      <c r="EF643">
        <v>1.1238141059875488</v>
      </c>
      <c r="EG643">
        <v>1.106946587562561</v>
      </c>
      <c r="EH643">
        <v>1.1479527950286865</v>
      </c>
      <c r="EI643">
        <v>1.1833611726760864</v>
      </c>
      <c r="EJ643">
        <v>1.2679811716079712</v>
      </c>
      <c r="EK643">
        <v>1.3327876329421997</v>
      </c>
      <c r="EL643">
        <v>1.4006673097610474</v>
      </c>
      <c r="EM643">
        <v>1.6913423538208008</v>
      </c>
      <c r="EN643">
        <v>5.4785990715026855</v>
      </c>
      <c r="EO643">
        <v>5.4761166572570801</v>
      </c>
      <c r="EP643">
        <v>5.5146780014038086</v>
      </c>
      <c r="EQ643">
        <v>5.5102396011352539</v>
      </c>
      <c r="ER643">
        <v>5.4473791122436523</v>
      </c>
      <c r="ES643">
        <v>1.4415322542190552</v>
      </c>
      <c r="ET643">
        <v>0.28701791167259216</v>
      </c>
      <c r="EU643">
        <v>0.22693561017513275</v>
      </c>
      <c r="EV643">
        <v>9.9539324641227722E-2</v>
      </c>
      <c r="EW643">
        <v>0.43370950222015381</v>
      </c>
      <c r="EX643">
        <v>0.67126166820526123</v>
      </c>
      <c r="EY643">
        <v>66.455307006835938</v>
      </c>
      <c r="EZ643">
        <v>64.327064514160156</v>
      </c>
      <c r="FA643">
        <v>63.858844757080078</v>
      </c>
      <c r="FB643">
        <v>63.787082672119141</v>
      </c>
      <c r="FC643">
        <v>63.836944580078125</v>
      </c>
      <c r="FD643">
        <v>63.673332214355469</v>
      </c>
      <c r="FE643">
        <v>64.288688659667969</v>
      </c>
      <c r="FF643">
        <v>69.279998779296875</v>
      </c>
      <c r="FG643">
        <v>72.756401062011719</v>
      </c>
      <c r="FH643">
        <v>76.140121459960937</v>
      </c>
      <c r="FI643">
        <v>79.799125671386719</v>
      </c>
      <c r="FJ643">
        <v>82.0506591796875</v>
      </c>
      <c r="FK643">
        <v>83.746353149414063</v>
      </c>
      <c r="FL643">
        <v>84.379173278808594</v>
      </c>
      <c r="FM643">
        <v>82.764778137207031</v>
      </c>
      <c r="FN643">
        <v>83.424034118652344</v>
      </c>
      <c r="FO643">
        <v>83.183334350585938</v>
      </c>
      <c r="FP643">
        <v>80.945243835449219</v>
      </c>
      <c r="FQ643">
        <v>79.349273681640625</v>
      </c>
      <c r="FR643">
        <v>77.622909545898437</v>
      </c>
      <c r="FS643">
        <v>75.332954406738281</v>
      </c>
      <c r="FT643">
        <v>72.516014099121094</v>
      </c>
      <c r="FU643">
        <v>70.879409790039063</v>
      </c>
      <c r="FV643">
        <v>69.202484130859375</v>
      </c>
      <c r="FW643">
        <v>181</v>
      </c>
      <c r="FX643">
        <v>8.9820645749568939E-2</v>
      </c>
      <c r="FY643">
        <v>1</v>
      </c>
    </row>
    <row r="644" spans="1:181" x14ac:dyDescent="0.2">
      <c r="A644" t="s">
        <v>243</v>
      </c>
      <c r="B644" t="s">
        <v>239</v>
      </c>
      <c r="C644" t="s">
        <v>215</v>
      </c>
      <c r="D644" t="s">
        <v>38</v>
      </c>
      <c r="E644">
        <v>2016</v>
      </c>
      <c r="F644" t="s">
        <v>224</v>
      </c>
      <c r="G644" t="s">
        <v>245</v>
      </c>
      <c r="H644">
        <v>190</v>
      </c>
      <c r="K644">
        <v>15.846312522888184</v>
      </c>
      <c r="L644">
        <v>15.109198570251465</v>
      </c>
      <c r="M644">
        <v>14.624987602233887</v>
      </c>
      <c r="N644">
        <v>14.910711288452148</v>
      </c>
      <c r="O644">
        <v>15.614883422851563</v>
      </c>
      <c r="P644">
        <v>16.512815475463867</v>
      </c>
      <c r="Q644">
        <v>19.46037483215332</v>
      </c>
      <c r="R644">
        <v>22.865638732910156</v>
      </c>
      <c r="S644">
        <v>25.835994720458984</v>
      </c>
      <c r="T644">
        <v>27.89166259765625</v>
      </c>
      <c r="U644">
        <v>31.226875305175781</v>
      </c>
      <c r="V644">
        <v>32.7469482421875</v>
      </c>
      <c r="W644">
        <v>33.522090911865234</v>
      </c>
      <c r="X644">
        <v>34.196876525878906</v>
      </c>
      <c r="Y644">
        <v>34.018386840820312</v>
      </c>
      <c r="Z644">
        <v>34.307777404785156</v>
      </c>
      <c r="AA644">
        <v>34.270133972167969</v>
      </c>
      <c r="AB644">
        <v>33.940059661865234</v>
      </c>
      <c r="AC644">
        <v>33.697944641113281</v>
      </c>
      <c r="AD644">
        <v>33.352466583251953</v>
      </c>
      <c r="AE644">
        <v>30.754156112670898</v>
      </c>
      <c r="AF644">
        <v>24.651935577392578</v>
      </c>
      <c r="AG644">
        <v>19.655086517333984</v>
      </c>
      <c r="AH644">
        <v>16.67302131652832</v>
      </c>
      <c r="AI644">
        <v>-2.2604148387908936</v>
      </c>
      <c r="AJ644">
        <v>-1.7504298686981201</v>
      </c>
      <c r="AK644">
        <v>-1.329674243927002</v>
      </c>
      <c r="AL644">
        <v>-1.2605612277984619</v>
      </c>
      <c r="AM644">
        <v>-1.2567496299743652</v>
      </c>
      <c r="AN644">
        <v>-1.2897059917449951</v>
      </c>
      <c r="AO644">
        <v>-1.4133228063583374</v>
      </c>
      <c r="AP644">
        <v>-1.5945428609848022</v>
      </c>
      <c r="AQ644">
        <v>-1.7257348299026489</v>
      </c>
      <c r="AR644">
        <v>-1.8397784233093262</v>
      </c>
      <c r="AS644">
        <v>-2.0456118583679199</v>
      </c>
      <c r="AT644">
        <v>-2.1445538997650146</v>
      </c>
      <c r="AU644">
        <v>-0.96430164575576782</v>
      </c>
      <c r="AV644">
        <v>5.0529036521911621</v>
      </c>
      <c r="AW644">
        <v>5.097442626953125</v>
      </c>
      <c r="AX644">
        <v>5.180142879486084</v>
      </c>
      <c r="AY644">
        <v>5.1740078926086426</v>
      </c>
      <c r="AZ644">
        <v>5.0658860206604004</v>
      </c>
      <c r="BA644">
        <v>-1.2277103662490845</v>
      </c>
      <c r="BB644">
        <v>-0.98063832521438599</v>
      </c>
      <c r="BC644">
        <v>-0.8780786395072937</v>
      </c>
      <c r="BD644">
        <v>-0.64505201578140259</v>
      </c>
      <c r="BE644">
        <v>-1.1049530506134033</v>
      </c>
      <c r="BF644">
        <v>-1.5148721933364868</v>
      </c>
      <c r="BG644">
        <v>-0.89367353916168213</v>
      </c>
      <c r="BH644">
        <v>-0.69509714841842651</v>
      </c>
      <c r="BI644">
        <v>-0.53489017486572266</v>
      </c>
      <c r="BJ644">
        <v>-0.51850730180740356</v>
      </c>
      <c r="BK644">
        <v>-0.53260964155197144</v>
      </c>
      <c r="BL644">
        <v>-0.55442500114440918</v>
      </c>
      <c r="BM644">
        <v>-0.64826786518096924</v>
      </c>
      <c r="BN644">
        <v>-0.76436448097229004</v>
      </c>
      <c r="BO644">
        <v>-0.84654158353805542</v>
      </c>
      <c r="BP644">
        <v>-0.9003874659538269</v>
      </c>
      <c r="BQ644">
        <v>-1.0262963771820068</v>
      </c>
      <c r="BR644">
        <v>-1.0748202800750732</v>
      </c>
      <c r="BS644">
        <v>-0.13648927211761475</v>
      </c>
      <c r="BT644">
        <v>5.4005017280578613</v>
      </c>
      <c r="BU644">
        <v>5.4315166473388672</v>
      </c>
      <c r="BV644">
        <v>5.5032095909118652</v>
      </c>
      <c r="BW644">
        <v>5.49737548828125</v>
      </c>
      <c r="BX644">
        <v>5.3995785713195801</v>
      </c>
      <c r="BY644">
        <v>-0.4063255786895752</v>
      </c>
      <c r="BZ644">
        <v>-0.60695993900299072</v>
      </c>
      <c r="CA644">
        <v>-0.55330348014831543</v>
      </c>
      <c r="CB644">
        <v>-0.42841160297393799</v>
      </c>
      <c r="CC644">
        <v>-0.64786630868911743</v>
      </c>
      <c r="CD644">
        <v>-0.86317098140716553</v>
      </c>
      <c r="CE644">
        <v>5.2927393466234207E-2</v>
      </c>
      <c r="CF644">
        <v>3.5823050886392593E-2</v>
      </c>
      <c r="CG644">
        <v>1.5574855729937553E-2</v>
      </c>
      <c r="CH644">
        <v>-4.5630834065377712E-3</v>
      </c>
      <c r="CI644">
        <v>-3.107251413166523E-2</v>
      </c>
      <c r="CJ644">
        <v>-4.5171573758125305E-2</v>
      </c>
      <c r="CK644">
        <v>-0.11839310824871063</v>
      </c>
      <c r="CL644">
        <v>-0.18938542902469635</v>
      </c>
      <c r="CM644">
        <v>-0.23761498928070068</v>
      </c>
      <c r="CN644">
        <v>-0.24976818263530731</v>
      </c>
      <c r="CO644">
        <v>-0.32032150030136108</v>
      </c>
      <c r="CP644">
        <v>-0.33392605185508728</v>
      </c>
      <c r="CQ644">
        <v>0.43685105443000793</v>
      </c>
      <c r="CR644">
        <v>5.6412467956542969</v>
      </c>
      <c r="CS644">
        <v>5.6628952026367187</v>
      </c>
      <c r="CT644">
        <v>5.7269644737243652</v>
      </c>
      <c r="CU644">
        <v>5.7213387489318848</v>
      </c>
      <c r="CV644">
        <v>5.6306929588317871</v>
      </c>
      <c r="CW644">
        <v>0.16256305575370789</v>
      </c>
      <c r="CX644">
        <v>-0.34815144538879395</v>
      </c>
      <c r="CY644">
        <v>-0.32836517691612244</v>
      </c>
      <c r="CZ644">
        <v>-0.27836713194847107</v>
      </c>
      <c r="DA644">
        <v>-0.33128944039344788</v>
      </c>
      <c r="DB644">
        <v>-0.41180473566055298</v>
      </c>
      <c r="DC644">
        <v>0.99952828884124756</v>
      </c>
      <c r="DD644">
        <v>0.7667432427406311</v>
      </c>
      <c r="DE644">
        <v>0.56603991985321045</v>
      </c>
      <c r="DF644">
        <v>0.50938117504119873</v>
      </c>
      <c r="DG644">
        <v>0.47046461701393127</v>
      </c>
      <c r="DH644">
        <v>0.46408185362815857</v>
      </c>
      <c r="DI644">
        <v>0.41148164868354797</v>
      </c>
      <c r="DJ644">
        <v>0.38559362292289734</v>
      </c>
      <c r="DK644">
        <v>0.37131160497665405</v>
      </c>
      <c r="DL644">
        <v>0.40085110068321228</v>
      </c>
      <c r="DM644">
        <v>0.38565334677696228</v>
      </c>
      <c r="DN644">
        <v>0.40696814656257629</v>
      </c>
      <c r="DO644">
        <v>1.0101913213729858</v>
      </c>
      <c r="DP644">
        <v>5.8819918632507324</v>
      </c>
      <c r="DQ644">
        <v>5.8942737579345703</v>
      </c>
      <c r="DR644">
        <v>5.9507193565368652</v>
      </c>
      <c r="DS644">
        <v>5.9453020095825195</v>
      </c>
      <c r="DT644">
        <v>5.8618073463439941</v>
      </c>
      <c r="DU644">
        <v>0.73145169019699097</v>
      </c>
      <c r="DV644">
        <v>-8.9342929422855377E-2</v>
      </c>
      <c r="DW644">
        <v>-0.10342688113451004</v>
      </c>
      <c r="DX644">
        <v>-0.12832266092300415</v>
      </c>
      <c r="DY644">
        <v>-1.4712548814713955E-2</v>
      </c>
      <c r="DZ644">
        <v>3.9561513811349869E-2</v>
      </c>
      <c r="EA644">
        <v>2.366269588470459</v>
      </c>
      <c r="EB644">
        <v>1.8220759630203247</v>
      </c>
      <c r="EC644">
        <v>1.3608239889144897</v>
      </c>
      <c r="ED644">
        <v>1.2514350414276123</v>
      </c>
      <c r="EE644">
        <v>1.1946046352386475</v>
      </c>
      <c r="EF644">
        <v>1.1993628740310669</v>
      </c>
      <c r="EG644">
        <v>1.1765366792678833</v>
      </c>
      <c r="EH644">
        <v>1.2157720327377319</v>
      </c>
      <c r="EI644">
        <v>1.2505048513412476</v>
      </c>
      <c r="EJ644">
        <v>1.3402420282363892</v>
      </c>
      <c r="EK644">
        <v>1.4049688577651978</v>
      </c>
      <c r="EL644">
        <v>1.4767017364501953</v>
      </c>
      <c r="EM644">
        <v>1.8380037546157837</v>
      </c>
      <c r="EN644">
        <v>6.2295899391174316</v>
      </c>
      <c r="EO644">
        <v>6.2283477783203125</v>
      </c>
      <c r="EP644">
        <v>6.2737860679626465</v>
      </c>
      <c r="EQ644">
        <v>6.268669605255127</v>
      </c>
      <c r="ER644">
        <v>6.1954998970031738</v>
      </c>
      <c r="ES644">
        <v>1.552836537361145</v>
      </c>
      <c r="ET644">
        <v>0.28433546423912048</v>
      </c>
      <c r="EU644">
        <v>0.22134828567504883</v>
      </c>
      <c r="EV644">
        <v>8.8317729532718658E-2</v>
      </c>
      <c r="EW644">
        <v>0.44237419962882996</v>
      </c>
      <c r="EX644">
        <v>0.69126266241073608</v>
      </c>
      <c r="EY644">
        <v>66.455307006835938</v>
      </c>
      <c r="EZ644">
        <v>64.327064514160156</v>
      </c>
      <c r="FA644">
        <v>63.858844757080078</v>
      </c>
      <c r="FB644">
        <v>63.787082672119141</v>
      </c>
      <c r="FC644">
        <v>63.836944580078125</v>
      </c>
      <c r="FD644">
        <v>63.673336029052734</v>
      </c>
      <c r="FE644">
        <v>64.288688659667969</v>
      </c>
      <c r="FF644">
        <v>69.279998779296875</v>
      </c>
      <c r="FG644">
        <v>72.756401062011719</v>
      </c>
      <c r="FH644">
        <v>76.140121459960937</v>
      </c>
      <c r="FI644">
        <v>79.799125671386719</v>
      </c>
      <c r="FJ644">
        <v>82.0506591796875</v>
      </c>
      <c r="FK644">
        <v>83.746360778808594</v>
      </c>
      <c r="FL644">
        <v>84.379173278808594</v>
      </c>
      <c r="FM644">
        <v>82.764778137207031</v>
      </c>
      <c r="FN644">
        <v>83.424034118652344</v>
      </c>
      <c r="FO644">
        <v>83.183334350585938</v>
      </c>
      <c r="FP644">
        <v>80.945243835449219</v>
      </c>
      <c r="FQ644">
        <v>79.349273681640625</v>
      </c>
      <c r="FR644">
        <v>77.622909545898437</v>
      </c>
      <c r="FS644">
        <v>75.332954406738281</v>
      </c>
      <c r="FT644">
        <v>72.516014099121094</v>
      </c>
      <c r="FU644">
        <v>70.879409790039063</v>
      </c>
      <c r="FV644">
        <v>69.202484130859375</v>
      </c>
      <c r="FW644">
        <v>181</v>
      </c>
      <c r="FX644">
        <v>8.9820645749568939E-2</v>
      </c>
      <c r="FY644">
        <v>1</v>
      </c>
    </row>
    <row r="645" spans="1:181" x14ac:dyDescent="0.2">
      <c r="A645" t="s">
        <v>243</v>
      </c>
      <c r="B645" t="s">
        <v>239</v>
      </c>
      <c r="C645" t="s">
        <v>215</v>
      </c>
      <c r="D645" t="s">
        <v>38</v>
      </c>
      <c r="E645">
        <v>2017</v>
      </c>
      <c r="F645" t="s">
        <v>224</v>
      </c>
      <c r="G645" t="s">
        <v>245</v>
      </c>
      <c r="H645">
        <v>190</v>
      </c>
      <c r="K645">
        <v>15.846312522888184</v>
      </c>
      <c r="L645">
        <v>15.109198570251465</v>
      </c>
      <c r="M645">
        <v>14.624987602233887</v>
      </c>
      <c r="N645">
        <v>14.910711288452148</v>
      </c>
      <c r="O645">
        <v>15.614883422851563</v>
      </c>
      <c r="P645">
        <v>16.512815475463867</v>
      </c>
      <c r="Q645">
        <v>19.46037483215332</v>
      </c>
      <c r="R645">
        <v>22.865638732910156</v>
      </c>
      <c r="S645">
        <v>25.835994720458984</v>
      </c>
      <c r="T645">
        <v>27.89166259765625</v>
      </c>
      <c r="U645">
        <v>31.226875305175781</v>
      </c>
      <c r="V645">
        <v>32.7469482421875</v>
      </c>
      <c r="W645">
        <v>33.522090911865234</v>
      </c>
      <c r="X645">
        <v>34.196876525878906</v>
      </c>
      <c r="Y645">
        <v>34.018386840820312</v>
      </c>
      <c r="Z645">
        <v>34.307777404785156</v>
      </c>
      <c r="AA645">
        <v>34.270133972167969</v>
      </c>
      <c r="AB645">
        <v>33.940059661865234</v>
      </c>
      <c r="AC645">
        <v>33.697944641113281</v>
      </c>
      <c r="AD645">
        <v>33.352466583251953</v>
      </c>
      <c r="AE645">
        <v>30.754156112670898</v>
      </c>
      <c r="AF645">
        <v>24.651935577392578</v>
      </c>
      <c r="AG645">
        <v>19.655086517333984</v>
      </c>
      <c r="AH645">
        <v>16.67302131652832</v>
      </c>
      <c r="AI645">
        <v>-2.2604148387908936</v>
      </c>
      <c r="AJ645">
        <v>-1.7504298686981201</v>
      </c>
      <c r="AK645">
        <v>-1.329674243927002</v>
      </c>
      <c r="AL645">
        <v>-1.2605612277984619</v>
      </c>
      <c r="AM645">
        <v>-1.2567496299743652</v>
      </c>
      <c r="AN645">
        <v>-1.2897059917449951</v>
      </c>
      <c r="AO645">
        <v>-1.4133228063583374</v>
      </c>
      <c r="AP645">
        <v>-1.5945428609848022</v>
      </c>
      <c r="AQ645">
        <v>-1.7257348299026489</v>
      </c>
      <c r="AR645">
        <v>-1.8397784233093262</v>
      </c>
      <c r="AS645">
        <v>-2.0456118583679199</v>
      </c>
      <c r="AT645">
        <v>-2.1445538997650146</v>
      </c>
      <c r="AU645">
        <v>-0.96430164575576782</v>
      </c>
      <c r="AV645">
        <v>5.0529036521911621</v>
      </c>
      <c r="AW645">
        <v>5.097442626953125</v>
      </c>
      <c r="AX645">
        <v>5.180142879486084</v>
      </c>
      <c r="AY645">
        <v>5.1740078926086426</v>
      </c>
      <c r="AZ645">
        <v>5.0658860206604004</v>
      </c>
      <c r="BA645">
        <v>-1.2277103662490845</v>
      </c>
      <c r="BB645">
        <v>-0.98063832521438599</v>
      </c>
      <c r="BC645">
        <v>-0.8780786395072937</v>
      </c>
      <c r="BD645">
        <v>-0.64505201578140259</v>
      </c>
      <c r="BE645">
        <v>-1.1049530506134033</v>
      </c>
      <c r="BF645">
        <v>-1.5148721933364868</v>
      </c>
      <c r="BG645">
        <v>-0.89367353916168213</v>
      </c>
      <c r="BH645">
        <v>-0.69509714841842651</v>
      </c>
      <c r="BI645">
        <v>-0.53489017486572266</v>
      </c>
      <c r="BJ645">
        <v>-0.51850730180740356</v>
      </c>
      <c r="BK645">
        <v>-0.53260964155197144</v>
      </c>
      <c r="BL645">
        <v>-0.55442500114440918</v>
      </c>
      <c r="BM645">
        <v>-0.64826786518096924</v>
      </c>
      <c r="BN645">
        <v>-0.76436448097229004</v>
      </c>
      <c r="BO645">
        <v>-0.84654158353805542</v>
      </c>
      <c r="BP645">
        <v>-0.9003874659538269</v>
      </c>
      <c r="BQ645">
        <v>-1.0262963771820068</v>
      </c>
      <c r="BR645">
        <v>-1.0748202800750732</v>
      </c>
      <c r="BS645">
        <v>-0.13648927211761475</v>
      </c>
      <c r="BT645">
        <v>5.4005017280578613</v>
      </c>
      <c r="BU645">
        <v>5.4315166473388672</v>
      </c>
      <c r="BV645">
        <v>5.5032095909118652</v>
      </c>
      <c r="BW645">
        <v>5.49737548828125</v>
      </c>
      <c r="BX645">
        <v>5.3995785713195801</v>
      </c>
      <c r="BY645">
        <v>-0.4063255786895752</v>
      </c>
      <c r="BZ645">
        <v>-0.60695993900299072</v>
      </c>
      <c r="CA645">
        <v>-0.55330348014831543</v>
      </c>
      <c r="CB645">
        <v>-0.42841160297393799</v>
      </c>
      <c r="CC645">
        <v>-0.64786630868911743</v>
      </c>
      <c r="CD645">
        <v>-0.86317098140716553</v>
      </c>
      <c r="CE645">
        <v>5.2927393466234207E-2</v>
      </c>
      <c r="CF645">
        <v>3.5823050886392593E-2</v>
      </c>
      <c r="CG645">
        <v>1.5574855729937553E-2</v>
      </c>
      <c r="CH645">
        <v>-4.5630834065377712E-3</v>
      </c>
      <c r="CI645">
        <v>-3.107251413166523E-2</v>
      </c>
      <c r="CJ645">
        <v>-4.5171573758125305E-2</v>
      </c>
      <c r="CK645">
        <v>-0.11839310824871063</v>
      </c>
      <c r="CL645">
        <v>-0.18938542902469635</v>
      </c>
      <c r="CM645">
        <v>-0.23761498928070068</v>
      </c>
      <c r="CN645">
        <v>-0.24976818263530731</v>
      </c>
      <c r="CO645">
        <v>-0.32032150030136108</v>
      </c>
      <c r="CP645">
        <v>-0.33392605185508728</v>
      </c>
      <c r="CQ645">
        <v>0.43685105443000793</v>
      </c>
      <c r="CR645">
        <v>5.6412467956542969</v>
      </c>
      <c r="CS645">
        <v>5.6628952026367187</v>
      </c>
      <c r="CT645">
        <v>5.7269644737243652</v>
      </c>
      <c r="CU645">
        <v>5.7213387489318848</v>
      </c>
      <c r="CV645">
        <v>5.6306929588317871</v>
      </c>
      <c r="CW645">
        <v>0.16256305575370789</v>
      </c>
      <c r="CX645">
        <v>-0.34815144538879395</v>
      </c>
      <c r="CY645">
        <v>-0.32836517691612244</v>
      </c>
      <c r="CZ645">
        <v>-0.27836713194847107</v>
      </c>
      <c r="DA645">
        <v>-0.33128944039344788</v>
      </c>
      <c r="DB645">
        <v>-0.41180473566055298</v>
      </c>
      <c r="DC645">
        <v>0.99952828884124756</v>
      </c>
      <c r="DD645">
        <v>0.7667432427406311</v>
      </c>
      <c r="DE645">
        <v>0.56603991985321045</v>
      </c>
      <c r="DF645">
        <v>0.50938117504119873</v>
      </c>
      <c r="DG645">
        <v>0.47046461701393127</v>
      </c>
      <c r="DH645">
        <v>0.46408185362815857</v>
      </c>
      <c r="DI645">
        <v>0.41148164868354797</v>
      </c>
      <c r="DJ645">
        <v>0.38559362292289734</v>
      </c>
      <c r="DK645">
        <v>0.37131160497665405</v>
      </c>
      <c r="DL645">
        <v>0.40085110068321228</v>
      </c>
      <c r="DM645">
        <v>0.38565334677696228</v>
      </c>
      <c r="DN645">
        <v>0.40696814656257629</v>
      </c>
      <c r="DO645">
        <v>1.0101913213729858</v>
      </c>
      <c r="DP645">
        <v>5.8819918632507324</v>
      </c>
      <c r="DQ645">
        <v>5.8942737579345703</v>
      </c>
      <c r="DR645">
        <v>5.9507193565368652</v>
      </c>
      <c r="DS645">
        <v>5.9453020095825195</v>
      </c>
      <c r="DT645">
        <v>5.8618073463439941</v>
      </c>
      <c r="DU645">
        <v>0.73145169019699097</v>
      </c>
      <c r="DV645">
        <v>-8.9342929422855377E-2</v>
      </c>
      <c r="DW645">
        <v>-0.10342688113451004</v>
      </c>
      <c r="DX645">
        <v>-0.12832266092300415</v>
      </c>
      <c r="DY645">
        <v>-1.4712548814713955E-2</v>
      </c>
      <c r="DZ645">
        <v>3.9561513811349869E-2</v>
      </c>
      <c r="EA645">
        <v>2.366269588470459</v>
      </c>
      <c r="EB645">
        <v>1.8220759630203247</v>
      </c>
      <c r="EC645">
        <v>1.3608239889144897</v>
      </c>
      <c r="ED645">
        <v>1.2514350414276123</v>
      </c>
      <c r="EE645">
        <v>1.1946046352386475</v>
      </c>
      <c r="EF645">
        <v>1.1993628740310669</v>
      </c>
      <c r="EG645">
        <v>1.1765366792678833</v>
      </c>
      <c r="EH645">
        <v>1.2157720327377319</v>
      </c>
      <c r="EI645">
        <v>1.2505048513412476</v>
      </c>
      <c r="EJ645">
        <v>1.3402420282363892</v>
      </c>
      <c r="EK645">
        <v>1.4049688577651978</v>
      </c>
      <c r="EL645">
        <v>1.4767017364501953</v>
      </c>
      <c r="EM645">
        <v>1.8380037546157837</v>
      </c>
      <c r="EN645">
        <v>6.2295899391174316</v>
      </c>
      <c r="EO645">
        <v>6.2283477783203125</v>
      </c>
      <c r="EP645">
        <v>6.2737860679626465</v>
      </c>
      <c r="EQ645">
        <v>6.268669605255127</v>
      </c>
      <c r="ER645">
        <v>6.1954998970031738</v>
      </c>
      <c r="ES645">
        <v>1.552836537361145</v>
      </c>
      <c r="ET645">
        <v>0.28433546423912048</v>
      </c>
      <c r="EU645">
        <v>0.22134828567504883</v>
      </c>
      <c r="EV645">
        <v>8.8317729532718658E-2</v>
      </c>
      <c r="EW645">
        <v>0.44237419962882996</v>
      </c>
      <c r="EX645">
        <v>0.69126266241073608</v>
      </c>
      <c r="EY645">
        <v>66.455307006835938</v>
      </c>
      <c r="EZ645">
        <v>64.327064514160156</v>
      </c>
      <c r="FA645">
        <v>63.858844757080078</v>
      </c>
      <c r="FB645">
        <v>63.787082672119141</v>
      </c>
      <c r="FC645">
        <v>63.836944580078125</v>
      </c>
      <c r="FD645">
        <v>63.673336029052734</v>
      </c>
      <c r="FE645">
        <v>64.288688659667969</v>
      </c>
      <c r="FF645">
        <v>69.279998779296875</v>
      </c>
      <c r="FG645">
        <v>72.756401062011719</v>
      </c>
      <c r="FH645">
        <v>76.140121459960937</v>
      </c>
      <c r="FI645">
        <v>79.799125671386719</v>
      </c>
      <c r="FJ645">
        <v>82.0506591796875</v>
      </c>
      <c r="FK645">
        <v>83.746360778808594</v>
      </c>
      <c r="FL645">
        <v>84.379173278808594</v>
      </c>
      <c r="FM645">
        <v>82.764778137207031</v>
      </c>
      <c r="FN645">
        <v>83.424034118652344</v>
      </c>
      <c r="FO645">
        <v>83.183334350585938</v>
      </c>
      <c r="FP645">
        <v>80.945243835449219</v>
      </c>
      <c r="FQ645">
        <v>79.349273681640625</v>
      </c>
      <c r="FR645">
        <v>77.622909545898437</v>
      </c>
      <c r="FS645">
        <v>75.332954406738281</v>
      </c>
      <c r="FT645">
        <v>72.516014099121094</v>
      </c>
      <c r="FU645">
        <v>70.879409790039063</v>
      </c>
      <c r="FV645">
        <v>69.202484130859375</v>
      </c>
      <c r="FW645">
        <v>181</v>
      </c>
      <c r="FX645">
        <v>8.9820645749568939E-2</v>
      </c>
      <c r="FY645">
        <v>1</v>
      </c>
    </row>
    <row r="646" spans="1:181" x14ac:dyDescent="0.2">
      <c r="A646" t="s">
        <v>243</v>
      </c>
      <c r="B646" t="s">
        <v>239</v>
      </c>
      <c r="C646" t="s">
        <v>215</v>
      </c>
      <c r="D646" t="s">
        <v>38</v>
      </c>
      <c r="E646">
        <v>2018</v>
      </c>
      <c r="F646" t="s">
        <v>224</v>
      </c>
      <c r="G646" t="s">
        <v>245</v>
      </c>
      <c r="H646">
        <v>190</v>
      </c>
      <c r="K646">
        <v>15.846312522888184</v>
      </c>
      <c r="L646">
        <v>15.109198570251465</v>
      </c>
      <c r="M646">
        <v>14.624987602233887</v>
      </c>
      <c r="N646">
        <v>14.910711288452148</v>
      </c>
      <c r="O646">
        <v>15.614883422851563</v>
      </c>
      <c r="P646">
        <v>16.512815475463867</v>
      </c>
      <c r="Q646">
        <v>19.46037483215332</v>
      </c>
      <c r="R646">
        <v>22.865638732910156</v>
      </c>
      <c r="S646">
        <v>25.835994720458984</v>
      </c>
      <c r="T646">
        <v>27.89166259765625</v>
      </c>
      <c r="U646">
        <v>31.226875305175781</v>
      </c>
      <c r="V646">
        <v>32.7469482421875</v>
      </c>
      <c r="W646">
        <v>33.522090911865234</v>
      </c>
      <c r="X646">
        <v>34.196876525878906</v>
      </c>
      <c r="Y646">
        <v>34.018386840820312</v>
      </c>
      <c r="Z646">
        <v>34.307777404785156</v>
      </c>
      <c r="AA646">
        <v>34.270133972167969</v>
      </c>
      <c r="AB646">
        <v>33.940059661865234</v>
      </c>
      <c r="AC646">
        <v>33.697944641113281</v>
      </c>
      <c r="AD646">
        <v>33.352466583251953</v>
      </c>
      <c r="AE646">
        <v>30.754156112670898</v>
      </c>
      <c r="AF646">
        <v>24.651935577392578</v>
      </c>
      <c r="AG646">
        <v>19.655086517333984</v>
      </c>
      <c r="AH646">
        <v>16.67302131652832</v>
      </c>
      <c r="AI646">
        <v>-2.2604148387908936</v>
      </c>
      <c r="AJ646">
        <v>-1.7504298686981201</v>
      </c>
      <c r="AK646">
        <v>-1.329674243927002</v>
      </c>
      <c r="AL646">
        <v>-1.2605612277984619</v>
      </c>
      <c r="AM646">
        <v>-1.2567496299743652</v>
      </c>
      <c r="AN646">
        <v>-1.2897059917449951</v>
      </c>
      <c r="AO646">
        <v>-1.4133228063583374</v>
      </c>
      <c r="AP646">
        <v>-1.5945428609848022</v>
      </c>
      <c r="AQ646">
        <v>-1.7257348299026489</v>
      </c>
      <c r="AR646">
        <v>-1.8397784233093262</v>
      </c>
      <c r="AS646">
        <v>-2.0456118583679199</v>
      </c>
      <c r="AT646">
        <v>-2.1445538997650146</v>
      </c>
      <c r="AU646">
        <v>-0.96430164575576782</v>
      </c>
      <c r="AV646">
        <v>5.0529036521911621</v>
      </c>
      <c r="AW646">
        <v>5.097442626953125</v>
      </c>
      <c r="AX646">
        <v>5.180142879486084</v>
      </c>
      <c r="AY646">
        <v>5.1740078926086426</v>
      </c>
      <c r="AZ646">
        <v>5.0658860206604004</v>
      </c>
      <c r="BA646">
        <v>-1.2277103662490845</v>
      </c>
      <c r="BB646">
        <v>-0.98063832521438599</v>
      </c>
      <c r="BC646">
        <v>-0.8780786395072937</v>
      </c>
      <c r="BD646">
        <v>-0.64505201578140259</v>
      </c>
      <c r="BE646">
        <v>-1.1049530506134033</v>
      </c>
      <c r="BF646">
        <v>-1.5148721933364868</v>
      </c>
      <c r="BG646">
        <v>-0.89367353916168213</v>
      </c>
      <c r="BH646">
        <v>-0.69509714841842651</v>
      </c>
      <c r="BI646">
        <v>-0.53489017486572266</v>
      </c>
      <c r="BJ646">
        <v>-0.51850730180740356</v>
      </c>
      <c r="BK646">
        <v>-0.53260964155197144</v>
      </c>
      <c r="BL646">
        <v>-0.55442500114440918</v>
      </c>
      <c r="BM646">
        <v>-0.64826786518096924</v>
      </c>
      <c r="BN646">
        <v>-0.76436448097229004</v>
      </c>
      <c r="BO646">
        <v>-0.84654158353805542</v>
      </c>
      <c r="BP646">
        <v>-0.9003874659538269</v>
      </c>
      <c r="BQ646">
        <v>-1.0262963771820068</v>
      </c>
      <c r="BR646">
        <v>-1.0748202800750732</v>
      </c>
      <c r="BS646">
        <v>-0.13648927211761475</v>
      </c>
      <c r="BT646">
        <v>5.4005017280578613</v>
      </c>
      <c r="BU646">
        <v>5.4315166473388672</v>
      </c>
      <c r="BV646">
        <v>5.5032095909118652</v>
      </c>
      <c r="BW646">
        <v>5.49737548828125</v>
      </c>
      <c r="BX646">
        <v>5.3995785713195801</v>
      </c>
      <c r="BY646">
        <v>-0.4063255786895752</v>
      </c>
      <c r="BZ646">
        <v>-0.60695993900299072</v>
      </c>
      <c r="CA646">
        <v>-0.55330348014831543</v>
      </c>
      <c r="CB646">
        <v>-0.42841160297393799</v>
      </c>
      <c r="CC646">
        <v>-0.64786630868911743</v>
      </c>
      <c r="CD646">
        <v>-0.86317098140716553</v>
      </c>
      <c r="CE646">
        <v>5.2927393466234207E-2</v>
      </c>
      <c r="CF646">
        <v>3.5823050886392593E-2</v>
      </c>
      <c r="CG646">
        <v>1.5574855729937553E-2</v>
      </c>
      <c r="CH646">
        <v>-4.5630834065377712E-3</v>
      </c>
      <c r="CI646">
        <v>-3.107251413166523E-2</v>
      </c>
      <c r="CJ646">
        <v>-4.5171573758125305E-2</v>
      </c>
      <c r="CK646">
        <v>-0.11839310824871063</v>
      </c>
      <c r="CL646">
        <v>-0.18938542902469635</v>
      </c>
      <c r="CM646">
        <v>-0.23761498928070068</v>
      </c>
      <c r="CN646">
        <v>-0.24976818263530731</v>
      </c>
      <c r="CO646">
        <v>-0.32032150030136108</v>
      </c>
      <c r="CP646">
        <v>-0.33392605185508728</v>
      </c>
      <c r="CQ646">
        <v>0.43685105443000793</v>
      </c>
      <c r="CR646">
        <v>5.6412467956542969</v>
      </c>
      <c r="CS646">
        <v>5.6628952026367187</v>
      </c>
      <c r="CT646">
        <v>5.7269644737243652</v>
      </c>
      <c r="CU646">
        <v>5.7213387489318848</v>
      </c>
      <c r="CV646">
        <v>5.6306929588317871</v>
      </c>
      <c r="CW646">
        <v>0.16256305575370789</v>
      </c>
      <c r="CX646">
        <v>-0.34815144538879395</v>
      </c>
      <c r="CY646">
        <v>-0.32836517691612244</v>
      </c>
      <c r="CZ646">
        <v>-0.27836713194847107</v>
      </c>
      <c r="DA646">
        <v>-0.33128944039344788</v>
      </c>
      <c r="DB646">
        <v>-0.41180473566055298</v>
      </c>
      <c r="DC646">
        <v>0.99952828884124756</v>
      </c>
      <c r="DD646">
        <v>0.7667432427406311</v>
      </c>
      <c r="DE646">
        <v>0.56603991985321045</v>
      </c>
      <c r="DF646">
        <v>0.50938117504119873</v>
      </c>
      <c r="DG646">
        <v>0.47046461701393127</v>
      </c>
      <c r="DH646">
        <v>0.46408185362815857</v>
      </c>
      <c r="DI646">
        <v>0.41148164868354797</v>
      </c>
      <c r="DJ646">
        <v>0.38559362292289734</v>
      </c>
      <c r="DK646">
        <v>0.37131160497665405</v>
      </c>
      <c r="DL646">
        <v>0.40085110068321228</v>
      </c>
      <c r="DM646">
        <v>0.38565334677696228</v>
      </c>
      <c r="DN646">
        <v>0.40696814656257629</v>
      </c>
      <c r="DO646">
        <v>1.0101913213729858</v>
      </c>
      <c r="DP646">
        <v>5.8819918632507324</v>
      </c>
      <c r="DQ646">
        <v>5.8942737579345703</v>
      </c>
      <c r="DR646">
        <v>5.9507193565368652</v>
      </c>
      <c r="DS646">
        <v>5.9453020095825195</v>
      </c>
      <c r="DT646">
        <v>5.8618073463439941</v>
      </c>
      <c r="DU646">
        <v>0.73145169019699097</v>
      </c>
      <c r="DV646">
        <v>-8.9342929422855377E-2</v>
      </c>
      <c r="DW646">
        <v>-0.10342688113451004</v>
      </c>
      <c r="DX646">
        <v>-0.12832266092300415</v>
      </c>
      <c r="DY646">
        <v>-1.4712548814713955E-2</v>
      </c>
      <c r="DZ646">
        <v>3.9561513811349869E-2</v>
      </c>
      <c r="EA646">
        <v>2.366269588470459</v>
      </c>
      <c r="EB646">
        <v>1.8220759630203247</v>
      </c>
      <c r="EC646">
        <v>1.3608239889144897</v>
      </c>
      <c r="ED646">
        <v>1.2514350414276123</v>
      </c>
      <c r="EE646">
        <v>1.1946046352386475</v>
      </c>
      <c r="EF646">
        <v>1.1993628740310669</v>
      </c>
      <c r="EG646">
        <v>1.1765366792678833</v>
      </c>
      <c r="EH646">
        <v>1.2157720327377319</v>
      </c>
      <c r="EI646">
        <v>1.2505048513412476</v>
      </c>
      <c r="EJ646">
        <v>1.3402420282363892</v>
      </c>
      <c r="EK646">
        <v>1.4049688577651978</v>
      </c>
      <c r="EL646">
        <v>1.4767017364501953</v>
      </c>
      <c r="EM646">
        <v>1.8380037546157837</v>
      </c>
      <c r="EN646">
        <v>6.2295899391174316</v>
      </c>
      <c r="EO646">
        <v>6.2283477783203125</v>
      </c>
      <c r="EP646">
        <v>6.2737860679626465</v>
      </c>
      <c r="EQ646">
        <v>6.268669605255127</v>
      </c>
      <c r="ER646">
        <v>6.1954998970031738</v>
      </c>
      <c r="ES646">
        <v>1.552836537361145</v>
      </c>
      <c r="ET646">
        <v>0.28433546423912048</v>
      </c>
      <c r="EU646">
        <v>0.22134828567504883</v>
      </c>
      <c r="EV646">
        <v>8.8317729532718658E-2</v>
      </c>
      <c r="EW646">
        <v>0.44237419962882996</v>
      </c>
      <c r="EX646">
        <v>0.69126266241073608</v>
      </c>
      <c r="EY646">
        <v>66.455307006835938</v>
      </c>
      <c r="EZ646">
        <v>64.327064514160156</v>
      </c>
      <c r="FA646">
        <v>63.858844757080078</v>
      </c>
      <c r="FB646">
        <v>63.787082672119141</v>
      </c>
      <c r="FC646">
        <v>63.836944580078125</v>
      </c>
      <c r="FD646">
        <v>63.673336029052734</v>
      </c>
      <c r="FE646">
        <v>64.288688659667969</v>
      </c>
      <c r="FF646">
        <v>69.279998779296875</v>
      </c>
      <c r="FG646">
        <v>72.756401062011719</v>
      </c>
      <c r="FH646">
        <v>76.140121459960937</v>
      </c>
      <c r="FI646">
        <v>79.799125671386719</v>
      </c>
      <c r="FJ646">
        <v>82.0506591796875</v>
      </c>
      <c r="FK646">
        <v>83.746360778808594</v>
      </c>
      <c r="FL646">
        <v>84.379173278808594</v>
      </c>
      <c r="FM646">
        <v>82.764778137207031</v>
      </c>
      <c r="FN646">
        <v>83.424034118652344</v>
      </c>
      <c r="FO646">
        <v>83.183334350585938</v>
      </c>
      <c r="FP646">
        <v>80.945243835449219</v>
      </c>
      <c r="FQ646">
        <v>79.349273681640625</v>
      </c>
      <c r="FR646">
        <v>77.622909545898437</v>
      </c>
      <c r="FS646">
        <v>75.332954406738281</v>
      </c>
      <c r="FT646">
        <v>72.516014099121094</v>
      </c>
      <c r="FU646">
        <v>70.879409790039063</v>
      </c>
      <c r="FV646">
        <v>69.202484130859375</v>
      </c>
      <c r="FW646">
        <v>181</v>
      </c>
      <c r="FX646">
        <v>8.9820645749568939E-2</v>
      </c>
      <c r="FY646">
        <v>1</v>
      </c>
    </row>
    <row r="647" spans="1:181" x14ac:dyDescent="0.2">
      <c r="A647" t="s">
        <v>243</v>
      </c>
      <c r="B647" t="s">
        <v>239</v>
      </c>
      <c r="C647" t="s">
        <v>215</v>
      </c>
      <c r="D647" t="s">
        <v>38</v>
      </c>
      <c r="E647">
        <v>2019</v>
      </c>
      <c r="F647" t="s">
        <v>224</v>
      </c>
      <c r="G647" t="s">
        <v>245</v>
      </c>
      <c r="H647">
        <v>190</v>
      </c>
      <c r="K647">
        <v>15.846312522888184</v>
      </c>
      <c r="L647">
        <v>15.109198570251465</v>
      </c>
      <c r="M647">
        <v>14.624987602233887</v>
      </c>
      <c r="N647">
        <v>14.910711288452148</v>
      </c>
      <c r="O647">
        <v>15.614883422851563</v>
      </c>
      <c r="P647">
        <v>16.512815475463867</v>
      </c>
      <c r="Q647">
        <v>19.46037483215332</v>
      </c>
      <c r="R647">
        <v>22.865638732910156</v>
      </c>
      <c r="S647">
        <v>25.835994720458984</v>
      </c>
      <c r="T647">
        <v>27.89166259765625</v>
      </c>
      <c r="U647">
        <v>31.226875305175781</v>
      </c>
      <c r="V647">
        <v>32.7469482421875</v>
      </c>
      <c r="W647">
        <v>33.522090911865234</v>
      </c>
      <c r="X647">
        <v>34.196876525878906</v>
      </c>
      <c r="Y647">
        <v>34.018386840820312</v>
      </c>
      <c r="Z647">
        <v>34.307777404785156</v>
      </c>
      <c r="AA647">
        <v>34.270133972167969</v>
      </c>
      <c r="AB647">
        <v>33.940059661865234</v>
      </c>
      <c r="AC647">
        <v>33.697944641113281</v>
      </c>
      <c r="AD647">
        <v>33.352466583251953</v>
      </c>
      <c r="AE647">
        <v>30.754156112670898</v>
      </c>
      <c r="AF647">
        <v>24.651935577392578</v>
      </c>
      <c r="AG647">
        <v>19.655086517333984</v>
      </c>
      <c r="AH647">
        <v>16.67302131652832</v>
      </c>
      <c r="AI647">
        <v>-2.2604148387908936</v>
      </c>
      <c r="AJ647">
        <v>-1.7504298686981201</v>
      </c>
      <c r="AK647">
        <v>-1.329674243927002</v>
      </c>
      <c r="AL647">
        <v>-1.2605612277984619</v>
      </c>
      <c r="AM647">
        <v>-1.2567496299743652</v>
      </c>
      <c r="AN647">
        <v>-1.2897059917449951</v>
      </c>
      <c r="AO647">
        <v>-1.4133228063583374</v>
      </c>
      <c r="AP647">
        <v>-1.5945428609848022</v>
      </c>
      <c r="AQ647">
        <v>-1.7257348299026489</v>
      </c>
      <c r="AR647">
        <v>-1.8397784233093262</v>
      </c>
      <c r="AS647">
        <v>-2.0456118583679199</v>
      </c>
      <c r="AT647">
        <v>-2.1445538997650146</v>
      </c>
      <c r="AU647">
        <v>-0.96430164575576782</v>
      </c>
      <c r="AV647">
        <v>5.0529036521911621</v>
      </c>
      <c r="AW647">
        <v>5.097442626953125</v>
      </c>
      <c r="AX647">
        <v>5.180142879486084</v>
      </c>
      <c r="AY647">
        <v>5.1740078926086426</v>
      </c>
      <c r="AZ647">
        <v>5.0658860206604004</v>
      </c>
      <c r="BA647">
        <v>-1.2277103662490845</v>
      </c>
      <c r="BB647">
        <v>-0.98063832521438599</v>
      </c>
      <c r="BC647">
        <v>-0.8780786395072937</v>
      </c>
      <c r="BD647">
        <v>-0.64505201578140259</v>
      </c>
      <c r="BE647">
        <v>-1.1049530506134033</v>
      </c>
      <c r="BF647">
        <v>-1.5148721933364868</v>
      </c>
      <c r="BG647">
        <v>-0.89367353916168213</v>
      </c>
      <c r="BH647">
        <v>-0.69509714841842651</v>
      </c>
      <c r="BI647">
        <v>-0.53489017486572266</v>
      </c>
      <c r="BJ647">
        <v>-0.51850730180740356</v>
      </c>
      <c r="BK647">
        <v>-0.53260964155197144</v>
      </c>
      <c r="BL647">
        <v>-0.55442500114440918</v>
      </c>
      <c r="BM647">
        <v>-0.64826786518096924</v>
      </c>
      <c r="BN647">
        <v>-0.76436448097229004</v>
      </c>
      <c r="BO647">
        <v>-0.84654158353805542</v>
      </c>
      <c r="BP647">
        <v>-0.9003874659538269</v>
      </c>
      <c r="BQ647">
        <v>-1.0262963771820068</v>
      </c>
      <c r="BR647">
        <v>-1.0748202800750732</v>
      </c>
      <c r="BS647">
        <v>-0.13648927211761475</v>
      </c>
      <c r="BT647">
        <v>5.4005017280578613</v>
      </c>
      <c r="BU647">
        <v>5.4315166473388672</v>
      </c>
      <c r="BV647">
        <v>5.5032095909118652</v>
      </c>
      <c r="BW647">
        <v>5.49737548828125</v>
      </c>
      <c r="BX647">
        <v>5.3995785713195801</v>
      </c>
      <c r="BY647">
        <v>-0.4063255786895752</v>
      </c>
      <c r="BZ647">
        <v>-0.60695993900299072</v>
      </c>
      <c r="CA647">
        <v>-0.55330348014831543</v>
      </c>
      <c r="CB647">
        <v>-0.42841160297393799</v>
      </c>
      <c r="CC647">
        <v>-0.64786630868911743</v>
      </c>
      <c r="CD647">
        <v>-0.86317098140716553</v>
      </c>
      <c r="CE647">
        <v>5.2927393466234207E-2</v>
      </c>
      <c r="CF647">
        <v>3.5823050886392593E-2</v>
      </c>
      <c r="CG647">
        <v>1.5574855729937553E-2</v>
      </c>
      <c r="CH647">
        <v>-4.5630834065377712E-3</v>
      </c>
      <c r="CI647">
        <v>-3.107251413166523E-2</v>
      </c>
      <c r="CJ647">
        <v>-4.5171573758125305E-2</v>
      </c>
      <c r="CK647">
        <v>-0.11839310824871063</v>
      </c>
      <c r="CL647">
        <v>-0.18938542902469635</v>
      </c>
      <c r="CM647">
        <v>-0.23761498928070068</v>
      </c>
      <c r="CN647">
        <v>-0.24976818263530731</v>
      </c>
      <c r="CO647">
        <v>-0.32032150030136108</v>
      </c>
      <c r="CP647">
        <v>-0.33392605185508728</v>
      </c>
      <c r="CQ647">
        <v>0.43685105443000793</v>
      </c>
      <c r="CR647">
        <v>5.6412467956542969</v>
      </c>
      <c r="CS647">
        <v>5.6628952026367187</v>
      </c>
      <c r="CT647">
        <v>5.7269644737243652</v>
      </c>
      <c r="CU647">
        <v>5.7213387489318848</v>
      </c>
      <c r="CV647">
        <v>5.6306929588317871</v>
      </c>
      <c r="CW647">
        <v>0.16256305575370789</v>
      </c>
      <c r="CX647">
        <v>-0.34815144538879395</v>
      </c>
      <c r="CY647">
        <v>-0.32836517691612244</v>
      </c>
      <c r="CZ647">
        <v>-0.27836713194847107</v>
      </c>
      <c r="DA647">
        <v>-0.33128944039344788</v>
      </c>
      <c r="DB647">
        <v>-0.41180473566055298</v>
      </c>
      <c r="DC647">
        <v>0.99952828884124756</v>
      </c>
      <c r="DD647">
        <v>0.7667432427406311</v>
      </c>
      <c r="DE647">
        <v>0.56603991985321045</v>
      </c>
      <c r="DF647">
        <v>0.50938117504119873</v>
      </c>
      <c r="DG647">
        <v>0.47046461701393127</v>
      </c>
      <c r="DH647">
        <v>0.46408185362815857</v>
      </c>
      <c r="DI647">
        <v>0.41148164868354797</v>
      </c>
      <c r="DJ647">
        <v>0.38559362292289734</v>
      </c>
      <c r="DK647">
        <v>0.37131160497665405</v>
      </c>
      <c r="DL647">
        <v>0.40085110068321228</v>
      </c>
      <c r="DM647">
        <v>0.38565334677696228</v>
      </c>
      <c r="DN647">
        <v>0.40696814656257629</v>
      </c>
      <c r="DO647">
        <v>1.0101913213729858</v>
      </c>
      <c r="DP647">
        <v>5.8819918632507324</v>
      </c>
      <c r="DQ647">
        <v>5.8942737579345703</v>
      </c>
      <c r="DR647">
        <v>5.9507193565368652</v>
      </c>
      <c r="DS647">
        <v>5.9453020095825195</v>
      </c>
      <c r="DT647">
        <v>5.8618073463439941</v>
      </c>
      <c r="DU647">
        <v>0.73145169019699097</v>
      </c>
      <c r="DV647">
        <v>-8.9342929422855377E-2</v>
      </c>
      <c r="DW647">
        <v>-0.10342688113451004</v>
      </c>
      <c r="DX647">
        <v>-0.12832266092300415</v>
      </c>
      <c r="DY647">
        <v>-1.4712548814713955E-2</v>
      </c>
      <c r="DZ647">
        <v>3.9561513811349869E-2</v>
      </c>
      <c r="EA647">
        <v>2.366269588470459</v>
      </c>
      <c r="EB647">
        <v>1.8220759630203247</v>
      </c>
      <c r="EC647">
        <v>1.3608239889144897</v>
      </c>
      <c r="ED647">
        <v>1.2514350414276123</v>
      </c>
      <c r="EE647">
        <v>1.1946046352386475</v>
      </c>
      <c r="EF647">
        <v>1.1993628740310669</v>
      </c>
      <c r="EG647">
        <v>1.1765366792678833</v>
      </c>
      <c r="EH647">
        <v>1.2157720327377319</v>
      </c>
      <c r="EI647">
        <v>1.2505048513412476</v>
      </c>
      <c r="EJ647">
        <v>1.3402420282363892</v>
      </c>
      <c r="EK647">
        <v>1.4049688577651978</v>
      </c>
      <c r="EL647">
        <v>1.4767017364501953</v>
      </c>
      <c r="EM647">
        <v>1.8380037546157837</v>
      </c>
      <c r="EN647">
        <v>6.2295899391174316</v>
      </c>
      <c r="EO647">
        <v>6.2283477783203125</v>
      </c>
      <c r="EP647">
        <v>6.2737860679626465</v>
      </c>
      <c r="EQ647">
        <v>6.268669605255127</v>
      </c>
      <c r="ER647">
        <v>6.1954998970031738</v>
      </c>
      <c r="ES647">
        <v>1.552836537361145</v>
      </c>
      <c r="ET647">
        <v>0.28433546423912048</v>
      </c>
      <c r="EU647">
        <v>0.22134828567504883</v>
      </c>
      <c r="EV647">
        <v>8.8317729532718658E-2</v>
      </c>
      <c r="EW647">
        <v>0.44237419962882996</v>
      </c>
      <c r="EX647">
        <v>0.69126266241073608</v>
      </c>
      <c r="EY647">
        <v>66.455307006835938</v>
      </c>
      <c r="EZ647">
        <v>64.327064514160156</v>
      </c>
      <c r="FA647">
        <v>63.858844757080078</v>
      </c>
      <c r="FB647">
        <v>63.787082672119141</v>
      </c>
      <c r="FC647">
        <v>63.836944580078125</v>
      </c>
      <c r="FD647">
        <v>63.673336029052734</v>
      </c>
      <c r="FE647">
        <v>64.288688659667969</v>
      </c>
      <c r="FF647">
        <v>69.279998779296875</v>
      </c>
      <c r="FG647">
        <v>72.756401062011719</v>
      </c>
      <c r="FH647">
        <v>76.140121459960937</v>
      </c>
      <c r="FI647">
        <v>79.799125671386719</v>
      </c>
      <c r="FJ647">
        <v>82.0506591796875</v>
      </c>
      <c r="FK647">
        <v>83.746360778808594</v>
      </c>
      <c r="FL647">
        <v>84.379173278808594</v>
      </c>
      <c r="FM647">
        <v>82.764778137207031</v>
      </c>
      <c r="FN647">
        <v>83.424034118652344</v>
      </c>
      <c r="FO647">
        <v>83.183334350585938</v>
      </c>
      <c r="FP647">
        <v>80.945243835449219</v>
      </c>
      <c r="FQ647">
        <v>79.349273681640625</v>
      </c>
      <c r="FR647">
        <v>77.622909545898437</v>
      </c>
      <c r="FS647">
        <v>75.332954406738281</v>
      </c>
      <c r="FT647">
        <v>72.516014099121094</v>
      </c>
      <c r="FU647">
        <v>70.879409790039063</v>
      </c>
      <c r="FV647">
        <v>69.202484130859375</v>
      </c>
      <c r="FW647">
        <v>181</v>
      </c>
      <c r="FX647">
        <v>8.9820645749568939E-2</v>
      </c>
      <c r="FY647">
        <v>1</v>
      </c>
    </row>
    <row r="648" spans="1:181" x14ac:dyDescent="0.2">
      <c r="A648" t="s">
        <v>243</v>
      </c>
      <c r="B648" t="s">
        <v>239</v>
      </c>
      <c r="C648" t="s">
        <v>215</v>
      </c>
      <c r="D648" t="s">
        <v>38</v>
      </c>
      <c r="E648">
        <v>2020</v>
      </c>
      <c r="F648" t="s">
        <v>224</v>
      </c>
      <c r="G648" t="s">
        <v>245</v>
      </c>
      <c r="H648">
        <v>190</v>
      </c>
      <c r="K648">
        <v>15.846312522888184</v>
      </c>
      <c r="L648">
        <v>15.109198570251465</v>
      </c>
      <c r="M648">
        <v>14.624987602233887</v>
      </c>
      <c r="N648">
        <v>14.910711288452148</v>
      </c>
      <c r="O648">
        <v>15.614883422851563</v>
      </c>
      <c r="P648">
        <v>16.512815475463867</v>
      </c>
      <c r="Q648">
        <v>19.46037483215332</v>
      </c>
      <c r="R648">
        <v>22.865638732910156</v>
      </c>
      <c r="S648">
        <v>25.835994720458984</v>
      </c>
      <c r="T648">
        <v>27.89166259765625</v>
      </c>
      <c r="U648">
        <v>31.226875305175781</v>
      </c>
      <c r="V648">
        <v>32.7469482421875</v>
      </c>
      <c r="W648">
        <v>33.522090911865234</v>
      </c>
      <c r="X648">
        <v>34.196876525878906</v>
      </c>
      <c r="Y648">
        <v>34.018386840820312</v>
      </c>
      <c r="Z648">
        <v>34.307777404785156</v>
      </c>
      <c r="AA648">
        <v>34.270133972167969</v>
      </c>
      <c r="AB648">
        <v>33.940059661865234</v>
      </c>
      <c r="AC648">
        <v>33.697944641113281</v>
      </c>
      <c r="AD648">
        <v>33.352466583251953</v>
      </c>
      <c r="AE648">
        <v>30.754156112670898</v>
      </c>
      <c r="AF648">
        <v>24.651935577392578</v>
      </c>
      <c r="AG648">
        <v>19.655086517333984</v>
      </c>
      <c r="AH648">
        <v>16.67302131652832</v>
      </c>
      <c r="AI648">
        <v>-2.2604148387908936</v>
      </c>
      <c r="AJ648">
        <v>-1.7504298686981201</v>
      </c>
      <c r="AK648">
        <v>-1.329674243927002</v>
      </c>
      <c r="AL648">
        <v>-1.2605612277984619</v>
      </c>
      <c r="AM648">
        <v>-1.2567496299743652</v>
      </c>
      <c r="AN648">
        <v>-1.2897059917449951</v>
      </c>
      <c r="AO648">
        <v>-1.4133228063583374</v>
      </c>
      <c r="AP648">
        <v>-1.5945428609848022</v>
      </c>
      <c r="AQ648">
        <v>-1.7257348299026489</v>
      </c>
      <c r="AR648">
        <v>-1.8397784233093262</v>
      </c>
      <c r="AS648">
        <v>-2.0456118583679199</v>
      </c>
      <c r="AT648">
        <v>-2.1445538997650146</v>
      </c>
      <c r="AU648">
        <v>-0.96430164575576782</v>
      </c>
      <c r="AV648">
        <v>5.0529036521911621</v>
      </c>
      <c r="AW648">
        <v>5.097442626953125</v>
      </c>
      <c r="AX648">
        <v>5.180142879486084</v>
      </c>
      <c r="AY648">
        <v>5.1740078926086426</v>
      </c>
      <c r="AZ648">
        <v>5.0658860206604004</v>
      </c>
      <c r="BA648">
        <v>-1.2277103662490845</v>
      </c>
      <c r="BB648">
        <v>-0.98063832521438599</v>
      </c>
      <c r="BC648">
        <v>-0.8780786395072937</v>
      </c>
      <c r="BD648">
        <v>-0.64505201578140259</v>
      </c>
      <c r="BE648">
        <v>-1.1049530506134033</v>
      </c>
      <c r="BF648">
        <v>-1.5148721933364868</v>
      </c>
      <c r="BG648">
        <v>-0.89367353916168213</v>
      </c>
      <c r="BH648">
        <v>-0.69509714841842651</v>
      </c>
      <c r="BI648">
        <v>-0.53489017486572266</v>
      </c>
      <c r="BJ648">
        <v>-0.51850730180740356</v>
      </c>
      <c r="BK648">
        <v>-0.53260964155197144</v>
      </c>
      <c r="BL648">
        <v>-0.55442500114440918</v>
      </c>
      <c r="BM648">
        <v>-0.64826786518096924</v>
      </c>
      <c r="BN648">
        <v>-0.76436448097229004</v>
      </c>
      <c r="BO648">
        <v>-0.84654158353805542</v>
      </c>
      <c r="BP648">
        <v>-0.9003874659538269</v>
      </c>
      <c r="BQ648">
        <v>-1.0262963771820068</v>
      </c>
      <c r="BR648">
        <v>-1.0748202800750732</v>
      </c>
      <c r="BS648">
        <v>-0.13648927211761475</v>
      </c>
      <c r="BT648">
        <v>5.4005017280578613</v>
      </c>
      <c r="BU648">
        <v>5.4315166473388672</v>
      </c>
      <c r="BV648">
        <v>5.5032095909118652</v>
      </c>
      <c r="BW648">
        <v>5.49737548828125</v>
      </c>
      <c r="BX648">
        <v>5.3995785713195801</v>
      </c>
      <c r="BY648">
        <v>-0.4063255786895752</v>
      </c>
      <c r="BZ648">
        <v>-0.60695993900299072</v>
      </c>
      <c r="CA648">
        <v>-0.55330348014831543</v>
      </c>
      <c r="CB648">
        <v>-0.42841160297393799</v>
      </c>
      <c r="CC648">
        <v>-0.64786630868911743</v>
      </c>
      <c r="CD648">
        <v>-0.86317098140716553</v>
      </c>
      <c r="CE648">
        <v>5.2927393466234207E-2</v>
      </c>
      <c r="CF648">
        <v>3.5823050886392593E-2</v>
      </c>
      <c r="CG648">
        <v>1.5574855729937553E-2</v>
      </c>
      <c r="CH648">
        <v>-4.5630834065377712E-3</v>
      </c>
      <c r="CI648">
        <v>-3.107251413166523E-2</v>
      </c>
      <c r="CJ648">
        <v>-4.5171573758125305E-2</v>
      </c>
      <c r="CK648">
        <v>-0.11839310824871063</v>
      </c>
      <c r="CL648">
        <v>-0.18938542902469635</v>
      </c>
      <c r="CM648">
        <v>-0.23761498928070068</v>
      </c>
      <c r="CN648">
        <v>-0.24976818263530731</v>
      </c>
      <c r="CO648">
        <v>-0.32032150030136108</v>
      </c>
      <c r="CP648">
        <v>-0.33392605185508728</v>
      </c>
      <c r="CQ648">
        <v>0.43685105443000793</v>
      </c>
      <c r="CR648">
        <v>5.6412467956542969</v>
      </c>
      <c r="CS648">
        <v>5.6628952026367187</v>
      </c>
      <c r="CT648">
        <v>5.7269644737243652</v>
      </c>
      <c r="CU648">
        <v>5.7213387489318848</v>
      </c>
      <c r="CV648">
        <v>5.6306929588317871</v>
      </c>
      <c r="CW648">
        <v>0.16256305575370789</v>
      </c>
      <c r="CX648">
        <v>-0.34815144538879395</v>
      </c>
      <c r="CY648">
        <v>-0.32836517691612244</v>
      </c>
      <c r="CZ648">
        <v>-0.27836713194847107</v>
      </c>
      <c r="DA648">
        <v>-0.33128944039344788</v>
      </c>
      <c r="DB648">
        <v>-0.41180473566055298</v>
      </c>
      <c r="DC648">
        <v>0.99952828884124756</v>
      </c>
      <c r="DD648">
        <v>0.7667432427406311</v>
      </c>
      <c r="DE648">
        <v>0.56603991985321045</v>
      </c>
      <c r="DF648">
        <v>0.50938117504119873</v>
      </c>
      <c r="DG648">
        <v>0.47046461701393127</v>
      </c>
      <c r="DH648">
        <v>0.46408185362815857</v>
      </c>
      <c r="DI648">
        <v>0.41148164868354797</v>
      </c>
      <c r="DJ648">
        <v>0.38559362292289734</v>
      </c>
      <c r="DK648">
        <v>0.37131160497665405</v>
      </c>
      <c r="DL648">
        <v>0.40085110068321228</v>
      </c>
      <c r="DM648">
        <v>0.38565334677696228</v>
      </c>
      <c r="DN648">
        <v>0.40696814656257629</v>
      </c>
      <c r="DO648">
        <v>1.0101913213729858</v>
      </c>
      <c r="DP648">
        <v>5.8819918632507324</v>
      </c>
      <c r="DQ648">
        <v>5.8942737579345703</v>
      </c>
      <c r="DR648">
        <v>5.9507193565368652</v>
      </c>
      <c r="DS648">
        <v>5.9453020095825195</v>
      </c>
      <c r="DT648">
        <v>5.8618073463439941</v>
      </c>
      <c r="DU648">
        <v>0.73145169019699097</v>
      </c>
      <c r="DV648">
        <v>-8.9342929422855377E-2</v>
      </c>
      <c r="DW648">
        <v>-0.10342688113451004</v>
      </c>
      <c r="DX648">
        <v>-0.12832266092300415</v>
      </c>
      <c r="DY648">
        <v>-1.4712548814713955E-2</v>
      </c>
      <c r="DZ648">
        <v>3.9561513811349869E-2</v>
      </c>
      <c r="EA648">
        <v>2.366269588470459</v>
      </c>
      <c r="EB648">
        <v>1.8220759630203247</v>
      </c>
      <c r="EC648">
        <v>1.3608239889144897</v>
      </c>
      <c r="ED648">
        <v>1.2514350414276123</v>
      </c>
      <c r="EE648">
        <v>1.1946046352386475</v>
      </c>
      <c r="EF648">
        <v>1.1993628740310669</v>
      </c>
      <c r="EG648">
        <v>1.1765366792678833</v>
      </c>
      <c r="EH648">
        <v>1.2157720327377319</v>
      </c>
      <c r="EI648">
        <v>1.2505048513412476</v>
      </c>
      <c r="EJ648">
        <v>1.3402420282363892</v>
      </c>
      <c r="EK648">
        <v>1.4049688577651978</v>
      </c>
      <c r="EL648">
        <v>1.4767017364501953</v>
      </c>
      <c r="EM648">
        <v>1.8380037546157837</v>
      </c>
      <c r="EN648">
        <v>6.2295899391174316</v>
      </c>
      <c r="EO648">
        <v>6.2283477783203125</v>
      </c>
      <c r="EP648">
        <v>6.2737860679626465</v>
      </c>
      <c r="EQ648">
        <v>6.268669605255127</v>
      </c>
      <c r="ER648">
        <v>6.1954998970031738</v>
      </c>
      <c r="ES648">
        <v>1.552836537361145</v>
      </c>
      <c r="ET648">
        <v>0.28433546423912048</v>
      </c>
      <c r="EU648">
        <v>0.22134828567504883</v>
      </c>
      <c r="EV648">
        <v>8.8317729532718658E-2</v>
      </c>
      <c r="EW648">
        <v>0.44237419962882996</v>
      </c>
      <c r="EX648">
        <v>0.69126266241073608</v>
      </c>
      <c r="EY648">
        <v>66.455307006835938</v>
      </c>
      <c r="EZ648">
        <v>64.327064514160156</v>
      </c>
      <c r="FA648">
        <v>63.858844757080078</v>
      </c>
      <c r="FB648">
        <v>63.787082672119141</v>
      </c>
      <c r="FC648">
        <v>63.836944580078125</v>
      </c>
      <c r="FD648">
        <v>63.673336029052734</v>
      </c>
      <c r="FE648">
        <v>64.288688659667969</v>
      </c>
      <c r="FF648">
        <v>69.279998779296875</v>
      </c>
      <c r="FG648">
        <v>72.756401062011719</v>
      </c>
      <c r="FH648">
        <v>76.140121459960937</v>
      </c>
      <c r="FI648">
        <v>79.799125671386719</v>
      </c>
      <c r="FJ648">
        <v>82.0506591796875</v>
      </c>
      <c r="FK648">
        <v>83.746360778808594</v>
      </c>
      <c r="FL648">
        <v>84.379173278808594</v>
      </c>
      <c r="FM648">
        <v>82.764778137207031</v>
      </c>
      <c r="FN648">
        <v>83.424034118652344</v>
      </c>
      <c r="FO648">
        <v>83.183334350585938</v>
      </c>
      <c r="FP648">
        <v>80.945243835449219</v>
      </c>
      <c r="FQ648">
        <v>79.349273681640625</v>
      </c>
      <c r="FR648">
        <v>77.622909545898437</v>
      </c>
      <c r="FS648">
        <v>75.332954406738281</v>
      </c>
      <c r="FT648">
        <v>72.516014099121094</v>
      </c>
      <c r="FU648">
        <v>70.879409790039063</v>
      </c>
      <c r="FV648">
        <v>69.202484130859375</v>
      </c>
      <c r="FW648">
        <v>181</v>
      </c>
      <c r="FX648">
        <v>8.9820645749568939E-2</v>
      </c>
      <c r="FY648">
        <v>1</v>
      </c>
    </row>
    <row r="649" spans="1:181" x14ac:dyDescent="0.2">
      <c r="A649" t="s">
        <v>243</v>
      </c>
      <c r="B649" t="s">
        <v>239</v>
      </c>
      <c r="C649" t="s">
        <v>215</v>
      </c>
      <c r="D649" t="s">
        <v>38</v>
      </c>
      <c r="E649">
        <v>2021</v>
      </c>
      <c r="F649" t="s">
        <v>224</v>
      </c>
      <c r="G649" t="s">
        <v>245</v>
      </c>
      <c r="H649">
        <v>190</v>
      </c>
      <c r="K649">
        <v>15.846312522888184</v>
      </c>
      <c r="L649">
        <v>15.109198570251465</v>
      </c>
      <c r="M649">
        <v>14.624987602233887</v>
      </c>
      <c r="N649">
        <v>14.910711288452148</v>
      </c>
      <c r="O649">
        <v>15.614883422851563</v>
      </c>
      <c r="P649">
        <v>16.512815475463867</v>
      </c>
      <c r="Q649">
        <v>19.46037483215332</v>
      </c>
      <c r="R649">
        <v>22.865638732910156</v>
      </c>
      <c r="S649">
        <v>25.835994720458984</v>
      </c>
      <c r="T649">
        <v>27.89166259765625</v>
      </c>
      <c r="U649">
        <v>31.226875305175781</v>
      </c>
      <c r="V649">
        <v>32.7469482421875</v>
      </c>
      <c r="W649">
        <v>33.522090911865234</v>
      </c>
      <c r="X649">
        <v>34.196876525878906</v>
      </c>
      <c r="Y649">
        <v>34.018386840820312</v>
      </c>
      <c r="Z649">
        <v>34.307777404785156</v>
      </c>
      <c r="AA649">
        <v>34.270133972167969</v>
      </c>
      <c r="AB649">
        <v>33.940059661865234</v>
      </c>
      <c r="AC649">
        <v>33.697944641113281</v>
      </c>
      <c r="AD649">
        <v>33.352466583251953</v>
      </c>
      <c r="AE649">
        <v>30.754156112670898</v>
      </c>
      <c r="AF649">
        <v>24.651935577392578</v>
      </c>
      <c r="AG649">
        <v>19.655086517333984</v>
      </c>
      <c r="AH649">
        <v>16.67302131652832</v>
      </c>
      <c r="AI649">
        <v>-2.2604148387908936</v>
      </c>
      <c r="AJ649">
        <v>-1.7504298686981201</v>
      </c>
      <c r="AK649">
        <v>-1.329674243927002</v>
      </c>
      <c r="AL649">
        <v>-1.2605612277984619</v>
      </c>
      <c r="AM649">
        <v>-1.2567496299743652</v>
      </c>
      <c r="AN649">
        <v>-1.2897059917449951</v>
      </c>
      <c r="AO649">
        <v>-1.4133228063583374</v>
      </c>
      <c r="AP649">
        <v>-1.5945428609848022</v>
      </c>
      <c r="AQ649">
        <v>-1.7257348299026489</v>
      </c>
      <c r="AR649">
        <v>-1.8397784233093262</v>
      </c>
      <c r="AS649">
        <v>-2.0456118583679199</v>
      </c>
      <c r="AT649">
        <v>-2.1445538997650146</v>
      </c>
      <c r="AU649">
        <v>-0.96430164575576782</v>
      </c>
      <c r="AV649">
        <v>5.0529036521911621</v>
      </c>
      <c r="AW649">
        <v>5.097442626953125</v>
      </c>
      <c r="AX649">
        <v>5.180142879486084</v>
      </c>
      <c r="AY649">
        <v>5.1740078926086426</v>
      </c>
      <c r="AZ649">
        <v>5.0658860206604004</v>
      </c>
      <c r="BA649">
        <v>-1.2277103662490845</v>
      </c>
      <c r="BB649">
        <v>-0.98063832521438599</v>
      </c>
      <c r="BC649">
        <v>-0.8780786395072937</v>
      </c>
      <c r="BD649">
        <v>-0.64505201578140259</v>
      </c>
      <c r="BE649">
        <v>-1.1049530506134033</v>
      </c>
      <c r="BF649">
        <v>-1.5148721933364868</v>
      </c>
      <c r="BG649">
        <v>-0.89367353916168213</v>
      </c>
      <c r="BH649">
        <v>-0.69509714841842651</v>
      </c>
      <c r="BI649">
        <v>-0.53489017486572266</v>
      </c>
      <c r="BJ649">
        <v>-0.51850730180740356</v>
      </c>
      <c r="BK649">
        <v>-0.53260964155197144</v>
      </c>
      <c r="BL649">
        <v>-0.55442500114440918</v>
      </c>
      <c r="BM649">
        <v>-0.64826786518096924</v>
      </c>
      <c r="BN649">
        <v>-0.76436448097229004</v>
      </c>
      <c r="BO649">
        <v>-0.84654158353805542</v>
      </c>
      <c r="BP649">
        <v>-0.9003874659538269</v>
      </c>
      <c r="BQ649">
        <v>-1.0262963771820068</v>
      </c>
      <c r="BR649">
        <v>-1.0748202800750732</v>
      </c>
      <c r="BS649">
        <v>-0.13648927211761475</v>
      </c>
      <c r="BT649">
        <v>5.4005017280578613</v>
      </c>
      <c r="BU649">
        <v>5.4315166473388672</v>
      </c>
      <c r="BV649">
        <v>5.5032095909118652</v>
      </c>
      <c r="BW649">
        <v>5.49737548828125</v>
      </c>
      <c r="BX649">
        <v>5.3995785713195801</v>
      </c>
      <c r="BY649">
        <v>-0.4063255786895752</v>
      </c>
      <c r="BZ649">
        <v>-0.60695993900299072</v>
      </c>
      <c r="CA649">
        <v>-0.55330348014831543</v>
      </c>
      <c r="CB649">
        <v>-0.42841160297393799</v>
      </c>
      <c r="CC649">
        <v>-0.64786630868911743</v>
      </c>
      <c r="CD649">
        <v>-0.86317098140716553</v>
      </c>
      <c r="CE649">
        <v>5.2927393466234207E-2</v>
      </c>
      <c r="CF649">
        <v>3.5823050886392593E-2</v>
      </c>
      <c r="CG649">
        <v>1.5574855729937553E-2</v>
      </c>
      <c r="CH649">
        <v>-4.5630834065377712E-3</v>
      </c>
      <c r="CI649">
        <v>-3.107251413166523E-2</v>
      </c>
      <c r="CJ649">
        <v>-4.5171573758125305E-2</v>
      </c>
      <c r="CK649">
        <v>-0.11839310824871063</v>
      </c>
      <c r="CL649">
        <v>-0.18938542902469635</v>
      </c>
      <c r="CM649">
        <v>-0.23761498928070068</v>
      </c>
      <c r="CN649">
        <v>-0.24976818263530731</v>
      </c>
      <c r="CO649">
        <v>-0.32032150030136108</v>
      </c>
      <c r="CP649">
        <v>-0.33392605185508728</v>
      </c>
      <c r="CQ649">
        <v>0.43685105443000793</v>
      </c>
      <c r="CR649">
        <v>5.6412467956542969</v>
      </c>
      <c r="CS649">
        <v>5.6628952026367187</v>
      </c>
      <c r="CT649">
        <v>5.7269644737243652</v>
      </c>
      <c r="CU649">
        <v>5.7213387489318848</v>
      </c>
      <c r="CV649">
        <v>5.6306929588317871</v>
      </c>
      <c r="CW649">
        <v>0.16256305575370789</v>
      </c>
      <c r="CX649">
        <v>-0.34815144538879395</v>
      </c>
      <c r="CY649">
        <v>-0.32836517691612244</v>
      </c>
      <c r="CZ649">
        <v>-0.27836713194847107</v>
      </c>
      <c r="DA649">
        <v>-0.33128944039344788</v>
      </c>
      <c r="DB649">
        <v>-0.41180473566055298</v>
      </c>
      <c r="DC649">
        <v>0.99952828884124756</v>
      </c>
      <c r="DD649">
        <v>0.7667432427406311</v>
      </c>
      <c r="DE649">
        <v>0.56603991985321045</v>
      </c>
      <c r="DF649">
        <v>0.50938117504119873</v>
      </c>
      <c r="DG649">
        <v>0.47046461701393127</v>
      </c>
      <c r="DH649">
        <v>0.46408185362815857</v>
      </c>
      <c r="DI649">
        <v>0.41148164868354797</v>
      </c>
      <c r="DJ649">
        <v>0.38559362292289734</v>
      </c>
      <c r="DK649">
        <v>0.37131160497665405</v>
      </c>
      <c r="DL649">
        <v>0.40085110068321228</v>
      </c>
      <c r="DM649">
        <v>0.38565334677696228</v>
      </c>
      <c r="DN649">
        <v>0.40696814656257629</v>
      </c>
      <c r="DO649">
        <v>1.0101913213729858</v>
      </c>
      <c r="DP649">
        <v>5.8819918632507324</v>
      </c>
      <c r="DQ649">
        <v>5.8942737579345703</v>
      </c>
      <c r="DR649">
        <v>5.9507193565368652</v>
      </c>
      <c r="DS649">
        <v>5.9453020095825195</v>
      </c>
      <c r="DT649">
        <v>5.8618073463439941</v>
      </c>
      <c r="DU649">
        <v>0.73145169019699097</v>
      </c>
      <c r="DV649">
        <v>-8.9342929422855377E-2</v>
      </c>
      <c r="DW649">
        <v>-0.10342688113451004</v>
      </c>
      <c r="DX649">
        <v>-0.12832266092300415</v>
      </c>
      <c r="DY649">
        <v>-1.4712548814713955E-2</v>
      </c>
      <c r="DZ649">
        <v>3.9561513811349869E-2</v>
      </c>
      <c r="EA649">
        <v>2.366269588470459</v>
      </c>
      <c r="EB649">
        <v>1.8220759630203247</v>
      </c>
      <c r="EC649">
        <v>1.3608239889144897</v>
      </c>
      <c r="ED649">
        <v>1.2514350414276123</v>
      </c>
      <c r="EE649">
        <v>1.1946046352386475</v>
      </c>
      <c r="EF649">
        <v>1.1993628740310669</v>
      </c>
      <c r="EG649">
        <v>1.1765366792678833</v>
      </c>
      <c r="EH649">
        <v>1.2157720327377319</v>
      </c>
      <c r="EI649">
        <v>1.2505048513412476</v>
      </c>
      <c r="EJ649">
        <v>1.3402420282363892</v>
      </c>
      <c r="EK649">
        <v>1.4049688577651978</v>
      </c>
      <c r="EL649">
        <v>1.4767017364501953</v>
      </c>
      <c r="EM649">
        <v>1.8380037546157837</v>
      </c>
      <c r="EN649">
        <v>6.2295899391174316</v>
      </c>
      <c r="EO649">
        <v>6.2283477783203125</v>
      </c>
      <c r="EP649">
        <v>6.2737860679626465</v>
      </c>
      <c r="EQ649">
        <v>6.268669605255127</v>
      </c>
      <c r="ER649">
        <v>6.1954998970031738</v>
      </c>
      <c r="ES649">
        <v>1.552836537361145</v>
      </c>
      <c r="ET649">
        <v>0.28433546423912048</v>
      </c>
      <c r="EU649">
        <v>0.22134828567504883</v>
      </c>
      <c r="EV649">
        <v>8.8317729532718658E-2</v>
      </c>
      <c r="EW649">
        <v>0.44237419962882996</v>
      </c>
      <c r="EX649">
        <v>0.69126266241073608</v>
      </c>
      <c r="EY649">
        <v>66.455307006835938</v>
      </c>
      <c r="EZ649">
        <v>64.327064514160156</v>
      </c>
      <c r="FA649">
        <v>63.858844757080078</v>
      </c>
      <c r="FB649">
        <v>63.787082672119141</v>
      </c>
      <c r="FC649">
        <v>63.836944580078125</v>
      </c>
      <c r="FD649">
        <v>63.673336029052734</v>
      </c>
      <c r="FE649">
        <v>64.288688659667969</v>
      </c>
      <c r="FF649">
        <v>69.279998779296875</v>
      </c>
      <c r="FG649">
        <v>72.756401062011719</v>
      </c>
      <c r="FH649">
        <v>76.140121459960937</v>
      </c>
      <c r="FI649">
        <v>79.799125671386719</v>
      </c>
      <c r="FJ649">
        <v>82.0506591796875</v>
      </c>
      <c r="FK649">
        <v>83.746360778808594</v>
      </c>
      <c r="FL649">
        <v>84.379173278808594</v>
      </c>
      <c r="FM649">
        <v>82.764778137207031</v>
      </c>
      <c r="FN649">
        <v>83.424034118652344</v>
      </c>
      <c r="FO649">
        <v>83.183334350585938</v>
      </c>
      <c r="FP649">
        <v>80.945243835449219</v>
      </c>
      <c r="FQ649">
        <v>79.349273681640625</v>
      </c>
      <c r="FR649">
        <v>77.622909545898437</v>
      </c>
      <c r="FS649">
        <v>75.332954406738281</v>
      </c>
      <c r="FT649">
        <v>72.516014099121094</v>
      </c>
      <c r="FU649">
        <v>70.879409790039063</v>
      </c>
      <c r="FV649">
        <v>69.202484130859375</v>
      </c>
      <c r="FW649">
        <v>181</v>
      </c>
      <c r="FX649">
        <v>8.9820645749568939E-2</v>
      </c>
      <c r="FY649">
        <v>1</v>
      </c>
    </row>
    <row r="650" spans="1:181" x14ac:dyDescent="0.2">
      <c r="A650" t="s">
        <v>243</v>
      </c>
      <c r="B650" t="s">
        <v>239</v>
      </c>
      <c r="C650" t="s">
        <v>215</v>
      </c>
      <c r="D650" t="s">
        <v>38</v>
      </c>
      <c r="E650">
        <v>2022</v>
      </c>
      <c r="F650" t="s">
        <v>224</v>
      </c>
      <c r="G650" t="s">
        <v>245</v>
      </c>
      <c r="H650">
        <v>190</v>
      </c>
      <c r="K650">
        <v>15.846312522888184</v>
      </c>
      <c r="L650">
        <v>15.109198570251465</v>
      </c>
      <c r="M650">
        <v>14.624987602233887</v>
      </c>
      <c r="N650">
        <v>14.910711288452148</v>
      </c>
      <c r="O650">
        <v>15.614883422851563</v>
      </c>
      <c r="P650">
        <v>16.512815475463867</v>
      </c>
      <c r="Q650">
        <v>19.46037483215332</v>
      </c>
      <c r="R650">
        <v>22.865638732910156</v>
      </c>
      <c r="S650">
        <v>25.835994720458984</v>
      </c>
      <c r="T650">
        <v>27.89166259765625</v>
      </c>
      <c r="U650">
        <v>31.226875305175781</v>
      </c>
      <c r="V650">
        <v>32.7469482421875</v>
      </c>
      <c r="W650">
        <v>33.522090911865234</v>
      </c>
      <c r="X650">
        <v>34.196876525878906</v>
      </c>
      <c r="Y650">
        <v>34.018386840820312</v>
      </c>
      <c r="Z650">
        <v>34.307777404785156</v>
      </c>
      <c r="AA650">
        <v>34.270133972167969</v>
      </c>
      <c r="AB650">
        <v>33.940059661865234</v>
      </c>
      <c r="AC650">
        <v>33.697944641113281</v>
      </c>
      <c r="AD650">
        <v>33.352466583251953</v>
      </c>
      <c r="AE650">
        <v>30.754156112670898</v>
      </c>
      <c r="AF650">
        <v>24.651935577392578</v>
      </c>
      <c r="AG650">
        <v>19.655086517333984</v>
      </c>
      <c r="AH650">
        <v>16.67302131652832</v>
      </c>
      <c r="AI650">
        <v>-2.2604148387908936</v>
      </c>
      <c r="AJ650">
        <v>-1.7504298686981201</v>
      </c>
      <c r="AK650">
        <v>-1.329674243927002</v>
      </c>
      <c r="AL650">
        <v>-1.2605612277984619</v>
      </c>
      <c r="AM650">
        <v>-1.2567496299743652</v>
      </c>
      <c r="AN650">
        <v>-1.2897059917449951</v>
      </c>
      <c r="AO650">
        <v>-1.4133228063583374</v>
      </c>
      <c r="AP650">
        <v>-1.5945428609848022</v>
      </c>
      <c r="AQ650">
        <v>-1.7257348299026489</v>
      </c>
      <c r="AR650">
        <v>-1.8397784233093262</v>
      </c>
      <c r="AS650">
        <v>-2.0456118583679199</v>
      </c>
      <c r="AT650">
        <v>-2.1445538997650146</v>
      </c>
      <c r="AU650">
        <v>-0.96430164575576782</v>
      </c>
      <c r="AV650">
        <v>5.0529036521911621</v>
      </c>
      <c r="AW650">
        <v>5.097442626953125</v>
      </c>
      <c r="AX650">
        <v>5.180142879486084</v>
      </c>
      <c r="AY650">
        <v>5.1740078926086426</v>
      </c>
      <c r="AZ650">
        <v>5.0658860206604004</v>
      </c>
      <c r="BA650">
        <v>-1.2277103662490845</v>
      </c>
      <c r="BB650">
        <v>-0.98063832521438599</v>
      </c>
      <c r="BC650">
        <v>-0.8780786395072937</v>
      </c>
      <c r="BD650">
        <v>-0.64505201578140259</v>
      </c>
      <c r="BE650">
        <v>-1.1049530506134033</v>
      </c>
      <c r="BF650">
        <v>-1.5148721933364868</v>
      </c>
      <c r="BG650">
        <v>-0.89367353916168213</v>
      </c>
      <c r="BH650">
        <v>-0.69509714841842651</v>
      </c>
      <c r="BI650">
        <v>-0.53489017486572266</v>
      </c>
      <c r="BJ650">
        <v>-0.51850730180740356</v>
      </c>
      <c r="BK650">
        <v>-0.53260964155197144</v>
      </c>
      <c r="BL650">
        <v>-0.55442500114440918</v>
      </c>
      <c r="BM650">
        <v>-0.64826786518096924</v>
      </c>
      <c r="BN650">
        <v>-0.76436448097229004</v>
      </c>
      <c r="BO650">
        <v>-0.84654158353805542</v>
      </c>
      <c r="BP650">
        <v>-0.9003874659538269</v>
      </c>
      <c r="BQ650">
        <v>-1.0262963771820068</v>
      </c>
      <c r="BR650">
        <v>-1.0748202800750732</v>
      </c>
      <c r="BS650">
        <v>-0.13648927211761475</v>
      </c>
      <c r="BT650">
        <v>5.4005017280578613</v>
      </c>
      <c r="BU650">
        <v>5.4315166473388672</v>
      </c>
      <c r="BV650">
        <v>5.5032095909118652</v>
      </c>
      <c r="BW650">
        <v>5.49737548828125</v>
      </c>
      <c r="BX650">
        <v>5.3995785713195801</v>
      </c>
      <c r="BY650">
        <v>-0.4063255786895752</v>
      </c>
      <c r="BZ650">
        <v>-0.60695993900299072</v>
      </c>
      <c r="CA650">
        <v>-0.55330348014831543</v>
      </c>
      <c r="CB650">
        <v>-0.42841160297393799</v>
      </c>
      <c r="CC650">
        <v>-0.64786630868911743</v>
      </c>
      <c r="CD650">
        <v>-0.86317098140716553</v>
      </c>
      <c r="CE650">
        <v>5.2927393466234207E-2</v>
      </c>
      <c r="CF650">
        <v>3.5823050886392593E-2</v>
      </c>
      <c r="CG650">
        <v>1.5574855729937553E-2</v>
      </c>
      <c r="CH650">
        <v>-4.5630834065377712E-3</v>
      </c>
      <c r="CI650">
        <v>-3.107251413166523E-2</v>
      </c>
      <c r="CJ650">
        <v>-4.5171573758125305E-2</v>
      </c>
      <c r="CK650">
        <v>-0.11839310824871063</v>
      </c>
      <c r="CL650">
        <v>-0.18938542902469635</v>
      </c>
      <c r="CM650">
        <v>-0.23761498928070068</v>
      </c>
      <c r="CN650">
        <v>-0.24976818263530731</v>
      </c>
      <c r="CO650">
        <v>-0.32032150030136108</v>
      </c>
      <c r="CP650">
        <v>-0.33392605185508728</v>
      </c>
      <c r="CQ650">
        <v>0.43685105443000793</v>
      </c>
      <c r="CR650">
        <v>5.6412467956542969</v>
      </c>
      <c r="CS650">
        <v>5.6628952026367187</v>
      </c>
      <c r="CT650">
        <v>5.7269644737243652</v>
      </c>
      <c r="CU650">
        <v>5.7213387489318848</v>
      </c>
      <c r="CV650">
        <v>5.6306929588317871</v>
      </c>
      <c r="CW650">
        <v>0.16256305575370789</v>
      </c>
      <c r="CX650">
        <v>-0.34815144538879395</v>
      </c>
      <c r="CY650">
        <v>-0.32836517691612244</v>
      </c>
      <c r="CZ650">
        <v>-0.27836713194847107</v>
      </c>
      <c r="DA650">
        <v>-0.33128944039344788</v>
      </c>
      <c r="DB650">
        <v>-0.41180473566055298</v>
      </c>
      <c r="DC650">
        <v>0.99952828884124756</v>
      </c>
      <c r="DD650">
        <v>0.7667432427406311</v>
      </c>
      <c r="DE650">
        <v>0.56603991985321045</v>
      </c>
      <c r="DF650">
        <v>0.50938117504119873</v>
      </c>
      <c r="DG650">
        <v>0.47046461701393127</v>
      </c>
      <c r="DH650">
        <v>0.46408185362815857</v>
      </c>
      <c r="DI650">
        <v>0.41148164868354797</v>
      </c>
      <c r="DJ650">
        <v>0.38559362292289734</v>
      </c>
      <c r="DK650">
        <v>0.37131160497665405</v>
      </c>
      <c r="DL650">
        <v>0.40085110068321228</v>
      </c>
      <c r="DM650">
        <v>0.38565334677696228</v>
      </c>
      <c r="DN650">
        <v>0.40696814656257629</v>
      </c>
      <c r="DO650">
        <v>1.0101913213729858</v>
      </c>
      <c r="DP650">
        <v>5.8819918632507324</v>
      </c>
      <c r="DQ650">
        <v>5.8942737579345703</v>
      </c>
      <c r="DR650">
        <v>5.9507193565368652</v>
      </c>
      <c r="DS650">
        <v>5.9453020095825195</v>
      </c>
      <c r="DT650">
        <v>5.8618073463439941</v>
      </c>
      <c r="DU650">
        <v>0.73145169019699097</v>
      </c>
      <c r="DV650">
        <v>-8.9342929422855377E-2</v>
      </c>
      <c r="DW650">
        <v>-0.10342688113451004</v>
      </c>
      <c r="DX650">
        <v>-0.12832266092300415</v>
      </c>
      <c r="DY650">
        <v>-1.4712548814713955E-2</v>
      </c>
      <c r="DZ650">
        <v>3.9561513811349869E-2</v>
      </c>
      <c r="EA650">
        <v>2.366269588470459</v>
      </c>
      <c r="EB650">
        <v>1.8220759630203247</v>
      </c>
      <c r="EC650">
        <v>1.3608239889144897</v>
      </c>
      <c r="ED650">
        <v>1.2514350414276123</v>
      </c>
      <c r="EE650">
        <v>1.1946046352386475</v>
      </c>
      <c r="EF650">
        <v>1.1993628740310669</v>
      </c>
      <c r="EG650">
        <v>1.1765366792678833</v>
      </c>
      <c r="EH650">
        <v>1.2157720327377319</v>
      </c>
      <c r="EI650">
        <v>1.2505048513412476</v>
      </c>
      <c r="EJ650">
        <v>1.3402420282363892</v>
      </c>
      <c r="EK650">
        <v>1.4049688577651978</v>
      </c>
      <c r="EL650">
        <v>1.4767017364501953</v>
      </c>
      <c r="EM650">
        <v>1.8380037546157837</v>
      </c>
      <c r="EN650">
        <v>6.2295899391174316</v>
      </c>
      <c r="EO650">
        <v>6.2283477783203125</v>
      </c>
      <c r="EP650">
        <v>6.2737860679626465</v>
      </c>
      <c r="EQ650">
        <v>6.268669605255127</v>
      </c>
      <c r="ER650">
        <v>6.1954998970031738</v>
      </c>
      <c r="ES650">
        <v>1.552836537361145</v>
      </c>
      <c r="ET650">
        <v>0.28433546423912048</v>
      </c>
      <c r="EU650">
        <v>0.22134828567504883</v>
      </c>
      <c r="EV650">
        <v>8.8317729532718658E-2</v>
      </c>
      <c r="EW650">
        <v>0.44237419962882996</v>
      </c>
      <c r="EX650">
        <v>0.69126266241073608</v>
      </c>
      <c r="EY650">
        <v>66.455307006835938</v>
      </c>
      <c r="EZ650">
        <v>64.327064514160156</v>
      </c>
      <c r="FA650">
        <v>63.858844757080078</v>
      </c>
      <c r="FB650">
        <v>63.787082672119141</v>
      </c>
      <c r="FC650">
        <v>63.836944580078125</v>
      </c>
      <c r="FD650">
        <v>63.673336029052734</v>
      </c>
      <c r="FE650">
        <v>64.288688659667969</v>
      </c>
      <c r="FF650">
        <v>69.279998779296875</v>
      </c>
      <c r="FG650">
        <v>72.756401062011719</v>
      </c>
      <c r="FH650">
        <v>76.140121459960937</v>
      </c>
      <c r="FI650">
        <v>79.799125671386719</v>
      </c>
      <c r="FJ650">
        <v>82.0506591796875</v>
      </c>
      <c r="FK650">
        <v>83.746360778808594</v>
      </c>
      <c r="FL650">
        <v>84.379173278808594</v>
      </c>
      <c r="FM650">
        <v>82.764778137207031</v>
      </c>
      <c r="FN650">
        <v>83.424034118652344</v>
      </c>
      <c r="FO650">
        <v>83.183334350585938</v>
      </c>
      <c r="FP650">
        <v>80.945243835449219</v>
      </c>
      <c r="FQ650">
        <v>79.349273681640625</v>
      </c>
      <c r="FR650">
        <v>77.622909545898437</v>
      </c>
      <c r="FS650">
        <v>75.332954406738281</v>
      </c>
      <c r="FT650">
        <v>72.516014099121094</v>
      </c>
      <c r="FU650">
        <v>70.879409790039063</v>
      </c>
      <c r="FV650">
        <v>69.202484130859375</v>
      </c>
      <c r="FW650">
        <v>181</v>
      </c>
      <c r="FX650">
        <v>8.9820645749568939E-2</v>
      </c>
      <c r="FY650">
        <v>1</v>
      </c>
    </row>
    <row r="651" spans="1:181" x14ac:dyDescent="0.2">
      <c r="A651" t="s">
        <v>243</v>
      </c>
      <c r="B651" t="s">
        <v>239</v>
      </c>
      <c r="C651" t="s">
        <v>215</v>
      </c>
      <c r="D651" t="s">
        <v>38</v>
      </c>
      <c r="E651">
        <v>2023</v>
      </c>
      <c r="F651" t="s">
        <v>224</v>
      </c>
      <c r="G651" t="s">
        <v>245</v>
      </c>
      <c r="H651">
        <v>190</v>
      </c>
      <c r="K651">
        <v>15.846312522888184</v>
      </c>
      <c r="L651">
        <v>15.109198570251465</v>
      </c>
      <c r="M651">
        <v>14.624987602233887</v>
      </c>
      <c r="N651">
        <v>14.910711288452148</v>
      </c>
      <c r="O651">
        <v>15.614883422851563</v>
      </c>
      <c r="P651">
        <v>16.512815475463867</v>
      </c>
      <c r="Q651">
        <v>19.46037483215332</v>
      </c>
      <c r="R651">
        <v>22.865638732910156</v>
      </c>
      <c r="S651">
        <v>25.835994720458984</v>
      </c>
      <c r="T651">
        <v>27.89166259765625</v>
      </c>
      <c r="U651">
        <v>31.226875305175781</v>
      </c>
      <c r="V651">
        <v>32.7469482421875</v>
      </c>
      <c r="W651">
        <v>33.522090911865234</v>
      </c>
      <c r="X651">
        <v>34.196876525878906</v>
      </c>
      <c r="Y651">
        <v>34.018386840820312</v>
      </c>
      <c r="Z651">
        <v>34.307777404785156</v>
      </c>
      <c r="AA651">
        <v>34.270133972167969</v>
      </c>
      <c r="AB651">
        <v>33.940059661865234</v>
      </c>
      <c r="AC651">
        <v>33.697944641113281</v>
      </c>
      <c r="AD651">
        <v>33.352466583251953</v>
      </c>
      <c r="AE651">
        <v>30.754156112670898</v>
      </c>
      <c r="AF651">
        <v>24.651935577392578</v>
      </c>
      <c r="AG651">
        <v>19.655086517333984</v>
      </c>
      <c r="AH651">
        <v>16.67302131652832</v>
      </c>
      <c r="AI651">
        <v>-2.2604148387908936</v>
      </c>
      <c r="AJ651">
        <v>-1.7504298686981201</v>
      </c>
      <c r="AK651">
        <v>-1.329674243927002</v>
      </c>
      <c r="AL651">
        <v>-1.2605612277984619</v>
      </c>
      <c r="AM651">
        <v>-1.2567496299743652</v>
      </c>
      <c r="AN651">
        <v>-1.2897059917449951</v>
      </c>
      <c r="AO651">
        <v>-1.4133228063583374</v>
      </c>
      <c r="AP651">
        <v>-1.5945428609848022</v>
      </c>
      <c r="AQ651">
        <v>-1.7257348299026489</v>
      </c>
      <c r="AR651">
        <v>-1.8397784233093262</v>
      </c>
      <c r="AS651">
        <v>-2.0456118583679199</v>
      </c>
      <c r="AT651">
        <v>-2.1445538997650146</v>
      </c>
      <c r="AU651">
        <v>-0.96430164575576782</v>
      </c>
      <c r="AV651">
        <v>5.0529036521911621</v>
      </c>
      <c r="AW651">
        <v>5.097442626953125</v>
      </c>
      <c r="AX651">
        <v>5.180142879486084</v>
      </c>
      <c r="AY651">
        <v>5.1740078926086426</v>
      </c>
      <c r="AZ651">
        <v>5.0658860206604004</v>
      </c>
      <c r="BA651">
        <v>-1.2277103662490845</v>
      </c>
      <c r="BB651">
        <v>-0.98063832521438599</v>
      </c>
      <c r="BC651">
        <v>-0.8780786395072937</v>
      </c>
      <c r="BD651">
        <v>-0.64505201578140259</v>
      </c>
      <c r="BE651">
        <v>-1.1049530506134033</v>
      </c>
      <c r="BF651">
        <v>-1.5148721933364868</v>
      </c>
      <c r="BG651">
        <v>-0.89367353916168213</v>
      </c>
      <c r="BH651">
        <v>-0.69509714841842651</v>
      </c>
      <c r="BI651">
        <v>-0.53489017486572266</v>
      </c>
      <c r="BJ651">
        <v>-0.51850730180740356</v>
      </c>
      <c r="BK651">
        <v>-0.53260964155197144</v>
      </c>
      <c r="BL651">
        <v>-0.55442500114440918</v>
      </c>
      <c r="BM651">
        <v>-0.64826786518096924</v>
      </c>
      <c r="BN651">
        <v>-0.76436448097229004</v>
      </c>
      <c r="BO651">
        <v>-0.84654158353805542</v>
      </c>
      <c r="BP651">
        <v>-0.9003874659538269</v>
      </c>
      <c r="BQ651">
        <v>-1.0262963771820068</v>
      </c>
      <c r="BR651">
        <v>-1.0748202800750732</v>
      </c>
      <c r="BS651">
        <v>-0.13648927211761475</v>
      </c>
      <c r="BT651">
        <v>5.4005017280578613</v>
      </c>
      <c r="BU651">
        <v>5.4315166473388672</v>
      </c>
      <c r="BV651">
        <v>5.5032095909118652</v>
      </c>
      <c r="BW651">
        <v>5.49737548828125</v>
      </c>
      <c r="BX651">
        <v>5.3995785713195801</v>
      </c>
      <c r="BY651">
        <v>-0.4063255786895752</v>
      </c>
      <c r="BZ651">
        <v>-0.60695993900299072</v>
      </c>
      <c r="CA651">
        <v>-0.55330348014831543</v>
      </c>
      <c r="CB651">
        <v>-0.42841160297393799</v>
      </c>
      <c r="CC651">
        <v>-0.64786630868911743</v>
      </c>
      <c r="CD651">
        <v>-0.86317098140716553</v>
      </c>
      <c r="CE651">
        <v>5.2927393466234207E-2</v>
      </c>
      <c r="CF651">
        <v>3.5823050886392593E-2</v>
      </c>
      <c r="CG651">
        <v>1.5574855729937553E-2</v>
      </c>
      <c r="CH651">
        <v>-4.5630834065377712E-3</v>
      </c>
      <c r="CI651">
        <v>-3.107251413166523E-2</v>
      </c>
      <c r="CJ651">
        <v>-4.5171573758125305E-2</v>
      </c>
      <c r="CK651">
        <v>-0.11839310824871063</v>
      </c>
      <c r="CL651">
        <v>-0.18938542902469635</v>
      </c>
      <c r="CM651">
        <v>-0.23761498928070068</v>
      </c>
      <c r="CN651">
        <v>-0.24976818263530731</v>
      </c>
      <c r="CO651">
        <v>-0.32032150030136108</v>
      </c>
      <c r="CP651">
        <v>-0.33392605185508728</v>
      </c>
      <c r="CQ651">
        <v>0.43685105443000793</v>
      </c>
      <c r="CR651">
        <v>5.6412467956542969</v>
      </c>
      <c r="CS651">
        <v>5.6628952026367187</v>
      </c>
      <c r="CT651">
        <v>5.7269644737243652</v>
      </c>
      <c r="CU651">
        <v>5.7213387489318848</v>
      </c>
      <c r="CV651">
        <v>5.6306929588317871</v>
      </c>
      <c r="CW651">
        <v>0.16256305575370789</v>
      </c>
      <c r="CX651">
        <v>-0.34815144538879395</v>
      </c>
      <c r="CY651">
        <v>-0.32836517691612244</v>
      </c>
      <c r="CZ651">
        <v>-0.27836713194847107</v>
      </c>
      <c r="DA651">
        <v>-0.33128944039344788</v>
      </c>
      <c r="DB651">
        <v>-0.41180473566055298</v>
      </c>
      <c r="DC651">
        <v>0.99952828884124756</v>
      </c>
      <c r="DD651">
        <v>0.7667432427406311</v>
      </c>
      <c r="DE651">
        <v>0.56603991985321045</v>
      </c>
      <c r="DF651">
        <v>0.50938117504119873</v>
      </c>
      <c r="DG651">
        <v>0.47046461701393127</v>
      </c>
      <c r="DH651">
        <v>0.46408185362815857</v>
      </c>
      <c r="DI651">
        <v>0.41148164868354797</v>
      </c>
      <c r="DJ651">
        <v>0.38559362292289734</v>
      </c>
      <c r="DK651">
        <v>0.37131160497665405</v>
      </c>
      <c r="DL651">
        <v>0.40085110068321228</v>
      </c>
      <c r="DM651">
        <v>0.38565334677696228</v>
      </c>
      <c r="DN651">
        <v>0.40696814656257629</v>
      </c>
      <c r="DO651">
        <v>1.0101913213729858</v>
      </c>
      <c r="DP651">
        <v>5.8819918632507324</v>
      </c>
      <c r="DQ651">
        <v>5.8942737579345703</v>
      </c>
      <c r="DR651">
        <v>5.9507193565368652</v>
      </c>
      <c r="DS651">
        <v>5.9453020095825195</v>
      </c>
      <c r="DT651">
        <v>5.8618073463439941</v>
      </c>
      <c r="DU651">
        <v>0.73145169019699097</v>
      </c>
      <c r="DV651">
        <v>-8.9342929422855377E-2</v>
      </c>
      <c r="DW651">
        <v>-0.10342688113451004</v>
      </c>
      <c r="DX651">
        <v>-0.12832266092300415</v>
      </c>
      <c r="DY651">
        <v>-1.4712548814713955E-2</v>
      </c>
      <c r="DZ651">
        <v>3.9561513811349869E-2</v>
      </c>
      <c r="EA651">
        <v>2.366269588470459</v>
      </c>
      <c r="EB651">
        <v>1.8220759630203247</v>
      </c>
      <c r="EC651">
        <v>1.3608239889144897</v>
      </c>
      <c r="ED651">
        <v>1.2514350414276123</v>
      </c>
      <c r="EE651">
        <v>1.1946046352386475</v>
      </c>
      <c r="EF651">
        <v>1.1993628740310669</v>
      </c>
      <c r="EG651">
        <v>1.1765366792678833</v>
      </c>
      <c r="EH651">
        <v>1.2157720327377319</v>
      </c>
      <c r="EI651">
        <v>1.2505048513412476</v>
      </c>
      <c r="EJ651">
        <v>1.3402420282363892</v>
      </c>
      <c r="EK651">
        <v>1.4049688577651978</v>
      </c>
      <c r="EL651">
        <v>1.4767017364501953</v>
      </c>
      <c r="EM651">
        <v>1.8380037546157837</v>
      </c>
      <c r="EN651">
        <v>6.2295899391174316</v>
      </c>
      <c r="EO651">
        <v>6.2283477783203125</v>
      </c>
      <c r="EP651">
        <v>6.2737860679626465</v>
      </c>
      <c r="EQ651">
        <v>6.268669605255127</v>
      </c>
      <c r="ER651">
        <v>6.1954998970031738</v>
      </c>
      <c r="ES651">
        <v>1.552836537361145</v>
      </c>
      <c r="ET651">
        <v>0.28433546423912048</v>
      </c>
      <c r="EU651">
        <v>0.22134828567504883</v>
      </c>
      <c r="EV651">
        <v>8.8317729532718658E-2</v>
      </c>
      <c r="EW651">
        <v>0.44237419962882996</v>
      </c>
      <c r="EX651">
        <v>0.69126266241073608</v>
      </c>
      <c r="EY651">
        <v>66.455307006835938</v>
      </c>
      <c r="EZ651">
        <v>64.327064514160156</v>
      </c>
      <c r="FA651">
        <v>63.858844757080078</v>
      </c>
      <c r="FB651">
        <v>63.787082672119141</v>
      </c>
      <c r="FC651">
        <v>63.836944580078125</v>
      </c>
      <c r="FD651">
        <v>63.673336029052734</v>
      </c>
      <c r="FE651">
        <v>64.288688659667969</v>
      </c>
      <c r="FF651">
        <v>69.279998779296875</v>
      </c>
      <c r="FG651">
        <v>72.756401062011719</v>
      </c>
      <c r="FH651">
        <v>76.140121459960937</v>
      </c>
      <c r="FI651">
        <v>79.799125671386719</v>
      </c>
      <c r="FJ651">
        <v>82.0506591796875</v>
      </c>
      <c r="FK651">
        <v>83.746360778808594</v>
      </c>
      <c r="FL651">
        <v>84.379173278808594</v>
      </c>
      <c r="FM651">
        <v>82.764778137207031</v>
      </c>
      <c r="FN651">
        <v>83.424034118652344</v>
      </c>
      <c r="FO651">
        <v>83.183334350585938</v>
      </c>
      <c r="FP651">
        <v>80.945243835449219</v>
      </c>
      <c r="FQ651">
        <v>79.349273681640625</v>
      </c>
      <c r="FR651">
        <v>77.622909545898437</v>
      </c>
      <c r="FS651">
        <v>75.332954406738281</v>
      </c>
      <c r="FT651">
        <v>72.516014099121094</v>
      </c>
      <c r="FU651">
        <v>70.879409790039063</v>
      </c>
      <c r="FV651">
        <v>69.202484130859375</v>
      </c>
      <c r="FW651">
        <v>181</v>
      </c>
      <c r="FX651">
        <v>8.9820645749568939E-2</v>
      </c>
      <c r="FY651">
        <v>1</v>
      </c>
    </row>
    <row r="652" spans="1:181" x14ac:dyDescent="0.2">
      <c r="A652" t="s">
        <v>243</v>
      </c>
      <c r="B652" t="s">
        <v>239</v>
      </c>
      <c r="C652" t="s">
        <v>215</v>
      </c>
      <c r="D652" t="s">
        <v>38</v>
      </c>
      <c r="E652">
        <v>2024</v>
      </c>
      <c r="F652" t="s">
        <v>224</v>
      </c>
      <c r="G652" t="s">
        <v>245</v>
      </c>
      <c r="H652">
        <v>190</v>
      </c>
      <c r="K652">
        <v>15.846312522888184</v>
      </c>
      <c r="L652">
        <v>15.109198570251465</v>
      </c>
      <c r="M652">
        <v>14.624987602233887</v>
      </c>
      <c r="N652">
        <v>14.910711288452148</v>
      </c>
      <c r="O652">
        <v>15.614883422851563</v>
      </c>
      <c r="P652">
        <v>16.512815475463867</v>
      </c>
      <c r="Q652">
        <v>19.46037483215332</v>
      </c>
      <c r="R652">
        <v>22.865638732910156</v>
      </c>
      <c r="S652">
        <v>25.835994720458984</v>
      </c>
      <c r="T652">
        <v>27.89166259765625</v>
      </c>
      <c r="U652">
        <v>31.226875305175781</v>
      </c>
      <c r="V652">
        <v>32.7469482421875</v>
      </c>
      <c r="W652">
        <v>33.522090911865234</v>
      </c>
      <c r="X652">
        <v>34.196876525878906</v>
      </c>
      <c r="Y652">
        <v>34.018386840820312</v>
      </c>
      <c r="Z652">
        <v>34.307777404785156</v>
      </c>
      <c r="AA652">
        <v>34.270133972167969</v>
      </c>
      <c r="AB652">
        <v>33.940059661865234</v>
      </c>
      <c r="AC652">
        <v>33.697944641113281</v>
      </c>
      <c r="AD652">
        <v>33.352466583251953</v>
      </c>
      <c r="AE652">
        <v>30.754156112670898</v>
      </c>
      <c r="AF652">
        <v>24.651935577392578</v>
      </c>
      <c r="AG652">
        <v>19.655086517333984</v>
      </c>
      <c r="AH652">
        <v>16.67302131652832</v>
      </c>
      <c r="AI652">
        <v>-2.2604148387908936</v>
      </c>
      <c r="AJ652">
        <v>-1.7504298686981201</v>
      </c>
      <c r="AK652">
        <v>-1.329674243927002</v>
      </c>
      <c r="AL652">
        <v>-1.2605612277984619</v>
      </c>
      <c r="AM652">
        <v>-1.2567496299743652</v>
      </c>
      <c r="AN652">
        <v>-1.2897059917449951</v>
      </c>
      <c r="AO652">
        <v>-1.4133228063583374</v>
      </c>
      <c r="AP652">
        <v>-1.5945428609848022</v>
      </c>
      <c r="AQ652">
        <v>-1.7257348299026489</v>
      </c>
      <c r="AR652">
        <v>-1.8397784233093262</v>
      </c>
      <c r="AS652">
        <v>-2.0456118583679199</v>
      </c>
      <c r="AT652">
        <v>-2.1445538997650146</v>
      </c>
      <c r="AU652">
        <v>-0.96430164575576782</v>
      </c>
      <c r="AV652">
        <v>5.0529036521911621</v>
      </c>
      <c r="AW652">
        <v>5.097442626953125</v>
      </c>
      <c r="AX652">
        <v>5.180142879486084</v>
      </c>
      <c r="AY652">
        <v>5.1740078926086426</v>
      </c>
      <c r="AZ652">
        <v>5.0658860206604004</v>
      </c>
      <c r="BA652">
        <v>-1.2277103662490845</v>
      </c>
      <c r="BB652">
        <v>-0.98063832521438599</v>
      </c>
      <c r="BC652">
        <v>-0.8780786395072937</v>
      </c>
      <c r="BD652">
        <v>-0.64505201578140259</v>
      </c>
      <c r="BE652">
        <v>-1.1049530506134033</v>
      </c>
      <c r="BF652">
        <v>-1.5148721933364868</v>
      </c>
      <c r="BG652">
        <v>-0.89367353916168213</v>
      </c>
      <c r="BH652">
        <v>-0.69509714841842651</v>
      </c>
      <c r="BI652">
        <v>-0.53489017486572266</v>
      </c>
      <c r="BJ652">
        <v>-0.51850730180740356</v>
      </c>
      <c r="BK652">
        <v>-0.53260964155197144</v>
      </c>
      <c r="BL652">
        <v>-0.55442500114440918</v>
      </c>
      <c r="BM652">
        <v>-0.64826786518096924</v>
      </c>
      <c r="BN652">
        <v>-0.76436448097229004</v>
      </c>
      <c r="BO652">
        <v>-0.84654158353805542</v>
      </c>
      <c r="BP652">
        <v>-0.9003874659538269</v>
      </c>
      <c r="BQ652">
        <v>-1.0262963771820068</v>
      </c>
      <c r="BR652">
        <v>-1.0748202800750732</v>
      </c>
      <c r="BS652">
        <v>-0.13648927211761475</v>
      </c>
      <c r="BT652">
        <v>5.4005017280578613</v>
      </c>
      <c r="BU652">
        <v>5.4315166473388672</v>
      </c>
      <c r="BV652">
        <v>5.5032095909118652</v>
      </c>
      <c r="BW652">
        <v>5.49737548828125</v>
      </c>
      <c r="BX652">
        <v>5.3995785713195801</v>
      </c>
      <c r="BY652">
        <v>-0.4063255786895752</v>
      </c>
      <c r="BZ652">
        <v>-0.60695993900299072</v>
      </c>
      <c r="CA652">
        <v>-0.55330348014831543</v>
      </c>
      <c r="CB652">
        <v>-0.42841160297393799</v>
      </c>
      <c r="CC652">
        <v>-0.64786630868911743</v>
      </c>
      <c r="CD652">
        <v>-0.86317098140716553</v>
      </c>
      <c r="CE652">
        <v>5.2927393466234207E-2</v>
      </c>
      <c r="CF652">
        <v>3.5823050886392593E-2</v>
      </c>
      <c r="CG652">
        <v>1.5574855729937553E-2</v>
      </c>
      <c r="CH652">
        <v>-4.5630834065377712E-3</v>
      </c>
      <c r="CI652">
        <v>-3.107251413166523E-2</v>
      </c>
      <c r="CJ652">
        <v>-4.5171573758125305E-2</v>
      </c>
      <c r="CK652">
        <v>-0.11839310824871063</v>
      </c>
      <c r="CL652">
        <v>-0.18938542902469635</v>
      </c>
      <c r="CM652">
        <v>-0.23761498928070068</v>
      </c>
      <c r="CN652">
        <v>-0.24976818263530731</v>
      </c>
      <c r="CO652">
        <v>-0.32032150030136108</v>
      </c>
      <c r="CP652">
        <v>-0.33392605185508728</v>
      </c>
      <c r="CQ652">
        <v>0.43685105443000793</v>
      </c>
      <c r="CR652">
        <v>5.6412467956542969</v>
      </c>
      <c r="CS652">
        <v>5.6628952026367187</v>
      </c>
      <c r="CT652">
        <v>5.7269644737243652</v>
      </c>
      <c r="CU652">
        <v>5.7213387489318848</v>
      </c>
      <c r="CV652">
        <v>5.6306929588317871</v>
      </c>
      <c r="CW652">
        <v>0.16256305575370789</v>
      </c>
      <c r="CX652">
        <v>-0.34815144538879395</v>
      </c>
      <c r="CY652">
        <v>-0.32836517691612244</v>
      </c>
      <c r="CZ652">
        <v>-0.27836713194847107</v>
      </c>
      <c r="DA652">
        <v>-0.33128944039344788</v>
      </c>
      <c r="DB652">
        <v>-0.41180473566055298</v>
      </c>
      <c r="DC652">
        <v>0.99952828884124756</v>
      </c>
      <c r="DD652">
        <v>0.7667432427406311</v>
      </c>
      <c r="DE652">
        <v>0.56603991985321045</v>
      </c>
      <c r="DF652">
        <v>0.50938117504119873</v>
      </c>
      <c r="DG652">
        <v>0.47046461701393127</v>
      </c>
      <c r="DH652">
        <v>0.46408185362815857</v>
      </c>
      <c r="DI652">
        <v>0.41148164868354797</v>
      </c>
      <c r="DJ652">
        <v>0.38559362292289734</v>
      </c>
      <c r="DK652">
        <v>0.37131160497665405</v>
      </c>
      <c r="DL652">
        <v>0.40085110068321228</v>
      </c>
      <c r="DM652">
        <v>0.38565334677696228</v>
      </c>
      <c r="DN652">
        <v>0.40696814656257629</v>
      </c>
      <c r="DO652">
        <v>1.0101913213729858</v>
      </c>
      <c r="DP652">
        <v>5.8819918632507324</v>
      </c>
      <c r="DQ652">
        <v>5.8942737579345703</v>
      </c>
      <c r="DR652">
        <v>5.9507193565368652</v>
      </c>
      <c r="DS652">
        <v>5.9453020095825195</v>
      </c>
      <c r="DT652">
        <v>5.8618073463439941</v>
      </c>
      <c r="DU652">
        <v>0.73145169019699097</v>
      </c>
      <c r="DV652">
        <v>-8.9342929422855377E-2</v>
      </c>
      <c r="DW652">
        <v>-0.10342688113451004</v>
      </c>
      <c r="DX652">
        <v>-0.12832266092300415</v>
      </c>
      <c r="DY652">
        <v>-1.4712548814713955E-2</v>
      </c>
      <c r="DZ652">
        <v>3.9561513811349869E-2</v>
      </c>
      <c r="EA652">
        <v>2.366269588470459</v>
      </c>
      <c r="EB652">
        <v>1.8220759630203247</v>
      </c>
      <c r="EC652">
        <v>1.3608239889144897</v>
      </c>
      <c r="ED652">
        <v>1.2514350414276123</v>
      </c>
      <c r="EE652">
        <v>1.1946046352386475</v>
      </c>
      <c r="EF652">
        <v>1.1993628740310669</v>
      </c>
      <c r="EG652">
        <v>1.1765366792678833</v>
      </c>
      <c r="EH652">
        <v>1.2157720327377319</v>
      </c>
      <c r="EI652">
        <v>1.2505048513412476</v>
      </c>
      <c r="EJ652">
        <v>1.3402420282363892</v>
      </c>
      <c r="EK652">
        <v>1.4049688577651978</v>
      </c>
      <c r="EL652">
        <v>1.4767017364501953</v>
      </c>
      <c r="EM652">
        <v>1.8380037546157837</v>
      </c>
      <c r="EN652">
        <v>6.2295899391174316</v>
      </c>
      <c r="EO652">
        <v>6.2283477783203125</v>
      </c>
      <c r="EP652">
        <v>6.2737860679626465</v>
      </c>
      <c r="EQ652">
        <v>6.268669605255127</v>
      </c>
      <c r="ER652">
        <v>6.1954998970031738</v>
      </c>
      <c r="ES652">
        <v>1.552836537361145</v>
      </c>
      <c r="ET652">
        <v>0.28433546423912048</v>
      </c>
      <c r="EU652">
        <v>0.22134828567504883</v>
      </c>
      <c r="EV652">
        <v>8.8317729532718658E-2</v>
      </c>
      <c r="EW652">
        <v>0.44237419962882996</v>
      </c>
      <c r="EX652">
        <v>0.69126266241073608</v>
      </c>
      <c r="EY652">
        <v>66.455307006835938</v>
      </c>
      <c r="EZ652">
        <v>64.327064514160156</v>
      </c>
      <c r="FA652">
        <v>63.858844757080078</v>
      </c>
      <c r="FB652">
        <v>63.787082672119141</v>
      </c>
      <c r="FC652">
        <v>63.836944580078125</v>
      </c>
      <c r="FD652">
        <v>63.673336029052734</v>
      </c>
      <c r="FE652">
        <v>64.288688659667969</v>
      </c>
      <c r="FF652">
        <v>69.279998779296875</v>
      </c>
      <c r="FG652">
        <v>72.756401062011719</v>
      </c>
      <c r="FH652">
        <v>76.140121459960937</v>
      </c>
      <c r="FI652">
        <v>79.799125671386719</v>
      </c>
      <c r="FJ652">
        <v>82.0506591796875</v>
      </c>
      <c r="FK652">
        <v>83.746360778808594</v>
      </c>
      <c r="FL652">
        <v>84.379173278808594</v>
      </c>
      <c r="FM652">
        <v>82.764778137207031</v>
      </c>
      <c r="FN652">
        <v>83.424034118652344</v>
      </c>
      <c r="FO652">
        <v>83.183334350585938</v>
      </c>
      <c r="FP652">
        <v>80.945243835449219</v>
      </c>
      <c r="FQ652">
        <v>79.349273681640625</v>
      </c>
      <c r="FR652">
        <v>77.622909545898437</v>
      </c>
      <c r="FS652">
        <v>75.332954406738281</v>
      </c>
      <c r="FT652">
        <v>72.516014099121094</v>
      </c>
      <c r="FU652">
        <v>70.879409790039063</v>
      </c>
      <c r="FV652">
        <v>69.202484130859375</v>
      </c>
      <c r="FW652">
        <v>181</v>
      </c>
      <c r="FX652">
        <v>8.9820645749568939E-2</v>
      </c>
      <c r="FY652">
        <v>1</v>
      </c>
    </row>
    <row r="653" spans="1:181" x14ac:dyDescent="0.2">
      <c r="A653" t="s">
        <v>243</v>
      </c>
      <c r="B653" t="s">
        <v>239</v>
      </c>
      <c r="C653" t="s">
        <v>215</v>
      </c>
      <c r="D653" t="s">
        <v>38</v>
      </c>
      <c r="E653">
        <v>2025</v>
      </c>
      <c r="F653" t="s">
        <v>224</v>
      </c>
      <c r="G653" t="s">
        <v>245</v>
      </c>
      <c r="H653">
        <v>190</v>
      </c>
      <c r="K653">
        <v>15.846312522888184</v>
      </c>
      <c r="L653">
        <v>15.109198570251465</v>
      </c>
      <c r="M653">
        <v>14.624987602233887</v>
      </c>
      <c r="N653">
        <v>14.910711288452148</v>
      </c>
      <c r="O653">
        <v>15.614883422851563</v>
      </c>
      <c r="P653">
        <v>16.512815475463867</v>
      </c>
      <c r="Q653">
        <v>19.46037483215332</v>
      </c>
      <c r="R653">
        <v>22.865638732910156</v>
      </c>
      <c r="S653">
        <v>25.835994720458984</v>
      </c>
      <c r="T653">
        <v>27.89166259765625</v>
      </c>
      <c r="U653">
        <v>31.226875305175781</v>
      </c>
      <c r="V653">
        <v>32.7469482421875</v>
      </c>
      <c r="W653">
        <v>33.522090911865234</v>
      </c>
      <c r="X653">
        <v>34.196876525878906</v>
      </c>
      <c r="Y653">
        <v>34.018386840820312</v>
      </c>
      <c r="Z653">
        <v>34.307777404785156</v>
      </c>
      <c r="AA653">
        <v>34.270133972167969</v>
      </c>
      <c r="AB653">
        <v>33.940059661865234</v>
      </c>
      <c r="AC653">
        <v>33.697944641113281</v>
      </c>
      <c r="AD653">
        <v>33.352466583251953</v>
      </c>
      <c r="AE653">
        <v>30.754156112670898</v>
      </c>
      <c r="AF653">
        <v>24.651935577392578</v>
      </c>
      <c r="AG653">
        <v>19.655086517333984</v>
      </c>
      <c r="AH653">
        <v>16.67302131652832</v>
      </c>
      <c r="AI653">
        <v>-2.2604148387908936</v>
      </c>
      <c r="AJ653">
        <v>-1.7504298686981201</v>
      </c>
      <c r="AK653">
        <v>-1.329674243927002</v>
      </c>
      <c r="AL653">
        <v>-1.2605612277984619</v>
      </c>
      <c r="AM653">
        <v>-1.2567496299743652</v>
      </c>
      <c r="AN653">
        <v>-1.2897059917449951</v>
      </c>
      <c r="AO653">
        <v>-1.4133228063583374</v>
      </c>
      <c r="AP653">
        <v>-1.5945428609848022</v>
      </c>
      <c r="AQ653">
        <v>-1.7257348299026489</v>
      </c>
      <c r="AR653">
        <v>-1.8397784233093262</v>
      </c>
      <c r="AS653">
        <v>-2.0456118583679199</v>
      </c>
      <c r="AT653">
        <v>-2.1445538997650146</v>
      </c>
      <c r="AU653">
        <v>-0.96430164575576782</v>
      </c>
      <c r="AV653">
        <v>5.0529036521911621</v>
      </c>
      <c r="AW653">
        <v>5.097442626953125</v>
      </c>
      <c r="AX653">
        <v>5.180142879486084</v>
      </c>
      <c r="AY653">
        <v>5.1740078926086426</v>
      </c>
      <c r="AZ653">
        <v>5.0658860206604004</v>
      </c>
      <c r="BA653">
        <v>-1.2277103662490845</v>
      </c>
      <c r="BB653">
        <v>-0.98063832521438599</v>
      </c>
      <c r="BC653">
        <v>-0.8780786395072937</v>
      </c>
      <c r="BD653">
        <v>-0.64505201578140259</v>
      </c>
      <c r="BE653">
        <v>-1.1049530506134033</v>
      </c>
      <c r="BF653">
        <v>-1.5148721933364868</v>
      </c>
      <c r="BG653">
        <v>-0.89367353916168213</v>
      </c>
      <c r="BH653">
        <v>-0.69509714841842651</v>
      </c>
      <c r="BI653">
        <v>-0.53489017486572266</v>
      </c>
      <c r="BJ653">
        <v>-0.51850730180740356</v>
      </c>
      <c r="BK653">
        <v>-0.53260964155197144</v>
      </c>
      <c r="BL653">
        <v>-0.55442500114440918</v>
      </c>
      <c r="BM653">
        <v>-0.64826786518096924</v>
      </c>
      <c r="BN653">
        <v>-0.76436448097229004</v>
      </c>
      <c r="BO653">
        <v>-0.84654158353805542</v>
      </c>
      <c r="BP653">
        <v>-0.9003874659538269</v>
      </c>
      <c r="BQ653">
        <v>-1.0262963771820068</v>
      </c>
      <c r="BR653">
        <v>-1.0748202800750732</v>
      </c>
      <c r="BS653">
        <v>-0.13648927211761475</v>
      </c>
      <c r="BT653">
        <v>5.4005017280578613</v>
      </c>
      <c r="BU653">
        <v>5.4315166473388672</v>
      </c>
      <c r="BV653">
        <v>5.5032095909118652</v>
      </c>
      <c r="BW653">
        <v>5.49737548828125</v>
      </c>
      <c r="BX653">
        <v>5.3995785713195801</v>
      </c>
      <c r="BY653">
        <v>-0.4063255786895752</v>
      </c>
      <c r="BZ653">
        <v>-0.60695993900299072</v>
      </c>
      <c r="CA653">
        <v>-0.55330348014831543</v>
      </c>
      <c r="CB653">
        <v>-0.42841160297393799</v>
      </c>
      <c r="CC653">
        <v>-0.64786630868911743</v>
      </c>
      <c r="CD653">
        <v>-0.86317098140716553</v>
      </c>
      <c r="CE653">
        <v>5.2927393466234207E-2</v>
      </c>
      <c r="CF653">
        <v>3.5823050886392593E-2</v>
      </c>
      <c r="CG653">
        <v>1.5574855729937553E-2</v>
      </c>
      <c r="CH653">
        <v>-4.5630834065377712E-3</v>
      </c>
      <c r="CI653">
        <v>-3.107251413166523E-2</v>
      </c>
      <c r="CJ653">
        <v>-4.5171573758125305E-2</v>
      </c>
      <c r="CK653">
        <v>-0.11839310824871063</v>
      </c>
      <c r="CL653">
        <v>-0.18938542902469635</v>
      </c>
      <c r="CM653">
        <v>-0.23761498928070068</v>
      </c>
      <c r="CN653">
        <v>-0.24976818263530731</v>
      </c>
      <c r="CO653">
        <v>-0.32032150030136108</v>
      </c>
      <c r="CP653">
        <v>-0.33392605185508728</v>
      </c>
      <c r="CQ653">
        <v>0.43685105443000793</v>
      </c>
      <c r="CR653">
        <v>5.6412467956542969</v>
      </c>
      <c r="CS653">
        <v>5.6628952026367187</v>
      </c>
      <c r="CT653">
        <v>5.7269644737243652</v>
      </c>
      <c r="CU653">
        <v>5.7213387489318848</v>
      </c>
      <c r="CV653">
        <v>5.6306929588317871</v>
      </c>
      <c r="CW653">
        <v>0.16256305575370789</v>
      </c>
      <c r="CX653">
        <v>-0.34815144538879395</v>
      </c>
      <c r="CY653">
        <v>-0.32836517691612244</v>
      </c>
      <c r="CZ653">
        <v>-0.27836713194847107</v>
      </c>
      <c r="DA653">
        <v>-0.33128944039344788</v>
      </c>
      <c r="DB653">
        <v>-0.41180473566055298</v>
      </c>
      <c r="DC653">
        <v>0.99952828884124756</v>
      </c>
      <c r="DD653">
        <v>0.7667432427406311</v>
      </c>
      <c r="DE653">
        <v>0.56603991985321045</v>
      </c>
      <c r="DF653">
        <v>0.50938117504119873</v>
      </c>
      <c r="DG653">
        <v>0.47046461701393127</v>
      </c>
      <c r="DH653">
        <v>0.46408185362815857</v>
      </c>
      <c r="DI653">
        <v>0.41148164868354797</v>
      </c>
      <c r="DJ653">
        <v>0.38559362292289734</v>
      </c>
      <c r="DK653">
        <v>0.37131160497665405</v>
      </c>
      <c r="DL653">
        <v>0.40085110068321228</v>
      </c>
      <c r="DM653">
        <v>0.38565334677696228</v>
      </c>
      <c r="DN653">
        <v>0.40696814656257629</v>
      </c>
      <c r="DO653">
        <v>1.0101913213729858</v>
      </c>
      <c r="DP653">
        <v>5.8819918632507324</v>
      </c>
      <c r="DQ653">
        <v>5.8942737579345703</v>
      </c>
      <c r="DR653">
        <v>5.9507193565368652</v>
      </c>
      <c r="DS653">
        <v>5.9453020095825195</v>
      </c>
      <c r="DT653">
        <v>5.8618073463439941</v>
      </c>
      <c r="DU653">
        <v>0.73145169019699097</v>
      </c>
      <c r="DV653">
        <v>-8.9342929422855377E-2</v>
      </c>
      <c r="DW653">
        <v>-0.10342688113451004</v>
      </c>
      <c r="DX653">
        <v>-0.12832266092300415</v>
      </c>
      <c r="DY653">
        <v>-1.4712548814713955E-2</v>
      </c>
      <c r="DZ653">
        <v>3.9561513811349869E-2</v>
      </c>
      <c r="EA653">
        <v>2.366269588470459</v>
      </c>
      <c r="EB653">
        <v>1.8220759630203247</v>
      </c>
      <c r="EC653">
        <v>1.3608239889144897</v>
      </c>
      <c r="ED653">
        <v>1.2514350414276123</v>
      </c>
      <c r="EE653">
        <v>1.1946046352386475</v>
      </c>
      <c r="EF653">
        <v>1.1993628740310669</v>
      </c>
      <c r="EG653">
        <v>1.1765366792678833</v>
      </c>
      <c r="EH653">
        <v>1.2157720327377319</v>
      </c>
      <c r="EI653">
        <v>1.2505048513412476</v>
      </c>
      <c r="EJ653">
        <v>1.3402420282363892</v>
      </c>
      <c r="EK653">
        <v>1.4049688577651978</v>
      </c>
      <c r="EL653">
        <v>1.4767017364501953</v>
      </c>
      <c r="EM653">
        <v>1.8380037546157837</v>
      </c>
      <c r="EN653">
        <v>6.2295899391174316</v>
      </c>
      <c r="EO653">
        <v>6.2283477783203125</v>
      </c>
      <c r="EP653">
        <v>6.2737860679626465</v>
      </c>
      <c r="EQ653">
        <v>6.268669605255127</v>
      </c>
      <c r="ER653">
        <v>6.1954998970031738</v>
      </c>
      <c r="ES653">
        <v>1.552836537361145</v>
      </c>
      <c r="ET653">
        <v>0.28433546423912048</v>
      </c>
      <c r="EU653">
        <v>0.22134828567504883</v>
      </c>
      <c r="EV653">
        <v>8.8317729532718658E-2</v>
      </c>
      <c r="EW653">
        <v>0.44237419962882996</v>
      </c>
      <c r="EX653">
        <v>0.69126266241073608</v>
      </c>
      <c r="EY653">
        <v>66.455307006835938</v>
      </c>
      <c r="EZ653">
        <v>64.327064514160156</v>
      </c>
      <c r="FA653">
        <v>63.858844757080078</v>
      </c>
      <c r="FB653">
        <v>63.787082672119141</v>
      </c>
      <c r="FC653">
        <v>63.836944580078125</v>
      </c>
      <c r="FD653">
        <v>63.673336029052734</v>
      </c>
      <c r="FE653">
        <v>64.288688659667969</v>
      </c>
      <c r="FF653">
        <v>69.279998779296875</v>
      </c>
      <c r="FG653">
        <v>72.756401062011719</v>
      </c>
      <c r="FH653">
        <v>76.140121459960937</v>
      </c>
      <c r="FI653">
        <v>79.799125671386719</v>
      </c>
      <c r="FJ653">
        <v>82.0506591796875</v>
      </c>
      <c r="FK653">
        <v>83.746360778808594</v>
      </c>
      <c r="FL653">
        <v>84.379173278808594</v>
      </c>
      <c r="FM653">
        <v>82.764778137207031</v>
      </c>
      <c r="FN653">
        <v>83.424034118652344</v>
      </c>
      <c r="FO653">
        <v>83.183334350585938</v>
      </c>
      <c r="FP653">
        <v>80.945243835449219</v>
      </c>
      <c r="FQ653">
        <v>79.349273681640625</v>
      </c>
      <c r="FR653">
        <v>77.622909545898437</v>
      </c>
      <c r="FS653">
        <v>75.332954406738281</v>
      </c>
      <c r="FT653">
        <v>72.516014099121094</v>
      </c>
      <c r="FU653">
        <v>70.879409790039063</v>
      </c>
      <c r="FV653">
        <v>69.202484130859375</v>
      </c>
      <c r="FW653">
        <v>181</v>
      </c>
      <c r="FX653">
        <v>8.9820645749568939E-2</v>
      </c>
      <c r="FY653">
        <v>1</v>
      </c>
    </row>
    <row r="654" spans="1:181" x14ac:dyDescent="0.2">
      <c r="A654" t="s">
        <v>243</v>
      </c>
      <c r="B654" t="s">
        <v>239</v>
      </c>
      <c r="C654" t="s">
        <v>215</v>
      </c>
      <c r="D654" t="s">
        <v>39</v>
      </c>
      <c r="E654">
        <v>2015</v>
      </c>
      <c r="F654" t="s">
        <v>224</v>
      </c>
      <c r="G654" t="s">
        <v>245</v>
      </c>
      <c r="H654">
        <v>172</v>
      </c>
      <c r="K654">
        <v>15.555174827575684</v>
      </c>
      <c r="L654">
        <v>14.941107749938965</v>
      </c>
      <c r="M654">
        <v>14.534917831420898</v>
      </c>
      <c r="N654">
        <v>14.709450721740723</v>
      </c>
      <c r="O654">
        <v>15.494111061096191</v>
      </c>
      <c r="P654">
        <v>16.483318328857422</v>
      </c>
      <c r="Q654">
        <v>19.574804306030273</v>
      </c>
      <c r="R654">
        <v>22.369207382202148</v>
      </c>
      <c r="S654">
        <v>24.813657760620117</v>
      </c>
      <c r="T654">
        <v>26.798257827758789</v>
      </c>
      <c r="U654">
        <v>29.827852249145508</v>
      </c>
      <c r="V654">
        <v>31.410360336303711</v>
      </c>
      <c r="W654">
        <v>31.931737899780273</v>
      </c>
      <c r="X654">
        <v>32.733654022216797</v>
      </c>
      <c r="Y654">
        <v>32.990127563476562</v>
      </c>
      <c r="Z654">
        <v>32.751308441162109</v>
      </c>
      <c r="AA654">
        <v>32.154964447021484</v>
      </c>
      <c r="AB654">
        <v>31.963064193725586</v>
      </c>
      <c r="AC654">
        <v>32.063549041748047</v>
      </c>
      <c r="AD654">
        <v>31.843254089355469</v>
      </c>
      <c r="AE654">
        <v>29.037240982055664</v>
      </c>
      <c r="AF654">
        <v>23.508543014526367</v>
      </c>
      <c r="AG654">
        <v>18.922122955322266</v>
      </c>
      <c r="AH654">
        <v>16.17072868347168</v>
      </c>
      <c r="AI654">
        <v>-2.2313895225524902</v>
      </c>
      <c r="AJ654">
        <v>-1.9432469606399536</v>
      </c>
      <c r="AK654">
        <v>-1.5614433288574219</v>
      </c>
      <c r="AL654">
        <v>-1.3008828163146973</v>
      </c>
      <c r="AM654">
        <v>-1.2883542776107788</v>
      </c>
      <c r="AN654">
        <v>-1.310996413230896</v>
      </c>
      <c r="AO654">
        <v>-1.4495227336883545</v>
      </c>
      <c r="AP654">
        <v>-1.5963661670684814</v>
      </c>
      <c r="AQ654">
        <v>-1.6997600793838501</v>
      </c>
      <c r="AR654">
        <v>-1.8158812522888184</v>
      </c>
      <c r="AS654">
        <v>-2.0131585597991943</v>
      </c>
      <c r="AT654">
        <v>-2.1285145282745361</v>
      </c>
      <c r="AU654">
        <v>-0.9270474910736084</v>
      </c>
      <c r="AV654">
        <v>4.8104720115661621</v>
      </c>
      <c r="AW654">
        <v>4.9180784225463867</v>
      </c>
      <c r="AX654">
        <v>4.9425873756408691</v>
      </c>
      <c r="AY654">
        <v>4.8583364486694336</v>
      </c>
      <c r="AZ654">
        <v>4.7683086395263672</v>
      </c>
      <c r="BA654">
        <v>-1.1516730785369873</v>
      </c>
      <c r="BB654">
        <v>-0.94719862937927246</v>
      </c>
      <c r="BC654">
        <v>-0.84336602687835693</v>
      </c>
      <c r="BD654">
        <v>-0.61753320693969727</v>
      </c>
      <c r="BE654">
        <v>-1.0359019041061401</v>
      </c>
      <c r="BF654">
        <v>-1.3474781513214111</v>
      </c>
      <c r="BG654">
        <v>-0.88645237684249878</v>
      </c>
      <c r="BH654">
        <v>-0.77058565616607666</v>
      </c>
      <c r="BI654">
        <v>-0.62207591533660889</v>
      </c>
      <c r="BJ654">
        <v>-0.53154796361923218</v>
      </c>
      <c r="BK654">
        <v>-0.54208320379257202</v>
      </c>
      <c r="BL654">
        <v>-0.56387698650360107</v>
      </c>
      <c r="BM654">
        <v>-0.66623955965042114</v>
      </c>
      <c r="BN654">
        <v>-0.76638180017471313</v>
      </c>
      <c r="BO654">
        <v>-0.83430582284927368</v>
      </c>
      <c r="BP654">
        <v>-0.88830745220184326</v>
      </c>
      <c r="BQ654">
        <v>-1.007460355758667</v>
      </c>
      <c r="BR654">
        <v>-1.0629109144210815</v>
      </c>
      <c r="BS654">
        <v>-0.11529994755983353</v>
      </c>
      <c r="BT654">
        <v>5.146172046661377</v>
      </c>
      <c r="BU654">
        <v>5.2444887161254883</v>
      </c>
      <c r="BV654">
        <v>5.2589583396911621</v>
      </c>
      <c r="BW654">
        <v>5.1705813407897949</v>
      </c>
      <c r="BX654">
        <v>5.0889883041381836</v>
      </c>
      <c r="BY654">
        <v>-0.35061028599739075</v>
      </c>
      <c r="BZ654">
        <v>-0.57376891374588013</v>
      </c>
      <c r="CA654">
        <v>-0.51981967687606812</v>
      </c>
      <c r="CB654">
        <v>-0.40016835927963257</v>
      </c>
      <c r="CC654">
        <v>-0.60123538970947266</v>
      </c>
      <c r="CD654">
        <v>-0.75990283489227295</v>
      </c>
      <c r="CE654">
        <v>4.5047041028738022E-2</v>
      </c>
      <c r="CF654">
        <v>4.1596055030822754E-2</v>
      </c>
      <c r="CG654">
        <v>2.8527094051241875E-2</v>
      </c>
      <c r="CH654">
        <v>1.2910674558952451E-3</v>
      </c>
      <c r="CI654">
        <v>-2.5218205526471138E-2</v>
      </c>
      <c r="CJ654">
        <v>-4.6424388885498047E-2</v>
      </c>
      <c r="CK654">
        <v>-0.12374003231525421</v>
      </c>
      <c r="CL654">
        <v>-0.19153717160224915</v>
      </c>
      <c r="CM654">
        <v>-0.23489482700824738</v>
      </c>
      <c r="CN654">
        <v>-0.24587266147136688</v>
      </c>
      <c r="CO654">
        <v>-0.31091693043708801</v>
      </c>
      <c r="CP654">
        <v>-0.32487723231315613</v>
      </c>
      <c r="CQ654">
        <v>0.44691392779350281</v>
      </c>
      <c r="CR654">
        <v>5.3786768913269043</v>
      </c>
      <c r="CS654">
        <v>5.4705595970153809</v>
      </c>
      <c r="CT654">
        <v>5.4780759811401367</v>
      </c>
      <c r="CU654">
        <v>5.3868412971496582</v>
      </c>
      <c r="CV654">
        <v>5.3110895156860352</v>
      </c>
      <c r="CW654">
        <v>0.20420338213443756</v>
      </c>
      <c r="CX654">
        <v>-0.31513264775276184</v>
      </c>
      <c r="CY654">
        <v>-0.29573249816894531</v>
      </c>
      <c r="CZ654">
        <v>-0.24962209165096283</v>
      </c>
      <c r="DA654">
        <v>-0.30018669366836548</v>
      </c>
      <c r="DB654">
        <v>-0.35294994711875916</v>
      </c>
      <c r="DC654">
        <v>0.97654646635055542</v>
      </c>
      <c r="DD654">
        <v>0.85377776622772217</v>
      </c>
      <c r="DE654">
        <v>0.67913013696670532</v>
      </c>
      <c r="DF654">
        <v>0.53413009643554688</v>
      </c>
      <c r="DG654">
        <v>0.49164682626724243</v>
      </c>
      <c r="DH654">
        <v>0.47102823853492737</v>
      </c>
      <c r="DI654">
        <v>0.41875949501991272</v>
      </c>
      <c r="DJ654">
        <v>0.38330748677253723</v>
      </c>
      <c r="DK654">
        <v>0.36451616883277893</v>
      </c>
      <c r="DL654">
        <v>0.39656209945678711</v>
      </c>
      <c r="DM654">
        <v>0.38562652468681335</v>
      </c>
      <c r="DN654">
        <v>0.41315647959709167</v>
      </c>
      <c r="DO654">
        <v>1.0091278553009033</v>
      </c>
      <c r="DP654">
        <v>5.6111817359924316</v>
      </c>
      <c r="DQ654">
        <v>5.6966304779052734</v>
      </c>
      <c r="DR654">
        <v>5.6971936225891113</v>
      </c>
      <c r="DS654">
        <v>5.6031012535095215</v>
      </c>
      <c r="DT654">
        <v>5.5331907272338867</v>
      </c>
      <c r="DU654">
        <v>0.75901705026626587</v>
      </c>
      <c r="DV654">
        <v>-5.6496374309062958E-2</v>
      </c>
      <c r="DW654">
        <v>-7.1645297110080719E-2</v>
      </c>
      <c r="DX654">
        <v>-9.9075838923454285E-2</v>
      </c>
      <c r="DY654">
        <v>8.6199154611676931E-4</v>
      </c>
      <c r="DZ654">
        <v>5.4002929478883743E-2</v>
      </c>
      <c r="EA654">
        <v>2.3214836120605469</v>
      </c>
      <c r="EB654">
        <v>2.0264391899108887</v>
      </c>
      <c r="EC654">
        <v>1.6184976100921631</v>
      </c>
      <c r="ED654">
        <v>1.3034650087356567</v>
      </c>
      <c r="EE654">
        <v>1.2379177808761597</v>
      </c>
      <c r="EF654">
        <v>1.2181476354598999</v>
      </c>
      <c r="EG654">
        <v>1.2020425796508789</v>
      </c>
      <c r="EH654">
        <v>1.2132918834686279</v>
      </c>
      <c r="EI654">
        <v>1.2299704551696777</v>
      </c>
      <c r="EJ654">
        <v>1.3241358995437622</v>
      </c>
      <c r="EK654">
        <v>1.3913246393203735</v>
      </c>
      <c r="EL654">
        <v>1.4787600040435791</v>
      </c>
      <c r="EM654">
        <v>1.8208754062652588</v>
      </c>
      <c r="EN654">
        <v>5.9468817710876465</v>
      </c>
      <c r="EO654">
        <v>6.023040771484375</v>
      </c>
      <c r="EP654">
        <v>6.0135645866394043</v>
      </c>
      <c r="EQ654">
        <v>5.9153461456298828</v>
      </c>
      <c r="ER654">
        <v>5.8538703918457031</v>
      </c>
      <c r="ES654">
        <v>1.56007981300354</v>
      </c>
      <c r="ET654">
        <v>0.31693333387374878</v>
      </c>
      <c r="EU654">
        <v>0.25190103054046631</v>
      </c>
      <c r="EV654">
        <v>0.1182890385389328</v>
      </c>
      <c r="EW654">
        <v>0.43552848696708679</v>
      </c>
      <c r="EX654">
        <v>0.64157825708389282</v>
      </c>
      <c r="EY654">
        <v>71.858100891113281</v>
      </c>
      <c r="EZ654">
        <v>71.744926452636719</v>
      </c>
      <c r="FA654">
        <v>71.3704833984375</v>
      </c>
      <c r="FB654">
        <v>71.261955261230469</v>
      </c>
      <c r="FC654">
        <v>71.157562255859375</v>
      </c>
      <c r="FD654">
        <v>71.051078796386719</v>
      </c>
      <c r="FE654">
        <v>70.833381652832031</v>
      </c>
      <c r="FF654">
        <v>72.75</v>
      </c>
      <c r="FG654">
        <v>75.122085571289062</v>
      </c>
      <c r="FH654">
        <v>79.096900939941406</v>
      </c>
      <c r="FI654">
        <v>82.729110717773438</v>
      </c>
      <c r="FJ654">
        <v>86.037872314453125</v>
      </c>
      <c r="FK654">
        <v>86.863655090332031</v>
      </c>
      <c r="FL654">
        <v>88.015113830566406</v>
      </c>
      <c r="FM654">
        <v>88.267349243164062</v>
      </c>
      <c r="FN654">
        <v>86.639717102050781</v>
      </c>
      <c r="FO654">
        <v>83.812713623046875</v>
      </c>
      <c r="FP654">
        <v>81.965751647949219</v>
      </c>
      <c r="FQ654">
        <v>81.625518798828125</v>
      </c>
      <c r="FR654">
        <v>80.1630859375</v>
      </c>
      <c r="FS654">
        <v>76.629280090332031</v>
      </c>
      <c r="FT654">
        <v>74.468902587890625</v>
      </c>
      <c r="FU654">
        <v>73.369171142578125</v>
      </c>
      <c r="FV654">
        <v>72.996299743652344</v>
      </c>
      <c r="FW654">
        <v>181</v>
      </c>
      <c r="FX654">
        <v>8.9820645749568939E-2</v>
      </c>
      <c r="FY654">
        <v>1</v>
      </c>
    </row>
    <row r="655" spans="1:181" x14ac:dyDescent="0.2">
      <c r="A655" t="s">
        <v>243</v>
      </c>
      <c r="B655" t="s">
        <v>239</v>
      </c>
      <c r="C655" t="s">
        <v>215</v>
      </c>
      <c r="D655" t="s">
        <v>39</v>
      </c>
      <c r="E655">
        <v>2016</v>
      </c>
      <c r="F655" t="s">
        <v>224</v>
      </c>
      <c r="G655" t="s">
        <v>245</v>
      </c>
      <c r="H655">
        <v>190</v>
      </c>
      <c r="K655">
        <v>17.183042526245117</v>
      </c>
      <c r="L655">
        <v>16.504711151123047</v>
      </c>
      <c r="M655">
        <v>16.056013107299805</v>
      </c>
      <c r="N655">
        <v>16.248811721801758</v>
      </c>
      <c r="O655">
        <v>17.115589141845703</v>
      </c>
      <c r="P655">
        <v>18.208316802978516</v>
      </c>
      <c r="Q655">
        <v>21.623331069946289</v>
      </c>
      <c r="R655">
        <v>24.710170745849609</v>
      </c>
      <c r="S655">
        <v>27.410434722900391</v>
      </c>
      <c r="T655">
        <v>29.602727890014648</v>
      </c>
      <c r="U655">
        <v>32.949371337890625</v>
      </c>
      <c r="V655">
        <v>34.697490692138672</v>
      </c>
      <c r="W655">
        <v>35.273429870605469</v>
      </c>
      <c r="X655">
        <v>36.159267425537109</v>
      </c>
      <c r="Y655">
        <v>36.442584991455078</v>
      </c>
      <c r="Z655">
        <v>36.17877197265625</v>
      </c>
      <c r="AA655">
        <v>35.52001953125</v>
      </c>
      <c r="AB655">
        <v>35.308036804199219</v>
      </c>
      <c r="AC655">
        <v>35.419036865234375</v>
      </c>
      <c r="AD655">
        <v>35.175689697265625</v>
      </c>
      <c r="AE655">
        <v>32.076019287109375</v>
      </c>
      <c r="AF655">
        <v>25.968738555908203</v>
      </c>
      <c r="AG655">
        <v>20.902345657348633</v>
      </c>
      <c r="AH655">
        <v>17.863014221191406</v>
      </c>
      <c r="AI655">
        <v>-2.3428280353546143</v>
      </c>
      <c r="AJ655">
        <v>-2.040168285369873</v>
      </c>
      <c r="AK655">
        <v>-1.6395845413208008</v>
      </c>
      <c r="AL655">
        <v>-1.3671897649765015</v>
      </c>
      <c r="AM655">
        <v>-1.3554434776306152</v>
      </c>
      <c r="AN655">
        <v>-1.3803781270980835</v>
      </c>
      <c r="AO655">
        <v>-1.5301188230514526</v>
      </c>
      <c r="AP655">
        <v>-1.6880905628204346</v>
      </c>
      <c r="AQ655">
        <v>-1.7990851402282715</v>
      </c>
      <c r="AR655">
        <v>-1.921720027923584</v>
      </c>
      <c r="AS655">
        <v>-2.1325514316558838</v>
      </c>
      <c r="AT655">
        <v>-2.2545418739318848</v>
      </c>
      <c r="AU655">
        <v>-0.9503822922706604</v>
      </c>
      <c r="AV655">
        <v>5.344365119934082</v>
      </c>
      <c r="AW655">
        <v>5.4623894691467285</v>
      </c>
      <c r="AX655">
        <v>5.4885516166687012</v>
      </c>
      <c r="AY655">
        <v>5.3951096534729004</v>
      </c>
      <c r="AZ655">
        <v>5.2964253425598145</v>
      </c>
      <c r="BA655">
        <v>-1.1994850635528564</v>
      </c>
      <c r="BB655">
        <v>-1.0124280452728271</v>
      </c>
      <c r="BC655">
        <v>-0.90225714445114136</v>
      </c>
      <c r="BD655">
        <v>-0.66242873668670654</v>
      </c>
      <c r="BE655">
        <v>-1.1048557758331299</v>
      </c>
      <c r="BF655">
        <v>-1.43515944480896</v>
      </c>
      <c r="BG655">
        <v>-0.92926687002182007</v>
      </c>
      <c r="BH655">
        <v>-0.80767321586608887</v>
      </c>
      <c r="BI655">
        <v>-0.6522868275642395</v>
      </c>
      <c r="BJ655">
        <v>-0.55860036611557007</v>
      </c>
      <c r="BK655">
        <v>-0.571094810962677</v>
      </c>
      <c r="BL655">
        <v>-0.5951378345489502</v>
      </c>
      <c r="BM655">
        <v>-0.70686954259872437</v>
      </c>
      <c r="BN655">
        <v>-0.81575721502304077</v>
      </c>
      <c r="BO655">
        <v>-0.88947206735610962</v>
      </c>
      <c r="BP655">
        <v>-0.94681781530380249</v>
      </c>
      <c r="BQ655">
        <v>-1.0755385160446167</v>
      </c>
      <c r="BR655">
        <v>-1.1345670223236084</v>
      </c>
      <c r="BS655">
        <v>-9.7216226160526276E-2</v>
      </c>
      <c r="BT655">
        <v>5.6971936225891113</v>
      </c>
      <c r="BU655">
        <v>5.8054547309875488</v>
      </c>
      <c r="BV655">
        <v>5.8210649490356445</v>
      </c>
      <c r="BW655">
        <v>5.7232861518859863</v>
      </c>
      <c r="BX655">
        <v>5.6334671974182129</v>
      </c>
      <c r="BY655">
        <v>-0.35754892230033875</v>
      </c>
      <c r="BZ655">
        <v>-0.61994457244873047</v>
      </c>
      <c r="CA655">
        <v>-0.56220221519470215</v>
      </c>
      <c r="CB655">
        <v>-0.4339730441570282</v>
      </c>
      <c r="CC655">
        <v>-0.6480109691619873</v>
      </c>
      <c r="CD655">
        <v>-0.81760376691818237</v>
      </c>
      <c r="CE655">
        <v>4.9761269241571426E-2</v>
      </c>
      <c r="CF655">
        <v>4.5949127525091171E-2</v>
      </c>
      <c r="CG655">
        <v>3.1512487679719925E-2</v>
      </c>
      <c r="CH655">
        <v>1.4261791948229074E-3</v>
      </c>
      <c r="CI655">
        <v>-2.7857320383191109E-2</v>
      </c>
      <c r="CJ655">
        <v>-5.128275603055954E-2</v>
      </c>
      <c r="CK655">
        <v>-0.13668957352638245</v>
      </c>
      <c r="CL655">
        <v>-0.2115817666053772</v>
      </c>
      <c r="CM655">
        <v>-0.25947684049606323</v>
      </c>
      <c r="CN655">
        <v>-0.27160352468490601</v>
      </c>
      <c r="CO655">
        <v>-0.3434547483921051</v>
      </c>
      <c r="CP655">
        <v>-0.35887601971626282</v>
      </c>
      <c r="CQ655">
        <v>0.49368399381637573</v>
      </c>
      <c r="CR655">
        <v>5.9415616989135742</v>
      </c>
      <c r="CS655">
        <v>6.043060302734375</v>
      </c>
      <c r="CT655">
        <v>6.0513629913330078</v>
      </c>
      <c r="CU655">
        <v>5.9505805969238281</v>
      </c>
      <c r="CV655">
        <v>5.8669009208679199</v>
      </c>
      <c r="CW655">
        <v>0.22557350993156433</v>
      </c>
      <c r="CX655">
        <v>-0.34811165928840637</v>
      </c>
      <c r="CY655">
        <v>-0.3266812264919281</v>
      </c>
      <c r="CZ655">
        <v>-0.27574533224105835</v>
      </c>
      <c r="DA655">
        <v>-0.3316015899181366</v>
      </c>
      <c r="DB655">
        <v>-0.38988658785820007</v>
      </c>
      <c r="DC655">
        <v>1.0287894010543823</v>
      </c>
      <c r="DD655">
        <v>0.89957147836685181</v>
      </c>
      <c r="DE655">
        <v>0.71531182527542114</v>
      </c>
      <c r="DF655">
        <v>0.56145268678665161</v>
      </c>
      <c r="DG655">
        <v>0.5153801441192627</v>
      </c>
      <c r="DH655">
        <v>0.49257230758666992</v>
      </c>
      <c r="DI655">
        <v>0.43349039554595947</v>
      </c>
      <c r="DJ655">
        <v>0.39259368181228638</v>
      </c>
      <c r="DK655">
        <v>0.37051838636398315</v>
      </c>
      <c r="DL655">
        <v>0.40361079573631287</v>
      </c>
      <c r="DM655">
        <v>0.38862907886505127</v>
      </c>
      <c r="DN655">
        <v>0.41681504249572754</v>
      </c>
      <c r="DO655">
        <v>1.0845842361450195</v>
      </c>
      <c r="DP655">
        <v>6.1859297752380371</v>
      </c>
      <c r="DQ655">
        <v>6.2806658744812012</v>
      </c>
      <c r="DR655">
        <v>6.2816610336303711</v>
      </c>
      <c r="DS655">
        <v>6.1778750419616699</v>
      </c>
      <c r="DT655">
        <v>6.100334644317627</v>
      </c>
      <c r="DU655">
        <v>0.80869591236114502</v>
      </c>
      <c r="DV655">
        <v>-7.6278775930404663E-2</v>
      </c>
      <c r="DW655">
        <v>-9.1160222887992859E-2</v>
      </c>
      <c r="DX655">
        <v>-0.1175176203250885</v>
      </c>
      <c r="DY655">
        <v>-1.5192233957350254E-2</v>
      </c>
      <c r="DZ655">
        <v>3.7830587476491928E-2</v>
      </c>
      <c r="EA655">
        <v>2.4423503875732422</v>
      </c>
      <c r="EB655">
        <v>2.1320664882659912</v>
      </c>
      <c r="EC655">
        <v>1.7026094198226929</v>
      </c>
      <c r="ED655">
        <v>1.370042085647583</v>
      </c>
      <c r="EE655">
        <v>1.2997288703918457</v>
      </c>
      <c r="EF655">
        <v>1.2778126001358032</v>
      </c>
      <c r="EG655">
        <v>1.2567397356033325</v>
      </c>
      <c r="EH655">
        <v>1.2649270296096802</v>
      </c>
      <c r="EI655">
        <v>1.280131459236145</v>
      </c>
      <c r="EJ655">
        <v>1.378512978553772</v>
      </c>
      <c r="EK655">
        <v>1.4456418752670288</v>
      </c>
      <c r="EL655">
        <v>1.5367897748947144</v>
      </c>
      <c r="EM655">
        <v>1.9377502202987671</v>
      </c>
      <c r="EN655">
        <v>6.5387582778930664</v>
      </c>
      <c r="EO655">
        <v>6.6237311363220215</v>
      </c>
      <c r="EP655">
        <v>6.6141743659973145</v>
      </c>
      <c r="EQ655">
        <v>6.5060515403747559</v>
      </c>
      <c r="ER655">
        <v>6.4373764991760254</v>
      </c>
      <c r="ES655">
        <v>1.6506321430206299</v>
      </c>
      <c r="ET655">
        <v>0.3162047266960144</v>
      </c>
      <c r="EU655">
        <v>0.24889469146728516</v>
      </c>
      <c r="EV655">
        <v>0.11093807220458984</v>
      </c>
      <c r="EW655">
        <v>0.44165262579917908</v>
      </c>
      <c r="EX655">
        <v>0.65538626909255981</v>
      </c>
      <c r="EY655">
        <v>71.858108520507813</v>
      </c>
      <c r="EZ655">
        <v>71.74493408203125</v>
      </c>
      <c r="FA655">
        <v>71.3704833984375</v>
      </c>
      <c r="FB655">
        <v>71.261955261230469</v>
      </c>
      <c r="FC655">
        <v>71.157562255859375</v>
      </c>
      <c r="FD655">
        <v>71.051078796386719</v>
      </c>
      <c r="FE655">
        <v>70.833381652832031</v>
      </c>
      <c r="FF655">
        <v>72.75</v>
      </c>
      <c r="FG655">
        <v>75.122077941894531</v>
      </c>
      <c r="FH655">
        <v>79.096900939941406</v>
      </c>
      <c r="FI655">
        <v>82.729110717773438</v>
      </c>
      <c r="FJ655">
        <v>86.037872314453125</v>
      </c>
      <c r="FK655">
        <v>86.863655090332031</v>
      </c>
      <c r="FL655">
        <v>88.015113830566406</v>
      </c>
      <c r="FM655">
        <v>88.267349243164062</v>
      </c>
      <c r="FN655">
        <v>86.639717102050781</v>
      </c>
      <c r="FO655">
        <v>83.812713623046875</v>
      </c>
      <c r="FP655">
        <v>81.965751647949219</v>
      </c>
      <c r="FQ655">
        <v>81.625518798828125</v>
      </c>
      <c r="FR655">
        <v>80.1630859375</v>
      </c>
      <c r="FS655">
        <v>76.629280090332031</v>
      </c>
      <c r="FT655">
        <v>74.468902587890625</v>
      </c>
      <c r="FU655">
        <v>73.369171142578125</v>
      </c>
      <c r="FV655">
        <v>72.996299743652344</v>
      </c>
      <c r="FW655">
        <v>181</v>
      </c>
      <c r="FX655">
        <v>8.9820645749568939E-2</v>
      </c>
      <c r="FY655">
        <v>1</v>
      </c>
    </row>
    <row r="656" spans="1:181" x14ac:dyDescent="0.2">
      <c r="A656" t="s">
        <v>243</v>
      </c>
      <c r="B656" t="s">
        <v>239</v>
      </c>
      <c r="C656" t="s">
        <v>215</v>
      </c>
      <c r="D656" t="s">
        <v>39</v>
      </c>
      <c r="E656">
        <v>2017</v>
      </c>
      <c r="F656" t="s">
        <v>224</v>
      </c>
      <c r="G656" t="s">
        <v>245</v>
      </c>
      <c r="H656">
        <v>190</v>
      </c>
      <c r="K656">
        <v>17.183042526245117</v>
      </c>
      <c r="L656">
        <v>16.504711151123047</v>
      </c>
      <c r="M656">
        <v>16.056013107299805</v>
      </c>
      <c r="N656">
        <v>16.248811721801758</v>
      </c>
      <c r="O656">
        <v>17.115589141845703</v>
      </c>
      <c r="P656">
        <v>18.208316802978516</v>
      </c>
      <c r="Q656">
        <v>21.623331069946289</v>
      </c>
      <c r="R656">
        <v>24.710170745849609</v>
      </c>
      <c r="S656">
        <v>27.410434722900391</v>
      </c>
      <c r="T656">
        <v>29.602727890014648</v>
      </c>
      <c r="U656">
        <v>32.949371337890625</v>
      </c>
      <c r="V656">
        <v>34.697490692138672</v>
      </c>
      <c r="W656">
        <v>35.273429870605469</v>
      </c>
      <c r="X656">
        <v>36.159267425537109</v>
      </c>
      <c r="Y656">
        <v>36.442584991455078</v>
      </c>
      <c r="Z656">
        <v>36.17877197265625</v>
      </c>
      <c r="AA656">
        <v>35.52001953125</v>
      </c>
      <c r="AB656">
        <v>35.308036804199219</v>
      </c>
      <c r="AC656">
        <v>35.419036865234375</v>
      </c>
      <c r="AD656">
        <v>35.175689697265625</v>
      </c>
      <c r="AE656">
        <v>32.076019287109375</v>
      </c>
      <c r="AF656">
        <v>25.968738555908203</v>
      </c>
      <c r="AG656">
        <v>20.902345657348633</v>
      </c>
      <c r="AH656">
        <v>17.863014221191406</v>
      </c>
      <c r="AI656">
        <v>-2.3428280353546143</v>
      </c>
      <c r="AJ656">
        <v>-2.040168285369873</v>
      </c>
      <c r="AK656">
        <v>-1.6395845413208008</v>
      </c>
      <c r="AL656">
        <v>-1.3671897649765015</v>
      </c>
      <c r="AM656">
        <v>-1.3554434776306152</v>
      </c>
      <c r="AN656">
        <v>-1.3803781270980835</v>
      </c>
      <c r="AO656">
        <v>-1.5301188230514526</v>
      </c>
      <c r="AP656">
        <v>-1.6880905628204346</v>
      </c>
      <c r="AQ656">
        <v>-1.7990851402282715</v>
      </c>
      <c r="AR656">
        <v>-1.921720027923584</v>
      </c>
      <c r="AS656">
        <v>-2.1325514316558838</v>
      </c>
      <c r="AT656">
        <v>-2.2545418739318848</v>
      </c>
      <c r="AU656">
        <v>-0.9503822922706604</v>
      </c>
      <c r="AV656">
        <v>5.344365119934082</v>
      </c>
      <c r="AW656">
        <v>5.4623894691467285</v>
      </c>
      <c r="AX656">
        <v>5.4885516166687012</v>
      </c>
      <c r="AY656">
        <v>5.3951096534729004</v>
      </c>
      <c r="AZ656">
        <v>5.2964253425598145</v>
      </c>
      <c r="BA656">
        <v>-1.1994850635528564</v>
      </c>
      <c r="BB656">
        <v>-1.0124280452728271</v>
      </c>
      <c r="BC656">
        <v>-0.90225714445114136</v>
      </c>
      <c r="BD656">
        <v>-0.66242873668670654</v>
      </c>
      <c r="BE656">
        <v>-1.1048557758331299</v>
      </c>
      <c r="BF656">
        <v>-1.43515944480896</v>
      </c>
      <c r="BG656">
        <v>-0.92926687002182007</v>
      </c>
      <c r="BH656">
        <v>-0.80767321586608887</v>
      </c>
      <c r="BI656">
        <v>-0.6522868275642395</v>
      </c>
      <c r="BJ656">
        <v>-0.55860036611557007</v>
      </c>
      <c r="BK656">
        <v>-0.571094810962677</v>
      </c>
      <c r="BL656">
        <v>-0.5951378345489502</v>
      </c>
      <c r="BM656">
        <v>-0.70686954259872437</v>
      </c>
      <c r="BN656">
        <v>-0.81575721502304077</v>
      </c>
      <c r="BO656">
        <v>-0.88947206735610962</v>
      </c>
      <c r="BP656">
        <v>-0.94681781530380249</v>
      </c>
      <c r="BQ656">
        <v>-1.0755385160446167</v>
      </c>
      <c r="BR656">
        <v>-1.1345670223236084</v>
      </c>
      <c r="BS656">
        <v>-9.7216226160526276E-2</v>
      </c>
      <c r="BT656">
        <v>5.6971936225891113</v>
      </c>
      <c r="BU656">
        <v>5.8054547309875488</v>
      </c>
      <c r="BV656">
        <v>5.8210649490356445</v>
      </c>
      <c r="BW656">
        <v>5.7232861518859863</v>
      </c>
      <c r="BX656">
        <v>5.6334671974182129</v>
      </c>
      <c r="BY656">
        <v>-0.35754892230033875</v>
      </c>
      <c r="BZ656">
        <v>-0.61994457244873047</v>
      </c>
      <c r="CA656">
        <v>-0.56220221519470215</v>
      </c>
      <c r="CB656">
        <v>-0.4339730441570282</v>
      </c>
      <c r="CC656">
        <v>-0.6480109691619873</v>
      </c>
      <c r="CD656">
        <v>-0.81760376691818237</v>
      </c>
      <c r="CE656">
        <v>4.9761269241571426E-2</v>
      </c>
      <c r="CF656">
        <v>4.5949127525091171E-2</v>
      </c>
      <c r="CG656">
        <v>3.1512487679719925E-2</v>
      </c>
      <c r="CH656">
        <v>1.4261791948229074E-3</v>
      </c>
      <c r="CI656">
        <v>-2.7857320383191109E-2</v>
      </c>
      <c r="CJ656">
        <v>-5.128275603055954E-2</v>
      </c>
      <c r="CK656">
        <v>-0.13668957352638245</v>
      </c>
      <c r="CL656">
        <v>-0.2115817666053772</v>
      </c>
      <c r="CM656">
        <v>-0.25947684049606323</v>
      </c>
      <c r="CN656">
        <v>-0.27160352468490601</v>
      </c>
      <c r="CO656">
        <v>-0.3434547483921051</v>
      </c>
      <c r="CP656">
        <v>-0.35887601971626282</v>
      </c>
      <c r="CQ656">
        <v>0.49368399381637573</v>
      </c>
      <c r="CR656">
        <v>5.9415616989135742</v>
      </c>
      <c r="CS656">
        <v>6.043060302734375</v>
      </c>
      <c r="CT656">
        <v>6.0513629913330078</v>
      </c>
      <c r="CU656">
        <v>5.9505805969238281</v>
      </c>
      <c r="CV656">
        <v>5.8669009208679199</v>
      </c>
      <c r="CW656">
        <v>0.22557350993156433</v>
      </c>
      <c r="CX656">
        <v>-0.34811165928840637</v>
      </c>
      <c r="CY656">
        <v>-0.3266812264919281</v>
      </c>
      <c r="CZ656">
        <v>-0.27574533224105835</v>
      </c>
      <c r="DA656">
        <v>-0.3316015899181366</v>
      </c>
      <c r="DB656">
        <v>-0.38988658785820007</v>
      </c>
      <c r="DC656">
        <v>1.0287894010543823</v>
      </c>
      <c r="DD656">
        <v>0.89957147836685181</v>
      </c>
      <c r="DE656">
        <v>0.71531182527542114</v>
      </c>
      <c r="DF656">
        <v>0.56145268678665161</v>
      </c>
      <c r="DG656">
        <v>0.5153801441192627</v>
      </c>
      <c r="DH656">
        <v>0.49257230758666992</v>
      </c>
      <c r="DI656">
        <v>0.43349039554595947</v>
      </c>
      <c r="DJ656">
        <v>0.39259368181228638</v>
      </c>
      <c r="DK656">
        <v>0.37051838636398315</v>
      </c>
      <c r="DL656">
        <v>0.40361079573631287</v>
      </c>
      <c r="DM656">
        <v>0.38862907886505127</v>
      </c>
      <c r="DN656">
        <v>0.41681504249572754</v>
      </c>
      <c r="DO656">
        <v>1.0845842361450195</v>
      </c>
      <c r="DP656">
        <v>6.1859297752380371</v>
      </c>
      <c r="DQ656">
        <v>6.2806658744812012</v>
      </c>
      <c r="DR656">
        <v>6.2816610336303711</v>
      </c>
      <c r="DS656">
        <v>6.1778750419616699</v>
      </c>
      <c r="DT656">
        <v>6.100334644317627</v>
      </c>
      <c r="DU656">
        <v>0.80869591236114502</v>
      </c>
      <c r="DV656">
        <v>-7.6278775930404663E-2</v>
      </c>
      <c r="DW656">
        <v>-9.1160222887992859E-2</v>
      </c>
      <c r="DX656">
        <v>-0.1175176203250885</v>
      </c>
      <c r="DY656">
        <v>-1.5192233957350254E-2</v>
      </c>
      <c r="DZ656">
        <v>3.7830587476491928E-2</v>
      </c>
      <c r="EA656">
        <v>2.4423503875732422</v>
      </c>
      <c r="EB656">
        <v>2.1320664882659912</v>
      </c>
      <c r="EC656">
        <v>1.7026094198226929</v>
      </c>
      <c r="ED656">
        <v>1.370042085647583</v>
      </c>
      <c r="EE656">
        <v>1.2997288703918457</v>
      </c>
      <c r="EF656">
        <v>1.2778126001358032</v>
      </c>
      <c r="EG656">
        <v>1.2567397356033325</v>
      </c>
      <c r="EH656">
        <v>1.2649270296096802</v>
      </c>
      <c r="EI656">
        <v>1.280131459236145</v>
      </c>
      <c r="EJ656">
        <v>1.378512978553772</v>
      </c>
      <c r="EK656">
        <v>1.4456418752670288</v>
      </c>
      <c r="EL656">
        <v>1.5367897748947144</v>
      </c>
      <c r="EM656">
        <v>1.9377502202987671</v>
      </c>
      <c r="EN656">
        <v>6.5387582778930664</v>
      </c>
      <c r="EO656">
        <v>6.6237311363220215</v>
      </c>
      <c r="EP656">
        <v>6.6141743659973145</v>
      </c>
      <c r="EQ656">
        <v>6.5060515403747559</v>
      </c>
      <c r="ER656">
        <v>6.4373764991760254</v>
      </c>
      <c r="ES656">
        <v>1.6506321430206299</v>
      </c>
      <c r="ET656">
        <v>0.3162047266960144</v>
      </c>
      <c r="EU656">
        <v>0.24889469146728516</v>
      </c>
      <c r="EV656">
        <v>0.11093807220458984</v>
      </c>
      <c r="EW656">
        <v>0.44165262579917908</v>
      </c>
      <c r="EX656">
        <v>0.65538626909255981</v>
      </c>
      <c r="EY656">
        <v>71.858108520507813</v>
      </c>
      <c r="EZ656">
        <v>71.74493408203125</v>
      </c>
      <c r="FA656">
        <v>71.3704833984375</v>
      </c>
      <c r="FB656">
        <v>71.261955261230469</v>
      </c>
      <c r="FC656">
        <v>71.157562255859375</v>
      </c>
      <c r="FD656">
        <v>71.051078796386719</v>
      </c>
      <c r="FE656">
        <v>70.833381652832031</v>
      </c>
      <c r="FF656">
        <v>72.75</v>
      </c>
      <c r="FG656">
        <v>75.122077941894531</v>
      </c>
      <c r="FH656">
        <v>79.096900939941406</v>
      </c>
      <c r="FI656">
        <v>82.729110717773438</v>
      </c>
      <c r="FJ656">
        <v>86.037872314453125</v>
      </c>
      <c r="FK656">
        <v>86.863655090332031</v>
      </c>
      <c r="FL656">
        <v>88.015113830566406</v>
      </c>
      <c r="FM656">
        <v>88.267349243164062</v>
      </c>
      <c r="FN656">
        <v>86.639717102050781</v>
      </c>
      <c r="FO656">
        <v>83.812713623046875</v>
      </c>
      <c r="FP656">
        <v>81.965751647949219</v>
      </c>
      <c r="FQ656">
        <v>81.625518798828125</v>
      </c>
      <c r="FR656">
        <v>80.1630859375</v>
      </c>
      <c r="FS656">
        <v>76.629280090332031</v>
      </c>
      <c r="FT656">
        <v>74.468902587890625</v>
      </c>
      <c r="FU656">
        <v>73.369171142578125</v>
      </c>
      <c r="FV656">
        <v>72.996299743652344</v>
      </c>
      <c r="FW656">
        <v>181</v>
      </c>
      <c r="FX656">
        <v>8.9820645749568939E-2</v>
      </c>
      <c r="FY656">
        <v>1</v>
      </c>
    </row>
    <row r="657" spans="1:181" x14ac:dyDescent="0.2">
      <c r="A657" t="s">
        <v>243</v>
      </c>
      <c r="B657" t="s">
        <v>239</v>
      </c>
      <c r="C657" t="s">
        <v>215</v>
      </c>
      <c r="D657" t="s">
        <v>39</v>
      </c>
      <c r="E657">
        <v>2018</v>
      </c>
      <c r="F657" t="s">
        <v>224</v>
      </c>
      <c r="G657" t="s">
        <v>245</v>
      </c>
      <c r="H657">
        <v>190</v>
      </c>
      <c r="K657">
        <v>17.183042526245117</v>
      </c>
      <c r="L657">
        <v>16.504711151123047</v>
      </c>
      <c r="M657">
        <v>16.056013107299805</v>
      </c>
      <c r="N657">
        <v>16.248811721801758</v>
      </c>
      <c r="O657">
        <v>17.115589141845703</v>
      </c>
      <c r="P657">
        <v>18.208316802978516</v>
      </c>
      <c r="Q657">
        <v>21.623331069946289</v>
      </c>
      <c r="R657">
        <v>24.710170745849609</v>
      </c>
      <c r="S657">
        <v>27.410434722900391</v>
      </c>
      <c r="T657">
        <v>29.602727890014648</v>
      </c>
      <c r="U657">
        <v>32.949371337890625</v>
      </c>
      <c r="V657">
        <v>34.697490692138672</v>
      </c>
      <c r="W657">
        <v>35.273429870605469</v>
      </c>
      <c r="X657">
        <v>36.159267425537109</v>
      </c>
      <c r="Y657">
        <v>36.442584991455078</v>
      </c>
      <c r="Z657">
        <v>36.17877197265625</v>
      </c>
      <c r="AA657">
        <v>35.52001953125</v>
      </c>
      <c r="AB657">
        <v>35.308036804199219</v>
      </c>
      <c r="AC657">
        <v>35.419036865234375</v>
      </c>
      <c r="AD657">
        <v>35.175689697265625</v>
      </c>
      <c r="AE657">
        <v>32.076019287109375</v>
      </c>
      <c r="AF657">
        <v>25.968738555908203</v>
      </c>
      <c r="AG657">
        <v>20.902345657348633</v>
      </c>
      <c r="AH657">
        <v>17.863014221191406</v>
      </c>
      <c r="AI657">
        <v>-2.3428280353546143</v>
      </c>
      <c r="AJ657">
        <v>-2.040168285369873</v>
      </c>
      <c r="AK657">
        <v>-1.6395845413208008</v>
      </c>
      <c r="AL657">
        <v>-1.3671897649765015</v>
      </c>
      <c r="AM657">
        <v>-1.3554434776306152</v>
      </c>
      <c r="AN657">
        <v>-1.3803781270980835</v>
      </c>
      <c r="AO657">
        <v>-1.5301188230514526</v>
      </c>
      <c r="AP657">
        <v>-1.6880905628204346</v>
      </c>
      <c r="AQ657">
        <v>-1.7990851402282715</v>
      </c>
      <c r="AR657">
        <v>-1.921720027923584</v>
      </c>
      <c r="AS657">
        <v>-2.1325514316558838</v>
      </c>
      <c r="AT657">
        <v>-2.2545418739318848</v>
      </c>
      <c r="AU657">
        <v>-0.9503822922706604</v>
      </c>
      <c r="AV657">
        <v>5.344365119934082</v>
      </c>
      <c r="AW657">
        <v>5.4623894691467285</v>
      </c>
      <c r="AX657">
        <v>5.4885516166687012</v>
      </c>
      <c r="AY657">
        <v>5.3951096534729004</v>
      </c>
      <c r="AZ657">
        <v>5.2964253425598145</v>
      </c>
      <c r="BA657">
        <v>-1.1994850635528564</v>
      </c>
      <c r="BB657">
        <v>-1.0124280452728271</v>
      </c>
      <c r="BC657">
        <v>-0.90225714445114136</v>
      </c>
      <c r="BD657">
        <v>-0.66242873668670654</v>
      </c>
      <c r="BE657">
        <v>-1.1048557758331299</v>
      </c>
      <c r="BF657">
        <v>-1.43515944480896</v>
      </c>
      <c r="BG657">
        <v>-0.92926687002182007</v>
      </c>
      <c r="BH657">
        <v>-0.80767321586608887</v>
      </c>
      <c r="BI657">
        <v>-0.6522868275642395</v>
      </c>
      <c r="BJ657">
        <v>-0.55860036611557007</v>
      </c>
      <c r="BK657">
        <v>-0.571094810962677</v>
      </c>
      <c r="BL657">
        <v>-0.5951378345489502</v>
      </c>
      <c r="BM657">
        <v>-0.70686954259872437</v>
      </c>
      <c r="BN657">
        <v>-0.81575721502304077</v>
      </c>
      <c r="BO657">
        <v>-0.88947206735610962</v>
      </c>
      <c r="BP657">
        <v>-0.94681781530380249</v>
      </c>
      <c r="BQ657">
        <v>-1.0755385160446167</v>
      </c>
      <c r="BR657">
        <v>-1.1345670223236084</v>
      </c>
      <c r="BS657">
        <v>-9.7216226160526276E-2</v>
      </c>
      <c r="BT657">
        <v>5.6971936225891113</v>
      </c>
      <c r="BU657">
        <v>5.8054547309875488</v>
      </c>
      <c r="BV657">
        <v>5.8210649490356445</v>
      </c>
      <c r="BW657">
        <v>5.7232861518859863</v>
      </c>
      <c r="BX657">
        <v>5.6334671974182129</v>
      </c>
      <c r="BY657">
        <v>-0.35754892230033875</v>
      </c>
      <c r="BZ657">
        <v>-0.61994457244873047</v>
      </c>
      <c r="CA657">
        <v>-0.56220221519470215</v>
      </c>
      <c r="CB657">
        <v>-0.4339730441570282</v>
      </c>
      <c r="CC657">
        <v>-0.6480109691619873</v>
      </c>
      <c r="CD657">
        <v>-0.81760376691818237</v>
      </c>
      <c r="CE657">
        <v>4.9761269241571426E-2</v>
      </c>
      <c r="CF657">
        <v>4.5949127525091171E-2</v>
      </c>
      <c r="CG657">
        <v>3.1512487679719925E-2</v>
      </c>
      <c r="CH657">
        <v>1.4261791948229074E-3</v>
      </c>
      <c r="CI657">
        <v>-2.7857320383191109E-2</v>
      </c>
      <c r="CJ657">
        <v>-5.128275603055954E-2</v>
      </c>
      <c r="CK657">
        <v>-0.13668957352638245</v>
      </c>
      <c r="CL657">
        <v>-0.2115817666053772</v>
      </c>
      <c r="CM657">
        <v>-0.25947684049606323</v>
      </c>
      <c r="CN657">
        <v>-0.27160352468490601</v>
      </c>
      <c r="CO657">
        <v>-0.3434547483921051</v>
      </c>
      <c r="CP657">
        <v>-0.35887601971626282</v>
      </c>
      <c r="CQ657">
        <v>0.49368399381637573</v>
      </c>
      <c r="CR657">
        <v>5.9415616989135742</v>
      </c>
      <c r="CS657">
        <v>6.043060302734375</v>
      </c>
      <c r="CT657">
        <v>6.0513629913330078</v>
      </c>
      <c r="CU657">
        <v>5.9505805969238281</v>
      </c>
      <c r="CV657">
        <v>5.8669009208679199</v>
      </c>
      <c r="CW657">
        <v>0.22557350993156433</v>
      </c>
      <c r="CX657">
        <v>-0.34811165928840637</v>
      </c>
      <c r="CY657">
        <v>-0.3266812264919281</v>
      </c>
      <c r="CZ657">
        <v>-0.27574533224105835</v>
      </c>
      <c r="DA657">
        <v>-0.3316015899181366</v>
      </c>
      <c r="DB657">
        <v>-0.38988658785820007</v>
      </c>
      <c r="DC657">
        <v>1.0287894010543823</v>
      </c>
      <c r="DD657">
        <v>0.89957147836685181</v>
      </c>
      <c r="DE657">
        <v>0.71531182527542114</v>
      </c>
      <c r="DF657">
        <v>0.56145268678665161</v>
      </c>
      <c r="DG657">
        <v>0.5153801441192627</v>
      </c>
      <c r="DH657">
        <v>0.49257230758666992</v>
      </c>
      <c r="DI657">
        <v>0.43349039554595947</v>
      </c>
      <c r="DJ657">
        <v>0.39259368181228638</v>
      </c>
      <c r="DK657">
        <v>0.37051838636398315</v>
      </c>
      <c r="DL657">
        <v>0.40361079573631287</v>
      </c>
      <c r="DM657">
        <v>0.38862907886505127</v>
      </c>
      <c r="DN657">
        <v>0.41681504249572754</v>
      </c>
      <c r="DO657">
        <v>1.0845842361450195</v>
      </c>
      <c r="DP657">
        <v>6.1859297752380371</v>
      </c>
      <c r="DQ657">
        <v>6.2806658744812012</v>
      </c>
      <c r="DR657">
        <v>6.2816610336303711</v>
      </c>
      <c r="DS657">
        <v>6.1778750419616699</v>
      </c>
      <c r="DT657">
        <v>6.100334644317627</v>
      </c>
      <c r="DU657">
        <v>0.80869591236114502</v>
      </c>
      <c r="DV657">
        <v>-7.6278775930404663E-2</v>
      </c>
      <c r="DW657">
        <v>-9.1160222887992859E-2</v>
      </c>
      <c r="DX657">
        <v>-0.1175176203250885</v>
      </c>
      <c r="DY657">
        <v>-1.5192233957350254E-2</v>
      </c>
      <c r="DZ657">
        <v>3.7830587476491928E-2</v>
      </c>
      <c r="EA657">
        <v>2.4423503875732422</v>
      </c>
      <c r="EB657">
        <v>2.1320664882659912</v>
      </c>
      <c r="EC657">
        <v>1.7026094198226929</v>
      </c>
      <c r="ED657">
        <v>1.370042085647583</v>
      </c>
      <c r="EE657">
        <v>1.2997288703918457</v>
      </c>
      <c r="EF657">
        <v>1.2778126001358032</v>
      </c>
      <c r="EG657">
        <v>1.2567397356033325</v>
      </c>
      <c r="EH657">
        <v>1.2649270296096802</v>
      </c>
      <c r="EI657">
        <v>1.280131459236145</v>
      </c>
      <c r="EJ657">
        <v>1.378512978553772</v>
      </c>
      <c r="EK657">
        <v>1.4456418752670288</v>
      </c>
      <c r="EL657">
        <v>1.5367897748947144</v>
      </c>
      <c r="EM657">
        <v>1.9377502202987671</v>
      </c>
      <c r="EN657">
        <v>6.5387582778930664</v>
      </c>
      <c r="EO657">
        <v>6.6237311363220215</v>
      </c>
      <c r="EP657">
        <v>6.6141743659973145</v>
      </c>
      <c r="EQ657">
        <v>6.5060515403747559</v>
      </c>
      <c r="ER657">
        <v>6.4373764991760254</v>
      </c>
      <c r="ES657">
        <v>1.6506321430206299</v>
      </c>
      <c r="ET657">
        <v>0.3162047266960144</v>
      </c>
      <c r="EU657">
        <v>0.24889469146728516</v>
      </c>
      <c r="EV657">
        <v>0.11093807220458984</v>
      </c>
      <c r="EW657">
        <v>0.44165262579917908</v>
      </c>
      <c r="EX657">
        <v>0.65538626909255981</v>
      </c>
      <c r="EY657">
        <v>71.858108520507813</v>
      </c>
      <c r="EZ657">
        <v>71.74493408203125</v>
      </c>
      <c r="FA657">
        <v>71.3704833984375</v>
      </c>
      <c r="FB657">
        <v>71.261955261230469</v>
      </c>
      <c r="FC657">
        <v>71.157562255859375</v>
      </c>
      <c r="FD657">
        <v>71.051078796386719</v>
      </c>
      <c r="FE657">
        <v>70.833381652832031</v>
      </c>
      <c r="FF657">
        <v>72.75</v>
      </c>
      <c r="FG657">
        <v>75.122077941894531</v>
      </c>
      <c r="FH657">
        <v>79.096900939941406</v>
      </c>
      <c r="FI657">
        <v>82.729110717773438</v>
      </c>
      <c r="FJ657">
        <v>86.037872314453125</v>
      </c>
      <c r="FK657">
        <v>86.863655090332031</v>
      </c>
      <c r="FL657">
        <v>88.015113830566406</v>
      </c>
      <c r="FM657">
        <v>88.267349243164062</v>
      </c>
      <c r="FN657">
        <v>86.639717102050781</v>
      </c>
      <c r="FO657">
        <v>83.812713623046875</v>
      </c>
      <c r="FP657">
        <v>81.965751647949219</v>
      </c>
      <c r="FQ657">
        <v>81.625518798828125</v>
      </c>
      <c r="FR657">
        <v>80.1630859375</v>
      </c>
      <c r="FS657">
        <v>76.629280090332031</v>
      </c>
      <c r="FT657">
        <v>74.468902587890625</v>
      </c>
      <c r="FU657">
        <v>73.369171142578125</v>
      </c>
      <c r="FV657">
        <v>72.996299743652344</v>
      </c>
      <c r="FW657">
        <v>181</v>
      </c>
      <c r="FX657">
        <v>8.9820645749568939E-2</v>
      </c>
      <c r="FY657">
        <v>1</v>
      </c>
    </row>
    <row r="658" spans="1:181" x14ac:dyDescent="0.2">
      <c r="A658" t="s">
        <v>243</v>
      </c>
      <c r="B658" t="s">
        <v>239</v>
      </c>
      <c r="C658" t="s">
        <v>215</v>
      </c>
      <c r="D658" t="s">
        <v>39</v>
      </c>
      <c r="E658">
        <v>2019</v>
      </c>
      <c r="F658" t="s">
        <v>224</v>
      </c>
      <c r="G658" t="s">
        <v>245</v>
      </c>
      <c r="H658">
        <v>190</v>
      </c>
      <c r="K658">
        <v>17.183042526245117</v>
      </c>
      <c r="L658">
        <v>16.504711151123047</v>
      </c>
      <c r="M658">
        <v>16.056013107299805</v>
      </c>
      <c r="N658">
        <v>16.248811721801758</v>
      </c>
      <c r="O658">
        <v>17.115589141845703</v>
      </c>
      <c r="P658">
        <v>18.208316802978516</v>
      </c>
      <c r="Q658">
        <v>21.623331069946289</v>
      </c>
      <c r="R658">
        <v>24.710170745849609</v>
      </c>
      <c r="S658">
        <v>27.410434722900391</v>
      </c>
      <c r="T658">
        <v>29.602727890014648</v>
      </c>
      <c r="U658">
        <v>32.949371337890625</v>
      </c>
      <c r="V658">
        <v>34.697490692138672</v>
      </c>
      <c r="W658">
        <v>35.273429870605469</v>
      </c>
      <c r="X658">
        <v>36.159267425537109</v>
      </c>
      <c r="Y658">
        <v>36.442584991455078</v>
      </c>
      <c r="Z658">
        <v>36.17877197265625</v>
      </c>
      <c r="AA658">
        <v>35.52001953125</v>
      </c>
      <c r="AB658">
        <v>35.308036804199219</v>
      </c>
      <c r="AC658">
        <v>35.419036865234375</v>
      </c>
      <c r="AD658">
        <v>35.175689697265625</v>
      </c>
      <c r="AE658">
        <v>32.076019287109375</v>
      </c>
      <c r="AF658">
        <v>25.968738555908203</v>
      </c>
      <c r="AG658">
        <v>20.902345657348633</v>
      </c>
      <c r="AH658">
        <v>17.863014221191406</v>
      </c>
      <c r="AI658">
        <v>-2.3428280353546143</v>
      </c>
      <c r="AJ658">
        <v>-2.040168285369873</v>
      </c>
      <c r="AK658">
        <v>-1.6395845413208008</v>
      </c>
      <c r="AL658">
        <v>-1.3671897649765015</v>
      </c>
      <c r="AM658">
        <v>-1.3554434776306152</v>
      </c>
      <c r="AN658">
        <v>-1.3803781270980835</v>
      </c>
      <c r="AO658">
        <v>-1.5301188230514526</v>
      </c>
      <c r="AP658">
        <v>-1.6880905628204346</v>
      </c>
      <c r="AQ658">
        <v>-1.7990851402282715</v>
      </c>
      <c r="AR658">
        <v>-1.921720027923584</v>
      </c>
      <c r="AS658">
        <v>-2.1325514316558838</v>
      </c>
      <c r="AT658">
        <v>-2.2545418739318848</v>
      </c>
      <c r="AU658">
        <v>-0.9503822922706604</v>
      </c>
      <c r="AV658">
        <v>5.344365119934082</v>
      </c>
      <c r="AW658">
        <v>5.4623894691467285</v>
      </c>
      <c r="AX658">
        <v>5.4885516166687012</v>
      </c>
      <c r="AY658">
        <v>5.3951096534729004</v>
      </c>
      <c r="AZ658">
        <v>5.2964253425598145</v>
      </c>
      <c r="BA658">
        <v>-1.1994850635528564</v>
      </c>
      <c r="BB658">
        <v>-1.0124280452728271</v>
      </c>
      <c r="BC658">
        <v>-0.90225714445114136</v>
      </c>
      <c r="BD658">
        <v>-0.66242873668670654</v>
      </c>
      <c r="BE658">
        <v>-1.1048557758331299</v>
      </c>
      <c r="BF658">
        <v>-1.43515944480896</v>
      </c>
      <c r="BG658">
        <v>-0.92926687002182007</v>
      </c>
      <c r="BH658">
        <v>-0.80767321586608887</v>
      </c>
      <c r="BI658">
        <v>-0.6522868275642395</v>
      </c>
      <c r="BJ658">
        <v>-0.55860036611557007</v>
      </c>
      <c r="BK658">
        <v>-0.571094810962677</v>
      </c>
      <c r="BL658">
        <v>-0.5951378345489502</v>
      </c>
      <c r="BM658">
        <v>-0.70686954259872437</v>
      </c>
      <c r="BN658">
        <v>-0.81575721502304077</v>
      </c>
      <c r="BO658">
        <v>-0.88947206735610962</v>
      </c>
      <c r="BP658">
        <v>-0.94681781530380249</v>
      </c>
      <c r="BQ658">
        <v>-1.0755385160446167</v>
      </c>
      <c r="BR658">
        <v>-1.1345670223236084</v>
      </c>
      <c r="BS658">
        <v>-9.7216226160526276E-2</v>
      </c>
      <c r="BT658">
        <v>5.6971936225891113</v>
      </c>
      <c r="BU658">
        <v>5.8054547309875488</v>
      </c>
      <c r="BV658">
        <v>5.8210649490356445</v>
      </c>
      <c r="BW658">
        <v>5.7232861518859863</v>
      </c>
      <c r="BX658">
        <v>5.6334671974182129</v>
      </c>
      <c r="BY658">
        <v>-0.35754892230033875</v>
      </c>
      <c r="BZ658">
        <v>-0.61994457244873047</v>
      </c>
      <c r="CA658">
        <v>-0.56220221519470215</v>
      </c>
      <c r="CB658">
        <v>-0.4339730441570282</v>
      </c>
      <c r="CC658">
        <v>-0.6480109691619873</v>
      </c>
      <c r="CD658">
        <v>-0.81760376691818237</v>
      </c>
      <c r="CE658">
        <v>4.9761269241571426E-2</v>
      </c>
      <c r="CF658">
        <v>4.5949127525091171E-2</v>
      </c>
      <c r="CG658">
        <v>3.1512487679719925E-2</v>
      </c>
      <c r="CH658">
        <v>1.4261791948229074E-3</v>
      </c>
      <c r="CI658">
        <v>-2.7857320383191109E-2</v>
      </c>
      <c r="CJ658">
        <v>-5.128275603055954E-2</v>
      </c>
      <c r="CK658">
        <v>-0.13668957352638245</v>
      </c>
      <c r="CL658">
        <v>-0.2115817666053772</v>
      </c>
      <c r="CM658">
        <v>-0.25947684049606323</v>
      </c>
      <c r="CN658">
        <v>-0.27160352468490601</v>
      </c>
      <c r="CO658">
        <v>-0.3434547483921051</v>
      </c>
      <c r="CP658">
        <v>-0.35887601971626282</v>
      </c>
      <c r="CQ658">
        <v>0.49368399381637573</v>
      </c>
      <c r="CR658">
        <v>5.9415616989135742</v>
      </c>
      <c r="CS658">
        <v>6.043060302734375</v>
      </c>
      <c r="CT658">
        <v>6.0513629913330078</v>
      </c>
      <c r="CU658">
        <v>5.9505805969238281</v>
      </c>
      <c r="CV658">
        <v>5.8669009208679199</v>
      </c>
      <c r="CW658">
        <v>0.22557350993156433</v>
      </c>
      <c r="CX658">
        <v>-0.34811165928840637</v>
      </c>
      <c r="CY658">
        <v>-0.3266812264919281</v>
      </c>
      <c r="CZ658">
        <v>-0.27574533224105835</v>
      </c>
      <c r="DA658">
        <v>-0.3316015899181366</v>
      </c>
      <c r="DB658">
        <v>-0.38988658785820007</v>
      </c>
      <c r="DC658">
        <v>1.0287894010543823</v>
      </c>
      <c r="DD658">
        <v>0.89957147836685181</v>
      </c>
      <c r="DE658">
        <v>0.71531182527542114</v>
      </c>
      <c r="DF658">
        <v>0.56145268678665161</v>
      </c>
      <c r="DG658">
        <v>0.5153801441192627</v>
      </c>
      <c r="DH658">
        <v>0.49257230758666992</v>
      </c>
      <c r="DI658">
        <v>0.43349039554595947</v>
      </c>
      <c r="DJ658">
        <v>0.39259368181228638</v>
      </c>
      <c r="DK658">
        <v>0.37051838636398315</v>
      </c>
      <c r="DL658">
        <v>0.40361079573631287</v>
      </c>
      <c r="DM658">
        <v>0.38862907886505127</v>
      </c>
      <c r="DN658">
        <v>0.41681504249572754</v>
      </c>
      <c r="DO658">
        <v>1.0845842361450195</v>
      </c>
      <c r="DP658">
        <v>6.1859297752380371</v>
      </c>
      <c r="DQ658">
        <v>6.2806658744812012</v>
      </c>
      <c r="DR658">
        <v>6.2816610336303711</v>
      </c>
      <c r="DS658">
        <v>6.1778750419616699</v>
      </c>
      <c r="DT658">
        <v>6.100334644317627</v>
      </c>
      <c r="DU658">
        <v>0.80869591236114502</v>
      </c>
      <c r="DV658">
        <v>-7.6278775930404663E-2</v>
      </c>
      <c r="DW658">
        <v>-9.1160222887992859E-2</v>
      </c>
      <c r="DX658">
        <v>-0.1175176203250885</v>
      </c>
      <c r="DY658">
        <v>-1.5192233957350254E-2</v>
      </c>
      <c r="DZ658">
        <v>3.7830587476491928E-2</v>
      </c>
      <c r="EA658">
        <v>2.4423503875732422</v>
      </c>
      <c r="EB658">
        <v>2.1320664882659912</v>
      </c>
      <c r="EC658">
        <v>1.7026094198226929</v>
      </c>
      <c r="ED658">
        <v>1.370042085647583</v>
      </c>
      <c r="EE658">
        <v>1.2997288703918457</v>
      </c>
      <c r="EF658">
        <v>1.2778126001358032</v>
      </c>
      <c r="EG658">
        <v>1.2567397356033325</v>
      </c>
      <c r="EH658">
        <v>1.2649270296096802</v>
      </c>
      <c r="EI658">
        <v>1.280131459236145</v>
      </c>
      <c r="EJ658">
        <v>1.378512978553772</v>
      </c>
      <c r="EK658">
        <v>1.4456418752670288</v>
      </c>
      <c r="EL658">
        <v>1.5367897748947144</v>
      </c>
      <c r="EM658">
        <v>1.9377502202987671</v>
      </c>
      <c r="EN658">
        <v>6.5387582778930664</v>
      </c>
      <c r="EO658">
        <v>6.6237311363220215</v>
      </c>
      <c r="EP658">
        <v>6.6141743659973145</v>
      </c>
      <c r="EQ658">
        <v>6.5060515403747559</v>
      </c>
      <c r="ER658">
        <v>6.4373764991760254</v>
      </c>
      <c r="ES658">
        <v>1.6506321430206299</v>
      </c>
      <c r="ET658">
        <v>0.3162047266960144</v>
      </c>
      <c r="EU658">
        <v>0.24889469146728516</v>
      </c>
      <c r="EV658">
        <v>0.11093807220458984</v>
      </c>
      <c r="EW658">
        <v>0.44165262579917908</v>
      </c>
      <c r="EX658">
        <v>0.65538626909255981</v>
      </c>
      <c r="EY658">
        <v>71.858108520507813</v>
      </c>
      <c r="EZ658">
        <v>71.74493408203125</v>
      </c>
      <c r="FA658">
        <v>71.3704833984375</v>
      </c>
      <c r="FB658">
        <v>71.261955261230469</v>
      </c>
      <c r="FC658">
        <v>71.157562255859375</v>
      </c>
      <c r="FD658">
        <v>71.051078796386719</v>
      </c>
      <c r="FE658">
        <v>70.833381652832031</v>
      </c>
      <c r="FF658">
        <v>72.75</v>
      </c>
      <c r="FG658">
        <v>75.122077941894531</v>
      </c>
      <c r="FH658">
        <v>79.096900939941406</v>
      </c>
      <c r="FI658">
        <v>82.729110717773438</v>
      </c>
      <c r="FJ658">
        <v>86.037872314453125</v>
      </c>
      <c r="FK658">
        <v>86.863655090332031</v>
      </c>
      <c r="FL658">
        <v>88.015113830566406</v>
      </c>
      <c r="FM658">
        <v>88.267349243164062</v>
      </c>
      <c r="FN658">
        <v>86.639717102050781</v>
      </c>
      <c r="FO658">
        <v>83.812713623046875</v>
      </c>
      <c r="FP658">
        <v>81.965751647949219</v>
      </c>
      <c r="FQ658">
        <v>81.625518798828125</v>
      </c>
      <c r="FR658">
        <v>80.1630859375</v>
      </c>
      <c r="FS658">
        <v>76.629280090332031</v>
      </c>
      <c r="FT658">
        <v>74.468902587890625</v>
      </c>
      <c r="FU658">
        <v>73.369171142578125</v>
      </c>
      <c r="FV658">
        <v>72.996299743652344</v>
      </c>
      <c r="FW658">
        <v>181</v>
      </c>
      <c r="FX658">
        <v>8.9820645749568939E-2</v>
      </c>
      <c r="FY658">
        <v>1</v>
      </c>
    </row>
    <row r="659" spans="1:181" x14ac:dyDescent="0.2">
      <c r="A659" t="s">
        <v>243</v>
      </c>
      <c r="B659" t="s">
        <v>239</v>
      </c>
      <c r="C659" t="s">
        <v>215</v>
      </c>
      <c r="D659" t="s">
        <v>39</v>
      </c>
      <c r="E659">
        <v>2020</v>
      </c>
      <c r="F659" t="s">
        <v>224</v>
      </c>
      <c r="G659" t="s">
        <v>245</v>
      </c>
      <c r="H659">
        <v>190</v>
      </c>
      <c r="K659">
        <v>17.183042526245117</v>
      </c>
      <c r="L659">
        <v>16.504711151123047</v>
      </c>
      <c r="M659">
        <v>16.056013107299805</v>
      </c>
      <c r="N659">
        <v>16.248811721801758</v>
      </c>
      <c r="O659">
        <v>17.115589141845703</v>
      </c>
      <c r="P659">
        <v>18.208316802978516</v>
      </c>
      <c r="Q659">
        <v>21.623331069946289</v>
      </c>
      <c r="R659">
        <v>24.710170745849609</v>
      </c>
      <c r="S659">
        <v>27.410434722900391</v>
      </c>
      <c r="T659">
        <v>29.602727890014648</v>
      </c>
      <c r="U659">
        <v>32.949371337890625</v>
      </c>
      <c r="V659">
        <v>34.697490692138672</v>
      </c>
      <c r="W659">
        <v>35.273429870605469</v>
      </c>
      <c r="X659">
        <v>36.159267425537109</v>
      </c>
      <c r="Y659">
        <v>36.442584991455078</v>
      </c>
      <c r="Z659">
        <v>36.17877197265625</v>
      </c>
      <c r="AA659">
        <v>35.52001953125</v>
      </c>
      <c r="AB659">
        <v>35.308036804199219</v>
      </c>
      <c r="AC659">
        <v>35.419036865234375</v>
      </c>
      <c r="AD659">
        <v>35.175689697265625</v>
      </c>
      <c r="AE659">
        <v>32.076019287109375</v>
      </c>
      <c r="AF659">
        <v>25.968738555908203</v>
      </c>
      <c r="AG659">
        <v>20.902345657348633</v>
      </c>
      <c r="AH659">
        <v>17.863014221191406</v>
      </c>
      <c r="AI659">
        <v>-2.3428280353546143</v>
      </c>
      <c r="AJ659">
        <v>-2.040168285369873</v>
      </c>
      <c r="AK659">
        <v>-1.6395845413208008</v>
      </c>
      <c r="AL659">
        <v>-1.3671897649765015</v>
      </c>
      <c r="AM659">
        <v>-1.3554434776306152</v>
      </c>
      <c r="AN659">
        <v>-1.3803781270980835</v>
      </c>
      <c r="AO659">
        <v>-1.5301188230514526</v>
      </c>
      <c r="AP659">
        <v>-1.6880905628204346</v>
      </c>
      <c r="AQ659">
        <v>-1.7990851402282715</v>
      </c>
      <c r="AR659">
        <v>-1.921720027923584</v>
      </c>
      <c r="AS659">
        <v>-2.1325514316558838</v>
      </c>
      <c r="AT659">
        <v>-2.2545418739318848</v>
      </c>
      <c r="AU659">
        <v>-0.9503822922706604</v>
      </c>
      <c r="AV659">
        <v>5.344365119934082</v>
      </c>
      <c r="AW659">
        <v>5.4623894691467285</v>
      </c>
      <c r="AX659">
        <v>5.4885516166687012</v>
      </c>
      <c r="AY659">
        <v>5.3951096534729004</v>
      </c>
      <c r="AZ659">
        <v>5.2964253425598145</v>
      </c>
      <c r="BA659">
        <v>-1.1994850635528564</v>
      </c>
      <c r="BB659">
        <v>-1.0124280452728271</v>
      </c>
      <c r="BC659">
        <v>-0.90225714445114136</v>
      </c>
      <c r="BD659">
        <v>-0.66242873668670654</v>
      </c>
      <c r="BE659">
        <v>-1.1048557758331299</v>
      </c>
      <c r="BF659">
        <v>-1.43515944480896</v>
      </c>
      <c r="BG659">
        <v>-0.92926687002182007</v>
      </c>
      <c r="BH659">
        <v>-0.80767321586608887</v>
      </c>
      <c r="BI659">
        <v>-0.6522868275642395</v>
      </c>
      <c r="BJ659">
        <v>-0.55860036611557007</v>
      </c>
      <c r="BK659">
        <v>-0.571094810962677</v>
      </c>
      <c r="BL659">
        <v>-0.5951378345489502</v>
      </c>
      <c r="BM659">
        <v>-0.70686954259872437</v>
      </c>
      <c r="BN659">
        <v>-0.81575721502304077</v>
      </c>
      <c r="BO659">
        <v>-0.88947206735610962</v>
      </c>
      <c r="BP659">
        <v>-0.94681781530380249</v>
      </c>
      <c r="BQ659">
        <v>-1.0755385160446167</v>
      </c>
      <c r="BR659">
        <v>-1.1345670223236084</v>
      </c>
      <c r="BS659">
        <v>-9.7216226160526276E-2</v>
      </c>
      <c r="BT659">
        <v>5.6971936225891113</v>
      </c>
      <c r="BU659">
        <v>5.8054547309875488</v>
      </c>
      <c r="BV659">
        <v>5.8210649490356445</v>
      </c>
      <c r="BW659">
        <v>5.7232861518859863</v>
      </c>
      <c r="BX659">
        <v>5.6334671974182129</v>
      </c>
      <c r="BY659">
        <v>-0.35754892230033875</v>
      </c>
      <c r="BZ659">
        <v>-0.61994457244873047</v>
      </c>
      <c r="CA659">
        <v>-0.56220221519470215</v>
      </c>
      <c r="CB659">
        <v>-0.4339730441570282</v>
      </c>
      <c r="CC659">
        <v>-0.6480109691619873</v>
      </c>
      <c r="CD659">
        <v>-0.81760376691818237</v>
      </c>
      <c r="CE659">
        <v>4.9761269241571426E-2</v>
      </c>
      <c r="CF659">
        <v>4.5949127525091171E-2</v>
      </c>
      <c r="CG659">
        <v>3.1512487679719925E-2</v>
      </c>
      <c r="CH659">
        <v>1.4261791948229074E-3</v>
      </c>
      <c r="CI659">
        <v>-2.7857320383191109E-2</v>
      </c>
      <c r="CJ659">
        <v>-5.128275603055954E-2</v>
      </c>
      <c r="CK659">
        <v>-0.13668957352638245</v>
      </c>
      <c r="CL659">
        <v>-0.2115817666053772</v>
      </c>
      <c r="CM659">
        <v>-0.25947684049606323</v>
      </c>
      <c r="CN659">
        <v>-0.27160352468490601</v>
      </c>
      <c r="CO659">
        <v>-0.3434547483921051</v>
      </c>
      <c r="CP659">
        <v>-0.35887601971626282</v>
      </c>
      <c r="CQ659">
        <v>0.49368399381637573</v>
      </c>
      <c r="CR659">
        <v>5.9415616989135742</v>
      </c>
      <c r="CS659">
        <v>6.043060302734375</v>
      </c>
      <c r="CT659">
        <v>6.0513629913330078</v>
      </c>
      <c r="CU659">
        <v>5.9505805969238281</v>
      </c>
      <c r="CV659">
        <v>5.8669009208679199</v>
      </c>
      <c r="CW659">
        <v>0.22557350993156433</v>
      </c>
      <c r="CX659">
        <v>-0.34811165928840637</v>
      </c>
      <c r="CY659">
        <v>-0.3266812264919281</v>
      </c>
      <c r="CZ659">
        <v>-0.27574533224105835</v>
      </c>
      <c r="DA659">
        <v>-0.3316015899181366</v>
      </c>
      <c r="DB659">
        <v>-0.38988658785820007</v>
      </c>
      <c r="DC659">
        <v>1.0287894010543823</v>
      </c>
      <c r="DD659">
        <v>0.89957147836685181</v>
      </c>
      <c r="DE659">
        <v>0.71531182527542114</v>
      </c>
      <c r="DF659">
        <v>0.56145268678665161</v>
      </c>
      <c r="DG659">
        <v>0.5153801441192627</v>
      </c>
      <c r="DH659">
        <v>0.49257230758666992</v>
      </c>
      <c r="DI659">
        <v>0.43349039554595947</v>
      </c>
      <c r="DJ659">
        <v>0.39259368181228638</v>
      </c>
      <c r="DK659">
        <v>0.37051838636398315</v>
      </c>
      <c r="DL659">
        <v>0.40361079573631287</v>
      </c>
      <c r="DM659">
        <v>0.38862907886505127</v>
      </c>
      <c r="DN659">
        <v>0.41681504249572754</v>
      </c>
      <c r="DO659">
        <v>1.0845842361450195</v>
      </c>
      <c r="DP659">
        <v>6.1859297752380371</v>
      </c>
      <c r="DQ659">
        <v>6.2806658744812012</v>
      </c>
      <c r="DR659">
        <v>6.2816610336303711</v>
      </c>
      <c r="DS659">
        <v>6.1778750419616699</v>
      </c>
      <c r="DT659">
        <v>6.100334644317627</v>
      </c>
      <c r="DU659">
        <v>0.80869591236114502</v>
      </c>
      <c r="DV659">
        <v>-7.6278775930404663E-2</v>
      </c>
      <c r="DW659">
        <v>-9.1160222887992859E-2</v>
      </c>
      <c r="DX659">
        <v>-0.1175176203250885</v>
      </c>
      <c r="DY659">
        <v>-1.5192233957350254E-2</v>
      </c>
      <c r="DZ659">
        <v>3.7830587476491928E-2</v>
      </c>
      <c r="EA659">
        <v>2.4423503875732422</v>
      </c>
      <c r="EB659">
        <v>2.1320664882659912</v>
      </c>
      <c r="EC659">
        <v>1.7026094198226929</v>
      </c>
      <c r="ED659">
        <v>1.370042085647583</v>
      </c>
      <c r="EE659">
        <v>1.2997288703918457</v>
      </c>
      <c r="EF659">
        <v>1.2778126001358032</v>
      </c>
      <c r="EG659">
        <v>1.2567397356033325</v>
      </c>
      <c r="EH659">
        <v>1.2649270296096802</v>
      </c>
      <c r="EI659">
        <v>1.280131459236145</v>
      </c>
      <c r="EJ659">
        <v>1.378512978553772</v>
      </c>
      <c r="EK659">
        <v>1.4456418752670288</v>
      </c>
      <c r="EL659">
        <v>1.5367897748947144</v>
      </c>
      <c r="EM659">
        <v>1.9377502202987671</v>
      </c>
      <c r="EN659">
        <v>6.5387582778930664</v>
      </c>
      <c r="EO659">
        <v>6.6237311363220215</v>
      </c>
      <c r="EP659">
        <v>6.6141743659973145</v>
      </c>
      <c r="EQ659">
        <v>6.5060515403747559</v>
      </c>
      <c r="ER659">
        <v>6.4373764991760254</v>
      </c>
      <c r="ES659">
        <v>1.6506321430206299</v>
      </c>
      <c r="ET659">
        <v>0.3162047266960144</v>
      </c>
      <c r="EU659">
        <v>0.24889469146728516</v>
      </c>
      <c r="EV659">
        <v>0.11093807220458984</v>
      </c>
      <c r="EW659">
        <v>0.44165262579917908</v>
      </c>
      <c r="EX659">
        <v>0.65538626909255981</v>
      </c>
      <c r="EY659">
        <v>71.858108520507813</v>
      </c>
      <c r="EZ659">
        <v>71.74493408203125</v>
      </c>
      <c r="FA659">
        <v>71.3704833984375</v>
      </c>
      <c r="FB659">
        <v>71.261955261230469</v>
      </c>
      <c r="FC659">
        <v>71.157562255859375</v>
      </c>
      <c r="FD659">
        <v>71.051078796386719</v>
      </c>
      <c r="FE659">
        <v>70.833381652832031</v>
      </c>
      <c r="FF659">
        <v>72.75</v>
      </c>
      <c r="FG659">
        <v>75.122077941894531</v>
      </c>
      <c r="FH659">
        <v>79.096900939941406</v>
      </c>
      <c r="FI659">
        <v>82.729110717773438</v>
      </c>
      <c r="FJ659">
        <v>86.037872314453125</v>
      </c>
      <c r="FK659">
        <v>86.863655090332031</v>
      </c>
      <c r="FL659">
        <v>88.015113830566406</v>
      </c>
      <c r="FM659">
        <v>88.267349243164062</v>
      </c>
      <c r="FN659">
        <v>86.639717102050781</v>
      </c>
      <c r="FO659">
        <v>83.812713623046875</v>
      </c>
      <c r="FP659">
        <v>81.965751647949219</v>
      </c>
      <c r="FQ659">
        <v>81.625518798828125</v>
      </c>
      <c r="FR659">
        <v>80.1630859375</v>
      </c>
      <c r="FS659">
        <v>76.629280090332031</v>
      </c>
      <c r="FT659">
        <v>74.468902587890625</v>
      </c>
      <c r="FU659">
        <v>73.369171142578125</v>
      </c>
      <c r="FV659">
        <v>72.996299743652344</v>
      </c>
      <c r="FW659">
        <v>181</v>
      </c>
      <c r="FX659">
        <v>8.9820645749568939E-2</v>
      </c>
      <c r="FY659">
        <v>1</v>
      </c>
    </row>
    <row r="660" spans="1:181" x14ac:dyDescent="0.2">
      <c r="A660" t="s">
        <v>243</v>
      </c>
      <c r="B660" t="s">
        <v>239</v>
      </c>
      <c r="C660" t="s">
        <v>215</v>
      </c>
      <c r="D660" t="s">
        <v>39</v>
      </c>
      <c r="E660">
        <v>2021</v>
      </c>
      <c r="F660" t="s">
        <v>224</v>
      </c>
      <c r="G660" t="s">
        <v>245</v>
      </c>
      <c r="H660">
        <v>190</v>
      </c>
      <c r="K660">
        <v>17.183042526245117</v>
      </c>
      <c r="L660">
        <v>16.504711151123047</v>
      </c>
      <c r="M660">
        <v>16.056013107299805</v>
      </c>
      <c r="N660">
        <v>16.248811721801758</v>
      </c>
      <c r="O660">
        <v>17.115589141845703</v>
      </c>
      <c r="P660">
        <v>18.208316802978516</v>
      </c>
      <c r="Q660">
        <v>21.623331069946289</v>
      </c>
      <c r="R660">
        <v>24.710170745849609</v>
      </c>
      <c r="S660">
        <v>27.410434722900391</v>
      </c>
      <c r="T660">
        <v>29.602727890014648</v>
      </c>
      <c r="U660">
        <v>32.949371337890625</v>
      </c>
      <c r="V660">
        <v>34.697490692138672</v>
      </c>
      <c r="W660">
        <v>35.273429870605469</v>
      </c>
      <c r="X660">
        <v>36.159267425537109</v>
      </c>
      <c r="Y660">
        <v>36.442584991455078</v>
      </c>
      <c r="Z660">
        <v>36.17877197265625</v>
      </c>
      <c r="AA660">
        <v>35.52001953125</v>
      </c>
      <c r="AB660">
        <v>35.308036804199219</v>
      </c>
      <c r="AC660">
        <v>35.419036865234375</v>
      </c>
      <c r="AD660">
        <v>35.175689697265625</v>
      </c>
      <c r="AE660">
        <v>32.076019287109375</v>
      </c>
      <c r="AF660">
        <v>25.968738555908203</v>
      </c>
      <c r="AG660">
        <v>20.902345657348633</v>
      </c>
      <c r="AH660">
        <v>17.863014221191406</v>
      </c>
      <c r="AI660">
        <v>-2.3428280353546143</v>
      </c>
      <c r="AJ660">
        <v>-2.040168285369873</v>
      </c>
      <c r="AK660">
        <v>-1.6395845413208008</v>
      </c>
      <c r="AL660">
        <v>-1.3671897649765015</v>
      </c>
      <c r="AM660">
        <v>-1.3554434776306152</v>
      </c>
      <c r="AN660">
        <v>-1.3803781270980835</v>
      </c>
      <c r="AO660">
        <v>-1.5301188230514526</v>
      </c>
      <c r="AP660">
        <v>-1.6880905628204346</v>
      </c>
      <c r="AQ660">
        <v>-1.7990851402282715</v>
      </c>
      <c r="AR660">
        <v>-1.921720027923584</v>
      </c>
      <c r="AS660">
        <v>-2.1325514316558838</v>
      </c>
      <c r="AT660">
        <v>-2.2545418739318848</v>
      </c>
      <c r="AU660">
        <v>-0.9503822922706604</v>
      </c>
      <c r="AV660">
        <v>5.344365119934082</v>
      </c>
      <c r="AW660">
        <v>5.4623894691467285</v>
      </c>
      <c r="AX660">
        <v>5.4885516166687012</v>
      </c>
      <c r="AY660">
        <v>5.3951096534729004</v>
      </c>
      <c r="AZ660">
        <v>5.2964253425598145</v>
      </c>
      <c r="BA660">
        <v>-1.1994850635528564</v>
      </c>
      <c r="BB660">
        <v>-1.0124280452728271</v>
      </c>
      <c r="BC660">
        <v>-0.90225714445114136</v>
      </c>
      <c r="BD660">
        <v>-0.66242873668670654</v>
      </c>
      <c r="BE660">
        <v>-1.1048557758331299</v>
      </c>
      <c r="BF660">
        <v>-1.43515944480896</v>
      </c>
      <c r="BG660">
        <v>-0.92926687002182007</v>
      </c>
      <c r="BH660">
        <v>-0.80767321586608887</v>
      </c>
      <c r="BI660">
        <v>-0.6522868275642395</v>
      </c>
      <c r="BJ660">
        <v>-0.55860036611557007</v>
      </c>
      <c r="BK660">
        <v>-0.571094810962677</v>
      </c>
      <c r="BL660">
        <v>-0.5951378345489502</v>
      </c>
      <c r="BM660">
        <v>-0.70686954259872437</v>
      </c>
      <c r="BN660">
        <v>-0.81575721502304077</v>
      </c>
      <c r="BO660">
        <v>-0.88947206735610962</v>
      </c>
      <c r="BP660">
        <v>-0.94681781530380249</v>
      </c>
      <c r="BQ660">
        <v>-1.0755385160446167</v>
      </c>
      <c r="BR660">
        <v>-1.1345670223236084</v>
      </c>
      <c r="BS660">
        <v>-9.7216226160526276E-2</v>
      </c>
      <c r="BT660">
        <v>5.6971936225891113</v>
      </c>
      <c r="BU660">
        <v>5.8054547309875488</v>
      </c>
      <c r="BV660">
        <v>5.8210649490356445</v>
      </c>
      <c r="BW660">
        <v>5.7232861518859863</v>
      </c>
      <c r="BX660">
        <v>5.6334671974182129</v>
      </c>
      <c r="BY660">
        <v>-0.35754892230033875</v>
      </c>
      <c r="BZ660">
        <v>-0.61994457244873047</v>
      </c>
      <c r="CA660">
        <v>-0.56220221519470215</v>
      </c>
      <c r="CB660">
        <v>-0.4339730441570282</v>
      </c>
      <c r="CC660">
        <v>-0.6480109691619873</v>
      </c>
      <c r="CD660">
        <v>-0.81760376691818237</v>
      </c>
      <c r="CE660">
        <v>4.9761269241571426E-2</v>
      </c>
      <c r="CF660">
        <v>4.5949127525091171E-2</v>
      </c>
      <c r="CG660">
        <v>3.1512487679719925E-2</v>
      </c>
      <c r="CH660">
        <v>1.4261791948229074E-3</v>
      </c>
      <c r="CI660">
        <v>-2.7857320383191109E-2</v>
      </c>
      <c r="CJ660">
        <v>-5.128275603055954E-2</v>
      </c>
      <c r="CK660">
        <v>-0.13668957352638245</v>
      </c>
      <c r="CL660">
        <v>-0.2115817666053772</v>
      </c>
      <c r="CM660">
        <v>-0.25947684049606323</v>
      </c>
      <c r="CN660">
        <v>-0.27160352468490601</v>
      </c>
      <c r="CO660">
        <v>-0.3434547483921051</v>
      </c>
      <c r="CP660">
        <v>-0.35887601971626282</v>
      </c>
      <c r="CQ660">
        <v>0.49368399381637573</v>
      </c>
      <c r="CR660">
        <v>5.9415616989135742</v>
      </c>
      <c r="CS660">
        <v>6.043060302734375</v>
      </c>
      <c r="CT660">
        <v>6.0513629913330078</v>
      </c>
      <c r="CU660">
        <v>5.9505805969238281</v>
      </c>
      <c r="CV660">
        <v>5.8669009208679199</v>
      </c>
      <c r="CW660">
        <v>0.22557350993156433</v>
      </c>
      <c r="CX660">
        <v>-0.34811165928840637</v>
      </c>
      <c r="CY660">
        <v>-0.3266812264919281</v>
      </c>
      <c r="CZ660">
        <v>-0.27574533224105835</v>
      </c>
      <c r="DA660">
        <v>-0.3316015899181366</v>
      </c>
      <c r="DB660">
        <v>-0.38988658785820007</v>
      </c>
      <c r="DC660">
        <v>1.0287894010543823</v>
      </c>
      <c r="DD660">
        <v>0.89957147836685181</v>
      </c>
      <c r="DE660">
        <v>0.71531182527542114</v>
      </c>
      <c r="DF660">
        <v>0.56145268678665161</v>
      </c>
      <c r="DG660">
        <v>0.5153801441192627</v>
      </c>
      <c r="DH660">
        <v>0.49257230758666992</v>
      </c>
      <c r="DI660">
        <v>0.43349039554595947</v>
      </c>
      <c r="DJ660">
        <v>0.39259368181228638</v>
      </c>
      <c r="DK660">
        <v>0.37051838636398315</v>
      </c>
      <c r="DL660">
        <v>0.40361079573631287</v>
      </c>
      <c r="DM660">
        <v>0.38862907886505127</v>
      </c>
      <c r="DN660">
        <v>0.41681504249572754</v>
      </c>
      <c r="DO660">
        <v>1.0845842361450195</v>
      </c>
      <c r="DP660">
        <v>6.1859297752380371</v>
      </c>
      <c r="DQ660">
        <v>6.2806658744812012</v>
      </c>
      <c r="DR660">
        <v>6.2816610336303711</v>
      </c>
      <c r="DS660">
        <v>6.1778750419616699</v>
      </c>
      <c r="DT660">
        <v>6.100334644317627</v>
      </c>
      <c r="DU660">
        <v>0.80869591236114502</v>
      </c>
      <c r="DV660">
        <v>-7.6278775930404663E-2</v>
      </c>
      <c r="DW660">
        <v>-9.1160222887992859E-2</v>
      </c>
      <c r="DX660">
        <v>-0.1175176203250885</v>
      </c>
      <c r="DY660">
        <v>-1.5192233957350254E-2</v>
      </c>
      <c r="DZ660">
        <v>3.7830587476491928E-2</v>
      </c>
      <c r="EA660">
        <v>2.4423503875732422</v>
      </c>
      <c r="EB660">
        <v>2.1320664882659912</v>
      </c>
      <c r="EC660">
        <v>1.7026094198226929</v>
      </c>
      <c r="ED660">
        <v>1.370042085647583</v>
      </c>
      <c r="EE660">
        <v>1.2997288703918457</v>
      </c>
      <c r="EF660">
        <v>1.2778126001358032</v>
      </c>
      <c r="EG660">
        <v>1.2567397356033325</v>
      </c>
      <c r="EH660">
        <v>1.2649270296096802</v>
      </c>
      <c r="EI660">
        <v>1.280131459236145</v>
      </c>
      <c r="EJ660">
        <v>1.378512978553772</v>
      </c>
      <c r="EK660">
        <v>1.4456418752670288</v>
      </c>
      <c r="EL660">
        <v>1.5367897748947144</v>
      </c>
      <c r="EM660">
        <v>1.9377502202987671</v>
      </c>
      <c r="EN660">
        <v>6.5387582778930664</v>
      </c>
      <c r="EO660">
        <v>6.6237311363220215</v>
      </c>
      <c r="EP660">
        <v>6.6141743659973145</v>
      </c>
      <c r="EQ660">
        <v>6.5060515403747559</v>
      </c>
      <c r="ER660">
        <v>6.4373764991760254</v>
      </c>
      <c r="ES660">
        <v>1.6506321430206299</v>
      </c>
      <c r="ET660">
        <v>0.3162047266960144</v>
      </c>
      <c r="EU660">
        <v>0.24889469146728516</v>
      </c>
      <c r="EV660">
        <v>0.11093807220458984</v>
      </c>
      <c r="EW660">
        <v>0.44165262579917908</v>
      </c>
      <c r="EX660">
        <v>0.65538626909255981</v>
      </c>
      <c r="EY660">
        <v>71.858108520507813</v>
      </c>
      <c r="EZ660">
        <v>71.74493408203125</v>
      </c>
      <c r="FA660">
        <v>71.3704833984375</v>
      </c>
      <c r="FB660">
        <v>71.261955261230469</v>
      </c>
      <c r="FC660">
        <v>71.157562255859375</v>
      </c>
      <c r="FD660">
        <v>71.051078796386719</v>
      </c>
      <c r="FE660">
        <v>70.833381652832031</v>
      </c>
      <c r="FF660">
        <v>72.75</v>
      </c>
      <c r="FG660">
        <v>75.122077941894531</v>
      </c>
      <c r="FH660">
        <v>79.096900939941406</v>
      </c>
      <c r="FI660">
        <v>82.729110717773438</v>
      </c>
      <c r="FJ660">
        <v>86.037872314453125</v>
      </c>
      <c r="FK660">
        <v>86.863655090332031</v>
      </c>
      <c r="FL660">
        <v>88.015113830566406</v>
      </c>
      <c r="FM660">
        <v>88.267349243164062</v>
      </c>
      <c r="FN660">
        <v>86.639717102050781</v>
      </c>
      <c r="FO660">
        <v>83.812713623046875</v>
      </c>
      <c r="FP660">
        <v>81.965751647949219</v>
      </c>
      <c r="FQ660">
        <v>81.625518798828125</v>
      </c>
      <c r="FR660">
        <v>80.1630859375</v>
      </c>
      <c r="FS660">
        <v>76.629280090332031</v>
      </c>
      <c r="FT660">
        <v>74.468902587890625</v>
      </c>
      <c r="FU660">
        <v>73.369171142578125</v>
      </c>
      <c r="FV660">
        <v>72.996299743652344</v>
      </c>
      <c r="FW660">
        <v>181</v>
      </c>
      <c r="FX660">
        <v>8.9820645749568939E-2</v>
      </c>
      <c r="FY660">
        <v>1</v>
      </c>
    </row>
    <row r="661" spans="1:181" x14ac:dyDescent="0.2">
      <c r="A661" t="s">
        <v>243</v>
      </c>
      <c r="B661" t="s">
        <v>239</v>
      </c>
      <c r="C661" t="s">
        <v>215</v>
      </c>
      <c r="D661" t="s">
        <v>39</v>
      </c>
      <c r="E661">
        <v>2022</v>
      </c>
      <c r="F661" t="s">
        <v>224</v>
      </c>
      <c r="G661" t="s">
        <v>245</v>
      </c>
      <c r="H661">
        <v>190</v>
      </c>
      <c r="K661">
        <v>17.183042526245117</v>
      </c>
      <c r="L661">
        <v>16.504711151123047</v>
      </c>
      <c r="M661">
        <v>16.056013107299805</v>
      </c>
      <c r="N661">
        <v>16.248811721801758</v>
      </c>
      <c r="O661">
        <v>17.115589141845703</v>
      </c>
      <c r="P661">
        <v>18.208316802978516</v>
      </c>
      <c r="Q661">
        <v>21.623331069946289</v>
      </c>
      <c r="R661">
        <v>24.710170745849609</v>
      </c>
      <c r="S661">
        <v>27.410434722900391</v>
      </c>
      <c r="T661">
        <v>29.602727890014648</v>
      </c>
      <c r="U661">
        <v>32.949371337890625</v>
      </c>
      <c r="V661">
        <v>34.697490692138672</v>
      </c>
      <c r="W661">
        <v>35.273429870605469</v>
      </c>
      <c r="X661">
        <v>36.159267425537109</v>
      </c>
      <c r="Y661">
        <v>36.442584991455078</v>
      </c>
      <c r="Z661">
        <v>36.17877197265625</v>
      </c>
      <c r="AA661">
        <v>35.52001953125</v>
      </c>
      <c r="AB661">
        <v>35.308036804199219</v>
      </c>
      <c r="AC661">
        <v>35.419036865234375</v>
      </c>
      <c r="AD661">
        <v>35.175689697265625</v>
      </c>
      <c r="AE661">
        <v>32.076019287109375</v>
      </c>
      <c r="AF661">
        <v>25.968738555908203</v>
      </c>
      <c r="AG661">
        <v>20.902345657348633</v>
      </c>
      <c r="AH661">
        <v>17.863014221191406</v>
      </c>
      <c r="AI661">
        <v>-2.3428280353546143</v>
      </c>
      <c r="AJ661">
        <v>-2.040168285369873</v>
      </c>
      <c r="AK661">
        <v>-1.6395845413208008</v>
      </c>
      <c r="AL661">
        <v>-1.3671897649765015</v>
      </c>
      <c r="AM661">
        <v>-1.3554434776306152</v>
      </c>
      <c r="AN661">
        <v>-1.3803781270980835</v>
      </c>
      <c r="AO661">
        <v>-1.5301188230514526</v>
      </c>
      <c r="AP661">
        <v>-1.6880905628204346</v>
      </c>
      <c r="AQ661">
        <v>-1.7990851402282715</v>
      </c>
      <c r="AR661">
        <v>-1.921720027923584</v>
      </c>
      <c r="AS661">
        <v>-2.1325514316558838</v>
      </c>
      <c r="AT661">
        <v>-2.2545418739318848</v>
      </c>
      <c r="AU661">
        <v>-0.9503822922706604</v>
      </c>
      <c r="AV661">
        <v>5.344365119934082</v>
      </c>
      <c r="AW661">
        <v>5.4623894691467285</v>
      </c>
      <c r="AX661">
        <v>5.4885516166687012</v>
      </c>
      <c r="AY661">
        <v>5.3951096534729004</v>
      </c>
      <c r="AZ661">
        <v>5.2964253425598145</v>
      </c>
      <c r="BA661">
        <v>-1.1994850635528564</v>
      </c>
      <c r="BB661">
        <v>-1.0124280452728271</v>
      </c>
      <c r="BC661">
        <v>-0.90225714445114136</v>
      </c>
      <c r="BD661">
        <v>-0.66242873668670654</v>
      </c>
      <c r="BE661">
        <v>-1.1048557758331299</v>
      </c>
      <c r="BF661">
        <v>-1.43515944480896</v>
      </c>
      <c r="BG661">
        <v>-0.92926687002182007</v>
      </c>
      <c r="BH661">
        <v>-0.80767321586608887</v>
      </c>
      <c r="BI661">
        <v>-0.6522868275642395</v>
      </c>
      <c r="BJ661">
        <v>-0.55860036611557007</v>
      </c>
      <c r="BK661">
        <v>-0.571094810962677</v>
      </c>
      <c r="BL661">
        <v>-0.5951378345489502</v>
      </c>
      <c r="BM661">
        <v>-0.70686954259872437</v>
      </c>
      <c r="BN661">
        <v>-0.81575721502304077</v>
      </c>
      <c r="BO661">
        <v>-0.88947206735610962</v>
      </c>
      <c r="BP661">
        <v>-0.94681781530380249</v>
      </c>
      <c r="BQ661">
        <v>-1.0755385160446167</v>
      </c>
      <c r="BR661">
        <v>-1.1345670223236084</v>
      </c>
      <c r="BS661">
        <v>-9.7216226160526276E-2</v>
      </c>
      <c r="BT661">
        <v>5.6971936225891113</v>
      </c>
      <c r="BU661">
        <v>5.8054547309875488</v>
      </c>
      <c r="BV661">
        <v>5.8210649490356445</v>
      </c>
      <c r="BW661">
        <v>5.7232861518859863</v>
      </c>
      <c r="BX661">
        <v>5.6334671974182129</v>
      </c>
      <c r="BY661">
        <v>-0.35754892230033875</v>
      </c>
      <c r="BZ661">
        <v>-0.61994457244873047</v>
      </c>
      <c r="CA661">
        <v>-0.56220221519470215</v>
      </c>
      <c r="CB661">
        <v>-0.4339730441570282</v>
      </c>
      <c r="CC661">
        <v>-0.6480109691619873</v>
      </c>
      <c r="CD661">
        <v>-0.81760376691818237</v>
      </c>
      <c r="CE661">
        <v>4.9761269241571426E-2</v>
      </c>
      <c r="CF661">
        <v>4.5949127525091171E-2</v>
      </c>
      <c r="CG661">
        <v>3.1512487679719925E-2</v>
      </c>
      <c r="CH661">
        <v>1.4261791948229074E-3</v>
      </c>
      <c r="CI661">
        <v>-2.7857320383191109E-2</v>
      </c>
      <c r="CJ661">
        <v>-5.128275603055954E-2</v>
      </c>
      <c r="CK661">
        <v>-0.13668957352638245</v>
      </c>
      <c r="CL661">
        <v>-0.2115817666053772</v>
      </c>
      <c r="CM661">
        <v>-0.25947684049606323</v>
      </c>
      <c r="CN661">
        <v>-0.27160352468490601</v>
      </c>
      <c r="CO661">
        <v>-0.3434547483921051</v>
      </c>
      <c r="CP661">
        <v>-0.35887601971626282</v>
      </c>
      <c r="CQ661">
        <v>0.49368399381637573</v>
      </c>
      <c r="CR661">
        <v>5.9415616989135742</v>
      </c>
      <c r="CS661">
        <v>6.043060302734375</v>
      </c>
      <c r="CT661">
        <v>6.0513629913330078</v>
      </c>
      <c r="CU661">
        <v>5.9505805969238281</v>
      </c>
      <c r="CV661">
        <v>5.8669009208679199</v>
      </c>
      <c r="CW661">
        <v>0.22557350993156433</v>
      </c>
      <c r="CX661">
        <v>-0.34811165928840637</v>
      </c>
      <c r="CY661">
        <v>-0.3266812264919281</v>
      </c>
      <c r="CZ661">
        <v>-0.27574533224105835</v>
      </c>
      <c r="DA661">
        <v>-0.3316015899181366</v>
      </c>
      <c r="DB661">
        <v>-0.38988658785820007</v>
      </c>
      <c r="DC661">
        <v>1.0287894010543823</v>
      </c>
      <c r="DD661">
        <v>0.89957147836685181</v>
      </c>
      <c r="DE661">
        <v>0.71531182527542114</v>
      </c>
      <c r="DF661">
        <v>0.56145268678665161</v>
      </c>
      <c r="DG661">
        <v>0.5153801441192627</v>
      </c>
      <c r="DH661">
        <v>0.49257230758666992</v>
      </c>
      <c r="DI661">
        <v>0.43349039554595947</v>
      </c>
      <c r="DJ661">
        <v>0.39259368181228638</v>
      </c>
      <c r="DK661">
        <v>0.37051838636398315</v>
      </c>
      <c r="DL661">
        <v>0.40361079573631287</v>
      </c>
      <c r="DM661">
        <v>0.38862907886505127</v>
      </c>
      <c r="DN661">
        <v>0.41681504249572754</v>
      </c>
      <c r="DO661">
        <v>1.0845842361450195</v>
      </c>
      <c r="DP661">
        <v>6.1859297752380371</v>
      </c>
      <c r="DQ661">
        <v>6.2806658744812012</v>
      </c>
      <c r="DR661">
        <v>6.2816610336303711</v>
      </c>
      <c r="DS661">
        <v>6.1778750419616699</v>
      </c>
      <c r="DT661">
        <v>6.100334644317627</v>
      </c>
      <c r="DU661">
        <v>0.80869591236114502</v>
      </c>
      <c r="DV661">
        <v>-7.6278775930404663E-2</v>
      </c>
      <c r="DW661">
        <v>-9.1160222887992859E-2</v>
      </c>
      <c r="DX661">
        <v>-0.1175176203250885</v>
      </c>
      <c r="DY661">
        <v>-1.5192233957350254E-2</v>
      </c>
      <c r="DZ661">
        <v>3.7830587476491928E-2</v>
      </c>
      <c r="EA661">
        <v>2.4423503875732422</v>
      </c>
      <c r="EB661">
        <v>2.1320664882659912</v>
      </c>
      <c r="EC661">
        <v>1.7026094198226929</v>
      </c>
      <c r="ED661">
        <v>1.370042085647583</v>
      </c>
      <c r="EE661">
        <v>1.2997288703918457</v>
      </c>
      <c r="EF661">
        <v>1.2778126001358032</v>
      </c>
      <c r="EG661">
        <v>1.2567397356033325</v>
      </c>
      <c r="EH661">
        <v>1.2649270296096802</v>
      </c>
      <c r="EI661">
        <v>1.280131459236145</v>
      </c>
      <c r="EJ661">
        <v>1.378512978553772</v>
      </c>
      <c r="EK661">
        <v>1.4456418752670288</v>
      </c>
      <c r="EL661">
        <v>1.5367897748947144</v>
      </c>
      <c r="EM661">
        <v>1.9377502202987671</v>
      </c>
      <c r="EN661">
        <v>6.5387582778930664</v>
      </c>
      <c r="EO661">
        <v>6.6237311363220215</v>
      </c>
      <c r="EP661">
        <v>6.6141743659973145</v>
      </c>
      <c r="EQ661">
        <v>6.5060515403747559</v>
      </c>
      <c r="ER661">
        <v>6.4373764991760254</v>
      </c>
      <c r="ES661">
        <v>1.6506321430206299</v>
      </c>
      <c r="ET661">
        <v>0.3162047266960144</v>
      </c>
      <c r="EU661">
        <v>0.24889469146728516</v>
      </c>
      <c r="EV661">
        <v>0.11093807220458984</v>
      </c>
      <c r="EW661">
        <v>0.44165262579917908</v>
      </c>
      <c r="EX661">
        <v>0.65538626909255981</v>
      </c>
      <c r="EY661">
        <v>71.858108520507813</v>
      </c>
      <c r="EZ661">
        <v>71.74493408203125</v>
      </c>
      <c r="FA661">
        <v>71.3704833984375</v>
      </c>
      <c r="FB661">
        <v>71.261955261230469</v>
      </c>
      <c r="FC661">
        <v>71.157562255859375</v>
      </c>
      <c r="FD661">
        <v>71.051078796386719</v>
      </c>
      <c r="FE661">
        <v>70.833381652832031</v>
      </c>
      <c r="FF661">
        <v>72.75</v>
      </c>
      <c r="FG661">
        <v>75.122077941894531</v>
      </c>
      <c r="FH661">
        <v>79.096900939941406</v>
      </c>
      <c r="FI661">
        <v>82.729110717773438</v>
      </c>
      <c r="FJ661">
        <v>86.037872314453125</v>
      </c>
      <c r="FK661">
        <v>86.863655090332031</v>
      </c>
      <c r="FL661">
        <v>88.015113830566406</v>
      </c>
      <c r="FM661">
        <v>88.267349243164062</v>
      </c>
      <c r="FN661">
        <v>86.639717102050781</v>
      </c>
      <c r="FO661">
        <v>83.812713623046875</v>
      </c>
      <c r="FP661">
        <v>81.965751647949219</v>
      </c>
      <c r="FQ661">
        <v>81.625518798828125</v>
      </c>
      <c r="FR661">
        <v>80.1630859375</v>
      </c>
      <c r="FS661">
        <v>76.629280090332031</v>
      </c>
      <c r="FT661">
        <v>74.468902587890625</v>
      </c>
      <c r="FU661">
        <v>73.369171142578125</v>
      </c>
      <c r="FV661">
        <v>72.996299743652344</v>
      </c>
      <c r="FW661">
        <v>181</v>
      </c>
      <c r="FX661">
        <v>8.9820645749568939E-2</v>
      </c>
      <c r="FY661">
        <v>1</v>
      </c>
    </row>
    <row r="662" spans="1:181" x14ac:dyDescent="0.2">
      <c r="A662" t="s">
        <v>243</v>
      </c>
      <c r="B662" t="s">
        <v>239</v>
      </c>
      <c r="C662" t="s">
        <v>215</v>
      </c>
      <c r="D662" t="s">
        <v>39</v>
      </c>
      <c r="E662">
        <v>2023</v>
      </c>
      <c r="F662" t="s">
        <v>224</v>
      </c>
      <c r="G662" t="s">
        <v>245</v>
      </c>
      <c r="H662">
        <v>190</v>
      </c>
      <c r="K662">
        <v>17.183042526245117</v>
      </c>
      <c r="L662">
        <v>16.504711151123047</v>
      </c>
      <c r="M662">
        <v>16.056013107299805</v>
      </c>
      <c r="N662">
        <v>16.248811721801758</v>
      </c>
      <c r="O662">
        <v>17.115589141845703</v>
      </c>
      <c r="P662">
        <v>18.208316802978516</v>
      </c>
      <c r="Q662">
        <v>21.623331069946289</v>
      </c>
      <c r="R662">
        <v>24.710170745849609</v>
      </c>
      <c r="S662">
        <v>27.410434722900391</v>
      </c>
      <c r="T662">
        <v>29.602727890014648</v>
      </c>
      <c r="U662">
        <v>32.949371337890625</v>
      </c>
      <c r="V662">
        <v>34.697490692138672</v>
      </c>
      <c r="W662">
        <v>35.273429870605469</v>
      </c>
      <c r="X662">
        <v>36.159267425537109</v>
      </c>
      <c r="Y662">
        <v>36.442584991455078</v>
      </c>
      <c r="Z662">
        <v>36.17877197265625</v>
      </c>
      <c r="AA662">
        <v>35.52001953125</v>
      </c>
      <c r="AB662">
        <v>35.308036804199219</v>
      </c>
      <c r="AC662">
        <v>35.419036865234375</v>
      </c>
      <c r="AD662">
        <v>35.175689697265625</v>
      </c>
      <c r="AE662">
        <v>32.076019287109375</v>
      </c>
      <c r="AF662">
        <v>25.968738555908203</v>
      </c>
      <c r="AG662">
        <v>20.902345657348633</v>
      </c>
      <c r="AH662">
        <v>17.863014221191406</v>
      </c>
      <c r="AI662">
        <v>-2.3428280353546143</v>
      </c>
      <c r="AJ662">
        <v>-2.040168285369873</v>
      </c>
      <c r="AK662">
        <v>-1.6395845413208008</v>
      </c>
      <c r="AL662">
        <v>-1.3671897649765015</v>
      </c>
      <c r="AM662">
        <v>-1.3554434776306152</v>
      </c>
      <c r="AN662">
        <v>-1.3803781270980835</v>
      </c>
      <c r="AO662">
        <v>-1.5301188230514526</v>
      </c>
      <c r="AP662">
        <v>-1.6880905628204346</v>
      </c>
      <c r="AQ662">
        <v>-1.7990851402282715</v>
      </c>
      <c r="AR662">
        <v>-1.921720027923584</v>
      </c>
      <c r="AS662">
        <v>-2.1325514316558838</v>
      </c>
      <c r="AT662">
        <v>-2.2545418739318848</v>
      </c>
      <c r="AU662">
        <v>-0.9503822922706604</v>
      </c>
      <c r="AV662">
        <v>5.344365119934082</v>
      </c>
      <c r="AW662">
        <v>5.4623894691467285</v>
      </c>
      <c r="AX662">
        <v>5.4885516166687012</v>
      </c>
      <c r="AY662">
        <v>5.3951096534729004</v>
      </c>
      <c r="AZ662">
        <v>5.2964253425598145</v>
      </c>
      <c r="BA662">
        <v>-1.1994850635528564</v>
      </c>
      <c r="BB662">
        <v>-1.0124280452728271</v>
      </c>
      <c r="BC662">
        <v>-0.90225714445114136</v>
      </c>
      <c r="BD662">
        <v>-0.66242873668670654</v>
      </c>
      <c r="BE662">
        <v>-1.1048557758331299</v>
      </c>
      <c r="BF662">
        <v>-1.43515944480896</v>
      </c>
      <c r="BG662">
        <v>-0.92926687002182007</v>
      </c>
      <c r="BH662">
        <v>-0.80767321586608887</v>
      </c>
      <c r="BI662">
        <v>-0.6522868275642395</v>
      </c>
      <c r="BJ662">
        <v>-0.55860036611557007</v>
      </c>
      <c r="BK662">
        <v>-0.571094810962677</v>
      </c>
      <c r="BL662">
        <v>-0.5951378345489502</v>
      </c>
      <c r="BM662">
        <v>-0.70686954259872437</v>
      </c>
      <c r="BN662">
        <v>-0.81575721502304077</v>
      </c>
      <c r="BO662">
        <v>-0.88947206735610962</v>
      </c>
      <c r="BP662">
        <v>-0.94681781530380249</v>
      </c>
      <c r="BQ662">
        <v>-1.0755385160446167</v>
      </c>
      <c r="BR662">
        <v>-1.1345670223236084</v>
      </c>
      <c r="BS662">
        <v>-9.7216226160526276E-2</v>
      </c>
      <c r="BT662">
        <v>5.6971936225891113</v>
      </c>
      <c r="BU662">
        <v>5.8054547309875488</v>
      </c>
      <c r="BV662">
        <v>5.8210649490356445</v>
      </c>
      <c r="BW662">
        <v>5.7232861518859863</v>
      </c>
      <c r="BX662">
        <v>5.6334671974182129</v>
      </c>
      <c r="BY662">
        <v>-0.35754892230033875</v>
      </c>
      <c r="BZ662">
        <v>-0.61994457244873047</v>
      </c>
      <c r="CA662">
        <v>-0.56220221519470215</v>
      </c>
      <c r="CB662">
        <v>-0.4339730441570282</v>
      </c>
      <c r="CC662">
        <v>-0.6480109691619873</v>
      </c>
      <c r="CD662">
        <v>-0.81760376691818237</v>
      </c>
      <c r="CE662">
        <v>4.9761269241571426E-2</v>
      </c>
      <c r="CF662">
        <v>4.5949127525091171E-2</v>
      </c>
      <c r="CG662">
        <v>3.1512487679719925E-2</v>
      </c>
      <c r="CH662">
        <v>1.4261791948229074E-3</v>
      </c>
      <c r="CI662">
        <v>-2.7857320383191109E-2</v>
      </c>
      <c r="CJ662">
        <v>-5.128275603055954E-2</v>
      </c>
      <c r="CK662">
        <v>-0.13668957352638245</v>
      </c>
      <c r="CL662">
        <v>-0.2115817666053772</v>
      </c>
      <c r="CM662">
        <v>-0.25947684049606323</v>
      </c>
      <c r="CN662">
        <v>-0.27160352468490601</v>
      </c>
      <c r="CO662">
        <v>-0.3434547483921051</v>
      </c>
      <c r="CP662">
        <v>-0.35887601971626282</v>
      </c>
      <c r="CQ662">
        <v>0.49368399381637573</v>
      </c>
      <c r="CR662">
        <v>5.9415616989135742</v>
      </c>
      <c r="CS662">
        <v>6.043060302734375</v>
      </c>
      <c r="CT662">
        <v>6.0513629913330078</v>
      </c>
      <c r="CU662">
        <v>5.9505805969238281</v>
      </c>
      <c r="CV662">
        <v>5.8669009208679199</v>
      </c>
      <c r="CW662">
        <v>0.22557350993156433</v>
      </c>
      <c r="CX662">
        <v>-0.34811165928840637</v>
      </c>
      <c r="CY662">
        <v>-0.3266812264919281</v>
      </c>
      <c r="CZ662">
        <v>-0.27574533224105835</v>
      </c>
      <c r="DA662">
        <v>-0.3316015899181366</v>
      </c>
      <c r="DB662">
        <v>-0.38988658785820007</v>
      </c>
      <c r="DC662">
        <v>1.0287894010543823</v>
      </c>
      <c r="DD662">
        <v>0.89957147836685181</v>
      </c>
      <c r="DE662">
        <v>0.71531182527542114</v>
      </c>
      <c r="DF662">
        <v>0.56145268678665161</v>
      </c>
      <c r="DG662">
        <v>0.5153801441192627</v>
      </c>
      <c r="DH662">
        <v>0.49257230758666992</v>
      </c>
      <c r="DI662">
        <v>0.43349039554595947</v>
      </c>
      <c r="DJ662">
        <v>0.39259368181228638</v>
      </c>
      <c r="DK662">
        <v>0.37051838636398315</v>
      </c>
      <c r="DL662">
        <v>0.40361079573631287</v>
      </c>
      <c r="DM662">
        <v>0.38862907886505127</v>
      </c>
      <c r="DN662">
        <v>0.41681504249572754</v>
      </c>
      <c r="DO662">
        <v>1.0845842361450195</v>
      </c>
      <c r="DP662">
        <v>6.1859297752380371</v>
      </c>
      <c r="DQ662">
        <v>6.2806658744812012</v>
      </c>
      <c r="DR662">
        <v>6.2816610336303711</v>
      </c>
      <c r="DS662">
        <v>6.1778750419616699</v>
      </c>
      <c r="DT662">
        <v>6.100334644317627</v>
      </c>
      <c r="DU662">
        <v>0.80869591236114502</v>
      </c>
      <c r="DV662">
        <v>-7.6278775930404663E-2</v>
      </c>
      <c r="DW662">
        <v>-9.1160222887992859E-2</v>
      </c>
      <c r="DX662">
        <v>-0.1175176203250885</v>
      </c>
      <c r="DY662">
        <v>-1.5192233957350254E-2</v>
      </c>
      <c r="DZ662">
        <v>3.7830587476491928E-2</v>
      </c>
      <c r="EA662">
        <v>2.4423503875732422</v>
      </c>
      <c r="EB662">
        <v>2.1320664882659912</v>
      </c>
      <c r="EC662">
        <v>1.7026094198226929</v>
      </c>
      <c r="ED662">
        <v>1.370042085647583</v>
      </c>
      <c r="EE662">
        <v>1.2997288703918457</v>
      </c>
      <c r="EF662">
        <v>1.2778126001358032</v>
      </c>
      <c r="EG662">
        <v>1.2567397356033325</v>
      </c>
      <c r="EH662">
        <v>1.2649270296096802</v>
      </c>
      <c r="EI662">
        <v>1.280131459236145</v>
      </c>
      <c r="EJ662">
        <v>1.378512978553772</v>
      </c>
      <c r="EK662">
        <v>1.4456418752670288</v>
      </c>
      <c r="EL662">
        <v>1.5367897748947144</v>
      </c>
      <c r="EM662">
        <v>1.9377502202987671</v>
      </c>
      <c r="EN662">
        <v>6.5387582778930664</v>
      </c>
      <c r="EO662">
        <v>6.6237311363220215</v>
      </c>
      <c r="EP662">
        <v>6.6141743659973145</v>
      </c>
      <c r="EQ662">
        <v>6.5060515403747559</v>
      </c>
      <c r="ER662">
        <v>6.4373764991760254</v>
      </c>
      <c r="ES662">
        <v>1.6506321430206299</v>
      </c>
      <c r="ET662">
        <v>0.3162047266960144</v>
      </c>
      <c r="EU662">
        <v>0.24889469146728516</v>
      </c>
      <c r="EV662">
        <v>0.11093807220458984</v>
      </c>
      <c r="EW662">
        <v>0.44165262579917908</v>
      </c>
      <c r="EX662">
        <v>0.65538626909255981</v>
      </c>
      <c r="EY662">
        <v>71.858108520507813</v>
      </c>
      <c r="EZ662">
        <v>71.74493408203125</v>
      </c>
      <c r="FA662">
        <v>71.3704833984375</v>
      </c>
      <c r="FB662">
        <v>71.261955261230469</v>
      </c>
      <c r="FC662">
        <v>71.157562255859375</v>
      </c>
      <c r="FD662">
        <v>71.051078796386719</v>
      </c>
      <c r="FE662">
        <v>70.833381652832031</v>
      </c>
      <c r="FF662">
        <v>72.75</v>
      </c>
      <c r="FG662">
        <v>75.122077941894531</v>
      </c>
      <c r="FH662">
        <v>79.096900939941406</v>
      </c>
      <c r="FI662">
        <v>82.729110717773438</v>
      </c>
      <c r="FJ662">
        <v>86.037872314453125</v>
      </c>
      <c r="FK662">
        <v>86.863655090332031</v>
      </c>
      <c r="FL662">
        <v>88.015113830566406</v>
      </c>
      <c r="FM662">
        <v>88.267349243164062</v>
      </c>
      <c r="FN662">
        <v>86.639717102050781</v>
      </c>
      <c r="FO662">
        <v>83.812713623046875</v>
      </c>
      <c r="FP662">
        <v>81.965751647949219</v>
      </c>
      <c r="FQ662">
        <v>81.625518798828125</v>
      </c>
      <c r="FR662">
        <v>80.1630859375</v>
      </c>
      <c r="FS662">
        <v>76.629280090332031</v>
      </c>
      <c r="FT662">
        <v>74.468902587890625</v>
      </c>
      <c r="FU662">
        <v>73.369171142578125</v>
      </c>
      <c r="FV662">
        <v>72.996299743652344</v>
      </c>
      <c r="FW662">
        <v>181</v>
      </c>
      <c r="FX662">
        <v>8.9820645749568939E-2</v>
      </c>
      <c r="FY662">
        <v>1</v>
      </c>
    </row>
    <row r="663" spans="1:181" x14ac:dyDescent="0.2">
      <c r="A663" t="s">
        <v>243</v>
      </c>
      <c r="B663" t="s">
        <v>239</v>
      </c>
      <c r="C663" t="s">
        <v>215</v>
      </c>
      <c r="D663" t="s">
        <v>39</v>
      </c>
      <c r="E663">
        <v>2024</v>
      </c>
      <c r="F663" t="s">
        <v>224</v>
      </c>
      <c r="G663" t="s">
        <v>245</v>
      </c>
      <c r="H663">
        <v>190</v>
      </c>
      <c r="K663">
        <v>17.183042526245117</v>
      </c>
      <c r="L663">
        <v>16.504711151123047</v>
      </c>
      <c r="M663">
        <v>16.056013107299805</v>
      </c>
      <c r="N663">
        <v>16.248811721801758</v>
      </c>
      <c r="O663">
        <v>17.115589141845703</v>
      </c>
      <c r="P663">
        <v>18.208316802978516</v>
      </c>
      <c r="Q663">
        <v>21.623331069946289</v>
      </c>
      <c r="R663">
        <v>24.710170745849609</v>
      </c>
      <c r="S663">
        <v>27.410434722900391</v>
      </c>
      <c r="T663">
        <v>29.602727890014648</v>
      </c>
      <c r="U663">
        <v>32.949371337890625</v>
      </c>
      <c r="V663">
        <v>34.697490692138672</v>
      </c>
      <c r="W663">
        <v>35.273429870605469</v>
      </c>
      <c r="X663">
        <v>36.159267425537109</v>
      </c>
      <c r="Y663">
        <v>36.442584991455078</v>
      </c>
      <c r="Z663">
        <v>36.17877197265625</v>
      </c>
      <c r="AA663">
        <v>35.52001953125</v>
      </c>
      <c r="AB663">
        <v>35.308036804199219</v>
      </c>
      <c r="AC663">
        <v>35.419036865234375</v>
      </c>
      <c r="AD663">
        <v>35.175689697265625</v>
      </c>
      <c r="AE663">
        <v>32.076019287109375</v>
      </c>
      <c r="AF663">
        <v>25.968738555908203</v>
      </c>
      <c r="AG663">
        <v>20.902345657348633</v>
      </c>
      <c r="AH663">
        <v>17.863014221191406</v>
      </c>
      <c r="AI663">
        <v>-2.3428280353546143</v>
      </c>
      <c r="AJ663">
        <v>-2.040168285369873</v>
      </c>
      <c r="AK663">
        <v>-1.6395845413208008</v>
      </c>
      <c r="AL663">
        <v>-1.3671897649765015</v>
      </c>
      <c r="AM663">
        <v>-1.3554434776306152</v>
      </c>
      <c r="AN663">
        <v>-1.3803781270980835</v>
      </c>
      <c r="AO663">
        <v>-1.5301188230514526</v>
      </c>
      <c r="AP663">
        <v>-1.6880905628204346</v>
      </c>
      <c r="AQ663">
        <v>-1.7990851402282715</v>
      </c>
      <c r="AR663">
        <v>-1.921720027923584</v>
      </c>
      <c r="AS663">
        <v>-2.1325514316558838</v>
      </c>
      <c r="AT663">
        <v>-2.2545418739318848</v>
      </c>
      <c r="AU663">
        <v>-0.9503822922706604</v>
      </c>
      <c r="AV663">
        <v>5.344365119934082</v>
      </c>
      <c r="AW663">
        <v>5.4623894691467285</v>
      </c>
      <c r="AX663">
        <v>5.4885516166687012</v>
      </c>
      <c r="AY663">
        <v>5.3951096534729004</v>
      </c>
      <c r="AZ663">
        <v>5.2964253425598145</v>
      </c>
      <c r="BA663">
        <v>-1.1994850635528564</v>
      </c>
      <c r="BB663">
        <v>-1.0124280452728271</v>
      </c>
      <c r="BC663">
        <v>-0.90225714445114136</v>
      </c>
      <c r="BD663">
        <v>-0.66242873668670654</v>
      </c>
      <c r="BE663">
        <v>-1.1048557758331299</v>
      </c>
      <c r="BF663">
        <v>-1.43515944480896</v>
      </c>
      <c r="BG663">
        <v>-0.92926687002182007</v>
      </c>
      <c r="BH663">
        <v>-0.80767321586608887</v>
      </c>
      <c r="BI663">
        <v>-0.6522868275642395</v>
      </c>
      <c r="BJ663">
        <v>-0.55860036611557007</v>
      </c>
      <c r="BK663">
        <v>-0.571094810962677</v>
      </c>
      <c r="BL663">
        <v>-0.5951378345489502</v>
      </c>
      <c r="BM663">
        <v>-0.70686954259872437</v>
      </c>
      <c r="BN663">
        <v>-0.81575721502304077</v>
      </c>
      <c r="BO663">
        <v>-0.88947206735610962</v>
      </c>
      <c r="BP663">
        <v>-0.94681781530380249</v>
      </c>
      <c r="BQ663">
        <v>-1.0755385160446167</v>
      </c>
      <c r="BR663">
        <v>-1.1345670223236084</v>
      </c>
      <c r="BS663">
        <v>-9.7216226160526276E-2</v>
      </c>
      <c r="BT663">
        <v>5.6971936225891113</v>
      </c>
      <c r="BU663">
        <v>5.8054547309875488</v>
      </c>
      <c r="BV663">
        <v>5.8210649490356445</v>
      </c>
      <c r="BW663">
        <v>5.7232861518859863</v>
      </c>
      <c r="BX663">
        <v>5.6334671974182129</v>
      </c>
      <c r="BY663">
        <v>-0.35754892230033875</v>
      </c>
      <c r="BZ663">
        <v>-0.61994457244873047</v>
      </c>
      <c r="CA663">
        <v>-0.56220221519470215</v>
      </c>
      <c r="CB663">
        <v>-0.4339730441570282</v>
      </c>
      <c r="CC663">
        <v>-0.6480109691619873</v>
      </c>
      <c r="CD663">
        <v>-0.81760376691818237</v>
      </c>
      <c r="CE663">
        <v>4.9761269241571426E-2</v>
      </c>
      <c r="CF663">
        <v>4.5949127525091171E-2</v>
      </c>
      <c r="CG663">
        <v>3.1512487679719925E-2</v>
      </c>
      <c r="CH663">
        <v>1.4261791948229074E-3</v>
      </c>
      <c r="CI663">
        <v>-2.7857320383191109E-2</v>
      </c>
      <c r="CJ663">
        <v>-5.128275603055954E-2</v>
      </c>
      <c r="CK663">
        <v>-0.13668957352638245</v>
      </c>
      <c r="CL663">
        <v>-0.2115817666053772</v>
      </c>
      <c r="CM663">
        <v>-0.25947684049606323</v>
      </c>
      <c r="CN663">
        <v>-0.27160352468490601</v>
      </c>
      <c r="CO663">
        <v>-0.3434547483921051</v>
      </c>
      <c r="CP663">
        <v>-0.35887601971626282</v>
      </c>
      <c r="CQ663">
        <v>0.49368399381637573</v>
      </c>
      <c r="CR663">
        <v>5.9415616989135742</v>
      </c>
      <c r="CS663">
        <v>6.043060302734375</v>
      </c>
      <c r="CT663">
        <v>6.0513629913330078</v>
      </c>
      <c r="CU663">
        <v>5.9505805969238281</v>
      </c>
      <c r="CV663">
        <v>5.8669009208679199</v>
      </c>
      <c r="CW663">
        <v>0.22557350993156433</v>
      </c>
      <c r="CX663">
        <v>-0.34811165928840637</v>
      </c>
      <c r="CY663">
        <v>-0.3266812264919281</v>
      </c>
      <c r="CZ663">
        <v>-0.27574533224105835</v>
      </c>
      <c r="DA663">
        <v>-0.3316015899181366</v>
      </c>
      <c r="DB663">
        <v>-0.38988658785820007</v>
      </c>
      <c r="DC663">
        <v>1.0287894010543823</v>
      </c>
      <c r="DD663">
        <v>0.89957147836685181</v>
      </c>
      <c r="DE663">
        <v>0.71531182527542114</v>
      </c>
      <c r="DF663">
        <v>0.56145268678665161</v>
      </c>
      <c r="DG663">
        <v>0.5153801441192627</v>
      </c>
      <c r="DH663">
        <v>0.49257230758666992</v>
      </c>
      <c r="DI663">
        <v>0.43349039554595947</v>
      </c>
      <c r="DJ663">
        <v>0.39259368181228638</v>
      </c>
      <c r="DK663">
        <v>0.37051838636398315</v>
      </c>
      <c r="DL663">
        <v>0.40361079573631287</v>
      </c>
      <c r="DM663">
        <v>0.38862907886505127</v>
      </c>
      <c r="DN663">
        <v>0.41681504249572754</v>
      </c>
      <c r="DO663">
        <v>1.0845842361450195</v>
      </c>
      <c r="DP663">
        <v>6.1859297752380371</v>
      </c>
      <c r="DQ663">
        <v>6.2806658744812012</v>
      </c>
      <c r="DR663">
        <v>6.2816610336303711</v>
      </c>
      <c r="DS663">
        <v>6.1778750419616699</v>
      </c>
      <c r="DT663">
        <v>6.100334644317627</v>
      </c>
      <c r="DU663">
        <v>0.80869591236114502</v>
      </c>
      <c r="DV663">
        <v>-7.6278775930404663E-2</v>
      </c>
      <c r="DW663">
        <v>-9.1160222887992859E-2</v>
      </c>
      <c r="DX663">
        <v>-0.1175176203250885</v>
      </c>
      <c r="DY663">
        <v>-1.5192233957350254E-2</v>
      </c>
      <c r="DZ663">
        <v>3.7830587476491928E-2</v>
      </c>
      <c r="EA663">
        <v>2.4423503875732422</v>
      </c>
      <c r="EB663">
        <v>2.1320664882659912</v>
      </c>
      <c r="EC663">
        <v>1.7026094198226929</v>
      </c>
      <c r="ED663">
        <v>1.370042085647583</v>
      </c>
      <c r="EE663">
        <v>1.2997288703918457</v>
      </c>
      <c r="EF663">
        <v>1.2778126001358032</v>
      </c>
      <c r="EG663">
        <v>1.2567397356033325</v>
      </c>
      <c r="EH663">
        <v>1.2649270296096802</v>
      </c>
      <c r="EI663">
        <v>1.280131459236145</v>
      </c>
      <c r="EJ663">
        <v>1.378512978553772</v>
      </c>
      <c r="EK663">
        <v>1.4456418752670288</v>
      </c>
      <c r="EL663">
        <v>1.5367897748947144</v>
      </c>
      <c r="EM663">
        <v>1.9377502202987671</v>
      </c>
      <c r="EN663">
        <v>6.5387582778930664</v>
      </c>
      <c r="EO663">
        <v>6.6237311363220215</v>
      </c>
      <c r="EP663">
        <v>6.6141743659973145</v>
      </c>
      <c r="EQ663">
        <v>6.5060515403747559</v>
      </c>
      <c r="ER663">
        <v>6.4373764991760254</v>
      </c>
      <c r="ES663">
        <v>1.6506321430206299</v>
      </c>
      <c r="ET663">
        <v>0.3162047266960144</v>
      </c>
      <c r="EU663">
        <v>0.24889469146728516</v>
      </c>
      <c r="EV663">
        <v>0.11093807220458984</v>
      </c>
      <c r="EW663">
        <v>0.44165262579917908</v>
      </c>
      <c r="EX663">
        <v>0.65538626909255981</v>
      </c>
      <c r="EY663">
        <v>71.858108520507813</v>
      </c>
      <c r="EZ663">
        <v>71.74493408203125</v>
      </c>
      <c r="FA663">
        <v>71.3704833984375</v>
      </c>
      <c r="FB663">
        <v>71.261955261230469</v>
      </c>
      <c r="FC663">
        <v>71.157562255859375</v>
      </c>
      <c r="FD663">
        <v>71.051078796386719</v>
      </c>
      <c r="FE663">
        <v>70.833381652832031</v>
      </c>
      <c r="FF663">
        <v>72.75</v>
      </c>
      <c r="FG663">
        <v>75.122077941894531</v>
      </c>
      <c r="FH663">
        <v>79.096900939941406</v>
      </c>
      <c r="FI663">
        <v>82.729110717773438</v>
      </c>
      <c r="FJ663">
        <v>86.037872314453125</v>
      </c>
      <c r="FK663">
        <v>86.863655090332031</v>
      </c>
      <c r="FL663">
        <v>88.015113830566406</v>
      </c>
      <c r="FM663">
        <v>88.267349243164062</v>
      </c>
      <c r="FN663">
        <v>86.639717102050781</v>
      </c>
      <c r="FO663">
        <v>83.812713623046875</v>
      </c>
      <c r="FP663">
        <v>81.965751647949219</v>
      </c>
      <c r="FQ663">
        <v>81.625518798828125</v>
      </c>
      <c r="FR663">
        <v>80.1630859375</v>
      </c>
      <c r="FS663">
        <v>76.629280090332031</v>
      </c>
      <c r="FT663">
        <v>74.468902587890625</v>
      </c>
      <c r="FU663">
        <v>73.369171142578125</v>
      </c>
      <c r="FV663">
        <v>72.996299743652344</v>
      </c>
      <c r="FW663">
        <v>181</v>
      </c>
      <c r="FX663">
        <v>8.9820645749568939E-2</v>
      </c>
      <c r="FY663">
        <v>1</v>
      </c>
    </row>
    <row r="664" spans="1:181" x14ac:dyDescent="0.2">
      <c r="A664" t="s">
        <v>243</v>
      </c>
      <c r="B664" t="s">
        <v>239</v>
      </c>
      <c r="C664" t="s">
        <v>215</v>
      </c>
      <c r="D664" t="s">
        <v>39</v>
      </c>
      <c r="E664">
        <v>2025</v>
      </c>
      <c r="F664" t="s">
        <v>224</v>
      </c>
      <c r="G664" t="s">
        <v>245</v>
      </c>
      <c r="H664">
        <v>190</v>
      </c>
      <c r="K664">
        <v>17.183042526245117</v>
      </c>
      <c r="L664">
        <v>16.504711151123047</v>
      </c>
      <c r="M664">
        <v>16.056013107299805</v>
      </c>
      <c r="N664">
        <v>16.248811721801758</v>
      </c>
      <c r="O664">
        <v>17.115589141845703</v>
      </c>
      <c r="P664">
        <v>18.208316802978516</v>
      </c>
      <c r="Q664">
        <v>21.623331069946289</v>
      </c>
      <c r="R664">
        <v>24.710170745849609</v>
      </c>
      <c r="S664">
        <v>27.410434722900391</v>
      </c>
      <c r="T664">
        <v>29.602727890014648</v>
      </c>
      <c r="U664">
        <v>32.949371337890625</v>
      </c>
      <c r="V664">
        <v>34.697490692138672</v>
      </c>
      <c r="W664">
        <v>35.273429870605469</v>
      </c>
      <c r="X664">
        <v>36.159267425537109</v>
      </c>
      <c r="Y664">
        <v>36.442584991455078</v>
      </c>
      <c r="Z664">
        <v>36.17877197265625</v>
      </c>
      <c r="AA664">
        <v>35.52001953125</v>
      </c>
      <c r="AB664">
        <v>35.308036804199219</v>
      </c>
      <c r="AC664">
        <v>35.419036865234375</v>
      </c>
      <c r="AD664">
        <v>35.175689697265625</v>
      </c>
      <c r="AE664">
        <v>32.076019287109375</v>
      </c>
      <c r="AF664">
        <v>25.968738555908203</v>
      </c>
      <c r="AG664">
        <v>20.902345657348633</v>
      </c>
      <c r="AH664">
        <v>17.863014221191406</v>
      </c>
      <c r="AI664">
        <v>-2.3428280353546143</v>
      </c>
      <c r="AJ664">
        <v>-2.040168285369873</v>
      </c>
      <c r="AK664">
        <v>-1.6395845413208008</v>
      </c>
      <c r="AL664">
        <v>-1.3671897649765015</v>
      </c>
      <c r="AM664">
        <v>-1.3554434776306152</v>
      </c>
      <c r="AN664">
        <v>-1.3803781270980835</v>
      </c>
      <c r="AO664">
        <v>-1.5301188230514526</v>
      </c>
      <c r="AP664">
        <v>-1.6880905628204346</v>
      </c>
      <c r="AQ664">
        <v>-1.7990851402282715</v>
      </c>
      <c r="AR664">
        <v>-1.921720027923584</v>
      </c>
      <c r="AS664">
        <v>-2.1325514316558838</v>
      </c>
      <c r="AT664">
        <v>-2.2545418739318848</v>
      </c>
      <c r="AU664">
        <v>-0.9503822922706604</v>
      </c>
      <c r="AV664">
        <v>5.344365119934082</v>
      </c>
      <c r="AW664">
        <v>5.4623894691467285</v>
      </c>
      <c r="AX664">
        <v>5.4885516166687012</v>
      </c>
      <c r="AY664">
        <v>5.3951096534729004</v>
      </c>
      <c r="AZ664">
        <v>5.2964253425598145</v>
      </c>
      <c r="BA664">
        <v>-1.1994850635528564</v>
      </c>
      <c r="BB664">
        <v>-1.0124280452728271</v>
      </c>
      <c r="BC664">
        <v>-0.90225714445114136</v>
      </c>
      <c r="BD664">
        <v>-0.66242873668670654</v>
      </c>
      <c r="BE664">
        <v>-1.1048557758331299</v>
      </c>
      <c r="BF664">
        <v>-1.43515944480896</v>
      </c>
      <c r="BG664">
        <v>-0.92926687002182007</v>
      </c>
      <c r="BH664">
        <v>-0.80767321586608887</v>
      </c>
      <c r="BI664">
        <v>-0.6522868275642395</v>
      </c>
      <c r="BJ664">
        <v>-0.55860036611557007</v>
      </c>
      <c r="BK664">
        <v>-0.571094810962677</v>
      </c>
      <c r="BL664">
        <v>-0.5951378345489502</v>
      </c>
      <c r="BM664">
        <v>-0.70686954259872437</v>
      </c>
      <c r="BN664">
        <v>-0.81575721502304077</v>
      </c>
      <c r="BO664">
        <v>-0.88947206735610962</v>
      </c>
      <c r="BP664">
        <v>-0.94681781530380249</v>
      </c>
      <c r="BQ664">
        <v>-1.0755385160446167</v>
      </c>
      <c r="BR664">
        <v>-1.1345670223236084</v>
      </c>
      <c r="BS664">
        <v>-9.7216226160526276E-2</v>
      </c>
      <c r="BT664">
        <v>5.6971936225891113</v>
      </c>
      <c r="BU664">
        <v>5.8054547309875488</v>
      </c>
      <c r="BV664">
        <v>5.8210649490356445</v>
      </c>
      <c r="BW664">
        <v>5.7232861518859863</v>
      </c>
      <c r="BX664">
        <v>5.6334671974182129</v>
      </c>
      <c r="BY664">
        <v>-0.35754892230033875</v>
      </c>
      <c r="BZ664">
        <v>-0.61994457244873047</v>
      </c>
      <c r="CA664">
        <v>-0.56220221519470215</v>
      </c>
      <c r="CB664">
        <v>-0.4339730441570282</v>
      </c>
      <c r="CC664">
        <v>-0.6480109691619873</v>
      </c>
      <c r="CD664">
        <v>-0.81760376691818237</v>
      </c>
      <c r="CE664">
        <v>4.9761269241571426E-2</v>
      </c>
      <c r="CF664">
        <v>4.5949127525091171E-2</v>
      </c>
      <c r="CG664">
        <v>3.1512487679719925E-2</v>
      </c>
      <c r="CH664">
        <v>1.4261791948229074E-3</v>
      </c>
      <c r="CI664">
        <v>-2.7857320383191109E-2</v>
      </c>
      <c r="CJ664">
        <v>-5.128275603055954E-2</v>
      </c>
      <c r="CK664">
        <v>-0.13668957352638245</v>
      </c>
      <c r="CL664">
        <v>-0.2115817666053772</v>
      </c>
      <c r="CM664">
        <v>-0.25947684049606323</v>
      </c>
      <c r="CN664">
        <v>-0.27160352468490601</v>
      </c>
      <c r="CO664">
        <v>-0.3434547483921051</v>
      </c>
      <c r="CP664">
        <v>-0.35887601971626282</v>
      </c>
      <c r="CQ664">
        <v>0.49368399381637573</v>
      </c>
      <c r="CR664">
        <v>5.9415616989135742</v>
      </c>
      <c r="CS664">
        <v>6.043060302734375</v>
      </c>
      <c r="CT664">
        <v>6.0513629913330078</v>
      </c>
      <c r="CU664">
        <v>5.9505805969238281</v>
      </c>
      <c r="CV664">
        <v>5.8669009208679199</v>
      </c>
      <c r="CW664">
        <v>0.22557350993156433</v>
      </c>
      <c r="CX664">
        <v>-0.34811165928840637</v>
      </c>
      <c r="CY664">
        <v>-0.3266812264919281</v>
      </c>
      <c r="CZ664">
        <v>-0.27574533224105835</v>
      </c>
      <c r="DA664">
        <v>-0.3316015899181366</v>
      </c>
      <c r="DB664">
        <v>-0.38988658785820007</v>
      </c>
      <c r="DC664">
        <v>1.0287894010543823</v>
      </c>
      <c r="DD664">
        <v>0.89957147836685181</v>
      </c>
      <c r="DE664">
        <v>0.71531182527542114</v>
      </c>
      <c r="DF664">
        <v>0.56145268678665161</v>
      </c>
      <c r="DG664">
        <v>0.5153801441192627</v>
      </c>
      <c r="DH664">
        <v>0.49257230758666992</v>
      </c>
      <c r="DI664">
        <v>0.43349039554595947</v>
      </c>
      <c r="DJ664">
        <v>0.39259368181228638</v>
      </c>
      <c r="DK664">
        <v>0.37051838636398315</v>
      </c>
      <c r="DL664">
        <v>0.40361079573631287</v>
      </c>
      <c r="DM664">
        <v>0.38862907886505127</v>
      </c>
      <c r="DN664">
        <v>0.41681504249572754</v>
      </c>
      <c r="DO664">
        <v>1.0845842361450195</v>
      </c>
      <c r="DP664">
        <v>6.1859297752380371</v>
      </c>
      <c r="DQ664">
        <v>6.2806658744812012</v>
      </c>
      <c r="DR664">
        <v>6.2816610336303711</v>
      </c>
      <c r="DS664">
        <v>6.1778750419616699</v>
      </c>
      <c r="DT664">
        <v>6.100334644317627</v>
      </c>
      <c r="DU664">
        <v>0.80869591236114502</v>
      </c>
      <c r="DV664">
        <v>-7.6278775930404663E-2</v>
      </c>
      <c r="DW664">
        <v>-9.1160222887992859E-2</v>
      </c>
      <c r="DX664">
        <v>-0.1175176203250885</v>
      </c>
      <c r="DY664">
        <v>-1.5192233957350254E-2</v>
      </c>
      <c r="DZ664">
        <v>3.7830587476491928E-2</v>
      </c>
      <c r="EA664">
        <v>2.4423503875732422</v>
      </c>
      <c r="EB664">
        <v>2.1320664882659912</v>
      </c>
      <c r="EC664">
        <v>1.7026094198226929</v>
      </c>
      <c r="ED664">
        <v>1.370042085647583</v>
      </c>
      <c r="EE664">
        <v>1.2997288703918457</v>
      </c>
      <c r="EF664">
        <v>1.2778126001358032</v>
      </c>
      <c r="EG664">
        <v>1.2567397356033325</v>
      </c>
      <c r="EH664">
        <v>1.2649270296096802</v>
      </c>
      <c r="EI664">
        <v>1.280131459236145</v>
      </c>
      <c r="EJ664">
        <v>1.378512978553772</v>
      </c>
      <c r="EK664">
        <v>1.4456418752670288</v>
      </c>
      <c r="EL664">
        <v>1.5367897748947144</v>
      </c>
      <c r="EM664">
        <v>1.9377502202987671</v>
      </c>
      <c r="EN664">
        <v>6.5387582778930664</v>
      </c>
      <c r="EO664">
        <v>6.6237311363220215</v>
      </c>
      <c r="EP664">
        <v>6.6141743659973145</v>
      </c>
      <c r="EQ664">
        <v>6.5060515403747559</v>
      </c>
      <c r="ER664">
        <v>6.4373764991760254</v>
      </c>
      <c r="ES664">
        <v>1.6506321430206299</v>
      </c>
      <c r="ET664">
        <v>0.3162047266960144</v>
      </c>
      <c r="EU664">
        <v>0.24889469146728516</v>
      </c>
      <c r="EV664">
        <v>0.11093807220458984</v>
      </c>
      <c r="EW664">
        <v>0.44165262579917908</v>
      </c>
      <c r="EX664">
        <v>0.65538626909255981</v>
      </c>
      <c r="EY664">
        <v>71.858108520507813</v>
      </c>
      <c r="EZ664">
        <v>71.74493408203125</v>
      </c>
      <c r="FA664">
        <v>71.3704833984375</v>
      </c>
      <c r="FB664">
        <v>71.261955261230469</v>
      </c>
      <c r="FC664">
        <v>71.157562255859375</v>
      </c>
      <c r="FD664">
        <v>71.051078796386719</v>
      </c>
      <c r="FE664">
        <v>70.833381652832031</v>
      </c>
      <c r="FF664">
        <v>72.75</v>
      </c>
      <c r="FG664">
        <v>75.122077941894531</v>
      </c>
      <c r="FH664">
        <v>79.096900939941406</v>
      </c>
      <c r="FI664">
        <v>82.729110717773438</v>
      </c>
      <c r="FJ664">
        <v>86.037872314453125</v>
      </c>
      <c r="FK664">
        <v>86.863655090332031</v>
      </c>
      <c r="FL664">
        <v>88.015113830566406</v>
      </c>
      <c r="FM664">
        <v>88.267349243164062</v>
      </c>
      <c r="FN664">
        <v>86.639717102050781</v>
      </c>
      <c r="FO664">
        <v>83.812713623046875</v>
      </c>
      <c r="FP664">
        <v>81.965751647949219</v>
      </c>
      <c r="FQ664">
        <v>81.625518798828125</v>
      </c>
      <c r="FR664">
        <v>80.1630859375</v>
      </c>
      <c r="FS664">
        <v>76.629280090332031</v>
      </c>
      <c r="FT664">
        <v>74.468902587890625</v>
      </c>
      <c r="FU664">
        <v>73.369171142578125</v>
      </c>
      <c r="FV664">
        <v>72.996299743652344</v>
      </c>
      <c r="FW664">
        <v>181</v>
      </c>
      <c r="FX664">
        <v>8.9820645749568939E-2</v>
      </c>
      <c r="FY664">
        <v>1</v>
      </c>
    </row>
    <row r="665" spans="1:181" x14ac:dyDescent="0.2">
      <c r="A665" t="s">
        <v>243</v>
      </c>
      <c r="B665" t="s">
        <v>239</v>
      </c>
      <c r="C665" t="s">
        <v>215</v>
      </c>
      <c r="D665" t="s">
        <v>40</v>
      </c>
      <c r="E665">
        <v>2015</v>
      </c>
      <c r="F665" t="s">
        <v>224</v>
      </c>
      <c r="G665" t="s">
        <v>245</v>
      </c>
      <c r="H665">
        <v>178</v>
      </c>
      <c r="K665">
        <v>16.624166488647461</v>
      </c>
      <c r="L665">
        <v>15.958907127380371</v>
      </c>
      <c r="M665">
        <v>15.526147842407227</v>
      </c>
      <c r="N665">
        <v>15.700377464294434</v>
      </c>
      <c r="O665">
        <v>16.488470077514648</v>
      </c>
      <c r="P665">
        <v>17.519927978515625</v>
      </c>
      <c r="Q665">
        <v>20.709316253662109</v>
      </c>
      <c r="R665">
        <v>23.496490478515625</v>
      </c>
      <c r="S665">
        <v>26.405195236206055</v>
      </c>
      <c r="T665">
        <v>28.472686767578125</v>
      </c>
      <c r="U665">
        <v>31.76264762878418</v>
      </c>
      <c r="V665">
        <v>33.1036376953125</v>
      </c>
      <c r="W665">
        <v>33.858940124511719</v>
      </c>
      <c r="X665">
        <v>34.162345886230469</v>
      </c>
      <c r="Y665">
        <v>34.427570343017578</v>
      </c>
      <c r="Z665">
        <v>34.661235809326172</v>
      </c>
      <c r="AA665">
        <v>34.537429809570313</v>
      </c>
      <c r="AB665">
        <v>34.698894500732422</v>
      </c>
      <c r="AC665">
        <v>34.228729248046875</v>
      </c>
      <c r="AD665">
        <v>33.705883026123047</v>
      </c>
      <c r="AE665">
        <v>30.817281723022461</v>
      </c>
      <c r="AF665">
        <v>24.992044448852539</v>
      </c>
      <c r="AG665">
        <v>20.169414520263672</v>
      </c>
      <c r="AH665">
        <v>17.234104156494141</v>
      </c>
      <c r="AI665">
        <v>-2.2485744953155518</v>
      </c>
      <c r="AJ665">
        <v>-1.9698455333709717</v>
      </c>
      <c r="AK665">
        <v>-1.5913316011428833</v>
      </c>
      <c r="AL665">
        <v>-1.3209764957427979</v>
      </c>
      <c r="AM665">
        <v>-1.3198457956314087</v>
      </c>
      <c r="AN665">
        <v>-1.3460781574249268</v>
      </c>
      <c r="AO665">
        <v>-1.4881445169448853</v>
      </c>
      <c r="AP665">
        <v>-1.6341342926025391</v>
      </c>
      <c r="AQ665">
        <v>-1.7685087919235229</v>
      </c>
      <c r="AR665">
        <v>-1.8898696899414063</v>
      </c>
      <c r="AS665">
        <v>-2.1001443862915039</v>
      </c>
      <c r="AT665">
        <v>-2.1837034225463867</v>
      </c>
      <c r="AU665">
        <v>-0.87569683790206909</v>
      </c>
      <c r="AV665">
        <v>5.0495390892028809</v>
      </c>
      <c r="AW665">
        <v>5.1385025978088379</v>
      </c>
      <c r="AX665">
        <v>5.2094969749450684</v>
      </c>
      <c r="AY665">
        <v>5.1975274085998535</v>
      </c>
      <c r="AZ665">
        <v>5.1354594230651855</v>
      </c>
      <c r="BA665">
        <v>-1.1342153549194336</v>
      </c>
      <c r="BB665">
        <v>-0.97601026296615601</v>
      </c>
      <c r="BC665">
        <v>-0.8685041069984436</v>
      </c>
      <c r="BD665">
        <v>-0.6342354416847229</v>
      </c>
      <c r="BE665">
        <v>-0.97901880741119385</v>
      </c>
      <c r="BF665">
        <v>-1.2538604736328125</v>
      </c>
      <c r="BG665">
        <v>-0.89412856101989746</v>
      </c>
      <c r="BH665">
        <v>-0.78317564725875854</v>
      </c>
      <c r="BI665">
        <v>-0.6362605094909668</v>
      </c>
      <c r="BJ665">
        <v>-0.54369223117828369</v>
      </c>
      <c r="BK665">
        <v>-0.55903905630111694</v>
      </c>
      <c r="BL665">
        <v>-0.58256024122238159</v>
      </c>
      <c r="BM665">
        <v>-0.68785572052001953</v>
      </c>
      <c r="BN665">
        <v>-0.78846126794815063</v>
      </c>
      <c r="BO665">
        <v>-0.87105035781860352</v>
      </c>
      <c r="BP665">
        <v>-0.92687797546386719</v>
      </c>
      <c r="BQ665">
        <v>-1.0539216995239258</v>
      </c>
      <c r="BR665">
        <v>-1.0974137783050537</v>
      </c>
      <c r="BS665">
        <v>-4.7750409692525864E-2</v>
      </c>
      <c r="BT665">
        <v>5.394507884979248</v>
      </c>
      <c r="BU665">
        <v>5.4755301475524902</v>
      </c>
      <c r="BV665">
        <v>5.5364618301391602</v>
      </c>
      <c r="BW665">
        <v>5.5216150283813477</v>
      </c>
      <c r="BX665">
        <v>5.4745998382568359</v>
      </c>
      <c r="BY665">
        <v>-0.3107791543006897</v>
      </c>
      <c r="BZ665">
        <v>-0.58585995435714722</v>
      </c>
      <c r="CA665">
        <v>-0.52937757968902588</v>
      </c>
      <c r="CB665">
        <v>-0.40564510226249695</v>
      </c>
      <c r="CC665">
        <v>-0.56117409467697144</v>
      </c>
      <c r="CD665">
        <v>-0.70028561353683472</v>
      </c>
      <c r="CE665">
        <v>4.395664855837822E-2</v>
      </c>
      <c r="CF665">
        <v>3.8708318024873734E-2</v>
      </c>
      <c r="CG665">
        <v>2.5218859314918518E-2</v>
      </c>
      <c r="CH665">
        <v>-5.3475527092814445E-3</v>
      </c>
      <c r="CI665">
        <v>-3.2106637954711914E-2</v>
      </c>
      <c r="CJ665">
        <v>-5.3750090301036835E-2</v>
      </c>
      <c r="CK665">
        <v>-0.13357816636562347</v>
      </c>
      <c r="CL665">
        <v>-0.20275074243545532</v>
      </c>
      <c r="CM665">
        <v>-0.24947337806224823</v>
      </c>
      <c r="CN665">
        <v>-0.2599128782749176</v>
      </c>
      <c r="CO665">
        <v>-0.32931104302406311</v>
      </c>
      <c r="CP665">
        <v>-0.34505274891853333</v>
      </c>
      <c r="CQ665">
        <v>0.52568274736404419</v>
      </c>
      <c r="CR665">
        <v>5.6334319114685059</v>
      </c>
      <c r="CS665">
        <v>5.7089543342590332</v>
      </c>
      <c r="CT665">
        <v>5.7629165649414062</v>
      </c>
      <c r="CU665">
        <v>5.7460775375366211</v>
      </c>
      <c r="CV665">
        <v>5.7094874382019043</v>
      </c>
      <c r="CW665">
        <v>0.25953027606010437</v>
      </c>
      <c r="CX665">
        <v>-0.31564304232597351</v>
      </c>
      <c r="CY665">
        <v>-0.29449957609176636</v>
      </c>
      <c r="CZ665">
        <v>-0.24732410907745361</v>
      </c>
      <c r="DA665">
        <v>-0.27177608013153076</v>
      </c>
      <c r="DB665">
        <v>-0.31688129901885986</v>
      </c>
      <c r="DC665">
        <v>0.98204183578491211</v>
      </c>
      <c r="DD665">
        <v>0.8605923056602478</v>
      </c>
      <c r="DE665">
        <v>0.68669819831848145</v>
      </c>
      <c r="DF665">
        <v>0.53299713134765625</v>
      </c>
      <c r="DG665">
        <v>0.49482578039169312</v>
      </c>
      <c r="DH665">
        <v>0.47506004571914673</v>
      </c>
      <c r="DI665">
        <v>0.42069938778877258</v>
      </c>
      <c r="DJ665">
        <v>0.38295981287956238</v>
      </c>
      <c r="DK665">
        <v>0.37210360169410706</v>
      </c>
      <c r="DL665">
        <v>0.40705221891403198</v>
      </c>
      <c r="DM665">
        <v>0.39529961347579956</v>
      </c>
      <c r="DN665">
        <v>0.40730825066566467</v>
      </c>
      <c r="DO665">
        <v>1.0991158485412598</v>
      </c>
      <c r="DP665">
        <v>5.8723559379577637</v>
      </c>
      <c r="DQ665">
        <v>5.9423785209655762</v>
      </c>
      <c r="DR665">
        <v>5.9893712997436523</v>
      </c>
      <c r="DS665">
        <v>5.9705400466918945</v>
      </c>
      <c r="DT665">
        <v>5.9443750381469727</v>
      </c>
      <c r="DU665">
        <v>0.82983970642089844</v>
      </c>
      <c r="DV665">
        <v>-4.5426130294799805E-2</v>
      </c>
      <c r="DW665">
        <v>-5.9621572494506836E-2</v>
      </c>
      <c r="DX665">
        <v>-8.9003123342990875E-2</v>
      </c>
      <c r="DY665">
        <v>1.7621917650103569E-2</v>
      </c>
      <c r="DZ665">
        <v>6.6522993147373199E-2</v>
      </c>
      <c r="EA665">
        <v>2.3364880084991455</v>
      </c>
      <c r="EB665">
        <v>2.0472621917724609</v>
      </c>
      <c r="EC665">
        <v>1.6417694091796875</v>
      </c>
      <c r="ED665">
        <v>1.3102813959121704</v>
      </c>
      <c r="EE665">
        <v>1.2556325197219849</v>
      </c>
      <c r="EF665">
        <v>1.2385779619216919</v>
      </c>
      <c r="EG665">
        <v>1.2209881544113159</v>
      </c>
      <c r="EH665">
        <v>1.2286328077316284</v>
      </c>
      <c r="EI665">
        <v>1.2695620059967041</v>
      </c>
      <c r="EJ665">
        <v>1.3700438737869263</v>
      </c>
      <c r="EK665">
        <v>1.4415223598480225</v>
      </c>
      <c r="EL665">
        <v>1.4935979843139648</v>
      </c>
      <c r="EM665">
        <v>1.9270622730255127</v>
      </c>
      <c r="EN665">
        <v>6.2173247337341309</v>
      </c>
      <c r="EO665">
        <v>6.2794060707092285</v>
      </c>
      <c r="EP665">
        <v>6.3163361549377441</v>
      </c>
      <c r="EQ665">
        <v>6.2946276664733887</v>
      </c>
      <c r="ER665">
        <v>6.283515453338623</v>
      </c>
      <c r="ES665">
        <v>1.6532759666442871</v>
      </c>
      <c r="ET665">
        <v>0.34472417831420898</v>
      </c>
      <c r="EU665">
        <v>0.27950495481491089</v>
      </c>
      <c r="EV665">
        <v>0.13958723843097687</v>
      </c>
      <c r="EW665">
        <v>0.43546667695045471</v>
      </c>
      <c r="EX665">
        <v>0.62009787559509277</v>
      </c>
      <c r="EY665">
        <v>73.689285278320312</v>
      </c>
      <c r="EZ665">
        <v>72.800308227539063</v>
      </c>
      <c r="FA665">
        <v>72.204399108886719</v>
      </c>
      <c r="FB665">
        <v>71.7501220703125</v>
      </c>
      <c r="FC665">
        <v>70.915275573730469</v>
      </c>
      <c r="FD665">
        <v>70.724716186523438</v>
      </c>
      <c r="FE665">
        <v>70.573661804199219</v>
      </c>
      <c r="FF665">
        <v>72.054855346679688</v>
      </c>
      <c r="FG665">
        <v>76.584449768066406</v>
      </c>
      <c r="FH665">
        <v>80.561676025390625</v>
      </c>
      <c r="FI665">
        <v>84.870552062988281</v>
      </c>
      <c r="FJ665">
        <v>86.494468688964844</v>
      </c>
      <c r="FK665">
        <v>88.446792602539063</v>
      </c>
      <c r="FL665">
        <v>87.059181213378906</v>
      </c>
      <c r="FM665">
        <v>87.346153259277344</v>
      </c>
      <c r="FN665">
        <v>87.682472229003906</v>
      </c>
      <c r="FO665">
        <v>87.017921447753906</v>
      </c>
      <c r="FP665">
        <v>86.516471862792969</v>
      </c>
      <c r="FQ665">
        <v>83.777877807617188</v>
      </c>
      <c r="FR665">
        <v>81.109474182128906</v>
      </c>
      <c r="FS665">
        <v>77.988372802734375</v>
      </c>
      <c r="FT665">
        <v>75.965240478515625</v>
      </c>
      <c r="FU665">
        <v>75.294357299804688</v>
      </c>
      <c r="FV665">
        <v>74.904609680175781</v>
      </c>
      <c r="FW665">
        <v>181</v>
      </c>
      <c r="FX665">
        <v>8.9820645749568939E-2</v>
      </c>
      <c r="FY665">
        <v>1</v>
      </c>
    </row>
    <row r="666" spans="1:181" x14ac:dyDescent="0.2">
      <c r="A666" t="s">
        <v>243</v>
      </c>
      <c r="B666" t="s">
        <v>239</v>
      </c>
      <c r="C666" t="s">
        <v>215</v>
      </c>
      <c r="D666" t="s">
        <v>40</v>
      </c>
      <c r="E666">
        <v>2016</v>
      </c>
      <c r="F666" t="s">
        <v>224</v>
      </c>
      <c r="G666" t="s">
        <v>245</v>
      </c>
      <c r="H666">
        <v>190</v>
      </c>
      <c r="K666">
        <v>17.744897842407227</v>
      </c>
      <c r="L666">
        <v>17.034788131713867</v>
      </c>
      <c r="M666">
        <v>16.572854995727539</v>
      </c>
      <c r="N666">
        <v>16.758829116821289</v>
      </c>
      <c r="O666">
        <v>17.600051879882813</v>
      </c>
      <c r="P666">
        <v>18.701047897338867</v>
      </c>
      <c r="Q666">
        <v>22.105449676513672</v>
      </c>
      <c r="R666">
        <v>25.080522537231445</v>
      </c>
      <c r="S666">
        <v>28.185319900512695</v>
      </c>
      <c r="T666">
        <v>30.392192840576172</v>
      </c>
      <c r="U666">
        <v>33.903949737548828</v>
      </c>
      <c r="V666">
        <v>35.335342407226563</v>
      </c>
      <c r="W666">
        <v>36.141563415527344</v>
      </c>
      <c r="X666">
        <v>36.465427398681641</v>
      </c>
      <c r="Y666">
        <v>36.748527526855469</v>
      </c>
      <c r="Z666">
        <v>36.997947692871094</v>
      </c>
      <c r="AA666">
        <v>36.865795135498047</v>
      </c>
      <c r="AB666">
        <v>37.038143157958984</v>
      </c>
      <c r="AC666">
        <v>36.536281585693359</v>
      </c>
      <c r="AD666">
        <v>35.978191375732422</v>
      </c>
      <c r="AE666">
        <v>32.894851684570312</v>
      </c>
      <c r="AF666">
        <v>26.676900863647461</v>
      </c>
      <c r="AG666">
        <v>21.529150009155273</v>
      </c>
      <c r="AH666">
        <v>18.395954132080078</v>
      </c>
      <c r="AI666">
        <v>-2.3216273784637451</v>
      </c>
      <c r="AJ666">
        <v>-2.0338358879089355</v>
      </c>
      <c r="AK666">
        <v>-1.6432331800460815</v>
      </c>
      <c r="AL666">
        <v>-1.3649606704711914</v>
      </c>
      <c r="AM666">
        <v>-1.3647092580795288</v>
      </c>
      <c r="AN666">
        <v>-1.3925528526306152</v>
      </c>
      <c r="AO666">
        <v>-1.5420646667480469</v>
      </c>
      <c r="AP666">
        <v>-1.6952648162841797</v>
      </c>
      <c r="AQ666">
        <v>-1.8356955051422119</v>
      </c>
      <c r="AR666">
        <v>-1.9614381790161133</v>
      </c>
      <c r="AS666">
        <v>-2.1810626983642578</v>
      </c>
      <c r="AT666">
        <v>-2.2679316997528076</v>
      </c>
      <c r="AU666">
        <v>-0.88672459125518799</v>
      </c>
      <c r="AV666">
        <v>5.4099607467651367</v>
      </c>
      <c r="AW666">
        <v>5.5044608116149902</v>
      </c>
      <c r="AX666">
        <v>5.5796575546264648</v>
      </c>
      <c r="AY666">
        <v>5.5667147636413574</v>
      </c>
      <c r="AZ666">
        <v>5.5013346672058105</v>
      </c>
      <c r="BA666">
        <v>-1.1629329919815063</v>
      </c>
      <c r="BB666">
        <v>-1.0191861391067505</v>
      </c>
      <c r="BC666">
        <v>-0.90739095211029053</v>
      </c>
      <c r="BD666">
        <v>-0.66373825073242188</v>
      </c>
      <c r="BE666">
        <v>-1.0207916498184204</v>
      </c>
      <c r="BF666">
        <v>-1.3062918186187744</v>
      </c>
      <c r="BG666">
        <v>-0.92227035760879517</v>
      </c>
      <c r="BH666">
        <v>-0.80781817436218262</v>
      </c>
      <c r="BI666">
        <v>-0.65649372339248657</v>
      </c>
      <c r="BJ666">
        <v>-0.56190323829650879</v>
      </c>
      <c r="BK666">
        <v>-0.57867562770843506</v>
      </c>
      <c r="BL666">
        <v>-0.60371816158294678</v>
      </c>
      <c r="BM666">
        <v>-0.71523982286453247</v>
      </c>
      <c r="BN666">
        <v>-0.82155090570449829</v>
      </c>
      <c r="BO666">
        <v>-0.90847909450531006</v>
      </c>
      <c r="BP666">
        <v>-0.96651548147201538</v>
      </c>
      <c r="BQ666">
        <v>-1.1001491546630859</v>
      </c>
      <c r="BR666">
        <v>-1.1456224918365479</v>
      </c>
      <c r="BS666">
        <v>-3.1325053423643112E-2</v>
      </c>
      <c r="BT666">
        <v>5.7663674354553223</v>
      </c>
      <c r="BU666">
        <v>5.852663516998291</v>
      </c>
      <c r="BV666">
        <v>5.9174642562866211</v>
      </c>
      <c r="BW666">
        <v>5.9015488624572754</v>
      </c>
      <c r="BX666">
        <v>5.8517203330993652</v>
      </c>
      <c r="BY666">
        <v>-0.31219315528869629</v>
      </c>
      <c r="BZ666">
        <v>-0.61609917879104614</v>
      </c>
      <c r="CA666">
        <v>-0.55701959133148193</v>
      </c>
      <c r="CB666">
        <v>-0.42756825685501099</v>
      </c>
      <c r="CC666">
        <v>-0.589091956615448</v>
      </c>
      <c r="CD666">
        <v>-0.73436135053634644</v>
      </c>
      <c r="CE666">
        <v>4.6920020133256912E-2</v>
      </c>
      <c r="CF666">
        <v>4.131786897778511E-2</v>
      </c>
      <c r="CG666">
        <v>2.6919007301330566E-2</v>
      </c>
      <c r="CH666">
        <v>-5.7080620899796486E-3</v>
      </c>
      <c r="CI666">
        <v>-3.4271128475666046E-2</v>
      </c>
      <c r="CJ666">
        <v>-5.7373695075511932E-2</v>
      </c>
      <c r="CK666">
        <v>-0.14258342981338501</v>
      </c>
      <c r="CL666">
        <v>-0.21641933917999268</v>
      </c>
      <c r="CM666">
        <v>-0.26629179716110229</v>
      </c>
      <c r="CN666">
        <v>-0.27743509411811829</v>
      </c>
      <c r="CO666">
        <v>-0.35151180624961853</v>
      </c>
      <c r="CP666">
        <v>-0.3683147132396698</v>
      </c>
      <c r="CQ666">
        <v>0.56112205982208252</v>
      </c>
      <c r="CR666">
        <v>6.013214111328125</v>
      </c>
      <c r="CS666">
        <v>6.0938277244567871</v>
      </c>
      <c r="CT666">
        <v>6.1514277458190918</v>
      </c>
      <c r="CU666">
        <v>6.1334538459777832</v>
      </c>
      <c r="CV666">
        <v>6.0943965911865234</v>
      </c>
      <c r="CW666">
        <v>0.2770267128944397</v>
      </c>
      <c r="CX666">
        <v>-0.33692234754562378</v>
      </c>
      <c r="CY666">
        <v>-0.31435346603393555</v>
      </c>
      <c r="CZ666">
        <v>-0.2639976441860199</v>
      </c>
      <c r="DA666">
        <v>-0.29009804129600525</v>
      </c>
      <c r="DB666">
        <v>-0.33824408054351807</v>
      </c>
      <c r="DC666">
        <v>1.0161104202270508</v>
      </c>
      <c r="DD666">
        <v>0.89045393466949463</v>
      </c>
      <c r="DE666">
        <v>0.71033173799514771</v>
      </c>
      <c r="DF666">
        <v>0.55048710107803345</v>
      </c>
      <c r="DG666">
        <v>0.51013338565826416</v>
      </c>
      <c r="DH666">
        <v>0.48897078633308411</v>
      </c>
      <c r="DI666">
        <v>0.43007293343544006</v>
      </c>
      <c r="DJ666">
        <v>0.38871225714683533</v>
      </c>
      <c r="DK666">
        <v>0.37589550018310547</v>
      </c>
      <c r="DL666">
        <v>0.4116453230381012</v>
      </c>
      <c r="DM666">
        <v>0.39712557196617126</v>
      </c>
      <c r="DN666">
        <v>0.40899312496185303</v>
      </c>
      <c r="DO666">
        <v>1.153569221496582</v>
      </c>
      <c r="DP666">
        <v>6.2600607872009277</v>
      </c>
      <c r="DQ666">
        <v>6.3349919319152832</v>
      </c>
      <c r="DR666">
        <v>6.3853912353515625</v>
      </c>
      <c r="DS666">
        <v>6.365358829498291</v>
      </c>
      <c r="DT666">
        <v>6.3370728492736816</v>
      </c>
      <c r="DU666">
        <v>0.86624658107757568</v>
      </c>
      <c r="DV666">
        <v>-5.7745542377233505E-2</v>
      </c>
      <c r="DW666">
        <v>-7.168734073638916E-2</v>
      </c>
      <c r="DX666">
        <v>-0.10042703151702881</v>
      </c>
      <c r="DY666">
        <v>8.8958591222763062E-3</v>
      </c>
      <c r="DZ666">
        <v>5.7873189449310303E-2</v>
      </c>
      <c r="EA666">
        <v>2.4154675006866455</v>
      </c>
      <c r="EB666">
        <v>2.116471529006958</v>
      </c>
      <c r="EC666">
        <v>1.6970711946487427</v>
      </c>
      <c r="ED666">
        <v>1.3535445928573608</v>
      </c>
      <c r="EE666">
        <v>1.2961670160293579</v>
      </c>
      <c r="EF666">
        <v>1.2778054475784302</v>
      </c>
      <c r="EG666">
        <v>1.2568978071212769</v>
      </c>
      <c r="EH666">
        <v>1.2624261379241943</v>
      </c>
      <c r="EI666">
        <v>1.3031119108200073</v>
      </c>
      <c r="EJ666">
        <v>1.4065679311752319</v>
      </c>
      <c r="EK666">
        <v>1.478039026260376</v>
      </c>
      <c r="EL666">
        <v>1.5313022136688232</v>
      </c>
      <c r="EM666">
        <v>2.0089685916900635</v>
      </c>
      <c r="EN666">
        <v>6.6164674758911133</v>
      </c>
      <c r="EO666">
        <v>6.683194637298584</v>
      </c>
      <c r="EP666">
        <v>6.7231979370117187</v>
      </c>
      <c r="EQ666">
        <v>6.700192928314209</v>
      </c>
      <c r="ER666">
        <v>6.6874585151672363</v>
      </c>
      <c r="ES666">
        <v>1.7169864177703857</v>
      </c>
      <c r="ET666">
        <v>0.34534141421318054</v>
      </c>
      <c r="EU666">
        <v>0.27868402004241943</v>
      </c>
      <c r="EV666">
        <v>0.13574294745922089</v>
      </c>
      <c r="EW666">
        <v>0.44059556722640991</v>
      </c>
      <c r="EX666">
        <v>0.62980359792709351</v>
      </c>
      <c r="EY666">
        <v>73.689285278320312</v>
      </c>
      <c r="EZ666">
        <v>72.800308227539063</v>
      </c>
      <c r="FA666">
        <v>72.204399108886719</v>
      </c>
      <c r="FB666">
        <v>71.7501220703125</v>
      </c>
      <c r="FC666">
        <v>70.915275573730469</v>
      </c>
      <c r="FD666">
        <v>70.724716186523438</v>
      </c>
      <c r="FE666">
        <v>70.573661804199219</v>
      </c>
      <c r="FF666">
        <v>72.054855346679688</v>
      </c>
      <c r="FG666">
        <v>76.584449768066406</v>
      </c>
      <c r="FH666">
        <v>80.561676025390625</v>
      </c>
      <c r="FI666">
        <v>84.870552062988281</v>
      </c>
      <c r="FJ666">
        <v>86.494468688964844</v>
      </c>
      <c r="FK666">
        <v>88.446792602539063</v>
      </c>
      <c r="FL666">
        <v>87.059181213378906</v>
      </c>
      <c r="FM666">
        <v>87.346153259277344</v>
      </c>
      <c r="FN666">
        <v>87.682472229003906</v>
      </c>
      <c r="FO666">
        <v>87.017921447753906</v>
      </c>
      <c r="FP666">
        <v>86.516471862792969</v>
      </c>
      <c r="FQ666">
        <v>83.777877807617188</v>
      </c>
      <c r="FR666">
        <v>81.109474182128906</v>
      </c>
      <c r="FS666">
        <v>77.988372802734375</v>
      </c>
      <c r="FT666">
        <v>75.965240478515625</v>
      </c>
      <c r="FU666">
        <v>75.294357299804688</v>
      </c>
      <c r="FV666">
        <v>74.904609680175781</v>
      </c>
      <c r="FW666">
        <v>181</v>
      </c>
      <c r="FX666">
        <v>8.9820645749568939E-2</v>
      </c>
      <c r="FY666">
        <v>1</v>
      </c>
    </row>
    <row r="667" spans="1:181" x14ac:dyDescent="0.2">
      <c r="A667" t="s">
        <v>243</v>
      </c>
      <c r="B667" t="s">
        <v>239</v>
      </c>
      <c r="C667" t="s">
        <v>215</v>
      </c>
      <c r="D667" t="s">
        <v>40</v>
      </c>
      <c r="E667">
        <v>2017</v>
      </c>
      <c r="F667" t="s">
        <v>224</v>
      </c>
      <c r="G667" t="s">
        <v>245</v>
      </c>
      <c r="H667">
        <v>190</v>
      </c>
      <c r="K667">
        <v>17.744897842407227</v>
      </c>
      <c r="L667">
        <v>17.034788131713867</v>
      </c>
      <c r="M667">
        <v>16.572854995727539</v>
      </c>
      <c r="N667">
        <v>16.758829116821289</v>
      </c>
      <c r="O667">
        <v>17.600051879882813</v>
      </c>
      <c r="P667">
        <v>18.701047897338867</v>
      </c>
      <c r="Q667">
        <v>22.105449676513672</v>
      </c>
      <c r="R667">
        <v>25.080522537231445</v>
      </c>
      <c r="S667">
        <v>28.185319900512695</v>
      </c>
      <c r="T667">
        <v>30.392192840576172</v>
      </c>
      <c r="U667">
        <v>33.903949737548828</v>
      </c>
      <c r="V667">
        <v>35.335342407226563</v>
      </c>
      <c r="W667">
        <v>36.141563415527344</v>
      </c>
      <c r="X667">
        <v>36.465427398681641</v>
      </c>
      <c r="Y667">
        <v>36.748527526855469</v>
      </c>
      <c r="Z667">
        <v>36.997947692871094</v>
      </c>
      <c r="AA667">
        <v>36.865795135498047</v>
      </c>
      <c r="AB667">
        <v>37.038143157958984</v>
      </c>
      <c r="AC667">
        <v>36.536281585693359</v>
      </c>
      <c r="AD667">
        <v>35.978191375732422</v>
      </c>
      <c r="AE667">
        <v>32.894851684570312</v>
      </c>
      <c r="AF667">
        <v>26.676900863647461</v>
      </c>
      <c r="AG667">
        <v>21.529150009155273</v>
      </c>
      <c r="AH667">
        <v>18.395954132080078</v>
      </c>
      <c r="AI667">
        <v>-2.3216273784637451</v>
      </c>
      <c r="AJ667">
        <v>-2.0338358879089355</v>
      </c>
      <c r="AK667">
        <v>-1.6432331800460815</v>
      </c>
      <c r="AL667">
        <v>-1.3649606704711914</v>
      </c>
      <c r="AM667">
        <v>-1.3647092580795288</v>
      </c>
      <c r="AN667">
        <v>-1.3925528526306152</v>
      </c>
      <c r="AO667">
        <v>-1.5420646667480469</v>
      </c>
      <c r="AP667">
        <v>-1.6952648162841797</v>
      </c>
      <c r="AQ667">
        <v>-1.8356955051422119</v>
      </c>
      <c r="AR667">
        <v>-1.9614381790161133</v>
      </c>
      <c r="AS667">
        <v>-2.1810626983642578</v>
      </c>
      <c r="AT667">
        <v>-2.2679316997528076</v>
      </c>
      <c r="AU667">
        <v>-0.88672459125518799</v>
      </c>
      <c r="AV667">
        <v>5.4099607467651367</v>
      </c>
      <c r="AW667">
        <v>5.5044608116149902</v>
      </c>
      <c r="AX667">
        <v>5.5796575546264648</v>
      </c>
      <c r="AY667">
        <v>5.5667147636413574</v>
      </c>
      <c r="AZ667">
        <v>5.5013346672058105</v>
      </c>
      <c r="BA667">
        <v>-1.1629329919815063</v>
      </c>
      <c r="BB667">
        <v>-1.0191861391067505</v>
      </c>
      <c r="BC667">
        <v>-0.90739095211029053</v>
      </c>
      <c r="BD667">
        <v>-0.66373825073242188</v>
      </c>
      <c r="BE667">
        <v>-1.0207916498184204</v>
      </c>
      <c r="BF667">
        <v>-1.3062918186187744</v>
      </c>
      <c r="BG667">
        <v>-0.92227035760879517</v>
      </c>
      <c r="BH667">
        <v>-0.80781817436218262</v>
      </c>
      <c r="BI667">
        <v>-0.65649372339248657</v>
      </c>
      <c r="BJ667">
        <v>-0.56190323829650879</v>
      </c>
      <c r="BK667">
        <v>-0.57867562770843506</v>
      </c>
      <c r="BL667">
        <v>-0.60371816158294678</v>
      </c>
      <c r="BM667">
        <v>-0.71523982286453247</v>
      </c>
      <c r="BN667">
        <v>-0.82155090570449829</v>
      </c>
      <c r="BO667">
        <v>-0.90847909450531006</v>
      </c>
      <c r="BP667">
        <v>-0.96651548147201538</v>
      </c>
      <c r="BQ667">
        <v>-1.1001491546630859</v>
      </c>
      <c r="BR667">
        <v>-1.1456224918365479</v>
      </c>
      <c r="BS667">
        <v>-3.1325053423643112E-2</v>
      </c>
      <c r="BT667">
        <v>5.7663674354553223</v>
      </c>
      <c r="BU667">
        <v>5.852663516998291</v>
      </c>
      <c r="BV667">
        <v>5.9174642562866211</v>
      </c>
      <c r="BW667">
        <v>5.9015488624572754</v>
      </c>
      <c r="BX667">
        <v>5.8517203330993652</v>
      </c>
      <c r="BY667">
        <v>-0.31219315528869629</v>
      </c>
      <c r="BZ667">
        <v>-0.61609917879104614</v>
      </c>
      <c r="CA667">
        <v>-0.55701959133148193</v>
      </c>
      <c r="CB667">
        <v>-0.42756825685501099</v>
      </c>
      <c r="CC667">
        <v>-0.589091956615448</v>
      </c>
      <c r="CD667">
        <v>-0.73436135053634644</v>
      </c>
      <c r="CE667">
        <v>4.6920020133256912E-2</v>
      </c>
      <c r="CF667">
        <v>4.131786897778511E-2</v>
      </c>
      <c r="CG667">
        <v>2.6919007301330566E-2</v>
      </c>
      <c r="CH667">
        <v>-5.7080620899796486E-3</v>
      </c>
      <c r="CI667">
        <v>-3.4271128475666046E-2</v>
      </c>
      <c r="CJ667">
        <v>-5.7373695075511932E-2</v>
      </c>
      <c r="CK667">
        <v>-0.14258342981338501</v>
      </c>
      <c r="CL667">
        <v>-0.21641933917999268</v>
      </c>
      <c r="CM667">
        <v>-0.26629179716110229</v>
      </c>
      <c r="CN667">
        <v>-0.27743509411811829</v>
      </c>
      <c r="CO667">
        <v>-0.35151180624961853</v>
      </c>
      <c r="CP667">
        <v>-0.3683147132396698</v>
      </c>
      <c r="CQ667">
        <v>0.56112205982208252</v>
      </c>
      <c r="CR667">
        <v>6.013214111328125</v>
      </c>
      <c r="CS667">
        <v>6.0938277244567871</v>
      </c>
      <c r="CT667">
        <v>6.1514277458190918</v>
      </c>
      <c r="CU667">
        <v>6.1334538459777832</v>
      </c>
      <c r="CV667">
        <v>6.0943965911865234</v>
      </c>
      <c r="CW667">
        <v>0.2770267128944397</v>
      </c>
      <c r="CX667">
        <v>-0.33692234754562378</v>
      </c>
      <c r="CY667">
        <v>-0.31435346603393555</v>
      </c>
      <c r="CZ667">
        <v>-0.2639976441860199</v>
      </c>
      <c r="DA667">
        <v>-0.29009804129600525</v>
      </c>
      <c r="DB667">
        <v>-0.33824408054351807</v>
      </c>
      <c r="DC667">
        <v>1.0161104202270508</v>
      </c>
      <c r="DD667">
        <v>0.89045393466949463</v>
      </c>
      <c r="DE667">
        <v>0.71033173799514771</v>
      </c>
      <c r="DF667">
        <v>0.55048710107803345</v>
      </c>
      <c r="DG667">
        <v>0.51013338565826416</v>
      </c>
      <c r="DH667">
        <v>0.48897078633308411</v>
      </c>
      <c r="DI667">
        <v>0.43007293343544006</v>
      </c>
      <c r="DJ667">
        <v>0.38871225714683533</v>
      </c>
      <c r="DK667">
        <v>0.37589550018310547</v>
      </c>
      <c r="DL667">
        <v>0.4116453230381012</v>
      </c>
      <c r="DM667">
        <v>0.39712557196617126</v>
      </c>
      <c r="DN667">
        <v>0.40899312496185303</v>
      </c>
      <c r="DO667">
        <v>1.153569221496582</v>
      </c>
      <c r="DP667">
        <v>6.2600607872009277</v>
      </c>
      <c r="DQ667">
        <v>6.3349919319152832</v>
      </c>
      <c r="DR667">
        <v>6.3853912353515625</v>
      </c>
      <c r="DS667">
        <v>6.365358829498291</v>
      </c>
      <c r="DT667">
        <v>6.3370728492736816</v>
      </c>
      <c r="DU667">
        <v>0.86624658107757568</v>
      </c>
      <c r="DV667">
        <v>-5.7745542377233505E-2</v>
      </c>
      <c r="DW667">
        <v>-7.168734073638916E-2</v>
      </c>
      <c r="DX667">
        <v>-0.10042703151702881</v>
      </c>
      <c r="DY667">
        <v>8.8958591222763062E-3</v>
      </c>
      <c r="DZ667">
        <v>5.7873189449310303E-2</v>
      </c>
      <c r="EA667">
        <v>2.4154675006866455</v>
      </c>
      <c r="EB667">
        <v>2.116471529006958</v>
      </c>
      <c r="EC667">
        <v>1.6970711946487427</v>
      </c>
      <c r="ED667">
        <v>1.3535445928573608</v>
      </c>
      <c r="EE667">
        <v>1.2961670160293579</v>
      </c>
      <c r="EF667">
        <v>1.2778054475784302</v>
      </c>
      <c r="EG667">
        <v>1.2568978071212769</v>
      </c>
      <c r="EH667">
        <v>1.2624261379241943</v>
      </c>
      <c r="EI667">
        <v>1.3031119108200073</v>
      </c>
      <c r="EJ667">
        <v>1.4065679311752319</v>
      </c>
      <c r="EK667">
        <v>1.478039026260376</v>
      </c>
      <c r="EL667">
        <v>1.5313022136688232</v>
      </c>
      <c r="EM667">
        <v>2.0089685916900635</v>
      </c>
      <c r="EN667">
        <v>6.6164674758911133</v>
      </c>
      <c r="EO667">
        <v>6.683194637298584</v>
      </c>
      <c r="EP667">
        <v>6.7231979370117187</v>
      </c>
      <c r="EQ667">
        <v>6.700192928314209</v>
      </c>
      <c r="ER667">
        <v>6.6874585151672363</v>
      </c>
      <c r="ES667">
        <v>1.7169864177703857</v>
      </c>
      <c r="ET667">
        <v>0.34534141421318054</v>
      </c>
      <c r="EU667">
        <v>0.27868402004241943</v>
      </c>
      <c r="EV667">
        <v>0.13574294745922089</v>
      </c>
      <c r="EW667">
        <v>0.44059556722640991</v>
      </c>
      <c r="EX667">
        <v>0.62980359792709351</v>
      </c>
      <c r="EY667">
        <v>73.689285278320312</v>
      </c>
      <c r="EZ667">
        <v>72.800308227539063</v>
      </c>
      <c r="FA667">
        <v>72.204399108886719</v>
      </c>
      <c r="FB667">
        <v>71.7501220703125</v>
      </c>
      <c r="FC667">
        <v>70.915275573730469</v>
      </c>
      <c r="FD667">
        <v>70.724716186523438</v>
      </c>
      <c r="FE667">
        <v>70.573661804199219</v>
      </c>
      <c r="FF667">
        <v>72.054855346679688</v>
      </c>
      <c r="FG667">
        <v>76.584449768066406</v>
      </c>
      <c r="FH667">
        <v>80.561676025390625</v>
      </c>
      <c r="FI667">
        <v>84.870552062988281</v>
      </c>
      <c r="FJ667">
        <v>86.494468688964844</v>
      </c>
      <c r="FK667">
        <v>88.446792602539063</v>
      </c>
      <c r="FL667">
        <v>87.059181213378906</v>
      </c>
      <c r="FM667">
        <v>87.346153259277344</v>
      </c>
      <c r="FN667">
        <v>87.682472229003906</v>
      </c>
      <c r="FO667">
        <v>87.017921447753906</v>
      </c>
      <c r="FP667">
        <v>86.516471862792969</v>
      </c>
      <c r="FQ667">
        <v>83.777877807617188</v>
      </c>
      <c r="FR667">
        <v>81.109474182128906</v>
      </c>
      <c r="FS667">
        <v>77.988372802734375</v>
      </c>
      <c r="FT667">
        <v>75.965240478515625</v>
      </c>
      <c r="FU667">
        <v>75.294357299804688</v>
      </c>
      <c r="FV667">
        <v>74.904609680175781</v>
      </c>
      <c r="FW667">
        <v>181</v>
      </c>
      <c r="FX667">
        <v>8.9820645749568939E-2</v>
      </c>
      <c r="FY667">
        <v>1</v>
      </c>
    </row>
    <row r="668" spans="1:181" x14ac:dyDescent="0.2">
      <c r="A668" t="s">
        <v>243</v>
      </c>
      <c r="B668" t="s">
        <v>239</v>
      </c>
      <c r="C668" t="s">
        <v>215</v>
      </c>
      <c r="D668" t="s">
        <v>40</v>
      </c>
      <c r="E668">
        <v>2018</v>
      </c>
      <c r="F668" t="s">
        <v>224</v>
      </c>
      <c r="G668" t="s">
        <v>245</v>
      </c>
      <c r="H668">
        <v>190</v>
      </c>
      <c r="K668">
        <v>17.744897842407227</v>
      </c>
      <c r="L668">
        <v>17.034788131713867</v>
      </c>
      <c r="M668">
        <v>16.572854995727539</v>
      </c>
      <c r="N668">
        <v>16.758829116821289</v>
      </c>
      <c r="O668">
        <v>17.600051879882813</v>
      </c>
      <c r="P668">
        <v>18.701047897338867</v>
      </c>
      <c r="Q668">
        <v>22.105449676513672</v>
      </c>
      <c r="R668">
        <v>25.080522537231445</v>
      </c>
      <c r="S668">
        <v>28.185319900512695</v>
      </c>
      <c r="T668">
        <v>30.392192840576172</v>
      </c>
      <c r="U668">
        <v>33.903949737548828</v>
      </c>
      <c r="V668">
        <v>35.335342407226563</v>
      </c>
      <c r="W668">
        <v>36.141563415527344</v>
      </c>
      <c r="X668">
        <v>36.465427398681641</v>
      </c>
      <c r="Y668">
        <v>36.748527526855469</v>
      </c>
      <c r="Z668">
        <v>36.997947692871094</v>
      </c>
      <c r="AA668">
        <v>36.865795135498047</v>
      </c>
      <c r="AB668">
        <v>37.038143157958984</v>
      </c>
      <c r="AC668">
        <v>36.536281585693359</v>
      </c>
      <c r="AD668">
        <v>35.978191375732422</v>
      </c>
      <c r="AE668">
        <v>32.894851684570312</v>
      </c>
      <c r="AF668">
        <v>26.676900863647461</v>
      </c>
      <c r="AG668">
        <v>21.529150009155273</v>
      </c>
      <c r="AH668">
        <v>18.395954132080078</v>
      </c>
      <c r="AI668">
        <v>-2.3216273784637451</v>
      </c>
      <c r="AJ668">
        <v>-2.0338358879089355</v>
      </c>
      <c r="AK668">
        <v>-1.6432331800460815</v>
      </c>
      <c r="AL668">
        <v>-1.3649606704711914</v>
      </c>
      <c r="AM668">
        <v>-1.3647092580795288</v>
      </c>
      <c r="AN668">
        <v>-1.3925528526306152</v>
      </c>
      <c r="AO668">
        <v>-1.5420646667480469</v>
      </c>
      <c r="AP668">
        <v>-1.6952648162841797</v>
      </c>
      <c r="AQ668">
        <v>-1.8356955051422119</v>
      </c>
      <c r="AR668">
        <v>-1.9614381790161133</v>
      </c>
      <c r="AS668">
        <v>-2.1810626983642578</v>
      </c>
      <c r="AT668">
        <v>-2.2679316997528076</v>
      </c>
      <c r="AU668">
        <v>-0.88672459125518799</v>
      </c>
      <c r="AV668">
        <v>5.4099607467651367</v>
      </c>
      <c r="AW668">
        <v>5.5044608116149902</v>
      </c>
      <c r="AX668">
        <v>5.5796575546264648</v>
      </c>
      <c r="AY668">
        <v>5.5667147636413574</v>
      </c>
      <c r="AZ668">
        <v>5.5013346672058105</v>
      </c>
      <c r="BA668">
        <v>-1.1629329919815063</v>
      </c>
      <c r="BB668">
        <v>-1.0191861391067505</v>
      </c>
      <c r="BC668">
        <v>-0.90739095211029053</v>
      </c>
      <c r="BD668">
        <v>-0.66373825073242188</v>
      </c>
      <c r="BE668">
        <v>-1.0207916498184204</v>
      </c>
      <c r="BF668">
        <v>-1.3062918186187744</v>
      </c>
      <c r="BG668">
        <v>-0.92227035760879517</v>
      </c>
      <c r="BH668">
        <v>-0.80781817436218262</v>
      </c>
      <c r="BI668">
        <v>-0.65649372339248657</v>
      </c>
      <c r="BJ668">
        <v>-0.56190323829650879</v>
      </c>
      <c r="BK668">
        <v>-0.57867562770843506</v>
      </c>
      <c r="BL668">
        <v>-0.60371816158294678</v>
      </c>
      <c r="BM668">
        <v>-0.71523982286453247</v>
      </c>
      <c r="BN668">
        <v>-0.82155090570449829</v>
      </c>
      <c r="BO668">
        <v>-0.90847909450531006</v>
      </c>
      <c r="BP668">
        <v>-0.96651548147201538</v>
      </c>
      <c r="BQ668">
        <v>-1.1001491546630859</v>
      </c>
      <c r="BR668">
        <v>-1.1456224918365479</v>
      </c>
      <c r="BS668">
        <v>-3.1325053423643112E-2</v>
      </c>
      <c r="BT668">
        <v>5.7663674354553223</v>
      </c>
      <c r="BU668">
        <v>5.852663516998291</v>
      </c>
      <c r="BV668">
        <v>5.9174642562866211</v>
      </c>
      <c r="BW668">
        <v>5.9015488624572754</v>
      </c>
      <c r="BX668">
        <v>5.8517203330993652</v>
      </c>
      <c r="BY668">
        <v>-0.31219315528869629</v>
      </c>
      <c r="BZ668">
        <v>-0.61609917879104614</v>
      </c>
      <c r="CA668">
        <v>-0.55701959133148193</v>
      </c>
      <c r="CB668">
        <v>-0.42756825685501099</v>
      </c>
      <c r="CC668">
        <v>-0.589091956615448</v>
      </c>
      <c r="CD668">
        <v>-0.73436135053634644</v>
      </c>
      <c r="CE668">
        <v>4.6920020133256912E-2</v>
      </c>
      <c r="CF668">
        <v>4.131786897778511E-2</v>
      </c>
      <c r="CG668">
        <v>2.6919007301330566E-2</v>
      </c>
      <c r="CH668">
        <v>-5.7080620899796486E-3</v>
      </c>
      <c r="CI668">
        <v>-3.4271128475666046E-2</v>
      </c>
      <c r="CJ668">
        <v>-5.7373695075511932E-2</v>
      </c>
      <c r="CK668">
        <v>-0.14258342981338501</v>
      </c>
      <c r="CL668">
        <v>-0.21641933917999268</v>
      </c>
      <c r="CM668">
        <v>-0.26629179716110229</v>
      </c>
      <c r="CN668">
        <v>-0.27743509411811829</v>
      </c>
      <c r="CO668">
        <v>-0.35151180624961853</v>
      </c>
      <c r="CP668">
        <v>-0.3683147132396698</v>
      </c>
      <c r="CQ668">
        <v>0.56112205982208252</v>
      </c>
      <c r="CR668">
        <v>6.013214111328125</v>
      </c>
      <c r="CS668">
        <v>6.0938277244567871</v>
      </c>
      <c r="CT668">
        <v>6.1514277458190918</v>
      </c>
      <c r="CU668">
        <v>6.1334538459777832</v>
      </c>
      <c r="CV668">
        <v>6.0943965911865234</v>
      </c>
      <c r="CW668">
        <v>0.2770267128944397</v>
      </c>
      <c r="CX668">
        <v>-0.33692234754562378</v>
      </c>
      <c r="CY668">
        <v>-0.31435346603393555</v>
      </c>
      <c r="CZ668">
        <v>-0.2639976441860199</v>
      </c>
      <c r="DA668">
        <v>-0.29009804129600525</v>
      </c>
      <c r="DB668">
        <v>-0.33824408054351807</v>
      </c>
      <c r="DC668">
        <v>1.0161104202270508</v>
      </c>
      <c r="DD668">
        <v>0.89045393466949463</v>
      </c>
      <c r="DE668">
        <v>0.71033173799514771</v>
      </c>
      <c r="DF668">
        <v>0.55048710107803345</v>
      </c>
      <c r="DG668">
        <v>0.51013338565826416</v>
      </c>
      <c r="DH668">
        <v>0.48897078633308411</v>
      </c>
      <c r="DI668">
        <v>0.43007293343544006</v>
      </c>
      <c r="DJ668">
        <v>0.38871225714683533</v>
      </c>
      <c r="DK668">
        <v>0.37589550018310547</v>
      </c>
      <c r="DL668">
        <v>0.4116453230381012</v>
      </c>
      <c r="DM668">
        <v>0.39712557196617126</v>
      </c>
      <c r="DN668">
        <v>0.40899312496185303</v>
      </c>
      <c r="DO668">
        <v>1.153569221496582</v>
      </c>
      <c r="DP668">
        <v>6.2600607872009277</v>
      </c>
      <c r="DQ668">
        <v>6.3349919319152832</v>
      </c>
      <c r="DR668">
        <v>6.3853912353515625</v>
      </c>
      <c r="DS668">
        <v>6.365358829498291</v>
      </c>
      <c r="DT668">
        <v>6.3370728492736816</v>
      </c>
      <c r="DU668">
        <v>0.86624658107757568</v>
      </c>
      <c r="DV668">
        <v>-5.7745542377233505E-2</v>
      </c>
      <c r="DW668">
        <v>-7.168734073638916E-2</v>
      </c>
      <c r="DX668">
        <v>-0.10042703151702881</v>
      </c>
      <c r="DY668">
        <v>8.8958591222763062E-3</v>
      </c>
      <c r="DZ668">
        <v>5.7873189449310303E-2</v>
      </c>
      <c r="EA668">
        <v>2.4154675006866455</v>
      </c>
      <c r="EB668">
        <v>2.116471529006958</v>
      </c>
      <c r="EC668">
        <v>1.6970711946487427</v>
      </c>
      <c r="ED668">
        <v>1.3535445928573608</v>
      </c>
      <c r="EE668">
        <v>1.2961670160293579</v>
      </c>
      <c r="EF668">
        <v>1.2778054475784302</v>
      </c>
      <c r="EG668">
        <v>1.2568978071212769</v>
      </c>
      <c r="EH668">
        <v>1.2624261379241943</v>
      </c>
      <c r="EI668">
        <v>1.3031119108200073</v>
      </c>
      <c r="EJ668">
        <v>1.4065679311752319</v>
      </c>
      <c r="EK668">
        <v>1.478039026260376</v>
      </c>
      <c r="EL668">
        <v>1.5313022136688232</v>
      </c>
      <c r="EM668">
        <v>2.0089685916900635</v>
      </c>
      <c r="EN668">
        <v>6.6164674758911133</v>
      </c>
      <c r="EO668">
        <v>6.683194637298584</v>
      </c>
      <c r="EP668">
        <v>6.7231979370117187</v>
      </c>
      <c r="EQ668">
        <v>6.700192928314209</v>
      </c>
      <c r="ER668">
        <v>6.6874585151672363</v>
      </c>
      <c r="ES668">
        <v>1.7169864177703857</v>
      </c>
      <c r="ET668">
        <v>0.34534141421318054</v>
      </c>
      <c r="EU668">
        <v>0.27868402004241943</v>
      </c>
      <c r="EV668">
        <v>0.13574294745922089</v>
      </c>
      <c r="EW668">
        <v>0.44059556722640991</v>
      </c>
      <c r="EX668">
        <v>0.62980359792709351</v>
      </c>
      <c r="EY668">
        <v>73.689285278320312</v>
      </c>
      <c r="EZ668">
        <v>72.800308227539063</v>
      </c>
      <c r="FA668">
        <v>72.204399108886719</v>
      </c>
      <c r="FB668">
        <v>71.7501220703125</v>
      </c>
      <c r="FC668">
        <v>70.915275573730469</v>
      </c>
      <c r="FD668">
        <v>70.724716186523438</v>
      </c>
      <c r="FE668">
        <v>70.573661804199219</v>
      </c>
      <c r="FF668">
        <v>72.054855346679688</v>
      </c>
      <c r="FG668">
        <v>76.584449768066406</v>
      </c>
      <c r="FH668">
        <v>80.561676025390625</v>
      </c>
      <c r="FI668">
        <v>84.870552062988281</v>
      </c>
      <c r="FJ668">
        <v>86.494468688964844</v>
      </c>
      <c r="FK668">
        <v>88.446792602539063</v>
      </c>
      <c r="FL668">
        <v>87.059181213378906</v>
      </c>
      <c r="FM668">
        <v>87.346153259277344</v>
      </c>
      <c r="FN668">
        <v>87.682472229003906</v>
      </c>
      <c r="FO668">
        <v>87.017921447753906</v>
      </c>
      <c r="FP668">
        <v>86.516471862792969</v>
      </c>
      <c r="FQ668">
        <v>83.777877807617188</v>
      </c>
      <c r="FR668">
        <v>81.109474182128906</v>
      </c>
      <c r="FS668">
        <v>77.988372802734375</v>
      </c>
      <c r="FT668">
        <v>75.965240478515625</v>
      </c>
      <c r="FU668">
        <v>75.294357299804688</v>
      </c>
      <c r="FV668">
        <v>74.904609680175781</v>
      </c>
      <c r="FW668">
        <v>181</v>
      </c>
      <c r="FX668">
        <v>8.9820645749568939E-2</v>
      </c>
      <c r="FY668">
        <v>1</v>
      </c>
    </row>
    <row r="669" spans="1:181" x14ac:dyDescent="0.2">
      <c r="A669" t="s">
        <v>243</v>
      </c>
      <c r="B669" t="s">
        <v>239</v>
      </c>
      <c r="C669" t="s">
        <v>215</v>
      </c>
      <c r="D669" t="s">
        <v>40</v>
      </c>
      <c r="E669">
        <v>2019</v>
      </c>
      <c r="F669" t="s">
        <v>224</v>
      </c>
      <c r="G669" t="s">
        <v>245</v>
      </c>
      <c r="H669">
        <v>190</v>
      </c>
      <c r="K669">
        <v>17.744897842407227</v>
      </c>
      <c r="L669">
        <v>17.034788131713867</v>
      </c>
      <c r="M669">
        <v>16.572854995727539</v>
      </c>
      <c r="N669">
        <v>16.758829116821289</v>
      </c>
      <c r="O669">
        <v>17.600051879882813</v>
      </c>
      <c r="P669">
        <v>18.701047897338867</v>
      </c>
      <c r="Q669">
        <v>22.105449676513672</v>
      </c>
      <c r="R669">
        <v>25.080522537231445</v>
      </c>
      <c r="S669">
        <v>28.185319900512695</v>
      </c>
      <c r="T669">
        <v>30.392192840576172</v>
      </c>
      <c r="U669">
        <v>33.903949737548828</v>
      </c>
      <c r="V669">
        <v>35.335342407226563</v>
      </c>
      <c r="W669">
        <v>36.141563415527344</v>
      </c>
      <c r="X669">
        <v>36.465427398681641</v>
      </c>
      <c r="Y669">
        <v>36.748527526855469</v>
      </c>
      <c r="Z669">
        <v>36.997947692871094</v>
      </c>
      <c r="AA669">
        <v>36.865795135498047</v>
      </c>
      <c r="AB669">
        <v>37.038143157958984</v>
      </c>
      <c r="AC669">
        <v>36.536281585693359</v>
      </c>
      <c r="AD669">
        <v>35.978191375732422</v>
      </c>
      <c r="AE669">
        <v>32.894851684570312</v>
      </c>
      <c r="AF669">
        <v>26.676900863647461</v>
      </c>
      <c r="AG669">
        <v>21.529150009155273</v>
      </c>
      <c r="AH669">
        <v>18.395954132080078</v>
      </c>
      <c r="AI669">
        <v>-2.3216273784637451</v>
      </c>
      <c r="AJ669">
        <v>-2.0338358879089355</v>
      </c>
      <c r="AK669">
        <v>-1.6432331800460815</v>
      </c>
      <c r="AL669">
        <v>-1.3649606704711914</v>
      </c>
      <c r="AM669">
        <v>-1.3647092580795288</v>
      </c>
      <c r="AN669">
        <v>-1.3925528526306152</v>
      </c>
      <c r="AO669">
        <v>-1.5420646667480469</v>
      </c>
      <c r="AP669">
        <v>-1.6952648162841797</v>
      </c>
      <c r="AQ669">
        <v>-1.8356955051422119</v>
      </c>
      <c r="AR669">
        <v>-1.9614381790161133</v>
      </c>
      <c r="AS669">
        <v>-2.1810626983642578</v>
      </c>
      <c r="AT669">
        <v>-2.2679316997528076</v>
      </c>
      <c r="AU669">
        <v>-0.88672459125518799</v>
      </c>
      <c r="AV669">
        <v>5.4099607467651367</v>
      </c>
      <c r="AW669">
        <v>5.5044608116149902</v>
      </c>
      <c r="AX669">
        <v>5.5796575546264648</v>
      </c>
      <c r="AY669">
        <v>5.5667147636413574</v>
      </c>
      <c r="AZ669">
        <v>5.5013346672058105</v>
      </c>
      <c r="BA669">
        <v>-1.1629329919815063</v>
      </c>
      <c r="BB669">
        <v>-1.0191861391067505</v>
      </c>
      <c r="BC669">
        <v>-0.90739095211029053</v>
      </c>
      <c r="BD669">
        <v>-0.66373825073242188</v>
      </c>
      <c r="BE669">
        <v>-1.0207916498184204</v>
      </c>
      <c r="BF669">
        <v>-1.3062918186187744</v>
      </c>
      <c r="BG669">
        <v>-0.92227035760879517</v>
      </c>
      <c r="BH669">
        <v>-0.80781817436218262</v>
      </c>
      <c r="BI669">
        <v>-0.65649372339248657</v>
      </c>
      <c r="BJ669">
        <v>-0.56190323829650879</v>
      </c>
      <c r="BK669">
        <v>-0.57867562770843506</v>
      </c>
      <c r="BL669">
        <v>-0.60371816158294678</v>
      </c>
      <c r="BM669">
        <v>-0.71523982286453247</v>
      </c>
      <c r="BN669">
        <v>-0.82155090570449829</v>
      </c>
      <c r="BO669">
        <v>-0.90847909450531006</v>
      </c>
      <c r="BP669">
        <v>-0.96651548147201538</v>
      </c>
      <c r="BQ669">
        <v>-1.1001491546630859</v>
      </c>
      <c r="BR669">
        <v>-1.1456224918365479</v>
      </c>
      <c r="BS669">
        <v>-3.1325053423643112E-2</v>
      </c>
      <c r="BT669">
        <v>5.7663674354553223</v>
      </c>
      <c r="BU669">
        <v>5.852663516998291</v>
      </c>
      <c r="BV669">
        <v>5.9174642562866211</v>
      </c>
      <c r="BW669">
        <v>5.9015488624572754</v>
      </c>
      <c r="BX669">
        <v>5.8517203330993652</v>
      </c>
      <c r="BY669">
        <v>-0.31219315528869629</v>
      </c>
      <c r="BZ669">
        <v>-0.61609917879104614</v>
      </c>
      <c r="CA669">
        <v>-0.55701959133148193</v>
      </c>
      <c r="CB669">
        <v>-0.42756825685501099</v>
      </c>
      <c r="CC669">
        <v>-0.589091956615448</v>
      </c>
      <c r="CD669">
        <v>-0.73436135053634644</v>
      </c>
      <c r="CE669">
        <v>4.6920020133256912E-2</v>
      </c>
      <c r="CF669">
        <v>4.131786897778511E-2</v>
      </c>
      <c r="CG669">
        <v>2.6919007301330566E-2</v>
      </c>
      <c r="CH669">
        <v>-5.7080620899796486E-3</v>
      </c>
      <c r="CI669">
        <v>-3.4271128475666046E-2</v>
      </c>
      <c r="CJ669">
        <v>-5.7373695075511932E-2</v>
      </c>
      <c r="CK669">
        <v>-0.14258342981338501</v>
      </c>
      <c r="CL669">
        <v>-0.21641933917999268</v>
      </c>
      <c r="CM669">
        <v>-0.26629179716110229</v>
      </c>
      <c r="CN669">
        <v>-0.27743509411811829</v>
      </c>
      <c r="CO669">
        <v>-0.35151180624961853</v>
      </c>
      <c r="CP669">
        <v>-0.3683147132396698</v>
      </c>
      <c r="CQ669">
        <v>0.56112205982208252</v>
      </c>
      <c r="CR669">
        <v>6.013214111328125</v>
      </c>
      <c r="CS669">
        <v>6.0938277244567871</v>
      </c>
      <c r="CT669">
        <v>6.1514277458190918</v>
      </c>
      <c r="CU669">
        <v>6.1334538459777832</v>
      </c>
      <c r="CV669">
        <v>6.0943965911865234</v>
      </c>
      <c r="CW669">
        <v>0.2770267128944397</v>
      </c>
      <c r="CX669">
        <v>-0.33692234754562378</v>
      </c>
      <c r="CY669">
        <v>-0.31435346603393555</v>
      </c>
      <c r="CZ669">
        <v>-0.2639976441860199</v>
      </c>
      <c r="DA669">
        <v>-0.29009804129600525</v>
      </c>
      <c r="DB669">
        <v>-0.33824408054351807</v>
      </c>
      <c r="DC669">
        <v>1.0161104202270508</v>
      </c>
      <c r="DD669">
        <v>0.89045393466949463</v>
      </c>
      <c r="DE669">
        <v>0.71033173799514771</v>
      </c>
      <c r="DF669">
        <v>0.55048710107803345</v>
      </c>
      <c r="DG669">
        <v>0.51013338565826416</v>
      </c>
      <c r="DH669">
        <v>0.48897078633308411</v>
      </c>
      <c r="DI669">
        <v>0.43007293343544006</v>
      </c>
      <c r="DJ669">
        <v>0.38871225714683533</v>
      </c>
      <c r="DK669">
        <v>0.37589550018310547</v>
      </c>
      <c r="DL669">
        <v>0.4116453230381012</v>
      </c>
      <c r="DM669">
        <v>0.39712557196617126</v>
      </c>
      <c r="DN669">
        <v>0.40899312496185303</v>
      </c>
      <c r="DO669">
        <v>1.153569221496582</v>
      </c>
      <c r="DP669">
        <v>6.2600607872009277</v>
      </c>
      <c r="DQ669">
        <v>6.3349919319152832</v>
      </c>
      <c r="DR669">
        <v>6.3853912353515625</v>
      </c>
      <c r="DS669">
        <v>6.365358829498291</v>
      </c>
      <c r="DT669">
        <v>6.3370728492736816</v>
      </c>
      <c r="DU669">
        <v>0.86624658107757568</v>
      </c>
      <c r="DV669">
        <v>-5.7745542377233505E-2</v>
      </c>
      <c r="DW669">
        <v>-7.168734073638916E-2</v>
      </c>
      <c r="DX669">
        <v>-0.10042703151702881</v>
      </c>
      <c r="DY669">
        <v>8.8958591222763062E-3</v>
      </c>
      <c r="DZ669">
        <v>5.7873189449310303E-2</v>
      </c>
      <c r="EA669">
        <v>2.4154675006866455</v>
      </c>
      <c r="EB669">
        <v>2.116471529006958</v>
      </c>
      <c r="EC669">
        <v>1.6970711946487427</v>
      </c>
      <c r="ED669">
        <v>1.3535445928573608</v>
      </c>
      <c r="EE669">
        <v>1.2961670160293579</v>
      </c>
      <c r="EF669">
        <v>1.2778054475784302</v>
      </c>
      <c r="EG669">
        <v>1.2568978071212769</v>
      </c>
      <c r="EH669">
        <v>1.2624261379241943</v>
      </c>
      <c r="EI669">
        <v>1.3031119108200073</v>
      </c>
      <c r="EJ669">
        <v>1.4065679311752319</v>
      </c>
      <c r="EK669">
        <v>1.478039026260376</v>
      </c>
      <c r="EL669">
        <v>1.5313022136688232</v>
      </c>
      <c r="EM669">
        <v>2.0089685916900635</v>
      </c>
      <c r="EN669">
        <v>6.6164674758911133</v>
      </c>
      <c r="EO669">
        <v>6.683194637298584</v>
      </c>
      <c r="EP669">
        <v>6.7231979370117187</v>
      </c>
      <c r="EQ669">
        <v>6.700192928314209</v>
      </c>
      <c r="ER669">
        <v>6.6874585151672363</v>
      </c>
      <c r="ES669">
        <v>1.7169864177703857</v>
      </c>
      <c r="ET669">
        <v>0.34534141421318054</v>
      </c>
      <c r="EU669">
        <v>0.27868402004241943</v>
      </c>
      <c r="EV669">
        <v>0.13574294745922089</v>
      </c>
      <c r="EW669">
        <v>0.44059556722640991</v>
      </c>
      <c r="EX669">
        <v>0.62980359792709351</v>
      </c>
      <c r="EY669">
        <v>73.689285278320312</v>
      </c>
      <c r="EZ669">
        <v>72.800308227539063</v>
      </c>
      <c r="FA669">
        <v>72.204399108886719</v>
      </c>
      <c r="FB669">
        <v>71.7501220703125</v>
      </c>
      <c r="FC669">
        <v>70.915275573730469</v>
      </c>
      <c r="FD669">
        <v>70.724716186523438</v>
      </c>
      <c r="FE669">
        <v>70.573661804199219</v>
      </c>
      <c r="FF669">
        <v>72.054855346679688</v>
      </c>
      <c r="FG669">
        <v>76.584449768066406</v>
      </c>
      <c r="FH669">
        <v>80.561676025390625</v>
      </c>
      <c r="FI669">
        <v>84.870552062988281</v>
      </c>
      <c r="FJ669">
        <v>86.494468688964844</v>
      </c>
      <c r="FK669">
        <v>88.446792602539063</v>
      </c>
      <c r="FL669">
        <v>87.059181213378906</v>
      </c>
      <c r="FM669">
        <v>87.346153259277344</v>
      </c>
      <c r="FN669">
        <v>87.682472229003906</v>
      </c>
      <c r="FO669">
        <v>87.017921447753906</v>
      </c>
      <c r="FP669">
        <v>86.516471862792969</v>
      </c>
      <c r="FQ669">
        <v>83.777877807617188</v>
      </c>
      <c r="FR669">
        <v>81.109474182128906</v>
      </c>
      <c r="FS669">
        <v>77.988372802734375</v>
      </c>
      <c r="FT669">
        <v>75.965240478515625</v>
      </c>
      <c r="FU669">
        <v>75.294357299804688</v>
      </c>
      <c r="FV669">
        <v>74.904609680175781</v>
      </c>
      <c r="FW669">
        <v>181</v>
      </c>
      <c r="FX669">
        <v>8.9820645749568939E-2</v>
      </c>
      <c r="FY669">
        <v>1</v>
      </c>
    </row>
    <row r="670" spans="1:181" x14ac:dyDescent="0.2">
      <c r="A670" t="s">
        <v>243</v>
      </c>
      <c r="B670" t="s">
        <v>239</v>
      </c>
      <c r="C670" t="s">
        <v>215</v>
      </c>
      <c r="D670" t="s">
        <v>40</v>
      </c>
      <c r="E670">
        <v>2020</v>
      </c>
      <c r="F670" t="s">
        <v>224</v>
      </c>
      <c r="G670" t="s">
        <v>245</v>
      </c>
      <c r="H670">
        <v>190</v>
      </c>
      <c r="K670">
        <v>17.744897842407227</v>
      </c>
      <c r="L670">
        <v>17.034788131713867</v>
      </c>
      <c r="M670">
        <v>16.572854995727539</v>
      </c>
      <c r="N670">
        <v>16.758829116821289</v>
      </c>
      <c r="O670">
        <v>17.600051879882813</v>
      </c>
      <c r="P670">
        <v>18.701047897338867</v>
      </c>
      <c r="Q670">
        <v>22.105449676513672</v>
      </c>
      <c r="R670">
        <v>25.080522537231445</v>
      </c>
      <c r="S670">
        <v>28.185319900512695</v>
      </c>
      <c r="T670">
        <v>30.392192840576172</v>
      </c>
      <c r="U670">
        <v>33.903949737548828</v>
      </c>
      <c r="V670">
        <v>35.335342407226563</v>
      </c>
      <c r="W670">
        <v>36.141563415527344</v>
      </c>
      <c r="X670">
        <v>36.465427398681641</v>
      </c>
      <c r="Y670">
        <v>36.748527526855469</v>
      </c>
      <c r="Z670">
        <v>36.997947692871094</v>
      </c>
      <c r="AA670">
        <v>36.865795135498047</v>
      </c>
      <c r="AB670">
        <v>37.038143157958984</v>
      </c>
      <c r="AC670">
        <v>36.536281585693359</v>
      </c>
      <c r="AD670">
        <v>35.978191375732422</v>
      </c>
      <c r="AE670">
        <v>32.894851684570312</v>
      </c>
      <c r="AF670">
        <v>26.676900863647461</v>
      </c>
      <c r="AG670">
        <v>21.529150009155273</v>
      </c>
      <c r="AH670">
        <v>18.395954132080078</v>
      </c>
      <c r="AI670">
        <v>-2.3216273784637451</v>
      </c>
      <c r="AJ670">
        <v>-2.0338358879089355</v>
      </c>
      <c r="AK670">
        <v>-1.6432331800460815</v>
      </c>
      <c r="AL670">
        <v>-1.3649606704711914</v>
      </c>
      <c r="AM670">
        <v>-1.3647092580795288</v>
      </c>
      <c r="AN670">
        <v>-1.3925528526306152</v>
      </c>
      <c r="AO670">
        <v>-1.5420646667480469</v>
      </c>
      <c r="AP670">
        <v>-1.6952648162841797</v>
      </c>
      <c r="AQ670">
        <v>-1.8356955051422119</v>
      </c>
      <c r="AR670">
        <v>-1.9614381790161133</v>
      </c>
      <c r="AS670">
        <v>-2.1810626983642578</v>
      </c>
      <c r="AT670">
        <v>-2.2679316997528076</v>
      </c>
      <c r="AU670">
        <v>-0.88672459125518799</v>
      </c>
      <c r="AV670">
        <v>5.4099607467651367</v>
      </c>
      <c r="AW670">
        <v>5.5044608116149902</v>
      </c>
      <c r="AX670">
        <v>5.5796575546264648</v>
      </c>
      <c r="AY670">
        <v>5.5667147636413574</v>
      </c>
      <c r="AZ670">
        <v>5.5013346672058105</v>
      </c>
      <c r="BA670">
        <v>-1.1629329919815063</v>
      </c>
      <c r="BB670">
        <v>-1.0191861391067505</v>
      </c>
      <c r="BC670">
        <v>-0.90739095211029053</v>
      </c>
      <c r="BD670">
        <v>-0.66373825073242188</v>
      </c>
      <c r="BE670">
        <v>-1.0207916498184204</v>
      </c>
      <c r="BF670">
        <v>-1.3062918186187744</v>
      </c>
      <c r="BG670">
        <v>-0.92227035760879517</v>
      </c>
      <c r="BH670">
        <v>-0.80781817436218262</v>
      </c>
      <c r="BI670">
        <v>-0.65649372339248657</v>
      </c>
      <c r="BJ670">
        <v>-0.56190323829650879</v>
      </c>
      <c r="BK670">
        <v>-0.57867562770843506</v>
      </c>
      <c r="BL670">
        <v>-0.60371816158294678</v>
      </c>
      <c r="BM670">
        <v>-0.71523982286453247</v>
      </c>
      <c r="BN670">
        <v>-0.82155090570449829</v>
      </c>
      <c r="BO670">
        <v>-0.90847909450531006</v>
      </c>
      <c r="BP670">
        <v>-0.96651548147201538</v>
      </c>
      <c r="BQ670">
        <v>-1.1001491546630859</v>
      </c>
      <c r="BR670">
        <v>-1.1456224918365479</v>
      </c>
      <c r="BS670">
        <v>-3.1325053423643112E-2</v>
      </c>
      <c r="BT670">
        <v>5.7663674354553223</v>
      </c>
      <c r="BU670">
        <v>5.852663516998291</v>
      </c>
      <c r="BV670">
        <v>5.9174642562866211</v>
      </c>
      <c r="BW670">
        <v>5.9015488624572754</v>
      </c>
      <c r="BX670">
        <v>5.8517203330993652</v>
      </c>
      <c r="BY670">
        <v>-0.31219315528869629</v>
      </c>
      <c r="BZ670">
        <v>-0.61609917879104614</v>
      </c>
      <c r="CA670">
        <v>-0.55701959133148193</v>
      </c>
      <c r="CB670">
        <v>-0.42756825685501099</v>
      </c>
      <c r="CC670">
        <v>-0.589091956615448</v>
      </c>
      <c r="CD670">
        <v>-0.73436135053634644</v>
      </c>
      <c r="CE670">
        <v>4.6920020133256912E-2</v>
      </c>
      <c r="CF670">
        <v>4.131786897778511E-2</v>
      </c>
      <c r="CG670">
        <v>2.6919007301330566E-2</v>
      </c>
      <c r="CH670">
        <v>-5.7080620899796486E-3</v>
      </c>
      <c r="CI670">
        <v>-3.4271128475666046E-2</v>
      </c>
      <c r="CJ670">
        <v>-5.7373695075511932E-2</v>
      </c>
      <c r="CK670">
        <v>-0.14258342981338501</v>
      </c>
      <c r="CL670">
        <v>-0.21641933917999268</v>
      </c>
      <c r="CM670">
        <v>-0.26629179716110229</v>
      </c>
      <c r="CN670">
        <v>-0.27743509411811829</v>
      </c>
      <c r="CO670">
        <v>-0.35151180624961853</v>
      </c>
      <c r="CP670">
        <v>-0.3683147132396698</v>
      </c>
      <c r="CQ670">
        <v>0.56112205982208252</v>
      </c>
      <c r="CR670">
        <v>6.013214111328125</v>
      </c>
      <c r="CS670">
        <v>6.0938277244567871</v>
      </c>
      <c r="CT670">
        <v>6.1514277458190918</v>
      </c>
      <c r="CU670">
        <v>6.1334538459777832</v>
      </c>
      <c r="CV670">
        <v>6.0943965911865234</v>
      </c>
      <c r="CW670">
        <v>0.2770267128944397</v>
      </c>
      <c r="CX670">
        <v>-0.33692234754562378</v>
      </c>
      <c r="CY670">
        <v>-0.31435346603393555</v>
      </c>
      <c r="CZ670">
        <v>-0.2639976441860199</v>
      </c>
      <c r="DA670">
        <v>-0.29009804129600525</v>
      </c>
      <c r="DB670">
        <v>-0.33824408054351807</v>
      </c>
      <c r="DC670">
        <v>1.0161104202270508</v>
      </c>
      <c r="DD670">
        <v>0.89045393466949463</v>
      </c>
      <c r="DE670">
        <v>0.71033173799514771</v>
      </c>
      <c r="DF670">
        <v>0.55048710107803345</v>
      </c>
      <c r="DG670">
        <v>0.51013338565826416</v>
      </c>
      <c r="DH670">
        <v>0.48897078633308411</v>
      </c>
      <c r="DI670">
        <v>0.43007293343544006</v>
      </c>
      <c r="DJ670">
        <v>0.38871225714683533</v>
      </c>
      <c r="DK670">
        <v>0.37589550018310547</v>
      </c>
      <c r="DL670">
        <v>0.4116453230381012</v>
      </c>
      <c r="DM670">
        <v>0.39712557196617126</v>
      </c>
      <c r="DN670">
        <v>0.40899312496185303</v>
      </c>
      <c r="DO670">
        <v>1.153569221496582</v>
      </c>
      <c r="DP670">
        <v>6.2600607872009277</v>
      </c>
      <c r="DQ670">
        <v>6.3349919319152832</v>
      </c>
      <c r="DR670">
        <v>6.3853912353515625</v>
      </c>
      <c r="DS670">
        <v>6.365358829498291</v>
      </c>
      <c r="DT670">
        <v>6.3370728492736816</v>
      </c>
      <c r="DU670">
        <v>0.86624658107757568</v>
      </c>
      <c r="DV670">
        <v>-5.7745542377233505E-2</v>
      </c>
      <c r="DW670">
        <v>-7.168734073638916E-2</v>
      </c>
      <c r="DX670">
        <v>-0.10042703151702881</v>
      </c>
      <c r="DY670">
        <v>8.8958591222763062E-3</v>
      </c>
      <c r="DZ670">
        <v>5.7873189449310303E-2</v>
      </c>
      <c r="EA670">
        <v>2.4154675006866455</v>
      </c>
      <c r="EB670">
        <v>2.116471529006958</v>
      </c>
      <c r="EC670">
        <v>1.6970711946487427</v>
      </c>
      <c r="ED670">
        <v>1.3535445928573608</v>
      </c>
      <c r="EE670">
        <v>1.2961670160293579</v>
      </c>
      <c r="EF670">
        <v>1.2778054475784302</v>
      </c>
      <c r="EG670">
        <v>1.2568978071212769</v>
      </c>
      <c r="EH670">
        <v>1.2624261379241943</v>
      </c>
      <c r="EI670">
        <v>1.3031119108200073</v>
      </c>
      <c r="EJ670">
        <v>1.4065679311752319</v>
      </c>
      <c r="EK670">
        <v>1.478039026260376</v>
      </c>
      <c r="EL670">
        <v>1.5313022136688232</v>
      </c>
      <c r="EM670">
        <v>2.0089685916900635</v>
      </c>
      <c r="EN670">
        <v>6.6164674758911133</v>
      </c>
      <c r="EO670">
        <v>6.683194637298584</v>
      </c>
      <c r="EP670">
        <v>6.7231979370117187</v>
      </c>
      <c r="EQ670">
        <v>6.700192928314209</v>
      </c>
      <c r="ER670">
        <v>6.6874585151672363</v>
      </c>
      <c r="ES670">
        <v>1.7169864177703857</v>
      </c>
      <c r="ET670">
        <v>0.34534141421318054</v>
      </c>
      <c r="EU670">
        <v>0.27868402004241943</v>
      </c>
      <c r="EV670">
        <v>0.13574294745922089</v>
      </c>
      <c r="EW670">
        <v>0.44059556722640991</v>
      </c>
      <c r="EX670">
        <v>0.62980359792709351</v>
      </c>
      <c r="EY670">
        <v>73.689285278320312</v>
      </c>
      <c r="EZ670">
        <v>72.800308227539063</v>
      </c>
      <c r="FA670">
        <v>72.204399108886719</v>
      </c>
      <c r="FB670">
        <v>71.7501220703125</v>
      </c>
      <c r="FC670">
        <v>70.915275573730469</v>
      </c>
      <c r="FD670">
        <v>70.724716186523438</v>
      </c>
      <c r="FE670">
        <v>70.573661804199219</v>
      </c>
      <c r="FF670">
        <v>72.054855346679688</v>
      </c>
      <c r="FG670">
        <v>76.584449768066406</v>
      </c>
      <c r="FH670">
        <v>80.561676025390625</v>
      </c>
      <c r="FI670">
        <v>84.870552062988281</v>
      </c>
      <c r="FJ670">
        <v>86.494468688964844</v>
      </c>
      <c r="FK670">
        <v>88.446792602539063</v>
      </c>
      <c r="FL670">
        <v>87.059181213378906</v>
      </c>
      <c r="FM670">
        <v>87.346153259277344</v>
      </c>
      <c r="FN670">
        <v>87.682472229003906</v>
      </c>
      <c r="FO670">
        <v>87.017921447753906</v>
      </c>
      <c r="FP670">
        <v>86.516471862792969</v>
      </c>
      <c r="FQ670">
        <v>83.777877807617188</v>
      </c>
      <c r="FR670">
        <v>81.109474182128906</v>
      </c>
      <c r="FS670">
        <v>77.988372802734375</v>
      </c>
      <c r="FT670">
        <v>75.965240478515625</v>
      </c>
      <c r="FU670">
        <v>75.294357299804688</v>
      </c>
      <c r="FV670">
        <v>74.904609680175781</v>
      </c>
      <c r="FW670">
        <v>181</v>
      </c>
      <c r="FX670">
        <v>8.9820645749568939E-2</v>
      </c>
      <c r="FY670">
        <v>1</v>
      </c>
    </row>
    <row r="671" spans="1:181" x14ac:dyDescent="0.2">
      <c r="A671" t="s">
        <v>243</v>
      </c>
      <c r="B671" t="s">
        <v>239</v>
      </c>
      <c r="C671" t="s">
        <v>215</v>
      </c>
      <c r="D671" t="s">
        <v>40</v>
      </c>
      <c r="E671">
        <v>2021</v>
      </c>
      <c r="F671" t="s">
        <v>224</v>
      </c>
      <c r="G671" t="s">
        <v>245</v>
      </c>
      <c r="H671">
        <v>190</v>
      </c>
      <c r="K671">
        <v>17.744897842407227</v>
      </c>
      <c r="L671">
        <v>17.034788131713867</v>
      </c>
      <c r="M671">
        <v>16.572854995727539</v>
      </c>
      <c r="N671">
        <v>16.758829116821289</v>
      </c>
      <c r="O671">
        <v>17.600051879882813</v>
      </c>
      <c r="P671">
        <v>18.701047897338867</v>
      </c>
      <c r="Q671">
        <v>22.105449676513672</v>
      </c>
      <c r="R671">
        <v>25.080522537231445</v>
      </c>
      <c r="S671">
        <v>28.185319900512695</v>
      </c>
      <c r="T671">
        <v>30.392192840576172</v>
      </c>
      <c r="U671">
        <v>33.903949737548828</v>
      </c>
      <c r="V671">
        <v>35.335342407226563</v>
      </c>
      <c r="W671">
        <v>36.141563415527344</v>
      </c>
      <c r="X671">
        <v>36.465427398681641</v>
      </c>
      <c r="Y671">
        <v>36.748527526855469</v>
      </c>
      <c r="Z671">
        <v>36.997947692871094</v>
      </c>
      <c r="AA671">
        <v>36.865795135498047</v>
      </c>
      <c r="AB671">
        <v>37.038143157958984</v>
      </c>
      <c r="AC671">
        <v>36.536281585693359</v>
      </c>
      <c r="AD671">
        <v>35.978191375732422</v>
      </c>
      <c r="AE671">
        <v>32.894851684570312</v>
      </c>
      <c r="AF671">
        <v>26.676900863647461</v>
      </c>
      <c r="AG671">
        <v>21.529150009155273</v>
      </c>
      <c r="AH671">
        <v>18.395954132080078</v>
      </c>
      <c r="AI671">
        <v>-2.3216273784637451</v>
      </c>
      <c r="AJ671">
        <v>-2.0338358879089355</v>
      </c>
      <c r="AK671">
        <v>-1.6432331800460815</v>
      </c>
      <c r="AL671">
        <v>-1.3649606704711914</v>
      </c>
      <c r="AM671">
        <v>-1.3647092580795288</v>
      </c>
      <c r="AN671">
        <v>-1.3925528526306152</v>
      </c>
      <c r="AO671">
        <v>-1.5420646667480469</v>
      </c>
      <c r="AP671">
        <v>-1.6952648162841797</v>
      </c>
      <c r="AQ671">
        <v>-1.8356955051422119</v>
      </c>
      <c r="AR671">
        <v>-1.9614381790161133</v>
      </c>
      <c r="AS671">
        <v>-2.1810626983642578</v>
      </c>
      <c r="AT671">
        <v>-2.2679316997528076</v>
      </c>
      <c r="AU671">
        <v>-0.88672459125518799</v>
      </c>
      <c r="AV671">
        <v>5.4099607467651367</v>
      </c>
      <c r="AW671">
        <v>5.5044608116149902</v>
      </c>
      <c r="AX671">
        <v>5.5796575546264648</v>
      </c>
      <c r="AY671">
        <v>5.5667147636413574</v>
      </c>
      <c r="AZ671">
        <v>5.5013346672058105</v>
      </c>
      <c r="BA671">
        <v>-1.1629329919815063</v>
      </c>
      <c r="BB671">
        <v>-1.0191861391067505</v>
      </c>
      <c r="BC671">
        <v>-0.90739095211029053</v>
      </c>
      <c r="BD671">
        <v>-0.66373825073242188</v>
      </c>
      <c r="BE671">
        <v>-1.0207916498184204</v>
      </c>
      <c r="BF671">
        <v>-1.3062918186187744</v>
      </c>
      <c r="BG671">
        <v>-0.92227035760879517</v>
      </c>
      <c r="BH671">
        <v>-0.80781817436218262</v>
      </c>
      <c r="BI671">
        <v>-0.65649372339248657</v>
      </c>
      <c r="BJ671">
        <v>-0.56190323829650879</v>
      </c>
      <c r="BK671">
        <v>-0.57867562770843506</v>
      </c>
      <c r="BL671">
        <v>-0.60371816158294678</v>
      </c>
      <c r="BM671">
        <v>-0.71523982286453247</v>
      </c>
      <c r="BN671">
        <v>-0.82155090570449829</v>
      </c>
      <c r="BO671">
        <v>-0.90847909450531006</v>
      </c>
      <c r="BP671">
        <v>-0.96651548147201538</v>
      </c>
      <c r="BQ671">
        <v>-1.1001491546630859</v>
      </c>
      <c r="BR671">
        <v>-1.1456224918365479</v>
      </c>
      <c r="BS671">
        <v>-3.1325053423643112E-2</v>
      </c>
      <c r="BT671">
        <v>5.7663674354553223</v>
      </c>
      <c r="BU671">
        <v>5.852663516998291</v>
      </c>
      <c r="BV671">
        <v>5.9174642562866211</v>
      </c>
      <c r="BW671">
        <v>5.9015488624572754</v>
      </c>
      <c r="BX671">
        <v>5.8517203330993652</v>
      </c>
      <c r="BY671">
        <v>-0.31219315528869629</v>
      </c>
      <c r="BZ671">
        <v>-0.61609917879104614</v>
      </c>
      <c r="CA671">
        <v>-0.55701959133148193</v>
      </c>
      <c r="CB671">
        <v>-0.42756825685501099</v>
      </c>
      <c r="CC671">
        <v>-0.589091956615448</v>
      </c>
      <c r="CD671">
        <v>-0.73436135053634644</v>
      </c>
      <c r="CE671">
        <v>4.6920020133256912E-2</v>
      </c>
      <c r="CF671">
        <v>4.131786897778511E-2</v>
      </c>
      <c r="CG671">
        <v>2.6919007301330566E-2</v>
      </c>
      <c r="CH671">
        <v>-5.7080620899796486E-3</v>
      </c>
      <c r="CI671">
        <v>-3.4271128475666046E-2</v>
      </c>
      <c r="CJ671">
        <v>-5.7373695075511932E-2</v>
      </c>
      <c r="CK671">
        <v>-0.14258342981338501</v>
      </c>
      <c r="CL671">
        <v>-0.21641933917999268</v>
      </c>
      <c r="CM671">
        <v>-0.26629179716110229</v>
      </c>
      <c r="CN671">
        <v>-0.27743509411811829</v>
      </c>
      <c r="CO671">
        <v>-0.35151180624961853</v>
      </c>
      <c r="CP671">
        <v>-0.3683147132396698</v>
      </c>
      <c r="CQ671">
        <v>0.56112205982208252</v>
      </c>
      <c r="CR671">
        <v>6.013214111328125</v>
      </c>
      <c r="CS671">
        <v>6.0938277244567871</v>
      </c>
      <c r="CT671">
        <v>6.1514277458190918</v>
      </c>
      <c r="CU671">
        <v>6.1334538459777832</v>
      </c>
      <c r="CV671">
        <v>6.0943965911865234</v>
      </c>
      <c r="CW671">
        <v>0.2770267128944397</v>
      </c>
      <c r="CX671">
        <v>-0.33692234754562378</v>
      </c>
      <c r="CY671">
        <v>-0.31435346603393555</v>
      </c>
      <c r="CZ671">
        <v>-0.2639976441860199</v>
      </c>
      <c r="DA671">
        <v>-0.29009804129600525</v>
      </c>
      <c r="DB671">
        <v>-0.33824408054351807</v>
      </c>
      <c r="DC671">
        <v>1.0161104202270508</v>
      </c>
      <c r="DD671">
        <v>0.89045393466949463</v>
      </c>
      <c r="DE671">
        <v>0.71033173799514771</v>
      </c>
      <c r="DF671">
        <v>0.55048710107803345</v>
      </c>
      <c r="DG671">
        <v>0.51013338565826416</v>
      </c>
      <c r="DH671">
        <v>0.48897078633308411</v>
      </c>
      <c r="DI671">
        <v>0.43007293343544006</v>
      </c>
      <c r="DJ671">
        <v>0.38871225714683533</v>
      </c>
      <c r="DK671">
        <v>0.37589550018310547</v>
      </c>
      <c r="DL671">
        <v>0.4116453230381012</v>
      </c>
      <c r="DM671">
        <v>0.39712557196617126</v>
      </c>
      <c r="DN671">
        <v>0.40899312496185303</v>
      </c>
      <c r="DO671">
        <v>1.153569221496582</v>
      </c>
      <c r="DP671">
        <v>6.2600607872009277</v>
      </c>
      <c r="DQ671">
        <v>6.3349919319152832</v>
      </c>
      <c r="DR671">
        <v>6.3853912353515625</v>
      </c>
      <c r="DS671">
        <v>6.365358829498291</v>
      </c>
      <c r="DT671">
        <v>6.3370728492736816</v>
      </c>
      <c r="DU671">
        <v>0.86624658107757568</v>
      </c>
      <c r="DV671">
        <v>-5.7745542377233505E-2</v>
      </c>
      <c r="DW671">
        <v>-7.168734073638916E-2</v>
      </c>
      <c r="DX671">
        <v>-0.10042703151702881</v>
      </c>
      <c r="DY671">
        <v>8.8958591222763062E-3</v>
      </c>
      <c r="DZ671">
        <v>5.7873189449310303E-2</v>
      </c>
      <c r="EA671">
        <v>2.4154675006866455</v>
      </c>
      <c r="EB671">
        <v>2.116471529006958</v>
      </c>
      <c r="EC671">
        <v>1.6970711946487427</v>
      </c>
      <c r="ED671">
        <v>1.3535445928573608</v>
      </c>
      <c r="EE671">
        <v>1.2961670160293579</v>
      </c>
      <c r="EF671">
        <v>1.2778054475784302</v>
      </c>
      <c r="EG671">
        <v>1.2568978071212769</v>
      </c>
      <c r="EH671">
        <v>1.2624261379241943</v>
      </c>
      <c r="EI671">
        <v>1.3031119108200073</v>
      </c>
      <c r="EJ671">
        <v>1.4065679311752319</v>
      </c>
      <c r="EK671">
        <v>1.478039026260376</v>
      </c>
      <c r="EL671">
        <v>1.5313022136688232</v>
      </c>
      <c r="EM671">
        <v>2.0089685916900635</v>
      </c>
      <c r="EN671">
        <v>6.6164674758911133</v>
      </c>
      <c r="EO671">
        <v>6.683194637298584</v>
      </c>
      <c r="EP671">
        <v>6.7231979370117187</v>
      </c>
      <c r="EQ671">
        <v>6.700192928314209</v>
      </c>
      <c r="ER671">
        <v>6.6874585151672363</v>
      </c>
      <c r="ES671">
        <v>1.7169864177703857</v>
      </c>
      <c r="ET671">
        <v>0.34534141421318054</v>
      </c>
      <c r="EU671">
        <v>0.27868402004241943</v>
      </c>
      <c r="EV671">
        <v>0.13574294745922089</v>
      </c>
      <c r="EW671">
        <v>0.44059556722640991</v>
      </c>
      <c r="EX671">
        <v>0.62980359792709351</v>
      </c>
      <c r="EY671">
        <v>73.689285278320312</v>
      </c>
      <c r="EZ671">
        <v>72.800308227539063</v>
      </c>
      <c r="FA671">
        <v>72.204399108886719</v>
      </c>
      <c r="FB671">
        <v>71.7501220703125</v>
      </c>
      <c r="FC671">
        <v>70.915275573730469</v>
      </c>
      <c r="FD671">
        <v>70.724716186523438</v>
      </c>
      <c r="FE671">
        <v>70.573661804199219</v>
      </c>
      <c r="FF671">
        <v>72.054855346679688</v>
      </c>
      <c r="FG671">
        <v>76.584449768066406</v>
      </c>
      <c r="FH671">
        <v>80.561676025390625</v>
      </c>
      <c r="FI671">
        <v>84.870552062988281</v>
      </c>
      <c r="FJ671">
        <v>86.494468688964844</v>
      </c>
      <c r="FK671">
        <v>88.446792602539063</v>
      </c>
      <c r="FL671">
        <v>87.059181213378906</v>
      </c>
      <c r="FM671">
        <v>87.346153259277344</v>
      </c>
      <c r="FN671">
        <v>87.682472229003906</v>
      </c>
      <c r="FO671">
        <v>87.017921447753906</v>
      </c>
      <c r="FP671">
        <v>86.516471862792969</v>
      </c>
      <c r="FQ671">
        <v>83.777877807617188</v>
      </c>
      <c r="FR671">
        <v>81.109474182128906</v>
      </c>
      <c r="FS671">
        <v>77.988372802734375</v>
      </c>
      <c r="FT671">
        <v>75.965240478515625</v>
      </c>
      <c r="FU671">
        <v>75.294357299804688</v>
      </c>
      <c r="FV671">
        <v>74.904609680175781</v>
      </c>
      <c r="FW671">
        <v>181</v>
      </c>
      <c r="FX671">
        <v>8.9820645749568939E-2</v>
      </c>
      <c r="FY671">
        <v>1</v>
      </c>
    </row>
    <row r="672" spans="1:181" x14ac:dyDescent="0.2">
      <c r="A672" t="s">
        <v>243</v>
      </c>
      <c r="B672" t="s">
        <v>239</v>
      </c>
      <c r="C672" t="s">
        <v>215</v>
      </c>
      <c r="D672" t="s">
        <v>40</v>
      </c>
      <c r="E672">
        <v>2022</v>
      </c>
      <c r="F672" t="s">
        <v>224</v>
      </c>
      <c r="G672" t="s">
        <v>245</v>
      </c>
      <c r="H672">
        <v>190</v>
      </c>
      <c r="K672">
        <v>17.744897842407227</v>
      </c>
      <c r="L672">
        <v>17.034788131713867</v>
      </c>
      <c r="M672">
        <v>16.572854995727539</v>
      </c>
      <c r="N672">
        <v>16.758829116821289</v>
      </c>
      <c r="O672">
        <v>17.600051879882813</v>
      </c>
      <c r="P672">
        <v>18.701047897338867</v>
      </c>
      <c r="Q672">
        <v>22.105449676513672</v>
      </c>
      <c r="R672">
        <v>25.080522537231445</v>
      </c>
      <c r="S672">
        <v>28.185319900512695</v>
      </c>
      <c r="T672">
        <v>30.392192840576172</v>
      </c>
      <c r="U672">
        <v>33.903949737548828</v>
      </c>
      <c r="V672">
        <v>35.335342407226563</v>
      </c>
      <c r="W672">
        <v>36.141563415527344</v>
      </c>
      <c r="X672">
        <v>36.465427398681641</v>
      </c>
      <c r="Y672">
        <v>36.748527526855469</v>
      </c>
      <c r="Z672">
        <v>36.997947692871094</v>
      </c>
      <c r="AA672">
        <v>36.865795135498047</v>
      </c>
      <c r="AB672">
        <v>37.038143157958984</v>
      </c>
      <c r="AC672">
        <v>36.536281585693359</v>
      </c>
      <c r="AD672">
        <v>35.978191375732422</v>
      </c>
      <c r="AE672">
        <v>32.894851684570312</v>
      </c>
      <c r="AF672">
        <v>26.676900863647461</v>
      </c>
      <c r="AG672">
        <v>21.529150009155273</v>
      </c>
      <c r="AH672">
        <v>18.395954132080078</v>
      </c>
      <c r="AI672">
        <v>-2.3216273784637451</v>
      </c>
      <c r="AJ672">
        <v>-2.0338358879089355</v>
      </c>
      <c r="AK672">
        <v>-1.6432331800460815</v>
      </c>
      <c r="AL672">
        <v>-1.3649606704711914</v>
      </c>
      <c r="AM672">
        <v>-1.3647092580795288</v>
      </c>
      <c r="AN672">
        <v>-1.3925528526306152</v>
      </c>
      <c r="AO672">
        <v>-1.5420646667480469</v>
      </c>
      <c r="AP672">
        <v>-1.6952648162841797</v>
      </c>
      <c r="AQ672">
        <v>-1.8356955051422119</v>
      </c>
      <c r="AR672">
        <v>-1.9614381790161133</v>
      </c>
      <c r="AS672">
        <v>-2.1810626983642578</v>
      </c>
      <c r="AT672">
        <v>-2.2679316997528076</v>
      </c>
      <c r="AU672">
        <v>-0.88672459125518799</v>
      </c>
      <c r="AV672">
        <v>5.4099607467651367</v>
      </c>
      <c r="AW672">
        <v>5.5044608116149902</v>
      </c>
      <c r="AX672">
        <v>5.5796575546264648</v>
      </c>
      <c r="AY672">
        <v>5.5667147636413574</v>
      </c>
      <c r="AZ672">
        <v>5.5013346672058105</v>
      </c>
      <c r="BA672">
        <v>-1.1629329919815063</v>
      </c>
      <c r="BB672">
        <v>-1.0191861391067505</v>
      </c>
      <c r="BC672">
        <v>-0.90739095211029053</v>
      </c>
      <c r="BD672">
        <v>-0.66373825073242188</v>
      </c>
      <c r="BE672">
        <v>-1.0207916498184204</v>
      </c>
      <c r="BF672">
        <v>-1.3062918186187744</v>
      </c>
      <c r="BG672">
        <v>-0.92227035760879517</v>
      </c>
      <c r="BH672">
        <v>-0.80781817436218262</v>
      </c>
      <c r="BI672">
        <v>-0.65649372339248657</v>
      </c>
      <c r="BJ672">
        <v>-0.56190323829650879</v>
      </c>
      <c r="BK672">
        <v>-0.57867562770843506</v>
      </c>
      <c r="BL672">
        <v>-0.60371816158294678</v>
      </c>
      <c r="BM672">
        <v>-0.71523982286453247</v>
      </c>
      <c r="BN672">
        <v>-0.82155090570449829</v>
      </c>
      <c r="BO672">
        <v>-0.90847909450531006</v>
      </c>
      <c r="BP672">
        <v>-0.96651548147201538</v>
      </c>
      <c r="BQ672">
        <v>-1.1001491546630859</v>
      </c>
      <c r="BR672">
        <v>-1.1456224918365479</v>
      </c>
      <c r="BS672">
        <v>-3.1325053423643112E-2</v>
      </c>
      <c r="BT672">
        <v>5.7663674354553223</v>
      </c>
      <c r="BU672">
        <v>5.852663516998291</v>
      </c>
      <c r="BV672">
        <v>5.9174642562866211</v>
      </c>
      <c r="BW672">
        <v>5.9015488624572754</v>
      </c>
      <c r="BX672">
        <v>5.8517203330993652</v>
      </c>
      <c r="BY672">
        <v>-0.31219315528869629</v>
      </c>
      <c r="BZ672">
        <v>-0.61609917879104614</v>
      </c>
      <c r="CA672">
        <v>-0.55701959133148193</v>
      </c>
      <c r="CB672">
        <v>-0.42756825685501099</v>
      </c>
      <c r="CC672">
        <v>-0.589091956615448</v>
      </c>
      <c r="CD672">
        <v>-0.73436135053634644</v>
      </c>
      <c r="CE672">
        <v>4.6920020133256912E-2</v>
      </c>
      <c r="CF672">
        <v>4.131786897778511E-2</v>
      </c>
      <c r="CG672">
        <v>2.6919007301330566E-2</v>
      </c>
      <c r="CH672">
        <v>-5.7080620899796486E-3</v>
      </c>
      <c r="CI672">
        <v>-3.4271128475666046E-2</v>
      </c>
      <c r="CJ672">
        <v>-5.7373695075511932E-2</v>
      </c>
      <c r="CK672">
        <v>-0.14258342981338501</v>
      </c>
      <c r="CL672">
        <v>-0.21641933917999268</v>
      </c>
      <c r="CM672">
        <v>-0.26629179716110229</v>
      </c>
      <c r="CN672">
        <v>-0.27743509411811829</v>
      </c>
      <c r="CO672">
        <v>-0.35151180624961853</v>
      </c>
      <c r="CP672">
        <v>-0.3683147132396698</v>
      </c>
      <c r="CQ672">
        <v>0.56112205982208252</v>
      </c>
      <c r="CR672">
        <v>6.013214111328125</v>
      </c>
      <c r="CS672">
        <v>6.0938277244567871</v>
      </c>
      <c r="CT672">
        <v>6.1514277458190918</v>
      </c>
      <c r="CU672">
        <v>6.1334538459777832</v>
      </c>
      <c r="CV672">
        <v>6.0943965911865234</v>
      </c>
      <c r="CW672">
        <v>0.2770267128944397</v>
      </c>
      <c r="CX672">
        <v>-0.33692234754562378</v>
      </c>
      <c r="CY672">
        <v>-0.31435346603393555</v>
      </c>
      <c r="CZ672">
        <v>-0.2639976441860199</v>
      </c>
      <c r="DA672">
        <v>-0.29009804129600525</v>
      </c>
      <c r="DB672">
        <v>-0.33824408054351807</v>
      </c>
      <c r="DC672">
        <v>1.0161104202270508</v>
      </c>
      <c r="DD672">
        <v>0.89045393466949463</v>
      </c>
      <c r="DE672">
        <v>0.71033173799514771</v>
      </c>
      <c r="DF672">
        <v>0.55048710107803345</v>
      </c>
      <c r="DG672">
        <v>0.51013338565826416</v>
      </c>
      <c r="DH672">
        <v>0.48897078633308411</v>
      </c>
      <c r="DI672">
        <v>0.43007293343544006</v>
      </c>
      <c r="DJ672">
        <v>0.38871225714683533</v>
      </c>
      <c r="DK672">
        <v>0.37589550018310547</v>
      </c>
      <c r="DL672">
        <v>0.4116453230381012</v>
      </c>
      <c r="DM672">
        <v>0.39712557196617126</v>
      </c>
      <c r="DN672">
        <v>0.40899312496185303</v>
      </c>
      <c r="DO672">
        <v>1.153569221496582</v>
      </c>
      <c r="DP672">
        <v>6.2600607872009277</v>
      </c>
      <c r="DQ672">
        <v>6.3349919319152832</v>
      </c>
      <c r="DR672">
        <v>6.3853912353515625</v>
      </c>
      <c r="DS672">
        <v>6.365358829498291</v>
      </c>
      <c r="DT672">
        <v>6.3370728492736816</v>
      </c>
      <c r="DU672">
        <v>0.86624658107757568</v>
      </c>
      <c r="DV672">
        <v>-5.7745542377233505E-2</v>
      </c>
      <c r="DW672">
        <v>-7.168734073638916E-2</v>
      </c>
      <c r="DX672">
        <v>-0.10042703151702881</v>
      </c>
      <c r="DY672">
        <v>8.8958591222763062E-3</v>
      </c>
      <c r="DZ672">
        <v>5.7873189449310303E-2</v>
      </c>
      <c r="EA672">
        <v>2.4154675006866455</v>
      </c>
      <c r="EB672">
        <v>2.116471529006958</v>
      </c>
      <c r="EC672">
        <v>1.6970711946487427</v>
      </c>
      <c r="ED672">
        <v>1.3535445928573608</v>
      </c>
      <c r="EE672">
        <v>1.2961670160293579</v>
      </c>
      <c r="EF672">
        <v>1.2778054475784302</v>
      </c>
      <c r="EG672">
        <v>1.2568978071212769</v>
      </c>
      <c r="EH672">
        <v>1.2624261379241943</v>
      </c>
      <c r="EI672">
        <v>1.3031119108200073</v>
      </c>
      <c r="EJ672">
        <v>1.4065679311752319</v>
      </c>
      <c r="EK672">
        <v>1.478039026260376</v>
      </c>
      <c r="EL672">
        <v>1.5313022136688232</v>
      </c>
      <c r="EM672">
        <v>2.0089685916900635</v>
      </c>
      <c r="EN672">
        <v>6.6164674758911133</v>
      </c>
      <c r="EO672">
        <v>6.683194637298584</v>
      </c>
      <c r="EP672">
        <v>6.7231979370117187</v>
      </c>
      <c r="EQ672">
        <v>6.700192928314209</v>
      </c>
      <c r="ER672">
        <v>6.6874585151672363</v>
      </c>
      <c r="ES672">
        <v>1.7169864177703857</v>
      </c>
      <c r="ET672">
        <v>0.34534141421318054</v>
      </c>
      <c r="EU672">
        <v>0.27868402004241943</v>
      </c>
      <c r="EV672">
        <v>0.13574294745922089</v>
      </c>
      <c r="EW672">
        <v>0.44059556722640991</v>
      </c>
      <c r="EX672">
        <v>0.62980359792709351</v>
      </c>
      <c r="EY672">
        <v>73.689285278320312</v>
      </c>
      <c r="EZ672">
        <v>72.800308227539063</v>
      </c>
      <c r="FA672">
        <v>72.204399108886719</v>
      </c>
      <c r="FB672">
        <v>71.7501220703125</v>
      </c>
      <c r="FC672">
        <v>70.915275573730469</v>
      </c>
      <c r="FD672">
        <v>70.724716186523438</v>
      </c>
      <c r="FE672">
        <v>70.573661804199219</v>
      </c>
      <c r="FF672">
        <v>72.054855346679688</v>
      </c>
      <c r="FG672">
        <v>76.584449768066406</v>
      </c>
      <c r="FH672">
        <v>80.561676025390625</v>
      </c>
      <c r="FI672">
        <v>84.870552062988281</v>
      </c>
      <c r="FJ672">
        <v>86.494468688964844</v>
      </c>
      <c r="FK672">
        <v>88.446792602539063</v>
      </c>
      <c r="FL672">
        <v>87.059181213378906</v>
      </c>
      <c r="FM672">
        <v>87.346153259277344</v>
      </c>
      <c r="FN672">
        <v>87.682472229003906</v>
      </c>
      <c r="FO672">
        <v>87.017921447753906</v>
      </c>
      <c r="FP672">
        <v>86.516471862792969</v>
      </c>
      <c r="FQ672">
        <v>83.777877807617188</v>
      </c>
      <c r="FR672">
        <v>81.109474182128906</v>
      </c>
      <c r="FS672">
        <v>77.988372802734375</v>
      </c>
      <c r="FT672">
        <v>75.965240478515625</v>
      </c>
      <c r="FU672">
        <v>75.294357299804688</v>
      </c>
      <c r="FV672">
        <v>74.904609680175781</v>
      </c>
      <c r="FW672">
        <v>181</v>
      </c>
      <c r="FX672">
        <v>8.9820645749568939E-2</v>
      </c>
      <c r="FY672">
        <v>1</v>
      </c>
    </row>
    <row r="673" spans="1:181" x14ac:dyDescent="0.2">
      <c r="A673" t="s">
        <v>243</v>
      </c>
      <c r="B673" t="s">
        <v>239</v>
      </c>
      <c r="C673" t="s">
        <v>215</v>
      </c>
      <c r="D673" t="s">
        <v>40</v>
      </c>
      <c r="E673">
        <v>2023</v>
      </c>
      <c r="F673" t="s">
        <v>224</v>
      </c>
      <c r="G673" t="s">
        <v>245</v>
      </c>
      <c r="H673">
        <v>190</v>
      </c>
      <c r="K673">
        <v>17.744897842407227</v>
      </c>
      <c r="L673">
        <v>17.034788131713867</v>
      </c>
      <c r="M673">
        <v>16.572854995727539</v>
      </c>
      <c r="N673">
        <v>16.758829116821289</v>
      </c>
      <c r="O673">
        <v>17.600051879882813</v>
      </c>
      <c r="P673">
        <v>18.701047897338867</v>
      </c>
      <c r="Q673">
        <v>22.105449676513672</v>
      </c>
      <c r="R673">
        <v>25.080522537231445</v>
      </c>
      <c r="S673">
        <v>28.185319900512695</v>
      </c>
      <c r="T673">
        <v>30.392192840576172</v>
      </c>
      <c r="U673">
        <v>33.903949737548828</v>
      </c>
      <c r="V673">
        <v>35.335342407226563</v>
      </c>
      <c r="W673">
        <v>36.141563415527344</v>
      </c>
      <c r="X673">
        <v>36.465427398681641</v>
      </c>
      <c r="Y673">
        <v>36.748527526855469</v>
      </c>
      <c r="Z673">
        <v>36.997947692871094</v>
      </c>
      <c r="AA673">
        <v>36.865795135498047</v>
      </c>
      <c r="AB673">
        <v>37.038143157958984</v>
      </c>
      <c r="AC673">
        <v>36.536281585693359</v>
      </c>
      <c r="AD673">
        <v>35.978191375732422</v>
      </c>
      <c r="AE673">
        <v>32.894851684570312</v>
      </c>
      <c r="AF673">
        <v>26.676900863647461</v>
      </c>
      <c r="AG673">
        <v>21.529150009155273</v>
      </c>
      <c r="AH673">
        <v>18.395954132080078</v>
      </c>
      <c r="AI673">
        <v>-2.3216273784637451</v>
      </c>
      <c r="AJ673">
        <v>-2.0338358879089355</v>
      </c>
      <c r="AK673">
        <v>-1.6432331800460815</v>
      </c>
      <c r="AL673">
        <v>-1.3649606704711914</v>
      </c>
      <c r="AM673">
        <v>-1.3647092580795288</v>
      </c>
      <c r="AN673">
        <v>-1.3925528526306152</v>
      </c>
      <c r="AO673">
        <v>-1.5420646667480469</v>
      </c>
      <c r="AP673">
        <v>-1.6952648162841797</v>
      </c>
      <c r="AQ673">
        <v>-1.8356955051422119</v>
      </c>
      <c r="AR673">
        <v>-1.9614381790161133</v>
      </c>
      <c r="AS673">
        <v>-2.1810626983642578</v>
      </c>
      <c r="AT673">
        <v>-2.2679316997528076</v>
      </c>
      <c r="AU673">
        <v>-0.88672459125518799</v>
      </c>
      <c r="AV673">
        <v>5.4099607467651367</v>
      </c>
      <c r="AW673">
        <v>5.5044608116149902</v>
      </c>
      <c r="AX673">
        <v>5.5796575546264648</v>
      </c>
      <c r="AY673">
        <v>5.5667147636413574</v>
      </c>
      <c r="AZ673">
        <v>5.5013346672058105</v>
      </c>
      <c r="BA673">
        <v>-1.1629329919815063</v>
      </c>
      <c r="BB673">
        <v>-1.0191861391067505</v>
      </c>
      <c r="BC673">
        <v>-0.90739095211029053</v>
      </c>
      <c r="BD673">
        <v>-0.66373825073242188</v>
      </c>
      <c r="BE673">
        <v>-1.0207916498184204</v>
      </c>
      <c r="BF673">
        <v>-1.3062918186187744</v>
      </c>
      <c r="BG673">
        <v>-0.92227035760879517</v>
      </c>
      <c r="BH673">
        <v>-0.80781817436218262</v>
      </c>
      <c r="BI673">
        <v>-0.65649372339248657</v>
      </c>
      <c r="BJ673">
        <v>-0.56190323829650879</v>
      </c>
      <c r="BK673">
        <v>-0.57867562770843506</v>
      </c>
      <c r="BL673">
        <v>-0.60371816158294678</v>
      </c>
      <c r="BM673">
        <v>-0.71523982286453247</v>
      </c>
      <c r="BN673">
        <v>-0.82155090570449829</v>
      </c>
      <c r="BO673">
        <v>-0.90847909450531006</v>
      </c>
      <c r="BP673">
        <v>-0.96651548147201538</v>
      </c>
      <c r="BQ673">
        <v>-1.1001491546630859</v>
      </c>
      <c r="BR673">
        <v>-1.1456224918365479</v>
      </c>
      <c r="BS673">
        <v>-3.1325053423643112E-2</v>
      </c>
      <c r="BT673">
        <v>5.7663674354553223</v>
      </c>
      <c r="BU673">
        <v>5.852663516998291</v>
      </c>
      <c r="BV673">
        <v>5.9174642562866211</v>
      </c>
      <c r="BW673">
        <v>5.9015488624572754</v>
      </c>
      <c r="BX673">
        <v>5.8517203330993652</v>
      </c>
      <c r="BY673">
        <v>-0.31219315528869629</v>
      </c>
      <c r="BZ673">
        <v>-0.61609917879104614</v>
      </c>
      <c r="CA673">
        <v>-0.55701959133148193</v>
      </c>
      <c r="CB673">
        <v>-0.42756825685501099</v>
      </c>
      <c r="CC673">
        <v>-0.589091956615448</v>
      </c>
      <c r="CD673">
        <v>-0.73436135053634644</v>
      </c>
      <c r="CE673">
        <v>4.6920020133256912E-2</v>
      </c>
      <c r="CF673">
        <v>4.131786897778511E-2</v>
      </c>
      <c r="CG673">
        <v>2.6919007301330566E-2</v>
      </c>
      <c r="CH673">
        <v>-5.7080620899796486E-3</v>
      </c>
      <c r="CI673">
        <v>-3.4271128475666046E-2</v>
      </c>
      <c r="CJ673">
        <v>-5.7373695075511932E-2</v>
      </c>
      <c r="CK673">
        <v>-0.14258342981338501</v>
      </c>
      <c r="CL673">
        <v>-0.21641933917999268</v>
      </c>
      <c r="CM673">
        <v>-0.26629179716110229</v>
      </c>
      <c r="CN673">
        <v>-0.27743509411811829</v>
      </c>
      <c r="CO673">
        <v>-0.35151180624961853</v>
      </c>
      <c r="CP673">
        <v>-0.3683147132396698</v>
      </c>
      <c r="CQ673">
        <v>0.56112205982208252</v>
      </c>
      <c r="CR673">
        <v>6.013214111328125</v>
      </c>
      <c r="CS673">
        <v>6.0938277244567871</v>
      </c>
      <c r="CT673">
        <v>6.1514277458190918</v>
      </c>
      <c r="CU673">
        <v>6.1334538459777832</v>
      </c>
      <c r="CV673">
        <v>6.0943965911865234</v>
      </c>
      <c r="CW673">
        <v>0.2770267128944397</v>
      </c>
      <c r="CX673">
        <v>-0.33692234754562378</v>
      </c>
      <c r="CY673">
        <v>-0.31435346603393555</v>
      </c>
      <c r="CZ673">
        <v>-0.2639976441860199</v>
      </c>
      <c r="DA673">
        <v>-0.29009804129600525</v>
      </c>
      <c r="DB673">
        <v>-0.33824408054351807</v>
      </c>
      <c r="DC673">
        <v>1.0161104202270508</v>
      </c>
      <c r="DD673">
        <v>0.89045393466949463</v>
      </c>
      <c r="DE673">
        <v>0.71033173799514771</v>
      </c>
      <c r="DF673">
        <v>0.55048710107803345</v>
      </c>
      <c r="DG673">
        <v>0.51013338565826416</v>
      </c>
      <c r="DH673">
        <v>0.48897078633308411</v>
      </c>
      <c r="DI673">
        <v>0.43007293343544006</v>
      </c>
      <c r="DJ673">
        <v>0.38871225714683533</v>
      </c>
      <c r="DK673">
        <v>0.37589550018310547</v>
      </c>
      <c r="DL673">
        <v>0.4116453230381012</v>
      </c>
      <c r="DM673">
        <v>0.39712557196617126</v>
      </c>
      <c r="DN673">
        <v>0.40899312496185303</v>
      </c>
      <c r="DO673">
        <v>1.153569221496582</v>
      </c>
      <c r="DP673">
        <v>6.2600607872009277</v>
      </c>
      <c r="DQ673">
        <v>6.3349919319152832</v>
      </c>
      <c r="DR673">
        <v>6.3853912353515625</v>
      </c>
      <c r="DS673">
        <v>6.365358829498291</v>
      </c>
      <c r="DT673">
        <v>6.3370728492736816</v>
      </c>
      <c r="DU673">
        <v>0.86624658107757568</v>
      </c>
      <c r="DV673">
        <v>-5.7745542377233505E-2</v>
      </c>
      <c r="DW673">
        <v>-7.168734073638916E-2</v>
      </c>
      <c r="DX673">
        <v>-0.10042703151702881</v>
      </c>
      <c r="DY673">
        <v>8.8958591222763062E-3</v>
      </c>
      <c r="DZ673">
        <v>5.7873189449310303E-2</v>
      </c>
      <c r="EA673">
        <v>2.4154675006866455</v>
      </c>
      <c r="EB673">
        <v>2.116471529006958</v>
      </c>
      <c r="EC673">
        <v>1.6970711946487427</v>
      </c>
      <c r="ED673">
        <v>1.3535445928573608</v>
      </c>
      <c r="EE673">
        <v>1.2961670160293579</v>
      </c>
      <c r="EF673">
        <v>1.2778054475784302</v>
      </c>
      <c r="EG673">
        <v>1.2568978071212769</v>
      </c>
      <c r="EH673">
        <v>1.2624261379241943</v>
      </c>
      <c r="EI673">
        <v>1.3031119108200073</v>
      </c>
      <c r="EJ673">
        <v>1.4065679311752319</v>
      </c>
      <c r="EK673">
        <v>1.478039026260376</v>
      </c>
      <c r="EL673">
        <v>1.5313022136688232</v>
      </c>
      <c r="EM673">
        <v>2.0089685916900635</v>
      </c>
      <c r="EN673">
        <v>6.6164674758911133</v>
      </c>
      <c r="EO673">
        <v>6.683194637298584</v>
      </c>
      <c r="EP673">
        <v>6.7231979370117187</v>
      </c>
      <c r="EQ673">
        <v>6.700192928314209</v>
      </c>
      <c r="ER673">
        <v>6.6874585151672363</v>
      </c>
      <c r="ES673">
        <v>1.7169864177703857</v>
      </c>
      <c r="ET673">
        <v>0.34534141421318054</v>
      </c>
      <c r="EU673">
        <v>0.27868402004241943</v>
      </c>
      <c r="EV673">
        <v>0.13574294745922089</v>
      </c>
      <c r="EW673">
        <v>0.44059556722640991</v>
      </c>
      <c r="EX673">
        <v>0.62980359792709351</v>
      </c>
      <c r="EY673">
        <v>73.689285278320312</v>
      </c>
      <c r="EZ673">
        <v>72.800308227539063</v>
      </c>
      <c r="FA673">
        <v>72.204399108886719</v>
      </c>
      <c r="FB673">
        <v>71.7501220703125</v>
      </c>
      <c r="FC673">
        <v>70.915275573730469</v>
      </c>
      <c r="FD673">
        <v>70.724716186523438</v>
      </c>
      <c r="FE673">
        <v>70.573661804199219</v>
      </c>
      <c r="FF673">
        <v>72.054855346679688</v>
      </c>
      <c r="FG673">
        <v>76.584449768066406</v>
      </c>
      <c r="FH673">
        <v>80.561676025390625</v>
      </c>
      <c r="FI673">
        <v>84.870552062988281</v>
      </c>
      <c r="FJ673">
        <v>86.494468688964844</v>
      </c>
      <c r="FK673">
        <v>88.446792602539063</v>
      </c>
      <c r="FL673">
        <v>87.059181213378906</v>
      </c>
      <c r="FM673">
        <v>87.346153259277344</v>
      </c>
      <c r="FN673">
        <v>87.682472229003906</v>
      </c>
      <c r="FO673">
        <v>87.017921447753906</v>
      </c>
      <c r="FP673">
        <v>86.516471862792969</v>
      </c>
      <c r="FQ673">
        <v>83.777877807617188</v>
      </c>
      <c r="FR673">
        <v>81.109474182128906</v>
      </c>
      <c r="FS673">
        <v>77.988372802734375</v>
      </c>
      <c r="FT673">
        <v>75.965240478515625</v>
      </c>
      <c r="FU673">
        <v>75.294357299804688</v>
      </c>
      <c r="FV673">
        <v>74.904609680175781</v>
      </c>
      <c r="FW673">
        <v>181</v>
      </c>
      <c r="FX673">
        <v>8.9820645749568939E-2</v>
      </c>
      <c r="FY673">
        <v>1</v>
      </c>
    </row>
    <row r="674" spans="1:181" x14ac:dyDescent="0.2">
      <c r="A674" t="s">
        <v>243</v>
      </c>
      <c r="B674" t="s">
        <v>239</v>
      </c>
      <c r="C674" t="s">
        <v>215</v>
      </c>
      <c r="D674" t="s">
        <v>40</v>
      </c>
      <c r="E674">
        <v>2024</v>
      </c>
      <c r="F674" t="s">
        <v>224</v>
      </c>
      <c r="G674" t="s">
        <v>245</v>
      </c>
      <c r="H674">
        <v>190</v>
      </c>
      <c r="K674">
        <v>17.744897842407227</v>
      </c>
      <c r="L674">
        <v>17.034788131713867</v>
      </c>
      <c r="M674">
        <v>16.572854995727539</v>
      </c>
      <c r="N674">
        <v>16.758829116821289</v>
      </c>
      <c r="O674">
        <v>17.600051879882813</v>
      </c>
      <c r="P674">
        <v>18.701047897338867</v>
      </c>
      <c r="Q674">
        <v>22.105449676513672</v>
      </c>
      <c r="R674">
        <v>25.080522537231445</v>
      </c>
      <c r="S674">
        <v>28.185319900512695</v>
      </c>
      <c r="T674">
        <v>30.392192840576172</v>
      </c>
      <c r="U674">
        <v>33.903949737548828</v>
      </c>
      <c r="V674">
        <v>35.335342407226563</v>
      </c>
      <c r="W674">
        <v>36.141563415527344</v>
      </c>
      <c r="X674">
        <v>36.465427398681641</v>
      </c>
      <c r="Y674">
        <v>36.748527526855469</v>
      </c>
      <c r="Z674">
        <v>36.997947692871094</v>
      </c>
      <c r="AA674">
        <v>36.865795135498047</v>
      </c>
      <c r="AB674">
        <v>37.038143157958984</v>
      </c>
      <c r="AC674">
        <v>36.536281585693359</v>
      </c>
      <c r="AD674">
        <v>35.978191375732422</v>
      </c>
      <c r="AE674">
        <v>32.894851684570312</v>
      </c>
      <c r="AF674">
        <v>26.676900863647461</v>
      </c>
      <c r="AG674">
        <v>21.529150009155273</v>
      </c>
      <c r="AH674">
        <v>18.395954132080078</v>
      </c>
      <c r="AI674">
        <v>-2.3216273784637451</v>
      </c>
      <c r="AJ674">
        <v>-2.0338358879089355</v>
      </c>
      <c r="AK674">
        <v>-1.6432331800460815</v>
      </c>
      <c r="AL674">
        <v>-1.3649606704711914</v>
      </c>
      <c r="AM674">
        <v>-1.3647092580795288</v>
      </c>
      <c r="AN674">
        <v>-1.3925528526306152</v>
      </c>
      <c r="AO674">
        <v>-1.5420646667480469</v>
      </c>
      <c r="AP674">
        <v>-1.6952648162841797</v>
      </c>
      <c r="AQ674">
        <v>-1.8356955051422119</v>
      </c>
      <c r="AR674">
        <v>-1.9614381790161133</v>
      </c>
      <c r="AS674">
        <v>-2.1810626983642578</v>
      </c>
      <c r="AT674">
        <v>-2.2679316997528076</v>
      </c>
      <c r="AU674">
        <v>-0.88672459125518799</v>
      </c>
      <c r="AV674">
        <v>5.4099607467651367</v>
      </c>
      <c r="AW674">
        <v>5.5044608116149902</v>
      </c>
      <c r="AX674">
        <v>5.5796575546264648</v>
      </c>
      <c r="AY674">
        <v>5.5667147636413574</v>
      </c>
      <c r="AZ674">
        <v>5.5013346672058105</v>
      </c>
      <c r="BA674">
        <v>-1.1629329919815063</v>
      </c>
      <c r="BB674">
        <v>-1.0191861391067505</v>
      </c>
      <c r="BC674">
        <v>-0.90739095211029053</v>
      </c>
      <c r="BD674">
        <v>-0.66373825073242188</v>
      </c>
      <c r="BE674">
        <v>-1.0207916498184204</v>
      </c>
      <c r="BF674">
        <v>-1.3062918186187744</v>
      </c>
      <c r="BG674">
        <v>-0.92227035760879517</v>
      </c>
      <c r="BH674">
        <v>-0.80781817436218262</v>
      </c>
      <c r="BI674">
        <v>-0.65649372339248657</v>
      </c>
      <c r="BJ674">
        <v>-0.56190323829650879</v>
      </c>
      <c r="BK674">
        <v>-0.57867562770843506</v>
      </c>
      <c r="BL674">
        <v>-0.60371816158294678</v>
      </c>
      <c r="BM674">
        <v>-0.71523982286453247</v>
      </c>
      <c r="BN674">
        <v>-0.82155090570449829</v>
      </c>
      <c r="BO674">
        <v>-0.90847909450531006</v>
      </c>
      <c r="BP674">
        <v>-0.96651548147201538</v>
      </c>
      <c r="BQ674">
        <v>-1.1001491546630859</v>
      </c>
      <c r="BR674">
        <v>-1.1456224918365479</v>
      </c>
      <c r="BS674">
        <v>-3.1325053423643112E-2</v>
      </c>
      <c r="BT674">
        <v>5.7663674354553223</v>
      </c>
      <c r="BU674">
        <v>5.852663516998291</v>
      </c>
      <c r="BV674">
        <v>5.9174642562866211</v>
      </c>
      <c r="BW674">
        <v>5.9015488624572754</v>
      </c>
      <c r="BX674">
        <v>5.8517203330993652</v>
      </c>
      <c r="BY674">
        <v>-0.31219315528869629</v>
      </c>
      <c r="BZ674">
        <v>-0.61609917879104614</v>
      </c>
      <c r="CA674">
        <v>-0.55701959133148193</v>
      </c>
      <c r="CB674">
        <v>-0.42756825685501099</v>
      </c>
      <c r="CC674">
        <v>-0.589091956615448</v>
      </c>
      <c r="CD674">
        <v>-0.73436135053634644</v>
      </c>
      <c r="CE674">
        <v>4.6920020133256912E-2</v>
      </c>
      <c r="CF674">
        <v>4.131786897778511E-2</v>
      </c>
      <c r="CG674">
        <v>2.6919007301330566E-2</v>
      </c>
      <c r="CH674">
        <v>-5.7080620899796486E-3</v>
      </c>
      <c r="CI674">
        <v>-3.4271128475666046E-2</v>
      </c>
      <c r="CJ674">
        <v>-5.7373695075511932E-2</v>
      </c>
      <c r="CK674">
        <v>-0.14258342981338501</v>
      </c>
      <c r="CL674">
        <v>-0.21641933917999268</v>
      </c>
      <c r="CM674">
        <v>-0.26629179716110229</v>
      </c>
      <c r="CN674">
        <v>-0.27743509411811829</v>
      </c>
      <c r="CO674">
        <v>-0.35151180624961853</v>
      </c>
      <c r="CP674">
        <v>-0.3683147132396698</v>
      </c>
      <c r="CQ674">
        <v>0.56112205982208252</v>
      </c>
      <c r="CR674">
        <v>6.013214111328125</v>
      </c>
      <c r="CS674">
        <v>6.0938277244567871</v>
      </c>
      <c r="CT674">
        <v>6.1514277458190918</v>
      </c>
      <c r="CU674">
        <v>6.1334538459777832</v>
      </c>
      <c r="CV674">
        <v>6.0943965911865234</v>
      </c>
      <c r="CW674">
        <v>0.2770267128944397</v>
      </c>
      <c r="CX674">
        <v>-0.33692234754562378</v>
      </c>
      <c r="CY674">
        <v>-0.31435346603393555</v>
      </c>
      <c r="CZ674">
        <v>-0.2639976441860199</v>
      </c>
      <c r="DA674">
        <v>-0.29009804129600525</v>
      </c>
      <c r="DB674">
        <v>-0.33824408054351807</v>
      </c>
      <c r="DC674">
        <v>1.0161104202270508</v>
      </c>
      <c r="DD674">
        <v>0.89045393466949463</v>
      </c>
      <c r="DE674">
        <v>0.71033173799514771</v>
      </c>
      <c r="DF674">
        <v>0.55048710107803345</v>
      </c>
      <c r="DG674">
        <v>0.51013338565826416</v>
      </c>
      <c r="DH674">
        <v>0.48897078633308411</v>
      </c>
      <c r="DI674">
        <v>0.43007293343544006</v>
      </c>
      <c r="DJ674">
        <v>0.38871225714683533</v>
      </c>
      <c r="DK674">
        <v>0.37589550018310547</v>
      </c>
      <c r="DL674">
        <v>0.4116453230381012</v>
      </c>
      <c r="DM674">
        <v>0.39712557196617126</v>
      </c>
      <c r="DN674">
        <v>0.40899312496185303</v>
      </c>
      <c r="DO674">
        <v>1.153569221496582</v>
      </c>
      <c r="DP674">
        <v>6.2600607872009277</v>
      </c>
      <c r="DQ674">
        <v>6.3349919319152832</v>
      </c>
      <c r="DR674">
        <v>6.3853912353515625</v>
      </c>
      <c r="DS674">
        <v>6.365358829498291</v>
      </c>
      <c r="DT674">
        <v>6.3370728492736816</v>
      </c>
      <c r="DU674">
        <v>0.86624658107757568</v>
      </c>
      <c r="DV674">
        <v>-5.7745542377233505E-2</v>
      </c>
      <c r="DW674">
        <v>-7.168734073638916E-2</v>
      </c>
      <c r="DX674">
        <v>-0.10042703151702881</v>
      </c>
      <c r="DY674">
        <v>8.8958591222763062E-3</v>
      </c>
      <c r="DZ674">
        <v>5.7873189449310303E-2</v>
      </c>
      <c r="EA674">
        <v>2.4154675006866455</v>
      </c>
      <c r="EB674">
        <v>2.116471529006958</v>
      </c>
      <c r="EC674">
        <v>1.6970711946487427</v>
      </c>
      <c r="ED674">
        <v>1.3535445928573608</v>
      </c>
      <c r="EE674">
        <v>1.2961670160293579</v>
      </c>
      <c r="EF674">
        <v>1.2778054475784302</v>
      </c>
      <c r="EG674">
        <v>1.2568978071212769</v>
      </c>
      <c r="EH674">
        <v>1.2624261379241943</v>
      </c>
      <c r="EI674">
        <v>1.3031119108200073</v>
      </c>
      <c r="EJ674">
        <v>1.4065679311752319</v>
      </c>
      <c r="EK674">
        <v>1.478039026260376</v>
      </c>
      <c r="EL674">
        <v>1.5313022136688232</v>
      </c>
      <c r="EM674">
        <v>2.0089685916900635</v>
      </c>
      <c r="EN674">
        <v>6.6164674758911133</v>
      </c>
      <c r="EO674">
        <v>6.683194637298584</v>
      </c>
      <c r="EP674">
        <v>6.7231979370117187</v>
      </c>
      <c r="EQ674">
        <v>6.700192928314209</v>
      </c>
      <c r="ER674">
        <v>6.6874585151672363</v>
      </c>
      <c r="ES674">
        <v>1.7169864177703857</v>
      </c>
      <c r="ET674">
        <v>0.34534141421318054</v>
      </c>
      <c r="EU674">
        <v>0.27868402004241943</v>
      </c>
      <c r="EV674">
        <v>0.13574294745922089</v>
      </c>
      <c r="EW674">
        <v>0.44059556722640991</v>
      </c>
      <c r="EX674">
        <v>0.62980359792709351</v>
      </c>
      <c r="EY674">
        <v>73.689285278320312</v>
      </c>
      <c r="EZ674">
        <v>72.800308227539063</v>
      </c>
      <c r="FA674">
        <v>72.204399108886719</v>
      </c>
      <c r="FB674">
        <v>71.7501220703125</v>
      </c>
      <c r="FC674">
        <v>70.915275573730469</v>
      </c>
      <c r="FD674">
        <v>70.724716186523438</v>
      </c>
      <c r="FE674">
        <v>70.573661804199219</v>
      </c>
      <c r="FF674">
        <v>72.054855346679688</v>
      </c>
      <c r="FG674">
        <v>76.584449768066406</v>
      </c>
      <c r="FH674">
        <v>80.561676025390625</v>
      </c>
      <c r="FI674">
        <v>84.870552062988281</v>
      </c>
      <c r="FJ674">
        <v>86.494468688964844</v>
      </c>
      <c r="FK674">
        <v>88.446792602539063</v>
      </c>
      <c r="FL674">
        <v>87.059181213378906</v>
      </c>
      <c r="FM674">
        <v>87.346153259277344</v>
      </c>
      <c r="FN674">
        <v>87.682472229003906</v>
      </c>
      <c r="FO674">
        <v>87.017921447753906</v>
      </c>
      <c r="FP674">
        <v>86.516471862792969</v>
      </c>
      <c r="FQ674">
        <v>83.777877807617188</v>
      </c>
      <c r="FR674">
        <v>81.109474182128906</v>
      </c>
      <c r="FS674">
        <v>77.988372802734375</v>
      </c>
      <c r="FT674">
        <v>75.965240478515625</v>
      </c>
      <c r="FU674">
        <v>75.294357299804688</v>
      </c>
      <c r="FV674">
        <v>74.904609680175781</v>
      </c>
      <c r="FW674">
        <v>181</v>
      </c>
      <c r="FX674">
        <v>8.9820645749568939E-2</v>
      </c>
      <c r="FY674">
        <v>1</v>
      </c>
    </row>
    <row r="675" spans="1:181" x14ac:dyDescent="0.2">
      <c r="A675" t="s">
        <v>243</v>
      </c>
      <c r="B675" t="s">
        <v>239</v>
      </c>
      <c r="C675" t="s">
        <v>215</v>
      </c>
      <c r="D675" t="s">
        <v>40</v>
      </c>
      <c r="E675">
        <v>2025</v>
      </c>
      <c r="F675" t="s">
        <v>224</v>
      </c>
      <c r="G675" t="s">
        <v>245</v>
      </c>
      <c r="H675">
        <v>190</v>
      </c>
      <c r="K675">
        <v>17.744897842407227</v>
      </c>
      <c r="L675">
        <v>17.034788131713867</v>
      </c>
      <c r="M675">
        <v>16.572854995727539</v>
      </c>
      <c r="N675">
        <v>16.758829116821289</v>
      </c>
      <c r="O675">
        <v>17.600051879882813</v>
      </c>
      <c r="P675">
        <v>18.701047897338867</v>
      </c>
      <c r="Q675">
        <v>22.105449676513672</v>
      </c>
      <c r="R675">
        <v>25.080522537231445</v>
      </c>
      <c r="S675">
        <v>28.185319900512695</v>
      </c>
      <c r="T675">
        <v>30.392192840576172</v>
      </c>
      <c r="U675">
        <v>33.903949737548828</v>
      </c>
      <c r="V675">
        <v>35.335342407226563</v>
      </c>
      <c r="W675">
        <v>36.141563415527344</v>
      </c>
      <c r="X675">
        <v>36.465427398681641</v>
      </c>
      <c r="Y675">
        <v>36.748527526855469</v>
      </c>
      <c r="Z675">
        <v>36.997947692871094</v>
      </c>
      <c r="AA675">
        <v>36.865795135498047</v>
      </c>
      <c r="AB675">
        <v>37.038143157958984</v>
      </c>
      <c r="AC675">
        <v>36.536281585693359</v>
      </c>
      <c r="AD675">
        <v>35.978191375732422</v>
      </c>
      <c r="AE675">
        <v>32.894851684570312</v>
      </c>
      <c r="AF675">
        <v>26.676900863647461</v>
      </c>
      <c r="AG675">
        <v>21.529150009155273</v>
      </c>
      <c r="AH675">
        <v>18.395954132080078</v>
      </c>
      <c r="AI675">
        <v>-2.3216273784637451</v>
      </c>
      <c r="AJ675">
        <v>-2.0338358879089355</v>
      </c>
      <c r="AK675">
        <v>-1.6432331800460815</v>
      </c>
      <c r="AL675">
        <v>-1.3649606704711914</v>
      </c>
      <c r="AM675">
        <v>-1.3647092580795288</v>
      </c>
      <c r="AN675">
        <v>-1.3925528526306152</v>
      </c>
      <c r="AO675">
        <v>-1.5420646667480469</v>
      </c>
      <c r="AP675">
        <v>-1.6952648162841797</v>
      </c>
      <c r="AQ675">
        <v>-1.8356955051422119</v>
      </c>
      <c r="AR675">
        <v>-1.9614381790161133</v>
      </c>
      <c r="AS675">
        <v>-2.1810626983642578</v>
      </c>
      <c r="AT675">
        <v>-2.2679316997528076</v>
      </c>
      <c r="AU675">
        <v>-0.88672459125518799</v>
      </c>
      <c r="AV675">
        <v>5.4099607467651367</v>
      </c>
      <c r="AW675">
        <v>5.5044608116149902</v>
      </c>
      <c r="AX675">
        <v>5.5796575546264648</v>
      </c>
      <c r="AY675">
        <v>5.5667147636413574</v>
      </c>
      <c r="AZ675">
        <v>5.5013346672058105</v>
      </c>
      <c r="BA675">
        <v>-1.1629329919815063</v>
      </c>
      <c r="BB675">
        <v>-1.0191861391067505</v>
      </c>
      <c r="BC675">
        <v>-0.90739095211029053</v>
      </c>
      <c r="BD675">
        <v>-0.66373825073242188</v>
      </c>
      <c r="BE675">
        <v>-1.0207916498184204</v>
      </c>
      <c r="BF675">
        <v>-1.3062918186187744</v>
      </c>
      <c r="BG675">
        <v>-0.92227035760879517</v>
      </c>
      <c r="BH675">
        <v>-0.80781817436218262</v>
      </c>
      <c r="BI675">
        <v>-0.65649372339248657</v>
      </c>
      <c r="BJ675">
        <v>-0.56190323829650879</v>
      </c>
      <c r="BK675">
        <v>-0.57867562770843506</v>
      </c>
      <c r="BL675">
        <v>-0.60371816158294678</v>
      </c>
      <c r="BM675">
        <v>-0.71523982286453247</v>
      </c>
      <c r="BN675">
        <v>-0.82155090570449829</v>
      </c>
      <c r="BO675">
        <v>-0.90847909450531006</v>
      </c>
      <c r="BP675">
        <v>-0.96651548147201538</v>
      </c>
      <c r="BQ675">
        <v>-1.1001491546630859</v>
      </c>
      <c r="BR675">
        <v>-1.1456224918365479</v>
      </c>
      <c r="BS675">
        <v>-3.1325053423643112E-2</v>
      </c>
      <c r="BT675">
        <v>5.7663674354553223</v>
      </c>
      <c r="BU675">
        <v>5.852663516998291</v>
      </c>
      <c r="BV675">
        <v>5.9174642562866211</v>
      </c>
      <c r="BW675">
        <v>5.9015488624572754</v>
      </c>
      <c r="BX675">
        <v>5.8517203330993652</v>
      </c>
      <c r="BY675">
        <v>-0.31219315528869629</v>
      </c>
      <c r="BZ675">
        <v>-0.61609917879104614</v>
      </c>
      <c r="CA675">
        <v>-0.55701959133148193</v>
      </c>
      <c r="CB675">
        <v>-0.42756825685501099</v>
      </c>
      <c r="CC675">
        <v>-0.589091956615448</v>
      </c>
      <c r="CD675">
        <v>-0.73436135053634644</v>
      </c>
      <c r="CE675">
        <v>4.6920020133256912E-2</v>
      </c>
      <c r="CF675">
        <v>4.131786897778511E-2</v>
      </c>
      <c r="CG675">
        <v>2.6919007301330566E-2</v>
      </c>
      <c r="CH675">
        <v>-5.7080620899796486E-3</v>
      </c>
      <c r="CI675">
        <v>-3.4271128475666046E-2</v>
      </c>
      <c r="CJ675">
        <v>-5.7373695075511932E-2</v>
      </c>
      <c r="CK675">
        <v>-0.14258342981338501</v>
      </c>
      <c r="CL675">
        <v>-0.21641933917999268</v>
      </c>
      <c r="CM675">
        <v>-0.26629179716110229</v>
      </c>
      <c r="CN675">
        <v>-0.27743509411811829</v>
      </c>
      <c r="CO675">
        <v>-0.35151180624961853</v>
      </c>
      <c r="CP675">
        <v>-0.3683147132396698</v>
      </c>
      <c r="CQ675">
        <v>0.56112205982208252</v>
      </c>
      <c r="CR675">
        <v>6.013214111328125</v>
      </c>
      <c r="CS675">
        <v>6.0938277244567871</v>
      </c>
      <c r="CT675">
        <v>6.1514277458190918</v>
      </c>
      <c r="CU675">
        <v>6.1334538459777832</v>
      </c>
      <c r="CV675">
        <v>6.0943965911865234</v>
      </c>
      <c r="CW675">
        <v>0.2770267128944397</v>
      </c>
      <c r="CX675">
        <v>-0.33692234754562378</v>
      </c>
      <c r="CY675">
        <v>-0.31435346603393555</v>
      </c>
      <c r="CZ675">
        <v>-0.2639976441860199</v>
      </c>
      <c r="DA675">
        <v>-0.29009804129600525</v>
      </c>
      <c r="DB675">
        <v>-0.33824408054351807</v>
      </c>
      <c r="DC675">
        <v>1.0161104202270508</v>
      </c>
      <c r="DD675">
        <v>0.89045393466949463</v>
      </c>
      <c r="DE675">
        <v>0.71033173799514771</v>
      </c>
      <c r="DF675">
        <v>0.55048710107803345</v>
      </c>
      <c r="DG675">
        <v>0.51013338565826416</v>
      </c>
      <c r="DH675">
        <v>0.48897078633308411</v>
      </c>
      <c r="DI675">
        <v>0.43007293343544006</v>
      </c>
      <c r="DJ675">
        <v>0.38871225714683533</v>
      </c>
      <c r="DK675">
        <v>0.37589550018310547</v>
      </c>
      <c r="DL675">
        <v>0.4116453230381012</v>
      </c>
      <c r="DM675">
        <v>0.39712557196617126</v>
      </c>
      <c r="DN675">
        <v>0.40899312496185303</v>
      </c>
      <c r="DO675">
        <v>1.153569221496582</v>
      </c>
      <c r="DP675">
        <v>6.2600607872009277</v>
      </c>
      <c r="DQ675">
        <v>6.3349919319152832</v>
      </c>
      <c r="DR675">
        <v>6.3853912353515625</v>
      </c>
      <c r="DS675">
        <v>6.365358829498291</v>
      </c>
      <c r="DT675">
        <v>6.3370728492736816</v>
      </c>
      <c r="DU675">
        <v>0.86624658107757568</v>
      </c>
      <c r="DV675">
        <v>-5.7745542377233505E-2</v>
      </c>
      <c r="DW675">
        <v>-7.168734073638916E-2</v>
      </c>
      <c r="DX675">
        <v>-0.10042703151702881</v>
      </c>
      <c r="DY675">
        <v>8.8958591222763062E-3</v>
      </c>
      <c r="DZ675">
        <v>5.7873189449310303E-2</v>
      </c>
      <c r="EA675">
        <v>2.4154675006866455</v>
      </c>
      <c r="EB675">
        <v>2.116471529006958</v>
      </c>
      <c r="EC675">
        <v>1.6970711946487427</v>
      </c>
      <c r="ED675">
        <v>1.3535445928573608</v>
      </c>
      <c r="EE675">
        <v>1.2961670160293579</v>
      </c>
      <c r="EF675">
        <v>1.2778054475784302</v>
      </c>
      <c r="EG675">
        <v>1.2568978071212769</v>
      </c>
      <c r="EH675">
        <v>1.2624261379241943</v>
      </c>
      <c r="EI675">
        <v>1.3031119108200073</v>
      </c>
      <c r="EJ675">
        <v>1.4065679311752319</v>
      </c>
      <c r="EK675">
        <v>1.478039026260376</v>
      </c>
      <c r="EL675">
        <v>1.5313022136688232</v>
      </c>
      <c r="EM675">
        <v>2.0089685916900635</v>
      </c>
      <c r="EN675">
        <v>6.6164674758911133</v>
      </c>
      <c r="EO675">
        <v>6.683194637298584</v>
      </c>
      <c r="EP675">
        <v>6.7231979370117187</v>
      </c>
      <c r="EQ675">
        <v>6.700192928314209</v>
      </c>
      <c r="ER675">
        <v>6.6874585151672363</v>
      </c>
      <c r="ES675">
        <v>1.7169864177703857</v>
      </c>
      <c r="ET675">
        <v>0.34534141421318054</v>
      </c>
      <c r="EU675">
        <v>0.27868402004241943</v>
      </c>
      <c r="EV675">
        <v>0.13574294745922089</v>
      </c>
      <c r="EW675">
        <v>0.44059556722640991</v>
      </c>
      <c r="EX675">
        <v>0.62980359792709351</v>
      </c>
      <c r="EY675">
        <v>73.689285278320312</v>
      </c>
      <c r="EZ675">
        <v>72.800308227539063</v>
      </c>
      <c r="FA675">
        <v>72.204399108886719</v>
      </c>
      <c r="FB675">
        <v>71.7501220703125</v>
      </c>
      <c r="FC675">
        <v>70.915275573730469</v>
      </c>
      <c r="FD675">
        <v>70.724716186523438</v>
      </c>
      <c r="FE675">
        <v>70.573661804199219</v>
      </c>
      <c r="FF675">
        <v>72.054855346679688</v>
      </c>
      <c r="FG675">
        <v>76.584449768066406</v>
      </c>
      <c r="FH675">
        <v>80.561676025390625</v>
      </c>
      <c r="FI675">
        <v>84.870552062988281</v>
      </c>
      <c r="FJ675">
        <v>86.494468688964844</v>
      </c>
      <c r="FK675">
        <v>88.446792602539063</v>
      </c>
      <c r="FL675">
        <v>87.059181213378906</v>
      </c>
      <c r="FM675">
        <v>87.346153259277344</v>
      </c>
      <c r="FN675">
        <v>87.682472229003906</v>
      </c>
      <c r="FO675">
        <v>87.017921447753906</v>
      </c>
      <c r="FP675">
        <v>86.516471862792969</v>
      </c>
      <c r="FQ675">
        <v>83.777877807617188</v>
      </c>
      <c r="FR675">
        <v>81.109474182128906</v>
      </c>
      <c r="FS675">
        <v>77.988372802734375</v>
      </c>
      <c r="FT675">
        <v>75.965240478515625</v>
      </c>
      <c r="FU675">
        <v>75.294357299804688</v>
      </c>
      <c r="FV675">
        <v>74.904609680175781</v>
      </c>
      <c r="FW675">
        <v>181</v>
      </c>
      <c r="FX675">
        <v>8.9820645749568939E-2</v>
      </c>
      <c r="FY675">
        <v>1</v>
      </c>
    </row>
    <row r="676" spans="1:181" x14ac:dyDescent="0.2">
      <c r="A676" t="s">
        <v>243</v>
      </c>
      <c r="B676" t="s">
        <v>239</v>
      </c>
      <c r="C676" t="s">
        <v>215</v>
      </c>
      <c r="D676" t="s">
        <v>41</v>
      </c>
      <c r="E676">
        <v>2015</v>
      </c>
      <c r="F676" t="s">
        <v>224</v>
      </c>
      <c r="G676" t="s">
        <v>245</v>
      </c>
      <c r="H676">
        <v>184</v>
      </c>
      <c r="K676">
        <v>16.927352905273438</v>
      </c>
      <c r="L676">
        <v>16.272855758666992</v>
      </c>
      <c r="M676">
        <v>15.821680068969727</v>
      </c>
      <c r="N676">
        <v>16.013538360595703</v>
      </c>
      <c r="O676">
        <v>16.850997924804687</v>
      </c>
      <c r="P676">
        <v>17.881889343261719</v>
      </c>
      <c r="Q676">
        <v>21.428979873657227</v>
      </c>
      <c r="R676">
        <v>24.207571029663086</v>
      </c>
      <c r="S676">
        <v>27.29871940612793</v>
      </c>
      <c r="T676">
        <v>29.825027465820312</v>
      </c>
      <c r="U676">
        <v>33.35882568359375</v>
      </c>
      <c r="V676">
        <v>35.010562896728516</v>
      </c>
      <c r="W676">
        <v>35.402652740478516</v>
      </c>
      <c r="X676">
        <v>36.160362243652344</v>
      </c>
      <c r="Y676">
        <v>36.346561431884766</v>
      </c>
      <c r="Z676">
        <v>36.517265319824219</v>
      </c>
      <c r="AA676">
        <v>36.651191711425781</v>
      </c>
      <c r="AB676">
        <v>36.589935302734375</v>
      </c>
      <c r="AC676">
        <v>36.325576782226563</v>
      </c>
      <c r="AD676">
        <v>35.086887359619141</v>
      </c>
      <c r="AE676">
        <v>32.041275024414062</v>
      </c>
      <c r="AF676">
        <v>25.908420562744141</v>
      </c>
      <c r="AG676">
        <v>20.768058776855469</v>
      </c>
      <c r="AH676">
        <v>17.698863983154297</v>
      </c>
      <c r="AI676">
        <v>-2.2764880657196045</v>
      </c>
      <c r="AJ676">
        <v>-1.9440199136734009</v>
      </c>
      <c r="AK676">
        <v>-1.5611593723297119</v>
      </c>
      <c r="AL676">
        <v>-1.3322097063064575</v>
      </c>
      <c r="AM676">
        <v>-1.3325141668319702</v>
      </c>
      <c r="AN676">
        <v>-1.3559912443161011</v>
      </c>
      <c r="AO676">
        <v>-1.5215939283370972</v>
      </c>
      <c r="AP676">
        <v>-1.6629418134689331</v>
      </c>
      <c r="AQ676">
        <v>-1.8057742118835449</v>
      </c>
      <c r="AR676">
        <v>-1.9546957015991211</v>
      </c>
      <c r="AS676">
        <v>-2.2033138275146484</v>
      </c>
      <c r="AT676">
        <v>-2.3035509586334229</v>
      </c>
      <c r="AU676">
        <v>-1.033333420753479</v>
      </c>
      <c r="AV676">
        <v>5.3668684959411621</v>
      </c>
      <c r="AW676">
        <v>5.4889588356018066</v>
      </c>
      <c r="AX676">
        <v>5.5445494651794434</v>
      </c>
      <c r="AY676">
        <v>5.5139384269714355</v>
      </c>
      <c r="AZ676">
        <v>5.4063239097595215</v>
      </c>
      <c r="BA676">
        <v>-1.3258860111236572</v>
      </c>
      <c r="BB676">
        <v>-0.9839702844619751</v>
      </c>
      <c r="BC676">
        <v>-0.87202727794647217</v>
      </c>
      <c r="BD676">
        <v>-0.63317149877548218</v>
      </c>
      <c r="BE676">
        <v>-0.98387116193771362</v>
      </c>
      <c r="BF676">
        <v>-1.2992402315139771</v>
      </c>
      <c r="BG676">
        <v>-0.90352994203567505</v>
      </c>
      <c r="BH676">
        <v>-0.77107304334640503</v>
      </c>
      <c r="BI676">
        <v>-0.62221449613571167</v>
      </c>
      <c r="BJ676">
        <v>-0.54541462659835815</v>
      </c>
      <c r="BK676">
        <v>-0.56124716997146606</v>
      </c>
      <c r="BL676">
        <v>-0.58457833528518677</v>
      </c>
      <c r="BM676">
        <v>-0.70037281513214111</v>
      </c>
      <c r="BN676">
        <v>-0.80070245265960693</v>
      </c>
      <c r="BO676">
        <v>-0.88794982433319092</v>
      </c>
      <c r="BP676">
        <v>-0.95618891716003418</v>
      </c>
      <c r="BQ676">
        <v>-1.0987163782119751</v>
      </c>
      <c r="BR676">
        <v>-1.1519408226013184</v>
      </c>
      <c r="BS676">
        <v>-0.15162886679172516</v>
      </c>
      <c r="BT676">
        <v>5.724125862121582</v>
      </c>
      <c r="BU676">
        <v>5.8344945907592773</v>
      </c>
      <c r="BV676">
        <v>5.8817505836486816</v>
      </c>
      <c r="BW676">
        <v>5.8536453247070312</v>
      </c>
      <c r="BX676">
        <v>5.7624344825744629</v>
      </c>
      <c r="BY676">
        <v>-0.44892281293869019</v>
      </c>
      <c r="BZ676">
        <v>-0.58728170394897461</v>
      </c>
      <c r="CA676">
        <v>-0.52697575092315674</v>
      </c>
      <c r="CB676">
        <v>-0.40128687024116516</v>
      </c>
      <c r="CC676">
        <v>-0.5602797269821167</v>
      </c>
      <c r="CD676">
        <v>-0.72259128093719482</v>
      </c>
      <c r="CE676">
        <v>4.7376647591590881E-2</v>
      </c>
      <c r="CF676">
        <v>4.1306469589471817E-2</v>
      </c>
      <c r="CG676">
        <v>2.809583768248558E-2</v>
      </c>
      <c r="CH676">
        <v>-4.8277713358402252E-4</v>
      </c>
      <c r="CI676">
        <v>-2.7070002630352974E-2</v>
      </c>
      <c r="CJ676">
        <v>-5.0300143659114838E-2</v>
      </c>
      <c r="CK676">
        <v>-0.1315976083278656</v>
      </c>
      <c r="CL676">
        <v>-0.20351813733577728</v>
      </c>
      <c r="CM676">
        <v>-0.25226742029190063</v>
      </c>
      <c r="CN676">
        <v>-0.264626145362854</v>
      </c>
      <c r="CO676">
        <v>-0.3336755633354187</v>
      </c>
      <c r="CP676">
        <v>-0.35433918237686157</v>
      </c>
      <c r="CQ676">
        <v>0.45903703570365906</v>
      </c>
      <c r="CR676">
        <v>5.9715614318847656</v>
      </c>
      <c r="CS676">
        <v>6.0738120079040527</v>
      </c>
      <c r="CT676">
        <v>6.11529541015625</v>
      </c>
      <c r="CU676">
        <v>6.0889248847961426</v>
      </c>
      <c r="CV676">
        <v>6.0090756416320801</v>
      </c>
      <c r="CW676">
        <v>0.15845924615859985</v>
      </c>
      <c r="CX676">
        <v>-0.31253635883331299</v>
      </c>
      <c r="CY676">
        <v>-0.2879941463470459</v>
      </c>
      <c r="CZ676">
        <v>-0.24068424105644226</v>
      </c>
      <c r="DA676">
        <v>-0.26690158247947693</v>
      </c>
      <c r="DB676">
        <v>-0.32320597767829895</v>
      </c>
      <c r="DC676">
        <v>0.99828320741653442</v>
      </c>
      <c r="DD676">
        <v>0.85368597507476807</v>
      </c>
      <c r="DE676">
        <v>0.67840617895126343</v>
      </c>
      <c r="DF676">
        <v>0.5444490909576416</v>
      </c>
      <c r="DG676">
        <v>0.5071071982383728</v>
      </c>
      <c r="DH676">
        <v>0.48397806286811829</v>
      </c>
      <c r="DI676">
        <v>0.43717759847640991</v>
      </c>
      <c r="DJ676">
        <v>0.39366617798805237</v>
      </c>
      <c r="DK676">
        <v>0.38341495394706726</v>
      </c>
      <c r="DL676">
        <v>0.42693659663200378</v>
      </c>
      <c r="DM676">
        <v>0.43136528134346008</v>
      </c>
      <c r="DN676">
        <v>0.44326251745223999</v>
      </c>
      <c r="DO676">
        <v>1.0697029829025269</v>
      </c>
      <c r="DP676">
        <v>6.2189970016479492</v>
      </c>
      <c r="DQ676">
        <v>6.3131294250488281</v>
      </c>
      <c r="DR676">
        <v>6.3488402366638184</v>
      </c>
      <c r="DS676">
        <v>6.3242044448852539</v>
      </c>
      <c r="DT676">
        <v>6.2557168006896973</v>
      </c>
      <c r="DU676">
        <v>0.76584130525588989</v>
      </c>
      <c r="DV676">
        <v>-3.7791036069393158E-2</v>
      </c>
      <c r="DW676">
        <v>-4.9012526869773865E-2</v>
      </c>
      <c r="DX676">
        <v>-8.0081626772880554E-2</v>
      </c>
      <c r="DY676">
        <v>2.6476550847291946E-2</v>
      </c>
      <c r="DZ676">
        <v>7.6179303228855133E-2</v>
      </c>
      <c r="EA676">
        <v>2.3712413311004639</v>
      </c>
      <c r="EB676">
        <v>2.0266330242156982</v>
      </c>
      <c r="EC676">
        <v>1.6173510551452637</v>
      </c>
      <c r="ED676">
        <v>1.3312441110610962</v>
      </c>
      <c r="EE676">
        <v>1.278374195098877</v>
      </c>
      <c r="EF676">
        <v>1.2553908824920654</v>
      </c>
      <c r="EG676">
        <v>1.2583986520767212</v>
      </c>
      <c r="EH676">
        <v>1.2559055089950562</v>
      </c>
      <c r="EI676">
        <v>1.3012393712997437</v>
      </c>
      <c r="EJ676">
        <v>1.4254434108734131</v>
      </c>
      <c r="EK676">
        <v>1.535962700843811</v>
      </c>
      <c r="EL676">
        <v>1.5948727130889893</v>
      </c>
      <c r="EM676">
        <v>1.9514075517654419</v>
      </c>
      <c r="EN676">
        <v>6.5762543678283691</v>
      </c>
      <c r="EO676">
        <v>6.6586651802062988</v>
      </c>
      <c r="EP676">
        <v>6.6860413551330566</v>
      </c>
      <c r="EQ676">
        <v>6.6639113426208496</v>
      </c>
      <c r="ER676">
        <v>6.6118273735046387</v>
      </c>
      <c r="ES676">
        <v>1.6428045034408569</v>
      </c>
      <c r="ET676">
        <v>0.35889756679534912</v>
      </c>
      <c r="EU676">
        <v>0.29603898525238037</v>
      </c>
      <c r="EV676">
        <v>0.15180304646492004</v>
      </c>
      <c r="EW676">
        <v>0.45006796717643738</v>
      </c>
      <c r="EX676">
        <v>0.65282821655273438</v>
      </c>
      <c r="EY676">
        <v>71.74456787109375</v>
      </c>
      <c r="EZ676">
        <v>71.49609375</v>
      </c>
      <c r="FA676">
        <v>71.130500793457031</v>
      </c>
      <c r="FB676">
        <v>70.788703918457031</v>
      </c>
      <c r="FC676">
        <v>70.781021118164063</v>
      </c>
      <c r="FD676">
        <v>70.212150573730469</v>
      </c>
      <c r="FE676">
        <v>71.900749206542969</v>
      </c>
      <c r="FF676">
        <v>72.593772888183594</v>
      </c>
      <c r="FG676">
        <v>77.633262634277344</v>
      </c>
      <c r="FH676">
        <v>83.606658935546875</v>
      </c>
      <c r="FI676">
        <v>88.671791076660156</v>
      </c>
      <c r="FJ676">
        <v>91.563224792480469</v>
      </c>
      <c r="FK676">
        <v>91.902961730957031</v>
      </c>
      <c r="FL676">
        <v>92.2813720703125</v>
      </c>
      <c r="FM676">
        <v>91.796005249023438</v>
      </c>
      <c r="FN676">
        <v>91.576034545898437</v>
      </c>
      <c r="FO676">
        <v>91.749984741210937</v>
      </c>
      <c r="FP676">
        <v>90.134658813476562</v>
      </c>
      <c r="FQ676">
        <v>88.146987915039063</v>
      </c>
      <c r="FR676">
        <v>82.655120849609375</v>
      </c>
      <c r="FS676">
        <v>79.912498474121094</v>
      </c>
      <c r="FT676">
        <v>78.192710876464844</v>
      </c>
      <c r="FU676">
        <v>76.63787841796875</v>
      </c>
      <c r="FV676">
        <v>75.132575988769531</v>
      </c>
      <c r="FW676">
        <v>181</v>
      </c>
      <c r="FX676">
        <v>8.9820645749568939E-2</v>
      </c>
      <c r="FY676">
        <v>1</v>
      </c>
    </row>
    <row r="677" spans="1:181" x14ac:dyDescent="0.2">
      <c r="A677" t="s">
        <v>243</v>
      </c>
      <c r="B677" t="s">
        <v>239</v>
      </c>
      <c r="C677" t="s">
        <v>215</v>
      </c>
      <c r="D677" t="s">
        <v>41</v>
      </c>
      <c r="E677">
        <v>2016</v>
      </c>
      <c r="F677" t="s">
        <v>224</v>
      </c>
      <c r="G677" t="s">
        <v>245</v>
      </c>
      <c r="H677">
        <v>190</v>
      </c>
      <c r="K677">
        <v>17.479331970214844</v>
      </c>
      <c r="L677">
        <v>16.803493499755859</v>
      </c>
      <c r="M677">
        <v>16.337604522705078</v>
      </c>
      <c r="N677">
        <v>16.53571891784668</v>
      </c>
      <c r="O677">
        <v>17.400485992431641</v>
      </c>
      <c r="P677">
        <v>18.464994430541992</v>
      </c>
      <c r="Q677">
        <v>22.127750396728516</v>
      </c>
      <c r="R677">
        <v>24.9969482421875</v>
      </c>
      <c r="S677">
        <v>28.188894271850586</v>
      </c>
      <c r="T677">
        <v>30.797582626342773</v>
      </c>
      <c r="U677">
        <v>34.446613311767578</v>
      </c>
      <c r="V677">
        <v>36.152210235595703</v>
      </c>
      <c r="W677">
        <v>36.557086944580078</v>
      </c>
      <c r="X677">
        <v>37.339508056640625</v>
      </c>
      <c r="Y677">
        <v>37.531772613525391</v>
      </c>
      <c r="Z677">
        <v>37.708045959472656</v>
      </c>
      <c r="AA677">
        <v>37.846336364746094</v>
      </c>
      <c r="AB677">
        <v>37.783084869384766</v>
      </c>
      <c r="AC677">
        <v>37.510105133056641</v>
      </c>
      <c r="AD677">
        <v>36.231025695800781</v>
      </c>
      <c r="AE677">
        <v>33.086101531982422</v>
      </c>
      <c r="AF677">
        <v>26.753259658813477</v>
      </c>
      <c r="AG677">
        <v>21.445278167724609</v>
      </c>
      <c r="AH677">
        <v>18.2760009765625</v>
      </c>
      <c r="AI677">
        <v>-2.3125283718109131</v>
      </c>
      <c r="AJ677">
        <v>-1.9747828245162964</v>
      </c>
      <c r="AK677">
        <v>-1.5859470367431641</v>
      </c>
      <c r="AL677">
        <v>-1.3537642955780029</v>
      </c>
      <c r="AM677">
        <v>-1.3545105457305908</v>
      </c>
      <c r="AN677">
        <v>-1.3787490129470825</v>
      </c>
      <c r="AO677">
        <v>-1.5483663082122803</v>
      </c>
      <c r="AP677">
        <v>-1.6931822299957275</v>
      </c>
      <c r="AQ677">
        <v>-1.8391261100769043</v>
      </c>
      <c r="AR677">
        <v>-1.990659236907959</v>
      </c>
      <c r="AS677">
        <v>-2.2444331645965576</v>
      </c>
      <c r="AT677">
        <v>-2.3466312885284424</v>
      </c>
      <c r="AU677">
        <v>-1.0425018072128296</v>
      </c>
      <c r="AV677">
        <v>5.5518131256103516</v>
      </c>
      <c r="AW677">
        <v>5.677558422088623</v>
      </c>
      <c r="AX677">
        <v>5.7347302436828613</v>
      </c>
      <c r="AY677">
        <v>5.7031903266906738</v>
      </c>
      <c r="AZ677">
        <v>5.5925235748291016</v>
      </c>
      <c r="BA677">
        <v>-1.3447259664535522</v>
      </c>
      <c r="BB677">
        <v>-1.0050210952758789</v>
      </c>
      <c r="BC677">
        <v>-0.89086425304412842</v>
      </c>
      <c r="BD677">
        <v>-0.64736783504486084</v>
      </c>
      <c r="BE677">
        <v>-1.0041704177856445</v>
      </c>
      <c r="BF677">
        <v>-1.3255654573440552</v>
      </c>
      <c r="BG677">
        <v>-0.91736459732055664</v>
      </c>
      <c r="BH677">
        <v>-0.78286510705947876</v>
      </c>
      <c r="BI677">
        <v>-0.63181614875793457</v>
      </c>
      <c r="BJ677">
        <v>-0.55424386262893677</v>
      </c>
      <c r="BK677">
        <v>-0.57076942920684814</v>
      </c>
      <c r="BL677">
        <v>-0.59485971927642822</v>
      </c>
      <c r="BM677">
        <v>-0.71386313438415527</v>
      </c>
      <c r="BN677">
        <v>-0.8169974684715271</v>
      </c>
      <c r="BO677">
        <v>-0.90645718574523926</v>
      </c>
      <c r="BP677">
        <v>-0.97600305080413818</v>
      </c>
      <c r="BQ677">
        <v>-1.121970534324646</v>
      </c>
      <c r="BR677">
        <v>-1.1763955354690552</v>
      </c>
      <c r="BS677">
        <v>-0.1465369313955307</v>
      </c>
      <c r="BT677">
        <v>5.914848804473877</v>
      </c>
      <c r="BU677">
        <v>6.0286831855773926</v>
      </c>
      <c r="BV677">
        <v>6.077385425567627</v>
      </c>
      <c r="BW677">
        <v>6.0483913421630859</v>
      </c>
      <c r="BX677">
        <v>5.9543933868408203</v>
      </c>
      <c r="BY677">
        <v>-0.45357915759086609</v>
      </c>
      <c r="BZ677">
        <v>-0.60191667079925537</v>
      </c>
      <c r="CA677">
        <v>-0.54023206233978271</v>
      </c>
      <c r="CB677">
        <v>-0.41173276305198669</v>
      </c>
      <c r="CC677">
        <v>-0.57372796535491943</v>
      </c>
      <c r="CD677">
        <v>-0.73959004878997803</v>
      </c>
      <c r="CE677">
        <v>4.8921536654233932E-2</v>
      </c>
      <c r="CF677">
        <v>4.2653422802686691E-2</v>
      </c>
      <c r="CG677">
        <v>2.9012005776166916E-2</v>
      </c>
      <c r="CH677">
        <v>-4.9851986113935709E-4</v>
      </c>
      <c r="CI677">
        <v>-2.7952719479799271E-2</v>
      </c>
      <c r="CJ677">
        <v>-5.1940362900495529E-2</v>
      </c>
      <c r="CK677">
        <v>-0.13588882982730865</v>
      </c>
      <c r="CL677">
        <v>-0.21015460789203644</v>
      </c>
      <c r="CM677">
        <v>-0.26049351692199707</v>
      </c>
      <c r="CN677">
        <v>-0.27325525879859924</v>
      </c>
      <c r="CO677">
        <v>-0.34455627202987671</v>
      </c>
      <c r="CP677">
        <v>-0.36589372158050537</v>
      </c>
      <c r="CQ677">
        <v>0.47400563955307007</v>
      </c>
      <c r="CR677">
        <v>6.1662859916687012</v>
      </c>
      <c r="CS677">
        <v>6.2718710899353027</v>
      </c>
      <c r="CT677">
        <v>6.3147072792053223</v>
      </c>
      <c r="CU677">
        <v>6.2874765396118164</v>
      </c>
      <c r="CV677">
        <v>6.2050237655639648</v>
      </c>
      <c r="CW677">
        <v>0.16362640261650085</v>
      </c>
      <c r="CX677">
        <v>-0.3227277398109436</v>
      </c>
      <c r="CY677">
        <v>-0.29738527536392212</v>
      </c>
      <c r="CZ677">
        <v>-0.24853263795375824</v>
      </c>
      <c r="DA677">
        <v>-0.27560490369796753</v>
      </c>
      <c r="DB677">
        <v>-0.33374530076980591</v>
      </c>
      <c r="DC677">
        <v>1.0152076482772827</v>
      </c>
      <c r="DD677">
        <v>0.86817198991775513</v>
      </c>
      <c r="DE677">
        <v>0.68984013795852661</v>
      </c>
      <c r="DF677">
        <v>0.55324685573577881</v>
      </c>
      <c r="DG677">
        <v>0.51486396789550781</v>
      </c>
      <c r="DH677">
        <v>0.49097898602485657</v>
      </c>
      <c r="DI677">
        <v>0.44208550453186035</v>
      </c>
      <c r="DJ677">
        <v>0.39668828248977661</v>
      </c>
      <c r="DK677">
        <v>0.38547015190124512</v>
      </c>
      <c r="DL677">
        <v>0.4294925332069397</v>
      </c>
      <c r="DM677">
        <v>0.43285796046257019</v>
      </c>
      <c r="DN677">
        <v>0.44460806250572205</v>
      </c>
      <c r="DO677">
        <v>1.094548225402832</v>
      </c>
      <c r="DP677">
        <v>6.4177231788635254</v>
      </c>
      <c r="DQ677">
        <v>6.5150589942932129</v>
      </c>
      <c r="DR677">
        <v>6.5520291328430176</v>
      </c>
      <c r="DS677">
        <v>6.5265617370605469</v>
      </c>
      <c r="DT677">
        <v>6.4556541442871094</v>
      </c>
      <c r="DU677">
        <v>0.78083193302154541</v>
      </c>
      <c r="DV677">
        <v>-4.3538808822631836E-2</v>
      </c>
      <c r="DW677">
        <v>-5.4538484662771225E-2</v>
      </c>
      <c r="DX677">
        <v>-8.5332512855529785E-2</v>
      </c>
      <c r="DY677">
        <v>2.2518185898661613E-2</v>
      </c>
      <c r="DZ677">
        <v>7.2099462151527405E-2</v>
      </c>
      <c r="EA677">
        <v>2.4103713035583496</v>
      </c>
      <c r="EB677">
        <v>2.0600895881652832</v>
      </c>
      <c r="EC677">
        <v>1.6439710855484009</v>
      </c>
      <c r="ED677">
        <v>1.3527672290802002</v>
      </c>
      <c r="EE677">
        <v>1.2986050844192505</v>
      </c>
      <c r="EF677">
        <v>1.274868369102478</v>
      </c>
      <c r="EG677">
        <v>1.2765885591506958</v>
      </c>
      <c r="EH677">
        <v>1.2728730440139771</v>
      </c>
      <c r="EI677">
        <v>1.3181390762329102</v>
      </c>
      <c r="EJ677">
        <v>1.4441486597061157</v>
      </c>
      <c r="EK677">
        <v>1.5553206205368042</v>
      </c>
      <c r="EL677">
        <v>1.6148438453674316</v>
      </c>
      <c r="EM677">
        <v>1.9905130863189697</v>
      </c>
      <c r="EN677">
        <v>6.7807588577270508</v>
      </c>
      <c r="EO677">
        <v>6.8661837577819824</v>
      </c>
      <c r="EP677">
        <v>6.8946843147277832</v>
      </c>
      <c r="EQ677">
        <v>6.871762752532959</v>
      </c>
      <c r="ER677">
        <v>6.8175239562988281</v>
      </c>
      <c r="ES677">
        <v>1.6719787120819092</v>
      </c>
      <c r="ET677">
        <v>0.35956567525863647</v>
      </c>
      <c r="EU677">
        <v>0.29609370231628418</v>
      </c>
      <c r="EV677">
        <v>0.15030254423618317</v>
      </c>
      <c r="EW677">
        <v>0.45296058058738708</v>
      </c>
      <c r="EX677">
        <v>0.65807485580444336</v>
      </c>
      <c r="EY677">
        <v>71.74456787109375</v>
      </c>
      <c r="EZ677">
        <v>71.49609375</v>
      </c>
      <c r="FA677">
        <v>71.130500793457031</v>
      </c>
      <c r="FB677">
        <v>70.788703918457031</v>
      </c>
      <c r="FC677">
        <v>70.781021118164063</v>
      </c>
      <c r="FD677">
        <v>70.212150573730469</v>
      </c>
      <c r="FE677">
        <v>71.900749206542969</v>
      </c>
      <c r="FF677">
        <v>72.593772888183594</v>
      </c>
      <c r="FG677">
        <v>77.633262634277344</v>
      </c>
      <c r="FH677">
        <v>83.606658935546875</v>
      </c>
      <c r="FI677">
        <v>88.671791076660156</v>
      </c>
      <c r="FJ677">
        <v>91.563224792480469</v>
      </c>
      <c r="FK677">
        <v>91.902961730957031</v>
      </c>
      <c r="FL677">
        <v>92.2813720703125</v>
      </c>
      <c r="FM677">
        <v>91.796005249023438</v>
      </c>
      <c r="FN677">
        <v>91.576034545898437</v>
      </c>
      <c r="FO677">
        <v>91.749984741210937</v>
      </c>
      <c r="FP677">
        <v>90.134658813476562</v>
      </c>
      <c r="FQ677">
        <v>88.146987915039063</v>
      </c>
      <c r="FR677">
        <v>82.655120849609375</v>
      </c>
      <c r="FS677">
        <v>79.912498474121094</v>
      </c>
      <c r="FT677">
        <v>78.192710876464844</v>
      </c>
      <c r="FU677">
        <v>76.63787841796875</v>
      </c>
      <c r="FV677">
        <v>75.132575988769531</v>
      </c>
      <c r="FW677">
        <v>181</v>
      </c>
      <c r="FX677">
        <v>8.9820645749568939E-2</v>
      </c>
      <c r="FY677">
        <v>1</v>
      </c>
    </row>
    <row r="678" spans="1:181" x14ac:dyDescent="0.2">
      <c r="A678" t="s">
        <v>243</v>
      </c>
      <c r="B678" t="s">
        <v>239</v>
      </c>
      <c r="C678" t="s">
        <v>215</v>
      </c>
      <c r="D678" t="s">
        <v>41</v>
      </c>
      <c r="E678">
        <v>2017</v>
      </c>
      <c r="F678" t="s">
        <v>224</v>
      </c>
      <c r="G678" t="s">
        <v>245</v>
      </c>
      <c r="H678">
        <v>190</v>
      </c>
      <c r="K678">
        <v>17.479331970214844</v>
      </c>
      <c r="L678">
        <v>16.803493499755859</v>
      </c>
      <c r="M678">
        <v>16.337604522705078</v>
      </c>
      <c r="N678">
        <v>16.53571891784668</v>
      </c>
      <c r="O678">
        <v>17.400485992431641</v>
      </c>
      <c r="P678">
        <v>18.464994430541992</v>
      </c>
      <c r="Q678">
        <v>22.127750396728516</v>
      </c>
      <c r="R678">
        <v>24.9969482421875</v>
      </c>
      <c r="S678">
        <v>28.188894271850586</v>
      </c>
      <c r="T678">
        <v>30.797582626342773</v>
      </c>
      <c r="U678">
        <v>34.446613311767578</v>
      </c>
      <c r="V678">
        <v>36.152210235595703</v>
      </c>
      <c r="W678">
        <v>36.557086944580078</v>
      </c>
      <c r="X678">
        <v>37.339508056640625</v>
      </c>
      <c r="Y678">
        <v>37.531772613525391</v>
      </c>
      <c r="Z678">
        <v>37.708045959472656</v>
      </c>
      <c r="AA678">
        <v>37.846336364746094</v>
      </c>
      <c r="AB678">
        <v>37.783084869384766</v>
      </c>
      <c r="AC678">
        <v>37.510105133056641</v>
      </c>
      <c r="AD678">
        <v>36.231025695800781</v>
      </c>
      <c r="AE678">
        <v>33.086101531982422</v>
      </c>
      <c r="AF678">
        <v>26.753259658813477</v>
      </c>
      <c r="AG678">
        <v>21.445278167724609</v>
      </c>
      <c r="AH678">
        <v>18.2760009765625</v>
      </c>
      <c r="AI678">
        <v>-2.3125283718109131</v>
      </c>
      <c r="AJ678">
        <v>-1.9747828245162964</v>
      </c>
      <c r="AK678">
        <v>-1.5859470367431641</v>
      </c>
      <c r="AL678">
        <v>-1.3537642955780029</v>
      </c>
      <c r="AM678">
        <v>-1.3545105457305908</v>
      </c>
      <c r="AN678">
        <v>-1.3787490129470825</v>
      </c>
      <c r="AO678">
        <v>-1.5483663082122803</v>
      </c>
      <c r="AP678">
        <v>-1.6931822299957275</v>
      </c>
      <c r="AQ678">
        <v>-1.8391261100769043</v>
      </c>
      <c r="AR678">
        <v>-1.990659236907959</v>
      </c>
      <c r="AS678">
        <v>-2.2444331645965576</v>
      </c>
      <c r="AT678">
        <v>-2.3466312885284424</v>
      </c>
      <c r="AU678">
        <v>-1.0425018072128296</v>
      </c>
      <c r="AV678">
        <v>5.5518131256103516</v>
      </c>
      <c r="AW678">
        <v>5.677558422088623</v>
      </c>
      <c r="AX678">
        <v>5.7347302436828613</v>
      </c>
      <c r="AY678">
        <v>5.7031903266906738</v>
      </c>
      <c r="AZ678">
        <v>5.5925235748291016</v>
      </c>
      <c r="BA678">
        <v>-1.3447259664535522</v>
      </c>
      <c r="BB678">
        <v>-1.0050210952758789</v>
      </c>
      <c r="BC678">
        <v>-0.89086425304412842</v>
      </c>
      <c r="BD678">
        <v>-0.64736783504486084</v>
      </c>
      <c r="BE678">
        <v>-1.0041704177856445</v>
      </c>
      <c r="BF678">
        <v>-1.3255654573440552</v>
      </c>
      <c r="BG678">
        <v>-0.91736459732055664</v>
      </c>
      <c r="BH678">
        <v>-0.78286510705947876</v>
      </c>
      <c r="BI678">
        <v>-0.63181614875793457</v>
      </c>
      <c r="BJ678">
        <v>-0.55424386262893677</v>
      </c>
      <c r="BK678">
        <v>-0.57076942920684814</v>
      </c>
      <c r="BL678">
        <v>-0.59485971927642822</v>
      </c>
      <c r="BM678">
        <v>-0.71386313438415527</v>
      </c>
      <c r="BN678">
        <v>-0.8169974684715271</v>
      </c>
      <c r="BO678">
        <v>-0.90645718574523926</v>
      </c>
      <c r="BP678">
        <v>-0.97600305080413818</v>
      </c>
      <c r="BQ678">
        <v>-1.121970534324646</v>
      </c>
      <c r="BR678">
        <v>-1.1763955354690552</v>
      </c>
      <c r="BS678">
        <v>-0.1465369313955307</v>
      </c>
      <c r="BT678">
        <v>5.914848804473877</v>
      </c>
      <c r="BU678">
        <v>6.0286831855773926</v>
      </c>
      <c r="BV678">
        <v>6.077385425567627</v>
      </c>
      <c r="BW678">
        <v>6.0483913421630859</v>
      </c>
      <c r="BX678">
        <v>5.9543933868408203</v>
      </c>
      <c r="BY678">
        <v>-0.45357915759086609</v>
      </c>
      <c r="BZ678">
        <v>-0.60191667079925537</v>
      </c>
      <c r="CA678">
        <v>-0.54023206233978271</v>
      </c>
      <c r="CB678">
        <v>-0.41173276305198669</v>
      </c>
      <c r="CC678">
        <v>-0.57372796535491943</v>
      </c>
      <c r="CD678">
        <v>-0.73959004878997803</v>
      </c>
      <c r="CE678">
        <v>4.8921536654233932E-2</v>
      </c>
      <c r="CF678">
        <v>4.2653422802686691E-2</v>
      </c>
      <c r="CG678">
        <v>2.9012005776166916E-2</v>
      </c>
      <c r="CH678">
        <v>-4.9851986113935709E-4</v>
      </c>
      <c r="CI678">
        <v>-2.7952719479799271E-2</v>
      </c>
      <c r="CJ678">
        <v>-5.1940362900495529E-2</v>
      </c>
      <c r="CK678">
        <v>-0.13588882982730865</v>
      </c>
      <c r="CL678">
        <v>-0.21015460789203644</v>
      </c>
      <c r="CM678">
        <v>-0.26049351692199707</v>
      </c>
      <c r="CN678">
        <v>-0.27325525879859924</v>
      </c>
      <c r="CO678">
        <v>-0.34455627202987671</v>
      </c>
      <c r="CP678">
        <v>-0.36589372158050537</v>
      </c>
      <c r="CQ678">
        <v>0.47400563955307007</v>
      </c>
      <c r="CR678">
        <v>6.1662859916687012</v>
      </c>
      <c r="CS678">
        <v>6.2718710899353027</v>
      </c>
      <c r="CT678">
        <v>6.3147072792053223</v>
      </c>
      <c r="CU678">
        <v>6.2874765396118164</v>
      </c>
      <c r="CV678">
        <v>6.2050237655639648</v>
      </c>
      <c r="CW678">
        <v>0.16362640261650085</v>
      </c>
      <c r="CX678">
        <v>-0.3227277398109436</v>
      </c>
      <c r="CY678">
        <v>-0.29738527536392212</v>
      </c>
      <c r="CZ678">
        <v>-0.24853263795375824</v>
      </c>
      <c r="DA678">
        <v>-0.27560490369796753</v>
      </c>
      <c r="DB678">
        <v>-0.33374530076980591</v>
      </c>
      <c r="DC678">
        <v>1.0152076482772827</v>
      </c>
      <c r="DD678">
        <v>0.86817198991775513</v>
      </c>
      <c r="DE678">
        <v>0.68984013795852661</v>
      </c>
      <c r="DF678">
        <v>0.55324685573577881</v>
      </c>
      <c r="DG678">
        <v>0.51486396789550781</v>
      </c>
      <c r="DH678">
        <v>0.49097898602485657</v>
      </c>
      <c r="DI678">
        <v>0.44208550453186035</v>
      </c>
      <c r="DJ678">
        <v>0.39668828248977661</v>
      </c>
      <c r="DK678">
        <v>0.38547015190124512</v>
      </c>
      <c r="DL678">
        <v>0.4294925332069397</v>
      </c>
      <c r="DM678">
        <v>0.43285796046257019</v>
      </c>
      <c r="DN678">
        <v>0.44460806250572205</v>
      </c>
      <c r="DO678">
        <v>1.094548225402832</v>
      </c>
      <c r="DP678">
        <v>6.4177231788635254</v>
      </c>
      <c r="DQ678">
        <v>6.5150589942932129</v>
      </c>
      <c r="DR678">
        <v>6.5520291328430176</v>
      </c>
      <c r="DS678">
        <v>6.5265617370605469</v>
      </c>
      <c r="DT678">
        <v>6.4556541442871094</v>
      </c>
      <c r="DU678">
        <v>0.78083193302154541</v>
      </c>
      <c r="DV678">
        <v>-4.3538808822631836E-2</v>
      </c>
      <c r="DW678">
        <v>-5.4538484662771225E-2</v>
      </c>
      <c r="DX678">
        <v>-8.5332512855529785E-2</v>
      </c>
      <c r="DY678">
        <v>2.2518185898661613E-2</v>
      </c>
      <c r="DZ678">
        <v>7.2099462151527405E-2</v>
      </c>
      <c r="EA678">
        <v>2.4103713035583496</v>
      </c>
      <c r="EB678">
        <v>2.0600895881652832</v>
      </c>
      <c r="EC678">
        <v>1.6439710855484009</v>
      </c>
      <c r="ED678">
        <v>1.3527672290802002</v>
      </c>
      <c r="EE678">
        <v>1.2986050844192505</v>
      </c>
      <c r="EF678">
        <v>1.274868369102478</v>
      </c>
      <c r="EG678">
        <v>1.2765885591506958</v>
      </c>
      <c r="EH678">
        <v>1.2728730440139771</v>
      </c>
      <c r="EI678">
        <v>1.3181390762329102</v>
      </c>
      <c r="EJ678">
        <v>1.4441486597061157</v>
      </c>
      <c r="EK678">
        <v>1.5553206205368042</v>
      </c>
      <c r="EL678">
        <v>1.6148438453674316</v>
      </c>
      <c r="EM678">
        <v>1.9905130863189697</v>
      </c>
      <c r="EN678">
        <v>6.7807588577270508</v>
      </c>
      <c r="EO678">
        <v>6.8661837577819824</v>
      </c>
      <c r="EP678">
        <v>6.8946843147277832</v>
      </c>
      <c r="EQ678">
        <v>6.871762752532959</v>
      </c>
      <c r="ER678">
        <v>6.8175239562988281</v>
      </c>
      <c r="ES678">
        <v>1.6719787120819092</v>
      </c>
      <c r="ET678">
        <v>0.35956567525863647</v>
      </c>
      <c r="EU678">
        <v>0.29609370231628418</v>
      </c>
      <c r="EV678">
        <v>0.15030254423618317</v>
      </c>
      <c r="EW678">
        <v>0.45296058058738708</v>
      </c>
      <c r="EX678">
        <v>0.65807485580444336</v>
      </c>
      <c r="EY678">
        <v>71.74456787109375</v>
      </c>
      <c r="EZ678">
        <v>71.49609375</v>
      </c>
      <c r="FA678">
        <v>71.130500793457031</v>
      </c>
      <c r="FB678">
        <v>70.788703918457031</v>
      </c>
      <c r="FC678">
        <v>70.781021118164063</v>
      </c>
      <c r="FD678">
        <v>70.212150573730469</v>
      </c>
      <c r="FE678">
        <v>71.900749206542969</v>
      </c>
      <c r="FF678">
        <v>72.593772888183594</v>
      </c>
      <c r="FG678">
        <v>77.633262634277344</v>
      </c>
      <c r="FH678">
        <v>83.606658935546875</v>
      </c>
      <c r="FI678">
        <v>88.671791076660156</v>
      </c>
      <c r="FJ678">
        <v>91.563224792480469</v>
      </c>
      <c r="FK678">
        <v>91.902961730957031</v>
      </c>
      <c r="FL678">
        <v>92.2813720703125</v>
      </c>
      <c r="FM678">
        <v>91.796005249023438</v>
      </c>
      <c r="FN678">
        <v>91.576034545898437</v>
      </c>
      <c r="FO678">
        <v>91.749984741210937</v>
      </c>
      <c r="FP678">
        <v>90.134658813476562</v>
      </c>
      <c r="FQ678">
        <v>88.146987915039063</v>
      </c>
      <c r="FR678">
        <v>82.655120849609375</v>
      </c>
      <c r="FS678">
        <v>79.912498474121094</v>
      </c>
      <c r="FT678">
        <v>78.192710876464844</v>
      </c>
      <c r="FU678">
        <v>76.63787841796875</v>
      </c>
      <c r="FV678">
        <v>75.132575988769531</v>
      </c>
      <c r="FW678">
        <v>181</v>
      </c>
      <c r="FX678">
        <v>8.9820645749568939E-2</v>
      </c>
      <c r="FY678">
        <v>1</v>
      </c>
    </row>
    <row r="679" spans="1:181" x14ac:dyDescent="0.2">
      <c r="A679" t="s">
        <v>243</v>
      </c>
      <c r="B679" t="s">
        <v>239</v>
      </c>
      <c r="C679" t="s">
        <v>215</v>
      </c>
      <c r="D679" t="s">
        <v>41</v>
      </c>
      <c r="E679">
        <v>2018</v>
      </c>
      <c r="F679" t="s">
        <v>224</v>
      </c>
      <c r="G679" t="s">
        <v>245</v>
      </c>
      <c r="H679">
        <v>190</v>
      </c>
      <c r="K679">
        <v>17.479331970214844</v>
      </c>
      <c r="L679">
        <v>16.803493499755859</v>
      </c>
      <c r="M679">
        <v>16.337604522705078</v>
      </c>
      <c r="N679">
        <v>16.53571891784668</v>
      </c>
      <c r="O679">
        <v>17.400485992431641</v>
      </c>
      <c r="P679">
        <v>18.464994430541992</v>
      </c>
      <c r="Q679">
        <v>22.127750396728516</v>
      </c>
      <c r="R679">
        <v>24.9969482421875</v>
      </c>
      <c r="S679">
        <v>28.188894271850586</v>
      </c>
      <c r="T679">
        <v>30.797582626342773</v>
      </c>
      <c r="U679">
        <v>34.446613311767578</v>
      </c>
      <c r="V679">
        <v>36.152210235595703</v>
      </c>
      <c r="W679">
        <v>36.557086944580078</v>
      </c>
      <c r="X679">
        <v>37.339508056640625</v>
      </c>
      <c r="Y679">
        <v>37.531772613525391</v>
      </c>
      <c r="Z679">
        <v>37.708045959472656</v>
      </c>
      <c r="AA679">
        <v>37.846336364746094</v>
      </c>
      <c r="AB679">
        <v>37.783084869384766</v>
      </c>
      <c r="AC679">
        <v>37.510105133056641</v>
      </c>
      <c r="AD679">
        <v>36.231025695800781</v>
      </c>
      <c r="AE679">
        <v>33.086101531982422</v>
      </c>
      <c r="AF679">
        <v>26.753259658813477</v>
      </c>
      <c r="AG679">
        <v>21.445278167724609</v>
      </c>
      <c r="AH679">
        <v>18.2760009765625</v>
      </c>
      <c r="AI679">
        <v>-2.3125283718109131</v>
      </c>
      <c r="AJ679">
        <v>-1.9747828245162964</v>
      </c>
      <c r="AK679">
        <v>-1.5859470367431641</v>
      </c>
      <c r="AL679">
        <v>-1.3537642955780029</v>
      </c>
      <c r="AM679">
        <v>-1.3545105457305908</v>
      </c>
      <c r="AN679">
        <v>-1.3787490129470825</v>
      </c>
      <c r="AO679">
        <v>-1.5483663082122803</v>
      </c>
      <c r="AP679">
        <v>-1.6931822299957275</v>
      </c>
      <c r="AQ679">
        <v>-1.8391261100769043</v>
      </c>
      <c r="AR679">
        <v>-1.990659236907959</v>
      </c>
      <c r="AS679">
        <v>-2.2444331645965576</v>
      </c>
      <c r="AT679">
        <v>-2.3466312885284424</v>
      </c>
      <c r="AU679">
        <v>-1.0425018072128296</v>
      </c>
      <c r="AV679">
        <v>5.5518131256103516</v>
      </c>
      <c r="AW679">
        <v>5.677558422088623</v>
      </c>
      <c r="AX679">
        <v>5.7347302436828613</v>
      </c>
      <c r="AY679">
        <v>5.7031903266906738</v>
      </c>
      <c r="AZ679">
        <v>5.5925235748291016</v>
      </c>
      <c r="BA679">
        <v>-1.3447259664535522</v>
      </c>
      <c r="BB679">
        <v>-1.0050210952758789</v>
      </c>
      <c r="BC679">
        <v>-0.89086425304412842</v>
      </c>
      <c r="BD679">
        <v>-0.64736783504486084</v>
      </c>
      <c r="BE679">
        <v>-1.0041704177856445</v>
      </c>
      <c r="BF679">
        <v>-1.3255654573440552</v>
      </c>
      <c r="BG679">
        <v>-0.91736459732055664</v>
      </c>
      <c r="BH679">
        <v>-0.78286510705947876</v>
      </c>
      <c r="BI679">
        <v>-0.63181614875793457</v>
      </c>
      <c r="BJ679">
        <v>-0.55424386262893677</v>
      </c>
      <c r="BK679">
        <v>-0.57076942920684814</v>
      </c>
      <c r="BL679">
        <v>-0.59485971927642822</v>
      </c>
      <c r="BM679">
        <v>-0.71386313438415527</v>
      </c>
      <c r="BN679">
        <v>-0.8169974684715271</v>
      </c>
      <c r="BO679">
        <v>-0.90645718574523926</v>
      </c>
      <c r="BP679">
        <v>-0.97600305080413818</v>
      </c>
      <c r="BQ679">
        <v>-1.121970534324646</v>
      </c>
      <c r="BR679">
        <v>-1.1763955354690552</v>
      </c>
      <c r="BS679">
        <v>-0.1465369313955307</v>
      </c>
      <c r="BT679">
        <v>5.914848804473877</v>
      </c>
      <c r="BU679">
        <v>6.0286831855773926</v>
      </c>
      <c r="BV679">
        <v>6.077385425567627</v>
      </c>
      <c r="BW679">
        <v>6.0483913421630859</v>
      </c>
      <c r="BX679">
        <v>5.9543933868408203</v>
      </c>
      <c r="BY679">
        <v>-0.45357915759086609</v>
      </c>
      <c r="BZ679">
        <v>-0.60191667079925537</v>
      </c>
      <c r="CA679">
        <v>-0.54023206233978271</v>
      </c>
      <c r="CB679">
        <v>-0.41173276305198669</v>
      </c>
      <c r="CC679">
        <v>-0.57372796535491943</v>
      </c>
      <c r="CD679">
        <v>-0.73959004878997803</v>
      </c>
      <c r="CE679">
        <v>4.8921536654233932E-2</v>
      </c>
      <c r="CF679">
        <v>4.2653422802686691E-2</v>
      </c>
      <c r="CG679">
        <v>2.9012005776166916E-2</v>
      </c>
      <c r="CH679">
        <v>-4.9851986113935709E-4</v>
      </c>
      <c r="CI679">
        <v>-2.7952719479799271E-2</v>
      </c>
      <c r="CJ679">
        <v>-5.1940362900495529E-2</v>
      </c>
      <c r="CK679">
        <v>-0.13588882982730865</v>
      </c>
      <c r="CL679">
        <v>-0.21015460789203644</v>
      </c>
      <c r="CM679">
        <v>-0.26049351692199707</v>
      </c>
      <c r="CN679">
        <v>-0.27325525879859924</v>
      </c>
      <c r="CO679">
        <v>-0.34455627202987671</v>
      </c>
      <c r="CP679">
        <v>-0.36589372158050537</v>
      </c>
      <c r="CQ679">
        <v>0.47400563955307007</v>
      </c>
      <c r="CR679">
        <v>6.1662859916687012</v>
      </c>
      <c r="CS679">
        <v>6.2718710899353027</v>
      </c>
      <c r="CT679">
        <v>6.3147072792053223</v>
      </c>
      <c r="CU679">
        <v>6.2874765396118164</v>
      </c>
      <c r="CV679">
        <v>6.2050237655639648</v>
      </c>
      <c r="CW679">
        <v>0.16362640261650085</v>
      </c>
      <c r="CX679">
        <v>-0.3227277398109436</v>
      </c>
      <c r="CY679">
        <v>-0.29738527536392212</v>
      </c>
      <c r="CZ679">
        <v>-0.24853263795375824</v>
      </c>
      <c r="DA679">
        <v>-0.27560490369796753</v>
      </c>
      <c r="DB679">
        <v>-0.33374530076980591</v>
      </c>
      <c r="DC679">
        <v>1.0152076482772827</v>
      </c>
      <c r="DD679">
        <v>0.86817198991775513</v>
      </c>
      <c r="DE679">
        <v>0.68984013795852661</v>
      </c>
      <c r="DF679">
        <v>0.55324685573577881</v>
      </c>
      <c r="DG679">
        <v>0.51486396789550781</v>
      </c>
      <c r="DH679">
        <v>0.49097898602485657</v>
      </c>
      <c r="DI679">
        <v>0.44208550453186035</v>
      </c>
      <c r="DJ679">
        <v>0.39668828248977661</v>
      </c>
      <c r="DK679">
        <v>0.38547015190124512</v>
      </c>
      <c r="DL679">
        <v>0.4294925332069397</v>
      </c>
      <c r="DM679">
        <v>0.43285796046257019</v>
      </c>
      <c r="DN679">
        <v>0.44460806250572205</v>
      </c>
      <c r="DO679">
        <v>1.094548225402832</v>
      </c>
      <c r="DP679">
        <v>6.4177231788635254</v>
      </c>
      <c r="DQ679">
        <v>6.5150589942932129</v>
      </c>
      <c r="DR679">
        <v>6.5520291328430176</v>
      </c>
      <c r="DS679">
        <v>6.5265617370605469</v>
      </c>
      <c r="DT679">
        <v>6.4556541442871094</v>
      </c>
      <c r="DU679">
        <v>0.78083193302154541</v>
      </c>
      <c r="DV679">
        <v>-4.3538808822631836E-2</v>
      </c>
      <c r="DW679">
        <v>-5.4538484662771225E-2</v>
      </c>
      <c r="DX679">
        <v>-8.5332512855529785E-2</v>
      </c>
      <c r="DY679">
        <v>2.2518185898661613E-2</v>
      </c>
      <c r="DZ679">
        <v>7.2099462151527405E-2</v>
      </c>
      <c r="EA679">
        <v>2.4103713035583496</v>
      </c>
      <c r="EB679">
        <v>2.0600895881652832</v>
      </c>
      <c r="EC679">
        <v>1.6439710855484009</v>
      </c>
      <c r="ED679">
        <v>1.3527672290802002</v>
      </c>
      <c r="EE679">
        <v>1.2986050844192505</v>
      </c>
      <c r="EF679">
        <v>1.274868369102478</v>
      </c>
      <c r="EG679">
        <v>1.2765885591506958</v>
      </c>
      <c r="EH679">
        <v>1.2728730440139771</v>
      </c>
      <c r="EI679">
        <v>1.3181390762329102</v>
      </c>
      <c r="EJ679">
        <v>1.4441486597061157</v>
      </c>
      <c r="EK679">
        <v>1.5553206205368042</v>
      </c>
      <c r="EL679">
        <v>1.6148438453674316</v>
      </c>
      <c r="EM679">
        <v>1.9905130863189697</v>
      </c>
      <c r="EN679">
        <v>6.7807588577270508</v>
      </c>
      <c r="EO679">
        <v>6.8661837577819824</v>
      </c>
      <c r="EP679">
        <v>6.8946843147277832</v>
      </c>
      <c r="EQ679">
        <v>6.871762752532959</v>
      </c>
      <c r="ER679">
        <v>6.8175239562988281</v>
      </c>
      <c r="ES679">
        <v>1.6719787120819092</v>
      </c>
      <c r="ET679">
        <v>0.35956567525863647</v>
      </c>
      <c r="EU679">
        <v>0.29609370231628418</v>
      </c>
      <c r="EV679">
        <v>0.15030254423618317</v>
      </c>
      <c r="EW679">
        <v>0.45296058058738708</v>
      </c>
      <c r="EX679">
        <v>0.65807485580444336</v>
      </c>
      <c r="EY679">
        <v>71.74456787109375</v>
      </c>
      <c r="EZ679">
        <v>71.49609375</v>
      </c>
      <c r="FA679">
        <v>71.130500793457031</v>
      </c>
      <c r="FB679">
        <v>70.788703918457031</v>
      </c>
      <c r="FC679">
        <v>70.781021118164063</v>
      </c>
      <c r="FD679">
        <v>70.212150573730469</v>
      </c>
      <c r="FE679">
        <v>71.900749206542969</v>
      </c>
      <c r="FF679">
        <v>72.593772888183594</v>
      </c>
      <c r="FG679">
        <v>77.633262634277344</v>
      </c>
      <c r="FH679">
        <v>83.606658935546875</v>
      </c>
      <c r="FI679">
        <v>88.671791076660156</v>
      </c>
      <c r="FJ679">
        <v>91.563224792480469</v>
      </c>
      <c r="FK679">
        <v>91.902961730957031</v>
      </c>
      <c r="FL679">
        <v>92.2813720703125</v>
      </c>
      <c r="FM679">
        <v>91.796005249023438</v>
      </c>
      <c r="FN679">
        <v>91.576034545898437</v>
      </c>
      <c r="FO679">
        <v>91.749984741210937</v>
      </c>
      <c r="FP679">
        <v>90.134658813476562</v>
      </c>
      <c r="FQ679">
        <v>88.146987915039063</v>
      </c>
      <c r="FR679">
        <v>82.655120849609375</v>
      </c>
      <c r="FS679">
        <v>79.912498474121094</v>
      </c>
      <c r="FT679">
        <v>78.192710876464844</v>
      </c>
      <c r="FU679">
        <v>76.63787841796875</v>
      </c>
      <c r="FV679">
        <v>75.132575988769531</v>
      </c>
      <c r="FW679">
        <v>181</v>
      </c>
      <c r="FX679">
        <v>8.9820645749568939E-2</v>
      </c>
      <c r="FY679">
        <v>1</v>
      </c>
    </row>
    <row r="680" spans="1:181" x14ac:dyDescent="0.2">
      <c r="A680" t="s">
        <v>243</v>
      </c>
      <c r="B680" t="s">
        <v>239</v>
      </c>
      <c r="C680" t="s">
        <v>215</v>
      </c>
      <c r="D680" t="s">
        <v>41</v>
      </c>
      <c r="E680">
        <v>2019</v>
      </c>
      <c r="F680" t="s">
        <v>224</v>
      </c>
      <c r="G680" t="s">
        <v>245</v>
      </c>
      <c r="H680">
        <v>190</v>
      </c>
      <c r="K680">
        <v>17.479331970214844</v>
      </c>
      <c r="L680">
        <v>16.803493499755859</v>
      </c>
      <c r="M680">
        <v>16.337604522705078</v>
      </c>
      <c r="N680">
        <v>16.53571891784668</v>
      </c>
      <c r="O680">
        <v>17.400485992431641</v>
      </c>
      <c r="P680">
        <v>18.464994430541992</v>
      </c>
      <c r="Q680">
        <v>22.127750396728516</v>
      </c>
      <c r="R680">
        <v>24.9969482421875</v>
      </c>
      <c r="S680">
        <v>28.188894271850586</v>
      </c>
      <c r="T680">
        <v>30.797582626342773</v>
      </c>
      <c r="U680">
        <v>34.446613311767578</v>
      </c>
      <c r="V680">
        <v>36.152210235595703</v>
      </c>
      <c r="W680">
        <v>36.557086944580078</v>
      </c>
      <c r="X680">
        <v>37.339508056640625</v>
      </c>
      <c r="Y680">
        <v>37.531772613525391</v>
      </c>
      <c r="Z680">
        <v>37.708045959472656</v>
      </c>
      <c r="AA680">
        <v>37.846336364746094</v>
      </c>
      <c r="AB680">
        <v>37.783084869384766</v>
      </c>
      <c r="AC680">
        <v>37.510105133056641</v>
      </c>
      <c r="AD680">
        <v>36.231025695800781</v>
      </c>
      <c r="AE680">
        <v>33.086101531982422</v>
      </c>
      <c r="AF680">
        <v>26.753259658813477</v>
      </c>
      <c r="AG680">
        <v>21.445278167724609</v>
      </c>
      <c r="AH680">
        <v>18.2760009765625</v>
      </c>
      <c r="AI680">
        <v>-2.3125283718109131</v>
      </c>
      <c r="AJ680">
        <v>-1.9747828245162964</v>
      </c>
      <c r="AK680">
        <v>-1.5859470367431641</v>
      </c>
      <c r="AL680">
        <v>-1.3537642955780029</v>
      </c>
      <c r="AM680">
        <v>-1.3545105457305908</v>
      </c>
      <c r="AN680">
        <v>-1.3787490129470825</v>
      </c>
      <c r="AO680">
        <v>-1.5483663082122803</v>
      </c>
      <c r="AP680">
        <v>-1.6931822299957275</v>
      </c>
      <c r="AQ680">
        <v>-1.8391261100769043</v>
      </c>
      <c r="AR680">
        <v>-1.990659236907959</v>
      </c>
      <c r="AS680">
        <v>-2.2444331645965576</v>
      </c>
      <c r="AT680">
        <v>-2.3466312885284424</v>
      </c>
      <c r="AU680">
        <v>-1.0425018072128296</v>
      </c>
      <c r="AV680">
        <v>5.5518131256103516</v>
      </c>
      <c r="AW680">
        <v>5.677558422088623</v>
      </c>
      <c r="AX680">
        <v>5.7347302436828613</v>
      </c>
      <c r="AY680">
        <v>5.7031903266906738</v>
      </c>
      <c r="AZ680">
        <v>5.5925235748291016</v>
      </c>
      <c r="BA680">
        <v>-1.3447259664535522</v>
      </c>
      <c r="BB680">
        <v>-1.0050210952758789</v>
      </c>
      <c r="BC680">
        <v>-0.89086425304412842</v>
      </c>
      <c r="BD680">
        <v>-0.64736783504486084</v>
      </c>
      <c r="BE680">
        <v>-1.0041704177856445</v>
      </c>
      <c r="BF680">
        <v>-1.3255654573440552</v>
      </c>
      <c r="BG680">
        <v>-0.91736459732055664</v>
      </c>
      <c r="BH680">
        <v>-0.78286510705947876</v>
      </c>
      <c r="BI680">
        <v>-0.63181614875793457</v>
      </c>
      <c r="BJ680">
        <v>-0.55424386262893677</v>
      </c>
      <c r="BK680">
        <v>-0.57076942920684814</v>
      </c>
      <c r="BL680">
        <v>-0.59485971927642822</v>
      </c>
      <c r="BM680">
        <v>-0.71386313438415527</v>
      </c>
      <c r="BN680">
        <v>-0.8169974684715271</v>
      </c>
      <c r="BO680">
        <v>-0.90645718574523926</v>
      </c>
      <c r="BP680">
        <v>-0.97600305080413818</v>
      </c>
      <c r="BQ680">
        <v>-1.121970534324646</v>
      </c>
      <c r="BR680">
        <v>-1.1763955354690552</v>
      </c>
      <c r="BS680">
        <v>-0.1465369313955307</v>
      </c>
      <c r="BT680">
        <v>5.914848804473877</v>
      </c>
      <c r="BU680">
        <v>6.0286831855773926</v>
      </c>
      <c r="BV680">
        <v>6.077385425567627</v>
      </c>
      <c r="BW680">
        <v>6.0483913421630859</v>
      </c>
      <c r="BX680">
        <v>5.9543933868408203</v>
      </c>
      <c r="BY680">
        <v>-0.45357915759086609</v>
      </c>
      <c r="BZ680">
        <v>-0.60191667079925537</v>
      </c>
      <c r="CA680">
        <v>-0.54023206233978271</v>
      </c>
      <c r="CB680">
        <v>-0.41173276305198669</v>
      </c>
      <c r="CC680">
        <v>-0.57372796535491943</v>
      </c>
      <c r="CD680">
        <v>-0.73959004878997803</v>
      </c>
      <c r="CE680">
        <v>4.8921536654233932E-2</v>
      </c>
      <c r="CF680">
        <v>4.2653422802686691E-2</v>
      </c>
      <c r="CG680">
        <v>2.9012005776166916E-2</v>
      </c>
      <c r="CH680">
        <v>-4.9851986113935709E-4</v>
      </c>
      <c r="CI680">
        <v>-2.7952719479799271E-2</v>
      </c>
      <c r="CJ680">
        <v>-5.1940362900495529E-2</v>
      </c>
      <c r="CK680">
        <v>-0.13588882982730865</v>
      </c>
      <c r="CL680">
        <v>-0.21015460789203644</v>
      </c>
      <c r="CM680">
        <v>-0.26049351692199707</v>
      </c>
      <c r="CN680">
        <v>-0.27325525879859924</v>
      </c>
      <c r="CO680">
        <v>-0.34455627202987671</v>
      </c>
      <c r="CP680">
        <v>-0.36589372158050537</v>
      </c>
      <c r="CQ680">
        <v>0.47400563955307007</v>
      </c>
      <c r="CR680">
        <v>6.1662859916687012</v>
      </c>
      <c r="CS680">
        <v>6.2718710899353027</v>
      </c>
      <c r="CT680">
        <v>6.3147072792053223</v>
      </c>
      <c r="CU680">
        <v>6.2874765396118164</v>
      </c>
      <c r="CV680">
        <v>6.2050237655639648</v>
      </c>
      <c r="CW680">
        <v>0.16362640261650085</v>
      </c>
      <c r="CX680">
        <v>-0.3227277398109436</v>
      </c>
      <c r="CY680">
        <v>-0.29738527536392212</v>
      </c>
      <c r="CZ680">
        <v>-0.24853263795375824</v>
      </c>
      <c r="DA680">
        <v>-0.27560490369796753</v>
      </c>
      <c r="DB680">
        <v>-0.33374530076980591</v>
      </c>
      <c r="DC680">
        <v>1.0152076482772827</v>
      </c>
      <c r="DD680">
        <v>0.86817198991775513</v>
      </c>
      <c r="DE680">
        <v>0.68984013795852661</v>
      </c>
      <c r="DF680">
        <v>0.55324685573577881</v>
      </c>
      <c r="DG680">
        <v>0.51486396789550781</v>
      </c>
      <c r="DH680">
        <v>0.49097898602485657</v>
      </c>
      <c r="DI680">
        <v>0.44208550453186035</v>
      </c>
      <c r="DJ680">
        <v>0.39668828248977661</v>
      </c>
      <c r="DK680">
        <v>0.38547015190124512</v>
      </c>
      <c r="DL680">
        <v>0.4294925332069397</v>
      </c>
      <c r="DM680">
        <v>0.43285796046257019</v>
      </c>
      <c r="DN680">
        <v>0.44460806250572205</v>
      </c>
      <c r="DO680">
        <v>1.094548225402832</v>
      </c>
      <c r="DP680">
        <v>6.4177231788635254</v>
      </c>
      <c r="DQ680">
        <v>6.5150589942932129</v>
      </c>
      <c r="DR680">
        <v>6.5520291328430176</v>
      </c>
      <c r="DS680">
        <v>6.5265617370605469</v>
      </c>
      <c r="DT680">
        <v>6.4556541442871094</v>
      </c>
      <c r="DU680">
        <v>0.78083193302154541</v>
      </c>
      <c r="DV680">
        <v>-4.3538808822631836E-2</v>
      </c>
      <c r="DW680">
        <v>-5.4538484662771225E-2</v>
      </c>
      <c r="DX680">
        <v>-8.5332512855529785E-2</v>
      </c>
      <c r="DY680">
        <v>2.2518185898661613E-2</v>
      </c>
      <c r="DZ680">
        <v>7.2099462151527405E-2</v>
      </c>
      <c r="EA680">
        <v>2.4103713035583496</v>
      </c>
      <c r="EB680">
        <v>2.0600895881652832</v>
      </c>
      <c r="EC680">
        <v>1.6439710855484009</v>
      </c>
      <c r="ED680">
        <v>1.3527672290802002</v>
      </c>
      <c r="EE680">
        <v>1.2986050844192505</v>
      </c>
      <c r="EF680">
        <v>1.274868369102478</v>
      </c>
      <c r="EG680">
        <v>1.2765885591506958</v>
      </c>
      <c r="EH680">
        <v>1.2728730440139771</v>
      </c>
      <c r="EI680">
        <v>1.3181390762329102</v>
      </c>
      <c r="EJ680">
        <v>1.4441486597061157</v>
      </c>
      <c r="EK680">
        <v>1.5553206205368042</v>
      </c>
      <c r="EL680">
        <v>1.6148438453674316</v>
      </c>
      <c r="EM680">
        <v>1.9905130863189697</v>
      </c>
      <c r="EN680">
        <v>6.7807588577270508</v>
      </c>
      <c r="EO680">
        <v>6.8661837577819824</v>
      </c>
      <c r="EP680">
        <v>6.8946843147277832</v>
      </c>
      <c r="EQ680">
        <v>6.871762752532959</v>
      </c>
      <c r="ER680">
        <v>6.8175239562988281</v>
      </c>
      <c r="ES680">
        <v>1.6719787120819092</v>
      </c>
      <c r="ET680">
        <v>0.35956567525863647</v>
      </c>
      <c r="EU680">
        <v>0.29609370231628418</v>
      </c>
      <c r="EV680">
        <v>0.15030254423618317</v>
      </c>
      <c r="EW680">
        <v>0.45296058058738708</v>
      </c>
      <c r="EX680">
        <v>0.65807485580444336</v>
      </c>
      <c r="EY680">
        <v>71.74456787109375</v>
      </c>
      <c r="EZ680">
        <v>71.49609375</v>
      </c>
      <c r="FA680">
        <v>71.130500793457031</v>
      </c>
      <c r="FB680">
        <v>70.788703918457031</v>
      </c>
      <c r="FC680">
        <v>70.781021118164063</v>
      </c>
      <c r="FD680">
        <v>70.212150573730469</v>
      </c>
      <c r="FE680">
        <v>71.900749206542969</v>
      </c>
      <c r="FF680">
        <v>72.593772888183594</v>
      </c>
      <c r="FG680">
        <v>77.633262634277344</v>
      </c>
      <c r="FH680">
        <v>83.606658935546875</v>
      </c>
      <c r="FI680">
        <v>88.671791076660156</v>
      </c>
      <c r="FJ680">
        <v>91.563224792480469</v>
      </c>
      <c r="FK680">
        <v>91.902961730957031</v>
      </c>
      <c r="FL680">
        <v>92.2813720703125</v>
      </c>
      <c r="FM680">
        <v>91.796005249023438</v>
      </c>
      <c r="FN680">
        <v>91.576034545898437</v>
      </c>
      <c r="FO680">
        <v>91.749984741210937</v>
      </c>
      <c r="FP680">
        <v>90.134658813476562</v>
      </c>
      <c r="FQ680">
        <v>88.146987915039063</v>
      </c>
      <c r="FR680">
        <v>82.655120849609375</v>
      </c>
      <c r="FS680">
        <v>79.912498474121094</v>
      </c>
      <c r="FT680">
        <v>78.192710876464844</v>
      </c>
      <c r="FU680">
        <v>76.63787841796875</v>
      </c>
      <c r="FV680">
        <v>75.132575988769531</v>
      </c>
      <c r="FW680">
        <v>181</v>
      </c>
      <c r="FX680">
        <v>8.9820645749568939E-2</v>
      </c>
      <c r="FY680">
        <v>1</v>
      </c>
    </row>
    <row r="681" spans="1:181" x14ac:dyDescent="0.2">
      <c r="A681" t="s">
        <v>243</v>
      </c>
      <c r="B681" t="s">
        <v>239</v>
      </c>
      <c r="C681" t="s">
        <v>215</v>
      </c>
      <c r="D681" t="s">
        <v>41</v>
      </c>
      <c r="E681">
        <v>2020</v>
      </c>
      <c r="F681" t="s">
        <v>224</v>
      </c>
      <c r="G681" t="s">
        <v>245</v>
      </c>
      <c r="H681">
        <v>190</v>
      </c>
      <c r="K681">
        <v>17.479331970214844</v>
      </c>
      <c r="L681">
        <v>16.803493499755859</v>
      </c>
      <c r="M681">
        <v>16.337604522705078</v>
      </c>
      <c r="N681">
        <v>16.53571891784668</v>
      </c>
      <c r="O681">
        <v>17.400485992431641</v>
      </c>
      <c r="P681">
        <v>18.464994430541992</v>
      </c>
      <c r="Q681">
        <v>22.127750396728516</v>
      </c>
      <c r="R681">
        <v>24.9969482421875</v>
      </c>
      <c r="S681">
        <v>28.188894271850586</v>
      </c>
      <c r="T681">
        <v>30.797582626342773</v>
      </c>
      <c r="U681">
        <v>34.446613311767578</v>
      </c>
      <c r="V681">
        <v>36.152210235595703</v>
      </c>
      <c r="W681">
        <v>36.557086944580078</v>
      </c>
      <c r="X681">
        <v>37.339508056640625</v>
      </c>
      <c r="Y681">
        <v>37.531772613525391</v>
      </c>
      <c r="Z681">
        <v>37.708045959472656</v>
      </c>
      <c r="AA681">
        <v>37.846336364746094</v>
      </c>
      <c r="AB681">
        <v>37.783084869384766</v>
      </c>
      <c r="AC681">
        <v>37.510105133056641</v>
      </c>
      <c r="AD681">
        <v>36.231025695800781</v>
      </c>
      <c r="AE681">
        <v>33.086101531982422</v>
      </c>
      <c r="AF681">
        <v>26.753259658813477</v>
      </c>
      <c r="AG681">
        <v>21.445278167724609</v>
      </c>
      <c r="AH681">
        <v>18.2760009765625</v>
      </c>
      <c r="AI681">
        <v>-2.3125283718109131</v>
      </c>
      <c r="AJ681">
        <v>-1.9747828245162964</v>
      </c>
      <c r="AK681">
        <v>-1.5859470367431641</v>
      </c>
      <c r="AL681">
        <v>-1.3537642955780029</v>
      </c>
      <c r="AM681">
        <v>-1.3545105457305908</v>
      </c>
      <c r="AN681">
        <v>-1.3787490129470825</v>
      </c>
      <c r="AO681">
        <v>-1.5483663082122803</v>
      </c>
      <c r="AP681">
        <v>-1.6931822299957275</v>
      </c>
      <c r="AQ681">
        <v>-1.8391261100769043</v>
      </c>
      <c r="AR681">
        <v>-1.990659236907959</v>
      </c>
      <c r="AS681">
        <v>-2.2444331645965576</v>
      </c>
      <c r="AT681">
        <v>-2.3466312885284424</v>
      </c>
      <c r="AU681">
        <v>-1.0425018072128296</v>
      </c>
      <c r="AV681">
        <v>5.5518131256103516</v>
      </c>
      <c r="AW681">
        <v>5.677558422088623</v>
      </c>
      <c r="AX681">
        <v>5.7347302436828613</v>
      </c>
      <c r="AY681">
        <v>5.7031903266906738</v>
      </c>
      <c r="AZ681">
        <v>5.5925235748291016</v>
      </c>
      <c r="BA681">
        <v>-1.3447259664535522</v>
      </c>
      <c r="BB681">
        <v>-1.0050210952758789</v>
      </c>
      <c r="BC681">
        <v>-0.89086425304412842</v>
      </c>
      <c r="BD681">
        <v>-0.64736783504486084</v>
      </c>
      <c r="BE681">
        <v>-1.0041704177856445</v>
      </c>
      <c r="BF681">
        <v>-1.3255654573440552</v>
      </c>
      <c r="BG681">
        <v>-0.91736459732055664</v>
      </c>
      <c r="BH681">
        <v>-0.78286510705947876</v>
      </c>
      <c r="BI681">
        <v>-0.63181614875793457</v>
      </c>
      <c r="BJ681">
        <v>-0.55424386262893677</v>
      </c>
      <c r="BK681">
        <v>-0.57076942920684814</v>
      </c>
      <c r="BL681">
        <v>-0.59485971927642822</v>
      </c>
      <c r="BM681">
        <v>-0.71386313438415527</v>
      </c>
      <c r="BN681">
        <v>-0.8169974684715271</v>
      </c>
      <c r="BO681">
        <v>-0.90645718574523926</v>
      </c>
      <c r="BP681">
        <v>-0.97600305080413818</v>
      </c>
      <c r="BQ681">
        <v>-1.121970534324646</v>
      </c>
      <c r="BR681">
        <v>-1.1763955354690552</v>
      </c>
      <c r="BS681">
        <v>-0.1465369313955307</v>
      </c>
      <c r="BT681">
        <v>5.914848804473877</v>
      </c>
      <c r="BU681">
        <v>6.0286831855773926</v>
      </c>
      <c r="BV681">
        <v>6.077385425567627</v>
      </c>
      <c r="BW681">
        <v>6.0483913421630859</v>
      </c>
      <c r="BX681">
        <v>5.9543933868408203</v>
      </c>
      <c r="BY681">
        <v>-0.45357915759086609</v>
      </c>
      <c r="BZ681">
        <v>-0.60191667079925537</v>
      </c>
      <c r="CA681">
        <v>-0.54023206233978271</v>
      </c>
      <c r="CB681">
        <v>-0.41173276305198669</v>
      </c>
      <c r="CC681">
        <v>-0.57372796535491943</v>
      </c>
      <c r="CD681">
        <v>-0.73959004878997803</v>
      </c>
      <c r="CE681">
        <v>4.8921536654233932E-2</v>
      </c>
      <c r="CF681">
        <v>4.2653422802686691E-2</v>
      </c>
      <c r="CG681">
        <v>2.9012005776166916E-2</v>
      </c>
      <c r="CH681">
        <v>-4.9851986113935709E-4</v>
      </c>
      <c r="CI681">
        <v>-2.7952719479799271E-2</v>
      </c>
      <c r="CJ681">
        <v>-5.1940362900495529E-2</v>
      </c>
      <c r="CK681">
        <v>-0.13588882982730865</v>
      </c>
      <c r="CL681">
        <v>-0.21015460789203644</v>
      </c>
      <c r="CM681">
        <v>-0.26049351692199707</v>
      </c>
      <c r="CN681">
        <v>-0.27325525879859924</v>
      </c>
      <c r="CO681">
        <v>-0.34455627202987671</v>
      </c>
      <c r="CP681">
        <v>-0.36589372158050537</v>
      </c>
      <c r="CQ681">
        <v>0.47400563955307007</v>
      </c>
      <c r="CR681">
        <v>6.1662859916687012</v>
      </c>
      <c r="CS681">
        <v>6.2718710899353027</v>
      </c>
      <c r="CT681">
        <v>6.3147072792053223</v>
      </c>
      <c r="CU681">
        <v>6.2874765396118164</v>
      </c>
      <c r="CV681">
        <v>6.2050237655639648</v>
      </c>
      <c r="CW681">
        <v>0.16362640261650085</v>
      </c>
      <c r="CX681">
        <v>-0.3227277398109436</v>
      </c>
      <c r="CY681">
        <v>-0.29738527536392212</v>
      </c>
      <c r="CZ681">
        <v>-0.24853263795375824</v>
      </c>
      <c r="DA681">
        <v>-0.27560490369796753</v>
      </c>
      <c r="DB681">
        <v>-0.33374530076980591</v>
      </c>
      <c r="DC681">
        <v>1.0152076482772827</v>
      </c>
      <c r="DD681">
        <v>0.86817198991775513</v>
      </c>
      <c r="DE681">
        <v>0.68984013795852661</v>
      </c>
      <c r="DF681">
        <v>0.55324685573577881</v>
      </c>
      <c r="DG681">
        <v>0.51486396789550781</v>
      </c>
      <c r="DH681">
        <v>0.49097898602485657</v>
      </c>
      <c r="DI681">
        <v>0.44208550453186035</v>
      </c>
      <c r="DJ681">
        <v>0.39668828248977661</v>
      </c>
      <c r="DK681">
        <v>0.38547015190124512</v>
      </c>
      <c r="DL681">
        <v>0.4294925332069397</v>
      </c>
      <c r="DM681">
        <v>0.43285796046257019</v>
      </c>
      <c r="DN681">
        <v>0.44460806250572205</v>
      </c>
      <c r="DO681">
        <v>1.094548225402832</v>
      </c>
      <c r="DP681">
        <v>6.4177231788635254</v>
      </c>
      <c r="DQ681">
        <v>6.5150589942932129</v>
      </c>
      <c r="DR681">
        <v>6.5520291328430176</v>
      </c>
      <c r="DS681">
        <v>6.5265617370605469</v>
      </c>
      <c r="DT681">
        <v>6.4556541442871094</v>
      </c>
      <c r="DU681">
        <v>0.78083193302154541</v>
      </c>
      <c r="DV681">
        <v>-4.3538808822631836E-2</v>
      </c>
      <c r="DW681">
        <v>-5.4538484662771225E-2</v>
      </c>
      <c r="DX681">
        <v>-8.5332512855529785E-2</v>
      </c>
      <c r="DY681">
        <v>2.2518185898661613E-2</v>
      </c>
      <c r="DZ681">
        <v>7.2099462151527405E-2</v>
      </c>
      <c r="EA681">
        <v>2.4103713035583496</v>
      </c>
      <c r="EB681">
        <v>2.0600895881652832</v>
      </c>
      <c r="EC681">
        <v>1.6439710855484009</v>
      </c>
      <c r="ED681">
        <v>1.3527672290802002</v>
      </c>
      <c r="EE681">
        <v>1.2986050844192505</v>
      </c>
      <c r="EF681">
        <v>1.274868369102478</v>
      </c>
      <c r="EG681">
        <v>1.2765885591506958</v>
      </c>
      <c r="EH681">
        <v>1.2728730440139771</v>
      </c>
      <c r="EI681">
        <v>1.3181390762329102</v>
      </c>
      <c r="EJ681">
        <v>1.4441486597061157</v>
      </c>
      <c r="EK681">
        <v>1.5553206205368042</v>
      </c>
      <c r="EL681">
        <v>1.6148438453674316</v>
      </c>
      <c r="EM681">
        <v>1.9905130863189697</v>
      </c>
      <c r="EN681">
        <v>6.7807588577270508</v>
      </c>
      <c r="EO681">
        <v>6.8661837577819824</v>
      </c>
      <c r="EP681">
        <v>6.8946843147277832</v>
      </c>
      <c r="EQ681">
        <v>6.871762752532959</v>
      </c>
      <c r="ER681">
        <v>6.8175239562988281</v>
      </c>
      <c r="ES681">
        <v>1.6719787120819092</v>
      </c>
      <c r="ET681">
        <v>0.35956567525863647</v>
      </c>
      <c r="EU681">
        <v>0.29609370231628418</v>
      </c>
      <c r="EV681">
        <v>0.15030254423618317</v>
      </c>
      <c r="EW681">
        <v>0.45296058058738708</v>
      </c>
      <c r="EX681">
        <v>0.65807485580444336</v>
      </c>
      <c r="EY681">
        <v>71.74456787109375</v>
      </c>
      <c r="EZ681">
        <v>71.49609375</v>
      </c>
      <c r="FA681">
        <v>71.130500793457031</v>
      </c>
      <c r="FB681">
        <v>70.788703918457031</v>
      </c>
      <c r="FC681">
        <v>70.781021118164063</v>
      </c>
      <c r="FD681">
        <v>70.212150573730469</v>
      </c>
      <c r="FE681">
        <v>71.900749206542969</v>
      </c>
      <c r="FF681">
        <v>72.593772888183594</v>
      </c>
      <c r="FG681">
        <v>77.633262634277344</v>
      </c>
      <c r="FH681">
        <v>83.606658935546875</v>
      </c>
      <c r="FI681">
        <v>88.671791076660156</v>
      </c>
      <c r="FJ681">
        <v>91.563224792480469</v>
      </c>
      <c r="FK681">
        <v>91.902961730957031</v>
      </c>
      <c r="FL681">
        <v>92.2813720703125</v>
      </c>
      <c r="FM681">
        <v>91.796005249023438</v>
      </c>
      <c r="FN681">
        <v>91.576034545898437</v>
      </c>
      <c r="FO681">
        <v>91.749984741210937</v>
      </c>
      <c r="FP681">
        <v>90.134658813476562</v>
      </c>
      <c r="FQ681">
        <v>88.146987915039063</v>
      </c>
      <c r="FR681">
        <v>82.655120849609375</v>
      </c>
      <c r="FS681">
        <v>79.912498474121094</v>
      </c>
      <c r="FT681">
        <v>78.192710876464844</v>
      </c>
      <c r="FU681">
        <v>76.63787841796875</v>
      </c>
      <c r="FV681">
        <v>75.132575988769531</v>
      </c>
      <c r="FW681">
        <v>181</v>
      </c>
      <c r="FX681">
        <v>8.9820645749568939E-2</v>
      </c>
      <c r="FY681">
        <v>1</v>
      </c>
    </row>
    <row r="682" spans="1:181" x14ac:dyDescent="0.2">
      <c r="A682" t="s">
        <v>243</v>
      </c>
      <c r="B682" t="s">
        <v>239</v>
      </c>
      <c r="C682" t="s">
        <v>215</v>
      </c>
      <c r="D682" t="s">
        <v>41</v>
      </c>
      <c r="E682">
        <v>2021</v>
      </c>
      <c r="F682" t="s">
        <v>224</v>
      </c>
      <c r="G682" t="s">
        <v>245</v>
      </c>
      <c r="H682">
        <v>190</v>
      </c>
      <c r="K682">
        <v>17.479331970214844</v>
      </c>
      <c r="L682">
        <v>16.803493499755859</v>
      </c>
      <c r="M682">
        <v>16.337604522705078</v>
      </c>
      <c r="N682">
        <v>16.53571891784668</v>
      </c>
      <c r="O682">
        <v>17.400485992431641</v>
      </c>
      <c r="P682">
        <v>18.464994430541992</v>
      </c>
      <c r="Q682">
        <v>22.127750396728516</v>
      </c>
      <c r="R682">
        <v>24.9969482421875</v>
      </c>
      <c r="S682">
        <v>28.188894271850586</v>
      </c>
      <c r="T682">
        <v>30.797582626342773</v>
      </c>
      <c r="U682">
        <v>34.446613311767578</v>
      </c>
      <c r="V682">
        <v>36.152210235595703</v>
      </c>
      <c r="W682">
        <v>36.557086944580078</v>
      </c>
      <c r="X682">
        <v>37.339508056640625</v>
      </c>
      <c r="Y682">
        <v>37.531772613525391</v>
      </c>
      <c r="Z682">
        <v>37.708045959472656</v>
      </c>
      <c r="AA682">
        <v>37.846336364746094</v>
      </c>
      <c r="AB682">
        <v>37.783084869384766</v>
      </c>
      <c r="AC682">
        <v>37.510105133056641</v>
      </c>
      <c r="AD682">
        <v>36.231025695800781</v>
      </c>
      <c r="AE682">
        <v>33.086101531982422</v>
      </c>
      <c r="AF682">
        <v>26.753259658813477</v>
      </c>
      <c r="AG682">
        <v>21.445278167724609</v>
      </c>
      <c r="AH682">
        <v>18.2760009765625</v>
      </c>
      <c r="AI682">
        <v>-2.3125283718109131</v>
      </c>
      <c r="AJ682">
        <v>-1.9747828245162964</v>
      </c>
      <c r="AK682">
        <v>-1.5859470367431641</v>
      </c>
      <c r="AL682">
        <v>-1.3537642955780029</v>
      </c>
      <c r="AM682">
        <v>-1.3545105457305908</v>
      </c>
      <c r="AN682">
        <v>-1.3787490129470825</v>
      </c>
      <c r="AO682">
        <v>-1.5483663082122803</v>
      </c>
      <c r="AP682">
        <v>-1.6931822299957275</v>
      </c>
      <c r="AQ682">
        <v>-1.8391261100769043</v>
      </c>
      <c r="AR682">
        <v>-1.990659236907959</v>
      </c>
      <c r="AS682">
        <v>-2.2444331645965576</v>
      </c>
      <c r="AT682">
        <v>-2.3466312885284424</v>
      </c>
      <c r="AU682">
        <v>-1.0425018072128296</v>
      </c>
      <c r="AV682">
        <v>5.5518131256103516</v>
      </c>
      <c r="AW682">
        <v>5.677558422088623</v>
      </c>
      <c r="AX682">
        <v>5.7347302436828613</v>
      </c>
      <c r="AY682">
        <v>5.7031903266906738</v>
      </c>
      <c r="AZ682">
        <v>5.5925235748291016</v>
      </c>
      <c r="BA682">
        <v>-1.3447259664535522</v>
      </c>
      <c r="BB682">
        <v>-1.0050210952758789</v>
      </c>
      <c r="BC682">
        <v>-0.89086425304412842</v>
      </c>
      <c r="BD682">
        <v>-0.64736783504486084</v>
      </c>
      <c r="BE682">
        <v>-1.0041704177856445</v>
      </c>
      <c r="BF682">
        <v>-1.3255654573440552</v>
      </c>
      <c r="BG682">
        <v>-0.91736459732055664</v>
      </c>
      <c r="BH682">
        <v>-0.78286510705947876</v>
      </c>
      <c r="BI682">
        <v>-0.63181614875793457</v>
      </c>
      <c r="BJ682">
        <v>-0.55424386262893677</v>
      </c>
      <c r="BK682">
        <v>-0.57076942920684814</v>
      </c>
      <c r="BL682">
        <v>-0.59485971927642822</v>
      </c>
      <c r="BM682">
        <v>-0.71386313438415527</v>
      </c>
      <c r="BN682">
        <v>-0.8169974684715271</v>
      </c>
      <c r="BO682">
        <v>-0.90645718574523926</v>
      </c>
      <c r="BP682">
        <v>-0.97600305080413818</v>
      </c>
      <c r="BQ682">
        <v>-1.121970534324646</v>
      </c>
      <c r="BR682">
        <v>-1.1763955354690552</v>
      </c>
      <c r="BS682">
        <v>-0.1465369313955307</v>
      </c>
      <c r="BT682">
        <v>5.914848804473877</v>
      </c>
      <c r="BU682">
        <v>6.0286831855773926</v>
      </c>
      <c r="BV682">
        <v>6.077385425567627</v>
      </c>
      <c r="BW682">
        <v>6.0483913421630859</v>
      </c>
      <c r="BX682">
        <v>5.9543933868408203</v>
      </c>
      <c r="BY682">
        <v>-0.45357915759086609</v>
      </c>
      <c r="BZ682">
        <v>-0.60191667079925537</v>
      </c>
      <c r="CA682">
        <v>-0.54023206233978271</v>
      </c>
      <c r="CB682">
        <v>-0.41173276305198669</v>
      </c>
      <c r="CC682">
        <v>-0.57372796535491943</v>
      </c>
      <c r="CD682">
        <v>-0.73959004878997803</v>
      </c>
      <c r="CE682">
        <v>4.8921536654233932E-2</v>
      </c>
      <c r="CF682">
        <v>4.2653422802686691E-2</v>
      </c>
      <c r="CG682">
        <v>2.9012005776166916E-2</v>
      </c>
      <c r="CH682">
        <v>-4.9851986113935709E-4</v>
      </c>
      <c r="CI682">
        <v>-2.7952719479799271E-2</v>
      </c>
      <c r="CJ682">
        <v>-5.1940362900495529E-2</v>
      </c>
      <c r="CK682">
        <v>-0.13588882982730865</v>
      </c>
      <c r="CL682">
        <v>-0.21015460789203644</v>
      </c>
      <c r="CM682">
        <v>-0.26049351692199707</v>
      </c>
      <c r="CN682">
        <v>-0.27325525879859924</v>
      </c>
      <c r="CO682">
        <v>-0.34455627202987671</v>
      </c>
      <c r="CP682">
        <v>-0.36589372158050537</v>
      </c>
      <c r="CQ682">
        <v>0.47400563955307007</v>
      </c>
      <c r="CR682">
        <v>6.1662859916687012</v>
      </c>
      <c r="CS682">
        <v>6.2718710899353027</v>
      </c>
      <c r="CT682">
        <v>6.3147072792053223</v>
      </c>
      <c r="CU682">
        <v>6.2874765396118164</v>
      </c>
      <c r="CV682">
        <v>6.2050237655639648</v>
      </c>
      <c r="CW682">
        <v>0.16362640261650085</v>
      </c>
      <c r="CX682">
        <v>-0.3227277398109436</v>
      </c>
      <c r="CY682">
        <v>-0.29738527536392212</v>
      </c>
      <c r="CZ682">
        <v>-0.24853263795375824</v>
      </c>
      <c r="DA682">
        <v>-0.27560490369796753</v>
      </c>
      <c r="DB682">
        <v>-0.33374530076980591</v>
      </c>
      <c r="DC682">
        <v>1.0152076482772827</v>
      </c>
      <c r="DD682">
        <v>0.86817198991775513</v>
      </c>
      <c r="DE682">
        <v>0.68984013795852661</v>
      </c>
      <c r="DF682">
        <v>0.55324685573577881</v>
      </c>
      <c r="DG682">
        <v>0.51486396789550781</v>
      </c>
      <c r="DH682">
        <v>0.49097898602485657</v>
      </c>
      <c r="DI682">
        <v>0.44208550453186035</v>
      </c>
      <c r="DJ682">
        <v>0.39668828248977661</v>
      </c>
      <c r="DK682">
        <v>0.38547015190124512</v>
      </c>
      <c r="DL682">
        <v>0.4294925332069397</v>
      </c>
      <c r="DM682">
        <v>0.43285796046257019</v>
      </c>
      <c r="DN682">
        <v>0.44460806250572205</v>
      </c>
      <c r="DO682">
        <v>1.094548225402832</v>
      </c>
      <c r="DP682">
        <v>6.4177231788635254</v>
      </c>
      <c r="DQ682">
        <v>6.5150589942932129</v>
      </c>
      <c r="DR682">
        <v>6.5520291328430176</v>
      </c>
      <c r="DS682">
        <v>6.5265617370605469</v>
      </c>
      <c r="DT682">
        <v>6.4556541442871094</v>
      </c>
      <c r="DU682">
        <v>0.78083193302154541</v>
      </c>
      <c r="DV682">
        <v>-4.3538808822631836E-2</v>
      </c>
      <c r="DW682">
        <v>-5.4538484662771225E-2</v>
      </c>
      <c r="DX682">
        <v>-8.5332512855529785E-2</v>
      </c>
      <c r="DY682">
        <v>2.2518185898661613E-2</v>
      </c>
      <c r="DZ682">
        <v>7.2099462151527405E-2</v>
      </c>
      <c r="EA682">
        <v>2.4103713035583496</v>
      </c>
      <c r="EB682">
        <v>2.0600895881652832</v>
      </c>
      <c r="EC682">
        <v>1.6439710855484009</v>
      </c>
      <c r="ED682">
        <v>1.3527672290802002</v>
      </c>
      <c r="EE682">
        <v>1.2986050844192505</v>
      </c>
      <c r="EF682">
        <v>1.274868369102478</v>
      </c>
      <c r="EG682">
        <v>1.2765885591506958</v>
      </c>
      <c r="EH682">
        <v>1.2728730440139771</v>
      </c>
      <c r="EI682">
        <v>1.3181390762329102</v>
      </c>
      <c r="EJ682">
        <v>1.4441486597061157</v>
      </c>
      <c r="EK682">
        <v>1.5553206205368042</v>
      </c>
      <c r="EL682">
        <v>1.6148438453674316</v>
      </c>
      <c r="EM682">
        <v>1.9905130863189697</v>
      </c>
      <c r="EN682">
        <v>6.7807588577270508</v>
      </c>
      <c r="EO682">
        <v>6.8661837577819824</v>
      </c>
      <c r="EP682">
        <v>6.8946843147277832</v>
      </c>
      <c r="EQ682">
        <v>6.871762752532959</v>
      </c>
      <c r="ER682">
        <v>6.8175239562988281</v>
      </c>
      <c r="ES682">
        <v>1.6719787120819092</v>
      </c>
      <c r="ET682">
        <v>0.35956567525863647</v>
      </c>
      <c r="EU682">
        <v>0.29609370231628418</v>
      </c>
      <c r="EV682">
        <v>0.15030254423618317</v>
      </c>
      <c r="EW682">
        <v>0.45296058058738708</v>
      </c>
      <c r="EX682">
        <v>0.65807485580444336</v>
      </c>
      <c r="EY682">
        <v>71.74456787109375</v>
      </c>
      <c r="EZ682">
        <v>71.49609375</v>
      </c>
      <c r="FA682">
        <v>71.130500793457031</v>
      </c>
      <c r="FB682">
        <v>70.788703918457031</v>
      </c>
      <c r="FC682">
        <v>70.781021118164063</v>
      </c>
      <c r="FD682">
        <v>70.212150573730469</v>
      </c>
      <c r="FE682">
        <v>71.900749206542969</v>
      </c>
      <c r="FF682">
        <v>72.593772888183594</v>
      </c>
      <c r="FG682">
        <v>77.633262634277344</v>
      </c>
      <c r="FH682">
        <v>83.606658935546875</v>
      </c>
      <c r="FI682">
        <v>88.671791076660156</v>
      </c>
      <c r="FJ682">
        <v>91.563224792480469</v>
      </c>
      <c r="FK682">
        <v>91.902961730957031</v>
      </c>
      <c r="FL682">
        <v>92.2813720703125</v>
      </c>
      <c r="FM682">
        <v>91.796005249023438</v>
      </c>
      <c r="FN682">
        <v>91.576034545898437</v>
      </c>
      <c r="FO682">
        <v>91.749984741210937</v>
      </c>
      <c r="FP682">
        <v>90.134658813476562</v>
      </c>
      <c r="FQ682">
        <v>88.146987915039063</v>
      </c>
      <c r="FR682">
        <v>82.655120849609375</v>
      </c>
      <c r="FS682">
        <v>79.912498474121094</v>
      </c>
      <c r="FT682">
        <v>78.192710876464844</v>
      </c>
      <c r="FU682">
        <v>76.63787841796875</v>
      </c>
      <c r="FV682">
        <v>75.132575988769531</v>
      </c>
      <c r="FW682">
        <v>181</v>
      </c>
      <c r="FX682">
        <v>8.9820645749568939E-2</v>
      </c>
      <c r="FY682">
        <v>1</v>
      </c>
    </row>
    <row r="683" spans="1:181" x14ac:dyDescent="0.2">
      <c r="A683" t="s">
        <v>243</v>
      </c>
      <c r="B683" t="s">
        <v>239</v>
      </c>
      <c r="C683" t="s">
        <v>215</v>
      </c>
      <c r="D683" t="s">
        <v>41</v>
      </c>
      <c r="E683">
        <v>2022</v>
      </c>
      <c r="F683" t="s">
        <v>224</v>
      </c>
      <c r="G683" t="s">
        <v>245</v>
      </c>
      <c r="H683">
        <v>190</v>
      </c>
      <c r="K683">
        <v>17.479331970214844</v>
      </c>
      <c r="L683">
        <v>16.803493499755859</v>
      </c>
      <c r="M683">
        <v>16.337604522705078</v>
      </c>
      <c r="N683">
        <v>16.53571891784668</v>
      </c>
      <c r="O683">
        <v>17.400485992431641</v>
      </c>
      <c r="P683">
        <v>18.464994430541992</v>
      </c>
      <c r="Q683">
        <v>22.127750396728516</v>
      </c>
      <c r="R683">
        <v>24.9969482421875</v>
      </c>
      <c r="S683">
        <v>28.188894271850586</v>
      </c>
      <c r="T683">
        <v>30.797582626342773</v>
      </c>
      <c r="U683">
        <v>34.446613311767578</v>
      </c>
      <c r="V683">
        <v>36.152210235595703</v>
      </c>
      <c r="W683">
        <v>36.557086944580078</v>
      </c>
      <c r="X683">
        <v>37.339508056640625</v>
      </c>
      <c r="Y683">
        <v>37.531772613525391</v>
      </c>
      <c r="Z683">
        <v>37.708045959472656</v>
      </c>
      <c r="AA683">
        <v>37.846336364746094</v>
      </c>
      <c r="AB683">
        <v>37.783084869384766</v>
      </c>
      <c r="AC683">
        <v>37.510105133056641</v>
      </c>
      <c r="AD683">
        <v>36.231025695800781</v>
      </c>
      <c r="AE683">
        <v>33.086101531982422</v>
      </c>
      <c r="AF683">
        <v>26.753259658813477</v>
      </c>
      <c r="AG683">
        <v>21.445278167724609</v>
      </c>
      <c r="AH683">
        <v>18.2760009765625</v>
      </c>
      <c r="AI683">
        <v>-2.3125283718109131</v>
      </c>
      <c r="AJ683">
        <v>-1.9747828245162964</v>
      </c>
      <c r="AK683">
        <v>-1.5859470367431641</v>
      </c>
      <c r="AL683">
        <v>-1.3537642955780029</v>
      </c>
      <c r="AM683">
        <v>-1.3545105457305908</v>
      </c>
      <c r="AN683">
        <v>-1.3787490129470825</v>
      </c>
      <c r="AO683">
        <v>-1.5483663082122803</v>
      </c>
      <c r="AP683">
        <v>-1.6931822299957275</v>
      </c>
      <c r="AQ683">
        <v>-1.8391261100769043</v>
      </c>
      <c r="AR683">
        <v>-1.990659236907959</v>
      </c>
      <c r="AS683">
        <v>-2.2444331645965576</v>
      </c>
      <c r="AT683">
        <v>-2.3466312885284424</v>
      </c>
      <c r="AU683">
        <v>-1.0425018072128296</v>
      </c>
      <c r="AV683">
        <v>5.5518131256103516</v>
      </c>
      <c r="AW683">
        <v>5.677558422088623</v>
      </c>
      <c r="AX683">
        <v>5.7347302436828613</v>
      </c>
      <c r="AY683">
        <v>5.7031903266906738</v>
      </c>
      <c r="AZ683">
        <v>5.5925235748291016</v>
      </c>
      <c r="BA683">
        <v>-1.3447259664535522</v>
      </c>
      <c r="BB683">
        <v>-1.0050210952758789</v>
      </c>
      <c r="BC683">
        <v>-0.89086425304412842</v>
      </c>
      <c r="BD683">
        <v>-0.64736783504486084</v>
      </c>
      <c r="BE683">
        <v>-1.0041704177856445</v>
      </c>
      <c r="BF683">
        <v>-1.3255654573440552</v>
      </c>
      <c r="BG683">
        <v>-0.91736459732055664</v>
      </c>
      <c r="BH683">
        <v>-0.78286510705947876</v>
      </c>
      <c r="BI683">
        <v>-0.63181614875793457</v>
      </c>
      <c r="BJ683">
        <v>-0.55424386262893677</v>
      </c>
      <c r="BK683">
        <v>-0.57076942920684814</v>
      </c>
      <c r="BL683">
        <v>-0.59485971927642822</v>
      </c>
      <c r="BM683">
        <v>-0.71386313438415527</v>
      </c>
      <c r="BN683">
        <v>-0.8169974684715271</v>
      </c>
      <c r="BO683">
        <v>-0.90645718574523926</v>
      </c>
      <c r="BP683">
        <v>-0.97600305080413818</v>
      </c>
      <c r="BQ683">
        <v>-1.121970534324646</v>
      </c>
      <c r="BR683">
        <v>-1.1763955354690552</v>
      </c>
      <c r="BS683">
        <v>-0.1465369313955307</v>
      </c>
      <c r="BT683">
        <v>5.914848804473877</v>
      </c>
      <c r="BU683">
        <v>6.0286831855773926</v>
      </c>
      <c r="BV683">
        <v>6.077385425567627</v>
      </c>
      <c r="BW683">
        <v>6.0483913421630859</v>
      </c>
      <c r="BX683">
        <v>5.9543933868408203</v>
      </c>
      <c r="BY683">
        <v>-0.45357915759086609</v>
      </c>
      <c r="BZ683">
        <v>-0.60191667079925537</v>
      </c>
      <c r="CA683">
        <v>-0.54023206233978271</v>
      </c>
      <c r="CB683">
        <v>-0.41173276305198669</v>
      </c>
      <c r="CC683">
        <v>-0.57372796535491943</v>
      </c>
      <c r="CD683">
        <v>-0.73959004878997803</v>
      </c>
      <c r="CE683">
        <v>4.8921536654233932E-2</v>
      </c>
      <c r="CF683">
        <v>4.2653422802686691E-2</v>
      </c>
      <c r="CG683">
        <v>2.9012005776166916E-2</v>
      </c>
      <c r="CH683">
        <v>-4.9851986113935709E-4</v>
      </c>
      <c r="CI683">
        <v>-2.7952719479799271E-2</v>
      </c>
      <c r="CJ683">
        <v>-5.1940362900495529E-2</v>
      </c>
      <c r="CK683">
        <v>-0.13588882982730865</v>
      </c>
      <c r="CL683">
        <v>-0.21015460789203644</v>
      </c>
      <c r="CM683">
        <v>-0.26049351692199707</v>
      </c>
      <c r="CN683">
        <v>-0.27325525879859924</v>
      </c>
      <c r="CO683">
        <v>-0.34455627202987671</v>
      </c>
      <c r="CP683">
        <v>-0.36589372158050537</v>
      </c>
      <c r="CQ683">
        <v>0.47400563955307007</v>
      </c>
      <c r="CR683">
        <v>6.1662859916687012</v>
      </c>
      <c r="CS683">
        <v>6.2718710899353027</v>
      </c>
      <c r="CT683">
        <v>6.3147072792053223</v>
      </c>
      <c r="CU683">
        <v>6.2874765396118164</v>
      </c>
      <c r="CV683">
        <v>6.2050237655639648</v>
      </c>
      <c r="CW683">
        <v>0.16362640261650085</v>
      </c>
      <c r="CX683">
        <v>-0.3227277398109436</v>
      </c>
      <c r="CY683">
        <v>-0.29738527536392212</v>
      </c>
      <c r="CZ683">
        <v>-0.24853263795375824</v>
      </c>
      <c r="DA683">
        <v>-0.27560490369796753</v>
      </c>
      <c r="DB683">
        <v>-0.33374530076980591</v>
      </c>
      <c r="DC683">
        <v>1.0152076482772827</v>
      </c>
      <c r="DD683">
        <v>0.86817198991775513</v>
      </c>
      <c r="DE683">
        <v>0.68984013795852661</v>
      </c>
      <c r="DF683">
        <v>0.55324685573577881</v>
      </c>
      <c r="DG683">
        <v>0.51486396789550781</v>
      </c>
      <c r="DH683">
        <v>0.49097898602485657</v>
      </c>
      <c r="DI683">
        <v>0.44208550453186035</v>
      </c>
      <c r="DJ683">
        <v>0.39668828248977661</v>
      </c>
      <c r="DK683">
        <v>0.38547015190124512</v>
      </c>
      <c r="DL683">
        <v>0.4294925332069397</v>
      </c>
      <c r="DM683">
        <v>0.43285796046257019</v>
      </c>
      <c r="DN683">
        <v>0.44460806250572205</v>
      </c>
      <c r="DO683">
        <v>1.094548225402832</v>
      </c>
      <c r="DP683">
        <v>6.4177231788635254</v>
      </c>
      <c r="DQ683">
        <v>6.5150589942932129</v>
      </c>
      <c r="DR683">
        <v>6.5520291328430176</v>
      </c>
      <c r="DS683">
        <v>6.5265617370605469</v>
      </c>
      <c r="DT683">
        <v>6.4556541442871094</v>
      </c>
      <c r="DU683">
        <v>0.78083193302154541</v>
      </c>
      <c r="DV683">
        <v>-4.3538808822631836E-2</v>
      </c>
      <c r="DW683">
        <v>-5.4538484662771225E-2</v>
      </c>
      <c r="DX683">
        <v>-8.5332512855529785E-2</v>
      </c>
      <c r="DY683">
        <v>2.2518185898661613E-2</v>
      </c>
      <c r="DZ683">
        <v>7.2099462151527405E-2</v>
      </c>
      <c r="EA683">
        <v>2.4103713035583496</v>
      </c>
      <c r="EB683">
        <v>2.0600895881652832</v>
      </c>
      <c r="EC683">
        <v>1.6439710855484009</v>
      </c>
      <c r="ED683">
        <v>1.3527672290802002</v>
      </c>
      <c r="EE683">
        <v>1.2986050844192505</v>
      </c>
      <c r="EF683">
        <v>1.274868369102478</v>
      </c>
      <c r="EG683">
        <v>1.2765885591506958</v>
      </c>
      <c r="EH683">
        <v>1.2728730440139771</v>
      </c>
      <c r="EI683">
        <v>1.3181390762329102</v>
      </c>
      <c r="EJ683">
        <v>1.4441486597061157</v>
      </c>
      <c r="EK683">
        <v>1.5553206205368042</v>
      </c>
      <c r="EL683">
        <v>1.6148438453674316</v>
      </c>
      <c r="EM683">
        <v>1.9905130863189697</v>
      </c>
      <c r="EN683">
        <v>6.7807588577270508</v>
      </c>
      <c r="EO683">
        <v>6.8661837577819824</v>
      </c>
      <c r="EP683">
        <v>6.8946843147277832</v>
      </c>
      <c r="EQ683">
        <v>6.871762752532959</v>
      </c>
      <c r="ER683">
        <v>6.8175239562988281</v>
      </c>
      <c r="ES683">
        <v>1.6719787120819092</v>
      </c>
      <c r="ET683">
        <v>0.35956567525863647</v>
      </c>
      <c r="EU683">
        <v>0.29609370231628418</v>
      </c>
      <c r="EV683">
        <v>0.15030254423618317</v>
      </c>
      <c r="EW683">
        <v>0.45296058058738708</v>
      </c>
      <c r="EX683">
        <v>0.65807485580444336</v>
      </c>
      <c r="EY683">
        <v>71.74456787109375</v>
      </c>
      <c r="EZ683">
        <v>71.49609375</v>
      </c>
      <c r="FA683">
        <v>71.130500793457031</v>
      </c>
      <c r="FB683">
        <v>70.788703918457031</v>
      </c>
      <c r="FC683">
        <v>70.781021118164063</v>
      </c>
      <c r="FD683">
        <v>70.212150573730469</v>
      </c>
      <c r="FE683">
        <v>71.900749206542969</v>
      </c>
      <c r="FF683">
        <v>72.593772888183594</v>
      </c>
      <c r="FG683">
        <v>77.633262634277344</v>
      </c>
      <c r="FH683">
        <v>83.606658935546875</v>
      </c>
      <c r="FI683">
        <v>88.671791076660156</v>
      </c>
      <c r="FJ683">
        <v>91.563224792480469</v>
      </c>
      <c r="FK683">
        <v>91.902961730957031</v>
      </c>
      <c r="FL683">
        <v>92.2813720703125</v>
      </c>
      <c r="FM683">
        <v>91.796005249023438</v>
      </c>
      <c r="FN683">
        <v>91.576034545898437</v>
      </c>
      <c r="FO683">
        <v>91.749984741210937</v>
      </c>
      <c r="FP683">
        <v>90.134658813476562</v>
      </c>
      <c r="FQ683">
        <v>88.146987915039063</v>
      </c>
      <c r="FR683">
        <v>82.655120849609375</v>
      </c>
      <c r="FS683">
        <v>79.912498474121094</v>
      </c>
      <c r="FT683">
        <v>78.192710876464844</v>
      </c>
      <c r="FU683">
        <v>76.63787841796875</v>
      </c>
      <c r="FV683">
        <v>75.132575988769531</v>
      </c>
      <c r="FW683">
        <v>181</v>
      </c>
      <c r="FX683">
        <v>8.9820645749568939E-2</v>
      </c>
      <c r="FY683">
        <v>1</v>
      </c>
    </row>
    <row r="684" spans="1:181" x14ac:dyDescent="0.2">
      <c r="A684" t="s">
        <v>243</v>
      </c>
      <c r="B684" t="s">
        <v>239</v>
      </c>
      <c r="C684" t="s">
        <v>215</v>
      </c>
      <c r="D684" t="s">
        <v>41</v>
      </c>
      <c r="E684">
        <v>2023</v>
      </c>
      <c r="F684" t="s">
        <v>224</v>
      </c>
      <c r="G684" t="s">
        <v>245</v>
      </c>
      <c r="H684">
        <v>190</v>
      </c>
      <c r="K684">
        <v>17.479331970214844</v>
      </c>
      <c r="L684">
        <v>16.803493499755859</v>
      </c>
      <c r="M684">
        <v>16.337604522705078</v>
      </c>
      <c r="N684">
        <v>16.53571891784668</v>
      </c>
      <c r="O684">
        <v>17.400485992431641</v>
      </c>
      <c r="P684">
        <v>18.464994430541992</v>
      </c>
      <c r="Q684">
        <v>22.127750396728516</v>
      </c>
      <c r="R684">
        <v>24.9969482421875</v>
      </c>
      <c r="S684">
        <v>28.188894271850586</v>
      </c>
      <c r="T684">
        <v>30.797582626342773</v>
      </c>
      <c r="U684">
        <v>34.446613311767578</v>
      </c>
      <c r="V684">
        <v>36.152210235595703</v>
      </c>
      <c r="W684">
        <v>36.557086944580078</v>
      </c>
      <c r="X684">
        <v>37.339508056640625</v>
      </c>
      <c r="Y684">
        <v>37.531772613525391</v>
      </c>
      <c r="Z684">
        <v>37.708045959472656</v>
      </c>
      <c r="AA684">
        <v>37.846336364746094</v>
      </c>
      <c r="AB684">
        <v>37.783084869384766</v>
      </c>
      <c r="AC684">
        <v>37.510105133056641</v>
      </c>
      <c r="AD684">
        <v>36.231025695800781</v>
      </c>
      <c r="AE684">
        <v>33.086101531982422</v>
      </c>
      <c r="AF684">
        <v>26.753259658813477</v>
      </c>
      <c r="AG684">
        <v>21.445278167724609</v>
      </c>
      <c r="AH684">
        <v>18.2760009765625</v>
      </c>
      <c r="AI684">
        <v>-2.3125283718109131</v>
      </c>
      <c r="AJ684">
        <v>-1.9747828245162964</v>
      </c>
      <c r="AK684">
        <v>-1.5859470367431641</v>
      </c>
      <c r="AL684">
        <v>-1.3537642955780029</v>
      </c>
      <c r="AM684">
        <v>-1.3545105457305908</v>
      </c>
      <c r="AN684">
        <v>-1.3787490129470825</v>
      </c>
      <c r="AO684">
        <v>-1.5483663082122803</v>
      </c>
      <c r="AP684">
        <v>-1.6931822299957275</v>
      </c>
      <c r="AQ684">
        <v>-1.8391261100769043</v>
      </c>
      <c r="AR684">
        <v>-1.990659236907959</v>
      </c>
      <c r="AS684">
        <v>-2.2444331645965576</v>
      </c>
      <c r="AT684">
        <v>-2.3466312885284424</v>
      </c>
      <c r="AU684">
        <v>-1.0425018072128296</v>
      </c>
      <c r="AV684">
        <v>5.5518131256103516</v>
      </c>
      <c r="AW684">
        <v>5.677558422088623</v>
      </c>
      <c r="AX684">
        <v>5.7347302436828613</v>
      </c>
      <c r="AY684">
        <v>5.7031903266906738</v>
      </c>
      <c r="AZ684">
        <v>5.5925235748291016</v>
      </c>
      <c r="BA684">
        <v>-1.3447259664535522</v>
      </c>
      <c r="BB684">
        <v>-1.0050210952758789</v>
      </c>
      <c r="BC684">
        <v>-0.89086425304412842</v>
      </c>
      <c r="BD684">
        <v>-0.64736783504486084</v>
      </c>
      <c r="BE684">
        <v>-1.0041704177856445</v>
      </c>
      <c r="BF684">
        <v>-1.3255654573440552</v>
      </c>
      <c r="BG684">
        <v>-0.91736459732055664</v>
      </c>
      <c r="BH684">
        <v>-0.78286510705947876</v>
      </c>
      <c r="BI684">
        <v>-0.63181614875793457</v>
      </c>
      <c r="BJ684">
        <v>-0.55424386262893677</v>
      </c>
      <c r="BK684">
        <v>-0.57076942920684814</v>
      </c>
      <c r="BL684">
        <v>-0.59485971927642822</v>
      </c>
      <c r="BM684">
        <v>-0.71386313438415527</v>
      </c>
      <c r="BN684">
        <v>-0.8169974684715271</v>
      </c>
      <c r="BO684">
        <v>-0.90645718574523926</v>
      </c>
      <c r="BP684">
        <v>-0.97600305080413818</v>
      </c>
      <c r="BQ684">
        <v>-1.121970534324646</v>
      </c>
      <c r="BR684">
        <v>-1.1763955354690552</v>
      </c>
      <c r="BS684">
        <v>-0.1465369313955307</v>
      </c>
      <c r="BT684">
        <v>5.914848804473877</v>
      </c>
      <c r="BU684">
        <v>6.0286831855773926</v>
      </c>
      <c r="BV684">
        <v>6.077385425567627</v>
      </c>
      <c r="BW684">
        <v>6.0483913421630859</v>
      </c>
      <c r="BX684">
        <v>5.9543933868408203</v>
      </c>
      <c r="BY684">
        <v>-0.45357915759086609</v>
      </c>
      <c r="BZ684">
        <v>-0.60191667079925537</v>
      </c>
      <c r="CA684">
        <v>-0.54023206233978271</v>
      </c>
      <c r="CB684">
        <v>-0.41173276305198669</v>
      </c>
      <c r="CC684">
        <v>-0.57372796535491943</v>
      </c>
      <c r="CD684">
        <v>-0.73959004878997803</v>
      </c>
      <c r="CE684">
        <v>4.8921536654233932E-2</v>
      </c>
      <c r="CF684">
        <v>4.2653422802686691E-2</v>
      </c>
      <c r="CG684">
        <v>2.9012005776166916E-2</v>
      </c>
      <c r="CH684">
        <v>-4.9851986113935709E-4</v>
      </c>
      <c r="CI684">
        <v>-2.7952719479799271E-2</v>
      </c>
      <c r="CJ684">
        <v>-5.1940362900495529E-2</v>
      </c>
      <c r="CK684">
        <v>-0.13588882982730865</v>
      </c>
      <c r="CL684">
        <v>-0.21015460789203644</v>
      </c>
      <c r="CM684">
        <v>-0.26049351692199707</v>
      </c>
      <c r="CN684">
        <v>-0.27325525879859924</v>
      </c>
      <c r="CO684">
        <v>-0.34455627202987671</v>
      </c>
      <c r="CP684">
        <v>-0.36589372158050537</v>
      </c>
      <c r="CQ684">
        <v>0.47400563955307007</v>
      </c>
      <c r="CR684">
        <v>6.1662859916687012</v>
      </c>
      <c r="CS684">
        <v>6.2718710899353027</v>
      </c>
      <c r="CT684">
        <v>6.3147072792053223</v>
      </c>
      <c r="CU684">
        <v>6.2874765396118164</v>
      </c>
      <c r="CV684">
        <v>6.2050237655639648</v>
      </c>
      <c r="CW684">
        <v>0.16362640261650085</v>
      </c>
      <c r="CX684">
        <v>-0.3227277398109436</v>
      </c>
      <c r="CY684">
        <v>-0.29738527536392212</v>
      </c>
      <c r="CZ684">
        <v>-0.24853263795375824</v>
      </c>
      <c r="DA684">
        <v>-0.27560490369796753</v>
      </c>
      <c r="DB684">
        <v>-0.33374530076980591</v>
      </c>
      <c r="DC684">
        <v>1.0152076482772827</v>
      </c>
      <c r="DD684">
        <v>0.86817198991775513</v>
      </c>
      <c r="DE684">
        <v>0.68984013795852661</v>
      </c>
      <c r="DF684">
        <v>0.55324685573577881</v>
      </c>
      <c r="DG684">
        <v>0.51486396789550781</v>
      </c>
      <c r="DH684">
        <v>0.49097898602485657</v>
      </c>
      <c r="DI684">
        <v>0.44208550453186035</v>
      </c>
      <c r="DJ684">
        <v>0.39668828248977661</v>
      </c>
      <c r="DK684">
        <v>0.38547015190124512</v>
      </c>
      <c r="DL684">
        <v>0.4294925332069397</v>
      </c>
      <c r="DM684">
        <v>0.43285796046257019</v>
      </c>
      <c r="DN684">
        <v>0.44460806250572205</v>
      </c>
      <c r="DO684">
        <v>1.094548225402832</v>
      </c>
      <c r="DP684">
        <v>6.4177231788635254</v>
      </c>
      <c r="DQ684">
        <v>6.5150589942932129</v>
      </c>
      <c r="DR684">
        <v>6.5520291328430176</v>
      </c>
      <c r="DS684">
        <v>6.5265617370605469</v>
      </c>
      <c r="DT684">
        <v>6.4556541442871094</v>
      </c>
      <c r="DU684">
        <v>0.78083193302154541</v>
      </c>
      <c r="DV684">
        <v>-4.3538808822631836E-2</v>
      </c>
      <c r="DW684">
        <v>-5.4538484662771225E-2</v>
      </c>
      <c r="DX684">
        <v>-8.5332512855529785E-2</v>
      </c>
      <c r="DY684">
        <v>2.2518185898661613E-2</v>
      </c>
      <c r="DZ684">
        <v>7.2099462151527405E-2</v>
      </c>
      <c r="EA684">
        <v>2.4103713035583496</v>
      </c>
      <c r="EB684">
        <v>2.0600895881652832</v>
      </c>
      <c r="EC684">
        <v>1.6439710855484009</v>
      </c>
      <c r="ED684">
        <v>1.3527672290802002</v>
      </c>
      <c r="EE684">
        <v>1.2986050844192505</v>
      </c>
      <c r="EF684">
        <v>1.274868369102478</v>
      </c>
      <c r="EG684">
        <v>1.2765885591506958</v>
      </c>
      <c r="EH684">
        <v>1.2728730440139771</v>
      </c>
      <c r="EI684">
        <v>1.3181390762329102</v>
      </c>
      <c r="EJ684">
        <v>1.4441486597061157</v>
      </c>
      <c r="EK684">
        <v>1.5553206205368042</v>
      </c>
      <c r="EL684">
        <v>1.6148438453674316</v>
      </c>
      <c r="EM684">
        <v>1.9905130863189697</v>
      </c>
      <c r="EN684">
        <v>6.7807588577270508</v>
      </c>
      <c r="EO684">
        <v>6.8661837577819824</v>
      </c>
      <c r="EP684">
        <v>6.8946843147277832</v>
      </c>
      <c r="EQ684">
        <v>6.871762752532959</v>
      </c>
      <c r="ER684">
        <v>6.8175239562988281</v>
      </c>
      <c r="ES684">
        <v>1.6719787120819092</v>
      </c>
      <c r="ET684">
        <v>0.35956567525863647</v>
      </c>
      <c r="EU684">
        <v>0.29609370231628418</v>
      </c>
      <c r="EV684">
        <v>0.15030254423618317</v>
      </c>
      <c r="EW684">
        <v>0.45296058058738708</v>
      </c>
      <c r="EX684">
        <v>0.65807485580444336</v>
      </c>
      <c r="EY684">
        <v>71.74456787109375</v>
      </c>
      <c r="EZ684">
        <v>71.49609375</v>
      </c>
      <c r="FA684">
        <v>71.130500793457031</v>
      </c>
      <c r="FB684">
        <v>70.788703918457031</v>
      </c>
      <c r="FC684">
        <v>70.781021118164063</v>
      </c>
      <c r="FD684">
        <v>70.212150573730469</v>
      </c>
      <c r="FE684">
        <v>71.900749206542969</v>
      </c>
      <c r="FF684">
        <v>72.593772888183594</v>
      </c>
      <c r="FG684">
        <v>77.633262634277344</v>
      </c>
      <c r="FH684">
        <v>83.606658935546875</v>
      </c>
      <c r="FI684">
        <v>88.671791076660156</v>
      </c>
      <c r="FJ684">
        <v>91.563224792480469</v>
      </c>
      <c r="FK684">
        <v>91.902961730957031</v>
      </c>
      <c r="FL684">
        <v>92.2813720703125</v>
      </c>
      <c r="FM684">
        <v>91.796005249023438</v>
      </c>
      <c r="FN684">
        <v>91.576034545898437</v>
      </c>
      <c r="FO684">
        <v>91.749984741210937</v>
      </c>
      <c r="FP684">
        <v>90.134658813476562</v>
      </c>
      <c r="FQ684">
        <v>88.146987915039063</v>
      </c>
      <c r="FR684">
        <v>82.655120849609375</v>
      </c>
      <c r="FS684">
        <v>79.912498474121094</v>
      </c>
      <c r="FT684">
        <v>78.192710876464844</v>
      </c>
      <c r="FU684">
        <v>76.63787841796875</v>
      </c>
      <c r="FV684">
        <v>75.132575988769531</v>
      </c>
      <c r="FW684">
        <v>181</v>
      </c>
      <c r="FX684">
        <v>8.9820645749568939E-2</v>
      </c>
      <c r="FY684">
        <v>1</v>
      </c>
    </row>
    <row r="685" spans="1:181" x14ac:dyDescent="0.2">
      <c r="A685" t="s">
        <v>243</v>
      </c>
      <c r="B685" t="s">
        <v>239</v>
      </c>
      <c r="C685" t="s">
        <v>215</v>
      </c>
      <c r="D685" t="s">
        <v>41</v>
      </c>
      <c r="E685">
        <v>2024</v>
      </c>
      <c r="F685" t="s">
        <v>224</v>
      </c>
      <c r="G685" t="s">
        <v>245</v>
      </c>
      <c r="H685">
        <v>190</v>
      </c>
      <c r="K685">
        <v>17.479331970214844</v>
      </c>
      <c r="L685">
        <v>16.803493499755859</v>
      </c>
      <c r="M685">
        <v>16.337604522705078</v>
      </c>
      <c r="N685">
        <v>16.53571891784668</v>
      </c>
      <c r="O685">
        <v>17.400485992431641</v>
      </c>
      <c r="P685">
        <v>18.464994430541992</v>
      </c>
      <c r="Q685">
        <v>22.127750396728516</v>
      </c>
      <c r="R685">
        <v>24.9969482421875</v>
      </c>
      <c r="S685">
        <v>28.188894271850586</v>
      </c>
      <c r="T685">
        <v>30.797582626342773</v>
      </c>
      <c r="U685">
        <v>34.446613311767578</v>
      </c>
      <c r="V685">
        <v>36.152210235595703</v>
      </c>
      <c r="W685">
        <v>36.557086944580078</v>
      </c>
      <c r="X685">
        <v>37.339508056640625</v>
      </c>
      <c r="Y685">
        <v>37.531772613525391</v>
      </c>
      <c r="Z685">
        <v>37.708045959472656</v>
      </c>
      <c r="AA685">
        <v>37.846336364746094</v>
      </c>
      <c r="AB685">
        <v>37.783084869384766</v>
      </c>
      <c r="AC685">
        <v>37.510105133056641</v>
      </c>
      <c r="AD685">
        <v>36.231025695800781</v>
      </c>
      <c r="AE685">
        <v>33.086101531982422</v>
      </c>
      <c r="AF685">
        <v>26.753259658813477</v>
      </c>
      <c r="AG685">
        <v>21.445278167724609</v>
      </c>
      <c r="AH685">
        <v>18.2760009765625</v>
      </c>
      <c r="AI685">
        <v>-2.3125283718109131</v>
      </c>
      <c r="AJ685">
        <v>-1.9747828245162964</v>
      </c>
      <c r="AK685">
        <v>-1.5859470367431641</v>
      </c>
      <c r="AL685">
        <v>-1.3537642955780029</v>
      </c>
      <c r="AM685">
        <v>-1.3545105457305908</v>
      </c>
      <c r="AN685">
        <v>-1.3787490129470825</v>
      </c>
      <c r="AO685">
        <v>-1.5483663082122803</v>
      </c>
      <c r="AP685">
        <v>-1.6931822299957275</v>
      </c>
      <c r="AQ685">
        <v>-1.8391261100769043</v>
      </c>
      <c r="AR685">
        <v>-1.990659236907959</v>
      </c>
      <c r="AS685">
        <v>-2.2444331645965576</v>
      </c>
      <c r="AT685">
        <v>-2.3466312885284424</v>
      </c>
      <c r="AU685">
        <v>-1.0425018072128296</v>
      </c>
      <c r="AV685">
        <v>5.5518131256103516</v>
      </c>
      <c r="AW685">
        <v>5.677558422088623</v>
      </c>
      <c r="AX685">
        <v>5.7347302436828613</v>
      </c>
      <c r="AY685">
        <v>5.7031903266906738</v>
      </c>
      <c r="AZ685">
        <v>5.5925235748291016</v>
      </c>
      <c r="BA685">
        <v>-1.3447259664535522</v>
      </c>
      <c r="BB685">
        <v>-1.0050210952758789</v>
      </c>
      <c r="BC685">
        <v>-0.89086425304412842</v>
      </c>
      <c r="BD685">
        <v>-0.64736783504486084</v>
      </c>
      <c r="BE685">
        <v>-1.0041704177856445</v>
      </c>
      <c r="BF685">
        <v>-1.3255654573440552</v>
      </c>
      <c r="BG685">
        <v>-0.91736459732055664</v>
      </c>
      <c r="BH685">
        <v>-0.78286510705947876</v>
      </c>
      <c r="BI685">
        <v>-0.63181614875793457</v>
      </c>
      <c r="BJ685">
        <v>-0.55424386262893677</v>
      </c>
      <c r="BK685">
        <v>-0.57076942920684814</v>
      </c>
      <c r="BL685">
        <v>-0.59485971927642822</v>
      </c>
      <c r="BM685">
        <v>-0.71386313438415527</v>
      </c>
      <c r="BN685">
        <v>-0.8169974684715271</v>
      </c>
      <c r="BO685">
        <v>-0.90645718574523926</v>
      </c>
      <c r="BP685">
        <v>-0.97600305080413818</v>
      </c>
      <c r="BQ685">
        <v>-1.121970534324646</v>
      </c>
      <c r="BR685">
        <v>-1.1763955354690552</v>
      </c>
      <c r="BS685">
        <v>-0.1465369313955307</v>
      </c>
      <c r="BT685">
        <v>5.914848804473877</v>
      </c>
      <c r="BU685">
        <v>6.0286831855773926</v>
      </c>
      <c r="BV685">
        <v>6.077385425567627</v>
      </c>
      <c r="BW685">
        <v>6.0483913421630859</v>
      </c>
      <c r="BX685">
        <v>5.9543933868408203</v>
      </c>
      <c r="BY685">
        <v>-0.45357915759086609</v>
      </c>
      <c r="BZ685">
        <v>-0.60191667079925537</v>
      </c>
      <c r="CA685">
        <v>-0.54023206233978271</v>
      </c>
      <c r="CB685">
        <v>-0.41173276305198669</v>
      </c>
      <c r="CC685">
        <v>-0.57372796535491943</v>
      </c>
      <c r="CD685">
        <v>-0.73959004878997803</v>
      </c>
      <c r="CE685">
        <v>4.8921536654233932E-2</v>
      </c>
      <c r="CF685">
        <v>4.2653422802686691E-2</v>
      </c>
      <c r="CG685">
        <v>2.9012005776166916E-2</v>
      </c>
      <c r="CH685">
        <v>-4.9851986113935709E-4</v>
      </c>
      <c r="CI685">
        <v>-2.7952719479799271E-2</v>
      </c>
      <c r="CJ685">
        <v>-5.1940362900495529E-2</v>
      </c>
      <c r="CK685">
        <v>-0.13588882982730865</v>
      </c>
      <c r="CL685">
        <v>-0.21015460789203644</v>
      </c>
      <c r="CM685">
        <v>-0.26049351692199707</v>
      </c>
      <c r="CN685">
        <v>-0.27325525879859924</v>
      </c>
      <c r="CO685">
        <v>-0.34455627202987671</v>
      </c>
      <c r="CP685">
        <v>-0.36589372158050537</v>
      </c>
      <c r="CQ685">
        <v>0.47400563955307007</v>
      </c>
      <c r="CR685">
        <v>6.1662859916687012</v>
      </c>
      <c r="CS685">
        <v>6.2718710899353027</v>
      </c>
      <c r="CT685">
        <v>6.3147072792053223</v>
      </c>
      <c r="CU685">
        <v>6.2874765396118164</v>
      </c>
      <c r="CV685">
        <v>6.2050237655639648</v>
      </c>
      <c r="CW685">
        <v>0.16362640261650085</v>
      </c>
      <c r="CX685">
        <v>-0.3227277398109436</v>
      </c>
      <c r="CY685">
        <v>-0.29738527536392212</v>
      </c>
      <c r="CZ685">
        <v>-0.24853263795375824</v>
      </c>
      <c r="DA685">
        <v>-0.27560490369796753</v>
      </c>
      <c r="DB685">
        <v>-0.33374530076980591</v>
      </c>
      <c r="DC685">
        <v>1.0152076482772827</v>
      </c>
      <c r="DD685">
        <v>0.86817198991775513</v>
      </c>
      <c r="DE685">
        <v>0.68984013795852661</v>
      </c>
      <c r="DF685">
        <v>0.55324685573577881</v>
      </c>
      <c r="DG685">
        <v>0.51486396789550781</v>
      </c>
      <c r="DH685">
        <v>0.49097898602485657</v>
      </c>
      <c r="DI685">
        <v>0.44208550453186035</v>
      </c>
      <c r="DJ685">
        <v>0.39668828248977661</v>
      </c>
      <c r="DK685">
        <v>0.38547015190124512</v>
      </c>
      <c r="DL685">
        <v>0.4294925332069397</v>
      </c>
      <c r="DM685">
        <v>0.43285796046257019</v>
      </c>
      <c r="DN685">
        <v>0.44460806250572205</v>
      </c>
      <c r="DO685">
        <v>1.094548225402832</v>
      </c>
      <c r="DP685">
        <v>6.4177231788635254</v>
      </c>
      <c r="DQ685">
        <v>6.5150589942932129</v>
      </c>
      <c r="DR685">
        <v>6.5520291328430176</v>
      </c>
      <c r="DS685">
        <v>6.5265617370605469</v>
      </c>
      <c r="DT685">
        <v>6.4556541442871094</v>
      </c>
      <c r="DU685">
        <v>0.78083193302154541</v>
      </c>
      <c r="DV685">
        <v>-4.3538808822631836E-2</v>
      </c>
      <c r="DW685">
        <v>-5.4538484662771225E-2</v>
      </c>
      <c r="DX685">
        <v>-8.5332512855529785E-2</v>
      </c>
      <c r="DY685">
        <v>2.2518185898661613E-2</v>
      </c>
      <c r="DZ685">
        <v>7.2099462151527405E-2</v>
      </c>
      <c r="EA685">
        <v>2.4103713035583496</v>
      </c>
      <c r="EB685">
        <v>2.0600895881652832</v>
      </c>
      <c r="EC685">
        <v>1.6439710855484009</v>
      </c>
      <c r="ED685">
        <v>1.3527672290802002</v>
      </c>
      <c r="EE685">
        <v>1.2986050844192505</v>
      </c>
      <c r="EF685">
        <v>1.274868369102478</v>
      </c>
      <c r="EG685">
        <v>1.2765885591506958</v>
      </c>
      <c r="EH685">
        <v>1.2728730440139771</v>
      </c>
      <c r="EI685">
        <v>1.3181390762329102</v>
      </c>
      <c r="EJ685">
        <v>1.4441486597061157</v>
      </c>
      <c r="EK685">
        <v>1.5553206205368042</v>
      </c>
      <c r="EL685">
        <v>1.6148438453674316</v>
      </c>
      <c r="EM685">
        <v>1.9905130863189697</v>
      </c>
      <c r="EN685">
        <v>6.7807588577270508</v>
      </c>
      <c r="EO685">
        <v>6.8661837577819824</v>
      </c>
      <c r="EP685">
        <v>6.8946843147277832</v>
      </c>
      <c r="EQ685">
        <v>6.871762752532959</v>
      </c>
      <c r="ER685">
        <v>6.8175239562988281</v>
      </c>
      <c r="ES685">
        <v>1.6719787120819092</v>
      </c>
      <c r="ET685">
        <v>0.35956567525863647</v>
      </c>
      <c r="EU685">
        <v>0.29609370231628418</v>
      </c>
      <c r="EV685">
        <v>0.15030254423618317</v>
      </c>
      <c r="EW685">
        <v>0.45296058058738708</v>
      </c>
      <c r="EX685">
        <v>0.65807485580444336</v>
      </c>
      <c r="EY685">
        <v>71.74456787109375</v>
      </c>
      <c r="EZ685">
        <v>71.49609375</v>
      </c>
      <c r="FA685">
        <v>71.130500793457031</v>
      </c>
      <c r="FB685">
        <v>70.788703918457031</v>
      </c>
      <c r="FC685">
        <v>70.781021118164063</v>
      </c>
      <c r="FD685">
        <v>70.212150573730469</v>
      </c>
      <c r="FE685">
        <v>71.900749206542969</v>
      </c>
      <c r="FF685">
        <v>72.593772888183594</v>
      </c>
      <c r="FG685">
        <v>77.633262634277344</v>
      </c>
      <c r="FH685">
        <v>83.606658935546875</v>
      </c>
      <c r="FI685">
        <v>88.671791076660156</v>
      </c>
      <c r="FJ685">
        <v>91.563224792480469</v>
      </c>
      <c r="FK685">
        <v>91.902961730957031</v>
      </c>
      <c r="FL685">
        <v>92.2813720703125</v>
      </c>
      <c r="FM685">
        <v>91.796005249023438</v>
      </c>
      <c r="FN685">
        <v>91.576034545898437</v>
      </c>
      <c r="FO685">
        <v>91.749984741210937</v>
      </c>
      <c r="FP685">
        <v>90.134658813476562</v>
      </c>
      <c r="FQ685">
        <v>88.146987915039063</v>
      </c>
      <c r="FR685">
        <v>82.655120849609375</v>
      </c>
      <c r="FS685">
        <v>79.912498474121094</v>
      </c>
      <c r="FT685">
        <v>78.192710876464844</v>
      </c>
      <c r="FU685">
        <v>76.63787841796875</v>
      </c>
      <c r="FV685">
        <v>75.132575988769531</v>
      </c>
      <c r="FW685">
        <v>181</v>
      </c>
      <c r="FX685">
        <v>8.9820645749568939E-2</v>
      </c>
      <c r="FY685">
        <v>1</v>
      </c>
    </row>
    <row r="686" spans="1:181" x14ac:dyDescent="0.2">
      <c r="A686" t="s">
        <v>243</v>
      </c>
      <c r="B686" t="s">
        <v>239</v>
      </c>
      <c r="C686" t="s">
        <v>215</v>
      </c>
      <c r="D686" t="s">
        <v>41</v>
      </c>
      <c r="E686">
        <v>2025</v>
      </c>
      <c r="F686" t="s">
        <v>224</v>
      </c>
      <c r="G686" t="s">
        <v>245</v>
      </c>
      <c r="H686">
        <v>190</v>
      </c>
      <c r="K686">
        <v>17.479331970214844</v>
      </c>
      <c r="L686">
        <v>16.803493499755859</v>
      </c>
      <c r="M686">
        <v>16.337604522705078</v>
      </c>
      <c r="N686">
        <v>16.53571891784668</v>
      </c>
      <c r="O686">
        <v>17.400485992431641</v>
      </c>
      <c r="P686">
        <v>18.464994430541992</v>
      </c>
      <c r="Q686">
        <v>22.127750396728516</v>
      </c>
      <c r="R686">
        <v>24.9969482421875</v>
      </c>
      <c r="S686">
        <v>28.188894271850586</v>
      </c>
      <c r="T686">
        <v>30.797582626342773</v>
      </c>
      <c r="U686">
        <v>34.446613311767578</v>
      </c>
      <c r="V686">
        <v>36.152210235595703</v>
      </c>
      <c r="W686">
        <v>36.557086944580078</v>
      </c>
      <c r="X686">
        <v>37.339508056640625</v>
      </c>
      <c r="Y686">
        <v>37.531772613525391</v>
      </c>
      <c r="Z686">
        <v>37.708045959472656</v>
      </c>
      <c r="AA686">
        <v>37.846336364746094</v>
      </c>
      <c r="AB686">
        <v>37.783084869384766</v>
      </c>
      <c r="AC686">
        <v>37.510105133056641</v>
      </c>
      <c r="AD686">
        <v>36.231025695800781</v>
      </c>
      <c r="AE686">
        <v>33.086101531982422</v>
      </c>
      <c r="AF686">
        <v>26.753259658813477</v>
      </c>
      <c r="AG686">
        <v>21.445278167724609</v>
      </c>
      <c r="AH686">
        <v>18.2760009765625</v>
      </c>
      <c r="AI686">
        <v>-2.3125283718109131</v>
      </c>
      <c r="AJ686">
        <v>-1.9747828245162964</v>
      </c>
      <c r="AK686">
        <v>-1.5859470367431641</v>
      </c>
      <c r="AL686">
        <v>-1.3537642955780029</v>
      </c>
      <c r="AM686">
        <v>-1.3545105457305908</v>
      </c>
      <c r="AN686">
        <v>-1.3787490129470825</v>
      </c>
      <c r="AO686">
        <v>-1.5483663082122803</v>
      </c>
      <c r="AP686">
        <v>-1.6931822299957275</v>
      </c>
      <c r="AQ686">
        <v>-1.8391261100769043</v>
      </c>
      <c r="AR686">
        <v>-1.990659236907959</v>
      </c>
      <c r="AS686">
        <v>-2.2444331645965576</v>
      </c>
      <c r="AT686">
        <v>-2.3466312885284424</v>
      </c>
      <c r="AU686">
        <v>-1.0425018072128296</v>
      </c>
      <c r="AV686">
        <v>5.5518131256103516</v>
      </c>
      <c r="AW686">
        <v>5.677558422088623</v>
      </c>
      <c r="AX686">
        <v>5.7347302436828613</v>
      </c>
      <c r="AY686">
        <v>5.7031903266906738</v>
      </c>
      <c r="AZ686">
        <v>5.5925235748291016</v>
      </c>
      <c r="BA686">
        <v>-1.3447259664535522</v>
      </c>
      <c r="BB686">
        <v>-1.0050210952758789</v>
      </c>
      <c r="BC686">
        <v>-0.89086425304412842</v>
      </c>
      <c r="BD686">
        <v>-0.64736783504486084</v>
      </c>
      <c r="BE686">
        <v>-1.0041704177856445</v>
      </c>
      <c r="BF686">
        <v>-1.3255654573440552</v>
      </c>
      <c r="BG686">
        <v>-0.91736459732055664</v>
      </c>
      <c r="BH686">
        <v>-0.78286510705947876</v>
      </c>
      <c r="BI686">
        <v>-0.63181614875793457</v>
      </c>
      <c r="BJ686">
        <v>-0.55424386262893677</v>
      </c>
      <c r="BK686">
        <v>-0.57076942920684814</v>
      </c>
      <c r="BL686">
        <v>-0.59485971927642822</v>
      </c>
      <c r="BM686">
        <v>-0.71386313438415527</v>
      </c>
      <c r="BN686">
        <v>-0.8169974684715271</v>
      </c>
      <c r="BO686">
        <v>-0.90645718574523926</v>
      </c>
      <c r="BP686">
        <v>-0.97600305080413818</v>
      </c>
      <c r="BQ686">
        <v>-1.121970534324646</v>
      </c>
      <c r="BR686">
        <v>-1.1763955354690552</v>
      </c>
      <c r="BS686">
        <v>-0.1465369313955307</v>
      </c>
      <c r="BT686">
        <v>5.914848804473877</v>
      </c>
      <c r="BU686">
        <v>6.0286831855773926</v>
      </c>
      <c r="BV686">
        <v>6.077385425567627</v>
      </c>
      <c r="BW686">
        <v>6.0483913421630859</v>
      </c>
      <c r="BX686">
        <v>5.9543933868408203</v>
      </c>
      <c r="BY686">
        <v>-0.45357915759086609</v>
      </c>
      <c r="BZ686">
        <v>-0.60191667079925537</v>
      </c>
      <c r="CA686">
        <v>-0.54023206233978271</v>
      </c>
      <c r="CB686">
        <v>-0.41173276305198669</v>
      </c>
      <c r="CC686">
        <v>-0.57372796535491943</v>
      </c>
      <c r="CD686">
        <v>-0.73959004878997803</v>
      </c>
      <c r="CE686">
        <v>4.8921536654233932E-2</v>
      </c>
      <c r="CF686">
        <v>4.2653422802686691E-2</v>
      </c>
      <c r="CG686">
        <v>2.9012005776166916E-2</v>
      </c>
      <c r="CH686">
        <v>-4.9851986113935709E-4</v>
      </c>
      <c r="CI686">
        <v>-2.7952719479799271E-2</v>
      </c>
      <c r="CJ686">
        <v>-5.1940362900495529E-2</v>
      </c>
      <c r="CK686">
        <v>-0.13588882982730865</v>
      </c>
      <c r="CL686">
        <v>-0.21015460789203644</v>
      </c>
      <c r="CM686">
        <v>-0.26049351692199707</v>
      </c>
      <c r="CN686">
        <v>-0.27325525879859924</v>
      </c>
      <c r="CO686">
        <v>-0.34455627202987671</v>
      </c>
      <c r="CP686">
        <v>-0.36589372158050537</v>
      </c>
      <c r="CQ686">
        <v>0.47400563955307007</v>
      </c>
      <c r="CR686">
        <v>6.1662859916687012</v>
      </c>
      <c r="CS686">
        <v>6.2718710899353027</v>
      </c>
      <c r="CT686">
        <v>6.3147072792053223</v>
      </c>
      <c r="CU686">
        <v>6.2874765396118164</v>
      </c>
      <c r="CV686">
        <v>6.2050237655639648</v>
      </c>
      <c r="CW686">
        <v>0.16362640261650085</v>
      </c>
      <c r="CX686">
        <v>-0.3227277398109436</v>
      </c>
      <c r="CY686">
        <v>-0.29738527536392212</v>
      </c>
      <c r="CZ686">
        <v>-0.24853263795375824</v>
      </c>
      <c r="DA686">
        <v>-0.27560490369796753</v>
      </c>
      <c r="DB686">
        <v>-0.33374530076980591</v>
      </c>
      <c r="DC686">
        <v>1.0152076482772827</v>
      </c>
      <c r="DD686">
        <v>0.86817198991775513</v>
      </c>
      <c r="DE686">
        <v>0.68984013795852661</v>
      </c>
      <c r="DF686">
        <v>0.55324685573577881</v>
      </c>
      <c r="DG686">
        <v>0.51486396789550781</v>
      </c>
      <c r="DH686">
        <v>0.49097898602485657</v>
      </c>
      <c r="DI686">
        <v>0.44208550453186035</v>
      </c>
      <c r="DJ686">
        <v>0.39668828248977661</v>
      </c>
      <c r="DK686">
        <v>0.38547015190124512</v>
      </c>
      <c r="DL686">
        <v>0.4294925332069397</v>
      </c>
      <c r="DM686">
        <v>0.43285796046257019</v>
      </c>
      <c r="DN686">
        <v>0.44460806250572205</v>
      </c>
      <c r="DO686">
        <v>1.094548225402832</v>
      </c>
      <c r="DP686">
        <v>6.4177231788635254</v>
      </c>
      <c r="DQ686">
        <v>6.5150589942932129</v>
      </c>
      <c r="DR686">
        <v>6.5520291328430176</v>
      </c>
      <c r="DS686">
        <v>6.5265617370605469</v>
      </c>
      <c r="DT686">
        <v>6.4556541442871094</v>
      </c>
      <c r="DU686">
        <v>0.78083193302154541</v>
      </c>
      <c r="DV686">
        <v>-4.3538808822631836E-2</v>
      </c>
      <c r="DW686">
        <v>-5.4538484662771225E-2</v>
      </c>
      <c r="DX686">
        <v>-8.5332512855529785E-2</v>
      </c>
      <c r="DY686">
        <v>2.2518185898661613E-2</v>
      </c>
      <c r="DZ686">
        <v>7.2099462151527405E-2</v>
      </c>
      <c r="EA686">
        <v>2.4103713035583496</v>
      </c>
      <c r="EB686">
        <v>2.0600895881652832</v>
      </c>
      <c r="EC686">
        <v>1.6439710855484009</v>
      </c>
      <c r="ED686">
        <v>1.3527672290802002</v>
      </c>
      <c r="EE686">
        <v>1.2986050844192505</v>
      </c>
      <c r="EF686">
        <v>1.274868369102478</v>
      </c>
      <c r="EG686">
        <v>1.2765885591506958</v>
      </c>
      <c r="EH686">
        <v>1.2728730440139771</v>
      </c>
      <c r="EI686">
        <v>1.3181390762329102</v>
      </c>
      <c r="EJ686">
        <v>1.4441486597061157</v>
      </c>
      <c r="EK686">
        <v>1.5553206205368042</v>
      </c>
      <c r="EL686">
        <v>1.6148438453674316</v>
      </c>
      <c r="EM686">
        <v>1.9905130863189697</v>
      </c>
      <c r="EN686">
        <v>6.7807588577270508</v>
      </c>
      <c r="EO686">
        <v>6.8661837577819824</v>
      </c>
      <c r="EP686">
        <v>6.8946843147277832</v>
      </c>
      <c r="EQ686">
        <v>6.871762752532959</v>
      </c>
      <c r="ER686">
        <v>6.8175239562988281</v>
      </c>
      <c r="ES686">
        <v>1.6719787120819092</v>
      </c>
      <c r="ET686">
        <v>0.35956567525863647</v>
      </c>
      <c r="EU686">
        <v>0.29609370231628418</v>
      </c>
      <c r="EV686">
        <v>0.15030254423618317</v>
      </c>
      <c r="EW686">
        <v>0.45296058058738708</v>
      </c>
      <c r="EX686">
        <v>0.65807485580444336</v>
      </c>
      <c r="EY686">
        <v>71.74456787109375</v>
      </c>
      <c r="EZ686">
        <v>71.49609375</v>
      </c>
      <c r="FA686">
        <v>71.130500793457031</v>
      </c>
      <c r="FB686">
        <v>70.788703918457031</v>
      </c>
      <c r="FC686">
        <v>70.781021118164063</v>
      </c>
      <c r="FD686">
        <v>70.212150573730469</v>
      </c>
      <c r="FE686">
        <v>71.900749206542969</v>
      </c>
      <c r="FF686">
        <v>72.593772888183594</v>
      </c>
      <c r="FG686">
        <v>77.633262634277344</v>
      </c>
      <c r="FH686">
        <v>83.606658935546875</v>
      </c>
      <c r="FI686">
        <v>88.671791076660156</v>
      </c>
      <c r="FJ686">
        <v>91.563224792480469</v>
      </c>
      <c r="FK686">
        <v>91.902961730957031</v>
      </c>
      <c r="FL686">
        <v>92.2813720703125</v>
      </c>
      <c r="FM686">
        <v>91.796005249023438</v>
      </c>
      <c r="FN686">
        <v>91.576034545898437</v>
      </c>
      <c r="FO686">
        <v>91.749984741210937</v>
      </c>
      <c r="FP686">
        <v>90.134658813476562</v>
      </c>
      <c r="FQ686">
        <v>88.146987915039063</v>
      </c>
      <c r="FR686">
        <v>82.655120849609375</v>
      </c>
      <c r="FS686">
        <v>79.912498474121094</v>
      </c>
      <c r="FT686">
        <v>78.192710876464844</v>
      </c>
      <c r="FU686">
        <v>76.63787841796875</v>
      </c>
      <c r="FV686">
        <v>75.132575988769531</v>
      </c>
      <c r="FW686">
        <v>181</v>
      </c>
      <c r="FX686">
        <v>8.9820645749568939E-2</v>
      </c>
      <c r="FY686">
        <v>1</v>
      </c>
    </row>
    <row r="687" spans="1:181" x14ac:dyDescent="0.2">
      <c r="A687" t="s">
        <v>243</v>
      </c>
      <c r="B687" t="s">
        <v>239</v>
      </c>
      <c r="C687" t="s">
        <v>215</v>
      </c>
      <c r="D687" t="s">
        <v>42</v>
      </c>
      <c r="E687">
        <v>2015</v>
      </c>
      <c r="F687" t="s">
        <v>224</v>
      </c>
      <c r="G687" t="s">
        <v>245</v>
      </c>
      <c r="H687">
        <v>190</v>
      </c>
      <c r="K687">
        <v>15.663727760314941</v>
      </c>
      <c r="L687">
        <v>14.963964462280273</v>
      </c>
      <c r="M687">
        <v>14.502176284790039</v>
      </c>
      <c r="N687">
        <v>14.728500366210937</v>
      </c>
      <c r="O687">
        <v>15.468935012817383</v>
      </c>
      <c r="P687">
        <v>16.365718841552734</v>
      </c>
      <c r="Q687">
        <v>19.289817810058594</v>
      </c>
      <c r="R687">
        <v>22.056900024414063</v>
      </c>
      <c r="S687">
        <v>25.368816375732422</v>
      </c>
      <c r="T687">
        <v>28.017641067504883</v>
      </c>
      <c r="U687">
        <v>31.823810577392578</v>
      </c>
      <c r="V687">
        <v>33.327617645263672</v>
      </c>
      <c r="W687">
        <v>34.140167236328125</v>
      </c>
      <c r="X687">
        <v>34.979850769042969</v>
      </c>
      <c r="Y687">
        <v>35.061416625976562</v>
      </c>
      <c r="Z687">
        <v>34.803421020507813</v>
      </c>
      <c r="AA687">
        <v>34.793392181396484</v>
      </c>
      <c r="AB687">
        <v>34.790180206298828</v>
      </c>
      <c r="AC687">
        <v>34.157993316650391</v>
      </c>
      <c r="AD687">
        <v>33.569419860839844</v>
      </c>
      <c r="AE687">
        <v>30.618202209472656</v>
      </c>
      <c r="AF687">
        <v>24.419723510742188</v>
      </c>
      <c r="AG687">
        <v>19.370590209960937</v>
      </c>
      <c r="AH687">
        <v>16.372329711914062</v>
      </c>
      <c r="AI687">
        <v>-2.2115845680236816</v>
      </c>
      <c r="AJ687">
        <v>-1.7908202409744263</v>
      </c>
      <c r="AK687">
        <v>-1.396827220916748</v>
      </c>
      <c r="AL687">
        <v>-1.2477456331253052</v>
      </c>
      <c r="AM687">
        <v>-1.2476567029953003</v>
      </c>
      <c r="AN687">
        <v>-1.2809187173843384</v>
      </c>
      <c r="AO687">
        <v>-1.4052286148071289</v>
      </c>
      <c r="AP687">
        <v>-1.5384752750396729</v>
      </c>
      <c r="AQ687">
        <v>-1.6996827125549316</v>
      </c>
      <c r="AR687">
        <v>-1.8538973331451416</v>
      </c>
      <c r="AS687">
        <v>-2.0802159309387207</v>
      </c>
      <c r="AT687">
        <v>-2.1733050346374512</v>
      </c>
      <c r="AU687">
        <v>-0.78115135431289673</v>
      </c>
      <c r="AV687">
        <v>5.2682652473449707</v>
      </c>
      <c r="AW687">
        <v>5.3159365653991699</v>
      </c>
      <c r="AX687">
        <v>5.3396735191345215</v>
      </c>
      <c r="AY687">
        <v>5.3714275360107422</v>
      </c>
      <c r="AZ687">
        <v>5.281501293182373</v>
      </c>
      <c r="BA687">
        <v>-1.0302278995513916</v>
      </c>
      <c r="BB687">
        <v>-0.95956331491470337</v>
      </c>
      <c r="BC687">
        <v>-0.85324722528457642</v>
      </c>
      <c r="BD687">
        <v>-0.61936831474304199</v>
      </c>
      <c r="BE687">
        <v>-1.0488148927688599</v>
      </c>
      <c r="BF687">
        <v>-1.4203846454620361</v>
      </c>
      <c r="BG687">
        <v>-0.87182176113128662</v>
      </c>
      <c r="BH687">
        <v>-0.70691978931427002</v>
      </c>
      <c r="BI687">
        <v>-0.55470216274261475</v>
      </c>
      <c r="BJ687">
        <v>-0.50894033908843994</v>
      </c>
      <c r="BK687">
        <v>-0.52668488025665283</v>
      </c>
      <c r="BL687">
        <v>-0.55010604858398438</v>
      </c>
      <c r="BM687">
        <v>-0.64601218700408936</v>
      </c>
      <c r="BN687">
        <v>-0.74108648300170898</v>
      </c>
      <c r="BO687">
        <v>-0.83571189641952515</v>
      </c>
      <c r="BP687">
        <v>-0.90750324726104736</v>
      </c>
      <c r="BQ687">
        <v>-1.0458968877792358</v>
      </c>
      <c r="BR687">
        <v>-1.0938757658004761</v>
      </c>
      <c r="BS687">
        <v>3.5916149616241455E-2</v>
      </c>
      <c r="BT687">
        <v>5.614102840423584</v>
      </c>
      <c r="BU687">
        <v>5.6533751487731934</v>
      </c>
      <c r="BV687">
        <v>5.6646089553833008</v>
      </c>
      <c r="BW687">
        <v>5.693657398223877</v>
      </c>
      <c r="BX687">
        <v>5.6160926818847656</v>
      </c>
      <c r="BY687">
        <v>-0.22568424046039581</v>
      </c>
      <c r="BZ687">
        <v>-0.57905888557434082</v>
      </c>
      <c r="CA687">
        <v>-0.52501398324966431</v>
      </c>
      <c r="CB687">
        <v>-0.40067371726036072</v>
      </c>
      <c r="CC687">
        <v>-0.60282933712005615</v>
      </c>
      <c r="CD687">
        <v>-0.79863625764846802</v>
      </c>
      <c r="CE687">
        <v>5.6093912571668625E-2</v>
      </c>
      <c r="CF687">
        <v>4.378635436296463E-2</v>
      </c>
      <c r="CG687">
        <v>2.8551129624247551E-2</v>
      </c>
      <c r="CH687">
        <v>2.7539690490812063E-3</v>
      </c>
      <c r="CI687">
        <v>-2.7342028915882111E-2</v>
      </c>
      <c r="CJ687">
        <v>-4.394739493727684E-2</v>
      </c>
      <c r="CK687">
        <v>-0.12018118053674698</v>
      </c>
      <c r="CL687">
        <v>-0.18881744146347046</v>
      </c>
      <c r="CM687">
        <v>-0.23732835054397583</v>
      </c>
      <c r="CN687">
        <v>-0.252033531665802</v>
      </c>
      <c r="CO687">
        <v>-0.32953056693077087</v>
      </c>
      <c r="CP687">
        <v>-0.34626641869544983</v>
      </c>
      <c r="CQ687">
        <v>0.6018146276473999</v>
      </c>
      <c r="CR687">
        <v>5.8536291122436523</v>
      </c>
      <c r="CS687">
        <v>5.8870840072631836</v>
      </c>
      <c r="CT687">
        <v>5.8896579742431641</v>
      </c>
      <c r="CU687">
        <v>5.9168329238891602</v>
      </c>
      <c r="CV687">
        <v>5.8478293418884277</v>
      </c>
      <c r="CW687">
        <v>0.33154025673866272</v>
      </c>
      <c r="CX687">
        <v>-0.31552264094352722</v>
      </c>
      <c r="CY687">
        <v>-0.29768058657646179</v>
      </c>
      <c r="CZ687">
        <v>-0.24920651316642761</v>
      </c>
      <c r="DA687">
        <v>-0.29394111037254333</v>
      </c>
      <c r="DB687">
        <v>-0.36801519989967346</v>
      </c>
      <c r="DC687">
        <v>0.98400956392288208</v>
      </c>
      <c r="DD687">
        <v>0.79449248313903809</v>
      </c>
      <c r="DE687">
        <v>0.61180436611175537</v>
      </c>
      <c r="DF687">
        <v>0.51444828510284424</v>
      </c>
      <c r="DG687">
        <v>0.4720008373260498</v>
      </c>
      <c r="DH687">
        <v>0.46221128106117249</v>
      </c>
      <c r="DI687">
        <v>0.40564984083175659</v>
      </c>
      <c r="DJ687">
        <v>0.36345160007476807</v>
      </c>
      <c r="DK687">
        <v>0.36105522513389587</v>
      </c>
      <c r="DL687">
        <v>0.40343615412712097</v>
      </c>
      <c r="DM687">
        <v>0.38683569431304932</v>
      </c>
      <c r="DN687">
        <v>0.40134298801422119</v>
      </c>
      <c r="DO687">
        <v>1.1677131652832031</v>
      </c>
      <c r="DP687">
        <v>6.0931553840637207</v>
      </c>
      <c r="DQ687">
        <v>6.1207928657531738</v>
      </c>
      <c r="DR687">
        <v>6.1147069931030273</v>
      </c>
      <c r="DS687">
        <v>6.1400084495544434</v>
      </c>
      <c r="DT687">
        <v>6.0795660018920898</v>
      </c>
      <c r="DU687">
        <v>0.88876473903656006</v>
      </c>
      <c r="DV687">
        <v>-5.1986411213874817E-2</v>
      </c>
      <c r="DW687">
        <v>-7.0347219705581665E-2</v>
      </c>
      <c r="DX687">
        <v>-9.7739294171333313E-2</v>
      </c>
      <c r="DY687">
        <v>1.4947132207453251E-2</v>
      </c>
      <c r="DZ687">
        <v>6.2605850398540497E-2</v>
      </c>
      <c r="EA687">
        <v>2.3237724304199219</v>
      </c>
      <c r="EB687">
        <v>1.8783929347991943</v>
      </c>
      <c r="EC687">
        <v>1.4539294242858887</v>
      </c>
      <c r="ED687">
        <v>1.2532535791397095</v>
      </c>
      <c r="EE687">
        <v>1.1929726600646973</v>
      </c>
      <c r="EF687">
        <v>1.1930240392684937</v>
      </c>
      <c r="EG687">
        <v>1.1648663282394409</v>
      </c>
      <c r="EH687">
        <v>1.1608403921127319</v>
      </c>
      <c r="EI687">
        <v>1.22502601146698</v>
      </c>
      <c r="EJ687">
        <v>1.3498302698135376</v>
      </c>
      <c r="EK687">
        <v>1.4211548566818237</v>
      </c>
      <c r="EL687">
        <v>1.4807722568511963</v>
      </c>
      <c r="EM687">
        <v>1.9847806692123413</v>
      </c>
      <c r="EN687">
        <v>6.438992977142334</v>
      </c>
      <c r="EO687">
        <v>6.4582314491271973</v>
      </c>
      <c r="EP687">
        <v>6.4396424293518066</v>
      </c>
      <c r="EQ687">
        <v>6.4622383117675781</v>
      </c>
      <c r="ER687">
        <v>6.4141573905944824</v>
      </c>
      <c r="ES687">
        <v>1.6933084726333618</v>
      </c>
      <c r="ET687">
        <v>0.32851806282997131</v>
      </c>
      <c r="EU687">
        <v>0.25788605213165283</v>
      </c>
      <c r="EV687">
        <v>0.12095531076192856</v>
      </c>
      <c r="EW687">
        <v>0.46093270182609558</v>
      </c>
      <c r="EX687">
        <v>0.68435424566268921</v>
      </c>
      <c r="EY687">
        <v>69.657295227050781</v>
      </c>
      <c r="EZ687">
        <v>68.160957336425781</v>
      </c>
      <c r="FA687">
        <v>67.666648864746094</v>
      </c>
      <c r="FB687">
        <v>67.435371398925781</v>
      </c>
      <c r="FC687">
        <v>66.08050537109375</v>
      </c>
      <c r="FD687">
        <v>65.577095031738281</v>
      </c>
      <c r="FE687">
        <v>65.236282348632813</v>
      </c>
      <c r="FF687">
        <v>66.816482543945313</v>
      </c>
      <c r="FG687">
        <v>71.992141723632812</v>
      </c>
      <c r="FH687">
        <v>78.450454711914063</v>
      </c>
      <c r="FI687">
        <v>84.161895751953125</v>
      </c>
      <c r="FJ687">
        <v>86.175651550292969</v>
      </c>
      <c r="FK687">
        <v>88.059761047363281</v>
      </c>
      <c r="FL687">
        <v>88.943740844726563</v>
      </c>
      <c r="FM687">
        <v>88.241310119628906</v>
      </c>
      <c r="FN687">
        <v>86.588340759277344</v>
      </c>
      <c r="FO687">
        <v>86.478065490722656</v>
      </c>
      <c r="FP687">
        <v>85.313766479492188</v>
      </c>
      <c r="FQ687">
        <v>82.1668701171875</v>
      </c>
      <c r="FR687">
        <v>79.497238159179688</v>
      </c>
      <c r="FS687">
        <v>76.211738586425781</v>
      </c>
      <c r="FT687">
        <v>73.344367980957031</v>
      </c>
      <c r="FU687">
        <v>71.880966186523438</v>
      </c>
      <c r="FV687">
        <v>70.799598693847656</v>
      </c>
      <c r="FW687">
        <v>181</v>
      </c>
      <c r="FX687">
        <v>8.9820645749568939E-2</v>
      </c>
      <c r="FY687">
        <v>1</v>
      </c>
    </row>
    <row r="688" spans="1:181" x14ac:dyDescent="0.2">
      <c r="A688" t="s">
        <v>243</v>
      </c>
      <c r="B688" t="s">
        <v>239</v>
      </c>
      <c r="C688" t="s">
        <v>215</v>
      </c>
      <c r="D688" t="s">
        <v>42</v>
      </c>
      <c r="E688">
        <v>2016</v>
      </c>
      <c r="F688" t="s">
        <v>224</v>
      </c>
      <c r="G688" t="s">
        <v>245</v>
      </c>
      <c r="H688">
        <v>190</v>
      </c>
      <c r="K688">
        <v>15.663727760314941</v>
      </c>
      <c r="L688">
        <v>14.963964462280273</v>
      </c>
      <c r="M688">
        <v>14.502176284790039</v>
      </c>
      <c r="N688">
        <v>14.728500366210937</v>
      </c>
      <c r="O688">
        <v>15.468935012817383</v>
      </c>
      <c r="P688">
        <v>16.365718841552734</v>
      </c>
      <c r="Q688">
        <v>19.289817810058594</v>
      </c>
      <c r="R688">
        <v>22.056900024414063</v>
      </c>
      <c r="S688">
        <v>25.368816375732422</v>
      </c>
      <c r="T688">
        <v>28.017641067504883</v>
      </c>
      <c r="U688">
        <v>31.823810577392578</v>
      </c>
      <c r="V688">
        <v>33.327617645263672</v>
      </c>
      <c r="W688">
        <v>34.140167236328125</v>
      </c>
      <c r="X688">
        <v>34.979850769042969</v>
      </c>
      <c r="Y688">
        <v>35.061416625976562</v>
      </c>
      <c r="Z688">
        <v>34.803421020507813</v>
      </c>
      <c r="AA688">
        <v>34.793392181396484</v>
      </c>
      <c r="AB688">
        <v>34.790180206298828</v>
      </c>
      <c r="AC688">
        <v>34.157993316650391</v>
      </c>
      <c r="AD688">
        <v>33.569419860839844</v>
      </c>
      <c r="AE688">
        <v>30.618202209472656</v>
      </c>
      <c r="AF688">
        <v>24.419723510742188</v>
      </c>
      <c r="AG688">
        <v>19.370590209960937</v>
      </c>
      <c r="AH688">
        <v>16.372329711914062</v>
      </c>
      <c r="AI688">
        <v>-2.2115845680236816</v>
      </c>
      <c r="AJ688">
        <v>-1.7908202409744263</v>
      </c>
      <c r="AK688">
        <v>-1.396827220916748</v>
      </c>
      <c r="AL688">
        <v>-1.2477456331253052</v>
      </c>
      <c r="AM688">
        <v>-1.2476567029953003</v>
      </c>
      <c r="AN688">
        <v>-1.2809187173843384</v>
      </c>
      <c r="AO688">
        <v>-1.4052286148071289</v>
      </c>
      <c r="AP688">
        <v>-1.5384752750396729</v>
      </c>
      <c r="AQ688">
        <v>-1.6996827125549316</v>
      </c>
      <c r="AR688">
        <v>-1.8538973331451416</v>
      </c>
      <c r="AS688">
        <v>-2.0802159309387207</v>
      </c>
      <c r="AT688">
        <v>-2.1733050346374512</v>
      </c>
      <c r="AU688">
        <v>-0.78115135431289673</v>
      </c>
      <c r="AV688">
        <v>5.2682652473449707</v>
      </c>
      <c r="AW688">
        <v>5.3159365653991699</v>
      </c>
      <c r="AX688">
        <v>5.3396735191345215</v>
      </c>
      <c r="AY688">
        <v>5.3714275360107422</v>
      </c>
      <c r="AZ688">
        <v>5.281501293182373</v>
      </c>
      <c r="BA688">
        <v>-1.0302278995513916</v>
      </c>
      <c r="BB688">
        <v>-0.95956331491470337</v>
      </c>
      <c r="BC688">
        <v>-0.85324722528457642</v>
      </c>
      <c r="BD688">
        <v>-0.61936831474304199</v>
      </c>
      <c r="BE688">
        <v>-1.0488148927688599</v>
      </c>
      <c r="BF688">
        <v>-1.4203846454620361</v>
      </c>
      <c r="BG688">
        <v>-0.87182176113128662</v>
      </c>
      <c r="BH688">
        <v>-0.70691978931427002</v>
      </c>
      <c r="BI688">
        <v>-0.55470216274261475</v>
      </c>
      <c r="BJ688">
        <v>-0.50894033908843994</v>
      </c>
      <c r="BK688">
        <v>-0.52668488025665283</v>
      </c>
      <c r="BL688">
        <v>-0.55010604858398438</v>
      </c>
      <c r="BM688">
        <v>-0.64601218700408936</v>
      </c>
      <c r="BN688">
        <v>-0.74108648300170898</v>
      </c>
      <c r="BO688">
        <v>-0.83571189641952515</v>
      </c>
      <c r="BP688">
        <v>-0.90750324726104736</v>
      </c>
      <c r="BQ688">
        <v>-1.0458968877792358</v>
      </c>
      <c r="BR688">
        <v>-1.0938757658004761</v>
      </c>
      <c r="BS688">
        <v>3.5916149616241455E-2</v>
      </c>
      <c r="BT688">
        <v>5.614102840423584</v>
      </c>
      <c r="BU688">
        <v>5.6533751487731934</v>
      </c>
      <c r="BV688">
        <v>5.6646089553833008</v>
      </c>
      <c r="BW688">
        <v>5.693657398223877</v>
      </c>
      <c r="BX688">
        <v>5.6160926818847656</v>
      </c>
      <c r="BY688">
        <v>-0.22568424046039581</v>
      </c>
      <c r="BZ688">
        <v>-0.57905888557434082</v>
      </c>
      <c r="CA688">
        <v>-0.52501398324966431</v>
      </c>
      <c r="CB688">
        <v>-0.40067371726036072</v>
      </c>
      <c r="CC688">
        <v>-0.60282933712005615</v>
      </c>
      <c r="CD688">
        <v>-0.79863625764846802</v>
      </c>
      <c r="CE688">
        <v>5.6093912571668625E-2</v>
      </c>
      <c r="CF688">
        <v>4.378635436296463E-2</v>
      </c>
      <c r="CG688">
        <v>2.8551129624247551E-2</v>
      </c>
      <c r="CH688">
        <v>2.7539690490812063E-3</v>
      </c>
      <c r="CI688">
        <v>-2.7342028915882111E-2</v>
      </c>
      <c r="CJ688">
        <v>-4.394739493727684E-2</v>
      </c>
      <c r="CK688">
        <v>-0.12018118053674698</v>
      </c>
      <c r="CL688">
        <v>-0.18881744146347046</v>
      </c>
      <c r="CM688">
        <v>-0.23732835054397583</v>
      </c>
      <c r="CN688">
        <v>-0.252033531665802</v>
      </c>
      <c r="CO688">
        <v>-0.32953056693077087</v>
      </c>
      <c r="CP688">
        <v>-0.34626641869544983</v>
      </c>
      <c r="CQ688">
        <v>0.6018146276473999</v>
      </c>
      <c r="CR688">
        <v>5.8536291122436523</v>
      </c>
      <c r="CS688">
        <v>5.8870840072631836</v>
      </c>
      <c r="CT688">
        <v>5.8896579742431641</v>
      </c>
      <c r="CU688">
        <v>5.9168329238891602</v>
      </c>
      <c r="CV688">
        <v>5.8478293418884277</v>
      </c>
      <c r="CW688">
        <v>0.33154025673866272</v>
      </c>
      <c r="CX688">
        <v>-0.31552264094352722</v>
      </c>
      <c r="CY688">
        <v>-0.29768058657646179</v>
      </c>
      <c r="CZ688">
        <v>-0.24920651316642761</v>
      </c>
      <c r="DA688">
        <v>-0.29394111037254333</v>
      </c>
      <c r="DB688">
        <v>-0.36801519989967346</v>
      </c>
      <c r="DC688">
        <v>0.98400956392288208</v>
      </c>
      <c r="DD688">
        <v>0.79449248313903809</v>
      </c>
      <c r="DE688">
        <v>0.61180436611175537</v>
      </c>
      <c r="DF688">
        <v>0.51444828510284424</v>
      </c>
      <c r="DG688">
        <v>0.4720008373260498</v>
      </c>
      <c r="DH688">
        <v>0.46221128106117249</v>
      </c>
      <c r="DI688">
        <v>0.40564984083175659</v>
      </c>
      <c r="DJ688">
        <v>0.36345160007476807</v>
      </c>
      <c r="DK688">
        <v>0.36105522513389587</v>
      </c>
      <c r="DL688">
        <v>0.40343615412712097</v>
      </c>
      <c r="DM688">
        <v>0.38683569431304932</v>
      </c>
      <c r="DN688">
        <v>0.40134298801422119</v>
      </c>
      <c r="DO688">
        <v>1.1677131652832031</v>
      </c>
      <c r="DP688">
        <v>6.0931553840637207</v>
      </c>
      <c r="DQ688">
        <v>6.1207928657531738</v>
      </c>
      <c r="DR688">
        <v>6.1147069931030273</v>
      </c>
      <c r="DS688">
        <v>6.1400084495544434</v>
      </c>
      <c r="DT688">
        <v>6.0795660018920898</v>
      </c>
      <c r="DU688">
        <v>0.88876473903656006</v>
      </c>
      <c r="DV688">
        <v>-5.1986411213874817E-2</v>
      </c>
      <c r="DW688">
        <v>-7.0347219705581665E-2</v>
      </c>
      <c r="DX688">
        <v>-9.7739294171333313E-2</v>
      </c>
      <c r="DY688">
        <v>1.4947132207453251E-2</v>
      </c>
      <c r="DZ688">
        <v>6.2605850398540497E-2</v>
      </c>
      <c r="EA688">
        <v>2.3237724304199219</v>
      </c>
      <c r="EB688">
        <v>1.8783929347991943</v>
      </c>
      <c r="EC688">
        <v>1.4539294242858887</v>
      </c>
      <c r="ED688">
        <v>1.2532535791397095</v>
      </c>
      <c r="EE688">
        <v>1.1929726600646973</v>
      </c>
      <c r="EF688">
        <v>1.1930240392684937</v>
      </c>
      <c r="EG688">
        <v>1.1648663282394409</v>
      </c>
      <c r="EH688">
        <v>1.1608403921127319</v>
      </c>
      <c r="EI688">
        <v>1.22502601146698</v>
      </c>
      <c r="EJ688">
        <v>1.3498302698135376</v>
      </c>
      <c r="EK688">
        <v>1.4211548566818237</v>
      </c>
      <c r="EL688">
        <v>1.4807722568511963</v>
      </c>
      <c r="EM688">
        <v>1.9847806692123413</v>
      </c>
      <c r="EN688">
        <v>6.438992977142334</v>
      </c>
      <c r="EO688">
        <v>6.4582314491271973</v>
      </c>
      <c r="EP688">
        <v>6.4396424293518066</v>
      </c>
      <c r="EQ688">
        <v>6.4622383117675781</v>
      </c>
      <c r="ER688">
        <v>6.4141573905944824</v>
      </c>
      <c r="ES688">
        <v>1.6933084726333618</v>
      </c>
      <c r="ET688">
        <v>0.32851806282997131</v>
      </c>
      <c r="EU688">
        <v>0.25788605213165283</v>
      </c>
      <c r="EV688">
        <v>0.12095531076192856</v>
      </c>
      <c r="EW688">
        <v>0.46093270182609558</v>
      </c>
      <c r="EX688">
        <v>0.68435424566268921</v>
      </c>
      <c r="EY688">
        <v>69.657295227050781</v>
      </c>
      <c r="EZ688">
        <v>68.160957336425781</v>
      </c>
      <c r="FA688">
        <v>67.666648864746094</v>
      </c>
      <c r="FB688">
        <v>67.435371398925781</v>
      </c>
      <c r="FC688">
        <v>66.08050537109375</v>
      </c>
      <c r="FD688">
        <v>65.577095031738281</v>
      </c>
      <c r="FE688">
        <v>65.236282348632813</v>
      </c>
      <c r="FF688">
        <v>66.816482543945313</v>
      </c>
      <c r="FG688">
        <v>71.992141723632812</v>
      </c>
      <c r="FH688">
        <v>78.450454711914063</v>
      </c>
      <c r="FI688">
        <v>84.161895751953125</v>
      </c>
      <c r="FJ688">
        <v>86.175651550292969</v>
      </c>
      <c r="FK688">
        <v>88.059761047363281</v>
      </c>
      <c r="FL688">
        <v>88.943740844726563</v>
      </c>
      <c r="FM688">
        <v>88.241310119628906</v>
      </c>
      <c r="FN688">
        <v>86.588340759277344</v>
      </c>
      <c r="FO688">
        <v>86.478065490722656</v>
      </c>
      <c r="FP688">
        <v>85.313766479492188</v>
      </c>
      <c r="FQ688">
        <v>82.1668701171875</v>
      </c>
      <c r="FR688">
        <v>79.497238159179688</v>
      </c>
      <c r="FS688">
        <v>76.211738586425781</v>
      </c>
      <c r="FT688">
        <v>73.344367980957031</v>
      </c>
      <c r="FU688">
        <v>71.880966186523438</v>
      </c>
      <c r="FV688">
        <v>70.799598693847656</v>
      </c>
      <c r="FW688">
        <v>181</v>
      </c>
      <c r="FX688">
        <v>8.9820645749568939E-2</v>
      </c>
      <c r="FY688">
        <v>1</v>
      </c>
    </row>
    <row r="689" spans="1:181" x14ac:dyDescent="0.2">
      <c r="A689" t="s">
        <v>243</v>
      </c>
      <c r="B689" t="s">
        <v>239</v>
      </c>
      <c r="C689" t="s">
        <v>215</v>
      </c>
      <c r="D689" t="s">
        <v>42</v>
      </c>
      <c r="E689">
        <v>2017</v>
      </c>
      <c r="F689" t="s">
        <v>224</v>
      </c>
      <c r="G689" t="s">
        <v>245</v>
      </c>
      <c r="H689">
        <v>190</v>
      </c>
      <c r="K689">
        <v>15.663727760314941</v>
      </c>
      <c r="L689">
        <v>14.963964462280273</v>
      </c>
      <c r="M689">
        <v>14.502176284790039</v>
      </c>
      <c r="N689">
        <v>14.728500366210937</v>
      </c>
      <c r="O689">
        <v>15.468935012817383</v>
      </c>
      <c r="P689">
        <v>16.365718841552734</v>
      </c>
      <c r="Q689">
        <v>19.289817810058594</v>
      </c>
      <c r="R689">
        <v>22.056900024414063</v>
      </c>
      <c r="S689">
        <v>25.368816375732422</v>
      </c>
      <c r="T689">
        <v>28.017641067504883</v>
      </c>
      <c r="U689">
        <v>31.823810577392578</v>
      </c>
      <c r="V689">
        <v>33.327617645263672</v>
      </c>
      <c r="W689">
        <v>34.140167236328125</v>
      </c>
      <c r="X689">
        <v>34.979850769042969</v>
      </c>
      <c r="Y689">
        <v>35.061416625976562</v>
      </c>
      <c r="Z689">
        <v>34.803421020507813</v>
      </c>
      <c r="AA689">
        <v>34.793392181396484</v>
      </c>
      <c r="AB689">
        <v>34.790180206298828</v>
      </c>
      <c r="AC689">
        <v>34.157993316650391</v>
      </c>
      <c r="AD689">
        <v>33.569419860839844</v>
      </c>
      <c r="AE689">
        <v>30.618202209472656</v>
      </c>
      <c r="AF689">
        <v>24.419723510742188</v>
      </c>
      <c r="AG689">
        <v>19.370590209960937</v>
      </c>
      <c r="AH689">
        <v>16.372329711914062</v>
      </c>
      <c r="AI689">
        <v>-2.2115845680236816</v>
      </c>
      <c r="AJ689">
        <v>-1.7908202409744263</v>
      </c>
      <c r="AK689">
        <v>-1.396827220916748</v>
      </c>
      <c r="AL689">
        <v>-1.2477456331253052</v>
      </c>
      <c r="AM689">
        <v>-1.2476567029953003</v>
      </c>
      <c r="AN689">
        <v>-1.2809187173843384</v>
      </c>
      <c r="AO689">
        <v>-1.4052286148071289</v>
      </c>
      <c r="AP689">
        <v>-1.5384752750396729</v>
      </c>
      <c r="AQ689">
        <v>-1.6996827125549316</v>
      </c>
      <c r="AR689">
        <v>-1.8538973331451416</v>
      </c>
      <c r="AS689">
        <v>-2.0802159309387207</v>
      </c>
      <c r="AT689">
        <v>-2.1733050346374512</v>
      </c>
      <c r="AU689">
        <v>-0.78115135431289673</v>
      </c>
      <c r="AV689">
        <v>5.2682652473449707</v>
      </c>
      <c r="AW689">
        <v>5.3159365653991699</v>
      </c>
      <c r="AX689">
        <v>5.3396735191345215</v>
      </c>
      <c r="AY689">
        <v>5.3714275360107422</v>
      </c>
      <c r="AZ689">
        <v>5.281501293182373</v>
      </c>
      <c r="BA689">
        <v>-1.0302278995513916</v>
      </c>
      <c r="BB689">
        <v>-0.95956331491470337</v>
      </c>
      <c r="BC689">
        <v>-0.85324722528457642</v>
      </c>
      <c r="BD689">
        <v>-0.61936831474304199</v>
      </c>
      <c r="BE689">
        <v>-1.0488148927688599</v>
      </c>
      <c r="BF689">
        <v>-1.4203846454620361</v>
      </c>
      <c r="BG689">
        <v>-0.87182176113128662</v>
      </c>
      <c r="BH689">
        <v>-0.70691978931427002</v>
      </c>
      <c r="BI689">
        <v>-0.55470216274261475</v>
      </c>
      <c r="BJ689">
        <v>-0.50894033908843994</v>
      </c>
      <c r="BK689">
        <v>-0.52668488025665283</v>
      </c>
      <c r="BL689">
        <v>-0.55010604858398438</v>
      </c>
      <c r="BM689">
        <v>-0.64601218700408936</v>
      </c>
      <c r="BN689">
        <v>-0.74108648300170898</v>
      </c>
      <c r="BO689">
        <v>-0.83571189641952515</v>
      </c>
      <c r="BP689">
        <v>-0.90750324726104736</v>
      </c>
      <c r="BQ689">
        <v>-1.0458968877792358</v>
      </c>
      <c r="BR689">
        <v>-1.0938757658004761</v>
      </c>
      <c r="BS689">
        <v>3.5916149616241455E-2</v>
      </c>
      <c r="BT689">
        <v>5.614102840423584</v>
      </c>
      <c r="BU689">
        <v>5.6533751487731934</v>
      </c>
      <c r="BV689">
        <v>5.6646089553833008</v>
      </c>
      <c r="BW689">
        <v>5.693657398223877</v>
      </c>
      <c r="BX689">
        <v>5.6160926818847656</v>
      </c>
      <c r="BY689">
        <v>-0.22568424046039581</v>
      </c>
      <c r="BZ689">
        <v>-0.57905888557434082</v>
      </c>
      <c r="CA689">
        <v>-0.52501398324966431</v>
      </c>
      <c r="CB689">
        <v>-0.40067371726036072</v>
      </c>
      <c r="CC689">
        <v>-0.60282933712005615</v>
      </c>
      <c r="CD689">
        <v>-0.79863625764846802</v>
      </c>
      <c r="CE689">
        <v>5.6093912571668625E-2</v>
      </c>
      <c r="CF689">
        <v>4.378635436296463E-2</v>
      </c>
      <c r="CG689">
        <v>2.8551129624247551E-2</v>
      </c>
      <c r="CH689">
        <v>2.7539690490812063E-3</v>
      </c>
      <c r="CI689">
        <v>-2.7342028915882111E-2</v>
      </c>
      <c r="CJ689">
        <v>-4.394739493727684E-2</v>
      </c>
      <c r="CK689">
        <v>-0.12018118053674698</v>
      </c>
      <c r="CL689">
        <v>-0.18881744146347046</v>
      </c>
      <c r="CM689">
        <v>-0.23732835054397583</v>
      </c>
      <c r="CN689">
        <v>-0.252033531665802</v>
      </c>
      <c r="CO689">
        <v>-0.32953056693077087</v>
      </c>
      <c r="CP689">
        <v>-0.34626641869544983</v>
      </c>
      <c r="CQ689">
        <v>0.6018146276473999</v>
      </c>
      <c r="CR689">
        <v>5.8536291122436523</v>
      </c>
      <c r="CS689">
        <v>5.8870840072631836</v>
      </c>
      <c r="CT689">
        <v>5.8896579742431641</v>
      </c>
      <c r="CU689">
        <v>5.9168329238891602</v>
      </c>
      <c r="CV689">
        <v>5.8478293418884277</v>
      </c>
      <c r="CW689">
        <v>0.33154025673866272</v>
      </c>
      <c r="CX689">
        <v>-0.31552264094352722</v>
      </c>
      <c r="CY689">
        <v>-0.29768058657646179</v>
      </c>
      <c r="CZ689">
        <v>-0.24920651316642761</v>
      </c>
      <c r="DA689">
        <v>-0.29394111037254333</v>
      </c>
      <c r="DB689">
        <v>-0.36801519989967346</v>
      </c>
      <c r="DC689">
        <v>0.98400956392288208</v>
      </c>
      <c r="DD689">
        <v>0.79449248313903809</v>
      </c>
      <c r="DE689">
        <v>0.61180436611175537</v>
      </c>
      <c r="DF689">
        <v>0.51444828510284424</v>
      </c>
      <c r="DG689">
        <v>0.4720008373260498</v>
      </c>
      <c r="DH689">
        <v>0.46221128106117249</v>
      </c>
      <c r="DI689">
        <v>0.40564984083175659</v>
      </c>
      <c r="DJ689">
        <v>0.36345160007476807</v>
      </c>
      <c r="DK689">
        <v>0.36105522513389587</v>
      </c>
      <c r="DL689">
        <v>0.40343615412712097</v>
      </c>
      <c r="DM689">
        <v>0.38683569431304932</v>
      </c>
      <c r="DN689">
        <v>0.40134298801422119</v>
      </c>
      <c r="DO689">
        <v>1.1677131652832031</v>
      </c>
      <c r="DP689">
        <v>6.0931553840637207</v>
      </c>
      <c r="DQ689">
        <v>6.1207928657531738</v>
      </c>
      <c r="DR689">
        <v>6.1147069931030273</v>
      </c>
      <c r="DS689">
        <v>6.1400084495544434</v>
      </c>
      <c r="DT689">
        <v>6.0795660018920898</v>
      </c>
      <c r="DU689">
        <v>0.88876473903656006</v>
      </c>
      <c r="DV689">
        <v>-5.1986411213874817E-2</v>
      </c>
      <c r="DW689">
        <v>-7.0347219705581665E-2</v>
      </c>
      <c r="DX689">
        <v>-9.7739294171333313E-2</v>
      </c>
      <c r="DY689">
        <v>1.4947132207453251E-2</v>
      </c>
      <c r="DZ689">
        <v>6.2605850398540497E-2</v>
      </c>
      <c r="EA689">
        <v>2.3237724304199219</v>
      </c>
      <c r="EB689">
        <v>1.8783929347991943</v>
      </c>
      <c r="EC689">
        <v>1.4539294242858887</v>
      </c>
      <c r="ED689">
        <v>1.2532535791397095</v>
      </c>
      <c r="EE689">
        <v>1.1929726600646973</v>
      </c>
      <c r="EF689">
        <v>1.1930240392684937</v>
      </c>
      <c r="EG689">
        <v>1.1648663282394409</v>
      </c>
      <c r="EH689">
        <v>1.1608403921127319</v>
      </c>
      <c r="EI689">
        <v>1.22502601146698</v>
      </c>
      <c r="EJ689">
        <v>1.3498302698135376</v>
      </c>
      <c r="EK689">
        <v>1.4211548566818237</v>
      </c>
      <c r="EL689">
        <v>1.4807722568511963</v>
      </c>
      <c r="EM689">
        <v>1.9847806692123413</v>
      </c>
      <c r="EN689">
        <v>6.438992977142334</v>
      </c>
      <c r="EO689">
        <v>6.4582314491271973</v>
      </c>
      <c r="EP689">
        <v>6.4396424293518066</v>
      </c>
      <c r="EQ689">
        <v>6.4622383117675781</v>
      </c>
      <c r="ER689">
        <v>6.4141573905944824</v>
      </c>
      <c r="ES689">
        <v>1.6933084726333618</v>
      </c>
      <c r="ET689">
        <v>0.32851806282997131</v>
      </c>
      <c r="EU689">
        <v>0.25788605213165283</v>
      </c>
      <c r="EV689">
        <v>0.12095531076192856</v>
      </c>
      <c r="EW689">
        <v>0.46093270182609558</v>
      </c>
      <c r="EX689">
        <v>0.68435424566268921</v>
      </c>
      <c r="EY689">
        <v>69.657295227050781</v>
      </c>
      <c r="EZ689">
        <v>68.160957336425781</v>
      </c>
      <c r="FA689">
        <v>67.666648864746094</v>
      </c>
      <c r="FB689">
        <v>67.435371398925781</v>
      </c>
      <c r="FC689">
        <v>66.08050537109375</v>
      </c>
      <c r="FD689">
        <v>65.577095031738281</v>
      </c>
      <c r="FE689">
        <v>65.236282348632813</v>
      </c>
      <c r="FF689">
        <v>66.816482543945313</v>
      </c>
      <c r="FG689">
        <v>71.992141723632812</v>
      </c>
      <c r="FH689">
        <v>78.450454711914063</v>
      </c>
      <c r="FI689">
        <v>84.161895751953125</v>
      </c>
      <c r="FJ689">
        <v>86.175651550292969</v>
      </c>
      <c r="FK689">
        <v>88.059761047363281</v>
      </c>
      <c r="FL689">
        <v>88.943740844726563</v>
      </c>
      <c r="FM689">
        <v>88.241310119628906</v>
      </c>
      <c r="FN689">
        <v>86.588340759277344</v>
      </c>
      <c r="FO689">
        <v>86.478065490722656</v>
      </c>
      <c r="FP689">
        <v>85.313766479492188</v>
      </c>
      <c r="FQ689">
        <v>82.1668701171875</v>
      </c>
      <c r="FR689">
        <v>79.497238159179688</v>
      </c>
      <c r="FS689">
        <v>76.211738586425781</v>
      </c>
      <c r="FT689">
        <v>73.344367980957031</v>
      </c>
      <c r="FU689">
        <v>71.880966186523438</v>
      </c>
      <c r="FV689">
        <v>70.799598693847656</v>
      </c>
      <c r="FW689">
        <v>181</v>
      </c>
      <c r="FX689">
        <v>8.9820645749568939E-2</v>
      </c>
      <c r="FY689">
        <v>1</v>
      </c>
    </row>
    <row r="690" spans="1:181" x14ac:dyDescent="0.2">
      <c r="A690" t="s">
        <v>243</v>
      </c>
      <c r="B690" t="s">
        <v>239</v>
      </c>
      <c r="C690" t="s">
        <v>215</v>
      </c>
      <c r="D690" t="s">
        <v>42</v>
      </c>
      <c r="E690">
        <v>2018</v>
      </c>
      <c r="F690" t="s">
        <v>224</v>
      </c>
      <c r="G690" t="s">
        <v>245</v>
      </c>
      <c r="H690">
        <v>190</v>
      </c>
      <c r="K690">
        <v>15.663727760314941</v>
      </c>
      <c r="L690">
        <v>14.963964462280273</v>
      </c>
      <c r="M690">
        <v>14.502176284790039</v>
      </c>
      <c r="N690">
        <v>14.728500366210937</v>
      </c>
      <c r="O690">
        <v>15.468935012817383</v>
      </c>
      <c r="P690">
        <v>16.365718841552734</v>
      </c>
      <c r="Q690">
        <v>19.289817810058594</v>
      </c>
      <c r="R690">
        <v>22.056900024414063</v>
      </c>
      <c r="S690">
        <v>25.368816375732422</v>
      </c>
      <c r="T690">
        <v>28.017641067504883</v>
      </c>
      <c r="U690">
        <v>31.823810577392578</v>
      </c>
      <c r="V690">
        <v>33.327617645263672</v>
      </c>
      <c r="W690">
        <v>34.140167236328125</v>
      </c>
      <c r="X690">
        <v>34.979850769042969</v>
      </c>
      <c r="Y690">
        <v>35.061416625976562</v>
      </c>
      <c r="Z690">
        <v>34.803421020507813</v>
      </c>
      <c r="AA690">
        <v>34.793392181396484</v>
      </c>
      <c r="AB690">
        <v>34.790180206298828</v>
      </c>
      <c r="AC690">
        <v>34.157993316650391</v>
      </c>
      <c r="AD690">
        <v>33.569419860839844</v>
      </c>
      <c r="AE690">
        <v>30.618202209472656</v>
      </c>
      <c r="AF690">
        <v>24.419723510742188</v>
      </c>
      <c r="AG690">
        <v>19.370590209960937</v>
      </c>
      <c r="AH690">
        <v>16.372329711914062</v>
      </c>
      <c r="AI690">
        <v>-2.2115845680236816</v>
      </c>
      <c r="AJ690">
        <v>-1.7908202409744263</v>
      </c>
      <c r="AK690">
        <v>-1.396827220916748</v>
      </c>
      <c r="AL690">
        <v>-1.2477456331253052</v>
      </c>
      <c r="AM690">
        <v>-1.2476567029953003</v>
      </c>
      <c r="AN690">
        <v>-1.2809187173843384</v>
      </c>
      <c r="AO690">
        <v>-1.4052286148071289</v>
      </c>
      <c r="AP690">
        <v>-1.5384752750396729</v>
      </c>
      <c r="AQ690">
        <v>-1.6996827125549316</v>
      </c>
      <c r="AR690">
        <v>-1.8538973331451416</v>
      </c>
      <c r="AS690">
        <v>-2.0802159309387207</v>
      </c>
      <c r="AT690">
        <v>-2.1733050346374512</v>
      </c>
      <c r="AU690">
        <v>-0.78115135431289673</v>
      </c>
      <c r="AV690">
        <v>5.2682652473449707</v>
      </c>
      <c r="AW690">
        <v>5.3159365653991699</v>
      </c>
      <c r="AX690">
        <v>5.3396735191345215</v>
      </c>
      <c r="AY690">
        <v>5.3714275360107422</v>
      </c>
      <c r="AZ690">
        <v>5.281501293182373</v>
      </c>
      <c r="BA690">
        <v>-1.0302278995513916</v>
      </c>
      <c r="BB690">
        <v>-0.95956331491470337</v>
      </c>
      <c r="BC690">
        <v>-0.85324722528457642</v>
      </c>
      <c r="BD690">
        <v>-0.61936831474304199</v>
      </c>
      <c r="BE690">
        <v>-1.0488148927688599</v>
      </c>
      <c r="BF690">
        <v>-1.4203846454620361</v>
      </c>
      <c r="BG690">
        <v>-0.87182176113128662</v>
      </c>
      <c r="BH690">
        <v>-0.70691978931427002</v>
      </c>
      <c r="BI690">
        <v>-0.55470216274261475</v>
      </c>
      <c r="BJ690">
        <v>-0.50894033908843994</v>
      </c>
      <c r="BK690">
        <v>-0.52668488025665283</v>
      </c>
      <c r="BL690">
        <v>-0.55010604858398438</v>
      </c>
      <c r="BM690">
        <v>-0.64601218700408936</v>
      </c>
      <c r="BN690">
        <v>-0.74108648300170898</v>
      </c>
      <c r="BO690">
        <v>-0.83571189641952515</v>
      </c>
      <c r="BP690">
        <v>-0.90750324726104736</v>
      </c>
      <c r="BQ690">
        <v>-1.0458968877792358</v>
      </c>
      <c r="BR690">
        <v>-1.0938757658004761</v>
      </c>
      <c r="BS690">
        <v>3.5916149616241455E-2</v>
      </c>
      <c r="BT690">
        <v>5.614102840423584</v>
      </c>
      <c r="BU690">
        <v>5.6533751487731934</v>
      </c>
      <c r="BV690">
        <v>5.6646089553833008</v>
      </c>
      <c r="BW690">
        <v>5.693657398223877</v>
      </c>
      <c r="BX690">
        <v>5.6160926818847656</v>
      </c>
      <c r="BY690">
        <v>-0.22568424046039581</v>
      </c>
      <c r="BZ690">
        <v>-0.57905888557434082</v>
      </c>
      <c r="CA690">
        <v>-0.52501398324966431</v>
      </c>
      <c r="CB690">
        <v>-0.40067371726036072</v>
      </c>
      <c r="CC690">
        <v>-0.60282933712005615</v>
      </c>
      <c r="CD690">
        <v>-0.79863625764846802</v>
      </c>
      <c r="CE690">
        <v>5.6093912571668625E-2</v>
      </c>
      <c r="CF690">
        <v>4.378635436296463E-2</v>
      </c>
      <c r="CG690">
        <v>2.8551129624247551E-2</v>
      </c>
      <c r="CH690">
        <v>2.7539690490812063E-3</v>
      </c>
      <c r="CI690">
        <v>-2.7342028915882111E-2</v>
      </c>
      <c r="CJ690">
        <v>-4.394739493727684E-2</v>
      </c>
      <c r="CK690">
        <v>-0.12018118053674698</v>
      </c>
      <c r="CL690">
        <v>-0.18881744146347046</v>
      </c>
      <c r="CM690">
        <v>-0.23732835054397583</v>
      </c>
      <c r="CN690">
        <v>-0.252033531665802</v>
      </c>
      <c r="CO690">
        <v>-0.32953056693077087</v>
      </c>
      <c r="CP690">
        <v>-0.34626641869544983</v>
      </c>
      <c r="CQ690">
        <v>0.6018146276473999</v>
      </c>
      <c r="CR690">
        <v>5.8536291122436523</v>
      </c>
      <c r="CS690">
        <v>5.8870840072631836</v>
      </c>
      <c r="CT690">
        <v>5.8896579742431641</v>
      </c>
      <c r="CU690">
        <v>5.9168329238891602</v>
      </c>
      <c r="CV690">
        <v>5.8478293418884277</v>
      </c>
      <c r="CW690">
        <v>0.33154025673866272</v>
      </c>
      <c r="CX690">
        <v>-0.31552264094352722</v>
      </c>
      <c r="CY690">
        <v>-0.29768058657646179</v>
      </c>
      <c r="CZ690">
        <v>-0.24920651316642761</v>
      </c>
      <c r="DA690">
        <v>-0.29394111037254333</v>
      </c>
      <c r="DB690">
        <v>-0.36801519989967346</v>
      </c>
      <c r="DC690">
        <v>0.98400956392288208</v>
      </c>
      <c r="DD690">
        <v>0.79449248313903809</v>
      </c>
      <c r="DE690">
        <v>0.61180436611175537</v>
      </c>
      <c r="DF690">
        <v>0.51444828510284424</v>
      </c>
      <c r="DG690">
        <v>0.4720008373260498</v>
      </c>
      <c r="DH690">
        <v>0.46221128106117249</v>
      </c>
      <c r="DI690">
        <v>0.40564984083175659</v>
      </c>
      <c r="DJ690">
        <v>0.36345160007476807</v>
      </c>
      <c r="DK690">
        <v>0.36105522513389587</v>
      </c>
      <c r="DL690">
        <v>0.40343615412712097</v>
      </c>
      <c r="DM690">
        <v>0.38683569431304932</v>
      </c>
      <c r="DN690">
        <v>0.40134298801422119</v>
      </c>
      <c r="DO690">
        <v>1.1677131652832031</v>
      </c>
      <c r="DP690">
        <v>6.0931553840637207</v>
      </c>
      <c r="DQ690">
        <v>6.1207928657531738</v>
      </c>
      <c r="DR690">
        <v>6.1147069931030273</v>
      </c>
      <c r="DS690">
        <v>6.1400084495544434</v>
      </c>
      <c r="DT690">
        <v>6.0795660018920898</v>
      </c>
      <c r="DU690">
        <v>0.88876473903656006</v>
      </c>
      <c r="DV690">
        <v>-5.1986411213874817E-2</v>
      </c>
      <c r="DW690">
        <v>-7.0347219705581665E-2</v>
      </c>
      <c r="DX690">
        <v>-9.7739294171333313E-2</v>
      </c>
      <c r="DY690">
        <v>1.4947132207453251E-2</v>
      </c>
      <c r="DZ690">
        <v>6.2605850398540497E-2</v>
      </c>
      <c r="EA690">
        <v>2.3237724304199219</v>
      </c>
      <c r="EB690">
        <v>1.8783929347991943</v>
      </c>
      <c r="EC690">
        <v>1.4539294242858887</v>
      </c>
      <c r="ED690">
        <v>1.2532535791397095</v>
      </c>
      <c r="EE690">
        <v>1.1929726600646973</v>
      </c>
      <c r="EF690">
        <v>1.1930240392684937</v>
      </c>
      <c r="EG690">
        <v>1.1648663282394409</v>
      </c>
      <c r="EH690">
        <v>1.1608403921127319</v>
      </c>
      <c r="EI690">
        <v>1.22502601146698</v>
      </c>
      <c r="EJ690">
        <v>1.3498302698135376</v>
      </c>
      <c r="EK690">
        <v>1.4211548566818237</v>
      </c>
      <c r="EL690">
        <v>1.4807722568511963</v>
      </c>
      <c r="EM690">
        <v>1.9847806692123413</v>
      </c>
      <c r="EN690">
        <v>6.438992977142334</v>
      </c>
      <c r="EO690">
        <v>6.4582314491271973</v>
      </c>
      <c r="EP690">
        <v>6.4396424293518066</v>
      </c>
      <c r="EQ690">
        <v>6.4622383117675781</v>
      </c>
      <c r="ER690">
        <v>6.4141573905944824</v>
      </c>
      <c r="ES690">
        <v>1.6933084726333618</v>
      </c>
      <c r="ET690">
        <v>0.32851806282997131</v>
      </c>
      <c r="EU690">
        <v>0.25788605213165283</v>
      </c>
      <c r="EV690">
        <v>0.12095531076192856</v>
      </c>
      <c r="EW690">
        <v>0.46093270182609558</v>
      </c>
      <c r="EX690">
        <v>0.68435424566268921</v>
      </c>
      <c r="EY690">
        <v>69.657295227050781</v>
      </c>
      <c r="EZ690">
        <v>68.160957336425781</v>
      </c>
      <c r="FA690">
        <v>67.666648864746094</v>
      </c>
      <c r="FB690">
        <v>67.435371398925781</v>
      </c>
      <c r="FC690">
        <v>66.08050537109375</v>
      </c>
      <c r="FD690">
        <v>65.577095031738281</v>
      </c>
      <c r="FE690">
        <v>65.236282348632813</v>
      </c>
      <c r="FF690">
        <v>66.816482543945313</v>
      </c>
      <c r="FG690">
        <v>71.992141723632812</v>
      </c>
      <c r="FH690">
        <v>78.450454711914063</v>
      </c>
      <c r="FI690">
        <v>84.161895751953125</v>
      </c>
      <c r="FJ690">
        <v>86.175651550292969</v>
      </c>
      <c r="FK690">
        <v>88.059761047363281</v>
      </c>
      <c r="FL690">
        <v>88.943740844726563</v>
      </c>
      <c r="FM690">
        <v>88.241310119628906</v>
      </c>
      <c r="FN690">
        <v>86.588340759277344</v>
      </c>
      <c r="FO690">
        <v>86.478065490722656</v>
      </c>
      <c r="FP690">
        <v>85.313766479492188</v>
      </c>
      <c r="FQ690">
        <v>82.1668701171875</v>
      </c>
      <c r="FR690">
        <v>79.497238159179688</v>
      </c>
      <c r="FS690">
        <v>76.211738586425781</v>
      </c>
      <c r="FT690">
        <v>73.344367980957031</v>
      </c>
      <c r="FU690">
        <v>71.880966186523438</v>
      </c>
      <c r="FV690">
        <v>70.799598693847656</v>
      </c>
      <c r="FW690">
        <v>181</v>
      </c>
      <c r="FX690">
        <v>8.9820645749568939E-2</v>
      </c>
      <c r="FY690">
        <v>1</v>
      </c>
    </row>
    <row r="691" spans="1:181" x14ac:dyDescent="0.2">
      <c r="A691" t="s">
        <v>243</v>
      </c>
      <c r="B691" t="s">
        <v>239</v>
      </c>
      <c r="C691" t="s">
        <v>215</v>
      </c>
      <c r="D691" t="s">
        <v>42</v>
      </c>
      <c r="E691">
        <v>2019</v>
      </c>
      <c r="F691" t="s">
        <v>224</v>
      </c>
      <c r="G691" t="s">
        <v>245</v>
      </c>
      <c r="H691">
        <v>190</v>
      </c>
      <c r="K691">
        <v>15.663727760314941</v>
      </c>
      <c r="L691">
        <v>14.963964462280273</v>
      </c>
      <c r="M691">
        <v>14.502176284790039</v>
      </c>
      <c r="N691">
        <v>14.728500366210937</v>
      </c>
      <c r="O691">
        <v>15.468935012817383</v>
      </c>
      <c r="P691">
        <v>16.365718841552734</v>
      </c>
      <c r="Q691">
        <v>19.289817810058594</v>
      </c>
      <c r="R691">
        <v>22.056900024414063</v>
      </c>
      <c r="S691">
        <v>25.368816375732422</v>
      </c>
      <c r="T691">
        <v>28.017641067504883</v>
      </c>
      <c r="U691">
        <v>31.823810577392578</v>
      </c>
      <c r="V691">
        <v>33.327617645263672</v>
      </c>
      <c r="W691">
        <v>34.140167236328125</v>
      </c>
      <c r="X691">
        <v>34.979850769042969</v>
      </c>
      <c r="Y691">
        <v>35.061416625976562</v>
      </c>
      <c r="Z691">
        <v>34.803421020507813</v>
      </c>
      <c r="AA691">
        <v>34.793392181396484</v>
      </c>
      <c r="AB691">
        <v>34.790180206298828</v>
      </c>
      <c r="AC691">
        <v>34.157993316650391</v>
      </c>
      <c r="AD691">
        <v>33.569419860839844</v>
      </c>
      <c r="AE691">
        <v>30.618202209472656</v>
      </c>
      <c r="AF691">
        <v>24.419723510742188</v>
      </c>
      <c r="AG691">
        <v>19.370590209960937</v>
      </c>
      <c r="AH691">
        <v>16.372329711914062</v>
      </c>
      <c r="AI691">
        <v>-2.2115845680236816</v>
      </c>
      <c r="AJ691">
        <v>-1.7908202409744263</v>
      </c>
      <c r="AK691">
        <v>-1.396827220916748</v>
      </c>
      <c r="AL691">
        <v>-1.2477456331253052</v>
      </c>
      <c r="AM691">
        <v>-1.2476567029953003</v>
      </c>
      <c r="AN691">
        <v>-1.2809187173843384</v>
      </c>
      <c r="AO691">
        <v>-1.4052286148071289</v>
      </c>
      <c r="AP691">
        <v>-1.5384752750396729</v>
      </c>
      <c r="AQ691">
        <v>-1.6996827125549316</v>
      </c>
      <c r="AR691">
        <v>-1.8538973331451416</v>
      </c>
      <c r="AS691">
        <v>-2.0802159309387207</v>
      </c>
      <c r="AT691">
        <v>-2.1733050346374512</v>
      </c>
      <c r="AU691">
        <v>-0.78115135431289673</v>
      </c>
      <c r="AV691">
        <v>5.2682652473449707</v>
      </c>
      <c r="AW691">
        <v>5.3159365653991699</v>
      </c>
      <c r="AX691">
        <v>5.3396735191345215</v>
      </c>
      <c r="AY691">
        <v>5.3714275360107422</v>
      </c>
      <c r="AZ691">
        <v>5.281501293182373</v>
      </c>
      <c r="BA691">
        <v>-1.0302278995513916</v>
      </c>
      <c r="BB691">
        <v>-0.95956331491470337</v>
      </c>
      <c r="BC691">
        <v>-0.85324722528457642</v>
      </c>
      <c r="BD691">
        <v>-0.61936831474304199</v>
      </c>
      <c r="BE691">
        <v>-1.0488148927688599</v>
      </c>
      <c r="BF691">
        <v>-1.4203846454620361</v>
      </c>
      <c r="BG691">
        <v>-0.87182176113128662</v>
      </c>
      <c r="BH691">
        <v>-0.70691978931427002</v>
      </c>
      <c r="BI691">
        <v>-0.55470216274261475</v>
      </c>
      <c r="BJ691">
        <v>-0.50894033908843994</v>
      </c>
      <c r="BK691">
        <v>-0.52668488025665283</v>
      </c>
      <c r="BL691">
        <v>-0.55010604858398438</v>
      </c>
      <c r="BM691">
        <v>-0.64601218700408936</v>
      </c>
      <c r="BN691">
        <v>-0.74108648300170898</v>
      </c>
      <c r="BO691">
        <v>-0.83571189641952515</v>
      </c>
      <c r="BP691">
        <v>-0.90750324726104736</v>
      </c>
      <c r="BQ691">
        <v>-1.0458968877792358</v>
      </c>
      <c r="BR691">
        <v>-1.0938757658004761</v>
      </c>
      <c r="BS691">
        <v>3.5916149616241455E-2</v>
      </c>
      <c r="BT691">
        <v>5.614102840423584</v>
      </c>
      <c r="BU691">
        <v>5.6533751487731934</v>
      </c>
      <c r="BV691">
        <v>5.6646089553833008</v>
      </c>
      <c r="BW691">
        <v>5.693657398223877</v>
      </c>
      <c r="BX691">
        <v>5.6160926818847656</v>
      </c>
      <c r="BY691">
        <v>-0.22568424046039581</v>
      </c>
      <c r="BZ691">
        <v>-0.57905888557434082</v>
      </c>
      <c r="CA691">
        <v>-0.52501398324966431</v>
      </c>
      <c r="CB691">
        <v>-0.40067371726036072</v>
      </c>
      <c r="CC691">
        <v>-0.60282933712005615</v>
      </c>
      <c r="CD691">
        <v>-0.79863625764846802</v>
      </c>
      <c r="CE691">
        <v>5.6093912571668625E-2</v>
      </c>
      <c r="CF691">
        <v>4.378635436296463E-2</v>
      </c>
      <c r="CG691">
        <v>2.8551129624247551E-2</v>
      </c>
      <c r="CH691">
        <v>2.7539690490812063E-3</v>
      </c>
      <c r="CI691">
        <v>-2.7342028915882111E-2</v>
      </c>
      <c r="CJ691">
        <v>-4.394739493727684E-2</v>
      </c>
      <c r="CK691">
        <v>-0.12018118053674698</v>
      </c>
      <c r="CL691">
        <v>-0.18881744146347046</v>
      </c>
      <c r="CM691">
        <v>-0.23732835054397583</v>
      </c>
      <c r="CN691">
        <v>-0.252033531665802</v>
      </c>
      <c r="CO691">
        <v>-0.32953056693077087</v>
      </c>
      <c r="CP691">
        <v>-0.34626641869544983</v>
      </c>
      <c r="CQ691">
        <v>0.6018146276473999</v>
      </c>
      <c r="CR691">
        <v>5.8536291122436523</v>
      </c>
      <c r="CS691">
        <v>5.8870840072631836</v>
      </c>
      <c r="CT691">
        <v>5.8896579742431641</v>
      </c>
      <c r="CU691">
        <v>5.9168329238891602</v>
      </c>
      <c r="CV691">
        <v>5.8478293418884277</v>
      </c>
      <c r="CW691">
        <v>0.33154025673866272</v>
      </c>
      <c r="CX691">
        <v>-0.31552264094352722</v>
      </c>
      <c r="CY691">
        <v>-0.29768058657646179</v>
      </c>
      <c r="CZ691">
        <v>-0.24920651316642761</v>
      </c>
      <c r="DA691">
        <v>-0.29394111037254333</v>
      </c>
      <c r="DB691">
        <v>-0.36801519989967346</v>
      </c>
      <c r="DC691">
        <v>0.98400956392288208</v>
      </c>
      <c r="DD691">
        <v>0.79449248313903809</v>
      </c>
      <c r="DE691">
        <v>0.61180436611175537</v>
      </c>
      <c r="DF691">
        <v>0.51444828510284424</v>
      </c>
      <c r="DG691">
        <v>0.4720008373260498</v>
      </c>
      <c r="DH691">
        <v>0.46221128106117249</v>
      </c>
      <c r="DI691">
        <v>0.40564984083175659</v>
      </c>
      <c r="DJ691">
        <v>0.36345160007476807</v>
      </c>
      <c r="DK691">
        <v>0.36105522513389587</v>
      </c>
      <c r="DL691">
        <v>0.40343615412712097</v>
      </c>
      <c r="DM691">
        <v>0.38683569431304932</v>
      </c>
      <c r="DN691">
        <v>0.40134298801422119</v>
      </c>
      <c r="DO691">
        <v>1.1677131652832031</v>
      </c>
      <c r="DP691">
        <v>6.0931553840637207</v>
      </c>
      <c r="DQ691">
        <v>6.1207928657531738</v>
      </c>
      <c r="DR691">
        <v>6.1147069931030273</v>
      </c>
      <c r="DS691">
        <v>6.1400084495544434</v>
      </c>
      <c r="DT691">
        <v>6.0795660018920898</v>
      </c>
      <c r="DU691">
        <v>0.88876473903656006</v>
      </c>
      <c r="DV691">
        <v>-5.1986411213874817E-2</v>
      </c>
      <c r="DW691">
        <v>-7.0347219705581665E-2</v>
      </c>
      <c r="DX691">
        <v>-9.7739294171333313E-2</v>
      </c>
      <c r="DY691">
        <v>1.4947132207453251E-2</v>
      </c>
      <c r="DZ691">
        <v>6.2605850398540497E-2</v>
      </c>
      <c r="EA691">
        <v>2.3237724304199219</v>
      </c>
      <c r="EB691">
        <v>1.8783929347991943</v>
      </c>
      <c r="EC691">
        <v>1.4539294242858887</v>
      </c>
      <c r="ED691">
        <v>1.2532535791397095</v>
      </c>
      <c r="EE691">
        <v>1.1929726600646973</v>
      </c>
      <c r="EF691">
        <v>1.1930240392684937</v>
      </c>
      <c r="EG691">
        <v>1.1648663282394409</v>
      </c>
      <c r="EH691">
        <v>1.1608403921127319</v>
      </c>
      <c r="EI691">
        <v>1.22502601146698</v>
      </c>
      <c r="EJ691">
        <v>1.3498302698135376</v>
      </c>
      <c r="EK691">
        <v>1.4211548566818237</v>
      </c>
      <c r="EL691">
        <v>1.4807722568511963</v>
      </c>
      <c r="EM691">
        <v>1.9847806692123413</v>
      </c>
      <c r="EN691">
        <v>6.438992977142334</v>
      </c>
      <c r="EO691">
        <v>6.4582314491271973</v>
      </c>
      <c r="EP691">
        <v>6.4396424293518066</v>
      </c>
      <c r="EQ691">
        <v>6.4622383117675781</v>
      </c>
      <c r="ER691">
        <v>6.4141573905944824</v>
      </c>
      <c r="ES691">
        <v>1.6933084726333618</v>
      </c>
      <c r="ET691">
        <v>0.32851806282997131</v>
      </c>
      <c r="EU691">
        <v>0.25788605213165283</v>
      </c>
      <c r="EV691">
        <v>0.12095531076192856</v>
      </c>
      <c r="EW691">
        <v>0.46093270182609558</v>
      </c>
      <c r="EX691">
        <v>0.68435424566268921</v>
      </c>
      <c r="EY691">
        <v>69.657295227050781</v>
      </c>
      <c r="EZ691">
        <v>68.160957336425781</v>
      </c>
      <c r="FA691">
        <v>67.666648864746094</v>
      </c>
      <c r="FB691">
        <v>67.435371398925781</v>
      </c>
      <c r="FC691">
        <v>66.08050537109375</v>
      </c>
      <c r="FD691">
        <v>65.577095031738281</v>
      </c>
      <c r="FE691">
        <v>65.236282348632813</v>
      </c>
      <c r="FF691">
        <v>66.816482543945313</v>
      </c>
      <c r="FG691">
        <v>71.992141723632812</v>
      </c>
      <c r="FH691">
        <v>78.450454711914063</v>
      </c>
      <c r="FI691">
        <v>84.161895751953125</v>
      </c>
      <c r="FJ691">
        <v>86.175651550292969</v>
      </c>
      <c r="FK691">
        <v>88.059761047363281</v>
      </c>
      <c r="FL691">
        <v>88.943740844726563</v>
      </c>
      <c r="FM691">
        <v>88.241310119628906</v>
      </c>
      <c r="FN691">
        <v>86.588340759277344</v>
      </c>
      <c r="FO691">
        <v>86.478065490722656</v>
      </c>
      <c r="FP691">
        <v>85.313766479492188</v>
      </c>
      <c r="FQ691">
        <v>82.1668701171875</v>
      </c>
      <c r="FR691">
        <v>79.497238159179688</v>
      </c>
      <c r="FS691">
        <v>76.211738586425781</v>
      </c>
      <c r="FT691">
        <v>73.344367980957031</v>
      </c>
      <c r="FU691">
        <v>71.880966186523438</v>
      </c>
      <c r="FV691">
        <v>70.799598693847656</v>
      </c>
      <c r="FW691">
        <v>181</v>
      </c>
      <c r="FX691">
        <v>8.9820645749568939E-2</v>
      </c>
      <c r="FY691">
        <v>1</v>
      </c>
    </row>
    <row r="692" spans="1:181" x14ac:dyDescent="0.2">
      <c r="A692" t="s">
        <v>243</v>
      </c>
      <c r="B692" t="s">
        <v>239</v>
      </c>
      <c r="C692" t="s">
        <v>215</v>
      </c>
      <c r="D692" t="s">
        <v>42</v>
      </c>
      <c r="E692">
        <v>2020</v>
      </c>
      <c r="F692" t="s">
        <v>224</v>
      </c>
      <c r="G692" t="s">
        <v>245</v>
      </c>
      <c r="H692">
        <v>190</v>
      </c>
      <c r="K692">
        <v>15.663727760314941</v>
      </c>
      <c r="L692">
        <v>14.963964462280273</v>
      </c>
      <c r="M692">
        <v>14.502176284790039</v>
      </c>
      <c r="N692">
        <v>14.728500366210937</v>
      </c>
      <c r="O692">
        <v>15.468935012817383</v>
      </c>
      <c r="P692">
        <v>16.365718841552734</v>
      </c>
      <c r="Q692">
        <v>19.289817810058594</v>
      </c>
      <c r="R692">
        <v>22.056900024414063</v>
      </c>
      <c r="S692">
        <v>25.368816375732422</v>
      </c>
      <c r="T692">
        <v>28.017641067504883</v>
      </c>
      <c r="U692">
        <v>31.823810577392578</v>
      </c>
      <c r="V692">
        <v>33.327617645263672</v>
      </c>
      <c r="W692">
        <v>34.140167236328125</v>
      </c>
      <c r="X692">
        <v>34.979850769042969</v>
      </c>
      <c r="Y692">
        <v>35.061416625976562</v>
      </c>
      <c r="Z692">
        <v>34.803421020507813</v>
      </c>
      <c r="AA692">
        <v>34.793392181396484</v>
      </c>
      <c r="AB692">
        <v>34.790180206298828</v>
      </c>
      <c r="AC692">
        <v>34.157993316650391</v>
      </c>
      <c r="AD692">
        <v>33.569419860839844</v>
      </c>
      <c r="AE692">
        <v>30.618202209472656</v>
      </c>
      <c r="AF692">
        <v>24.419723510742188</v>
      </c>
      <c r="AG692">
        <v>19.370590209960937</v>
      </c>
      <c r="AH692">
        <v>16.372329711914062</v>
      </c>
      <c r="AI692">
        <v>-2.2115845680236816</v>
      </c>
      <c r="AJ692">
        <v>-1.7908202409744263</v>
      </c>
      <c r="AK692">
        <v>-1.396827220916748</v>
      </c>
      <c r="AL692">
        <v>-1.2477456331253052</v>
      </c>
      <c r="AM692">
        <v>-1.2476567029953003</v>
      </c>
      <c r="AN692">
        <v>-1.2809187173843384</v>
      </c>
      <c r="AO692">
        <v>-1.4052286148071289</v>
      </c>
      <c r="AP692">
        <v>-1.5384752750396729</v>
      </c>
      <c r="AQ692">
        <v>-1.6996827125549316</v>
      </c>
      <c r="AR692">
        <v>-1.8538973331451416</v>
      </c>
      <c r="AS692">
        <v>-2.0802159309387207</v>
      </c>
      <c r="AT692">
        <v>-2.1733050346374512</v>
      </c>
      <c r="AU692">
        <v>-0.78115135431289673</v>
      </c>
      <c r="AV692">
        <v>5.2682652473449707</v>
      </c>
      <c r="AW692">
        <v>5.3159365653991699</v>
      </c>
      <c r="AX692">
        <v>5.3396735191345215</v>
      </c>
      <c r="AY692">
        <v>5.3714275360107422</v>
      </c>
      <c r="AZ692">
        <v>5.281501293182373</v>
      </c>
      <c r="BA692">
        <v>-1.0302278995513916</v>
      </c>
      <c r="BB692">
        <v>-0.95956331491470337</v>
      </c>
      <c r="BC692">
        <v>-0.85324722528457642</v>
      </c>
      <c r="BD692">
        <v>-0.61936831474304199</v>
      </c>
      <c r="BE692">
        <v>-1.0488148927688599</v>
      </c>
      <c r="BF692">
        <v>-1.4203846454620361</v>
      </c>
      <c r="BG692">
        <v>-0.87182176113128662</v>
      </c>
      <c r="BH692">
        <v>-0.70691978931427002</v>
      </c>
      <c r="BI692">
        <v>-0.55470216274261475</v>
      </c>
      <c r="BJ692">
        <v>-0.50894033908843994</v>
      </c>
      <c r="BK692">
        <v>-0.52668488025665283</v>
      </c>
      <c r="BL692">
        <v>-0.55010604858398438</v>
      </c>
      <c r="BM692">
        <v>-0.64601218700408936</v>
      </c>
      <c r="BN692">
        <v>-0.74108648300170898</v>
      </c>
      <c r="BO692">
        <v>-0.83571189641952515</v>
      </c>
      <c r="BP692">
        <v>-0.90750324726104736</v>
      </c>
      <c r="BQ692">
        <v>-1.0458968877792358</v>
      </c>
      <c r="BR692">
        <v>-1.0938757658004761</v>
      </c>
      <c r="BS692">
        <v>3.5916149616241455E-2</v>
      </c>
      <c r="BT692">
        <v>5.614102840423584</v>
      </c>
      <c r="BU692">
        <v>5.6533751487731934</v>
      </c>
      <c r="BV692">
        <v>5.6646089553833008</v>
      </c>
      <c r="BW692">
        <v>5.693657398223877</v>
      </c>
      <c r="BX692">
        <v>5.6160926818847656</v>
      </c>
      <c r="BY692">
        <v>-0.22568424046039581</v>
      </c>
      <c r="BZ692">
        <v>-0.57905888557434082</v>
      </c>
      <c r="CA692">
        <v>-0.52501398324966431</v>
      </c>
      <c r="CB692">
        <v>-0.40067371726036072</v>
      </c>
      <c r="CC692">
        <v>-0.60282933712005615</v>
      </c>
      <c r="CD692">
        <v>-0.79863625764846802</v>
      </c>
      <c r="CE692">
        <v>5.6093912571668625E-2</v>
      </c>
      <c r="CF692">
        <v>4.378635436296463E-2</v>
      </c>
      <c r="CG692">
        <v>2.8551129624247551E-2</v>
      </c>
      <c r="CH692">
        <v>2.7539690490812063E-3</v>
      </c>
      <c r="CI692">
        <v>-2.7342028915882111E-2</v>
      </c>
      <c r="CJ692">
        <v>-4.394739493727684E-2</v>
      </c>
      <c r="CK692">
        <v>-0.12018118053674698</v>
      </c>
      <c r="CL692">
        <v>-0.18881744146347046</v>
      </c>
      <c r="CM692">
        <v>-0.23732835054397583</v>
      </c>
      <c r="CN692">
        <v>-0.252033531665802</v>
      </c>
      <c r="CO692">
        <v>-0.32953056693077087</v>
      </c>
      <c r="CP692">
        <v>-0.34626641869544983</v>
      </c>
      <c r="CQ692">
        <v>0.6018146276473999</v>
      </c>
      <c r="CR692">
        <v>5.8536291122436523</v>
      </c>
      <c r="CS692">
        <v>5.8870840072631836</v>
      </c>
      <c r="CT692">
        <v>5.8896579742431641</v>
      </c>
      <c r="CU692">
        <v>5.9168329238891602</v>
      </c>
      <c r="CV692">
        <v>5.8478293418884277</v>
      </c>
      <c r="CW692">
        <v>0.33154025673866272</v>
      </c>
      <c r="CX692">
        <v>-0.31552264094352722</v>
      </c>
      <c r="CY692">
        <v>-0.29768058657646179</v>
      </c>
      <c r="CZ692">
        <v>-0.24920651316642761</v>
      </c>
      <c r="DA692">
        <v>-0.29394111037254333</v>
      </c>
      <c r="DB692">
        <v>-0.36801519989967346</v>
      </c>
      <c r="DC692">
        <v>0.98400956392288208</v>
      </c>
      <c r="DD692">
        <v>0.79449248313903809</v>
      </c>
      <c r="DE692">
        <v>0.61180436611175537</v>
      </c>
      <c r="DF692">
        <v>0.51444828510284424</v>
      </c>
      <c r="DG692">
        <v>0.4720008373260498</v>
      </c>
      <c r="DH692">
        <v>0.46221128106117249</v>
      </c>
      <c r="DI692">
        <v>0.40564984083175659</v>
      </c>
      <c r="DJ692">
        <v>0.36345160007476807</v>
      </c>
      <c r="DK692">
        <v>0.36105522513389587</v>
      </c>
      <c r="DL692">
        <v>0.40343615412712097</v>
      </c>
      <c r="DM692">
        <v>0.38683569431304932</v>
      </c>
      <c r="DN692">
        <v>0.40134298801422119</v>
      </c>
      <c r="DO692">
        <v>1.1677131652832031</v>
      </c>
      <c r="DP692">
        <v>6.0931553840637207</v>
      </c>
      <c r="DQ692">
        <v>6.1207928657531738</v>
      </c>
      <c r="DR692">
        <v>6.1147069931030273</v>
      </c>
      <c r="DS692">
        <v>6.1400084495544434</v>
      </c>
      <c r="DT692">
        <v>6.0795660018920898</v>
      </c>
      <c r="DU692">
        <v>0.88876473903656006</v>
      </c>
      <c r="DV692">
        <v>-5.1986411213874817E-2</v>
      </c>
      <c r="DW692">
        <v>-7.0347219705581665E-2</v>
      </c>
      <c r="DX692">
        <v>-9.7739294171333313E-2</v>
      </c>
      <c r="DY692">
        <v>1.4947132207453251E-2</v>
      </c>
      <c r="DZ692">
        <v>6.2605850398540497E-2</v>
      </c>
      <c r="EA692">
        <v>2.3237724304199219</v>
      </c>
      <c r="EB692">
        <v>1.8783929347991943</v>
      </c>
      <c r="EC692">
        <v>1.4539294242858887</v>
      </c>
      <c r="ED692">
        <v>1.2532535791397095</v>
      </c>
      <c r="EE692">
        <v>1.1929726600646973</v>
      </c>
      <c r="EF692">
        <v>1.1930240392684937</v>
      </c>
      <c r="EG692">
        <v>1.1648663282394409</v>
      </c>
      <c r="EH692">
        <v>1.1608403921127319</v>
      </c>
      <c r="EI692">
        <v>1.22502601146698</v>
      </c>
      <c r="EJ692">
        <v>1.3498302698135376</v>
      </c>
      <c r="EK692">
        <v>1.4211548566818237</v>
      </c>
      <c r="EL692">
        <v>1.4807722568511963</v>
      </c>
      <c r="EM692">
        <v>1.9847806692123413</v>
      </c>
      <c r="EN692">
        <v>6.438992977142334</v>
      </c>
      <c r="EO692">
        <v>6.4582314491271973</v>
      </c>
      <c r="EP692">
        <v>6.4396424293518066</v>
      </c>
      <c r="EQ692">
        <v>6.4622383117675781</v>
      </c>
      <c r="ER692">
        <v>6.4141573905944824</v>
      </c>
      <c r="ES692">
        <v>1.6933084726333618</v>
      </c>
      <c r="ET692">
        <v>0.32851806282997131</v>
      </c>
      <c r="EU692">
        <v>0.25788605213165283</v>
      </c>
      <c r="EV692">
        <v>0.12095531076192856</v>
      </c>
      <c r="EW692">
        <v>0.46093270182609558</v>
      </c>
      <c r="EX692">
        <v>0.68435424566268921</v>
      </c>
      <c r="EY692">
        <v>69.657295227050781</v>
      </c>
      <c r="EZ692">
        <v>68.160957336425781</v>
      </c>
      <c r="FA692">
        <v>67.666648864746094</v>
      </c>
      <c r="FB692">
        <v>67.435371398925781</v>
      </c>
      <c r="FC692">
        <v>66.08050537109375</v>
      </c>
      <c r="FD692">
        <v>65.577095031738281</v>
      </c>
      <c r="FE692">
        <v>65.236282348632813</v>
      </c>
      <c r="FF692">
        <v>66.816482543945313</v>
      </c>
      <c r="FG692">
        <v>71.992141723632812</v>
      </c>
      <c r="FH692">
        <v>78.450454711914063</v>
      </c>
      <c r="FI692">
        <v>84.161895751953125</v>
      </c>
      <c r="FJ692">
        <v>86.175651550292969</v>
      </c>
      <c r="FK692">
        <v>88.059761047363281</v>
      </c>
      <c r="FL692">
        <v>88.943740844726563</v>
      </c>
      <c r="FM692">
        <v>88.241310119628906</v>
      </c>
      <c r="FN692">
        <v>86.588340759277344</v>
      </c>
      <c r="FO692">
        <v>86.478065490722656</v>
      </c>
      <c r="FP692">
        <v>85.313766479492188</v>
      </c>
      <c r="FQ692">
        <v>82.1668701171875</v>
      </c>
      <c r="FR692">
        <v>79.497238159179688</v>
      </c>
      <c r="FS692">
        <v>76.211738586425781</v>
      </c>
      <c r="FT692">
        <v>73.344367980957031</v>
      </c>
      <c r="FU692">
        <v>71.880966186523438</v>
      </c>
      <c r="FV692">
        <v>70.799598693847656</v>
      </c>
      <c r="FW692">
        <v>181</v>
      </c>
      <c r="FX692">
        <v>8.9820645749568939E-2</v>
      </c>
      <c r="FY692">
        <v>1</v>
      </c>
    </row>
    <row r="693" spans="1:181" x14ac:dyDescent="0.2">
      <c r="A693" t="s">
        <v>243</v>
      </c>
      <c r="B693" t="s">
        <v>239</v>
      </c>
      <c r="C693" t="s">
        <v>215</v>
      </c>
      <c r="D693" t="s">
        <v>42</v>
      </c>
      <c r="E693">
        <v>2021</v>
      </c>
      <c r="F693" t="s">
        <v>224</v>
      </c>
      <c r="G693" t="s">
        <v>245</v>
      </c>
      <c r="H693">
        <v>190</v>
      </c>
      <c r="K693">
        <v>15.663727760314941</v>
      </c>
      <c r="L693">
        <v>14.963964462280273</v>
      </c>
      <c r="M693">
        <v>14.502176284790039</v>
      </c>
      <c r="N693">
        <v>14.728500366210937</v>
      </c>
      <c r="O693">
        <v>15.468935012817383</v>
      </c>
      <c r="P693">
        <v>16.365718841552734</v>
      </c>
      <c r="Q693">
        <v>19.289817810058594</v>
      </c>
      <c r="R693">
        <v>22.056900024414063</v>
      </c>
      <c r="S693">
        <v>25.368816375732422</v>
      </c>
      <c r="T693">
        <v>28.017641067504883</v>
      </c>
      <c r="U693">
        <v>31.823810577392578</v>
      </c>
      <c r="V693">
        <v>33.327617645263672</v>
      </c>
      <c r="W693">
        <v>34.140167236328125</v>
      </c>
      <c r="X693">
        <v>34.979850769042969</v>
      </c>
      <c r="Y693">
        <v>35.061416625976562</v>
      </c>
      <c r="Z693">
        <v>34.803421020507813</v>
      </c>
      <c r="AA693">
        <v>34.793392181396484</v>
      </c>
      <c r="AB693">
        <v>34.790180206298828</v>
      </c>
      <c r="AC693">
        <v>34.157993316650391</v>
      </c>
      <c r="AD693">
        <v>33.569419860839844</v>
      </c>
      <c r="AE693">
        <v>30.618202209472656</v>
      </c>
      <c r="AF693">
        <v>24.419723510742188</v>
      </c>
      <c r="AG693">
        <v>19.370590209960937</v>
      </c>
      <c r="AH693">
        <v>16.372329711914062</v>
      </c>
      <c r="AI693">
        <v>-2.2115845680236816</v>
      </c>
      <c r="AJ693">
        <v>-1.7908202409744263</v>
      </c>
      <c r="AK693">
        <v>-1.396827220916748</v>
      </c>
      <c r="AL693">
        <v>-1.2477456331253052</v>
      </c>
      <c r="AM693">
        <v>-1.2476567029953003</v>
      </c>
      <c r="AN693">
        <v>-1.2809187173843384</v>
      </c>
      <c r="AO693">
        <v>-1.4052286148071289</v>
      </c>
      <c r="AP693">
        <v>-1.5384752750396729</v>
      </c>
      <c r="AQ693">
        <v>-1.6996827125549316</v>
      </c>
      <c r="AR693">
        <v>-1.8538973331451416</v>
      </c>
      <c r="AS693">
        <v>-2.0802159309387207</v>
      </c>
      <c r="AT693">
        <v>-2.1733050346374512</v>
      </c>
      <c r="AU693">
        <v>-0.78115135431289673</v>
      </c>
      <c r="AV693">
        <v>5.2682652473449707</v>
      </c>
      <c r="AW693">
        <v>5.3159365653991699</v>
      </c>
      <c r="AX693">
        <v>5.3396735191345215</v>
      </c>
      <c r="AY693">
        <v>5.3714275360107422</v>
      </c>
      <c r="AZ693">
        <v>5.281501293182373</v>
      </c>
      <c r="BA693">
        <v>-1.0302278995513916</v>
      </c>
      <c r="BB693">
        <v>-0.95956331491470337</v>
      </c>
      <c r="BC693">
        <v>-0.85324722528457642</v>
      </c>
      <c r="BD693">
        <v>-0.61936831474304199</v>
      </c>
      <c r="BE693">
        <v>-1.0488148927688599</v>
      </c>
      <c r="BF693">
        <v>-1.4203846454620361</v>
      </c>
      <c r="BG693">
        <v>-0.87182176113128662</v>
      </c>
      <c r="BH693">
        <v>-0.70691978931427002</v>
      </c>
      <c r="BI693">
        <v>-0.55470216274261475</v>
      </c>
      <c r="BJ693">
        <v>-0.50894033908843994</v>
      </c>
      <c r="BK693">
        <v>-0.52668488025665283</v>
      </c>
      <c r="BL693">
        <v>-0.55010604858398438</v>
      </c>
      <c r="BM693">
        <v>-0.64601218700408936</v>
      </c>
      <c r="BN693">
        <v>-0.74108648300170898</v>
      </c>
      <c r="BO693">
        <v>-0.83571189641952515</v>
      </c>
      <c r="BP693">
        <v>-0.90750324726104736</v>
      </c>
      <c r="BQ693">
        <v>-1.0458968877792358</v>
      </c>
      <c r="BR693">
        <v>-1.0938757658004761</v>
      </c>
      <c r="BS693">
        <v>3.5916149616241455E-2</v>
      </c>
      <c r="BT693">
        <v>5.614102840423584</v>
      </c>
      <c r="BU693">
        <v>5.6533751487731934</v>
      </c>
      <c r="BV693">
        <v>5.6646089553833008</v>
      </c>
      <c r="BW693">
        <v>5.693657398223877</v>
      </c>
      <c r="BX693">
        <v>5.6160926818847656</v>
      </c>
      <c r="BY693">
        <v>-0.22568424046039581</v>
      </c>
      <c r="BZ693">
        <v>-0.57905888557434082</v>
      </c>
      <c r="CA693">
        <v>-0.52501398324966431</v>
      </c>
      <c r="CB693">
        <v>-0.40067371726036072</v>
      </c>
      <c r="CC693">
        <v>-0.60282933712005615</v>
      </c>
      <c r="CD693">
        <v>-0.79863625764846802</v>
      </c>
      <c r="CE693">
        <v>5.6093912571668625E-2</v>
      </c>
      <c r="CF693">
        <v>4.378635436296463E-2</v>
      </c>
      <c r="CG693">
        <v>2.8551129624247551E-2</v>
      </c>
      <c r="CH693">
        <v>2.7539690490812063E-3</v>
      </c>
      <c r="CI693">
        <v>-2.7342028915882111E-2</v>
      </c>
      <c r="CJ693">
        <v>-4.394739493727684E-2</v>
      </c>
      <c r="CK693">
        <v>-0.12018118053674698</v>
      </c>
      <c r="CL693">
        <v>-0.18881744146347046</v>
      </c>
      <c r="CM693">
        <v>-0.23732835054397583</v>
      </c>
      <c r="CN693">
        <v>-0.252033531665802</v>
      </c>
      <c r="CO693">
        <v>-0.32953056693077087</v>
      </c>
      <c r="CP693">
        <v>-0.34626641869544983</v>
      </c>
      <c r="CQ693">
        <v>0.6018146276473999</v>
      </c>
      <c r="CR693">
        <v>5.8536291122436523</v>
      </c>
      <c r="CS693">
        <v>5.8870840072631836</v>
      </c>
      <c r="CT693">
        <v>5.8896579742431641</v>
      </c>
      <c r="CU693">
        <v>5.9168329238891602</v>
      </c>
      <c r="CV693">
        <v>5.8478293418884277</v>
      </c>
      <c r="CW693">
        <v>0.33154025673866272</v>
      </c>
      <c r="CX693">
        <v>-0.31552264094352722</v>
      </c>
      <c r="CY693">
        <v>-0.29768058657646179</v>
      </c>
      <c r="CZ693">
        <v>-0.24920651316642761</v>
      </c>
      <c r="DA693">
        <v>-0.29394111037254333</v>
      </c>
      <c r="DB693">
        <v>-0.36801519989967346</v>
      </c>
      <c r="DC693">
        <v>0.98400956392288208</v>
      </c>
      <c r="DD693">
        <v>0.79449248313903809</v>
      </c>
      <c r="DE693">
        <v>0.61180436611175537</v>
      </c>
      <c r="DF693">
        <v>0.51444828510284424</v>
      </c>
      <c r="DG693">
        <v>0.4720008373260498</v>
      </c>
      <c r="DH693">
        <v>0.46221128106117249</v>
      </c>
      <c r="DI693">
        <v>0.40564984083175659</v>
      </c>
      <c r="DJ693">
        <v>0.36345160007476807</v>
      </c>
      <c r="DK693">
        <v>0.36105522513389587</v>
      </c>
      <c r="DL693">
        <v>0.40343615412712097</v>
      </c>
      <c r="DM693">
        <v>0.38683569431304932</v>
      </c>
      <c r="DN693">
        <v>0.40134298801422119</v>
      </c>
      <c r="DO693">
        <v>1.1677131652832031</v>
      </c>
      <c r="DP693">
        <v>6.0931553840637207</v>
      </c>
      <c r="DQ693">
        <v>6.1207928657531738</v>
      </c>
      <c r="DR693">
        <v>6.1147069931030273</v>
      </c>
      <c r="DS693">
        <v>6.1400084495544434</v>
      </c>
      <c r="DT693">
        <v>6.0795660018920898</v>
      </c>
      <c r="DU693">
        <v>0.88876473903656006</v>
      </c>
      <c r="DV693">
        <v>-5.1986411213874817E-2</v>
      </c>
      <c r="DW693">
        <v>-7.0347219705581665E-2</v>
      </c>
      <c r="DX693">
        <v>-9.7739294171333313E-2</v>
      </c>
      <c r="DY693">
        <v>1.4947132207453251E-2</v>
      </c>
      <c r="DZ693">
        <v>6.2605850398540497E-2</v>
      </c>
      <c r="EA693">
        <v>2.3237724304199219</v>
      </c>
      <c r="EB693">
        <v>1.8783929347991943</v>
      </c>
      <c r="EC693">
        <v>1.4539294242858887</v>
      </c>
      <c r="ED693">
        <v>1.2532535791397095</v>
      </c>
      <c r="EE693">
        <v>1.1929726600646973</v>
      </c>
      <c r="EF693">
        <v>1.1930240392684937</v>
      </c>
      <c r="EG693">
        <v>1.1648663282394409</v>
      </c>
      <c r="EH693">
        <v>1.1608403921127319</v>
      </c>
      <c r="EI693">
        <v>1.22502601146698</v>
      </c>
      <c r="EJ693">
        <v>1.3498302698135376</v>
      </c>
      <c r="EK693">
        <v>1.4211548566818237</v>
      </c>
      <c r="EL693">
        <v>1.4807722568511963</v>
      </c>
      <c r="EM693">
        <v>1.9847806692123413</v>
      </c>
      <c r="EN693">
        <v>6.438992977142334</v>
      </c>
      <c r="EO693">
        <v>6.4582314491271973</v>
      </c>
      <c r="EP693">
        <v>6.4396424293518066</v>
      </c>
      <c r="EQ693">
        <v>6.4622383117675781</v>
      </c>
      <c r="ER693">
        <v>6.4141573905944824</v>
      </c>
      <c r="ES693">
        <v>1.6933084726333618</v>
      </c>
      <c r="ET693">
        <v>0.32851806282997131</v>
      </c>
      <c r="EU693">
        <v>0.25788605213165283</v>
      </c>
      <c r="EV693">
        <v>0.12095531076192856</v>
      </c>
      <c r="EW693">
        <v>0.46093270182609558</v>
      </c>
      <c r="EX693">
        <v>0.68435424566268921</v>
      </c>
      <c r="EY693">
        <v>69.657295227050781</v>
      </c>
      <c r="EZ693">
        <v>68.160957336425781</v>
      </c>
      <c r="FA693">
        <v>67.666648864746094</v>
      </c>
      <c r="FB693">
        <v>67.435371398925781</v>
      </c>
      <c r="FC693">
        <v>66.08050537109375</v>
      </c>
      <c r="FD693">
        <v>65.577095031738281</v>
      </c>
      <c r="FE693">
        <v>65.236282348632813</v>
      </c>
      <c r="FF693">
        <v>66.816482543945313</v>
      </c>
      <c r="FG693">
        <v>71.992141723632812</v>
      </c>
      <c r="FH693">
        <v>78.450454711914063</v>
      </c>
      <c r="FI693">
        <v>84.161895751953125</v>
      </c>
      <c r="FJ693">
        <v>86.175651550292969</v>
      </c>
      <c r="FK693">
        <v>88.059761047363281</v>
      </c>
      <c r="FL693">
        <v>88.943740844726563</v>
      </c>
      <c r="FM693">
        <v>88.241310119628906</v>
      </c>
      <c r="FN693">
        <v>86.588340759277344</v>
      </c>
      <c r="FO693">
        <v>86.478065490722656</v>
      </c>
      <c r="FP693">
        <v>85.313766479492188</v>
      </c>
      <c r="FQ693">
        <v>82.1668701171875</v>
      </c>
      <c r="FR693">
        <v>79.497238159179688</v>
      </c>
      <c r="FS693">
        <v>76.211738586425781</v>
      </c>
      <c r="FT693">
        <v>73.344367980957031</v>
      </c>
      <c r="FU693">
        <v>71.880966186523438</v>
      </c>
      <c r="FV693">
        <v>70.799598693847656</v>
      </c>
      <c r="FW693">
        <v>181</v>
      </c>
      <c r="FX693">
        <v>8.9820645749568939E-2</v>
      </c>
      <c r="FY693">
        <v>1</v>
      </c>
    </row>
    <row r="694" spans="1:181" x14ac:dyDescent="0.2">
      <c r="A694" t="s">
        <v>243</v>
      </c>
      <c r="B694" t="s">
        <v>239</v>
      </c>
      <c r="C694" t="s">
        <v>215</v>
      </c>
      <c r="D694" t="s">
        <v>42</v>
      </c>
      <c r="E694">
        <v>2022</v>
      </c>
      <c r="F694" t="s">
        <v>224</v>
      </c>
      <c r="G694" t="s">
        <v>245</v>
      </c>
      <c r="H694">
        <v>190</v>
      </c>
      <c r="K694">
        <v>15.663727760314941</v>
      </c>
      <c r="L694">
        <v>14.963964462280273</v>
      </c>
      <c r="M694">
        <v>14.502176284790039</v>
      </c>
      <c r="N694">
        <v>14.728500366210937</v>
      </c>
      <c r="O694">
        <v>15.468935012817383</v>
      </c>
      <c r="P694">
        <v>16.365718841552734</v>
      </c>
      <c r="Q694">
        <v>19.289817810058594</v>
      </c>
      <c r="R694">
        <v>22.056900024414063</v>
      </c>
      <c r="S694">
        <v>25.368816375732422</v>
      </c>
      <c r="T694">
        <v>28.017641067504883</v>
      </c>
      <c r="U694">
        <v>31.823810577392578</v>
      </c>
      <c r="V694">
        <v>33.327617645263672</v>
      </c>
      <c r="W694">
        <v>34.140167236328125</v>
      </c>
      <c r="X694">
        <v>34.979850769042969</v>
      </c>
      <c r="Y694">
        <v>35.061416625976562</v>
      </c>
      <c r="Z694">
        <v>34.803421020507813</v>
      </c>
      <c r="AA694">
        <v>34.793392181396484</v>
      </c>
      <c r="AB694">
        <v>34.790180206298828</v>
      </c>
      <c r="AC694">
        <v>34.157993316650391</v>
      </c>
      <c r="AD694">
        <v>33.569419860839844</v>
      </c>
      <c r="AE694">
        <v>30.618202209472656</v>
      </c>
      <c r="AF694">
        <v>24.419723510742188</v>
      </c>
      <c r="AG694">
        <v>19.370590209960937</v>
      </c>
      <c r="AH694">
        <v>16.372329711914062</v>
      </c>
      <c r="AI694">
        <v>-2.2115845680236816</v>
      </c>
      <c r="AJ694">
        <v>-1.7908202409744263</v>
      </c>
      <c r="AK694">
        <v>-1.396827220916748</v>
      </c>
      <c r="AL694">
        <v>-1.2477456331253052</v>
      </c>
      <c r="AM694">
        <v>-1.2476567029953003</v>
      </c>
      <c r="AN694">
        <v>-1.2809187173843384</v>
      </c>
      <c r="AO694">
        <v>-1.4052286148071289</v>
      </c>
      <c r="AP694">
        <v>-1.5384752750396729</v>
      </c>
      <c r="AQ694">
        <v>-1.6996827125549316</v>
      </c>
      <c r="AR694">
        <v>-1.8538973331451416</v>
      </c>
      <c r="AS694">
        <v>-2.0802159309387207</v>
      </c>
      <c r="AT694">
        <v>-2.1733050346374512</v>
      </c>
      <c r="AU694">
        <v>-0.78115135431289673</v>
      </c>
      <c r="AV694">
        <v>5.2682652473449707</v>
      </c>
      <c r="AW694">
        <v>5.3159365653991699</v>
      </c>
      <c r="AX694">
        <v>5.3396735191345215</v>
      </c>
      <c r="AY694">
        <v>5.3714275360107422</v>
      </c>
      <c r="AZ694">
        <v>5.281501293182373</v>
      </c>
      <c r="BA694">
        <v>-1.0302278995513916</v>
      </c>
      <c r="BB694">
        <v>-0.95956331491470337</v>
      </c>
      <c r="BC694">
        <v>-0.85324722528457642</v>
      </c>
      <c r="BD694">
        <v>-0.61936831474304199</v>
      </c>
      <c r="BE694">
        <v>-1.0488148927688599</v>
      </c>
      <c r="BF694">
        <v>-1.4203846454620361</v>
      </c>
      <c r="BG694">
        <v>-0.87182176113128662</v>
      </c>
      <c r="BH694">
        <v>-0.70691978931427002</v>
      </c>
      <c r="BI694">
        <v>-0.55470216274261475</v>
      </c>
      <c r="BJ694">
        <v>-0.50894033908843994</v>
      </c>
      <c r="BK694">
        <v>-0.52668488025665283</v>
      </c>
      <c r="BL694">
        <v>-0.55010604858398438</v>
      </c>
      <c r="BM694">
        <v>-0.64601218700408936</v>
      </c>
      <c r="BN694">
        <v>-0.74108648300170898</v>
      </c>
      <c r="BO694">
        <v>-0.83571189641952515</v>
      </c>
      <c r="BP694">
        <v>-0.90750324726104736</v>
      </c>
      <c r="BQ694">
        <v>-1.0458968877792358</v>
      </c>
      <c r="BR694">
        <v>-1.0938757658004761</v>
      </c>
      <c r="BS694">
        <v>3.5916149616241455E-2</v>
      </c>
      <c r="BT694">
        <v>5.614102840423584</v>
      </c>
      <c r="BU694">
        <v>5.6533751487731934</v>
      </c>
      <c r="BV694">
        <v>5.6646089553833008</v>
      </c>
      <c r="BW694">
        <v>5.693657398223877</v>
      </c>
      <c r="BX694">
        <v>5.6160926818847656</v>
      </c>
      <c r="BY694">
        <v>-0.22568424046039581</v>
      </c>
      <c r="BZ694">
        <v>-0.57905888557434082</v>
      </c>
      <c r="CA694">
        <v>-0.52501398324966431</v>
      </c>
      <c r="CB694">
        <v>-0.40067371726036072</v>
      </c>
      <c r="CC694">
        <v>-0.60282933712005615</v>
      </c>
      <c r="CD694">
        <v>-0.79863625764846802</v>
      </c>
      <c r="CE694">
        <v>5.6093912571668625E-2</v>
      </c>
      <c r="CF694">
        <v>4.378635436296463E-2</v>
      </c>
      <c r="CG694">
        <v>2.8551129624247551E-2</v>
      </c>
      <c r="CH694">
        <v>2.7539690490812063E-3</v>
      </c>
      <c r="CI694">
        <v>-2.7342028915882111E-2</v>
      </c>
      <c r="CJ694">
        <v>-4.394739493727684E-2</v>
      </c>
      <c r="CK694">
        <v>-0.12018118053674698</v>
      </c>
      <c r="CL694">
        <v>-0.18881744146347046</v>
      </c>
      <c r="CM694">
        <v>-0.23732835054397583</v>
      </c>
      <c r="CN694">
        <v>-0.252033531665802</v>
      </c>
      <c r="CO694">
        <v>-0.32953056693077087</v>
      </c>
      <c r="CP694">
        <v>-0.34626641869544983</v>
      </c>
      <c r="CQ694">
        <v>0.6018146276473999</v>
      </c>
      <c r="CR694">
        <v>5.8536291122436523</v>
      </c>
      <c r="CS694">
        <v>5.8870840072631836</v>
      </c>
      <c r="CT694">
        <v>5.8896579742431641</v>
      </c>
      <c r="CU694">
        <v>5.9168329238891602</v>
      </c>
      <c r="CV694">
        <v>5.8478293418884277</v>
      </c>
      <c r="CW694">
        <v>0.33154025673866272</v>
      </c>
      <c r="CX694">
        <v>-0.31552264094352722</v>
      </c>
      <c r="CY694">
        <v>-0.29768058657646179</v>
      </c>
      <c r="CZ694">
        <v>-0.24920651316642761</v>
      </c>
      <c r="DA694">
        <v>-0.29394111037254333</v>
      </c>
      <c r="DB694">
        <v>-0.36801519989967346</v>
      </c>
      <c r="DC694">
        <v>0.98400956392288208</v>
      </c>
      <c r="DD694">
        <v>0.79449248313903809</v>
      </c>
      <c r="DE694">
        <v>0.61180436611175537</v>
      </c>
      <c r="DF694">
        <v>0.51444828510284424</v>
      </c>
      <c r="DG694">
        <v>0.4720008373260498</v>
      </c>
      <c r="DH694">
        <v>0.46221128106117249</v>
      </c>
      <c r="DI694">
        <v>0.40564984083175659</v>
      </c>
      <c r="DJ694">
        <v>0.36345160007476807</v>
      </c>
      <c r="DK694">
        <v>0.36105522513389587</v>
      </c>
      <c r="DL694">
        <v>0.40343615412712097</v>
      </c>
      <c r="DM694">
        <v>0.38683569431304932</v>
      </c>
      <c r="DN694">
        <v>0.40134298801422119</v>
      </c>
      <c r="DO694">
        <v>1.1677131652832031</v>
      </c>
      <c r="DP694">
        <v>6.0931553840637207</v>
      </c>
      <c r="DQ694">
        <v>6.1207928657531738</v>
      </c>
      <c r="DR694">
        <v>6.1147069931030273</v>
      </c>
      <c r="DS694">
        <v>6.1400084495544434</v>
      </c>
      <c r="DT694">
        <v>6.0795660018920898</v>
      </c>
      <c r="DU694">
        <v>0.88876473903656006</v>
      </c>
      <c r="DV694">
        <v>-5.1986411213874817E-2</v>
      </c>
      <c r="DW694">
        <v>-7.0347219705581665E-2</v>
      </c>
      <c r="DX694">
        <v>-9.7739294171333313E-2</v>
      </c>
      <c r="DY694">
        <v>1.4947132207453251E-2</v>
      </c>
      <c r="DZ694">
        <v>6.2605850398540497E-2</v>
      </c>
      <c r="EA694">
        <v>2.3237724304199219</v>
      </c>
      <c r="EB694">
        <v>1.8783929347991943</v>
      </c>
      <c r="EC694">
        <v>1.4539294242858887</v>
      </c>
      <c r="ED694">
        <v>1.2532535791397095</v>
      </c>
      <c r="EE694">
        <v>1.1929726600646973</v>
      </c>
      <c r="EF694">
        <v>1.1930240392684937</v>
      </c>
      <c r="EG694">
        <v>1.1648663282394409</v>
      </c>
      <c r="EH694">
        <v>1.1608403921127319</v>
      </c>
      <c r="EI694">
        <v>1.22502601146698</v>
      </c>
      <c r="EJ694">
        <v>1.3498302698135376</v>
      </c>
      <c r="EK694">
        <v>1.4211548566818237</v>
      </c>
      <c r="EL694">
        <v>1.4807722568511963</v>
      </c>
      <c r="EM694">
        <v>1.9847806692123413</v>
      </c>
      <c r="EN694">
        <v>6.438992977142334</v>
      </c>
      <c r="EO694">
        <v>6.4582314491271973</v>
      </c>
      <c r="EP694">
        <v>6.4396424293518066</v>
      </c>
      <c r="EQ694">
        <v>6.4622383117675781</v>
      </c>
      <c r="ER694">
        <v>6.4141573905944824</v>
      </c>
      <c r="ES694">
        <v>1.6933084726333618</v>
      </c>
      <c r="ET694">
        <v>0.32851806282997131</v>
      </c>
      <c r="EU694">
        <v>0.25788605213165283</v>
      </c>
      <c r="EV694">
        <v>0.12095531076192856</v>
      </c>
      <c r="EW694">
        <v>0.46093270182609558</v>
      </c>
      <c r="EX694">
        <v>0.68435424566268921</v>
      </c>
      <c r="EY694">
        <v>69.657295227050781</v>
      </c>
      <c r="EZ694">
        <v>68.160957336425781</v>
      </c>
      <c r="FA694">
        <v>67.666648864746094</v>
      </c>
      <c r="FB694">
        <v>67.435371398925781</v>
      </c>
      <c r="FC694">
        <v>66.08050537109375</v>
      </c>
      <c r="FD694">
        <v>65.577095031738281</v>
      </c>
      <c r="FE694">
        <v>65.236282348632813</v>
      </c>
      <c r="FF694">
        <v>66.816482543945313</v>
      </c>
      <c r="FG694">
        <v>71.992141723632812</v>
      </c>
      <c r="FH694">
        <v>78.450454711914063</v>
      </c>
      <c r="FI694">
        <v>84.161895751953125</v>
      </c>
      <c r="FJ694">
        <v>86.175651550292969</v>
      </c>
      <c r="FK694">
        <v>88.059761047363281</v>
      </c>
      <c r="FL694">
        <v>88.943740844726563</v>
      </c>
      <c r="FM694">
        <v>88.241310119628906</v>
      </c>
      <c r="FN694">
        <v>86.588340759277344</v>
      </c>
      <c r="FO694">
        <v>86.478065490722656</v>
      </c>
      <c r="FP694">
        <v>85.313766479492188</v>
      </c>
      <c r="FQ694">
        <v>82.1668701171875</v>
      </c>
      <c r="FR694">
        <v>79.497238159179688</v>
      </c>
      <c r="FS694">
        <v>76.211738586425781</v>
      </c>
      <c r="FT694">
        <v>73.344367980957031</v>
      </c>
      <c r="FU694">
        <v>71.880966186523438</v>
      </c>
      <c r="FV694">
        <v>70.799598693847656</v>
      </c>
      <c r="FW694">
        <v>181</v>
      </c>
      <c r="FX694">
        <v>8.9820645749568939E-2</v>
      </c>
      <c r="FY694">
        <v>1</v>
      </c>
    </row>
    <row r="695" spans="1:181" x14ac:dyDescent="0.2">
      <c r="A695" t="s">
        <v>243</v>
      </c>
      <c r="B695" t="s">
        <v>239</v>
      </c>
      <c r="C695" t="s">
        <v>215</v>
      </c>
      <c r="D695" t="s">
        <v>42</v>
      </c>
      <c r="E695">
        <v>2023</v>
      </c>
      <c r="F695" t="s">
        <v>224</v>
      </c>
      <c r="G695" t="s">
        <v>245</v>
      </c>
      <c r="H695">
        <v>190</v>
      </c>
      <c r="K695">
        <v>15.663727760314941</v>
      </c>
      <c r="L695">
        <v>14.963964462280273</v>
      </c>
      <c r="M695">
        <v>14.502176284790039</v>
      </c>
      <c r="N695">
        <v>14.728500366210937</v>
      </c>
      <c r="O695">
        <v>15.468935012817383</v>
      </c>
      <c r="P695">
        <v>16.365718841552734</v>
      </c>
      <c r="Q695">
        <v>19.289817810058594</v>
      </c>
      <c r="R695">
        <v>22.056900024414063</v>
      </c>
      <c r="S695">
        <v>25.368816375732422</v>
      </c>
      <c r="T695">
        <v>28.017641067504883</v>
      </c>
      <c r="U695">
        <v>31.823810577392578</v>
      </c>
      <c r="V695">
        <v>33.327617645263672</v>
      </c>
      <c r="W695">
        <v>34.140167236328125</v>
      </c>
      <c r="X695">
        <v>34.979850769042969</v>
      </c>
      <c r="Y695">
        <v>35.061416625976562</v>
      </c>
      <c r="Z695">
        <v>34.803421020507813</v>
      </c>
      <c r="AA695">
        <v>34.793392181396484</v>
      </c>
      <c r="AB695">
        <v>34.790180206298828</v>
      </c>
      <c r="AC695">
        <v>34.157993316650391</v>
      </c>
      <c r="AD695">
        <v>33.569419860839844</v>
      </c>
      <c r="AE695">
        <v>30.618202209472656</v>
      </c>
      <c r="AF695">
        <v>24.419723510742188</v>
      </c>
      <c r="AG695">
        <v>19.370590209960937</v>
      </c>
      <c r="AH695">
        <v>16.372329711914062</v>
      </c>
      <c r="AI695">
        <v>-2.2115845680236816</v>
      </c>
      <c r="AJ695">
        <v>-1.7908202409744263</v>
      </c>
      <c r="AK695">
        <v>-1.396827220916748</v>
      </c>
      <c r="AL695">
        <v>-1.2477456331253052</v>
      </c>
      <c r="AM695">
        <v>-1.2476567029953003</v>
      </c>
      <c r="AN695">
        <v>-1.2809187173843384</v>
      </c>
      <c r="AO695">
        <v>-1.4052286148071289</v>
      </c>
      <c r="AP695">
        <v>-1.5384752750396729</v>
      </c>
      <c r="AQ695">
        <v>-1.6996827125549316</v>
      </c>
      <c r="AR695">
        <v>-1.8538973331451416</v>
      </c>
      <c r="AS695">
        <v>-2.0802159309387207</v>
      </c>
      <c r="AT695">
        <v>-2.1733050346374512</v>
      </c>
      <c r="AU695">
        <v>-0.78115135431289673</v>
      </c>
      <c r="AV695">
        <v>5.2682652473449707</v>
      </c>
      <c r="AW695">
        <v>5.3159365653991699</v>
      </c>
      <c r="AX695">
        <v>5.3396735191345215</v>
      </c>
      <c r="AY695">
        <v>5.3714275360107422</v>
      </c>
      <c r="AZ695">
        <v>5.281501293182373</v>
      </c>
      <c r="BA695">
        <v>-1.0302278995513916</v>
      </c>
      <c r="BB695">
        <v>-0.95956331491470337</v>
      </c>
      <c r="BC695">
        <v>-0.85324722528457642</v>
      </c>
      <c r="BD695">
        <v>-0.61936831474304199</v>
      </c>
      <c r="BE695">
        <v>-1.0488148927688599</v>
      </c>
      <c r="BF695">
        <v>-1.4203846454620361</v>
      </c>
      <c r="BG695">
        <v>-0.87182176113128662</v>
      </c>
      <c r="BH695">
        <v>-0.70691978931427002</v>
      </c>
      <c r="BI695">
        <v>-0.55470216274261475</v>
      </c>
      <c r="BJ695">
        <v>-0.50894033908843994</v>
      </c>
      <c r="BK695">
        <v>-0.52668488025665283</v>
      </c>
      <c r="BL695">
        <v>-0.55010604858398438</v>
      </c>
      <c r="BM695">
        <v>-0.64601218700408936</v>
      </c>
      <c r="BN695">
        <v>-0.74108648300170898</v>
      </c>
      <c r="BO695">
        <v>-0.83571189641952515</v>
      </c>
      <c r="BP695">
        <v>-0.90750324726104736</v>
      </c>
      <c r="BQ695">
        <v>-1.0458968877792358</v>
      </c>
      <c r="BR695">
        <v>-1.0938757658004761</v>
      </c>
      <c r="BS695">
        <v>3.5916149616241455E-2</v>
      </c>
      <c r="BT695">
        <v>5.614102840423584</v>
      </c>
      <c r="BU695">
        <v>5.6533751487731934</v>
      </c>
      <c r="BV695">
        <v>5.6646089553833008</v>
      </c>
      <c r="BW695">
        <v>5.693657398223877</v>
      </c>
      <c r="BX695">
        <v>5.6160926818847656</v>
      </c>
      <c r="BY695">
        <v>-0.22568424046039581</v>
      </c>
      <c r="BZ695">
        <v>-0.57905888557434082</v>
      </c>
      <c r="CA695">
        <v>-0.52501398324966431</v>
      </c>
      <c r="CB695">
        <v>-0.40067371726036072</v>
      </c>
      <c r="CC695">
        <v>-0.60282933712005615</v>
      </c>
      <c r="CD695">
        <v>-0.79863625764846802</v>
      </c>
      <c r="CE695">
        <v>5.6093912571668625E-2</v>
      </c>
      <c r="CF695">
        <v>4.378635436296463E-2</v>
      </c>
      <c r="CG695">
        <v>2.8551129624247551E-2</v>
      </c>
      <c r="CH695">
        <v>2.7539690490812063E-3</v>
      </c>
      <c r="CI695">
        <v>-2.7342028915882111E-2</v>
      </c>
      <c r="CJ695">
        <v>-4.394739493727684E-2</v>
      </c>
      <c r="CK695">
        <v>-0.12018118053674698</v>
      </c>
      <c r="CL695">
        <v>-0.18881744146347046</v>
      </c>
      <c r="CM695">
        <v>-0.23732835054397583</v>
      </c>
      <c r="CN695">
        <v>-0.252033531665802</v>
      </c>
      <c r="CO695">
        <v>-0.32953056693077087</v>
      </c>
      <c r="CP695">
        <v>-0.34626641869544983</v>
      </c>
      <c r="CQ695">
        <v>0.6018146276473999</v>
      </c>
      <c r="CR695">
        <v>5.8536291122436523</v>
      </c>
      <c r="CS695">
        <v>5.8870840072631836</v>
      </c>
      <c r="CT695">
        <v>5.8896579742431641</v>
      </c>
      <c r="CU695">
        <v>5.9168329238891602</v>
      </c>
      <c r="CV695">
        <v>5.8478293418884277</v>
      </c>
      <c r="CW695">
        <v>0.33154025673866272</v>
      </c>
      <c r="CX695">
        <v>-0.31552264094352722</v>
      </c>
      <c r="CY695">
        <v>-0.29768058657646179</v>
      </c>
      <c r="CZ695">
        <v>-0.24920651316642761</v>
      </c>
      <c r="DA695">
        <v>-0.29394111037254333</v>
      </c>
      <c r="DB695">
        <v>-0.36801519989967346</v>
      </c>
      <c r="DC695">
        <v>0.98400956392288208</v>
      </c>
      <c r="DD695">
        <v>0.79449248313903809</v>
      </c>
      <c r="DE695">
        <v>0.61180436611175537</v>
      </c>
      <c r="DF695">
        <v>0.51444828510284424</v>
      </c>
      <c r="DG695">
        <v>0.4720008373260498</v>
      </c>
      <c r="DH695">
        <v>0.46221128106117249</v>
      </c>
      <c r="DI695">
        <v>0.40564984083175659</v>
      </c>
      <c r="DJ695">
        <v>0.36345160007476807</v>
      </c>
      <c r="DK695">
        <v>0.36105522513389587</v>
      </c>
      <c r="DL695">
        <v>0.40343615412712097</v>
      </c>
      <c r="DM695">
        <v>0.38683569431304932</v>
      </c>
      <c r="DN695">
        <v>0.40134298801422119</v>
      </c>
      <c r="DO695">
        <v>1.1677131652832031</v>
      </c>
      <c r="DP695">
        <v>6.0931553840637207</v>
      </c>
      <c r="DQ695">
        <v>6.1207928657531738</v>
      </c>
      <c r="DR695">
        <v>6.1147069931030273</v>
      </c>
      <c r="DS695">
        <v>6.1400084495544434</v>
      </c>
      <c r="DT695">
        <v>6.0795660018920898</v>
      </c>
      <c r="DU695">
        <v>0.88876473903656006</v>
      </c>
      <c r="DV695">
        <v>-5.1986411213874817E-2</v>
      </c>
      <c r="DW695">
        <v>-7.0347219705581665E-2</v>
      </c>
      <c r="DX695">
        <v>-9.7739294171333313E-2</v>
      </c>
      <c r="DY695">
        <v>1.4947132207453251E-2</v>
      </c>
      <c r="DZ695">
        <v>6.2605850398540497E-2</v>
      </c>
      <c r="EA695">
        <v>2.3237724304199219</v>
      </c>
      <c r="EB695">
        <v>1.8783929347991943</v>
      </c>
      <c r="EC695">
        <v>1.4539294242858887</v>
      </c>
      <c r="ED695">
        <v>1.2532535791397095</v>
      </c>
      <c r="EE695">
        <v>1.1929726600646973</v>
      </c>
      <c r="EF695">
        <v>1.1930240392684937</v>
      </c>
      <c r="EG695">
        <v>1.1648663282394409</v>
      </c>
      <c r="EH695">
        <v>1.1608403921127319</v>
      </c>
      <c r="EI695">
        <v>1.22502601146698</v>
      </c>
      <c r="EJ695">
        <v>1.3498302698135376</v>
      </c>
      <c r="EK695">
        <v>1.4211548566818237</v>
      </c>
      <c r="EL695">
        <v>1.4807722568511963</v>
      </c>
      <c r="EM695">
        <v>1.9847806692123413</v>
      </c>
      <c r="EN695">
        <v>6.438992977142334</v>
      </c>
      <c r="EO695">
        <v>6.4582314491271973</v>
      </c>
      <c r="EP695">
        <v>6.4396424293518066</v>
      </c>
      <c r="EQ695">
        <v>6.4622383117675781</v>
      </c>
      <c r="ER695">
        <v>6.4141573905944824</v>
      </c>
      <c r="ES695">
        <v>1.6933084726333618</v>
      </c>
      <c r="ET695">
        <v>0.32851806282997131</v>
      </c>
      <c r="EU695">
        <v>0.25788605213165283</v>
      </c>
      <c r="EV695">
        <v>0.12095531076192856</v>
      </c>
      <c r="EW695">
        <v>0.46093270182609558</v>
      </c>
      <c r="EX695">
        <v>0.68435424566268921</v>
      </c>
      <c r="EY695">
        <v>69.657295227050781</v>
      </c>
      <c r="EZ695">
        <v>68.160957336425781</v>
      </c>
      <c r="FA695">
        <v>67.666648864746094</v>
      </c>
      <c r="FB695">
        <v>67.435371398925781</v>
      </c>
      <c r="FC695">
        <v>66.08050537109375</v>
      </c>
      <c r="FD695">
        <v>65.577095031738281</v>
      </c>
      <c r="FE695">
        <v>65.236282348632813</v>
      </c>
      <c r="FF695">
        <v>66.816482543945313</v>
      </c>
      <c r="FG695">
        <v>71.992141723632812</v>
      </c>
      <c r="FH695">
        <v>78.450454711914063</v>
      </c>
      <c r="FI695">
        <v>84.161895751953125</v>
      </c>
      <c r="FJ695">
        <v>86.175651550292969</v>
      </c>
      <c r="FK695">
        <v>88.059761047363281</v>
      </c>
      <c r="FL695">
        <v>88.943740844726563</v>
      </c>
      <c r="FM695">
        <v>88.241310119628906</v>
      </c>
      <c r="FN695">
        <v>86.588340759277344</v>
      </c>
      <c r="FO695">
        <v>86.478065490722656</v>
      </c>
      <c r="FP695">
        <v>85.313766479492188</v>
      </c>
      <c r="FQ695">
        <v>82.1668701171875</v>
      </c>
      <c r="FR695">
        <v>79.497238159179688</v>
      </c>
      <c r="FS695">
        <v>76.211738586425781</v>
      </c>
      <c r="FT695">
        <v>73.344367980957031</v>
      </c>
      <c r="FU695">
        <v>71.880966186523438</v>
      </c>
      <c r="FV695">
        <v>70.799598693847656</v>
      </c>
      <c r="FW695">
        <v>181</v>
      </c>
      <c r="FX695">
        <v>8.9820645749568939E-2</v>
      </c>
      <c r="FY695">
        <v>1</v>
      </c>
    </row>
    <row r="696" spans="1:181" x14ac:dyDescent="0.2">
      <c r="A696" t="s">
        <v>243</v>
      </c>
      <c r="B696" t="s">
        <v>239</v>
      </c>
      <c r="C696" t="s">
        <v>215</v>
      </c>
      <c r="D696" t="s">
        <v>42</v>
      </c>
      <c r="E696">
        <v>2024</v>
      </c>
      <c r="F696" t="s">
        <v>224</v>
      </c>
      <c r="G696" t="s">
        <v>245</v>
      </c>
      <c r="H696">
        <v>190</v>
      </c>
      <c r="K696">
        <v>15.663727760314941</v>
      </c>
      <c r="L696">
        <v>14.963964462280273</v>
      </c>
      <c r="M696">
        <v>14.502176284790039</v>
      </c>
      <c r="N696">
        <v>14.728500366210937</v>
      </c>
      <c r="O696">
        <v>15.468935012817383</v>
      </c>
      <c r="P696">
        <v>16.365718841552734</v>
      </c>
      <c r="Q696">
        <v>19.289817810058594</v>
      </c>
      <c r="R696">
        <v>22.056900024414063</v>
      </c>
      <c r="S696">
        <v>25.368816375732422</v>
      </c>
      <c r="T696">
        <v>28.017641067504883</v>
      </c>
      <c r="U696">
        <v>31.823810577392578</v>
      </c>
      <c r="V696">
        <v>33.327617645263672</v>
      </c>
      <c r="W696">
        <v>34.140167236328125</v>
      </c>
      <c r="X696">
        <v>34.979850769042969</v>
      </c>
      <c r="Y696">
        <v>35.061416625976562</v>
      </c>
      <c r="Z696">
        <v>34.803421020507813</v>
      </c>
      <c r="AA696">
        <v>34.793392181396484</v>
      </c>
      <c r="AB696">
        <v>34.790180206298828</v>
      </c>
      <c r="AC696">
        <v>34.157993316650391</v>
      </c>
      <c r="AD696">
        <v>33.569419860839844</v>
      </c>
      <c r="AE696">
        <v>30.618202209472656</v>
      </c>
      <c r="AF696">
        <v>24.419723510742188</v>
      </c>
      <c r="AG696">
        <v>19.370590209960937</v>
      </c>
      <c r="AH696">
        <v>16.372329711914062</v>
      </c>
      <c r="AI696">
        <v>-2.2115845680236816</v>
      </c>
      <c r="AJ696">
        <v>-1.7908202409744263</v>
      </c>
      <c r="AK696">
        <v>-1.396827220916748</v>
      </c>
      <c r="AL696">
        <v>-1.2477456331253052</v>
      </c>
      <c r="AM696">
        <v>-1.2476567029953003</v>
      </c>
      <c r="AN696">
        <v>-1.2809187173843384</v>
      </c>
      <c r="AO696">
        <v>-1.4052286148071289</v>
      </c>
      <c r="AP696">
        <v>-1.5384752750396729</v>
      </c>
      <c r="AQ696">
        <v>-1.6996827125549316</v>
      </c>
      <c r="AR696">
        <v>-1.8538973331451416</v>
      </c>
      <c r="AS696">
        <v>-2.0802159309387207</v>
      </c>
      <c r="AT696">
        <v>-2.1733050346374512</v>
      </c>
      <c r="AU696">
        <v>-0.78115135431289673</v>
      </c>
      <c r="AV696">
        <v>5.2682652473449707</v>
      </c>
      <c r="AW696">
        <v>5.3159365653991699</v>
      </c>
      <c r="AX696">
        <v>5.3396735191345215</v>
      </c>
      <c r="AY696">
        <v>5.3714275360107422</v>
      </c>
      <c r="AZ696">
        <v>5.281501293182373</v>
      </c>
      <c r="BA696">
        <v>-1.0302278995513916</v>
      </c>
      <c r="BB696">
        <v>-0.95956331491470337</v>
      </c>
      <c r="BC696">
        <v>-0.85324722528457642</v>
      </c>
      <c r="BD696">
        <v>-0.61936831474304199</v>
      </c>
      <c r="BE696">
        <v>-1.0488148927688599</v>
      </c>
      <c r="BF696">
        <v>-1.4203846454620361</v>
      </c>
      <c r="BG696">
        <v>-0.87182176113128662</v>
      </c>
      <c r="BH696">
        <v>-0.70691978931427002</v>
      </c>
      <c r="BI696">
        <v>-0.55470216274261475</v>
      </c>
      <c r="BJ696">
        <v>-0.50894033908843994</v>
      </c>
      <c r="BK696">
        <v>-0.52668488025665283</v>
      </c>
      <c r="BL696">
        <v>-0.55010604858398438</v>
      </c>
      <c r="BM696">
        <v>-0.64601218700408936</v>
      </c>
      <c r="BN696">
        <v>-0.74108648300170898</v>
      </c>
      <c r="BO696">
        <v>-0.83571189641952515</v>
      </c>
      <c r="BP696">
        <v>-0.90750324726104736</v>
      </c>
      <c r="BQ696">
        <v>-1.0458968877792358</v>
      </c>
      <c r="BR696">
        <v>-1.0938757658004761</v>
      </c>
      <c r="BS696">
        <v>3.5916149616241455E-2</v>
      </c>
      <c r="BT696">
        <v>5.614102840423584</v>
      </c>
      <c r="BU696">
        <v>5.6533751487731934</v>
      </c>
      <c r="BV696">
        <v>5.6646089553833008</v>
      </c>
      <c r="BW696">
        <v>5.693657398223877</v>
      </c>
      <c r="BX696">
        <v>5.6160926818847656</v>
      </c>
      <c r="BY696">
        <v>-0.22568424046039581</v>
      </c>
      <c r="BZ696">
        <v>-0.57905888557434082</v>
      </c>
      <c r="CA696">
        <v>-0.52501398324966431</v>
      </c>
      <c r="CB696">
        <v>-0.40067371726036072</v>
      </c>
      <c r="CC696">
        <v>-0.60282933712005615</v>
      </c>
      <c r="CD696">
        <v>-0.79863625764846802</v>
      </c>
      <c r="CE696">
        <v>5.6093912571668625E-2</v>
      </c>
      <c r="CF696">
        <v>4.378635436296463E-2</v>
      </c>
      <c r="CG696">
        <v>2.8551129624247551E-2</v>
      </c>
      <c r="CH696">
        <v>2.7539690490812063E-3</v>
      </c>
      <c r="CI696">
        <v>-2.7342028915882111E-2</v>
      </c>
      <c r="CJ696">
        <v>-4.394739493727684E-2</v>
      </c>
      <c r="CK696">
        <v>-0.12018118053674698</v>
      </c>
      <c r="CL696">
        <v>-0.18881744146347046</v>
      </c>
      <c r="CM696">
        <v>-0.23732835054397583</v>
      </c>
      <c r="CN696">
        <v>-0.252033531665802</v>
      </c>
      <c r="CO696">
        <v>-0.32953056693077087</v>
      </c>
      <c r="CP696">
        <v>-0.34626641869544983</v>
      </c>
      <c r="CQ696">
        <v>0.6018146276473999</v>
      </c>
      <c r="CR696">
        <v>5.8536291122436523</v>
      </c>
      <c r="CS696">
        <v>5.8870840072631836</v>
      </c>
      <c r="CT696">
        <v>5.8896579742431641</v>
      </c>
      <c r="CU696">
        <v>5.9168329238891602</v>
      </c>
      <c r="CV696">
        <v>5.8478293418884277</v>
      </c>
      <c r="CW696">
        <v>0.33154025673866272</v>
      </c>
      <c r="CX696">
        <v>-0.31552264094352722</v>
      </c>
      <c r="CY696">
        <v>-0.29768058657646179</v>
      </c>
      <c r="CZ696">
        <v>-0.24920651316642761</v>
      </c>
      <c r="DA696">
        <v>-0.29394111037254333</v>
      </c>
      <c r="DB696">
        <v>-0.36801519989967346</v>
      </c>
      <c r="DC696">
        <v>0.98400956392288208</v>
      </c>
      <c r="DD696">
        <v>0.79449248313903809</v>
      </c>
      <c r="DE696">
        <v>0.61180436611175537</v>
      </c>
      <c r="DF696">
        <v>0.51444828510284424</v>
      </c>
      <c r="DG696">
        <v>0.4720008373260498</v>
      </c>
      <c r="DH696">
        <v>0.46221128106117249</v>
      </c>
      <c r="DI696">
        <v>0.40564984083175659</v>
      </c>
      <c r="DJ696">
        <v>0.36345160007476807</v>
      </c>
      <c r="DK696">
        <v>0.36105522513389587</v>
      </c>
      <c r="DL696">
        <v>0.40343615412712097</v>
      </c>
      <c r="DM696">
        <v>0.38683569431304932</v>
      </c>
      <c r="DN696">
        <v>0.40134298801422119</v>
      </c>
      <c r="DO696">
        <v>1.1677131652832031</v>
      </c>
      <c r="DP696">
        <v>6.0931553840637207</v>
      </c>
      <c r="DQ696">
        <v>6.1207928657531738</v>
      </c>
      <c r="DR696">
        <v>6.1147069931030273</v>
      </c>
      <c r="DS696">
        <v>6.1400084495544434</v>
      </c>
      <c r="DT696">
        <v>6.0795660018920898</v>
      </c>
      <c r="DU696">
        <v>0.88876473903656006</v>
      </c>
      <c r="DV696">
        <v>-5.1986411213874817E-2</v>
      </c>
      <c r="DW696">
        <v>-7.0347219705581665E-2</v>
      </c>
      <c r="DX696">
        <v>-9.7739294171333313E-2</v>
      </c>
      <c r="DY696">
        <v>1.4947132207453251E-2</v>
      </c>
      <c r="DZ696">
        <v>6.2605850398540497E-2</v>
      </c>
      <c r="EA696">
        <v>2.3237724304199219</v>
      </c>
      <c r="EB696">
        <v>1.8783929347991943</v>
      </c>
      <c r="EC696">
        <v>1.4539294242858887</v>
      </c>
      <c r="ED696">
        <v>1.2532535791397095</v>
      </c>
      <c r="EE696">
        <v>1.1929726600646973</v>
      </c>
      <c r="EF696">
        <v>1.1930240392684937</v>
      </c>
      <c r="EG696">
        <v>1.1648663282394409</v>
      </c>
      <c r="EH696">
        <v>1.1608403921127319</v>
      </c>
      <c r="EI696">
        <v>1.22502601146698</v>
      </c>
      <c r="EJ696">
        <v>1.3498302698135376</v>
      </c>
      <c r="EK696">
        <v>1.4211548566818237</v>
      </c>
      <c r="EL696">
        <v>1.4807722568511963</v>
      </c>
      <c r="EM696">
        <v>1.9847806692123413</v>
      </c>
      <c r="EN696">
        <v>6.438992977142334</v>
      </c>
      <c r="EO696">
        <v>6.4582314491271973</v>
      </c>
      <c r="EP696">
        <v>6.4396424293518066</v>
      </c>
      <c r="EQ696">
        <v>6.4622383117675781</v>
      </c>
      <c r="ER696">
        <v>6.4141573905944824</v>
      </c>
      <c r="ES696">
        <v>1.6933084726333618</v>
      </c>
      <c r="ET696">
        <v>0.32851806282997131</v>
      </c>
      <c r="EU696">
        <v>0.25788605213165283</v>
      </c>
      <c r="EV696">
        <v>0.12095531076192856</v>
      </c>
      <c r="EW696">
        <v>0.46093270182609558</v>
      </c>
      <c r="EX696">
        <v>0.68435424566268921</v>
      </c>
      <c r="EY696">
        <v>69.657295227050781</v>
      </c>
      <c r="EZ696">
        <v>68.160957336425781</v>
      </c>
      <c r="FA696">
        <v>67.666648864746094</v>
      </c>
      <c r="FB696">
        <v>67.435371398925781</v>
      </c>
      <c r="FC696">
        <v>66.08050537109375</v>
      </c>
      <c r="FD696">
        <v>65.577095031738281</v>
      </c>
      <c r="FE696">
        <v>65.236282348632813</v>
      </c>
      <c r="FF696">
        <v>66.816482543945313</v>
      </c>
      <c r="FG696">
        <v>71.992141723632812</v>
      </c>
      <c r="FH696">
        <v>78.450454711914063</v>
      </c>
      <c r="FI696">
        <v>84.161895751953125</v>
      </c>
      <c r="FJ696">
        <v>86.175651550292969</v>
      </c>
      <c r="FK696">
        <v>88.059761047363281</v>
      </c>
      <c r="FL696">
        <v>88.943740844726563</v>
      </c>
      <c r="FM696">
        <v>88.241310119628906</v>
      </c>
      <c r="FN696">
        <v>86.588340759277344</v>
      </c>
      <c r="FO696">
        <v>86.478065490722656</v>
      </c>
      <c r="FP696">
        <v>85.313766479492188</v>
      </c>
      <c r="FQ696">
        <v>82.1668701171875</v>
      </c>
      <c r="FR696">
        <v>79.497238159179688</v>
      </c>
      <c r="FS696">
        <v>76.211738586425781</v>
      </c>
      <c r="FT696">
        <v>73.344367980957031</v>
      </c>
      <c r="FU696">
        <v>71.880966186523438</v>
      </c>
      <c r="FV696">
        <v>70.799598693847656</v>
      </c>
      <c r="FW696">
        <v>181</v>
      </c>
      <c r="FX696">
        <v>8.9820645749568939E-2</v>
      </c>
      <c r="FY696">
        <v>1</v>
      </c>
    </row>
    <row r="697" spans="1:181" x14ac:dyDescent="0.2">
      <c r="A697" t="s">
        <v>243</v>
      </c>
      <c r="B697" t="s">
        <v>239</v>
      </c>
      <c r="C697" t="s">
        <v>215</v>
      </c>
      <c r="D697" t="s">
        <v>42</v>
      </c>
      <c r="E697">
        <v>2025</v>
      </c>
      <c r="F697" t="s">
        <v>224</v>
      </c>
      <c r="G697" t="s">
        <v>245</v>
      </c>
      <c r="H697">
        <v>190</v>
      </c>
      <c r="K697">
        <v>15.663727760314941</v>
      </c>
      <c r="L697">
        <v>14.963964462280273</v>
      </c>
      <c r="M697">
        <v>14.502176284790039</v>
      </c>
      <c r="N697">
        <v>14.728500366210937</v>
      </c>
      <c r="O697">
        <v>15.468935012817383</v>
      </c>
      <c r="P697">
        <v>16.365718841552734</v>
      </c>
      <c r="Q697">
        <v>19.289817810058594</v>
      </c>
      <c r="R697">
        <v>22.056900024414063</v>
      </c>
      <c r="S697">
        <v>25.368816375732422</v>
      </c>
      <c r="T697">
        <v>28.017641067504883</v>
      </c>
      <c r="U697">
        <v>31.823810577392578</v>
      </c>
      <c r="V697">
        <v>33.327617645263672</v>
      </c>
      <c r="W697">
        <v>34.140167236328125</v>
      </c>
      <c r="X697">
        <v>34.979850769042969</v>
      </c>
      <c r="Y697">
        <v>35.061416625976562</v>
      </c>
      <c r="Z697">
        <v>34.803421020507813</v>
      </c>
      <c r="AA697">
        <v>34.793392181396484</v>
      </c>
      <c r="AB697">
        <v>34.790180206298828</v>
      </c>
      <c r="AC697">
        <v>34.157993316650391</v>
      </c>
      <c r="AD697">
        <v>33.569419860839844</v>
      </c>
      <c r="AE697">
        <v>30.618202209472656</v>
      </c>
      <c r="AF697">
        <v>24.419723510742188</v>
      </c>
      <c r="AG697">
        <v>19.370590209960937</v>
      </c>
      <c r="AH697">
        <v>16.372329711914062</v>
      </c>
      <c r="AI697">
        <v>-2.2115845680236816</v>
      </c>
      <c r="AJ697">
        <v>-1.7908202409744263</v>
      </c>
      <c r="AK697">
        <v>-1.396827220916748</v>
      </c>
      <c r="AL697">
        <v>-1.2477456331253052</v>
      </c>
      <c r="AM697">
        <v>-1.2476567029953003</v>
      </c>
      <c r="AN697">
        <v>-1.2809187173843384</v>
      </c>
      <c r="AO697">
        <v>-1.4052286148071289</v>
      </c>
      <c r="AP697">
        <v>-1.5384752750396729</v>
      </c>
      <c r="AQ697">
        <v>-1.6996827125549316</v>
      </c>
      <c r="AR697">
        <v>-1.8538973331451416</v>
      </c>
      <c r="AS697">
        <v>-2.0802159309387207</v>
      </c>
      <c r="AT697">
        <v>-2.1733050346374512</v>
      </c>
      <c r="AU697">
        <v>-0.78115135431289673</v>
      </c>
      <c r="AV697">
        <v>5.2682652473449707</v>
      </c>
      <c r="AW697">
        <v>5.3159365653991699</v>
      </c>
      <c r="AX697">
        <v>5.3396735191345215</v>
      </c>
      <c r="AY697">
        <v>5.3714275360107422</v>
      </c>
      <c r="AZ697">
        <v>5.281501293182373</v>
      </c>
      <c r="BA697">
        <v>-1.0302278995513916</v>
      </c>
      <c r="BB697">
        <v>-0.95956331491470337</v>
      </c>
      <c r="BC697">
        <v>-0.85324722528457642</v>
      </c>
      <c r="BD697">
        <v>-0.61936831474304199</v>
      </c>
      <c r="BE697">
        <v>-1.0488148927688599</v>
      </c>
      <c r="BF697">
        <v>-1.4203846454620361</v>
      </c>
      <c r="BG697">
        <v>-0.87182176113128662</v>
      </c>
      <c r="BH697">
        <v>-0.70691978931427002</v>
      </c>
      <c r="BI697">
        <v>-0.55470216274261475</v>
      </c>
      <c r="BJ697">
        <v>-0.50894033908843994</v>
      </c>
      <c r="BK697">
        <v>-0.52668488025665283</v>
      </c>
      <c r="BL697">
        <v>-0.55010604858398438</v>
      </c>
      <c r="BM697">
        <v>-0.64601218700408936</v>
      </c>
      <c r="BN697">
        <v>-0.74108648300170898</v>
      </c>
      <c r="BO697">
        <v>-0.83571189641952515</v>
      </c>
      <c r="BP697">
        <v>-0.90750324726104736</v>
      </c>
      <c r="BQ697">
        <v>-1.0458968877792358</v>
      </c>
      <c r="BR697">
        <v>-1.0938757658004761</v>
      </c>
      <c r="BS697">
        <v>3.5916149616241455E-2</v>
      </c>
      <c r="BT697">
        <v>5.614102840423584</v>
      </c>
      <c r="BU697">
        <v>5.6533751487731934</v>
      </c>
      <c r="BV697">
        <v>5.6646089553833008</v>
      </c>
      <c r="BW697">
        <v>5.693657398223877</v>
      </c>
      <c r="BX697">
        <v>5.6160926818847656</v>
      </c>
      <c r="BY697">
        <v>-0.22568424046039581</v>
      </c>
      <c r="BZ697">
        <v>-0.57905888557434082</v>
      </c>
      <c r="CA697">
        <v>-0.52501398324966431</v>
      </c>
      <c r="CB697">
        <v>-0.40067371726036072</v>
      </c>
      <c r="CC697">
        <v>-0.60282933712005615</v>
      </c>
      <c r="CD697">
        <v>-0.79863625764846802</v>
      </c>
      <c r="CE697">
        <v>5.6093912571668625E-2</v>
      </c>
      <c r="CF697">
        <v>4.378635436296463E-2</v>
      </c>
      <c r="CG697">
        <v>2.8551129624247551E-2</v>
      </c>
      <c r="CH697">
        <v>2.7539690490812063E-3</v>
      </c>
      <c r="CI697">
        <v>-2.7342028915882111E-2</v>
      </c>
      <c r="CJ697">
        <v>-4.394739493727684E-2</v>
      </c>
      <c r="CK697">
        <v>-0.12018118053674698</v>
      </c>
      <c r="CL697">
        <v>-0.18881744146347046</v>
      </c>
      <c r="CM697">
        <v>-0.23732835054397583</v>
      </c>
      <c r="CN697">
        <v>-0.252033531665802</v>
      </c>
      <c r="CO697">
        <v>-0.32953056693077087</v>
      </c>
      <c r="CP697">
        <v>-0.34626641869544983</v>
      </c>
      <c r="CQ697">
        <v>0.6018146276473999</v>
      </c>
      <c r="CR697">
        <v>5.8536291122436523</v>
      </c>
      <c r="CS697">
        <v>5.8870840072631836</v>
      </c>
      <c r="CT697">
        <v>5.8896579742431641</v>
      </c>
      <c r="CU697">
        <v>5.9168329238891602</v>
      </c>
      <c r="CV697">
        <v>5.8478293418884277</v>
      </c>
      <c r="CW697">
        <v>0.33154025673866272</v>
      </c>
      <c r="CX697">
        <v>-0.31552264094352722</v>
      </c>
      <c r="CY697">
        <v>-0.29768058657646179</v>
      </c>
      <c r="CZ697">
        <v>-0.24920651316642761</v>
      </c>
      <c r="DA697">
        <v>-0.29394111037254333</v>
      </c>
      <c r="DB697">
        <v>-0.36801519989967346</v>
      </c>
      <c r="DC697">
        <v>0.98400956392288208</v>
      </c>
      <c r="DD697">
        <v>0.79449248313903809</v>
      </c>
      <c r="DE697">
        <v>0.61180436611175537</v>
      </c>
      <c r="DF697">
        <v>0.51444828510284424</v>
      </c>
      <c r="DG697">
        <v>0.4720008373260498</v>
      </c>
      <c r="DH697">
        <v>0.46221128106117249</v>
      </c>
      <c r="DI697">
        <v>0.40564984083175659</v>
      </c>
      <c r="DJ697">
        <v>0.36345160007476807</v>
      </c>
      <c r="DK697">
        <v>0.36105522513389587</v>
      </c>
      <c r="DL697">
        <v>0.40343615412712097</v>
      </c>
      <c r="DM697">
        <v>0.38683569431304932</v>
      </c>
      <c r="DN697">
        <v>0.40134298801422119</v>
      </c>
      <c r="DO697">
        <v>1.1677131652832031</v>
      </c>
      <c r="DP697">
        <v>6.0931553840637207</v>
      </c>
      <c r="DQ697">
        <v>6.1207928657531738</v>
      </c>
      <c r="DR697">
        <v>6.1147069931030273</v>
      </c>
      <c r="DS697">
        <v>6.1400084495544434</v>
      </c>
      <c r="DT697">
        <v>6.0795660018920898</v>
      </c>
      <c r="DU697">
        <v>0.88876473903656006</v>
      </c>
      <c r="DV697">
        <v>-5.1986411213874817E-2</v>
      </c>
      <c r="DW697">
        <v>-7.0347219705581665E-2</v>
      </c>
      <c r="DX697">
        <v>-9.7739294171333313E-2</v>
      </c>
      <c r="DY697">
        <v>1.4947132207453251E-2</v>
      </c>
      <c r="DZ697">
        <v>6.2605850398540497E-2</v>
      </c>
      <c r="EA697">
        <v>2.3237724304199219</v>
      </c>
      <c r="EB697">
        <v>1.8783929347991943</v>
      </c>
      <c r="EC697">
        <v>1.4539294242858887</v>
      </c>
      <c r="ED697">
        <v>1.2532535791397095</v>
      </c>
      <c r="EE697">
        <v>1.1929726600646973</v>
      </c>
      <c r="EF697">
        <v>1.1930240392684937</v>
      </c>
      <c r="EG697">
        <v>1.1648663282394409</v>
      </c>
      <c r="EH697">
        <v>1.1608403921127319</v>
      </c>
      <c r="EI697">
        <v>1.22502601146698</v>
      </c>
      <c r="EJ697">
        <v>1.3498302698135376</v>
      </c>
      <c r="EK697">
        <v>1.4211548566818237</v>
      </c>
      <c r="EL697">
        <v>1.4807722568511963</v>
      </c>
      <c r="EM697">
        <v>1.9847806692123413</v>
      </c>
      <c r="EN697">
        <v>6.438992977142334</v>
      </c>
      <c r="EO697">
        <v>6.4582314491271973</v>
      </c>
      <c r="EP697">
        <v>6.4396424293518066</v>
      </c>
      <c r="EQ697">
        <v>6.4622383117675781</v>
      </c>
      <c r="ER697">
        <v>6.4141573905944824</v>
      </c>
      <c r="ES697">
        <v>1.6933084726333618</v>
      </c>
      <c r="ET697">
        <v>0.32851806282997131</v>
      </c>
      <c r="EU697">
        <v>0.25788605213165283</v>
      </c>
      <c r="EV697">
        <v>0.12095531076192856</v>
      </c>
      <c r="EW697">
        <v>0.46093270182609558</v>
      </c>
      <c r="EX697">
        <v>0.68435424566268921</v>
      </c>
      <c r="EY697">
        <v>69.657295227050781</v>
      </c>
      <c r="EZ697">
        <v>68.160957336425781</v>
      </c>
      <c r="FA697">
        <v>67.666648864746094</v>
      </c>
      <c r="FB697">
        <v>67.435371398925781</v>
      </c>
      <c r="FC697">
        <v>66.08050537109375</v>
      </c>
      <c r="FD697">
        <v>65.577095031738281</v>
      </c>
      <c r="FE697">
        <v>65.236282348632813</v>
      </c>
      <c r="FF697">
        <v>66.816482543945313</v>
      </c>
      <c r="FG697">
        <v>71.992141723632812</v>
      </c>
      <c r="FH697">
        <v>78.450454711914063</v>
      </c>
      <c r="FI697">
        <v>84.161895751953125</v>
      </c>
      <c r="FJ697">
        <v>86.175651550292969</v>
      </c>
      <c r="FK697">
        <v>88.059761047363281</v>
      </c>
      <c r="FL697">
        <v>88.943740844726563</v>
      </c>
      <c r="FM697">
        <v>88.241310119628906</v>
      </c>
      <c r="FN697">
        <v>86.588340759277344</v>
      </c>
      <c r="FO697">
        <v>86.478065490722656</v>
      </c>
      <c r="FP697">
        <v>85.313766479492188</v>
      </c>
      <c r="FQ697">
        <v>82.1668701171875</v>
      </c>
      <c r="FR697">
        <v>79.497238159179688</v>
      </c>
      <c r="FS697">
        <v>76.211738586425781</v>
      </c>
      <c r="FT697">
        <v>73.344367980957031</v>
      </c>
      <c r="FU697">
        <v>71.880966186523438</v>
      </c>
      <c r="FV697">
        <v>70.799598693847656</v>
      </c>
      <c r="FW697">
        <v>181</v>
      </c>
      <c r="FX697">
        <v>8.9820645749568939E-2</v>
      </c>
      <c r="FY697">
        <v>1</v>
      </c>
    </row>
    <row r="698" spans="1:181" x14ac:dyDescent="0.2">
      <c r="A698" t="s">
        <v>243</v>
      </c>
      <c r="B698" t="s">
        <v>239</v>
      </c>
      <c r="C698" t="s">
        <v>215</v>
      </c>
      <c r="D698" t="s">
        <v>9</v>
      </c>
      <c r="E698">
        <v>2015</v>
      </c>
      <c r="F698" t="s">
        <v>224</v>
      </c>
      <c r="G698" t="s">
        <v>245</v>
      </c>
      <c r="H698">
        <v>178</v>
      </c>
      <c r="K698">
        <v>16.518945693969727</v>
      </c>
      <c r="L698">
        <v>15.863558769226074</v>
      </c>
      <c r="M698">
        <v>15.428842544555664</v>
      </c>
      <c r="N698">
        <v>15.630814552307129</v>
      </c>
      <c r="O698">
        <v>16.399225234985352</v>
      </c>
      <c r="P698">
        <v>17.379337310791016</v>
      </c>
      <c r="Q698">
        <v>20.5322265625</v>
      </c>
      <c r="R698">
        <v>23.417224884033203</v>
      </c>
      <c r="S698">
        <v>26.219184875488281</v>
      </c>
      <c r="T698">
        <v>28.34271240234375</v>
      </c>
      <c r="U698">
        <v>31.587150573730469</v>
      </c>
      <c r="V698">
        <v>33.086807250976563</v>
      </c>
      <c r="W698">
        <v>33.684867858886719</v>
      </c>
      <c r="X698">
        <v>34.309749603271484</v>
      </c>
      <c r="Y698">
        <v>34.4483642578125</v>
      </c>
      <c r="Z698">
        <v>34.553974151611328</v>
      </c>
      <c r="AA698">
        <v>34.389579772949219</v>
      </c>
      <c r="AB698">
        <v>34.288326263427734</v>
      </c>
      <c r="AC698">
        <v>34.076484680175781</v>
      </c>
      <c r="AD698">
        <v>33.510200500488281</v>
      </c>
      <c r="AE698">
        <v>30.716466903686523</v>
      </c>
      <c r="AF698">
        <v>24.916568756103516</v>
      </c>
      <c r="AG698">
        <v>20.089988708496094</v>
      </c>
      <c r="AH698">
        <v>17.20741081237793</v>
      </c>
      <c r="AI698">
        <v>-2.2393898963928223</v>
      </c>
      <c r="AJ698">
        <v>-1.8919779062271118</v>
      </c>
      <c r="AK698">
        <v>-1.4965864419937134</v>
      </c>
      <c r="AL698">
        <v>-1.3084262609481812</v>
      </c>
      <c r="AM698">
        <v>-1.3084859848022461</v>
      </c>
      <c r="AN698">
        <v>-1.3363360166549683</v>
      </c>
      <c r="AO698">
        <v>-1.4780328273773193</v>
      </c>
      <c r="AP698">
        <v>-1.6306222677230835</v>
      </c>
      <c r="AQ698">
        <v>-1.7571790218353271</v>
      </c>
      <c r="AR698">
        <v>-1.8811930418014526</v>
      </c>
      <c r="AS698">
        <v>-2.0946214199066162</v>
      </c>
      <c r="AT698">
        <v>-2.1932868957519531</v>
      </c>
      <c r="AU698">
        <v>-0.88640719652175903</v>
      </c>
      <c r="AV698">
        <v>5.07525634765625</v>
      </c>
      <c r="AW698">
        <v>5.1518959999084473</v>
      </c>
      <c r="AX698">
        <v>5.2098159790039062</v>
      </c>
      <c r="AY698">
        <v>5.1891388893127441</v>
      </c>
      <c r="AZ698">
        <v>5.0991377830505371</v>
      </c>
      <c r="BA698">
        <v>-1.1414484977722168</v>
      </c>
      <c r="BB698">
        <v>-0.97207194566726685</v>
      </c>
      <c r="BC698">
        <v>-0.86674016714096069</v>
      </c>
      <c r="BD698">
        <v>-0.6335294246673584</v>
      </c>
      <c r="BE698">
        <v>-0.99386388063430786</v>
      </c>
      <c r="BF698">
        <v>-1.3163987398147583</v>
      </c>
      <c r="BG698">
        <v>-0.89386922121047974</v>
      </c>
      <c r="BH698">
        <v>-0.75624674558639526</v>
      </c>
      <c r="BI698">
        <v>-0.60313338041305542</v>
      </c>
      <c r="BJ698">
        <v>-0.54169070720672607</v>
      </c>
      <c r="BK698">
        <v>-0.55718183517456055</v>
      </c>
      <c r="BL698">
        <v>-0.58020627498626709</v>
      </c>
      <c r="BM698">
        <v>-0.6833910346031189</v>
      </c>
      <c r="BN698">
        <v>-0.786571204662323</v>
      </c>
      <c r="BO698">
        <v>-0.86554080247879028</v>
      </c>
      <c r="BP698">
        <v>-0.92295223474502563</v>
      </c>
      <c r="BQ698">
        <v>-1.0500670671463013</v>
      </c>
      <c r="BR698">
        <v>-1.0997411012649536</v>
      </c>
      <c r="BS698">
        <v>-5.4095055907964706E-2</v>
      </c>
      <c r="BT698">
        <v>5.4214696884155273</v>
      </c>
      <c r="BU698">
        <v>5.4892702102661133</v>
      </c>
      <c r="BV698">
        <v>5.5372810363769531</v>
      </c>
      <c r="BW698">
        <v>5.5137615203857422</v>
      </c>
      <c r="BX698">
        <v>5.4360842704772949</v>
      </c>
      <c r="BY698">
        <v>-0.31542402505874634</v>
      </c>
      <c r="BZ698">
        <v>-0.58395063877105713</v>
      </c>
      <c r="CA698">
        <v>-0.52875155210494995</v>
      </c>
      <c r="CB698">
        <v>-0.40567299723625183</v>
      </c>
      <c r="CC698">
        <v>-0.57015514373779297</v>
      </c>
      <c r="CD698">
        <v>-0.73640292882919312</v>
      </c>
      <c r="CE698">
        <v>3.8034301251173019E-2</v>
      </c>
      <c r="CF698">
        <v>3.0357206240296364E-2</v>
      </c>
      <c r="CG698">
        <v>1.5669440850615501E-2</v>
      </c>
      <c r="CH698">
        <v>-1.0651943273842335E-2</v>
      </c>
      <c r="CI698">
        <v>-3.6830898374319077E-2</v>
      </c>
      <c r="CJ698">
        <v>-5.6513123214244843E-2</v>
      </c>
      <c r="CK698">
        <v>-0.13302460312843323</v>
      </c>
      <c r="CL698">
        <v>-0.20198394358158112</v>
      </c>
      <c r="CM698">
        <v>-0.24799494445323944</v>
      </c>
      <c r="CN698">
        <v>-0.2592775821685791</v>
      </c>
      <c r="CO698">
        <v>-0.32661202549934387</v>
      </c>
      <c r="CP698">
        <v>-0.34235456585884094</v>
      </c>
      <c r="CQ698">
        <v>0.52236181497573853</v>
      </c>
      <c r="CR698">
        <v>5.6612558364868164</v>
      </c>
      <c r="CS698">
        <v>5.7229347229003906</v>
      </c>
      <c r="CT698">
        <v>5.7640819549560547</v>
      </c>
      <c r="CU698">
        <v>5.7385945320129395</v>
      </c>
      <c r="CV698">
        <v>5.6694521903991699</v>
      </c>
      <c r="CW698">
        <v>0.25667804479598999</v>
      </c>
      <c r="CX698">
        <v>-0.3151390552520752</v>
      </c>
      <c r="CY698">
        <v>-0.29466167092323303</v>
      </c>
      <c r="CZ698">
        <v>-0.24786031246185303</v>
      </c>
      <c r="DA698">
        <v>-0.27669572830200195</v>
      </c>
      <c r="DB698">
        <v>-0.3346996009349823</v>
      </c>
      <c r="DC698">
        <v>0.96993780136108398</v>
      </c>
      <c r="DD698">
        <v>0.81696116924285889</v>
      </c>
      <c r="DE698">
        <v>0.63447225093841553</v>
      </c>
      <c r="DF698">
        <v>0.52038681507110596</v>
      </c>
      <c r="DG698">
        <v>0.48352006077766418</v>
      </c>
      <c r="DH698">
        <v>0.4671800434589386</v>
      </c>
      <c r="DI698">
        <v>0.41734185814857483</v>
      </c>
      <c r="DJ698">
        <v>0.38260328769683838</v>
      </c>
      <c r="DK698">
        <v>0.3695509135723114</v>
      </c>
      <c r="DL698">
        <v>0.40439707040786743</v>
      </c>
      <c r="DM698">
        <v>0.3968430757522583</v>
      </c>
      <c r="DN698">
        <v>0.41503193974494934</v>
      </c>
      <c r="DO698">
        <v>1.0988186597824097</v>
      </c>
      <c r="DP698">
        <v>5.9010419845581055</v>
      </c>
      <c r="DQ698">
        <v>5.956599235534668</v>
      </c>
      <c r="DR698">
        <v>5.9908828735351562</v>
      </c>
      <c r="DS698">
        <v>5.9634275436401367</v>
      </c>
      <c r="DT698">
        <v>5.9028201103210449</v>
      </c>
      <c r="DU698">
        <v>0.82878011465072632</v>
      </c>
      <c r="DV698">
        <v>-4.6327441930770874E-2</v>
      </c>
      <c r="DW698">
        <v>-6.0571789741516113E-2</v>
      </c>
      <c r="DX698">
        <v>-9.0047642588615417E-2</v>
      </c>
      <c r="DY698">
        <v>1.6763672232627869E-2</v>
      </c>
      <c r="DZ698">
        <v>6.7003712058067322E-2</v>
      </c>
      <c r="EA698">
        <v>2.3154585361480713</v>
      </c>
      <c r="EB698">
        <v>1.9526923894882202</v>
      </c>
      <c r="EC698">
        <v>1.5279252529144287</v>
      </c>
      <c r="ED698">
        <v>1.287122368812561</v>
      </c>
      <c r="EE698">
        <v>1.2348241806030273</v>
      </c>
      <c r="EF698">
        <v>1.2233098745346069</v>
      </c>
      <c r="EG698">
        <v>1.2119835615158081</v>
      </c>
      <c r="EH698">
        <v>1.2266544103622437</v>
      </c>
      <c r="EI698">
        <v>1.2611891031265259</v>
      </c>
      <c r="EJ698">
        <v>1.3626378774642944</v>
      </c>
      <c r="EK698">
        <v>1.4413973093032837</v>
      </c>
      <c r="EL698">
        <v>1.5085777044296265</v>
      </c>
      <c r="EM698">
        <v>1.9311308860778809</v>
      </c>
      <c r="EN698">
        <v>6.2472553253173828</v>
      </c>
      <c r="EO698">
        <v>6.293973445892334</v>
      </c>
      <c r="EP698">
        <v>6.3183479309082031</v>
      </c>
      <c r="EQ698">
        <v>6.2880501747131348</v>
      </c>
      <c r="ER698">
        <v>6.2397665977478027</v>
      </c>
      <c r="ES698">
        <v>1.6548045873641968</v>
      </c>
      <c r="ET698">
        <v>0.34179383516311646</v>
      </c>
      <c r="EU698">
        <v>0.27741682529449463</v>
      </c>
      <c r="EV698">
        <v>0.13780879974365234</v>
      </c>
      <c r="EW698">
        <v>0.44047242403030396</v>
      </c>
      <c r="EX698">
        <v>0.64699947834014893</v>
      </c>
      <c r="EY698">
        <v>70.941795349121094</v>
      </c>
      <c r="EZ698">
        <v>70.097618103027344</v>
      </c>
      <c r="FA698">
        <v>69.645500183105469</v>
      </c>
      <c r="FB698">
        <v>69.402656555175781</v>
      </c>
      <c r="FC698">
        <v>69.175186157226562</v>
      </c>
      <c r="FD698">
        <v>68.914215087890625</v>
      </c>
      <c r="FE698">
        <v>69.39794921875</v>
      </c>
      <c r="FF698">
        <v>71.665824890136719</v>
      </c>
      <c r="FG698">
        <v>75.520606994628906</v>
      </c>
      <c r="FH698">
        <v>79.847854614257813</v>
      </c>
      <c r="FI698">
        <v>84.00634765625</v>
      </c>
      <c r="FJ698">
        <v>86.527259826660156</v>
      </c>
      <c r="FK698">
        <v>87.722236633300781</v>
      </c>
      <c r="FL698">
        <v>87.918449401855469</v>
      </c>
      <c r="FM698">
        <v>87.533615112304688</v>
      </c>
      <c r="FN698">
        <v>87.322677612304688</v>
      </c>
      <c r="FO698">
        <v>86.436515808105469</v>
      </c>
      <c r="FP698">
        <v>84.885856628417969</v>
      </c>
      <c r="FQ698">
        <v>83.218208312988281</v>
      </c>
      <c r="FR698">
        <v>80.385856628417969</v>
      </c>
      <c r="FS698">
        <v>77.461036682128906</v>
      </c>
      <c r="FT698">
        <v>75.282920837402344</v>
      </c>
      <c r="FU698">
        <v>74.044609069824219</v>
      </c>
      <c r="FV698">
        <v>73.064414978027344</v>
      </c>
      <c r="FW698">
        <v>181</v>
      </c>
      <c r="FX698">
        <v>8.9820645749568939E-2</v>
      </c>
      <c r="FY698">
        <v>1</v>
      </c>
    </row>
    <row r="699" spans="1:181" x14ac:dyDescent="0.2">
      <c r="A699" t="s">
        <v>243</v>
      </c>
      <c r="B699" t="s">
        <v>239</v>
      </c>
      <c r="C699" t="s">
        <v>215</v>
      </c>
      <c r="D699" t="s">
        <v>9</v>
      </c>
      <c r="E699">
        <v>2016</v>
      </c>
      <c r="F699" t="s">
        <v>224</v>
      </c>
      <c r="G699" t="s">
        <v>245</v>
      </c>
      <c r="H699">
        <v>190</v>
      </c>
      <c r="K699">
        <v>17.63258171081543</v>
      </c>
      <c r="L699">
        <v>16.933012008666992</v>
      </c>
      <c r="M699">
        <v>16.468988418579102</v>
      </c>
      <c r="N699">
        <v>16.684577941894531</v>
      </c>
      <c r="O699">
        <v>17.504791259765625</v>
      </c>
      <c r="P699">
        <v>18.55097770690918</v>
      </c>
      <c r="Q699">
        <v>21.916421890258789</v>
      </c>
      <c r="R699">
        <v>24.995914459228516</v>
      </c>
      <c r="S699">
        <v>27.986770629882812</v>
      </c>
      <c r="T699">
        <v>30.253458023071289</v>
      </c>
      <c r="U699">
        <v>33.716621398925781</v>
      </c>
      <c r="V699">
        <v>35.317378997802734</v>
      </c>
      <c r="W699">
        <v>35.955757141113281</v>
      </c>
      <c r="X699">
        <v>36.622764587402344</v>
      </c>
      <c r="Y699">
        <v>36.770725250244141</v>
      </c>
      <c r="Z699">
        <v>36.883453369140625</v>
      </c>
      <c r="AA699">
        <v>36.707977294921875</v>
      </c>
      <c r="AB699">
        <v>36.599899291992188</v>
      </c>
      <c r="AC699">
        <v>36.373775482177734</v>
      </c>
      <c r="AD699">
        <v>35.769313812255859</v>
      </c>
      <c r="AE699">
        <v>32.787239074707031</v>
      </c>
      <c r="AF699">
        <v>26.596338272094727</v>
      </c>
      <c r="AG699">
        <v>21.444368362426758</v>
      </c>
      <c r="AH699">
        <v>18.367462158203125</v>
      </c>
      <c r="AI699">
        <v>-2.3123409748077393</v>
      </c>
      <c r="AJ699">
        <v>-1.9536722898483276</v>
      </c>
      <c r="AK699">
        <v>-1.5456736087799072</v>
      </c>
      <c r="AL699">
        <v>-1.3521760702133179</v>
      </c>
      <c r="AM699">
        <v>-1.3531347513198853</v>
      </c>
      <c r="AN699">
        <v>-1.382582426071167</v>
      </c>
      <c r="AO699">
        <v>-1.531598687171936</v>
      </c>
      <c r="AP699">
        <v>-1.6916100978851318</v>
      </c>
      <c r="AQ699">
        <v>-1.8239395618438721</v>
      </c>
      <c r="AR699">
        <v>-1.9524519443511963</v>
      </c>
      <c r="AS699">
        <v>-2.1752641201019287</v>
      </c>
      <c r="AT699">
        <v>-2.277740478515625</v>
      </c>
      <c r="AU699">
        <v>-0.89790397882461548</v>
      </c>
      <c r="AV699">
        <v>5.4374833106994629</v>
      </c>
      <c r="AW699">
        <v>5.5187768936157227</v>
      </c>
      <c r="AX699">
        <v>5.5800275802612305</v>
      </c>
      <c r="AY699">
        <v>5.5577917098999023</v>
      </c>
      <c r="AZ699">
        <v>5.462437629699707</v>
      </c>
      <c r="BA699">
        <v>-1.1705037355422974</v>
      </c>
      <c r="BB699">
        <v>-1.0150998830795288</v>
      </c>
      <c r="BC699">
        <v>-0.90557402372360229</v>
      </c>
      <c r="BD699">
        <v>-0.66302716732025146</v>
      </c>
      <c r="BE699">
        <v>-1.0362975597381592</v>
      </c>
      <c r="BF699">
        <v>-1.3715140819549561</v>
      </c>
      <c r="BG699">
        <v>-0.92220526933670044</v>
      </c>
      <c r="BH699">
        <v>-0.78028249740600586</v>
      </c>
      <c r="BI699">
        <v>-0.62259536981582642</v>
      </c>
      <c r="BJ699">
        <v>-0.56001698970794678</v>
      </c>
      <c r="BK699">
        <v>-0.57691872119903564</v>
      </c>
      <c r="BL699">
        <v>-0.60138082504272461</v>
      </c>
      <c r="BM699">
        <v>-0.71060812473297119</v>
      </c>
      <c r="BN699">
        <v>-0.819571852684021</v>
      </c>
      <c r="BO699">
        <v>-0.90273630619049072</v>
      </c>
      <c r="BP699">
        <v>-0.96243774890899658</v>
      </c>
      <c r="BQ699">
        <v>-1.0960743427276611</v>
      </c>
      <c r="BR699">
        <v>-1.1479346752166748</v>
      </c>
      <c r="BS699">
        <v>-3.7993904203176498E-2</v>
      </c>
      <c r="BT699">
        <v>5.7951765060424805</v>
      </c>
      <c r="BU699">
        <v>5.8673381805419922</v>
      </c>
      <c r="BV699">
        <v>5.9183502197265625</v>
      </c>
      <c r="BW699">
        <v>5.8931784629821777</v>
      </c>
      <c r="BX699">
        <v>5.8105564117431641</v>
      </c>
      <c r="BY699">
        <v>-0.31708976626396179</v>
      </c>
      <c r="BZ699">
        <v>-0.61410927772521973</v>
      </c>
      <c r="CA699">
        <v>-0.55637836456298828</v>
      </c>
      <c r="CB699">
        <v>-0.42761543393135071</v>
      </c>
      <c r="CC699">
        <v>-0.59853935241699219</v>
      </c>
      <c r="CD699">
        <v>-0.77228665351867676</v>
      </c>
      <c r="CE699">
        <v>4.0598411113023758E-2</v>
      </c>
      <c r="CF699">
        <v>3.2403759658336639E-2</v>
      </c>
      <c r="CG699">
        <v>1.6725806519389153E-2</v>
      </c>
      <c r="CH699">
        <v>-1.1370051652193069E-2</v>
      </c>
      <c r="CI699">
        <v>-3.9313878864049911E-2</v>
      </c>
      <c r="CJ699">
        <v>-6.0322996228933334E-2</v>
      </c>
      <c r="CK699">
        <v>-0.14199255406856537</v>
      </c>
      <c r="CL699">
        <v>-0.21560083329677582</v>
      </c>
      <c r="CM699">
        <v>-0.26471370458602905</v>
      </c>
      <c r="CN699">
        <v>-0.27675697207450867</v>
      </c>
      <c r="CO699">
        <v>-0.34863081574440002</v>
      </c>
      <c r="CP699">
        <v>-0.36543464660644531</v>
      </c>
      <c r="CQ699">
        <v>0.55757719278335571</v>
      </c>
      <c r="CR699">
        <v>6.0429134368896484</v>
      </c>
      <c r="CS699">
        <v>6.1087503433227539</v>
      </c>
      <c r="CT699">
        <v>6.1526718139648437</v>
      </c>
      <c r="CU699">
        <v>6.1254663467407227</v>
      </c>
      <c r="CV699">
        <v>6.0516624450683594</v>
      </c>
      <c r="CW699">
        <v>0.27398216724395752</v>
      </c>
      <c r="CX699">
        <v>-0.33638438582420349</v>
      </c>
      <c r="CY699">
        <v>-0.31452649831771851</v>
      </c>
      <c r="CZ699">
        <v>-0.26456999778747559</v>
      </c>
      <c r="DA699">
        <v>-0.29534938931465149</v>
      </c>
      <c r="DB699">
        <v>-0.35726362466812134</v>
      </c>
      <c r="DC699">
        <v>1.0034021139144897</v>
      </c>
      <c r="DD699">
        <v>0.84508997201919556</v>
      </c>
      <c r="DE699">
        <v>0.65604698657989502</v>
      </c>
      <c r="DF699">
        <v>0.53727692365646362</v>
      </c>
      <c r="DG699">
        <v>0.49829095602035522</v>
      </c>
      <c r="DH699">
        <v>0.48073485493659973</v>
      </c>
      <c r="DI699">
        <v>0.42662301659584045</v>
      </c>
      <c r="DJ699">
        <v>0.38837018609046936</v>
      </c>
      <c r="DK699">
        <v>0.37330886721611023</v>
      </c>
      <c r="DL699">
        <v>0.40892383456230164</v>
      </c>
      <c r="DM699">
        <v>0.39881274104118347</v>
      </c>
      <c r="DN699">
        <v>0.41706538200378418</v>
      </c>
      <c r="DO699">
        <v>1.1531482934951782</v>
      </c>
      <c r="DP699">
        <v>6.2906503677368164</v>
      </c>
      <c r="DQ699">
        <v>6.3501625061035156</v>
      </c>
      <c r="DR699">
        <v>6.386993408203125</v>
      </c>
      <c r="DS699">
        <v>6.3577542304992676</v>
      </c>
      <c r="DT699">
        <v>6.2927684783935547</v>
      </c>
      <c r="DU699">
        <v>0.86505413055419922</v>
      </c>
      <c r="DV699">
        <v>-5.8659486472606659E-2</v>
      </c>
      <c r="DW699">
        <v>-7.2674639523029327E-2</v>
      </c>
      <c r="DX699">
        <v>-0.10152456164360046</v>
      </c>
      <c r="DY699">
        <v>7.8405989333987236E-3</v>
      </c>
      <c r="DZ699">
        <v>5.7759419083595276E-2</v>
      </c>
      <c r="EA699">
        <v>2.3935377597808838</v>
      </c>
      <c r="EB699">
        <v>2.0184798240661621</v>
      </c>
      <c r="EC699">
        <v>1.5791251659393311</v>
      </c>
      <c r="ED699">
        <v>1.3294359445571899</v>
      </c>
      <c r="EE699">
        <v>1.2745069265365601</v>
      </c>
      <c r="EF699">
        <v>1.2619364261627197</v>
      </c>
      <c r="EG699">
        <v>1.2476135492324829</v>
      </c>
      <c r="EH699">
        <v>1.2604084014892578</v>
      </c>
      <c r="EI699">
        <v>1.294512152671814</v>
      </c>
      <c r="EJ699">
        <v>1.3989380598068237</v>
      </c>
      <c r="EK699">
        <v>1.4780025482177734</v>
      </c>
      <c r="EL699">
        <v>1.5468710660934448</v>
      </c>
      <c r="EM699">
        <v>2.0130584239959717</v>
      </c>
      <c r="EN699">
        <v>6.648343563079834</v>
      </c>
      <c r="EO699">
        <v>6.6987237930297852</v>
      </c>
      <c r="EP699">
        <v>6.725316047668457</v>
      </c>
      <c r="EQ699">
        <v>6.693140983581543</v>
      </c>
      <c r="ER699">
        <v>6.6408872604370117</v>
      </c>
      <c r="ES699">
        <v>1.7184680700302124</v>
      </c>
      <c r="ET699">
        <v>0.3423311710357666</v>
      </c>
      <c r="EU699">
        <v>0.27652102708816528</v>
      </c>
      <c r="EV699">
        <v>0.1338871568441391</v>
      </c>
      <c r="EW699">
        <v>0.4455987811088562</v>
      </c>
      <c r="EX699">
        <v>0.6569867730140686</v>
      </c>
      <c r="EY699">
        <v>70.941795349121094</v>
      </c>
      <c r="EZ699">
        <v>70.097618103027344</v>
      </c>
      <c r="FA699">
        <v>69.645500183105469</v>
      </c>
      <c r="FB699">
        <v>69.402656555175781</v>
      </c>
      <c r="FC699">
        <v>69.175186157226562</v>
      </c>
      <c r="FD699">
        <v>68.914215087890625</v>
      </c>
      <c r="FE699">
        <v>69.39794921875</v>
      </c>
      <c r="FF699">
        <v>71.665824890136719</v>
      </c>
      <c r="FG699">
        <v>75.520606994628906</v>
      </c>
      <c r="FH699">
        <v>79.847854614257813</v>
      </c>
      <c r="FI699">
        <v>84.00634765625</v>
      </c>
      <c r="FJ699">
        <v>86.527259826660156</v>
      </c>
      <c r="FK699">
        <v>87.722236633300781</v>
      </c>
      <c r="FL699">
        <v>87.918449401855469</v>
      </c>
      <c r="FM699">
        <v>87.533615112304688</v>
      </c>
      <c r="FN699">
        <v>87.322677612304688</v>
      </c>
      <c r="FO699">
        <v>86.436515808105469</v>
      </c>
      <c r="FP699">
        <v>84.885856628417969</v>
      </c>
      <c r="FQ699">
        <v>83.218208312988281</v>
      </c>
      <c r="FR699">
        <v>80.385856628417969</v>
      </c>
      <c r="FS699">
        <v>77.461036682128906</v>
      </c>
      <c r="FT699">
        <v>75.282920837402344</v>
      </c>
      <c r="FU699">
        <v>74.044609069824219</v>
      </c>
      <c r="FV699">
        <v>73.064414978027344</v>
      </c>
      <c r="FW699">
        <v>181</v>
      </c>
      <c r="FX699">
        <v>8.9820645749568939E-2</v>
      </c>
      <c r="FY699">
        <v>1</v>
      </c>
    </row>
    <row r="700" spans="1:181" x14ac:dyDescent="0.2">
      <c r="A700" t="s">
        <v>243</v>
      </c>
      <c r="B700" t="s">
        <v>239</v>
      </c>
      <c r="C700" t="s">
        <v>215</v>
      </c>
      <c r="D700" t="s">
        <v>9</v>
      </c>
      <c r="E700">
        <v>2017</v>
      </c>
      <c r="F700" t="s">
        <v>224</v>
      </c>
      <c r="G700" t="s">
        <v>245</v>
      </c>
      <c r="H700">
        <v>190</v>
      </c>
      <c r="K700">
        <v>17.63258171081543</v>
      </c>
      <c r="L700">
        <v>16.933012008666992</v>
      </c>
      <c r="M700">
        <v>16.468988418579102</v>
      </c>
      <c r="N700">
        <v>16.684577941894531</v>
      </c>
      <c r="O700">
        <v>17.504791259765625</v>
      </c>
      <c r="P700">
        <v>18.55097770690918</v>
      </c>
      <c r="Q700">
        <v>21.916421890258789</v>
      </c>
      <c r="R700">
        <v>24.995914459228516</v>
      </c>
      <c r="S700">
        <v>27.986770629882812</v>
      </c>
      <c r="T700">
        <v>30.253458023071289</v>
      </c>
      <c r="U700">
        <v>33.716621398925781</v>
      </c>
      <c r="V700">
        <v>35.317378997802734</v>
      </c>
      <c r="W700">
        <v>35.955757141113281</v>
      </c>
      <c r="X700">
        <v>36.622764587402344</v>
      </c>
      <c r="Y700">
        <v>36.770725250244141</v>
      </c>
      <c r="Z700">
        <v>36.883453369140625</v>
      </c>
      <c r="AA700">
        <v>36.707977294921875</v>
      </c>
      <c r="AB700">
        <v>36.599899291992188</v>
      </c>
      <c r="AC700">
        <v>36.373775482177734</v>
      </c>
      <c r="AD700">
        <v>35.769313812255859</v>
      </c>
      <c r="AE700">
        <v>32.787239074707031</v>
      </c>
      <c r="AF700">
        <v>26.596338272094727</v>
      </c>
      <c r="AG700">
        <v>21.444368362426758</v>
      </c>
      <c r="AH700">
        <v>18.367462158203125</v>
      </c>
      <c r="AI700">
        <v>-2.3123409748077393</v>
      </c>
      <c r="AJ700">
        <v>-1.9536722898483276</v>
      </c>
      <c r="AK700">
        <v>-1.5456736087799072</v>
      </c>
      <c r="AL700">
        <v>-1.3521760702133179</v>
      </c>
      <c r="AM700">
        <v>-1.3531347513198853</v>
      </c>
      <c r="AN700">
        <v>-1.382582426071167</v>
      </c>
      <c r="AO700">
        <v>-1.531598687171936</v>
      </c>
      <c r="AP700">
        <v>-1.6916100978851318</v>
      </c>
      <c r="AQ700">
        <v>-1.8239395618438721</v>
      </c>
      <c r="AR700">
        <v>-1.9524519443511963</v>
      </c>
      <c r="AS700">
        <v>-2.1752641201019287</v>
      </c>
      <c r="AT700">
        <v>-2.277740478515625</v>
      </c>
      <c r="AU700">
        <v>-0.89790397882461548</v>
      </c>
      <c r="AV700">
        <v>5.4374833106994629</v>
      </c>
      <c r="AW700">
        <v>5.5187768936157227</v>
      </c>
      <c r="AX700">
        <v>5.5800275802612305</v>
      </c>
      <c r="AY700">
        <v>5.5577917098999023</v>
      </c>
      <c r="AZ700">
        <v>5.462437629699707</v>
      </c>
      <c r="BA700">
        <v>-1.1705037355422974</v>
      </c>
      <c r="BB700">
        <v>-1.0150998830795288</v>
      </c>
      <c r="BC700">
        <v>-0.90557402372360229</v>
      </c>
      <c r="BD700">
        <v>-0.66302716732025146</v>
      </c>
      <c r="BE700">
        <v>-1.0362975597381592</v>
      </c>
      <c r="BF700">
        <v>-1.3715140819549561</v>
      </c>
      <c r="BG700">
        <v>-0.92220526933670044</v>
      </c>
      <c r="BH700">
        <v>-0.78028249740600586</v>
      </c>
      <c r="BI700">
        <v>-0.62259536981582642</v>
      </c>
      <c r="BJ700">
        <v>-0.56001698970794678</v>
      </c>
      <c r="BK700">
        <v>-0.57691872119903564</v>
      </c>
      <c r="BL700">
        <v>-0.60138082504272461</v>
      </c>
      <c r="BM700">
        <v>-0.71060812473297119</v>
      </c>
      <c r="BN700">
        <v>-0.819571852684021</v>
      </c>
      <c r="BO700">
        <v>-0.90273630619049072</v>
      </c>
      <c r="BP700">
        <v>-0.96243774890899658</v>
      </c>
      <c r="BQ700">
        <v>-1.0960743427276611</v>
      </c>
      <c r="BR700">
        <v>-1.1479346752166748</v>
      </c>
      <c r="BS700">
        <v>-3.7993904203176498E-2</v>
      </c>
      <c r="BT700">
        <v>5.7951765060424805</v>
      </c>
      <c r="BU700">
        <v>5.8673381805419922</v>
      </c>
      <c r="BV700">
        <v>5.9183502197265625</v>
      </c>
      <c r="BW700">
        <v>5.8931784629821777</v>
      </c>
      <c r="BX700">
        <v>5.8105564117431641</v>
      </c>
      <c r="BY700">
        <v>-0.31708976626396179</v>
      </c>
      <c r="BZ700">
        <v>-0.61410927772521973</v>
      </c>
      <c r="CA700">
        <v>-0.55637836456298828</v>
      </c>
      <c r="CB700">
        <v>-0.42761543393135071</v>
      </c>
      <c r="CC700">
        <v>-0.59853935241699219</v>
      </c>
      <c r="CD700">
        <v>-0.77228665351867676</v>
      </c>
      <c r="CE700">
        <v>4.0598411113023758E-2</v>
      </c>
      <c r="CF700">
        <v>3.2403759658336639E-2</v>
      </c>
      <c r="CG700">
        <v>1.6725806519389153E-2</v>
      </c>
      <c r="CH700">
        <v>-1.1370051652193069E-2</v>
      </c>
      <c r="CI700">
        <v>-3.9313878864049911E-2</v>
      </c>
      <c r="CJ700">
        <v>-6.0322996228933334E-2</v>
      </c>
      <c r="CK700">
        <v>-0.14199255406856537</v>
      </c>
      <c r="CL700">
        <v>-0.21560083329677582</v>
      </c>
      <c r="CM700">
        <v>-0.26471370458602905</v>
      </c>
      <c r="CN700">
        <v>-0.27675697207450867</v>
      </c>
      <c r="CO700">
        <v>-0.34863081574440002</v>
      </c>
      <c r="CP700">
        <v>-0.36543464660644531</v>
      </c>
      <c r="CQ700">
        <v>0.55757719278335571</v>
      </c>
      <c r="CR700">
        <v>6.0429134368896484</v>
      </c>
      <c r="CS700">
        <v>6.1087503433227539</v>
      </c>
      <c r="CT700">
        <v>6.1526718139648437</v>
      </c>
      <c r="CU700">
        <v>6.1254663467407227</v>
      </c>
      <c r="CV700">
        <v>6.0516624450683594</v>
      </c>
      <c r="CW700">
        <v>0.27398216724395752</v>
      </c>
      <c r="CX700">
        <v>-0.33638438582420349</v>
      </c>
      <c r="CY700">
        <v>-0.31452649831771851</v>
      </c>
      <c r="CZ700">
        <v>-0.26456999778747559</v>
      </c>
      <c r="DA700">
        <v>-0.29534938931465149</v>
      </c>
      <c r="DB700">
        <v>-0.35726362466812134</v>
      </c>
      <c r="DC700">
        <v>1.0034021139144897</v>
      </c>
      <c r="DD700">
        <v>0.84508997201919556</v>
      </c>
      <c r="DE700">
        <v>0.65604698657989502</v>
      </c>
      <c r="DF700">
        <v>0.53727692365646362</v>
      </c>
      <c r="DG700">
        <v>0.49829095602035522</v>
      </c>
      <c r="DH700">
        <v>0.48073485493659973</v>
      </c>
      <c r="DI700">
        <v>0.42662301659584045</v>
      </c>
      <c r="DJ700">
        <v>0.38837018609046936</v>
      </c>
      <c r="DK700">
        <v>0.37330886721611023</v>
      </c>
      <c r="DL700">
        <v>0.40892383456230164</v>
      </c>
      <c r="DM700">
        <v>0.39881274104118347</v>
      </c>
      <c r="DN700">
        <v>0.41706538200378418</v>
      </c>
      <c r="DO700">
        <v>1.1531482934951782</v>
      </c>
      <c r="DP700">
        <v>6.2906503677368164</v>
      </c>
      <c r="DQ700">
        <v>6.3501625061035156</v>
      </c>
      <c r="DR700">
        <v>6.386993408203125</v>
      </c>
      <c r="DS700">
        <v>6.3577542304992676</v>
      </c>
      <c r="DT700">
        <v>6.2927684783935547</v>
      </c>
      <c r="DU700">
        <v>0.86505413055419922</v>
      </c>
      <c r="DV700">
        <v>-5.8659486472606659E-2</v>
      </c>
      <c r="DW700">
        <v>-7.2674639523029327E-2</v>
      </c>
      <c r="DX700">
        <v>-0.10152456164360046</v>
      </c>
      <c r="DY700">
        <v>7.8405989333987236E-3</v>
      </c>
      <c r="DZ700">
        <v>5.7759419083595276E-2</v>
      </c>
      <c r="EA700">
        <v>2.3935377597808838</v>
      </c>
      <c r="EB700">
        <v>2.0184798240661621</v>
      </c>
      <c r="EC700">
        <v>1.5791251659393311</v>
      </c>
      <c r="ED700">
        <v>1.3294359445571899</v>
      </c>
      <c r="EE700">
        <v>1.2745069265365601</v>
      </c>
      <c r="EF700">
        <v>1.2619364261627197</v>
      </c>
      <c r="EG700">
        <v>1.2476135492324829</v>
      </c>
      <c r="EH700">
        <v>1.2604084014892578</v>
      </c>
      <c r="EI700">
        <v>1.294512152671814</v>
      </c>
      <c r="EJ700">
        <v>1.3989380598068237</v>
      </c>
      <c r="EK700">
        <v>1.4780025482177734</v>
      </c>
      <c r="EL700">
        <v>1.5468710660934448</v>
      </c>
      <c r="EM700">
        <v>2.0130584239959717</v>
      </c>
      <c r="EN700">
        <v>6.648343563079834</v>
      </c>
      <c r="EO700">
        <v>6.6987237930297852</v>
      </c>
      <c r="EP700">
        <v>6.725316047668457</v>
      </c>
      <c r="EQ700">
        <v>6.693140983581543</v>
      </c>
      <c r="ER700">
        <v>6.6408872604370117</v>
      </c>
      <c r="ES700">
        <v>1.7184680700302124</v>
      </c>
      <c r="ET700">
        <v>0.3423311710357666</v>
      </c>
      <c r="EU700">
        <v>0.27652102708816528</v>
      </c>
      <c r="EV700">
        <v>0.1338871568441391</v>
      </c>
      <c r="EW700">
        <v>0.4455987811088562</v>
      </c>
      <c r="EX700">
        <v>0.6569867730140686</v>
      </c>
      <c r="EY700">
        <v>70.941795349121094</v>
      </c>
      <c r="EZ700">
        <v>70.097618103027344</v>
      </c>
      <c r="FA700">
        <v>69.645500183105469</v>
      </c>
      <c r="FB700">
        <v>69.402656555175781</v>
      </c>
      <c r="FC700">
        <v>69.175186157226562</v>
      </c>
      <c r="FD700">
        <v>68.914215087890625</v>
      </c>
      <c r="FE700">
        <v>69.39794921875</v>
      </c>
      <c r="FF700">
        <v>71.665824890136719</v>
      </c>
      <c r="FG700">
        <v>75.520606994628906</v>
      </c>
      <c r="FH700">
        <v>79.847854614257813</v>
      </c>
      <c r="FI700">
        <v>84.00634765625</v>
      </c>
      <c r="FJ700">
        <v>86.527259826660156</v>
      </c>
      <c r="FK700">
        <v>87.722236633300781</v>
      </c>
      <c r="FL700">
        <v>87.918449401855469</v>
      </c>
      <c r="FM700">
        <v>87.533615112304688</v>
      </c>
      <c r="FN700">
        <v>87.322677612304688</v>
      </c>
      <c r="FO700">
        <v>86.436515808105469</v>
      </c>
      <c r="FP700">
        <v>84.885856628417969</v>
      </c>
      <c r="FQ700">
        <v>83.218208312988281</v>
      </c>
      <c r="FR700">
        <v>80.385856628417969</v>
      </c>
      <c r="FS700">
        <v>77.461036682128906</v>
      </c>
      <c r="FT700">
        <v>75.282920837402344</v>
      </c>
      <c r="FU700">
        <v>74.044609069824219</v>
      </c>
      <c r="FV700">
        <v>73.064414978027344</v>
      </c>
      <c r="FW700">
        <v>181</v>
      </c>
      <c r="FX700">
        <v>8.9820645749568939E-2</v>
      </c>
      <c r="FY700">
        <v>1</v>
      </c>
    </row>
    <row r="701" spans="1:181" x14ac:dyDescent="0.2">
      <c r="A701" t="s">
        <v>243</v>
      </c>
      <c r="B701" t="s">
        <v>239</v>
      </c>
      <c r="C701" t="s">
        <v>215</v>
      </c>
      <c r="D701" t="s">
        <v>9</v>
      </c>
      <c r="E701">
        <v>2018</v>
      </c>
      <c r="F701" t="s">
        <v>224</v>
      </c>
      <c r="G701" t="s">
        <v>245</v>
      </c>
      <c r="H701">
        <v>190</v>
      </c>
      <c r="K701">
        <v>17.63258171081543</v>
      </c>
      <c r="L701">
        <v>16.933012008666992</v>
      </c>
      <c r="M701">
        <v>16.468988418579102</v>
      </c>
      <c r="N701">
        <v>16.684577941894531</v>
      </c>
      <c r="O701">
        <v>17.504791259765625</v>
      </c>
      <c r="P701">
        <v>18.55097770690918</v>
      </c>
      <c r="Q701">
        <v>21.916421890258789</v>
      </c>
      <c r="R701">
        <v>24.995914459228516</v>
      </c>
      <c r="S701">
        <v>27.986770629882812</v>
      </c>
      <c r="T701">
        <v>30.253458023071289</v>
      </c>
      <c r="U701">
        <v>33.716621398925781</v>
      </c>
      <c r="V701">
        <v>35.317378997802734</v>
      </c>
      <c r="W701">
        <v>35.955757141113281</v>
      </c>
      <c r="X701">
        <v>36.622764587402344</v>
      </c>
      <c r="Y701">
        <v>36.770725250244141</v>
      </c>
      <c r="Z701">
        <v>36.883453369140625</v>
      </c>
      <c r="AA701">
        <v>36.707977294921875</v>
      </c>
      <c r="AB701">
        <v>36.599899291992188</v>
      </c>
      <c r="AC701">
        <v>36.373775482177734</v>
      </c>
      <c r="AD701">
        <v>35.769313812255859</v>
      </c>
      <c r="AE701">
        <v>32.787239074707031</v>
      </c>
      <c r="AF701">
        <v>26.596338272094727</v>
      </c>
      <c r="AG701">
        <v>21.444368362426758</v>
      </c>
      <c r="AH701">
        <v>18.367462158203125</v>
      </c>
      <c r="AI701">
        <v>-2.3123409748077393</v>
      </c>
      <c r="AJ701">
        <v>-1.9536722898483276</v>
      </c>
      <c r="AK701">
        <v>-1.5456736087799072</v>
      </c>
      <c r="AL701">
        <v>-1.3521760702133179</v>
      </c>
      <c r="AM701">
        <v>-1.3531347513198853</v>
      </c>
      <c r="AN701">
        <v>-1.382582426071167</v>
      </c>
      <c r="AO701">
        <v>-1.531598687171936</v>
      </c>
      <c r="AP701">
        <v>-1.6916100978851318</v>
      </c>
      <c r="AQ701">
        <v>-1.8239395618438721</v>
      </c>
      <c r="AR701">
        <v>-1.9524519443511963</v>
      </c>
      <c r="AS701">
        <v>-2.1752641201019287</v>
      </c>
      <c r="AT701">
        <v>-2.277740478515625</v>
      </c>
      <c r="AU701">
        <v>-0.89790397882461548</v>
      </c>
      <c r="AV701">
        <v>5.4374833106994629</v>
      </c>
      <c r="AW701">
        <v>5.5187768936157227</v>
      </c>
      <c r="AX701">
        <v>5.5800275802612305</v>
      </c>
      <c r="AY701">
        <v>5.5577917098999023</v>
      </c>
      <c r="AZ701">
        <v>5.462437629699707</v>
      </c>
      <c r="BA701">
        <v>-1.1705037355422974</v>
      </c>
      <c r="BB701">
        <v>-1.0150998830795288</v>
      </c>
      <c r="BC701">
        <v>-0.90557402372360229</v>
      </c>
      <c r="BD701">
        <v>-0.66302716732025146</v>
      </c>
      <c r="BE701">
        <v>-1.0362975597381592</v>
      </c>
      <c r="BF701">
        <v>-1.3715140819549561</v>
      </c>
      <c r="BG701">
        <v>-0.92220526933670044</v>
      </c>
      <c r="BH701">
        <v>-0.78028249740600586</v>
      </c>
      <c r="BI701">
        <v>-0.62259536981582642</v>
      </c>
      <c r="BJ701">
        <v>-0.56001698970794678</v>
      </c>
      <c r="BK701">
        <v>-0.57691872119903564</v>
      </c>
      <c r="BL701">
        <v>-0.60138082504272461</v>
      </c>
      <c r="BM701">
        <v>-0.71060812473297119</v>
      </c>
      <c r="BN701">
        <v>-0.819571852684021</v>
      </c>
      <c r="BO701">
        <v>-0.90273630619049072</v>
      </c>
      <c r="BP701">
        <v>-0.96243774890899658</v>
      </c>
      <c r="BQ701">
        <v>-1.0960743427276611</v>
      </c>
      <c r="BR701">
        <v>-1.1479346752166748</v>
      </c>
      <c r="BS701">
        <v>-3.7993904203176498E-2</v>
      </c>
      <c r="BT701">
        <v>5.7951765060424805</v>
      </c>
      <c r="BU701">
        <v>5.8673381805419922</v>
      </c>
      <c r="BV701">
        <v>5.9183502197265625</v>
      </c>
      <c r="BW701">
        <v>5.8931784629821777</v>
      </c>
      <c r="BX701">
        <v>5.8105564117431641</v>
      </c>
      <c r="BY701">
        <v>-0.31708976626396179</v>
      </c>
      <c r="BZ701">
        <v>-0.61410927772521973</v>
      </c>
      <c r="CA701">
        <v>-0.55637836456298828</v>
      </c>
      <c r="CB701">
        <v>-0.42761543393135071</v>
      </c>
      <c r="CC701">
        <v>-0.59853935241699219</v>
      </c>
      <c r="CD701">
        <v>-0.77228665351867676</v>
      </c>
      <c r="CE701">
        <v>4.0598411113023758E-2</v>
      </c>
      <c r="CF701">
        <v>3.2403759658336639E-2</v>
      </c>
      <c r="CG701">
        <v>1.6725806519389153E-2</v>
      </c>
      <c r="CH701">
        <v>-1.1370051652193069E-2</v>
      </c>
      <c r="CI701">
        <v>-3.9313878864049911E-2</v>
      </c>
      <c r="CJ701">
        <v>-6.0322996228933334E-2</v>
      </c>
      <c r="CK701">
        <v>-0.14199255406856537</v>
      </c>
      <c r="CL701">
        <v>-0.21560083329677582</v>
      </c>
      <c r="CM701">
        <v>-0.26471370458602905</v>
      </c>
      <c r="CN701">
        <v>-0.27675697207450867</v>
      </c>
      <c r="CO701">
        <v>-0.34863081574440002</v>
      </c>
      <c r="CP701">
        <v>-0.36543464660644531</v>
      </c>
      <c r="CQ701">
        <v>0.55757719278335571</v>
      </c>
      <c r="CR701">
        <v>6.0429134368896484</v>
      </c>
      <c r="CS701">
        <v>6.1087503433227539</v>
      </c>
      <c r="CT701">
        <v>6.1526718139648437</v>
      </c>
      <c r="CU701">
        <v>6.1254663467407227</v>
      </c>
      <c r="CV701">
        <v>6.0516624450683594</v>
      </c>
      <c r="CW701">
        <v>0.27398216724395752</v>
      </c>
      <c r="CX701">
        <v>-0.33638438582420349</v>
      </c>
      <c r="CY701">
        <v>-0.31452649831771851</v>
      </c>
      <c r="CZ701">
        <v>-0.26456999778747559</v>
      </c>
      <c r="DA701">
        <v>-0.29534938931465149</v>
      </c>
      <c r="DB701">
        <v>-0.35726362466812134</v>
      </c>
      <c r="DC701">
        <v>1.0034021139144897</v>
      </c>
      <c r="DD701">
        <v>0.84508997201919556</v>
      </c>
      <c r="DE701">
        <v>0.65604698657989502</v>
      </c>
      <c r="DF701">
        <v>0.53727692365646362</v>
      </c>
      <c r="DG701">
        <v>0.49829095602035522</v>
      </c>
      <c r="DH701">
        <v>0.48073485493659973</v>
      </c>
      <c r="DI701">
        <v>0.42662301659584045</v>
      </c>
      <c r="DJ701">
        <v>0.38837018609046936</v>
      </c>
      <c r="DK701">
        <v>0.37330886721611023</v>
      </c>
      <c r="DL701">
        <v>0.40892383456230164</v>
      </c>
      <c r="DM701">
        <v>0.39881274104118347</v>
      </c>
      <c r="DN701">
        <v>0.41706538200378418</v>
      </c>
      <c r="DO701">
        <v>1.1531482934951782</v>
      </c>
      <c r="DP701">
        <v>6.2906503677368164</v>
      </c>
      <c r="DQ701">
        <v>6.3501625061035156</v>
      </c>
      <c r="DR701">
        <v>6.386993408203125</v>
      </c>
      <c r="DS701">
        <v>6.3577542304992676</v>
      </c>
      <c r="DT701">
        <v>6.2927684783935547</v>
      </c>
      <c r="DU701">
        <v>0.86505413055419922</v>
      </c>
      <c r="DV701">
        <v>-5.8659486472606659E-2</v>
      </c>
      <c r="DW701">
        <v>-7.2674639523029327E-2</v>
      </c>
      <c r="DX701">
        <v>-0.10152456164360046</v>
      </c>
      <c r="DY701">
        <v>7.8405989333987236E-3</v>
      </c>
      <c r="DZ701">
        <v>5.7759419083595276E-2</v>
      </c>
      <c r="EA701">
        <v>2.3935377597808838</v>
      </c>
      <c r="EB701">
        <v>2.0184798240661621</v>
      </c>
      <c r="EC701">
        <v>1.5791251659393311</v>
      </c>
      <c r="ED701">
        <v>1.3294359445571899</v>
      </c>
      <c r="EE701">
        <v>1.2745069265365601</v>
      </c>
      <c r="EF701">
        <v>1.2619364261627197</v>
      </c>
      <c r="EG701">
        <v>1.2476135492324829</v>
      </c>
      <c r="EH701">
        <v>1.2604084014892578</v>
      </c>
      <c r="EI701">
        <v>1.294512152671814</v>
      </c>
      <c r="EJ701">
        <v>1.3989380598068237</v>
      </c>
      <c r="EK701">
        <v>1.4780025482177734</v>
      </c>
      <c r="EL701">
        <v>1.5468710660934448</v>
      </c>
      <c r="EM701">
        <v>2.0130584239959717</v>
      </c>
      <c r="EN701">
        <v>6.648343563079834</v>
      </c>
      <c r="EO701">
        <v>6.6987237930297852</v>
      </c>
      <c r="EP701">
        <v>6.725316047668457</v>
      </c>
      <c r="EQ701">
        <v>6.693140983581543</v>
      </c>
      <c r="ER701">
        <v>6.6408872604370117</v>
      </c>
      <c r="ES701">
        <v>1.7184680700302124</v>
      </c>
      <c r="ET701">
        <v>0.3423311710357666</v>
      </c>
      <c r="EU701">
        <v>0.27652102708816528</v>
      </c>
      <c r="EV701">
        <v>0.1338871568441391</v>
      </c>
      <c r="EW701">
        <v>0.4455987811088562</v>
      </c>
      <c r="EX701">
        <v>0.6569867730140686</v>
      </c>
      <c r="EY701">
        <v>70.941795349121094</v>
      </c>
      <c r="EZ701">
        <v>70.097618103027344</v>
      </c>
      <c r="FA701">
        <v>69.645500183105469</v>
      </c>
      <c r="FB701">
        <v>69.402656555175781</v>
      </c>
      <c r="FC701">
        <v>69.175186157226562</v>
      </c>
      <c r="FD701">
        <v>68.914215087890625</v>
      </c>
      <c r="FE701">
        <v>69.39794921875</v>
      </c>
      <c r="FF701">
        <v>71.665824890136719</v>
      </c>
      <c r="FG701">
        <v>75.520606994628906</v>
      </c>
      <c r="FH701">
        <v>79.847854614257813</v>
      </c>
      <c r="FI701">
        <v>84.00634765625</v>
      </c>
      <c r="FJ701">
        <v>86.527259826660156</v>
      </c>
      <c r="FK701">
        <v>87.722236633300781</v>
      </c>
      <c r="FL701">
        <v>87.918449401855469</v>
      </c>
      <c r="FM701">
        <v>87.533615112304688</v>
      </c>
      <c r="FN701">
        <v>87.322677612304688</v>
      </c>
      <c r="FO701">
        <v>86.436515808105469</v>
      </c>
      <c r="FP701">
        <v>84.885856628417969</v>
      </c>
      <c r="FQ701">
        <v>83.218208312988281</v>
      </c>
      <c r="FR701">
        <v>80.385856628417969</v>
      </c>
      <c r="FS701">
        <v>77.461036682128906</v>
      </c>
      <c r="FT701">
        <v>75.282920837402344</v>
      </c>
      <c r="FU701">
        <v>74.044609069824219</v>
      </c>
      <c r="FV701">
        <v>73.064414978027344</v>
      </c>
      <c r="FW701">
        <v>181</v>
      </c>
      <c r="FX701">
        <v>8.9820645749568939E-2</v>
      </c>
      <c r="FY701">
        <v>1</v>
      </c>
    </row>
    <row r="702" spans="1:181" x14ac:dyDescent="0.2">
      <c r="A702" t="s">
        <v>243</v>
      </c>
      <c r="B702" t="s">
        <v>239</v>
      </c>
      <c r="C702" t="s">
        <v>215</v>
      </c>
      <c r="D702" t="s">
        <v>9</v>
      </c>
      <c r="E702">
        <v>2019</v>
      </c>
      <c r="F702" t="s">
        <v>224</v>
      </c>
      <c r="G702" t="s">
        <v>245</v>
      </c>
      <c r="H702">
        <v>190</v>
      </c>
      <c r="K702">
        <v>17.63258171081543</v>
      </c>
      <c r="L702">
        <v>16.933012008666992</v>
      </c>
      <c r="M702">
        <v>16.468988418579102</v>
      </c>
      <c r="N702">
        <v>16.684577941894531</v>
      </c>
      <c r="O702">
        <v>17.504791259765625</v>
      </c>
      <c r="P702">
        <v>18.55097770690918</v>
      </c>
      <c r="Q702">
        <v>21.916421890258789</v>
      </c>
      <c r="R702">
        <v>24.995914459228516</v>
      </c>
      <c r="S702">
        <v>27.986770629882812</v>
      </c>
      <c r="T702">
        <v>30.253458023071289</v>
      </c>
      <c r="U702">
        <v>33.716621398925781</v>
      </c>
      <c r="V702">
        <v>35.317378997802734</v>
      </c>
      <c r="W702">
        <v>35.955757141113281</v>
      </c>
      <c r="X702">
        <v>36.622764587402344</v>
      </c>
      <c r="Y702">
        <v>36.770725250244141</v>
      </c>
      <c r="Z702">
        <v>36.883453369140625</v>
      </c>
      <c r="AA702">
        <v>36.707977294921875</v>
      </c>
      <c r="AB702">
        <v>36.599899291992188</v>
      </c>
      <c r="AC702">
        <v>36.373775482177734</v>
      </c>
      <c r="AD702">
        <v>35.769313812255859</v>
      </c>
      <c r="AE702">
        <v>32.787239074707031</v>
      </c>
      <c r="AF702">
        <v>26.596338272094727</v>
      </c>
      <c r="AG702">
        <v>21.444368362426758</v>
      </c>
      <c r="AH702">
        <v>18.367462158203125</v>
      </c>
      <c r="AI702">
        <v>-2.3123409748077393</v>
      </c>
      <c r="AJ702">
        <v>-1.9536722898483276</v>
      </c>
      <c r="AK702">
        <v>-1.5456736087799072</v>
      </c>
      <c r="AL702">
        <v>-1.3521760702133179</v>
      </c>
      <c r="AM702">
        <v>-1.3531347513198853</v>
      </c>
      <c r="AN702">
        <v>-1.382582426071167</v>
      </c>
      <c r="AO702">
        <v>-1.531598687171936</v>
      </c>
      <c r="AP702">
        <v>-1.6916100978851318</v>
      </c>
      <c r="AQ702">
        <v>-1.8239395618438721</v>
      </c>
      <c r="AR702">
        <v>-1.9524519443511963</v>
      </c>
      <c r="AS702">
        <v>-2.1752641201019287</v>
      </c>
      <c r="AT702">
        <v>-2.277740478515625</v>
      </c>
      <c r="AU702">
        <v>-0.89790397882461548</v>
      </c>
      <c r="AV702">
        <v>5.4374833106994629</v>
      </c>
      <c r="AW702">
        <v>5.5187768936157227</v>
      </c>
      <c r="AX702">
        <v>5.5800275802612305</v>
      </c>
      <c r="AY702">
        <v>5.5577917098999023</v>
      </c>
      <c r="AZ702">
        <v>5.462437629699707</v>
      </c>
      <c r="BA702">
        <v>-1.1705037355422974</v>
      </c>
      <c r="BB702">
        <v>-1.0150998830795288</v>
      </c>
      <c r="BC702">
        <v>-0.90557402372360229</v>
      </c>
      <c r="BD702">
        <v>-0.66302716732025146</v>
      </c>
      <c r="BE702">
        <v>-1.0362975597381592</v>
      </c>
      <c r="BF702">
        <v>-1.3715140819549561</v>
      </c>
      <c r="BG702">
        <v>-0.92220526933670044</v>
      </c>
      <c r="BH702">
        <v>-0.78028249740600586</v>
      </c>
      <c r="BI702">
        <v>-0.62259536981582642</v>
      </c>
      <c r="BJ702">
        <v>-0.56001698970794678</v>
      </c>
      <c r="BK702">
        <v>-0.57691872119903564</v>
      </c>
      <c r="BL702">
        <v>-0.60138082504272461</v>
      </c>
      <c r="BM702">
        <v>-0.71060812473297119</v>
      </c>
      <c r="BN702">
        <v>-0.819571852684021</v>
      </c>
      <c r="BO702">
        <v>-0.90273630619049072</v>
      </c>
      <c r="BP702">
        <v>-0.96243774890899658</v>
      </c>
      <c r="BQ702">
        <v>-1.0960743427276611</v>
      </c>
      <c r="BR702">
        <v>-1.1479346752166748</v>
      </c>
      <c r="BS702">
        <v>-3.7993904203176498E-2</v>
      </c>
      <c r="BT702">
        <v>5.7951765060424805</v>
      </c>
      <c r="BU702">
        <v>5.8673381805419922</v>
      </c>
      <c r="BV702">
        <v>5.9183502197265625</v>
      </c>
      <c r="BW702">
        <v>5.8931784629821777</v>
      </c>
      <c r="BX702">
        <v>5.8105564117431641</v>
      </c>
      <c r="BY702">
        <v>-0.31708976626396179</v>
      </c>
      <c r="BZ702">
        <v>-0.61410927772521973</v>
      </c>
      <c r="CA702">
        <v>-0.55637836456298828</v>
      </c>
      <c r="CB702">
        <v>-0.42761543393135071</v>
      </c>
      <c r="CC702">
        <v>-0.59853935241699219</v>
      </c>
      <c r="CD702">
        <v>-0.77228665351867676</v>
      </c>
      <c r="CE702">
        <v>4.0598411113023758E-2</v>
      </c>
      <c r="CF702">
        <v>3.2403759658336639E-2</v>
      </c>
      <c r="CG702">
        <v>1.6725806519389153E-2</v>
      </c>
      <c r="CH702">
        <v>-1.1370051652193069E-2</v>
      </c>
      <c r="CI702">
        <v>-3.9313878864049911E-2</v>
      </c>
      <c r="CJ702">
        <v>-6.0322996228933334E-2</v>
      </c>
      <c r="CK702">
        <v>-0.14199255406856537</v>
      </c>
      <c r="CL702">
        <v>-0.21560083329677582</v>
      </c>
      <c r="CM702">
        <v>-0.26471370458602905</v>
      </c>
      <c r="CN702">
        <v>-0.27675697207450867</v>
      </c>
      <c r="CO702">
        <v>-0.34863081574440002</v>
      </c>
      <c r="CP702">
        <v>-0.36543464660644531</v>
      </c>
      <c r="CQ702">
        <v>0.55757719278335571</v>
      </c>
      <c r="CR702">
        <v>6.0429134368896484</v>
      </c>
      <c r="CS702">
        <v>6.1087503433227539</v>
      </c>
      <c r="CT702">
        <v>6.1526718139648437</v>
      </c>
      <c r="CU702">
        <v>6.1254663467407227</v>
      </c>
      <c r="CV702">
        <v>6.0516624450683594</v>
      </c>
      <c r="CW702">
        <v>0.27398216724395752</v>
      </c>
      <c r="CX702">
        <v>-0.33638438582420349</v>
      </c>
      <c r="CY702">
        <v>-0.31452649831771851</v>
      </c>
      <c r="CZ702">
        <v>-0.26456999778747559</v>
      </c>
      <c r="DA702">
        <v>-0.29534938931465149</v>
      </c>
      <c r="DB702">
        <v>-0.35726362466812134</v>
      </c>
      <c r="DC702">
        <v>1.0034021139144897</v>
      </c>
      <c r="DD702">
        <v>0.84508997201919556</v>
      </c>
      <c r="DE702">
        <v>0.65604698657989502</v>
      </c>
      <c r="DF702">
        <v>0.53727692365646362</v>
      </c>
      <c r="DG702">
        <v>0.49829095602035522</v>
      </c>
      <c r="DH702">
        <v>0.48073485493659973</v>
      </c>
      <c r="DI702">
        <v>0.42662301659584045</v>
      </c>
      <c r="DJ702">
        <v>0.38837018609046936</v>
      </c>
      <c r="DK702">
        <v>0.37330886721611023</v>
      </c>
      <c r="DL702">
        <v>0.40892383456230164</v>
      </c>
      <c r="DM702">
        <v>0.39881274104118347</v>
      </c>
      <c r="DN702">
        <v>0.41706538200378418</v>
      </c>
      <c r="DO702">
        <v>1.1531482934951782</v>
      </c>
      <c r="DP702">
        <v>6.2906503677368164</v>
      </c>
      <c r="DQ702">
        <v>6.3501625061035156</v>
      </c>
      <c r="DR702">
        <v>6.386993408203125</v>
      </c>
      <c r="DS702">
        <v>6.3577542304992676</v>
      </c>
      <c r="DT702">
        <v>6.2927684783935547</v>
      </c>
      <c r="DU702">
        <v>0.86505413055419922</v>
      </c>
      <c r="DV702">
        <v>-5.8659486472606659E-2</v>
      </c>
      <c r="DW702">
        <v>-7.2674639523029327E-2</v>
      </c>
      <c r="DX702">
        <v>-0.10152456164360046</v>
      </c>
      <c r="DY702">
        <v>7.8405989333987236E-3</v>
      </c>
      <c r="DZ702">
        <v>5.7759419083595276E-2</v>
      </c>
      <c r="EA702">
        <v>2.3935377597808838</v>
      </c>
      <c r="EB702">
        <v>2.0184798240661621</v>
      </c>
      <c r="EC702">
        <v>1.5791251659393311</v>
      </c>
      <c r="ED702">
        <v>1.3294359445571899</v>
      </c>
      <c r="EE702">
        <v>1.2745069265365601</v>
      </c>
      <c r="EF702">
        <v>1.2619364261627197</v>
      </c>
      <c r="EG702">
        <v>1.2476135492324829</v>
      </c>
      <c r="EH702">
        <v>1.2604084014892578</v>
      </c>
      <c r="EI702">
        <v>1.294512152671814</v>
      </c>
      <c r="EJ702">
        <v>1.3989380598068237</v>
      </c>
      <c r="EK702">
        <v>1.4780025482177734</v>
      </c>
      <c r="EL702">
        <v>1.5468710660934448</v>
      </c>
      <c r="EM702">
        <v>2.0130584239959717</v>
      </c>
      <c r="EN702">
        <v>6.648343563079834</v>
      </c>
      <c r="EO702">
        <v>6.6987237930297852</v>
      </c>
      <c r="EP702">
        <v>6.725316047668457</v>
      </c>
      <c r="EQ702">
        <v>6.693140983581543</v>
      </c>
      <c r="ER702">
        <v>6.6408872604370117</v>
      </c>
      <c r="ES702">
        <v>1.7184680700302124</v>
      </c>
      <c r="ET702">
        <v>0.3423311710357666</v>
      </c>
      <c r="EU702">
        <v>0.27652102708816528</v>
      </c>
      <c r="EV702">
        <v>0.1338871568441391</v>
      </c>
      <c r="EW702">
        <v>0.4455987811088562</v>
      </c>
      <c r="EX702">
        <v>0.6569867730140686</v>
      </c>
      <c r="EY702">
        <v>70.941795349121094</v>
      </c>
      <c r="EZ702">
        <v>70.097618103027344</v>
      </c>
      <c r="FA702">
        <v>69.645500183105469</v>
      </c>
      <c r="FB702">
        <v>69.402656555175781</v>
      </c>
      <c r="FC702">
        <v>69.175186157226562</v>
      </c>
      <c r="FD702">
        <v>68.914215087890625</v>
      </c>
      <c r="FE702">
        <v>69.39794921875</v>
      </c>
      <c r="FF702">
        <v>71.665824890136719</v>
      </c>
      <c r="FG702">
        <v>75.520606994628906</v>
      </c>
      <c r="FH702">
        <v>79.847854614257813</v>
      </c>
      <c r="FI702">
        <v>84.00634765625</v>
      </c>
      <c r="FJ702">
        <v>86.527259826660156</v>
      </c>
      <c r="FK702">
        <v>87.722236633300781</v>
      </c>
      <c r="FL702">
        <v>87.918449401855469</v>
      </c>
      <c r="FM702">
        <v>87.533615112304688</v>
      </c>
      <c r="FN702">
        <v>87.322677612304688</v>
      </c>
      <c r="FO702">
        <v>86.436515808105469</v>
      </c>
      <c r="FP702">
        <v>84.885856628417969</v>
      </c>
      <c r="FQ702">
        <v>83.218208312988281</v>
      </c>
      <c r="FR702">
        <v>80.385856628417969</v>
      </c>
      <c r="FS702">
        <v>77.461036682128906</v>
      </c>
      <c r="FT702">
        <v>75.282920837402344</v>
      </c>
      <c r="FU702">
        <v>74.044609069824219</v>
      </c>
      <c r="FV702">
        <v>73.064414978027344</v>
      </c>
      <c r="FW702">
        <v>181</v>
      </c>
      <c r="FX702">
        <v>8.9820645749568939E-2</v>
      </c>
      <c r="FY702">
        <v>1</v>
      </c>
    </row>
    <row r="703" spans="1:181" x14ac:dyDescent="0.2">
      <c r="A703" t="s">
        <v>243</v>
      </c>
      <c r="B703" t="s">
        <v>239</v>
      </c>
      <c r="C703" t="s">
        <v>215</v>
      </c>
      <c r="D703" t="s">
        <v>9</v>
      </c>
      <c r="E703">
        <v>2020</v>
      </c>
      <c r="F703" t="s">
        <v>224</v>
      </c>
      <c r="G703" t="s">
        <v>245</v>
      </c>
      <c r="H703">
        <v>190</v>
      </c>
      <c r="K703">
        <v>17.63258171081543</v>
      </c>
      <c r="L703">
        <v>16.933012008666992</v>
      </c>
      <c r="M703">
        <v>16.468988418579102</v>
      </c>
      <c r="N703">
        <v>16.684577941894531</v>
      </c>
      <c r="O703">
        <v>17.504791259765625</v>
      </c>
      <c r="P703">
        <v>18.55097770690918</v>
      </c>
      <c r="Q703">
        <v>21.916421890258789</v>
      </c>
      <c r="R703">
        <v>24.995914459228516</v>
      </c>
      <c r="S703">
        <v>27.986770629882812</v>
      </c>
      <c r="T703">
        <v>30.253458023071289</v>
      </c>
      <c r="U703">
        <v>33.716621398925781</v>
      </c>
      <c r="V703">
        <v>35.317378997802734</v>
      </c>
      <c r="W703">
        <v>35.955757141113281</v>
      </c>
      <c r="X703">
        <v>36.622764587402344</v>
      </c>
      <c r="Y703">
        <v>36.770725250244141</v>
      </c>
      <c r="Z703">
        <v>36.883453369140625</v>
      </c>
      <c r="AA703">
        <v>36.707977294921875</v>
      </c>
      <c r="AB703">
        <v>36.599899291992188</v>
      </c>
      <c r="AC703">
        <v>36.373775482177734</v>
      </c>
      <c r="AD703">
        <v>35.769313812255859</v>
      </c>
      <c r="AE703">
        <v>32.787239074707031</v>
      </c>
      <c r="AF703">
        <v>26.596338272094727</v>
      </c>
      <c r="AG703">
        <v>21.444368362426758</v>
      </c>
      <c r="AH703">
        <v>18.367462158203125</v>
      </c>
      <c r="AI703">
        <v>-2.3123409748077393</v>
      </c>
      <c r="AJ703">
        <v>-1.9536722898483276</v>
      </c>
      <c r="AK703">
        <v>-1.5456736087799072</v>
      </c>
      <c r="AL703">
        <v>-1.3521760702133179</v>
      </c>
      <c r="AM703">
        <v>-1.3531347513198853</v>
      </c>
      <c r="AN703">
        <v>-1.382582426071167</v>
      </c>
      <c r="AO703">
        <v>-1.531598687171936</v>
      </c>
      <c r="AP703">
        <v>-1.6916100978851318</v>
      </c>
      <c r="AQ703">
        <v>-1.8239395618438721</v>
      </c>
      <c r="AR703">
        <v>-1.9524519443511963</v>
      </c>
      <c r="AS703">
        <v>-2.1752641201019287</v>
      </c>
      <c r="AT703">
        <v>-2.277740478515625</v>
      </c>
      <c r="AU703">
        <v>-0.89790397882461548</v>
      </c>
      <c r="AV703">
        <v>5.4374833106994629</v>
      </c>
      <c r="AW703">
        <v>5.5187768936157227</v>
      </c>
      <c r="AX703">
        <v>5.5800275802612305</v>
      </c>
      <c r="AY703">
        <v>5.5577917098999023</v>
      </c>
      <c r="AZ703">
        <v>5.462437629699707</v>
      </c>
      <c r="BA703">
        <v>-1.1705037355422974</v>
      </c>
      <c r="BB703">
        <v>-1.0150998830795288</v>
      </c>
      <c r="BC703">
        <v>-0.90557402372360229</v>
      </c>
      <c r="BD703">
        <v>-0.66302716732025146</v>
      </c>
      <c r="BE703">
        <v>-1.0362975597381592</v>
      </c>
      <c r="BF703">
        <v>-1.3715140819549561</v>
      </c>
      <c r="BG703">
        <v>-0.92220526933670044</v>
      </c>
      <c r="BH703">
        <v>-0.78028249740600586</v>
      </c>
      <c r="BI703">
        <v>-0.62259536981582642</v>
      </c>
      <c r="BJ703">
        <v>-0.56001698970794678</v>
      </c>
      <c r="BK703">
        <v>-0.57691872119903564</v>
      </c>
      <c r="BL703">
        <v>-0.60138082504272461</v>
      </c>
      <c r="BM703">
        <v>-0.71060812473297119</v>
      </c>
      <c r="BN703">
        <v>-0.819571852684021</v>
      </c>
      <c r="BO703">
        <v>-0.90273630619049072</v>
      </c>
      <c r="BP703">
        <v>-0.96243774890899658</v>
      </c>
      <c r="BQ703">
        <v>-1.0960743427276611</v>
      </c>
      <c r="BR703">
        <v>-1.1479346752166748</v>
      </c>
      <c r="BS703">
        <v>-3.7993904203176498E-2</v>
      </c>
      <c r="BT703">
        <v>5.7951765060424805</v>
      </c>
      <c r="BU703">
        <v>5.8673381805419922</v>
      </c>
      <c r="BV703">
        <v>5.9183502197265625</v>
      </c>
      <c r="BW703">
        <v>5.8931784629821777</v>
      </c>
      <c r="BX703">
        <v>5.8105564117431641</v>
      </c>
      <c r="BY703">
        <v>-0.31708976626396179</v>
      </c>
      <c r="BZ703">
        <v>-0.61410927772521973</v>
      </c>
      <c r="CA703">
        <v>-0.55637836456298828</v>
      </c>
      <c r="CB703">
        <v>-0.42761543393135071</v>
      </c>
      <c r="CC703">
        <v>-0.59853935241699219</v>
      </c>
      <c r="CD703">
        <v>-0.77228665351867676</v>
      </c>
      <c r="CE703">
        <v>4.0598411113023758E-2</v>
      </c>
      <c r="CF703">
        <v>3.2403759658336639E-2</v>
      </c>
      <c r="CG703">
        <v>1.6725806519389153E-2</v>
      </c>
      <c r="CH703">
        <v>-1.1370051652193069E-2</v>
      </c>
      <c r="CI703">
        <v>-3.9313878864049911E-2</v>
      </c>
      <c r="CJ703">
        <v>-6.0322996228933334E-2</v>
      </c>
      <c r="CK703">
        <v>-0.14199255406856537</v>
      </c>
      <c r="CL703">
        <v>-0.21560083329677582</v>
      </c>
      <c r="CM703">
        <v>-0.26471370458602905</v>
      </c>
      <c r="CN703">
        <v>-0.27675697207450867</v>
      </c>
      <c r="CO703">
        <v>-0.34863081574440002</v>
      </c>
      <c r="CP703">
        <v>-0.36543464660644531</v>
      </c>
      <c r="CQ703">
        <v>0.55757719278335571</v>
      </c>
      <c r="CR703">
        <v>6.0429134368896484</v>
      </c>
      <c r="CS703">
        <v>6.1087503433227539</v>
      </c>
      <c r="CT703">
        <v>6.1526718139648437</v>
      </c>
      <c r="CU703">
        <v>6.1254663467407227</v>
      </c>
      <c r="CV703">
        <v>6.0516624450683594</v>
      </c>
      <c r="CW703">
        <v>0.27398216724395752</v>
      </c>
      <c r="CX703">
        <v>-0.33638438582420349</v>
      </c>
      <c r="CY703">
        <v>-0.31452649831771851</v>
      </c>
      <c r="CZ703">
        <v>-0.26456999778747559</v>
      </c>
      <c r="DA703">
        <v>-0.29534938931465149</v>
      </c>
      <c r="DB703">
        <v>-0.35726362466812134</v>
      </c>
      <c r="DC703">
        <v>1.0034021139144897</v>
      </c>
      <c r="DD703">
        <v>0.84508997201919556</v>
      </c>
      <c r="DE703">
        <v>0.65604698657989502</v>
      </c>
      <c r="DF703">
        <v>0.53727692365646362</v>
      </c>
      <c r="DG703">
        <v>0.49829095602035522</v>
      </c>
      <c r="DH703">
        <v>0.48073485493659973</v>
      </c>
      <c r="DI703">
        <v>0.42662301659584045</v>
      </c>
      <c r="DJ703">
        <v>0.38837018609046936</v>
      </c>
      <c r="DK703">
        <v>0.37330886721611023</v>
      </c>
      <c r="DL703">
        <v>0.40892383456230164</v>
      </c>
      <c r="DM703">
        <v>0.39881274104118347</v>
      </c>
      <c r="DN703">
        <v>0.41706538200378418</v>
      </c>
      <c r="DO703">
        <v>1.1531482934951782</v>
      </c>
      <c r="DP703">
        <v>6.2906503677368164</v>
      </c>
      <c r="DQ703">
        <v>6.3501625061035156</v>
      </c>
      <c r="DR703">
        <v>6.386993408203125</v>
      </c>
      <c r="DS703">
        <v>6.3577542304992676</v>
      </c>
      <c r="DT703">
        <v>6.2927684783935547</v>
      </c>
      <c r="DU703">
        <v>0.86505413055419922</v>
      </c>
      <c r="DV703">
        <v>-5.8659486472606659E-2</v>
      </c>
      <c r="DW703">
        <v>-7.2674639523029327E-2</v>
      </c>
      <c r="DX703">
        <v>-0.10152456164360046</v>
      </c>
      <c r="DY703">
        <v>7.8405989333987236E-3</v>
      </c>
      <c r="DZ703">
        <v>5.7759419083595276E-2</v>
      </c>
      <c r="EA703">
        <v>2.3935377597808838</v>
      </c>
      <c r="EB703">
        <v>2.0184798240661621</v>
      </c>
      <c r="EC703">
        <v>1.5791251659393311</v>
      </c>
      <c r="ED703">
        <v>1.3294359445571899</v>
      </c>
      <c r="EE703">
        <v>1.2745069265365601</v>
      </c>
      <c r="EF703">
        <v>1.2619364261627197</v>
      </c>
      <c r="EG703">
        <v>1.2476135492324829</v>
      </c>
      <c r="EH703">
        <v>1.2604084014892578</v>
      </c>
      <c r="EI703">
        <v>1.294512152671814</v>
      </c>
      <c r="EJ703">
        <v>1.3989380598068237</v>
      </c>
      <c r="EK703">
        <v>1.4780025482177734</v>
      </c>
      <c r="EL703">
        <v>1.5468710660934448</v>
      </c>
      <c r="EM703">
        <v>2.0130584239959717</v>
      </c>
      <c r="EN703">
        <v>6.648343563079834</v>
      </c>
      <c r="EO703">
        <v>6.6987237930297852</v>
      </c>
      <c r="EP703">
        <v>6.725316047668457</v>
      </c>
      <c r="EQ703">
        <v>6.693140983581543</v>
      </c>
      <c r="ER703">
        <v>6.6408872604370117</v>
      </c>
      <c r="ES703">
        <v>1.7184680700302124</v>
      </c>
      <c r="ET703">
        <v>0.3423311710357666</v>
      </c>
      <c r="EU703">
        <v>0.27652102708816528</v>
      </c>
      <c r="EV703">
        <v>0.1338871568441391</v>
      </c>
      <c r="EW703">
        <v>0.4455987811088562</v>
      </c>
      <c r="EX703">
        <v>0.6569867730140686</v>
      </c>
      <c r="EY703">
        <v>70.941795349121094</v>
      </c>
      <c r="EZ703">
        <v>70.097618103027344</v>
      </c>
      <c r="FA703">
        <v>69.645500183105469</v>
      </c>
      <c r="FB703">
        <v>69.402656555175781</v>
      </c>
      <c r="FC703">
        <v>69.175186157226562</v>
      </c>
      <c r="FD703">
        <v>68.914215087890625</v>
      </c>
      <c r="FE703">
        <v>69.39794921875</v>
      </c>
      <c r="FF703">
        <v>71.665824890136719</v>
      </c>
      <c r="FG703">
        <v>75.520606994628906</v>
      </c>
      <c r="FH703">
        <v>79.847854614257813</v>
      </c>
      <c r="FI703">
        <v>84.00634765625</v>
      </c>
      <c r="FJ703">
        <v>86.527259826660156</v>
      </c>
      <c r="FK703">
        <v>87.722236633300781</v>
      </c>
      <c r="FL703">
        <v>87.918449401855469</v>
      </c>
      <c r="FM703">
        <v>87.533615112304688</v>
      </c>
      <c r="FN703">
        <v>87.322677612304688</v>
      </c>
      <c r="FO703">
        <v>86.436515808105469</v>
      </c>
      <c r="FP703">
        <v>84.885856628417969</v>
      </c>
      <c r="FQ703">
        <v>83.218208312988281</v>
      </c>
      <c r="FR703">
        <v>80.385856628417969</v>
      </c>
      <c r="FS703">
        <v>77.461036682128906</v>
      </c>
      <c r="FT703">
        <v>75.282920837402344</v>
      </c>
      <c r="FU703">
        <v>74.044609069824219</v>
      </c>
      <c r="FV703">
        <v>73.064414978027344</v>
      </c>
      <c r="FW703">
        <v>181</v>
      </c>
      <c r="FX703">
        <v>8.9820645749568939E-2</v>
      </c>
      <c r="FY703">
        <v>1</v>
      </c>
    </row>
    <row r="704" spans="1:181" x14ac:dyDescent="0.2">
      <c r="A704" t="s">
        <v>243</v>
      </c>
      <c r="B704" t="s">
        <v>239</v>
      </c>
      <c r="C704" t="s">
        <v>215</v>
      </c>
      <c r="D704" t="s">
        <v>9</v>
      </c>
      <c r="E704">
        <v>2021</v>
      </c>
      <c r="F704" t="s">
        <v>224</v>
      </c>
      <c r="G704" t="s">
        <v>245</v>
      </c>
      <c r="H704">
        <v>190</v>
      </c>
      <c r="K704">
        <v>17.63258171081543</v>
      </c>
      <c r="L704">
        <v>16.933012008666992</v>
      </c>
      <c r="M704">
        <v>16.468988418579102</v>
      </c>
      <c r="N704">
        <v>16.684577941894531</v>
      </c>
      <c r="O704">
        <v>17.504791259765625</v>
      </c>
      <c r="P704">
        <v>18.55097770690918</v>
      </c>
      <c r="Q704">
        <v>21.916421890258789</v>
      </c>
      <c r="R704">
        <v>24.995914459228516</v>
      </c>
      <c r="S704">
        <v>27.986770629882812</v>
      </c>
      <c r="T704">
        <v>30.253458023071289</v>
      </c>
      <c r="U704">
        <v>33.716621398925781</v>
      </c>
      <c r="V704">
        <v>35.317378997802734</v>
      </c>
      <c r="W704">
        <v>35.955757141113281</v>
      </c>
      <c r="X704">
        <v>36.622764587402344</v>
      </c>
      <c r="Y704">
        <v>36.770725250244141</v>
      </c>
      <c r="Z704">
        <v>36.883453369140625</v>
      </c>
      <c r="AA704">
        <v>36.707977294921875</v>
      </c>
      <c r="AB704">
        <v>36.599899291992188</v>
      </c>
      <c r="AC704">
        <v>36.373775482177734</v>
      </c>
      <c r="AD704">
        <v>35.769313812255859</v>
      </c>
      <c r="AE704">
        <v>32.787239074707031</v>
      </c>
      <c r="AF704">
        <v>26.596338272094727</v>
      </c>
      <c r="AG704">
        <v>21.444368362426758</v>
      </c>
      <c r="AH704">
        <v>18.367462158203125</v>
      </c>
      <c r="AI704">
        <v>-2.3123409748077393</v>
      </c>
      <c r="AJ704">
        <v>-1.9536722898483276</v>
      </c>
      <c r="AK704">
        <v>-1.5456736087799072</v>
      </c>
      <c r="AL704">
        <v>-1.3521760702133179</v>
      </c>
      <c r="AM704">
        <v>-1.3531347513198853</v>
      </c>
      <c r="AN704">
        <v>-1.382582426071167</v>
      </c>
      <c r="AO704">
        <v>-1.531598687171936</v>
      </c>
      <c r="AP704">
        <v>-1.6916100978851318</v>
      </c>
      <c r="AQ704">
        <v>-1.8239395618438721</v>
      </c>
      <c r="AR704">
        <v>-1.9524519443511963</v>
      </c>
      <c r="AS704">
        <v>-2.1752641201019287</v>
      </c>
      <c r="AT704">
        <v>-2.277740478515625</v>
      </c>
      <c r="AU704">
        <v>-0.89790397882461548</v>
      </c>
      <c r="AV704">
        <v>5.4374833106994629</v>
      </c>
      <c r="AW704">
        <v>5.5187768936157227</v>
      </c>
      <c r="AX704">
        <v>5.5800275802612305</v>
      </c>
      <c r="AY704">
        <v>5.5577917098999023</v>
      </c>
      <c r="AZ704">
        <v>5.462437629699707</v>
      </c>
      <c r="BA704">
        <v>-1.1705037355422974</v>
      </c>
      <c r="BB704">
        <v>-1.0150998830795288</v>
      </c>
      <c r="BC704">
        <v>-0.90557402372360229</v>
      </c>
      <c r="BD704">
        <v>-0.66302716732025146</v>
      </c>
      <c r="BE704">
        <v>-1.0362975597381592</v>
      </c>
      <c r="BF704">
        <v>-1.3715140819549561</v>
      </c>
      <c r="BG704">
        <v>-0.92220526933670044</v>
      </c>
      <c r="BH704">
        <v>-0.78028249740600586</v>
      </c>
      <c r="BI704">
        <v>-0.62259536981582642</v>
      </c>
      <c r="BJ704">
        <v>-0.56001698970794678</v>
      </c>
      <c r="BK704">
        <v>-0.57691872119903564</v>
      </c>
      <c r="BL704">
        <v>-0.60138082504272461</v>
      </c>
      <c r="BM704">
        <v>-0.71060812473297119</v>
      </c>
      <c r="BN704">
        <v>-0.819571852684021</v>
      </c>
      <c r="BO704">
        <v>-0.90273630619049072</v>
      </c>
      <c r="BP704">
        <v>-0.96243774890899658</v>
      </c>
      <c r="BQ704">
        <v>-1.0960743427276611</v>
      </c>
      <c r="BR704">
        <v>-1.1479346752166748</v>
      </c>
      <c r="BS704">
        <v>-3.7993904203176498E-2</v>
      </c>
      <c r="BT704">
        <v>5.7951765060424805</v>
      </c>
      <c r="BU704">
        <v>5.8673381805419922</v>
      </c>
      <c r="BV704">
        <v>5.9183502197265625</v>
      </c>
      <c r="BW704">
        <v>5.8931784629821777</v>
      </c>
      <c r="BX704">
        <v>5.8105564117431641</v>
      </c>
      <c r="BY704">
        <v>-0.31708976626396179</v>
      </c>
      <c r="BZ704">
        <v>-0.61410927772521973</v>
      </c>
      <c r="CA704">
        <v>-0.55637836456298828</v>
      </c>
      <c r="CB704">
        <v>-0.42761543393135071</v>
      </c>
      <c r="CC704">
        <v>-0.59853935241699219</v>
      </c>
      <c r="CD704">
        <v>-0.77228665351867676</v>
      </c>
      <c r="CE704">
        <v>4.0598411113023758E-2</v>
      </c>
      <c r="CF704">
        <v>3.2403759658336639E-2</v>
      </c>
      <c r="CG704">
        <v>1.6725806519389153E-2</v>
      </c>
      <c r="CH704">
        <v>-1.1370051652193069E-2</v>
      </c>
      <c r="CI704">
        <v>-3.9313878864049911E-2</v>
      </c>
      <c r="CJ704">
        <v>-6.0322996228933334E-2</v>
      </c>
      <c r="CK704">
        <v>-0.14199255406856537</v>
      </c>
      <c r="CL704">
        <v>-0.21560083329677582</v>
      </c>
      <c r="CM704">
        <v>-0.26471370458602905</v>
      </c>
      <c r="CN704">
        <v>-0.27675697207450867</v>
      </c>
      <c r="CO704">
        <v>-0.34863081574440002</v>
      </c>
      <c r="CP704">
        <v>-0.36543464660644531</v>
      </c>
      <c r="CQ704">
        <v>0.55757719278335571</v>
      </c>
      <c r="CR704">
        <v>6.0429134368896484</v>
      </c>
      <c r="CS704">
        <v>6.1087503433227539</v>
      </c>
      <c r="CT704">
        <v>6.1526718139648437</v>
      </c>
      <c r="CU704">
        <v>6.1254663467407227</v>
      </c>
      <c r="CV704">
        <v>6.0516624450683594</v>
      </c>
      <c r="CW704">
        <v>0.27398216724395752</v>
      </c>
      <c r="CX704">
        <v>-0.33638438582420349</v>
      </c>
      <c r="CY704">
        <v>-0.31452649831771851</v>
      </c>
      <c r="CZ704">
        <v>-0.26456999778747559</v>
      </c>
      <c r="DA704">
        <v>-0.29534938931465149</v>
      </c>
      <c r="DB704">
        <v>-0.35726362466812134</v>
      </c>
      <c r="DC704">
        <v>1.0034021139144897</v>
      </c>
      <c r="DD704">
        <v>0.84508997201919556</v>
      </c>
      <c r="DE704">
        <v>0.65604698657989502</v>
      </c>
      <c r="DF704">
        <v>0.53727692365646362</v>
      </c>
      <c r="DG704">
        <v>0.49829095602035522</v>
      </c>
      <c r="DH704">
        <v>0.48073485493659973</v>
      </c>
      <c r="DI704">
        <v>0.42662301659584045</v>
      </c>
      <c r="DJ704">
        <v>0.38837018609046936</v>
      </c>
      <c r="DK704">
        <v>0.37330886721611023</v>
      </c>
      <c r="DL704">
        <v>0.40892383456230164</v>
      </c>
      <c r="DM704">
        <v>0.39881274104118347</v>
      </c>
      <c r="DN704">
        <v>0.41706538200378418</v>
      </c>
      <c r="DO704">
        <v>1.1531482934951782</v>
      </c>
      <c r="DP704">
        <v>6.2906503677368164</v>
      </c>
      <c r="DQ704">
        <v>6.3501625061035156</v>
      </c>
      <c r="DR704">
        <v>6.386993408203125</v>
      </c>
      <c r="DS704">
        <v>6.3577542304992676</v>
      </c>
      <c r="DT704">
        <v>6.2927684783935547</v>
      </c>
      <c r="DU704">
        <v>0.86505413055419922</v>
      </c>
      <c r="DV704">
        <v>-5.8659486472606659E-2</v>
      </c>
      <c r="DW704">
        <v>-7.2674639523029327E-2</v>
      </c>
      <c r="DX704">
        <v>-0.10152456164360046</v>
      </c>
      <c r="DY704">
        <v>7.8405989333987236E-3</v>
      </c>
      <c r="DZ704">
        <v>5.7759419083595276E-2</v>
      </c>
      <c r="EA704">
        <v>2.3935377597808838</v>
      </c>
      <c r="EB704">
        <v>2.0184798240661621</v>
      </c>
      <c r="EC704">
        <v>1.5791251659393311</v>
      </c>
      <c r="ED704">
        <v>1.3294359445571899</v>
      </c>
      <c r="EE704">
        <v>1.2745069265365601</v>
      </c>
      <c r="EF704">
        <v>1.2619364261627197</v>
      </c>
      <c r="EG704">
        <v>1.2476135492324829</v>
      </c>
      <c r="EH704">
        <v>1.2604084014892578</v>
      </c>
      <c r="EI704">
        <v>1.294512152671814</v>
      </c>
      <c r="EJ704">
        <v>1.3989380598068237</v>
      </c>
      <c r="EK704">
        <v>1.4780025482177734</v>
      </c>
      <c r="EL704">
        <v>1.5468710660934448</v>
      </c>
      <c r="EM704">
        <v>2.0130584239959717</v>
      </c>
      <c r="EN704">
        <v>6.648343563079834</v>
      </c>
      <c r="EO704">
        <v>6.6987237930297852</v>
      </c>
      <c r="EP704">
        <v>6.725316047668457</v>
      </c>
      <c r="EQ704">
        <v>6.693140983581543</v>
      </c>
      <c r="ER704">
        <v>6.6408872604370117</v>
      </c>
      <c r="ES704">
        <v>1.7184680700302124</v>
      </c>
      <c r="ET704">
        <v>0.3423311710357666</v>
      </c>
      <c r="EU704">
        <v>0.27652102708816528</v>
      </c>
      <c r="EV704">
        <v>0.1338871568441391</v>
      </c>
      <c r="EW704">
        <v>0.4455987811088562</v>
      </c>
      <c r="EX704">
        <v>0.6569867730140686</v>
      </c>
      <c r="EY704">
        <v>70.941795349121094</v>
      </c>
      <c r="EZ704">
        <v>70.097618103027344</v>
      </c>
      <c r="FA704">
        <v>69.645500183105469</v>
      </c>
      <c r="FB704">
        <v>69.402656555175781</v>
      </c>
      <c r="FC704">
        <v>69.175186157226562</v>
      </c>
      <c r="FD704">
        <v>68.914215087890625</v>
      </c>
      <c r="FE704">
        <v>69.39794921875</v>
      </c>
      <c r="FF704">
        <v>71.665824890136719</v>
      </c>
      <c r="FG704">
        <v>75.520606994628906</v>
      </c>
      <c r="FH704">
        <v>79.847854614257813</v>
      </c>
      <c r="FI704">
        <v>84.00634765625</v>
      </c>
      <c r="FJ704">
        <v>86.527259826660156</v>
      </c>
      <c r="FK704">
        <v>87.722236633300781</v>
      </c>
      <c r="FL704">
        <v>87.918449401855469</v>
      </c>
      <c r="FM704">
        <v>87.533615112304688</v>
      </c>
      <c r="FN704">
        <v>87.322677612304688</v>
      </c>
      <c r="FO704">
        <v>86.436515808105469</v>
      </c>
      <c r="FP704">
        <v>84.885856628417969</v>
      </c>
      <c r="FQ704">
        <v>83.218208312988281</v>
      </c>
      <c r="FR704">
        <v>80.385856628417969</v>
      </c>
      <c r="FS704">
        <v>77.461036682128906</v>
      </c>
      <c r="FT704">
        <v>75.282920837402344</v>
      </c>
      <c r="FU704">
        <v>74.044609069824219</v>
      </c>
      <c r="FV704">
        <v>73.064414978027344</v>
      </c>
      <c r="FW704">
        <v>181</v>
      </c>
      <c r="FX704">
        <v>8.9820645749568939E-2</v>
      </c>
      <c r="FY704">
        <v>1</v>
      </c>
    </row>
    <row r="705" spans="1:181" x14ac:dyDescent="0.2">
      <c r="A705" t="s">
        <v>243</v>
      </c>
      <c r="B705" t="s">
        <v>239</v>
      </c>
      <c r="C705" t="s">
        <v>215</v>
      </c>
      <c r="D705" t="s">
        <v>9</v>
      </c>
      <c r="E705">
        <v>2022</v>
      </c>
      <c r="F705" t="s">
        <v>224</v>
      </c>
      <c r="G705" t="s">
        <v>245</v>
      </c>
      <c r="H705">
        <v>190</v>
      </c>
      <c r="K705">
        <v>17.63258171081543</v>
      </c>
      <c r="L705">
        <v>16.933012008666992</v>
      </c>
      <c r="M705">
        <v>16.468988418579102</v>
      </c>
      <c r="N705">
        <v>16.684577941894531</v>
      </c>
      <c r="O705">
        <v>17.504791259765625</v>
      </c>
      <c r="P705">
        <v>18.55097770690918</v>
      </c>
      <c r="Q705">
        <v>21.916421890258789</v>
      </c>
      <c r="R705">
        <v>24.995914459228516</v>
      </c>
      <c r="S705">
        <v>27.986770629882812</v>
      </c>
      <c r="T705">
        <v>30.253458023071289</v>
      </c>
      <c r="U705">
        <v>33.716621398925781</v>
      </c>
      <c r="V705">
        <v>35.317378997802734</v>
      </c>
      <c r="W705">
        <v>35.955757141113281</v>
      </c>
      <c r="X705">
        <v>36.622764587402344</v>
      </c>
      <c r="Y705">
        <v>36.770725250244141</v>
      </c>
      <c r="Z705">
        <v>36.883453369140625</v>
      </c>
      <c r="AA705">
        <v>36.707977294921875</v>
      </c>
      <c r="AB705">
        <v>36.599899291992188</v>
      </c>
      <c r="AC705">
        <v>36.373775482177734</v>
      </c>
      <c r="AD705">
        <v>35.769313812255859</v>
      </c>
      <c r="AE705">
        <v>32.787239074707031</v>
      </c>
      <c r="AF705">
        <v>26.596338272094727</v>
      </c>
      <c r="AG705">
        <v>21.444368362426758</v>
      </c>
      <c r="AH705">
        <v>18.367462158203125</v>
      </c>
      <c r="AI705">
        <v>-2.3123409748077393</v>
      </c>
      <c r="AJ705">
        <v>-1.9536722898483276</v>
      </c>
      <c r="AK705">
        <v>-1.5456736087799072</v>
      </c>
      <c r="AL705">
        <v>-1.3521760702133179</v>
      </c>
      <c r="AM705">
        <v>-1.3531347513198853</v>
      </c>
      <c r="AN705">
        <v>-1.382582426071167</v>
      </c>
      <c r="AO705">
        <v>-1.531598687171936</v>
      </c>
      <c r="AP705">
        <v>-1.6916100978851318</v>
      </c>
      <c r="AQ705">
        <v>-1.8239395618438721</v>
      </c>
      <c r="AR705">
        <v>-1.9524519443511963</v>
      </c>
      <c r="AS705">
        <v>-2.1752641201019287</v>
      </c>
      <c r="AT705">
        <v>-2.277740478515625</v>
      </c>
      <c r="AU705">
        <v>-0.89790397882461548</v>
      </c>
      <c r="AV705">
        <v>5.4374833106994629</v>
      </c>
      <c r="AW705">
        <v>5.5187768936157227</v>
      </c>
      <c r="AX705">
        <v>5.5800275802612305</v>
      </c>
      <c r="AY705">
        <v>5.5577917098999023</v>
      </c>
      <c r="AZ705">
        <v>5.462437629699707</v>
      </c>
      <c r="BA705">
        <v>-1.1705037355422974</v>
      </c>
      <c r="BB705">
        <v>-1.0150998830795288</v>
      </c>
      <c r="BC705">
        <v>-0.90557402372360229</v>
      </c>
      <c r="BD705">
        <v>-0.66302716732025146</v>
      </c>
      <c r="BE705">
        <v>-1.0362975597381592</v>
      </c>
      <c r="BF705">
        <v>-1.3715140819549561</v>
      </c>
      <c r="BG705">
        <v>-0.92220526933670044</v>
      </c>
      <c r="BH705">
        <v>-0.78028249740600586</v>
      </c>
      <c r="BI705">
        <v>-0.62259536981582642</v>
      </c>
      <c r="BJ705">
        <v>-0.56001698970794678</v>
      </c>
      <c r="BK705">
        <v>-0.57691872119903564</v>
      </c>
      <c r="BL705">
        <v>-0.60138082504272461</v>
      </c>
      <c r="BM705">
        <v>-0.71060812473297119</v>
      </c>
      <c r="BN705">
        <v>-0.819571852684021</v>
      </c>
      <c r="BO705">
        <v>-0.90273630619049072</v>
      </c>
      <c r="BP705">
        <v>-0.96243774890899658</v>
      </c>
      <c r="BQ705">
        <v>-1.0960743427276611</v>
      </c>
      <c r="BR705">
        <v>-1.1479346752166748</v>
      </c>
      <c r="BS705">
        <v>-3.7993904203176498E-2</v>
      </c>
      <c r="BT705">
        <v>5.7951765060424805</v>
      </c>
      <c r="BU705">
        <v>5.8673381805419922</v>
      </c>
      <c r="BV705">
        <v>5.9183502197265625</v>
      </c>
      <c r="BW705">
        <v>5.8931784629821777</v>
      </c>
      <c r="BX705">
        <v>5.8105564117431641</v>
      </c>
      <c r="BY705">
        <v>-0.31708976626396179</v>
      </c>
      <c r="BZ705">
        <v>-0.61410927772521973</v>
      </c>
      <c r="CA705">
        <v>-0.55637836456298828</v>
      </c>
      <c r="CB705">
        <v>-0.42761543393135071</v>
      </c>
      <c r="CC705">
        <v>-0.59853935241699219</v>
      </c>
      <c r="CD705">
        <v>-0.77228665351867676</v>
      </c>
      <c r="CE705">
        <v>4.0598411113023758E-2</v>
      </c>
      <c r="CF705">
        <v>3.2403759658336639E-2</v>
      </c>
      <c r="CG705">
        <v>1.6725806519389153E-2</v>
      </c>
      <c r="CH705">
        <v>-1.1370051652193069E-2</v>
      </c>
      <c r="CI705">
        <v>-3.9313878864049911E-2</v>
      </c>
      <c r="CJ705">
        <v>-6.0322996228933334E-2</v>
      </c>
      <c r="CK705">
        <v>-0.14199255406856537</v>
      </c>
      <c r="CL705">
        <v>-0.21560083329677582</v>
      </c>
      <c r="CM705">
        <v>-0.26471370458602905</v>
      </c>
      <c r="CN705">
        <v>-0.27675697207450867</v>
      </c>
      <c r="CO705">
        <v>-0.34863081574440002</v>
      </c>
      <c r="CP705">
        <v>-0.36543464660644531</v>
      </c>
      <c r="CQ705">
        <v>0.55757719278335571</v>
      </c>
      <c r="CR705">
        <v>6.0429134368896484</v>
      </c>
      <c r="CS705">
        <v>6.1087503433227539</v>
      </c>
      <c r="CT705">
        <v>6.1526718139648437</v>
      </c>
      <c r="CU705">
        <v>6.1254663467407227</v>
      </c>
      <c r="CV705">
        <v>6.0516624450683594</v>
      </c>
      <c r="CW705">
        <v>0.27398216724395752</v>
      </c>
      <c r="CX705">
        <v>-0.33638438582420349</v>
      </c>
      <c r="CY705">
        <v>-0.31452649831771851</v>
      </c>
      <c r="CZ705">
        <v>-0.26456999778747559</v>
      </c>
      <c r="DA705">
        <v>-0.29534938931465149</v>
      </c>
      <c r="DB705">
        <v>-0.35726362466812134</v>
      </c>
      <c r="DC705">
        <v>1.0034021139144897</v>
      </c>
      <c r="DD705">
        <v>0.84508997201919556</v>
      </c>
      <c r="DE705">
        <v>0.65604698657989502</v>
      </c>
      <c r="DF705">
        <v>0.53727692365646362</v>
      </c>
      <c r="DG705">
        <v>0.49829095602035522</v>
      </c>
      <c r="DH705">
        <v>0.48073485493659973</v>
      </c>
      <c r="DI705">
        <v>0.42662301659584045</v>
      </c>
      <c r="DJ705">
        <v>0.38837018609046936</v>
      </c>
      <c r="DK705">
        <v>0.37330886721611023</v>
      </c>
      <c r="DL705">
        <v>0.40892383456230164</v>
      </c>
      <c r="DM705">
        <v>0.39881274104118347</v>
      </c>
      <c r="DN705">
        <v>0.41706538200378418</v>
      </c>
      <c r="DO705">
        <v>1.1531482934951782</v>
      </c>
      <c r="DP705">
        <v>6.2906503677368164</v>
      </c>
      <c r="DQ705">
        <v>6.3501625061035156</v>
      </c>
      <c r="DR705">
        <v>6.386993408203125</v>
      </c>
      <c r="DS705">
        <v>6.3577542304992676</v>
      </c>
      <c r="DT705">
        <v>6.2927684783935547</v>
      </c>
      <c r="DU705">
        <v>0.86505413055419922</v>
      </c>
      <c r="DV705">
        <v>-5.8659486472606659E-2</v>
      </c>
      <c r="DW705">
        <v>-7.2674639523029327E-2</v>
      </c>
      <c r="DX705">
        <v>-0.10152456164360046</v>
      </c>
      <c r="DY705">
        <v>7.8405989333987236E-3</v>
      </c>
      <c r="DZ705">
        <v>5.7759419083595276E-2</v>
      </c>
      <c r="EA705">
        <v>2.3935377597808838</v>
      </c>
      <c r="EB705">
        <v>2.0184798240661621</v>
      </c>
      <c r="EC705">
        <v>1.5791251659393311</v>
      </c>
      <c r="ED705">
        <v>1.3294359445571899</v>
      </c>
      <c r="EE705">
        <v>1.2745069265365601</v>
      </c>
      <c r="EF705">
        <v>1.2619364261627197</v>
      </c>
      <c r="EG705">
        <v>1.2476135492324829</v>
      </c>
      <c r="EH705">
        <v>1.2604084014892578</v>
      </c>
      <c r="EI705">
        <v>1.294512152671814</v>
      </c>
      <c r="EJ705">
        <v>1.3989380598068237</v>
      </c>
      <c r="EK705">
        <v>1.4780025482177734</v>
      </c>
      <c r="EL705">
        <v>1.5468710660934448</v>
      </c>
      <c r="EM705">
        <v>2.0130584239959717</v>
      </c>
      <c r="EN705">
        <v>6.648343563079834</v>
      </c>
      <c r="EO705">
        <v>6.6987237930297852</v>
      </c>
      <c r="EP705">
        <v>6.725316047668457</v>
      </c>
      <c r="EQ705">
        <v>6.693140983581543</v>
      </c>
      <c r="ER705">
        <v>6.6408872604370117</v>
      </c>
      <c r="ES705">
        <v>1.7184680700302124</v>
      </c>
      <c r="ET705">
        <v>0.3423311710357666</v>
      </c>
      <c r="EU705">
        <v>0.27652102708816528</v>
      </c>
      <c r="EV705">
        <v>0.1338871568441391</v>
      </c>
      <c r="EW705">
        <v>0.4455987811088562</v>
      </c>
      <c r="EX705">
        <v>0.6569867730140686</v>
      </c>
      <c r="EY705">
        <v>70.941795349121094</v>
      </c>
      <c r="EZ705">
        <v>70.097618103027344</v>
      </c>
      <c r="FA705">
        <v>69.645500183105469</v>
      </c>
      <c r="FB705">
        <v>69.402656555175781</v>
      </c>
      <c r="FC705">
        <v>69.175186157226562</v>
      </c>
      <c r="FD705">
        <v>68.914215087890625</v>
      </c>
      <c r="FE705">
        <v>69.39794921875</v>
      </c>
      <c r="FF705">
        <v>71.665824890136719</v>
      </c>
      <c r="FG705">
        <v>75.520606994628906</v>
      </c>
      <c r="FH705">
        <v>79.847854614257813</v>
      </c>
      <c r="FI705">
        <v>84.00634765625</v>
      </c>
      <c r="FJ705">
        <v>86.527259826660156</v>
      </c>
      <c r="FK705">
        <v>87.722236633300781</v>
      </c>
      <c r="FL705">
        <v>87.918449401855469</v>
      </c>
      <c r="FM705">
        <v>87.533615112304688</v>
      </c>
      <c r="FN705">
        <v>87.322677612304688</v>
      </c>
      <c r="FO705">
        <v>86.436515808105469</v>
      </c>
      <c r="FP705">
        <v>84.885856628417969</v>
      </c>
      <c r="FQ705">
        <v>83.218208312988281</v>
      </c>
      <c r="FR705">
        <v>80.385856628417969</v>
      </c>
      <c r="FS705">
        <v>77.461036682128906</v>
      </c>
      <c r="FT705">
        <v>75.282920837402344</v>
      </c>
      <c r="FU705">
        <v>74.044609069824219</v>
      </c>
      <c r="FV705">
        <v>73.064414978027344</v>
      </c>
      <c r="FW705">
        <v>181</v>
      </c>
      <c r="FX705">
        <v>8.9820645749568939E-2</v>
      </c>
      <c r="FY705">
        <v>1</v>
      </c>
    </row>
    <row r="706" spans="1:181" x14ac:dyDescent="0.2">
      <c r="A706" t="s">
        <v>243</v>
      </c>
      <c r="B706" t="s">
        <v>239</v>
      </c>
      <c r="C706" t="s">
        <v>215</v>
      </c>
      <c r="D706" t="s">
        <v>9</v>
      </c>
      <c r="E706">
        <v>2023</v>
      </c>
      <c r="F706" t="s">
        <v>224</v>
      </c>
      <c r="G706" t="s">
        <v>245</v>
      </c>
      <c r="H706">
        <v>190</v>
      </c>
      <c r="K706">
        <v>17.63258171081543</v>
      </c>
      <c r="L706">
        <v>16.933012008666992</v>
      </c>
      <c r="M706">
        <v>16.468988418579102</v>
      </c>
      <c r="N706">
        <v>16.684577941894531</v>
      </c>
      <c r="O706">
        <v>17.504791259765625</v>
      </c>
      <c r="P706">
        <v>18.55097770690918</v>
      </c>
      <c r="Q706">
        <v>21.916421890258789</v>
      </c>
      <c r="R706">
        <v>24.995914459228516</v>
      </c>
      <c r="S706">
        <v>27.986770629882812</v>
      </c>
      <c r="T706">
        <v>30.253458023071289</v>
      </c>
      <c r="U706">
        <v>33.716621398925781</v>
      </c>
      <c r="V706">
        <v>35.317378997802734</v>
      </c>
      <c r="W706">
        <v>35.955757141113281</v>
      </c>
      <c r="X706">
        <v>36.622764587402344</v>
      </c>
      <c r="Y706">
        <v>36.770725250244141</v>
      </c>
      <c r="Z706">
        <v>36.883453369140625</v>
      </c>
      <c r="AA706">
        <v>36.707977294921875</v>
      </c>
      <c r="AB706">
        <v>36.599899291992188</v>
      </c>
      <c r="AC706">
        <v>36.373775482177734</v>
      </c>
      <c r="AD706">
        <v>35.769313812255859</v>
      </c>
      <c r="AE706">
        <v>32.787239074707031</v>
      </c>
      <c r="AF706">
        <v>26.596338272094727</v>
      </c>
      <c r="AG706">
        <v>21.444368362426758</v>
      </c>
      <c r="AH706">
        <v>18.367462158203125</v>
      </c>
      <c r="AI706">
        <v>-2.3123409748077393</v>
      </c>
      <c r="AJ706">
        <v>-1.9536722898483276</v>
      </c>
      <c r="AK706">
        <v>-1.5456736087799072</v>
      </c>
      <c r="AL706">
        <v>-1.3521760702133179</v>
      </c>
      <c r="AM706">
        <v>-1.3531347513198853</v>
      </c>
      <c r="AN706">
        <v>-1.382582426071167</v>
      </c>
      <c r="AO706">
        <v>-1.531598687171936</v>
      </c>
      <c r="AP706">
        <v>-1.6916100978851318</v>
      </c>
      <c r="AQ706">
        <v>-1.8239395618438721</v>
      </c>
      <c r="AR706">
        <v>-1.9524519443511963</v>
      </c>
      <c r="AS706">
        <v>-2.1752641201019287</v>
      </c>
      <c r="AT706">
        <v>-2.277740478515625</v>
      </c>
      <c r="AU706">
        <v>-0.89790397882461548</v>
      </c>
      <c r="AV706">
        <v>5.4374833106994629</v>
      </c>
      <c r="AW706">
        <v>5.5187768936157227</v>
      </c>
      <c r="AX706">
        <v>5.5800275802612305</v>
      </c>
      <c r="AY706">
        <v>5.5577917098999023</v>
      </c>
      <c r="AZ706">
        <v>5.462437629699707</v>
      </c>
      <c r="BA706">
        <v>-1.1705037355422974</v>
      </c>
      <c r="BB706">
        <v>-1.0150998830795288</v>
      </c>
      <c r="BC706">
        <v>-0.90557402372360229</v>
      </c>
      <c r="BD706">
        <v>-0.66302716732025146</v>
      </c>
      <c r="BE706">
        <v>-1.0362975597381592</v>
      </c>
      <c r="BF706">
        <v>-1.3715140819549561</v>
      </c>
      <c r="BG706">
        <v>-0.92220526933670044</v>
      </c>
      <c r="BH706">
        <v>-0.78028249740600586</v>
      </c>
      <c r="BI706">
        <v>-0.62259536981582642</v>
      </c>
      <c r="BJ706">
        <v>-0.56001698970794678</v>
      </c>
      <c r="BK706">
        <v>-0.57691872119903564</v>
      </c>
      <c r="BL706">
        <v>-0.60138082504272461</v>
      </c>
      <c r="BM706">
        <v>-0.71060812473297119</v>
      </c>
      <c r="BN706">
        <v>-0.819571852684021</v>
      </c>
      <c r="BO706">
        <v>-0.90273630619049072</v>
      </c>
      <c r="BP706">
        <v>-0.96243774890899658</v>
      </c>
      <c r="BQ706">
        <v>-1.0960743427276611</v>
      </c>
      <c r="BR706">
        <v>-1.1479346752166748</v>
      </c>
      <c r="BS706">
        <v>-3.7993904203176498E-2</v>
      </c>
      <c r="BT706">
        <v>5.7951765060424805</v>
      </c>
      <c r="BU706">
        <v>5.8673381805419922</v>
      </c>
      <c r="BV706">
        <v>5.9183502197265625</v>
      </c>
      <c r="BW706">
        <v>5.8931784629821777</v>
      </c>
      <c r="BX706">
        <v>5.8105564117431641</v>
      </c>
      <c r="BY706">
        <v>-0.31708976626396179</v>
      </c>
      <c r="BZ706">
        <v>-0.61410927772521973</v>
      </c>
      <c r="CA706">
        <v>-0.55637836456298828</v>
      </c>
      <c r="CB706">
        <v>-0.42761543393135071</v>
      </c>
      <c r="CC706">
        <v>-0.59853935241699219</v>
      </c>
      <c r="CD706">
        <v>-0.77228665351867676</v>
      </c>
      <c r="CE706">
        <v>4.0598411113023758E-2</v>
      </c>
      <c r="CF706">
        <v>3.2403759658336639E-2</v>
      </c>
      <c r="CG706">
        <v>1.6725806519389153E-2</v>
      </c>
      <c r="CH706">
        <v>-1.1370051652193069E-2</v>
      </c>
      <c r="CI706">
        <v>-3.9313878864049911E-2</v>
      </c>
      <c r="CJ706">
        <v>-6.0322996228933334E-2</v>
      </c>
      <c r="CK706">
        <v>-0.14199255406856537</v>
      </c>
      <c r="CL706">
        <v>-0.21560083329677582</v>
      </c>
      <c r="CM706">
        <v>-0.26471370458602905</v>
      </c>
      <c r="CN706">
        <v>-0.27675697207450867</v>
      </c>
      <c r="CO706">
        <v>-0.34863081574440002</v>
      </c>
      <c r="CP706">
        <v>-0.36543464660644531</v>
      </c>
      <c r="CQ706">
        <v>0.55757719278335571</v>
      </c>
      <c r="CR706">
        <v>6.0429134368896484</v>
      </c>
      <c r="CS706">
        <v>6.1087503433227539</v>
      </c>
      <c r="CT706">
        <v>6.1526718139648437</v>
      </c>
      <c r="CU706">
        <v>6.1254663467407227</v>
      </c>
      <c r="CV706">
        <v>6.0516624450683594</v>
      </c>
      <c r="CW706">
        <v>0.27398216724395752</v>
      </c>
      <c r="CX706">
        <v>-0.33638438582420349</v>
      </c>
      <c r="CY706">
        <v>-0.31452649831771851</v>
      </c>
      <c r="CZ706">
        <v>-0.26456999778747559</v>
      </c>
      <c r="DA706">
        <v>-0.29534938931465149</v>
      </c>
      <c r="DB706">
        <v>-0.35726362466812134</v>
      </c>
      <c r="DC706">
        <v>1.0034021139144897</v>
      </c>
      <c r="DD706">
        <v>0.84508997201919556</v>
      </c>
      <c r="DE706">
        <v>0.65604698657989502</v>
      </c>
      <c r="DF706">
        <v>0.53727692365646362</v>
      </c>
      <c r="DG706">
        <v>0.49829095602035522</v>
      </c>
      <c r="DH706">
        <v>0.48073485493659973</v>
      </c>
      <c r="DI706">
        <v>0.42662301659584045</v>
      </c>
      <c r="DJ706">
        <v>0.38837018609046936</v>
      </c>
      <c r="DK706">
        <v>0.37330886721611023</v>
      </c>
      <c r="DL706">
        <v>0.40892383456230164</v>
      </c>
      <c r="DM706">
        <v>0.39881274104118347</v>
      </c>
      <c r="DN706">
        <v>0.41706538200378418</v>
      </c>
      <c r="DO706">
        <v>1.1531482934951782</v>
      </c>
      <c r="DP706">
        <v>6.2906503677368164</v>
      </c>
      <c r="DQ706">
        <v>6.3501625061035156</v>
      </c>
      <c r="DR706">
        <v>6.386993408203125</v>
      </c>
      <c r="DS706">
        <v>6.3577542304992676</v>
      </c>
      <c r="DT706">
        <v>6.2927684783935547</v>
      </c>
      <c r="DU706">
        <v>0.86505413055419922</v>
      </c>
      <c r="DV706">
        <v>-5.8659486472606659E-2</v>
      </c>
      <c r="DW706">
        <v>-7.2674639523029327E-2</v>
      </c>
      <c r="DX706">
        <v>-0.10152456164360046</v>
      </c>
      <c r="DY706">
        <v>7.8405989333987236E-3</v>
      </c>
      <c r="DZ706">
        <v>5.7759419083595276E-2</v>
      </c>
      <c r="EA706">
        <v>2.3935377597808838</v>
      </c>
      <c r="EB706">
        <v>2.0184798240661621</v>
      </c>
      <c r="EC706">
        <v>1.5791251659393311</v>
      </c>
      <c r="ED706">
        <v>1.3294359445571899</v>
      </c>
      <c r="EE706">
        <v>1.2745069265365601</v>
      </c>
      <c r="EF706">
        <v>1.2619364261627197</v>
      </c>
      <c r="EG706">
        <v>1.2476135492324829</v>
      </c>
      <c r="EH706">
        <v>1.2604084014892578</v>
      </c>
      <c r="EI706">
        <v>1.294512152671814</v>
      </c>
      <c r="EJ706">
        <v>1.3989380598068237</v>
      </c>
      <c r="EK706">
        <v>1.4780025482177734</v>
      </c>
      <c r="EL706">
        <v>1.5468710660934448</v>
      </c>
      <c r="EM706">
        <v>2.0130584239959717</v>
      </c>
      <c r="EN706">
        <v>6.648343563079834</v>
      </c>
      <c r="EO706">
        <v>6.6987237930297852</v>
      </c>
      <c r="EP706">
        <v>6.725316047668457</v>
      </c>
      <c r="EQ706">
        <v>6.693140983581543</v>
      </c>
      <c r="ER706">
        <v>6.6408872604370117</v>
      </c>
      <c r="ES706">
        <v>1.7184680700302124</v>
      </c>
      <c r="ET706">
        <v>0.3423311710357666</v>
      </c>
      <c r="EU706">
        <v>0.27652102708816528</v>
      </c>
      <c r="EV706">
        <v>0.1338871568441391</v>
      </c>
      <c r="EW706">
        <v>0.4455987811088562</v>
      </c>
      <c r="EX706">
        <v>0.6569867730140686</v>
      </c>
      <c r="EY706">
        <v>70.941795349121094</v>
      </c>
      <c r="EZ706">
        <v>70.097618103027344</v>
      </c>
      <c r="FA706">
        <v>69.645500183105469</v>
      </c>
      <c r="FB706">
        <v>69.402656555175781</v>
      </c>
      <c r="FC706">
        <v>69.175186157226562</v>
      </c>
      <c r="FD706">
        <v>68.914215087890625</v>
      </c>
      <c r="FE706">
        <v>69.39794921875</v>
      </c>
      <c r="FF706">
        <v>71.665824890136719</v>
      </c>
      <c r="FG706">
        <v>75.520606994628906</v>
      </c>
      <c r="FH706">
        <v>79.847854614257813</v>
      </c>
      <c r="FI706">
        <v>84.00634765625</v>
      </c>
      <c r="FJ706">
        <v>86.527259826660156</v>
      </c>
      <c r="FK706">
        <v>87.722236633300781</v>
      </c>
      <c r="FL706">
        <v>87.918449401855469</v>
      </c>
      <c r="FM706">
        <v>87.533615112304688</v>
      </c>
      <c r="FN706">
        <v>87.322677612304688</v>
      </c>
      <c r="FO706">
        <v>86.436515808105469</v>
      </c>
      <c r="FP706">
        <v>84.885856628417969</v>
      </c>
      <c r="FQ706">
        <v>83.218208312988281</v>
      </c>
      <c r="FR706">
        <v>80.385856628417969</v>
      </c>
      <c r="FS706">
        <v>77.461036682128906</v>
      </c>
      <c r="FT706">
        <v>75.282920837402344</v>
      </c>
      <c r="FU706">
        <v>74.044609069824219</v>
      </c>
      <c r="FV706">
        <v>73.064414978027344</v>
      </c>
      <c r="FW706">
        <v>181</v>
      </c>
      <c r="FX706">
        <v>8.9820645749568939E-2</v>
      </c>
      <c r="FY706">
        <v>1</v>
      </c>
    </row>
    <row r="707" spans="1:181" x14ac:dyDescent="0.2">
      <c r="A707" t="s">
        <v>243</v>
      </c>
      <c r="B707" t="s">
        <v>239</v>
      </c>
      <c r="C707" t="s">
        <v>215</v>
      </c>
      <c r="D707" t="s">
        <v>9</v>
      </c>
      <c r="E707">
        <v>2024</v>
      </c>
      <c r="F707" t="s">
        <v>224</v>
      </c>
      <c r="G707" t="s">
        <v>245</v>
      </c>
      <c r="H707">
        <v>190</v>
      </c>
      <c r="K707">
        <v>17.63258171081543</v>
      </c>
      <c r="L707">
        <v>16.933012008666992</v>
      </c>
      <c r="M707">
        <v>16.468988418579102</v>
      </c>
      <c r="N707">
        <v>16.684577941894531</v>
      </c>
      <c r="O707">
        <v>17.504791259765625</v>
      </c>
      <c r="P707">
        <v>18.55097770690918</v>
      </c>
      <c r="Q707">
        <v>21.916421890258789</v>
      </c>
      <c r="R707">
        <v>24.995914459228516</v>
      </c>
      <c r="S707">
        <v>27.986770629882812</v>
      </c>
      <c r="T707">
        <v>30.253458023071289</v>
      </c>
      <c r="U707">
        <v>33.716621398925781</v>
      </c>
      <c r="V707">
        <v>35.317378997802734</v>
      </c>
      <c r="W707">
        <v>35.955757141113281</v>
      </c>
      <c r="X707">
        <v>36.622764587402344</v>
      </c>
      <c r="Y707">
        <v>36.770725250244141</v>
      </c>
      <c r="Z707">
        <v>36.883453369140625</v>
      </c>
      <c r="AA707">
        <v>36.707977294921875</v>
      </c>
      <c r="AB707">
        <v>36.599899291992188</v>
      </c>
      <c r="AC707">
        <v>36.373775482177734</v>
      </c>
      <c r="AD707">
        <v>35.769313812255859</v>
      </c>
      <c r="AE707">
        <v>32.787239074707031</v>
      </c>
      <c r="AF707">
        <v>26.596338272094727</v>
      </c>
      <c r="AG707">
        <v>21.444368362426758</v>
      </c>
      <c r="AH707">
        <v>18.367462158203125</v>
      </c>
      <c r="AI707">
        <v>-2.3123409748077393</v>
      </c>
      <c r="AJ707">
        <v>-1.9536722898483276</v>
      </c>
      <c r="AK707">
        <v>-1.5456736087799072</v>
      </c>
      <c r="AL707">
        <v>-1.3521760702133179</v>
      </c>
      <c r="AM707">
        <v>-1.3531347513198853</v>
      </c>
      <c r="AN707">
        <v>-1.382582426071167</v>
      </c>
      <c r="AO707">
        <v>-1.531598687171936</v>
      </c>
      <c r="AP707">
        <v>-1.6916100978851318</v>
      </c>
      <c r="AQ707">
        <v>-1.8239395618438721</v>
      </c>
      <c r="AR707">
        <v>-1.9524519443511963</v>
      </c>
      <c r="AS707">
        <v>-2.1752641201019287</v>
      </c>
      <c r="AT707">
        <v>-2.277740478515625</v>
      </c>
      <c r="AU707">
        <v>-0.89790397882461548</v>
      </c>
      <c r="AV707">
        <v>5.4374833106994629</v>
      </c>
      <c r="AW707">
        <v>5.5187768936157227</v>
      </c>
      <c r="AX707">
        <v>5.5800275802612305</v>
      </c>
      <c r="AY707">
        <v>5.5577917098999023</v>
      </c>
      <c r="AZ707">
        <v>5.462437629699707</v>
      </c>
      <c r="BA707">
        <v>-1.1705037355422974</v>
      </c>
      <c r="BB707">
        <v>-1.0150998830795288</v>
      </c>
      <c r="BC707">
        <v>-0.90557402372360229</v>
      </c>
      <c r="BD707">
        <v>-0.66302716732025146</v>
      </c>
      <c r="BE707">
        <v>-1.0362975597381592</v>
      </c>
      <c r="BF707">
        <v>-1.3715140819549561</v>
      </c>
      <c r="BG707">
        <v>-0.92220526933670044</v>
      </c>
      <c r="BH707">
        <v>-0.78028249740600586</v>
      </c>
      <c r="BI707">
        <v>-0.62259536981582642</v>
      </c>
      <c r="BJ707">
        <v>-0.56001698970794678</v>
      </c>
      <c r="BK707">
        <v>-0.57691872119903564</v>
      </c>
      <c r="BL707">
        <v>-0.60138082504272461</v>
      </c>
      <c r="BM707">
        <v>-0.71060812473297119</v>
      </c>
      <c r="BN707">
        <v>-0.819571852684021</v>
      </c>
      <c r="BO707">
        <v>-0.90273630619049072</v>
      </c>
      <c r="BP707">
        <v>-0.96243774890899658</v>
      </c>
      <c r="BQ707">
        <v>-1.0960743427276611</v>
      </c>
      <c r="BR707">
        <v>-1.1479346752166748</v>
      </c>
      <c r="BS707">
        <v>-3.7993904203176498E-2</v>
      </c>
      <c r="BT707">
        <v>5.7951765060424805</v>
      </c>
      <c r="BU707">
        <v>5.8673381805419922</v>
      </c>
      <c r="BV707">
        <v>5.9183502197265625</v>
      </c>
      <c r="BW707">
        <v>5.8931784629821777</v>
      </c>
      <c r="BX707">
        <v>5.8105564117431641</v>
      </c>
      <c r="BY707">
        <v>-0.31708976626396179</v>
      </c>
      <c r="BZ707">
        <v>-0.61410927772521973</v>
      </c>
      <c r="CA707">
        <v>-0.55637836456298828</v>
      </c>
      <c r="CB707">
        <v>-0.42761543393135071</v>
      </c>
      <c r="CC707">
        <v>-0.59853935241699219</v>
      </c>
      <c r="CD707">
        <v>-0.77228665351867676</v>
      </c>
      <c r="CE707">
        <v>4.0598411113023758E-2</v>
      </c>
      <c r="CF707">
        <v>3.2403759658336639E-2</v>
      </c>
      <c r="CG707">
        <v>1.6725806519389153E-2</v>
      </c>
      <c r="CH707">
        <v>-1.1370051652193069E-2</v>
      </c>
      <c r="CI707">
        <v>-3.9313878864049911E-2</v>
      </c>
      <c r="CJ707">
        <v>-6.0322996228933334E-2</v>
      </c>
      <c r="CK707">
        <v>-0.14199255406856537</v>
      </c>
      <c r="CL707">
        <v>-0.21560083329677582</v>
      </c>
      <c r="CM707">
        <v>-0.26471370458602905</v>
      </c>
      <c r="CN707">
        <v>-0.27675697207450867</v>
      </c>
      <c r="CO707">
        <v>-0.34863081574440002</v>
      </c>
      <c r="CP707">
        <v>-0.36543464660644531</v>
      </c>
      <c r="CQ707">
        <v>0.55757719278335571</v>
      </c>
      <c r="CR707">
        <v>6.0429134368896484</v>
      </c>
      <c r="CS707">
        <v>6.1087503433227539</v>
      </c>
      <c r="CT707">
        <v>6.1526718139648437</v>
      </c>
      <c r="CU707">
        <v>6.1254663467407227</v>
      </c>
      <c r="CV707">
        <v>6.0516624450683594</v>
      </c>
      <c r="CW707">
        <v>0.27398216724395752</v>
      </c>
      <c r="CX707">
        <v>-0.33638438582420349</v>
      </c>
      <c r="CY707">
        <v>-0.31452649831771851</v>
      </c>
      <c r="CZ707">
        <v>-0.26456999778747559</v>
      </c>
      <c r="DA707">
        <v>-0.29534938931465149</v>
      </c>
      <c r="DB707">
        <v>-0.35726362466812134</v>
      </c>
      <c r="DC707">
        <v>1.0034021139144897</v>
      </c>
      <c r="DD707">
        <v>0.84508997201919556</v>
      </c>
      <c r="DE707">
        <v>0.65604698657989502</v>
      </c>
      <c r="DF707">
        <v>0.53727692365646362</v>
      </c>
      <c r="DG707">
        <v>0.49829095602035522</v>
      </c>
      <c r="DH707">
        <v>0.48073485493659973</v>
      </c>
      <c r="DI707">
        <v>0.42662301659584045</v>
      </c>
      <c r="DJ707">
        <v>0.38837018609046936</v>
      </c>
      <c r="DK707">
        <v>0.37330886721611023</v>
      </c>
      <c r="DL707">
        <v>0.40892383456230164</v>
      </c>
      <c r="DM707">
        <v>0.39881274104118347</v>
      </c>
      <c r="DN707">
        <v>0.41706538200378418</v>
      </c>
      <c r="DO707">
        <v>1.1531482934951782</v>
      </c>
      <c r="DP707">
        <v>6.2906503677368164</v>
      </c>
      <c r="DQ707">
        <v>6.3501625061035156</v>
      </c>
      <c r="DR707">
        <v>6.386993408203125</v>
      </c>
      <c r="DS707">
        <v>6.3577542304992676</v>
      </c>
      <c r="DT707">
        <v>6.2927684783935547</v>
      </c>
      <c r="DU707">
        <v>0.86505413055419922</v>
      </c>
      <c r="DV707">
        <v>-5.8659486472606659E-2</v>
      </c>
      <c r="DW707">
        <v>-7.2674639523029327E-2</v>
      </c>
      <c r="DX707">
        <v>-0.10152456164360046</v>
      </c>
      <c r="DY707">
        <v>7.8405989333987236E-3</v>
      </c>
      <c r="DZ707">
        <v>5.7759419083595276E-2</v>
      </c>
      <c r="EA707">
        <v>2.3935377597808838</v>
      </c>
      <c r="EB707">
        <v>2.0184798240661621</v>
      </c>
      <c r="EC707">
        <v>1.5791251659393311</v>
      </c>
      <c r="ED707">
        <v>1.3294359445571899</v>
      </c>
      <c r="EE707">
        <v>1.2745069265365601</v>
      </c>
      <c r="EF707">
        <v>1.2619364261627197</v>
      </c>
      <c r="EG707">
        <v>1.2476135492324829</v>
      </c>
      <c r="EH707">
        <v>1.2604084014892578</v>
      </c>
      <c r="EI707">
        <v>1.294512152671814</v>
      </c>
      <c r="EJ707">
        <v>1.3989380598068237</v>
      </c>
      <c r="EK707">
        <v>1.4780025482177734</v>
      </c>
      <c r="EL707">
        <v>1.5468710660934448</v>
      </c>
      <c r="EM707">
        <v>2.0130584239959717</v>
      </c>
      <c r="EN707">
        <v>6.648343563079834</v>
      </c>
      <c r="EO707">
        <v>6.6987237930297852</v>
      </c>
      <c r="EP707">
        <v>6.725316047668457</v>
      </c>
      <c r="EQ707">
        <v>6.693140983581543</v>
      </c>
      <c r="ER707">
        <v>6.6408872604370117</v>
      </c>
      <c r="ES707">
        <v>1.7184680700302124</v>
      </c>
      <c r="ET707">
        <v>0.3423311710357666</v>
      </c>
      <c r="EU707">
        <v>0.27652102708816528</v>
      </c>
      <c r="EV707">
        <v>0.1338871568441391</v>
      </c>
      <c r="EW707">
        <v>0.4455987811088562</v>
      </c>
      <c r="EX707">
        <v>0.6569867730140686</v>
      </c>
      <c r="EY707">
        <v>70.941795349121094</v>
      </c>
      <c r="EZ707">
        <v>70.097618103027344</v>
      </c>
      <c r="FA707">
        <v>69.645500183105469</v>
      </c>
      <c r="FB707">
        <v>69.402656555175781</v>
      </c>
      <c r="FC707">
        <v>69.175186157226562</v>
      </c>
      <c r="FD707">
        <v>68.914215087890625</v>
      </c>
      <c r="FE707">
        <v>69.39794921875</v>
      </c>
      <c r="FF707">
        <v>71.665824890136719</v>
      </c>
      <c r="FG707">
        <v>75.520606994628906</v>
      </c>
      <c r="FH707">
        <v>79.847854614257813</v>
      </c>
      <c r="FI707">
        <v>84.00634765625</v>
      </c>
      <c r="FJ707">
        <v>86.527259826660156</v>
      </c>
      <c r="FK707">
        <v>87.722236633300781</v>
      </c>
      <c r="FL707">
        <v>87.918449401855469</v>
      </c>
      <c r="FM707">
        <v>87.533615112304688</v>
      </c>
      <c r="FN707">
        <v>87.322677612304688</v>
      </c>
      <c r="FO707">
        <v>86.436515808105469</v>
      </c>
      <c r="FP707">
        <v>84.885856628417969</v>
      </c>
      <c r="FQ707">
        <v>83.218208312988281</v>
      </c>
      <c r="FR707">
        <v>80.385856628417969</v>
      </c>
      <c r="FS707">
        <v>77.461036682128906</v>
      </c>
      <c r="FT707">
        <v>75.282920837402344</v>
      </c>
      <c r="FU707">
        <v>74.044609069824219</v>
      </c>
      <c r="FV707">
        <v>73.064414978027344</v>
      </c>
      <c r="FW707">
        <v>181</v>
      </c>
      <c r="FX707">
        <v>8.9820645749568939E-2</v>
      </c>
      <c r="FY707">
        <v>1</v>
      </c>
    </row>
    <row r="708" spans="1:181" x14ac:dyDescent="0.2">
      <c r="A708" t="s">
        <v>243</v>
      </c>
      <c r="B708" t="s">
        <v>239</v>
      </c>
      <c r="C708" t="s">
        <v>215</v>
      </c>
      <c r="D708" t="s">
        <v>9</v>
      </c>
      <c r="E708">
        <v>2025</v>
      </c>
      <c r="F708" t="s">
        <v>224</v>
      </c>
      <c r="G708" t="s">
        <v>245</v>
      </c>
      <c r="H708">
        <v>190</v>
      </c>
      <c r="K708">
        <v>17.63258171081543</v>
      </c>
      <c r="L708">
        <v>16.933012008666992</v>
      </c>
      <c r="M708">
        <v>16.468988418579102</v>
      </c>
      <c r="N708">
        <v>16.684577941894531</v>
      </c>
      <c r="O708">
        <v>17.504791259765625</v>
      </c>
      <c r="P708">
        <v>18.55097770690918</v>
      </c>
      <c r="Q708">
        <v>21.916421890258789</v>
      </c>
      <c r="R708">
        <v>24.995914459228516</v>
      </c>
      <c r="S708">
        <v>27.986770629882812</v>
      </c>
      <c r="T708">
        <v>30.253458023071289</v>
      </c>
      <c r="U708">
        <v>33.716621398925781</v>
      </c>
      <c r="V708">
        <v>35.317378997802734</v>
      </c>
      <c r="W708">
        <v>35.955757141113281</v>
      </c>
      <c r="X708">
        <v>36.622764587402344</v>
      </c>
      <c r="Y708">
        <v>36.770725250244141</v>
      </c>
      <c r="Z708">
        <v>36.883453369140625</v>
      </c>
      <c r="AA708">
        <v>36.707977294921875</v>
      </c>
      <c r="AB708">
        <v>36.599899291992188</v>
      </c>
      <c r="AC708">
        <v>36.373775482177734</v>
      </c>
      <c r="AD708">
        <v>35.769313812255859</v>
      </c>
      <c r="AE708">
        <v>32.787239074707031</v>
      </c>
      <c r="AF708">
        <v>26.596338272094727</v>
      </c>
      <c r="AG708">
        <v>21.444368362426758</v>
      </c>
      <c r="AH708">
        <v>18.367462158203125</v>
      </c>
      <c r="AI708">
        <v>-2.3123409748077393</v>
      </c>
      <c r="AJ708">
        <v>-1.9536722898483276</v>
      </c>
      <c r="AK708">
        <v>-1.5456736087799072</v>
      </c>
      <c r="AL708">
        <v>-1.3521760702133179</v>
      </c>
      <c r="AM708">
        <v>-1.3531347513198853</v>
      </c>
      <c r="AN708">
        <v>-1.382582426071167</v>
      </c>
      <c r="AO708">
        <v>-1.531598687171936</v>
      </c>
      <c r="AP708">
        <v>-1.6916100978851318</v>
      </c>
      <c r="AQ708">
        <v>-1.8239395618438721</v>
      </c>
      <c r="AR708">
        <v>-1.9524519443511963</v>
      </c>
      <c r="AS708">
        <v>-2.1752641201019287</v>
      </c>
      <c r="AT708">
        <v>-2.277740478515625</v>
      </c>
      <c r="AU708">
        <v>-0.89790397882461548</v>
      </c>
      <c r="AV708">
        <v>5.4374833106994629</v>
      </c>
      <c r="AW708">
        <v>5.5187768936157227</v>
      </c>
      <c r="AX708">
        <v>5.5800275802612305</v>
      </c>
      <c r="AY708">
        <v>5.5577917098999023</v>
      </c>
      <c r="AZ708">
        <v>5.462437629699707</v>
      </c>
      <c r="BA708">
        <v>-1.1705037355422974</v>
      </c>
      <c r="BB708">
        <v>-1.0150998830795288</v>
      </c>
      <c r="BC708">
        <v>-0.90557402372360229</v>
      </c>
      <c r="BD708">
        <v>-0.66302716732025146</v>
      </c>
      <c r="BE708">
        <v>-1.0362975597381592</v>
      </c>
      <c r="BF708">
        <v>-1.3715140819549561</v>
      </c>
      <c r="BG708">
        <v>-0.92220526933670044</v>
      </c>
      <c r="BH708">
        <v>-0.78028249740600586</v>
      </c>
      <c r="BI708">
        <v>-0.62259536981582642</v>
      </c>
      <c r="BJ708">
        <v>-0.56001698970794678</v>
      </c>
      <c r="BK708">
        <v>-0.57691872119903564</v>
      </c>
      <c r="BL708">
        <v>-0.60138082504272461</v>
      </c>
      <c r="BM708">
        <v>-0.71060812473297119</v>
      </c>
      <c r="BN708">
        <v>-0.819571852684021</v>
      </c>
      <c r="BO708">
        <v>-0.90273630619049072</v>
      </c>
      <c r="BP708">
        <v>-0.96243774890899658</v>
      </c>
      <c r="BQ708">
        <v>-1.0960743427276611</v>
      </c>
      <c r="BR708">
        <v>-1.1479346752166748</v>
      </c>
      <c r="BS708">
        <v>-3.7993904203176498E-2</v>
      </c>
      <c r="BT708">
        <v>5.7951765060424805</v>
      </c>
      <c r="BU708">
        <v>5.8673381805419922</v>
      </c>
      <c r="BV708">
        <v>5.9183502197265625</v>
      </c>
      <c r="BW708">
        <v>5.8931784629821777</v>
      </c>
      <c r="BX708">
        <v>5.8105564117431641</v>
      </c>
      <c r="BY708">
        <v>-0.31708976626396179</v>
      </c>
      <c r="BZ708">
        <v>-0.61410927772521973</v>
      </c>
      <c r="CA708">
        <v>-0.55637836456298828</v>
      </c>
      <c r="CB708">
        <v>-0.42761543393135071</v>
      </c>
      <c r="CC708">
        <v>-0.59853935241699219</v>
      </c>
      <c r="CD708">
        <v>-0.77228665351867676</v>
      </c>
      <c r="CE708">
        <v>4.0598411113023758E-2</v>
      </c>
      <c r="CF708">
        <v>3.2403759658336639E-2</v>
      </c>
      <c r="CG708">
        <v>1.6725806519389153E-2</v>
      </c>
      <c r="CH708">
        <v>-1.1370051652193069E-2</v>
      </c>
      <c r="CI708">
        <v>-3.9313878864049911E-2</v>
      </c>
      <c r="CJ708">
        <v>-6.0322996228933334E-2</v>
      </c>
      <c r="CK708">
        <v>-0.14199255406856537</v>
      </c>
      <c r="CL708">
        <v>-0.21560083329677582</v>
      </c>
      <c r="CM708">
        <v>-0.26471370458602905</v>
      </c>
      <c r="CN708">
        <v>-0.27675697207450867</v>
      </c>
      <c r="CO708">
        <v>-0.34863081574440002</v>
      </c>
      <c r="CP708">
        <v>-0.36543464660644531</v>
      </c>
      <c r="CQ708">
        <v>0.55757719278335571</v>
      </c>
      <c r="CR708">
        <v>6.0429134368896484</v>
      </c>
      <c r="CS708">
        <v>6.1087503433227539</v>
      </c>
      <c r="CT708">
        <v>6.1526718139648437</v>
      </c>
      <c r="CU708">
        <v>6.1254663467407227</v>
      </c>
      <c r="CV708">
        <v>6.0516624450683594</v>
      </c>
      <c r="CW708">
        <v>0.27398216724395752</v>
      </c>
      <c r="CX708">
        <v>-0.33638438582420349</v>
      </c>
      <c r="CY708">
        <v>-0.31452649831771851</v>
      </c>
      <c r="CZ708">
        <v>-0.26456999778747559</v>
      </c>
      <c r="DA708">
        <v>-0.29534938931465149</v>
      </c>
      <c r="DB708">
        <v>-0.35726362466812134</v>
      </c>
      <c r="DC708">
        <v>1.0034021139144897</v>
      </c>
      <c r="DD708">
        <v>0.84508997201919556</v>
      </c>
      <c r="DE708">
        <v>0.65604698657989502</v>
      </c>
      <c r="DF708">
        <v>0.53727692365646362</v>
      </c>
      <c r="DG708">
        <v>0.49829095602035522</v>
      </c>
      <c r="DH708">
        <v>0.48073485493659973</v>
      </c>
      <c r="DI708">
        <v>0.42662301659584045</v>
      </c>
      <c r="DJ708">
        <v>0.38837018609046936</v>
      </c>
      <c r="DK708">
        <v>0.37330886721611023</v>
      </c>
      <c r="DL708">
        <v>0.40892383456230164</v>
      </c>
      <c r="DM708">
        <v>0.39881274104118347</v>
      </c>
      <c r="DN708">
        <v>0.41706538200378418</v>
      </c>
      <c r="DO708">
        <v>1.1531482934951782</v>
      </c>
      <c r="DP708">
        <v>6.2906503677368164</v>
      </c>
      <c r="DQ708">
        <v>6.3501625061035156</v>
      </c>
      <c r="DR708">
        <v>6.386993408203125</v>
      </c>
      <c r="DS708">
        <v>6.3577542304992676</v>
      </c>
      <c r="DT708">
        <v>6.2927684783935547</v>
      </c>
      <c r="DU708">
        <v>0.86505413055419922</v>
      </c>
      <c r="DV708">
        <v>-5.8659486472606659E-2</v>
      </c>
      <c r="DW708">
        <v>-7.2674639523029327E-2</v>
      </c>
      <c r="DX708">
        <v>-0.10152456164360046</v>
      </c>
      <c r="DY708">
        <v>7.8405989333987236E-3</v>
      </c>
      <c r="DZ708">
        <v>5.7759419083595276E-2</v>
      </c>
      <c r="EA708">
        <v>2.3935377597808838</v>
      </c>
      <c r="EB708">
        <v>2.0184798240661621</v>
      </c>
      <c r="EC708">
        <v>1.5791251659393311</v>
      </c>
      <c r="ED708">
        <v>1.3294359445571899</v>
      </c>
      <c r="EE708">
        <v>1.2745069265365601</v>
      </c>
      <c r="EF708">
        <v>1.2619364261627197</v>
      </c>
      <c r="EG708">
        <v>1.2476135492324829</v>
      </c>
      <c r="EH708">
        <v>1.2604084014892578</v>
      </c>
      <c r="EI708">
        <v>1.294512152671814</v>
      </c>
      <c r="EJ708">
        <v>1.3989380598068237</v>
      </c>
      <c r="EK708">
        <v>1.4780025482177734</v>
      </c>
      <c r="EL708">
        <v>1.5468710660934448</v>
      </c>
      <c r="EM708">
        <v>2.0130584239959717</v>
      </c>
      <c r="EN708">
        <v>6.648343563079834</v>
      </c>
      <c r="EO708">
        <v>6.6987237930297852</v>
      </c>
      <c r="EP708">
        <v>6.725316047668457</v>
      </c>
      <c r="EQ708">
        <v>6.693140983581543</v>
      </c>
      <c r="ER708">
        <v>6.6408872604370117</v>
      </c>
      <c r="ES708">
        <v>1.7184680700302124</v>
      </c>
      <c r="ET708">
        <v>0.3423311710357666</v>
      </c>
      <c r="EU708">
        <v>0.27652102708816528</v>
      </c>
      <c r="EV708">
        <v>0.1338871568441391</v>
      </c>
      <c r="EW708">
        <v>0.4455987811088562</v>
      </c>
      <c r="EX708">
        <v>0.6569867730140686</v>
      </c>
      <c r="EY708">
        <v>70.941795349121094</v>
      </c>
      <c r="EZ708">
        <v>70.097618103027344</v>
      </c>
      <c r="FA708">
        <v>69.645500183105469</v>
      </c>
      <c r="FB708">
        <v>69.402656555175781</v>
      </c>
      <c r="FC708">
        <v>69.175186157226562</v>
      </c>
      <c r="FD708">
        <v>68.914215087890625</v>
      </c>
      <c r="FE708">
        <v>69.39794921875</v>
      </c>
      <c r="FF708">
        <v>71.665824890136719</v>
      </c>
      <c r="FG708">
        <v>75.520606994628906</v>
      </c>
      <c r="FH708">
        <v>79.847854614257813</v>
      </c>
      <c r="FI708">
        <v>84.00634765625</v>
      </c>
      <c r="FJ708">
        <v>86.527259826660156</v>
      </c>
      <c r="FK708">
        <v>87.722236633300781</v>
      </c>
      <c r="FL708">
        <v>87.918449401855469</v>
      </c>
      <c r="FM708">
        <v>87.533615112304688</v>
      </c>
      <c r="FN708">
        <v>87.322677612304688</v>
      </c>
      <c r="FO708">
        <v>86.436515808105469</v>
      </c>
      <c r="FP708">
        <v>84.885856628417969</v>
      </c>
      <c r="FQ708">
        <v>83.218208312988281</v>
      </c>
      <c r="FR708">
        <v>80.385856628417969</v>
      </c>
      <c r="FS708">
        <v>77.461036682128906</v>
      </c>
      <c r="FT708">
        <v>75.282920837402344</v>
      </c>
      <c r="FU708">
        <v>74.044609069824219</v>
      </c>
      <c r="FV708">
        <v>73.064414978027344</v>
      </c>
      <c r="FW708">
        <v>181</v>
      </c>
      <c r="FX708">
        <v>8.9820645749568939E-2</v>
      </c>
      <c r="FY708">
        <v>1</v>
      </c>
    </row>
    <row r="709" spans="1:181" x14ac:dyDescent="0.2">
      <c r="A709" t="s">
        <v>243</v>
      </c>
      <c r="B709" t="s">
        <v>239</v>
      </c>
      <c r="C709" t="s">
        <v>215</v>
      </c>
      <c r="D709" t="s">
        <v>37</v>
      </c>
      <c r="E709">
        <v>2015</v>
      </c>
      <c r="F709" t="s">
        <v>225</v>
      </c>
      <c r="G709" t="s">
        <v>245</v>
      </c>
      <c r="H709">
        <v>160</v>
      </c>
      <c r="K709">
        <v>12.398381233215332</v>
      </c>
      <c r="L709">
        <v>11.85313606262207</v>
      </c>
      <c r="M709">
        <v>11.464179039001465</v>
      </c>
      <c r="N709">
        <v>11.699592590332031</v>
      </c>
      <c r="O709">
        <v>12.26953125</v>
      </c>
      <c r="P709">
        <v>12.942242622375488</v>
      </c>
      <c r="Q709">
        <v>15.259878158569336</v>
      </c>
      <c r="R709">
        <v>17.587247848510742</v>
      </c>
      <c r="S709">
        <v>20.17799186706543</v>
      </c>
      <c r="T709">
        <v>21.913522720336914</v>
      </c>
      <c r="U709">
        <v>24.554567337036133</v>
      </c>
      <c r="V709">
        <v>25.593423843383789</v>
      </c>
      <c r="W709">
        <v>25.83100700378418</v>
      </c>
      <c r="X709">
        <v>26.252336502075195</v>
      </c>
      <c r="Y709">
        <v>26.431467056274414</v>
      </c>
      <c r="Z709">
        <v>26.293813705444336</v>
      </c>
      <c r="AA709">
        <v>26.1173095703125</v>
      </c>
      <c r="AB709">
        <v>25.993955612182617</v>
      </c>
      <c r="AC709">
        <v>25.775871276855469</v>
      </c>
      <c r="AD709">
        <v>25.079948425292969</v>
      </c>
      <c r="AE709">
        <v>23.675823211669922</v>
      </c>
      <c r="AF709">
        <v>19.242572784423828</v>
      </c>
      <c r="AG709">
        <v>15.395245552062988</v>
      </c>
      <c r="AH709">
        <v>13.02554988861084</v>
      </c>
      <c r="AI709">
        <v>-2.001596212387085</v>
      </c>
      <c r="AJ709">
        <v>-1.4913948774337769</v>
      </c>
      <c r="AK709">
        <v>-1.1459723711013794</v>
      </c>
      <c r="AL709">
        <v>-1.0952651500701904</v>
      </c>
      <c r="AM709">
        <v>-1.091768741607666</v>
      </c>
      <c r="AN709">
        <v>-1.1232186555862427</v>
      </c>
      <c r="AO709">
        <v>-1.223845362663269</v>
      </c>
      <c r="AP709">
        <v>-1.336883544921875</v>
      </c>
      <c r="AQ709">
        <v>-1.4575614929199219</v>
      </c>
      <c r="AR709">
        <v>-1.5628206729888916</v>
      </c>
      <c r="AS709">
        <v>-1.7325898408889771</v>
      </c>
      <c r="AT709">
        <v>-1.8070365190505981</v>
      </c>
      <c r="AU709">
        <v>-0.72982782125473022</v>
      </c>
      <c r="AV709">
        <v>3.8781838417053223</v>
      </c>
      <c r="AW709">
        <v>3.9281220436096191</v>
      </c>
      <c r="AX709">
        <v>3.9711875915527344</v>
      </c>
      <c r="AY709">
        <v>3.9807415008544922</v>
      </c>
      <c r="AZ709">
        <v>3.9270727634429932</v>
      </c>
      <c r="BA709">
        <v>-0.90296220779418945</v>
      </c>
      <c r="BB709">
        <v>-0.80252128839492798</v>
      </c>
      <c r="BC709">
        <v>-0.72886723279953003</v>
      </c>
      <c r="BD709">
        <v>-0.54325026273727417</v>
      </c>
      <c r="BE709">
        <v>-1.0285683870315552</v>
      </c>
      <c r="BF709">
        <v>-1.4444539546966553</v>
      </c>
      <c r="BG709">
        <v>-0.79347759485244751</v>
      </c>
      <c r="BH709">
        <v>-0.59153330326080322</v>
      </c>
      <c r="BI709">
        <v>-0.45962393283843994</v>
      </c>
      <c r="BJ709">
        <v>-0.44807913899421692</v>
      </c>
      <c r="BK709">
        <v>-0.45925840735435486</v>
      </c>
      <c r="BL709">
        <v>-0.47755897045135498</v>
      </c>
      <c r="BM709">
        <v>-0.55359429121017456</v>
      </c>
      <c r="BN709">
        <v>-0.63291287422180176</v>
      </c>
      <c r="BO709">
        <v>-0.70614415407180786</v>
      </c>
      <c r="BP709">
        <v>-0.75588929653167725</v>
      </c>
      <c r="BQ709">
        <v>-0.85851490497589111</v>
      </c>
      <c r="BR709">
        <v>-0.89289528131484985</v>
      </c>
      <c r="BS709">
        <v>-3.0136531218886375E-2</v>
      </c>
      <c r="BT709">
        <v>4.1923832893371582</v>
      </c>
      <c r="BU709">
        <v>4.230891227722168</v>
      </c>
      <c r="BV709">
        <v>4.2609105110168457</v>
      </c>
      <c r="BW709">
        <v>4.2640576362609863</v>
      </c>
      <c r="BX709">
        <v>4.2172904014587402</v>
      </c>
      <c r="BY709">
        <v>-0.21787832677364349</v>
      </c>
      <c r="BZ709">
        <v>-0.49236178398132324</v>
      </c>
      <c r="CA709">
        <v>-0.45902061462402344</v>
      </c>
      <c r="CB709">
        <v>-0.35881698131561279</v>
      </c>
      <c r="CC709">
        <v>-0.59327191114425659</v>
      </c>
      <c r="CD709">
        <v>-0.8096807599067688</v>
      </c>
      <c r="CE709">
        <v>4.3261680752038956E-2</v>
      </c>
      <c r="CF709">
        <v>3.1708098948001862E-2</v>
      </c>
      <c r="CG709">
        <v>1.5738928690552711E-2</v>
      </c>
      <c r="CH709">
        <v>1.5986875223461539E-4</v>
      </c>
      <c r="CI709">
        <v>-2.118368074297905E-2</v>
      </c>
      <c r="CJ709">
        <v>-3.037705272436142E-2</v>
      </c>
      <c r="CK709">
        <v>-8.938048779964447E-2</v>
      </c>
      <c r="CL709">
        <v>-0.14534500241279602</v>
      </c>
      <c r="CM709">
        <v>-0.18571485579013824</v>
      </c>
      <c r="CN709">
        <v>-0.19701108336448669</v>
      </c>
      <c r="CO709">
        <v>-0.25313329696655273</v>
      </c>
      <c r="CP709">
        <v>-0.25976389646530151</v>
      </c>
      <c r="CQ709">
        <v>0.45446750521659851</v>
      </c>
      <c r="CR709">
        <v>4.409996509552002</v>
      </c>
      <c r="CS709">
        <v>4.4405884742736816</v>
      </c>
      <c r="CT709">
        <v>4.4615716934204102</v>
      </c>
      <c r="CU709">
        <v>4.4602813720703125</v>
      </c>
      <c r="CV709">
        <v>4.4182939529418945</v>
      </c>
      <c r="CW709">
        <v>0.25660869479179382</v>
      </c>
      <c r="CX709">
        <v>-0.277546226978302</v>
      </c>
      <c r="CY709">
        <v>-0.27212566137313843</v>
      </c>
      <c r="CZ709">
        <v>-0.23107904195785522</v>
      </c>
      <c r="DA709">
        <v>-0.29178696870803833</v>
      </c>
      <c r="DB709">
        <v>-0.37003886699676514</v>
      </c>
      <c r="DC709">
        <v>0.88000094890594482</v>
      </c>
      <c r="DD709">
        <v>0.65494948625564575</v>
      </c>
      <c r="DE709">
        <v>0.49110180139541626</v>
      </c>
      <c r="DF709">
        <v>0.4483988881111145</v>
      </c>
      <c r="DG709">
        <v>0.41689106822013855</v>
      </c>
      <c r="DH709">
        <v>0.41680485010147095</v>
      </c>
      <c r="DI709">
        <v>0.37483331561088562</v>
      </c>
      <c r="DJ709">
        <v>0.3422228991985321</v>
      </c>
      <c r="DK709">
        <v>0.33471447229385376</v>
      </c>
      <c r="DL709">
        <v>0.36186712980270386</v>
      </c>
      <c r="DM709">
        <v>0.35224834084510803</v>
      </c>
      <c r="DN709">
        <v>0.37336751818656921</v>
      </c>
      <c r="DO709">
        <v>0.93907153606414795</v>
      </c>
      <c r="DP709">
        <v>4.6276097297668457</v>
      </c>
      <c r="DQ709">
        <v>4.6502857208251953</v>
      </c>
      <c r="DR709">
        <v>4.6622328758239746</v>
      </c>
      <c r="DS709">
        <v>4.6565051078796387</v>
      </c>
      <c r="DT709">
        <v>4.6192975044250488</v>
      </c>
      <c r="DU709">
        <v>0.73109573125839233</v>
      </c>
      <c r="DV709">
        <v>-6.2730684876441956E-2</v>
      </c>
      <c r="DW709">
        <v>-8.5230715572834015E-2</v>
      </c>
      <c r="DX709">
        <v>-0.10334111005067825</v>
      </c>
      <c r="DY709">
        <v>9.6979979425668716E-3</v>
      </c>
      <c r="DZ709">
        <v>6.9603055715560913E-2</v>
      </c>
      <c r="EA709">
        <v>2.0881195068359375</v>
      </c>
      <c r="EB709">
        <v>1.5548111200332642</v>
      </c>
      <c r="EC709">
        <v>1.1774502992630005</v>
      </c>
      <c r="ED709">
        <v>1.0955848693847656</v>
      </c>
      <c r="EE709">
        <v>1.0494014024734497</v>
      </c>
      <c r="EF709">
        <v>1.0624644756317139</v>
      </c>
      <c r="EG709">
        <v>1.0450843572616577</v>
      </c>
      <c r="EH709">
        <v>1.0461934804916382</v>
      </c>
      <c r="EI709">
        <v>1.0861316919326782</v>
      </c>
      <c r="EJ709">
        <v>1.168798565864563</v>
      </c>
      <c r="EK709">
        <v>1.2263232469558716</v>
      </c>
      <c r="EL709">
        <v>1.2875087261199951</v>
      </c>
      <c r="EM709">
        <v>1.6387628316879272</v>
      </c>
      <c r="EN709">
        <v>4.9418091773986816</v>
      </c>
      <c r="EO709">
        <v>4.9530549049377441</v>
      </c>
      <c r="EP709">
        <v>4.9519557952880859</v>
      </c>
      <c r="EQ709">
        <v>4.9398212432861328</v>
      </c>
      <c r="ER709">
        <v>4.9095149040222168</v>
      </c>
      <c r="ES709">
        <v>1.4161796569824219</v>
      </c>
      <c r="ET709">
        <v>0.24742883443832397</v>
      </c>
      <c r="EU709">
        <v>0.18461589515209198</v>
      </c>
      <c r="EV709">
        <v>8.1092171370983124E-2</v>
      </c>
      <c r="EW709">
        <v>0.44499441981315613</v>
      </c>
      <c r="EX709">
        <v>0.70437616109848022</v>
      </c>
      <c r="EY709">
        <v>61.690818786621094</v>
      </c>
      <c r="EZ709">
        <v>61.442218780517578</v>
      </c>
      <c r="FA709">
        <v>61.24102783203125</v>
      </c>
      <c r="FB709">
        <v>60.575332641601563</v>
      </c>
      <c r="FC709">
        <v>60.2401123046875</v>
      </c>
      <c r="FD709">
        <v>59.633346557617188</v>
      </c>
      <c r="FE709">
        <v>61.662235260009766</v>
      </c>
      <c r="FF709">
        <v>64.064506530761719</v>
      </c>
      <c r="FG709">
        <v>67.543983459472656</v>
      </c>
      <c r="FH709">
        <v>71.25970458984375</v>
      </c>
      <c r="FI709">
        <v>74.155426025390625</v>
      </c>
      <c r="FJ709">
        <v>75.191314697265625</v>
      </c>
      <c r="FK709">
        <v>74.621658325195313</v>
      </c>
      <c r="FL709">
        <v>75.170669555664063</v>
      </c>
      <c r="FM709">
        <v>75.697944641113281</v>
      </c>
      <c r="FN709">
        <v>74.934104919433594</v>
      </c>
      <c r="FO709">
        <v>74.104316711425781</v>
      </c>
      <c r="FP709">
        <v>72.974067687988281</v>
      </c>
      <c r="FQ709">
        <v>71.541526794433594</v>
      </c>
      <c r="FR709">
        <v>68.597007751464844</v>
      </c>
      <c r="FS709">
        <v>66.677635192871094</v>
      </c>
      <c r="FT709">
        <v>65.686187744140625</v>
      </c>
      <c r="FU709">
        <v>65.384239196777344</v>
      </c>
      <c r="FV709">
        <v>64.085685729980469</v>
      </c>
      <c r="FW709">
        <v>181</v>
      </c>
      <c r="FX709">
        <v>8.9820645749568939E-2</v>
      </c>
      <c r="FY709">
        <v>1</v>
      </c>
    </row>
    <row r="710" spans="1:181" x14ac:dyDescent="0.2">
      <c r="A710" t="s">
        <v>243</v>
      </c>
      <c r="B710" t="s">
        <v>239</v>
      </c>
      <c r="C710" t="s">
        <v>215</v>
      </c>
      <c r="D710" t="s">
        <v>37</v>
      </c>
      <c r="E710">
        <v>2016</v>
      </c>
      <c r="F710" t="s">
        <v>225</v>
      </c>
      <c r="G710" t="s">
        <v>245</v>
      </c>
      <c r="H710">
        <v>190</v>
      </c>
      <c r="K710">
        <v>14.723077774047852</v>
      </c>
      <c r="L710">
        <v>14.075599670410156</v>
      </c>
      <c r="M710">
        <v>13.613712310791016</v>
      </c>
      <c r="N710">
        <v>13.893265724182129</v>
      </c>
      <c r="O710">
        <v>14.570068359375</v>
      </c>
      <c r="P710">
        <v>15.368913650512695</v>
      </c>
      <c r="Q710">
        <v>18.121105194091797</v>
      </c>
      <c r="R710">
        <v>20.884857177734375</v>
      </c>
      <c r="S710">
        <v>23.96136474609375</v>
      </c>
      <c r="T710">
        <v>26.022308349609375</v>
      </c>
      <c r="U710">
        <v>29.158548355102539</v>
      </c>
      <c r="V710">
        <v>30.392190933227539</v>
      </c>
      <c r="W710">
        <v>30.674322128295898</v>
      </c>
      <c r="X710">
        <v>31.174650192260742</v>
      </c>
      <c r="Y710">
        <v>31.387367248535156</v>
      </c>
      <c r="Z710">
        <v>31.223903656005859</v>
      </c>
      <c r="AA710">
        <v>31.014307022094727</v>
      </c>
      <c r="AB710">
        <v>30.867820739746094</v>
      </c>
      <c r="AC710">
        <v>30.608846664428711</v>
      </c>
      <c r="AD710">
        <v>29.782438278198242</v>
      </c>
      <c r="AE710">
        <v>28.115039825439453</v>
      </c>
      <c r="AF710">
        <v>22.850555419921875</v>
      </c>
      <c r="AG710">
        <v>18.281854629516602</v>
      </c>
      <c r="AH710">
        <v>15.467840194702148</v>
      </c>
      <c r="AI710">
        <v>-2.1769590377807617</v>
      </c>
      <c r="AJ710">
        <v>-1.6221096515655518</v>
      </c>
      <c r="AK710">
        <v>-1.2472555637359619</v>
      </c>
      <c r="AL710">
        <v>-1.1935217380523682</v>
      </c>
      <c r="AM710">
        <v>-1.1917986869812012</v>
      </c>
      <c r="AN710">
        <v>-1.2269692420959473</v>
      </c>
      <c r="AO710">
        <v>-1.3423937559127808</v>
      </c>
      <c r="AP710">
        <v>-1.4710462093353271</v>
      </c>
      <c r="AQ710">
        <v>-1.6064990758895874</v>
      </c>
      <c r="AR710">
        <v>-1.7223073244094849</v>
      </c>
      <c r="AS710">
        <v>-1.9127961397171021</v>
      </c>
      <c r="AT710">
        <v>-1.9945707321166992</v>
      </c>
      <c r="AU710">
        <v>-0.75087571144104004</v>
      </c>
      <c r="AV710">
        <v>4.657341480255127</v>
      </c>
      <c r="AW710">
        <v>4.7147517204284668</v>
      </c>
      <c r="AX710">
        <v>4.76373291015625</v>
      </c>
      <c r="AY710">
        <v>4.7740178108215332</v>
      </c>
      <c r="AZ710">
        <v>4.711428165435791</v>
      </c>
      <c r="BA710">
        <v>-0.95889031887054443</v>
      </c>
      <c r="BB710">
        <v>-0.90166449546813965</v>
      </c>
      <c r="BC710">
        <v>-0.82087171077728271</v>
      </c>
      <c r="BD710">
        <v>-0.61458706855773926</v>
      </c>
      <c r="BE710">
        <v>-1.1493858098983765</v>
      </c>
      <c r="BF710">
        <v>-1.6102378368377686</v>
      </c>
      <c r="BG710">
        <v>-0.86044228076934814</v>
      </c>
      <c r="BH710">
        <v>-0.64150822162628174</v>
      </c>
      <c r="BI710">
        <v>-0.49932470917701721</v>
      </c>
      <c r="BJ710">
        <v>-0.48826727271080017</v>
      </c>
      <c r="BK710">
        <v>-0.50253653526306152</v>
      </c>
      <c r="BL710">
        <v>-0.52337795495986938</v>
      </c>
      <c r="BM710">
        <v>-0.61200463771820068</v>
      </c>
      <c r="BN710">
        <v>-0.70391201972961426</v>
      </c>
      <c r="BO710">
        <v>-0.78766107559204102</v>
      </c>
      <c r="BP710">
        <v>-0.84297412633895874</v>
      </c>
      <c r="BQ710">
        <v>-0.96029508113861084</v>
      </c>
      <c r="BR710">
        <v>-0.99840855598449707</v>
      </c>
      <c r="BS710">
        <v>1.1595132760703564E-2</v>
      </c>
      <c r="BT710">
        <v>4.9997320175170898</v>
      </c>
      <c r="BU710">
        <v>5.0446867942810059</v>
      </c>
      <c r="BV710">
        <v>5.0794510841369629</v>
      </c>
      <c r="BW710">
        <v>5.0827541351318359</v>
      </c>
      <c r="BX710">
        <v>5.0276851654052734</v>
      </c>
      <c r="BY710">
        <v>-0.2123374342918396</v>
      </c>
      <c r="BZ710">
        <v>-0.56367594003677368</v>
      </c>
      <c r="CA710">
        <v>-0.52681320905685425</v>
      </c>
      <c r="CB710">
        <v>-0.41360557079315186</v>
      </c>
      <c r="CC710">
        <v>-0.67503261566162109</v>
      </c>
      <c r="CD710">
        <v>-0.918509840965271</v>
      </c>
      <c r="CE710">
        <v>5.137324333190918E-2</v>
      </c>
      <c r="CF710">
        <v>3.7653367966413498E-2</v>
      </c>
      <c r="CG710">
        <v>1.8689978867769241E-2</v>
      </c>
      <c r="CH710">
        <v>1.8984415510203689E-4</v>
      </c>
      <c r="CI710">
        <v>-2.5155620649456978E-2</v>
      </c>
      <c r="CJ710">
        <v>-3.6072749644517899E-2</v>
      </c>
      <c r="CK710">
        <v>-0.10613933205604553</v>
      </c>
      <c r="CL710">
        <v>-0.17259718477725983</v>
      </c>
      <c r="CM710">
        <v>-0.22053639590740204</v>
      </c>
      <c r="CN710">
        <v>-0.2339506596326828</v>
      </c>
      <c r="CO710">
        <v>-0.30059579014778137</v>
      </c>
      <c r="CP710">
        <v>-0.30846962332725525</v>
      </c>
      <c r="CQ710">
        <v>0.5396801233291626</v>
      </c>
      <c r="CR710">
        <v>5.2368707656860352</v>
      </c>
      <c r="CS710">
        <v>5.2731990814208984</v>
      </c>
      <c r="CT710">
        <v>5.2981166839599609</v>
      </c>
      <c r="CU710">
        <v>5.2965841293334961</v>
      </c>
      <c r="CV710">
        <v>5.2467241287231445</v>
      </c>
      <c r="CW710">
        <v>0.30472281575202942</v>
      </c>
      <c r="CX710">
        <v>-0.32958614826202393</v>
      </c>
      <c r="CY710">
        <v>-0.32314920425415039</v>
      </c>
      <c r="CZ710">
        <v>-0.27440637350082397</v>
      </c>
      <c r="DA710">
        <v>-0.34649699926376343</v>
      </c>
      <c r="DB710">
        <v>-0.43942117691040039</v>
      </c>
      <c r="DC710">
        <v>0.9631887674331665</v>
      </c>
      <c r="DD710">
        <v>0.71681493520736694</v>
      </c>
      <c r="DE710">
        <v>0.5367046594619751</v>
      </c>
      <c r="DF710">
        <v>0.48864695429801941</v>
      </c>
      <c r="DG710">
        <v>0.45222526788711548</v>
      </c>
      <c r="DH710">
        <v>0.4512324333190918</v>
      </c>
      <c r="DI710">
        <v>0.39972594380378723</v>
      </c>
      <c r="DJ710">
        <v>0.35871762037277222</v>
      </c>
      <c r="DK710">
        <v>0.34658828377723694</v>
      </c>
      <c r="DL710">
        <v>0.37507280707359314</v>
      </c>
      <c r="DM710">
        <v>0.3591035008430481</v>
      </c>
      <c r="DN710">
        <v>0.38146927952766418</v>
      </c>
      <c r="DO710">
        <v>1.0677651166915894</v>
      </c>
      <c r="DP710">
        <v>5.4740095138549805</v>
      </c>
      <c r="DQ710">
        <v>5.501711368560791</v>
      </c>
      <c r="DR710">
        <v>5.516782283782959</v>
      </c>
      <c r="DS710">
        <v>5.5104141235351563</v>
      </c>
      <c r="DT710">
        <v>5.4657630920410156</v>
      </c>
      <c r="DU710">
        <v>0.82178306579589844</v>
      </c>
      <c r="DV710">
        <v>-9.5496326684951782E-2</v>
      </c>
      <c r="DW710">
        <v>-0.11948517709970474</v>
      </c>
      <c r="DX710">
        <v>-0.13520717620849609</v>
      </c>
      <c r="DY710">
        <v>-1.7961384728550911E-2</v>
      </c>
      <c r="DZ710">
        <v>3.9667487144470215E-2</v>
      </c>
      <c r="EA710">
        <v>2.2797055244445801</v>
      </c>
      <c r="EB710">
        <v>1.6974164247512817</v>
      </c>
      <c r="EC710">
        <v>1.2846355438232422</v>
      </c>
      <c r="ED710">
        <v>1.1939014196395874</v>
      </c>
      <c r="EE710">
        <v>1.1414874792098999</v>
      </c>
      <c r="EF710">
        <v>1.1548236608505249</v>
      </c>
      <c r="EG710">
        <v>1.1301150321960449</v>
      </c>
      <c r="EH710">
        <v>1.1258518695831299</v>
      </c>
      <c r="EI710">
        <v>1.1654262542724609</v>
      </c>
      <c r="EJ710">
        <v>1.2544059753417969</v>
      </c>
      <c r="EK710">
        <v>1.3116044998168945</v>
      </c>
      <c r="EL710">
        <v>1.3776314258575439</v>
      </c>
      <c r="EM710">
        <v>1.8302359580993652</v>
      </c>
      <c r="EN710">
        <v>5.8164000511169434</v>
      </c>
      <c r="EO710">
        <v>5.8316464424133301</v>
      </c>
      <c r="EP710">
        <v>5.8325004577636719</v>
      </c>
      <c r="EQ710">
        <v>5.819150447845459</v>
      </c>
      <c r="ER710">
        <v>5.782020092010498</v>
      </c>
      <c r="ES710">
        <v>1.5683358907699585</v>
      </c>
      <c r="ET710">
        <v>0.2424921840429306</v>
      </c>
      <c r="EU710">
        <v>0.17457333207130432</v>
      </c>
      <c r="EV710">
        <v>6.5774351358413696E-2</v>
      </c>
      <c r="EW710">
        <v>0.45639187097549438</v>
      </c>
      <c r="EX710">
        <v>0.731395423412323</v>
      </c>
      <c r="EY710">
        <v>61.690818786621094</v>
      </c>
      <c r="EZ710">
        <v>61.442218780517578</v>
      </c>
      <c r="FA710">
        <v>61.24102783203125</v>
      </c>
      <c r="FB710">
        <v>60.575332641601563</v>
      </c>
      <c r="FC710">
        <v>60.240108489990234</v>
      </c>
      <c r="FD710">
        <v>59.633346557617188</v>
      </c>
      <c r="FE710">
        <v>61.662235260009766</v>
      </c>
      <c r="FF710">
        <v>64.064506530761719</v>
      </c>
      <c r="FG710">
        <v>67.543983459472656</v>
      </c>
      <c r="FH710">
        <v>71.25970458984375</v>
      </c>
      <c r="FI710">
        <v>74.155426025390625</v>
      </c>
      <c r="FJ710">
        <v>75.191314697265625</v>
      </c>
      <c r="FK710">
        <v>74.621658325195313</v>
      </c>
      <c r="FL710">
        <v>75.170669555664063</v>
      </c>
      <c r="FM710">
        <v>75.697944641113281</v>
      </c>
      <c r="FN710">
        <v>74.934104919433594</v>
      </c>
      <c r="FO710">
        <v>74.104316711425781</v>
      </c>
      <c r="FP710">
        <v>72.974067687988281</v>
      </c>
      <c r="FQ710">
        <v>71.541526794433594</v>
      </c>
      <c r="FR710">
        <v>68.597007751464844</v>
      </c>
      <c r="FS710">
        <v>66.677635192871094</v>
      </c>
      <c r="FT710">
        <v>65.686187744140625</v>
      </c>
      <c r="FU710">
        <v>65.384239196777344</v>
      </c>
      <c r="FV710">
        <v>64.085685729980469</v>
      </c>
      <c r="FW710">
        <v>181</v>
      </c>
      <c r="FX710">
        <v>8.9820645749568939E-2</v>
      </c>
      <c r="FY710">
        <v>1</v>
      </c>
    </row>
    <row r="711" spans="1:181" x14ac:dyDescent="0.2">
      <c r="A711" t="s">
        <v>243</v>
      </c>
      <c r="B711" t="s">
        <v>239</v>
      </c>
      <c r="C711" t="s">
        <v>215</v>
      </c>
      <c r="D711" t="s">
        <v>37</v>
      </c>
      <c r="E711">
        <v>2017</v>
      </c>
      <c r="F711" t="s">
        <v>225</v>
      </c>
      <c r="G711" t="s">
        <v>245</v>
      </c>
      <c r="H711">
        <v>190</v>
      </c>
      <c r="K711">
        <v>14.723077774047852</v>
      </c>
      <c r="L711">
        <v>14.075599670410156</v>
      </c>
      <c r="M711">
        <v>13.613712310791016</v>
      </c>
      <c r="N711">
        <v>13.893265724182129</v>
      </c>
      <c r="O711">
        <v>14.570068359375</v>
      </c>
      <c r="P711">
        <v>15.368913650512695</v>
      </c>
      <c r="Q711">
        <v>18.121105194091797</v>
      </c>
      <c r="R711">
        <v>20.884857177734375</v>
      </c>
      <c r="S711">
        <v>23.96136474609375</v>
      </c>
      <c r="T711">
        <v>26.022308349609375</v>
      </c>
      <c r="U711">
        <v>29.158548355102539</v>
      </c>
      <c r="V711">
        <v>30.392190933227539</v>
      </c>
      <c r="W711">
        <v>30.674322128295898</v>
      </c>
      <c r="X711">
        <v>31.174650192260742</v>
      </c>
      <c r="Y711">
        <v>31.387367248535156</v>
      </c>
      <c r="Z711">
        <v>31.223903656005859</v>
      </c>
      <c r="AA711">
        <v>31.014307022094727</v>
      </c>
      <c r="AB711">
        <v>30.867820739746094</v>
      </c>
      <c r="AC711">
        <v>30.608846664428711</v>
      </c>
      <c r="AD711">
        <v>29.782438278198242</v>
      </c>
      <c r="AE711">
        <v>28.115039825439453</v>
      </c>
      <c r="AF711">
        <v>22.850555419921875</v>
      </c>
      <c r="AG711">
        <v>18.281854629516602</v>
      </c>
      <c r="AH711">
        <v>15.467840194702148</v>
      </c>
      <c r="AI711">
        <v>-2.1769590377807617</v>
      </c>
      <c r="AJ711">
        <v>-1.6221096515655518</v>
      </c>
      <c r="AK711">
        <v>-1.2472555637359619</v>
      </c>
      <c r="AL711">
        <v>-1.1935217380523682</v>
      </c>
      <c r="AM711">
        <v>-1.1917986869812012</v>
      </c>
      <c r="AN711">
        <v>-1.2269692420959473</v>
      </c>
      <c r="AO711">
        <v>-1.3423937559127808</v>
      </c>
      <c r="AP711">
        <v>-1.4710462093353271</v>
      </c>
      <c r="AQ711">
        <v>-1.6064990758895874</v>
      </c>
      <c r="AR711">
        <v>-1.7223073244094849</v>
      </c>
      <c r="AS711">
        <v>-1.9127961397171021</v>
      </c>
      <c r="AT711">
        <v>-1.9945707321166992</v>
      </c>
      <c r="AU711">
        <v>-0.75087571144104004</v>
      </c>
      <c r="AV711">
        <v>4.657341480255127</v>
      </c>
      <c r="AW711">
        <v>4.7147517204284668</v>
      </c>
      <c r="AX711">
        <v>4.76373291015625</v>
      </c>
      <c r="AY711">
        <v>4.7740178108215332</v>
      </c>
      <c r="AZ711">
        <v>4.711428165435791</v>
      </c>
      <c r="BA711">
        <v>-0.95889031887054443</v>
      </c>
      <c r="BB711">
        <v>-0.90166449546813965</v>
      </c>
      <c r="BC711">
        <v>-0.82087171077728271</v>
      </c>
      <c r="BD711">
        <v>-0.61458706855773926</v>
      </c>
      <c r="BE711">
        <v>-1.1493858098983765</v>
      </c>
      <c r="BF711">
        <v>-1.6102378368377686</v>
      </c>
      <c r="BG711">
        <v>-0.86044228076934814</v>
      </c>
      <c r="BH711">
        <v>-0.64150822162628174</v>
      </c>
      <c r="BI711">
        <v>-0.49932470917701721</v>
      </c>
      <c r="BJ711">
        <v>-0.48826727271080017</v>
      </c>
      <c r="BK711">
        <v>-0.50253653526306152</v>
      </c>
      <c r="BL711">
        <v>-0.52337795495986938</v>
      </c>
      <c r="BM711">
        <v>-0.61200463771820068</v>
      </c>
      <c r="BN711">
        <v>-0.70391201972961426</v>
      </c>
      <c r="BO711">
        <v>-0.78766107559204102</v>
      </c>
      <c r="BP711">
        <v>-0.84297412633895874</v>
      </c>
      <c r="BQ711">
        <v>-0.96029508113861084</v>
      </c>
      <c r="BR711">
        <v>-0.99840855598449707</v>
      </c>
      <c r="BS711">
        <v>1.1595132760703564E-2</v>
      </c>
      <c r="BT711">
        <v>4.9997320175170898</v>
      </c>
      <c r="BU711">
        <v>5.0446867942810059</v>
      </c>
      <c r="BV711">
        <v>5.0794510841369629</v>
      </c>
      <c r="BW711">
        <v>5.0827541351318359</v>
      </c>
      <c r="BX711">
        <v>5.0276851654052734</v>
      </c>
      <c r="BY711">
        <v>-0.2123374342918396</v>
      </c>
      <c r="BZ711">
        <v>-0.56367594003677368</v>
      </c>
      <c r="CA711">
        <v>-0.52681320905685425</v>
      </c>
      <c r="CB711">
        <v>-0.41360557079315186</v>
      </c>
      <c r="CC711">
        <v>-0.67503261566162109</v>
      </c>
      <c r="CD711">
        <v>-0.918509840965271</v>
      </c>
      <c r="CE711">
        <v>5.137324333190918E-2</v>
      </c>
      <c r="CF711">
        <v>3.7653367966413498E-2</v>
      </c>
      <c r="CG711">
        <v>1.8689978867769241E-2</v>
      </c>
      <c r="CH711">
        <v>1.8984415510203689E-4</v>
      </c>
      <c r="CI711">
        <v>-2.5155620649456978E-2</v>
      </c>
      <c r="CJ711">
        <v>-3.6072749644517899E-2</v>
      </c>
      <c r="CK711">
        <v>-0.10613933205604553</v>
      </c>
      <c r="CL711">
        <v>-0.17259718477725983</v>
      </c>
      <c r="CM711">
        <v>-0.22053639590740204</v>
      </c>
      <c r="CN711">
        <v>-0.2339506596326828</v>
      </c>
      <c r="CO711">
        <v>-0.30059579014778137</v>
      </c>
      <c r="CP711">
        <v>-0.30846962332725525</v>
      </c>
      <c r="CQ711">
        <v>0.5396801233291626</v>
      </c>
      <c r="CR711">
        <v>5.2368707656860352</v>
      </c>
      <c r="CS711">
        <v>5.2731990814208984</v>
      </c>
      <c r="CT711">
        <v>5.2981166839599609</v>
      </c>
      <c r="CU711">
        <v>5.2965841293334961</v>
      </c>
      <c r="CV711">
        <v>5.2467241287231445</v>
      </c>
      <c r="CW711">
        <v>0.30472281575202942</v>
      </c>
      <c r="CX711">
        <v>-0.32958614826202393</v>
      </c>
      <c r="CY711">
        <v>-0.32314920425415039</v>
      </c>
      <c r="CZ711">
        <v>-0.27440637350082397</v>
      </c>
      <c r="DA711">
        <v>-0.34649699926376343</v>
      </c>
      <c r="DB711">
        <v>-0.43942117691040039</v>
      </c>
      <c r="DC711">
        <v>0.9631887674331665</v>
      </c>
      <c r="DD711">
        <v>0.71681493520736694</v>
      </c>
      <c r="DE711">
        <v>0.5367046594619751</v>
      </c>
      <c r="DF711">
        <v>0.48864695429801941</v>
      </c>
      <c r="DG711">
        <v>0.45222526788711548</v>
      </c>
      <c r="DH711">
        <v>0.4512324333190918</v>
      </c>
      <c r="DI711">
        <v>0.39972594380378723</v>
      </c>
      <c r="DJ711">
        <v>0.35871762037277222</v>
      </c>
      <c r="DK711">
        <v>0.34658828377723694</v>
      </c>
      <c r="DL711">
        <v>0.37507280707359314</v>
      </c>
      <c r="DM711">
        <v>0.3591035008430481</v>
      </c>
      <c r="DN711">
        <v>0.38146927952766418</v>
      </c>
      <c r="DO711">
        <v>1.0677651166915894</v>
      </c>
      <c r="DP711">
        <v>5.4740095138549805</v>
      </c>
      <c r="DQ711">
        <v>5.501711368560791</v>
      </c>
      <c r="DR711">
        <v>5.516782283782959</v>
      </c>
      <c r="DS711">
        <v>5.5104141235351563</v>
      </c>
      <c r="DT711">
        <v>5.4657630920410156</v>
      </c>
      <c r="DU711">
        <v>0.82178306579589844</v>
      </c>
      <c r="DV711">
        <v>-9.5496326684951782E-2</v>
      </c>
      <c r="DW711">
        <v>-0.11948517709970474</v>
      </c>
      <c r="DX711">
        <v>-0.13520717620849609</v>
      </c>
      <c r="DY711">
        <v>-1.7961384728550911E-2</v>
      </c>
      <c r="DZ711">
        <v>3.9667487144470215E-2</v>
      </c>
      <c r="EA711">
        <v>2.2797055244445801</v>
      </c>
      <c r="EB711">
        <v>1.6974164247512817</v>
      </c>
      <c r="EC711">
        <v>1.2846355438232422</v>
      </c>
      <c r="ED711">
        <v>1.1939014196395874</v>
      </c>
      <c r="EE711">
        <v>1.1414874792098999</v>
      </c>
      <c r="EF711">
        <v>1.1548236608505249</v>
      </c>
      <c r="EG711">
        <v>1.1301150321960449</v>
      </c>
      <c r="EH711">
        <v>1.1258518695831299</v>
      </c>
      <c r="EI711">
        <v>1.1654262542724609</v>
      </c>
      <c r="EJ711">
        <v>1.2544059753417969</v>
      </c>
      <c r="EK711">
        <v>1.3116044998168945</v>
      </c>
      <c r="EL711">
        <v>1.3776314258575439</v>
      </c>
      <c r="EM711">
        <v>1.8302359580993652</v>
      </c>
      <c r="EN711">
        <v>5.8164000511169434</v>
      </c>
      <c r="EO711">
        <v>5.8316464424133301</v>
      </c>
      <c r="EP711">
        <v>5.8325004577636719</v>
      </c>
      <c r="EQ711">
        <v>5.819150447845459</v>
      </c>
      <c r="ER711">
        <v>5.782020092010498</v>
      </c>
      <c r="ES711">
        <v>1.5683358907699585</v>
      </c>
      <c r="ET711">
        <v>0.2424921840429306</v>
      </c>
      <c r="EU711">
        <v>0.17457333207130432</v>
      </c>
      <c r="EV711">
        <v>6.5774351358413696E-2</v>
      </c>
      <c r="EW711">
        <v>0.45639187097549438</v>
      </c>
      <c r="EX711">
        <v>0.731395423412323</v>
      </c>
      <c r="EY711">
        <v>61.690818786621094</v>
      </c>
      <c r="EZ711">
        <v>61.442218780517578</v>
      </c>
      <c r="FA711">
        <v>61.24102783203125</v>
      </c>
      <c r="FB711">
        <v>60.575332641601563</v>
      </c>
      <c r="FC711">
        <v>60.240108489990234</v>
      </c>
      <c r="FD711">
        <v>59.633346557617188</v>
      </c>
      <c r="FE711">
        <v>61.662235260009766</v>
      </c>
      <c r="FF711">
        <v>64.064506530761719</v>
      </c>
      <c r="FG711">
        <v>67.543983459472656</v>
      </c>
      <c r="FH711">
        <v>71.25970458984375</v>
      </c>
      <c r="FI711">
        <v>74.155426025390625</v>
      </c>
      <c r="FJ711">
        <v>75.191314697265625</v>
      </c>
      <c r="FK711">
        <v>74.621658325195313</v>
      </c>
      <c r="FL711">
        <v>75.170669555664063</v>
      </c>
      <c r="FM711">
        <v>75.697944641113281</v>
      </c>
      <c r="FN711">
        <v>74.934104919433594</v>
      </c>
      <c r="FO711">
        <v>74.104316711425781</v>
      </c>
      <c r="FP711">
        <v>72.974067687988281</v>
      </c>
      <c r="FQ711">
        <v>71.541526794433594</v>
      </c>
      <c r="FR711">
        <v>68.597007751464844</v>
      </c>
      <c r="FS711">
        <v>66.677635192871094</v>
      </c>
      <c r="FT711">
        <v>65.686187744140625</v>
      </c>
      <c r="FU711">
        <v>65.384239196777344</v>
      </c>
      <c r="FV711">
        <v>64.085685729980469</v>
      </c>
      <c r="FW711">
        <v>181</v>
      </c>
      <c r="FX711">
        <v>8.9820645749568939E-2</v>
      </c>
      <c r="FY711">
        <v>1</v>
      </c>
    </row>
    <row r="712" spans="1:181" x14ac:dyDescent="0.2">
      <c r="A712" t="s">
        <v>243</v>
      </c>
      <c r="B712" t="s">
        <v>239</v>
      </c>
      <c r="C712" t="s">
        <v>215</v>
      </c>
      <c r="D712" t="s">
        <v>37</v>
      </c>
      <c r="E712">
        <v>2018</v>
      </c>
      <c r="F712" t="s">
        <v>225</v>
      </c>
      <c r="G712" t="s">
        <v>245</v>
      </c>
      <c r="H712">
        <v>190</v>
      </c>
      <c r="K712">
        <v>14.723077774047852</v>
      </c>
      <c r="L712">
        <v>14.075599670410156</v>
      </c>
      <c r="M712">
        <v>13.613712310791016</v>
      </c>
      <c r="N712">
        <v>13.893265724182129</v>
      </c>
      <c r="O712">
        <v>14.570068359375</v>
      </c>
      <c r="P712">
        <v>15.368913650512695</v>
      </c>
      <c r="Q712">
        <v>18.121105194091797</v>
      </c>
      <c r="R712">
        <v>20.884857177734375</v>
      </c>
      <c r="S712">
        <v>23.96136474609375</v>
      </c>
      <c r="T712">
        <v>26.022308349609375</v>
      </c>
      <c r="U712">
        <v>29.158548355102539</v>
      </c>
      <c r="V712">
        <v>30.392190933227539</v>
      </c>
      <c r="W712">
        <v>30.674322128295898</v>
      </c>
      <c r="X712">
        <v>31.174650192260742</v>
      </c>
      <c r="Y712">
        <v>31.387367248535156</v>
      </c>
      <c r="Z712">
        <v>31.223903656005859</v>
      </c>
      <c r="AA712">
        <v>31.014307022094727</v>
      </c>
      <c r="AB712">
        <v>30.867820739746094</v>
      </c>
      <c r="AC712">
        <v>30.608846664428711</v>
      </c>
      <c r="AD712">
        <v>29.782438278198242</v>
      </c>
      <c r="AE712">
        <v>28.115039825439453</v>
      </c>
      <c r="AF712">
        <v>22.850555419921875</v>
      </c>
      <c r="AG712">
        <v>18.281854629516602</v>
      </c>
      <c r="AH712">
        <v>15.467840194702148</v>
      </c>
      <c r="AI712">
        <v>-2.1769590377807617</v>
      </c>
      <c r="AJ712">
        <v>-1.6221096515655518</v>
      </c>
      <c r="AK712">
        <v>-1.2472555637359619</v>
      </c>
      <c r="AL712">
        <v>-1.1935217380523682</v>
      </c>
      <c r="AM712">
        <v>-1.1917986869812012</v>
      </c>
      <c r="AN712">
        <v>-1.2269692420959473</v>
      </c>
      <c r="AO712">
        <v>-1.3423937559127808</v>
      </c>
      <c r="AP712">
        <v>-1.4710462093353271</v>
      </c>
      <c r="AQ712">
        <v>-1.6064990758895874</v>
      </c>
      <c r="AR712">
        <v>-1.7223073244094849</v>
      </c>
      <c r="AS712">
        <v>-1.9127961397171021</v>
      </c>
      <c r="AT712">
        <v>-1.9945707321166992</v>
      </c>
      <c r="AU712">
        <v>-0.75087571144104004</v>
      </c>
      <c r="AV712">
        <v>4.657341480255127</v>
      </c>
      <c r="AW712">
        <v>4.7147517204284668</v>
      </c>
      <c r="AX712">
        <v>4.76373291015625</v>
      </c>
      <c r="AY712">
        <v>4.7740178108215332</v>
      </c>
      <c r="AZ712">
        <v>4.711428165435791</v>
      </c>
      <c r="BA712">
        <v>-0.95889031887054443</v>
      </c>
      <c r="BB712">
        <v>-0.90166449546813965</v>
      </c>
      <c r="BC712">
        <v>-0.82087171077728271</v>
      </c>
      <c r="BD712">
        <v>-0.61458706855773926</v>
      </c>
      <c r="BE712">
        <v>-1.1493858098983765</v>
      </c>
      <c r="BF712">
        <v>-1.6102378368377686</v>
      </c>
      <c r="BG712">
        <v>-0.86044228076934814</v>
      </c>
      <c r="BH712">
        <v>-0.64150822162628174</v>
      </c>
      <c r="BI712">
        <v>-0.49932470917701721</v>
      </c>
      <c r="BJ712">
        <v>-0.48826727271080017</v>
      </c>
      <c r="BK712">
        <v>-0.50253653526306152</v>
      </c>
      <c r="BL712">
        <v>-0.52337795495986938</v>
      </c>
      <c r="BM712">
        <v>-0.61200463771820068</v>
      </c>
      <c r="BN712">
        <v>-0.70391201972961426</v>
      </c>
      <c r="BO712">
        <v>-0.78766107559204102</v>
      </c>
      <c r="BP712">
        <v>-0.84297412633895874</v>
      </c>
      <c r="BQ712">
        <v>-0.96029508113861084</v>
      </c>
      <c r="BR712">
        <v>-0.99840855598449707</v>
      </c>
      <c r="BS712">
        <v>1.1595132760703564E-2</v>
      </c>
      <c r="BT712">
        <v>4.9997320175170898</v>
      </c>
      <c r="BU712">
        <v>5.0446867942810059</v>
      </c>
      <c r="BV712">
        <v>5.0794510841369629</v>
      </c>
      <c r="BW712">
        <v>5.0827541351318359</v>
      </c>
      <c r="BX712">
        <v>5.0276851654052734</v>
      </c>
      <c r="BY712">
        <v>-0.2123374342918396</v>
      </c>
      <c r="BZ712">
        <v>-0.56367594003677368</v>
      </c>
      <c r="CA712">
        <v>-0.52681320905685425</v>
      </c>
      <c r="CB712">
        <v>-0.41360557079315186</v>
      </c>
      <c r="CC712">
        <v>-0.67503261566162109</v>
      </c>
      <c r="CD712">
        <v>-0.918509840965271</v>
      </c>
      <c r="CE712">
        <v>5.137324333190918E-2</v>
      </c>
      <c r="CF712">
        <v>3.7653367966413498E-2</v>
      </c>
      <c r="CG712">
        <v>1.8689978867769241E-2</v>
      </c>
      <c r="CH712">
        <v>1.8984415510203689E-4</v>
      </c>
      <c r="CI712">
        <v>-2.5155620649456978E-2</v>
      </c>
      <c r="CJ712">
        <v>-3.6072749644517899E-2</v>
      </c>
      <c r="CK712">
        <v>-0.10613933205604553</v>
      </c>
      <c r="CL712">
        <v>-0.17259718477725983</v>
      </c>
      <c r="CM712">
        <v>-0.22053639590740204</v>
      </c>
      <c r="CN712">
        <v>-0.2339506596326828</v>
      </c>
      <c r="CO712">
        <v>-0.30059579014778137</v>
      </c>
      <c r="CP712">
        <v>-0.30846962332725525</v>
      </c>
      <c r="CQ712">
        <v>0.5396801233291626</v>
      </c>
      <c r="CR712">
        <v>5.2368707656860352</v>
      </c>
      <c r="CS712">
        <v>5.2731990814208984</v>
      </c>
      <c r="CT712">
        <v>5.2981166839599609</v>
      </c>
      <c r="CU712">
        <v>5.2965841293334961</v>
      </c>
      <c r="CV712">
        <v>5.2467241287231445</v>
      </c>
      <c r="CW712">
        <v>0.30472281575202942</v>
      </c>
      <c r="CX712">
        <v>-0.32958614826202393</v>
      </c>
      <c r="CY712">
        <v>-0.32314920425415039</v>
      </c>
      <c r="CZ712">
        <v>-0.27440637350082397</v>
      </c>
      <c r="DA712">
        <v>-0.34649699926376343</v>
      </c>
      <c r="DB712">
        <v>-0.43942117691040039</v>
      </c>
      <c r="DC712">
        <v>0.9631887674331665</v>
      </c>
      <c r="DD712">
        <v>0.71681493520736694</v>
      </c>
      <c r="DE712">
        <v>0.5367046594619751</v>
      </c>
      <c r="DF712">
        <v>0.48864695429801941</v>
      </c>
      <c r="DG712">
        <v>0.45222526788711548</v>
      </c>
      <c r="DH712">
        <v>0.4512324333190918</v>
      </c>
      <c r="DI712">
        <v>0.39972594380378723</v>
      </c>
      <c r="DJ712">
        <v>0.35871762037277222</v>
      </c>
      <c r="DK712">
        <v>0.34658828377723694</v>
      </c>
      <c r="DL712">
        <v>0.37507280707359314</v>
      </c>
      <c r="DM712">
        <v>0.3591035008430481</v>
      </c>
      <c r="DN712">
        <v>0.38146927952766418</v>
      </c>
      <c r="DO712">
        <v>1.0677651166915894</v>
      </c>
      <c r="DP712">
        <v>5.4740095138549805</v>
      </c>
      <c r="DQ712">
        <v>5.501711368560791</v>
      </c>
      <c r="DR712">
        <v>5.516782283782959</v>
      </c>
      <c r="DS712">
        <v>5.5104141235351563</v>
      </c>
      <c r="DT712">
        <v>5.4657630920410156</v>
      </c>
      <c r="DU712">
        <v>0.82178306579589844</v>
      </c>
      <c r="DV712">
        <v>-9.5496326684951782E-2</v>
      </c>
      <c r="DW712">
        <v>-0.11948517709970474</v>
      </c>
      <c r="DX712">
        <v>-0.13520717620849609</v>
      </c>
      <c r="DY712">
        <v>-1.7961384728550911E-2</v>
      </c>
      <c r="DZ712">
        <v>3.9667487144470215E-2</v>
      </c>
      <c r="EA712">
        <v>2.2797055244445801</v>
      </c>
      <c r="EB712">
        <v>1.6974164247512817</v>
      </c>
      <c r="EC712">
        <v>1.2846355438232422</v>
      </c>
      <c r="ED712">
        <v>1.1939014196395874</v>
      </c>
      <c r="EE712">
        <v>1.1414874792098999</v>
      </c>
      <c r="EF712">
        <v>1.1548236608505249</v>
      </c>
      <c r="EG712">
        <v>1.1301150321960449</v>
      </c>
      <c r="EH712">
        <v>1.1258518695831299</v>
      </c>
      <c r="EI712">
        <v>1.1654262542724609</v>
      </c>
      <c r="EJ712">
        <v>1.2544059753417969</v>
      </c>
      <c r="EK712">
        <v>1.3116044998168945</v>
      </c>
      <c r="EL712">
        <v>1.3776314258575439</v>
      </c>
      <c r="EM712">
        <v>1.8302359580993652</v>
      </c>
      <c r="EN712">
        <v>5.8164000511169434</v>
      </c>
      <c r="EO712">
        <v>5.8316464424133301</v>
      </c>
      <c r="EP712">
        <v>5.8325004577636719</v>
      </c>
      <c r="EQ712">
        <v>5.819150447845459</v>
      </c>
      <c r="ER712">
        <v>5.782020092010498</v>
      </c>
      <c r="ES712">
        <v>1.5683358907699585</v>
      </c>
      <c r="ET712">
        <v>0.2424921840429306</v>
      </c>
      <c r="EU712">
        <v>0.17457333207130432</v>
      </c>
      <c r="EV712">
        <v>6.5774351358413696E-2</v>
      </c>
      <c r="EW712">
        <v>0.45639187097549438</v>
      </c>
      <c r="EX712">
        <v>0.731395423412323</v>
      </c>
      <c r="EY712">
        <v>61.690818786621094</v>
      </c>
      <c r="EZ712">
        <v>61.442218780517578</v>
      </c>
      <c r="FA712">
        <v>61.24102783203125</v>
      </c>
      <c r="FB712">
        <v>60.575332641601563</v>
      </c>
      <c r="FC712">
        <v>60.240108489990234</v>
      </c>
      <c r="FD712">
        <v>59.633346557617188</v>
      </c>
      <c r="FE712">
        <v>61.662235260009766</v>
      </c>
      <c r="FF712">
        <v>64.064506530761719</v>
      </c>
      <c r="FG712">
        <v>67.543983459472656</v>
      </c>
      <c r="FH712">
        <v>71.25970458984375</v>
      </c>
      <c r="FI712">
        <v>74.155426025390625</v>
      </c>
      <c r="FJ712">
        <v>75.191314697265625</v>
      </c>
      <c r="FK712">
        <v>74.621658325195313</v>
      </c>
      <c r="FL712">
        <v>75.170669555664063</v>
      </c>
      <c r="FM712">
        <v>75.697944641113281</v>
      </c>
      <c r="FN712">
        <v>74.934104919433594</v>
      </c>
      <c r="FO712">
        <v>74.104316711425781</v>
      </c>
      <c r="FP712">
        <v>72.974067687988281</v>
      </c>
      <c r="FQ712">
        <v>71.541526794433594</v>
      </c>
      <c r="FR712">
        <v>68.597007751464844</v>
      </c>
      <c r="FS712">
        <v>66.677635192871094</v>
      </c>
      <c r="FT712">
        <v>65.686187744140625</v>
      </c>
      <c r="FU712">
        <v>65.384239196777344</v>
      </c>
      <c r="FV712">
        <v>64.085685729980469</v>
      </c>
      <c r="FW712">
        <v>181</v>
      </c>
      <c r="FX712">
        <v>8.9820645749568939E-2</v>
      </c>
      <c r="FY712">
        <v>1</v>
      </c>
    </row>
    <row r="713" spans="1:181" x14ac:dyDescent="0.2">
      <c r="A713" t="s">
        <v>243</v>
      </c>
      <c r="B713" t="s">
        <v>239</v>
      </c>
      <c r="C713" t="s">
        <v>215</v>
      </c>
      <c r="D713" t="s">
        <v>37</v>
      </c>
      <c r="E713">
        <v>2019</v>
      </c>
      <c r="F713" t="s">
        <v>225</v>
      </c>
      <c r="G713" t="s">
        <v>245</v>
      </c>
      <c r="H713">
        <v>190</v>
      </c>
      <c r="K713">
        <v>14.723077774047852</v>
      </c>
      <c r="L713">
        <v>14.075599670410156</v>
      </c>
      <c r="M713">
        <v>13.613712310791016</v>
      </c>
      <c r="N713">
        <v>13.893265724182129</v>
      </c>
      <c r="O713">
        <v>14.570068359375</v>
      </c>
      <c r="P713">
        <v>15.368913650512695</v>
      </c>
      <c r="Q713">
        <v>18.121105194091797</v>
      </c>
      <c r="R713">
        <v>20.884857177734375</v>
      </c>
      <c r="S713">
        <v>23.96136474609375</v>
      </c>
      <c r="T713">
        <v>26.022308349609375</v>
      </c>
      <c r="U713">
        <v>29.158548355102539</v>
      </c>
      <c r="V713">
        <v>30.392190933227539</v>
      </c>
      <c r="W713">
        <v>30.674322128295898</v>
      </c>
      <c r="X713">
        <v>31.174650192260742</v>
      </c>
      <c r="Y713">
        <v>31.387367248535156</v>
      </c>
      <c r="Z713">
        <v>31.223903656005859</v>
      </c>
      <c r="AA713">
        <v>31.014307022094727</v>
      </c>
      <c r="AB713">
        <v>30.867820739746094</v>
      </c>
      <c r="AC713">
        <v>30.608846664428711</v>
      </c>
      <c r="AD713">
        <v>29.782438278198242</v>
      </c>
      <c r="AE713">
        <v>28.115039825439453</v>
      </c>
      <c r="AF713">
        <v>22.850555419921875</v>
      </c>
      <c r="AG713">
        <v>18.281854629516602</v>
      </c>
      <c r="AH713">
        <v>15.467840194702148</v>
      </c>
      <c r="AI713">
        <v>-2.1769590377807617</v>
      </c>
      <c r="AJ713">
        <v>-1.6221096515655518</v>
      </c>
      <c r="AK713">
        <v>-1.2472555637359619</v>
      </c>
      <c r="AL713">
        <v>-1.1935217380523682</v>
      </c>
      <c r="AM713">
        <v>-1.1917986869812012</v>
      </c>
      <c r="AN713">
        <v>-1.2269692420959473</v>
      </c>
      <c r="AO713">
        <v>-1.3423937559127808</v>
      </c>
      <c r="AP713">
        <v>-1.4710462093353271</v>
      </c>
      <c r="AQ713">
        <v>-1.6064990758895874</v>
      </c>
      <c r="AR713">
        <v>-1.7223073244094849</v>
      </c>
      <c r="AS713">
        <v>-1.9127961397171021</v>
      </c>
      <c r="AT713">
        <v>-1.9945707321166992</v>
      </c>
      <c r="AU713">
        <v>-0.75087571144104004</v>
      </c>
      <c r="AV713">
        <v>4.657341480255127</v>
      </c>
      <c r="AW713">
        <v>4.7147517204284668</v>
      </c>
      <c r="AX713">
        <v>4.76373291015625</v>
      </c>
      <c r="AY713">
        <v>4.7740178108215332</v>
      </c>
      <c r="AZ713">
        <v>4.711428165435791</v>
      </c>
      <c r="BA713">
        <v>-0.95889031887054443</v>
      </c>
      <c r="BB713">
        <v>-0.90166449546813965</v>
      </c>
      <c r="BC713">
        <v>-0.82087171077728271</v>
      </c>
      <c r="BD713">
        <v>-0.61458706855773926</v>
      </c>
      <c r="BE713">
        <v>-1.1493858098983765</v>
      </c>
      <c r="BF713">
        <v>-1.6102378368377686</v>
      </c>
      <c r="BG713">
        <v>-0.86044228076934814</v>
      </c>
      <c r="BH713">
        <v>-0.64150822162628174</v>
      </c>
      <c r="BI713">
        <v>-0.49932470917701721</v>
      </c>
      <c r="BJ713">
        <v>-0.48826727271080017</v>
      </c>
      <c r="BK713">
        <v>-0.50253653526306152</v>
      </c>
      <c r="BL713">
        <v>-0.52337795495986938</v>
      </c>
      <c r="BM713">
        <v>-0.61200463771820068</v>
      </c>
      <c r="BN713">
        <v>-0.70391201972961426</v>
      </c>
      <c r="BO713">
        <v>-0.78766107559204102</v>
      </c>
      <c r="BP713">
        <v>-0.84297412633895874</v>
      </c>
      <c r="BQ713">
        <v>-0.96029508113861084</v>
      </c>
      <c r="BR713">
        <v>-0.99840855598449707</v>
      </c>
      <c r="BS713">
        <v>1.1595132760703564E-2</v>
      </c>
      <c r="BT713">
        <v>4.9997320175170898</v>
      </c>
      <c r="BU713">
        <v>5.0446867942810059</v>
      </c>
      <c r="BV713">
        <v>5.0794510841369629</v>
      </c>
      <c r="BW713">
        <v>5.0827541351318359</v>
      </c>
      <c r="BX713">
        <v>5.0276851654052734</v>
      </c>
      <c r="BY713">
        <v>-0.2123374342918396</v>
      </c>
      <c r="BZ713">
        <v>-0.56367594003677368</v>
      </c>
      <c r="CA713">
        <v>-0.52681320905685425</v>
      </c>
      <c r="CB713">
        <v>-0.41360557079315186</v>
      </c>
      <c r="CC713">
        <v>-0.67503261566162109</v>
      </c>
      <c r="CD713">
        <v>-0.918509840965271</v>
      </c>
      <c r="CE713">
        <v>5.137324333190918E-2</v>
      </c>
      <c r="CF713">
        <v>3.7653367966413498E-2</v>
      </c>
      <c r="CG713">
        <v>1.8689978867769241E-2</v>
      </c>
      <c r="CH713">
        <v>1.8984415510203689E-4</v>
      </c>
      <c r="CI713">
        <v>-2.5155620649456978E-2</v>
      </c>
      <c r="CJ713">
        <v>-3.6072749644517899E-2</v>
      </c>
      <c r="CK713">
        <v>-0.10613933205604553</v>
      </c>
      <c r="CL713">
        <v>-0.17259718477725983</v>
      </c>
      <c r="CM713">
        <v>-0.22053639590740204</v>
      </c>
      <c r="CN713">
        <v>-0.2339506596326828</v>
      </c>
      <c r="CO713">
        <v>-0.30059579014778137</v>
      </c>
      <c r="CP713">
        <v>-0.30846962332725525</v>
      </c>
      <c r="CQ713">
        <v>0.5396801233291626</v>
      </c>
      <c r="CR713">
        <v>5.2368707656860352</v>
      </c>
      <c r="CS713">
        <v>5.2731990814208984</v>
      </c>
      <c r="CT713">
        <v>5.2981166839599609</v>
      </c>
      <c r="CU713">
        <v>5.2965841293334961</v>
      </c>
      <c r="CV713">
        <v>5.2467241287231445</v>
      </c>
      <c r="CW713">
        <v>0.30472281575202942</v>
      </c>
      <c r="CX713">
        <v>-0.32958614826202393</v>
      </c>
      <c r="CY713">
        <v>-0.32314920425415039</v>
      </c>
      <c r="CZ713">
        <v>-0.27440637350082397</v>
      </c>
      <c r="DA713">
        <v>-0.34649699926376343</v>
      </c>
      <c r="DB713">
        <v>-0.43942117691040039</v>
      </c>
      <c r="DC713">
        <v>0.9631887674331665</v>
      </c>
      <c r="DD713">
        <v>0.71681493520736694</v>
      </c>
      <c r="DE713">
        <v>0.5367046594619751</v>
      </c>
      <c r="DF713">
        <v>0.48864695429801941</v>
      </c>
      <c r="DG713">
        <v>0.45222526788711548</v>
      </c>
      <c r="DH713">
        <v>0.4512324333190918</v>
      </c>
      <c r="DI713">
        <v>0.39972594380378723</v>
      </c>
      <c r="DJ713">
        <v>0.35871762037277222</v>
      </c>
      <c r="DK713">
        <v>0.34658828377723694</v>
      </c>
      <c r="DL713">
        <v>0.37507280707359314</v>
      </c>
      <c r="DM713">
        <v>0.3591035008430481</v>
      </c>
      <c r="DN713">
        <v>0.38146927952766418</v>
      </c>
      <c r="DO713">
        <v>1.0677651166915894</v>
      </c>
      <c r="DP713">
        <v>5.4740095138549805</v>
      </c>
      <c r="DQ713">
        <v>5.501711368560791</v>
      </c>
      <c r="DR713">
        <v>5.516782283782959</v>
      </c>
      <c r="DS713">
        <v>5.5104141235351563</v>
      </c>
      <c r="DT713">
        <v>5.4657630920410156</v>
      </c>
      <c r="DU713">
        <v>0.82178306579589844</v>
      </c>
      <c r="DV713">
        <v>-9.5496326684951782E-2</v>
      </c>
      <c r="DW713">
        <v>-0.11948517709970474</v>
      </c>
      <c r="DX713">
        <v>-0.13520717620849609</v>
      </c>
      <c r="DY713">
        <v>-1.7961384728550911E-2</v>
      </c>
      <c r="DZ713">
        <v>3.9667487144470215E-2</v>
      </c>
      <c r="EA713">
        <v>2.2797055244445801</v>
      </c>
      <c r="EB713">
        <v>1.6974164247512817</v>
      </c>
      <c r="EC713">
        <v>1.2846355438232422</v>
      </c>
      <c r="ED713">
        <v>1.1939014196395874</v>
      </c>
      <c r="EE713">
        <v>1.1414874792098999</v>
      </c>
      <c r="EF713">
        <v>1.1548236608505249</v>
      </c>
      <c r="EG713">
        <v>1.1301150321960449</v>
      </c>
      <c r="EH713">
        <v>1.1258518695831299</v>
      </c>
      <c r="EI713">
        <v>1.1654262542724609</v>
      </c>
      <c r="EJ713">
        <v>1.2544059753417969</v>
      </c>
      <c r="EK713">
        <v>1.3116044998168945</v>
      </c>
      <c r="EL713">
        <v>1.3776314258575439</v>
      </c>
      <c r="EM713">
        <v>1.8302359580993652</v>
      </c>
      <c r="EN713">
        <v>5.8164000511169434</v>
      </c>
      <c r="EO713">
        <v>5.8316464424133301</v>
      </c>
      <c r="EP713">
        <v>5.8325004577636719</v>
      </c>
      <c r="EQ713">
        <v>5.819150447845459</v>
      </c>
      <c r="ER713">
        <v>5.782020092010498</v>
      </c>
      <c r="ES713">
        <v>1.5683358907699585</v>
      </c>
      <c r="ET713">
        <v>0.2424921840429306</v>
      </c>
      <c r="EU713">
        <v>0.17457333207130432</v>
      </c>
      <c r="EV713">
        <v>6.5774351358413696E-2</v>
      </c>
      <c r="EW713">
        <v>0.45639187097549438</v>
      </c>
      <c r="EX713">
        <v>0.731395423412323</v>
      </c>
      <c r="EY713">
        <v>61.690818786621094</v>
      </c>
      <c r="EZ713">
        <v>61.442218780517578</v>
      </c>
      <c r="FA713">
        <v>61.24102783203125</v>
      </c>
      <c r="FB713">
        <v>60.575332641601563</v>
      </c>
      <c r="FC713">
        <v>60.240108489990234</v>
      </c>
      <c r="FD713">
        <v>59.633346557617188</v>
      </c>
      <c r="FE713">
        <v>61.662235260009766</v>
      </c>
      <c r="FF713">
        <v>64.064506530761719</v>
      </c>
      <c r="FG713">
        <v>67.543983459472656</v>
      </c>
      <c r="FH713">
        <v>71.25970458984375</v>
      </c>
      <c r="FI713">
        <v>74.155426025390625</v>
      </c>
      <c r="FJ713">
        <v>75.191314697265625</v>
      </c>
      <c r="FK713">
        <v>74.621658325195313</v>
      </c>
      <c r="FL713">
        <v>75.170669555664063</v>
      </c>
      <c r="FM713">
        <v>75.697944641113281</v>
      </c>
      <c r="FN713">
        <v>74.934104919433594</v>
      </c>
      <c r="FO713">
        <v>74.104316711425781</v>
      </c>
      <c r="FP713">
        <v>72.974067687988281</v>
      </c>
      <c r="FQ713">
        <v>71.541526794433594</v>
      </c>
      <c r="FR713">
        <v>68.597007751464844</v>
      </c>
      <c r="FS713">
        <v>66.677635192871094</v>
      </c>
      <c r="FT713">
        <v>65.686187744140625</v>
      </c>
      <c r="FU713">
        <v>65.384239196777344</v>
      </c>
      <c r="FV713">
        <v>64.085685729980469</v>
      </c>
      <c r="FW713">
        <v>181</v>
      </c>
      <c r="FX713">
        <v>8.9820645749568939E-2</v>
      </c>
      <c r="FY713">
        <v>1</v>
      </c>
    </row>
    <row r="714" spans="1:181" x14ac:dyDescent="0.2">
      <c r="A714" t="s">
        <v>243</v>
      </c>
      <c r="B714" t="s">
        <v>239</v>
      </c>
      <c r="C714" t="s">
        <v>215</v>
      </c>
      <c r="D714" t="s">
        <v>37</v>
      </c>
      <c r="E714">
        <v>2020</v>
      </c>
      <c r="F714" t="s">
        <v>225</v>
      </c>
      <c r="G714" t="s">
        <v>245</v>
      </c>
      <c r="H714">
        <v>190</v>
      </c>
      <c r="K714">
        <v>14.723077774047852</v>
      </c>
      <c r="L714">
        <v>14.075599670410156</v>
      </c>
      <c r="M714">
        <v>13.613712310791016</v>
      </c>
      <c r="N714">
        <v>13.893265724182129</v>
      </c>
      <c r="O714">
        <v>14.570068359375</v>
      </c>
      <c r="P714">
        <v>15.368913650512695</v>
      </c>
      <c r="Q714">
        <v>18.121105194091797</v>
      </c>
      <c r="R714">
        <v>20.884857177734375</v>
      </c>
      <c r="S714">
        <v>23.96136474609375</v>
      </c>
      <c r="T714">
        <v>26.022308349609375</v>
      </c>
      <c r="U714">
        <v>29.158548355102539</v>
      </c>
      <c r="V714">
        <v>30.392190933227539</v>
      </c>
      <c r="W714">
        <v>30.674322128295898</v>
      </c>
      <c r="X714">
        <v>31.174650192260742</v>
      </c>
      <c r="Y714">
        <v>31.387367248535156</v>
      </c>
      <c r="Z714">
        <v>31.223903656005859</v>
      </c>
      <c r="AA714">
        <v>31.014307022094727</v>
      </c>
      <c r="AB714">
        <v>30.867820739746094</v>
      </c>
      <c r="AC714">
        <v>30.608846664428711</v>
      </c>
      <c r="AD714">
        <v>29.782438278198242</v>
      </c>
      <c r="AE714">
        <v>28.115039825439453</v>
      </c>
      <c r="AF714">
        <v>22.850555419921875</v>
      </c>
      <c r="AG714">
        <v>18.281854629516602</v>
      </c>
      <c r="AH714">
        <v>15.467840194702148</v>
      </c>
      <c r="AI714">
        <v>-2.1769590377807617</v>
      </c>
      <c r="AJ714">
        <v>-1.6221096515655518</v>
      </c>
      <c r="AK714">
        <v>-1.2472555637359619</v>
      </c>
      <c r="AL714">
        <v>-1.1935217380523682</v>
      </c>
      <c r="AM714">
        <v>-1.1917986869812012</v>
      </c>
      <c r="AN714">
        <v>-1.2269692420959473</v>
      </c>
      <c r="AO714">
        <v>-1.3423937559127808</v>
      </c>
      <c r="AP714">
        <v>-1.4710462093353271</v>
      </c>
      <c r="AQ714">
        <v>-1.6064990758895874</v>
      </c>
      <c r="AR714">
        <v>-1.7223073244094849</v>
      </c>
      <c r="AS714">
        <v>-1.9127961397171021</v>
      </c>
      <c r="AT714">
        <v>-1.9945707321166992</v>
      </c>
      <c r="AU714">
        <v>-0.75087571144104004</v>
      </c>
      <c r="AV714">
        <v>4.657341480255127</v>
      </c>
      <c r="AW714">
        <v>4.7147517204284668</v>
      </c>
      <c r="AX714">
        <v>4.76373291015625</v>
      </c>
      <c r="AY714">
        <v>4.7740178108215332</v>
      </c>
      <c r="AZ714">
        <v>4.711428165435791</v>
      </c>
      <c r="BA714">
        <v>-0.95889031887054443</v>
      </c>
      <c r="BB714">
        <v>-0.90166449546813965</v>
      </c>
      <c r="BC714">
        <v>-0.82087171077728271</v>
      </c>
      <c r="BD714">
        <v>-0.61458706855773926</v>
      </c>
      <c r="BE714">
        <v>-1.1493858098983765</v>
      </c>
      <c r="BF714">
        <v>-1.6102378368377686</v>
      </c>
      <c r="BG714">
        <v>-0.86044228076934814</v>
      </c>
      <c r="BH714">
        <v>-0.64150822162628174</v>
      </c>
      <c r="BI714">
        <v>-0.49932470917701721</v>
      </c>
      <c r="BJ714">
        <v>-0.48826727271080017</v>
      </c>
      <c r="BK714">
        <v>-0.50253653526306152</v>
      </c>
      <c r="BL714">
        <v>-0.52337795495986938</v>
      </c>
      <c r="BM714">
        <v>-0.61200463771820068</v>
      </c>
      <c r="BN714">
        <v>-0.70391201972961426</v>
      </c>
      <c r="BO714">
        <v>-0.78766107559204102</v>
      </c>
      <c r="BP714">
        <v>-0.84297412633895874</v>
      </c>
      <c r="BQ714">
        <v>-0.96029508113861084</v>
      </c>
      <c r="BR714">
        <v>-0.99840855598449707</v>
      </c>
      <c r="BS714">
        <v>1.1595132760703564E-2</v>
      </c>
      <c r="BT714">
        <v>4.9997320175170898</v>
      </c>
      <c r="BU714">
        <v>5.0446867942810059</v>
      </c>
      <c r="BV714">
        <v>5.0794510841369629</v>
      </c>
      <c r="BW714">
        <v>5.0827541351318359</v>
      </c>
      <c r="BX714">
        <v>5.0276851654052734</v>
      </c>
      <c r="BY714">
        <v>-0.2123374342918396</v>
      </c>
      <c r="BZ714">
        <v>-0.56367594003677368</v>
      </c>
      <c r="CA714">
        <v>-0.52681320905685425</v>
      </c>
      <c r="CB714">
        <v>-0.41360557079315186</v>
      </c>
      <c r="CC714">
        <v>-0.67503261566162109</v>
      </c>
      <c r="CD714">
        <v>-0.918509840965271</v>
      </c>
      <c r="CE714">
        <v>5.137324333190918E-2</v>
      </c>
      <c r="CF714">
        <v>3.7653367966413498E-2</v>
      </c>
      <c r="CG714">
        <v>1.8689978867769241E-2</v>
      </c>
      <c r="CH714">
        <v>1.8984415510203689E-4</v>
      </c>
      <c r="CI714">
        <v>-2.5155620649456978E-2</v>
      </c>
      <c r="CJ714">
        <v>-3.6072749644517899E-2</v>
      </c>
      <c r="CK714">
        <v>-0.10613933205604553</v>
      </c>
      <c r="CL714">
        <v>-0.17259718477725983</v>
      </c>
      <c r="CM714">
        <v>-0.22053639590740204</v>
      </c>
      <c r="CN714">
        <v>-0.2339506596326828</v>
      </c>
      <c r="CO714">
        <v>-0.30059579014778137</v>
      </c>
      <c r="CP714">
        <v>-0.30846962332725525</v>
      </c>
      <c r="CQ714">
        <v>0.5396801233291626</v>
      </c>
      <c r="CR714">
        <v>5.2368707656860352</v>
      </c>
      <c r="CS714">
        <v>5.2731990814208984</v>
      </c>
      <c r="CT714">
        <v>5.2981166839599609</v>
      </c>
      <c r="CU714">
        <v>5.2965841293334961</v>
      </c>
      <c r="CV714">
        <v>5.2467241287231445</v>
      </c>
      <c r="CW714">
        <v>0.30472281575202942</v>
      </c>
      <c r="CX714">
        <v>-0.32958614826202393</v>
      </c>
      <c r="CY714">
        <v>-0.32314920425415039</v>
      </c>
      <c r="CZ714">
        <v>-0.27440637350082397</v>
      </c>
      <c r="DA714">
        <v>-0.34649699926376343</v>
      </c>
      <c r="DB714">
        <v>-0.43942117691040039</v>
      </c>
      <c r="DC714">
        <v>0.9631887674331665</v>
      </c>
      <c r="DD714">
        <v>0.71681493520736694</v>
      </c>
      <c r="DE714">
        <v>0.5367046594619751</v>
      </c>
      <c r="DF714">
        <v>0.48864695429801941</v>
      </c>
      <c r="DG714">
        <v>0.45222526788711548</v>
      </c>
      <c r="DH714">
        <v>0.4512324333190918</v>
      </c>
      <c r="DI714">
        <v>0.39972594380378723</v>
      </c>
      <c r="DJ714">
        <v>0.35871762037277222</v>
      </c>
      <c r="DK714">
        <v>0.34658828377723694</v>
      </c>
      <c r="DL714">
        <v>0.37507280707359314</v>
      </c>
      <c r="DM714">
        <v>0.3591035008430481</v>
      </c>
      <c r="DN714">
        <v>0.38146927952766418</v>
      </c>
      <c r="DO714">
        <v>1.0677651166915894</v>
      </c>
      <c r="DP714">
        <v>5.4740095138549805</v>
      </c>
      <c r="DQ714">
        <v>5.501711368560791</v>
      </c>
      <c r="DR714">
        <v>5.516782283782959</v>
      </c>
      <c r="DS714">
        <v>5.5104141235351563</v>
      </c>
      <c r="DT714">
        <v>5.4657630920410156</v>
      </c>
      <c r="DU714">
        <v>0.82178306579589844</v>
      </c>
      <c r="DV714">
        <v>-9.5496326684951782E-2</v>
      </c>
      <c r="DW714">
        <v>-0.11948517709970474</v>
      </c>
      <c r="DX714">
        <v>-0.13520717620849609</v>
      </c>
      <c r="DY714">
        <v>-1.7961384728550911E-2</v>
      </c>
      <c r="DZ714">
        <v>3.9667487144470215E-2</v>
      </c>
      <c r="EA714">
        <v>2.2797055244445801</v>
      </c>
      <c r="EB714">
        <v>1.6974164247512817</v>
      </c>
      <c r="EC714">
        <v>1.2846355438232422</v>
      </c>
      <c r="ED714">
        <v>1.1939014196395874</v>
      </c>
      <c r="EE714">
        <v>1.1414874792098999</v>
      </c>
      <c r="EF714">
        <v>1.1548236608505249</v>
      </c>
      <c r="EG714">
        <v>1.1301150321960449</v>
      </c>
      <c r="EH714">
        <v>1.1258518695831299</v>
      </c>
      <c r="EI714">
        <v>1.1654262542724609</v>
      </c>
      <c r="EJ714">
        <v>1.2544059753417969</v>
      </c>
      <c r="EK714">
        <v>1.3116044998168945</v>
      </c>
      <c r="EL714">
        <v>1.3776314258575439</v>
      </c>
      <c r="EM714">
        <v>1.8302359580993652</v>
      </c>
      <c r="EN714">
        <v>5.8164000511169434</v>
      </c>
      <c r="EO714">
        <v>5.8316464424133301</v>
      </c>
      <c r="EP714">
        <v>5.8325004577636719</v>
      </c>
      <c r="EQ714">
        <v>5.819150447845459</v>
      </c>
      <c r="ER714">
        <v>5.782020092010498</v>
      </c>
      <c r="ES714">
        <v>1.5683358907699585</v>
      </c>
      <c r="ET714">
        <v>0.2424921840429306</v>
      </c>
      <c r="EU714">
        <v>0.17457333207130432</v>
      </c>
      <c r="EV714">
        <v>6.5774351358413696E-2</v>
      </c>
      <c r="EW714">
        <v>0.45639187097549438</v>
      </c>
      <c r="EX714">
        <v>0.731395423412323</v>
      </c>
      <c r="EY714">
        <v>61.690818786621094</v>
      </c>
      <c r="EZ714">
        <v>61.442218780517578</v>
      </c>
      <c r="FA714">
        <v>61.24102783203125</v>
      </c>
      <c r="FB714">
        <v>60.575332641601563</v>
      </c>
      <c r="FC714">
        <v>60.240108489990234</v>
      </c>
      <c r="FD714">
        <v>59.633346557617188</v>
      </c>
      <c r="FE714">
        <v>61.662235260009766</v>
      </c>
      <c r="FF714">
        <v>64.064506530761719</v>
      </c>
      <c r="FG714">
        <v>67.543983459472656</v>
      </c>
      <c r="FH714">
        <v>71.25970458984375</v>
      </c>
      <c r="FI714">
        <v>74.155426025390625</v>
      </c>
      <c r="FJ714">
        <v>75.191314697265625</v>
      </c>
      <c r="FK714">
        <v>74.621658325195313</v>
      </c>
      <c r="FL714">
        <v>75.170669555664063</v>
      </c>
      <c r="FM714">
        <v>75.697944641113281</v>
      </c>
      <c r="FN714">
        <v>74.934104919433594</v>
      </c>
      <c r="FO714">
        <v>74.104316711425781</v>
      </c>
      <c r="FP714">
        <v>72.974067687988281</v>
      </c>
      <c r="FQ714">
        <v>71.541526794433594</v>
      </c>
      <c r="FR714">
        <v>68.597007751464844</v>
      </c>
      <c r="FS714">
        <v>66.677635192871094</v>
      </c>
      <c r="FT714">
        <v>65.686187744140625</v>
      </c>
      <c r="FU714">
        <v>65.384239196777344</v>
      </c>
      <c r="FV714">
        <v>64.085685729980469</v>
      </c>
      <c r="FW714">
        <v>181</v>
      </c>
      <c r="FX714">
        <v>8.9820645749568939E-2</v>
      </c>
      <c r="FY714">
        <v>1</v>
      </c>
    </row>
    <row r="715" spans="1:181" x14ac:dyDescent="0.2">
      <c r="A715" t="s">
        <v>243</v>
      </c>
      <c r="B715" t="s">
        <v>239</v>
      </c>
      <c r="C715" t="s">
        <v>215</v>
      </c>
      <c r="D715" t="s">
        <v>37</v>
      </c>
      <c r="E715">
        <v>2021</v>
      </c>
      <c r="F715" t="s">
        <v>225</v>
      </c>
      <c r="G715" t="s">
        <v>245</v>
      </c>
      <c r="H715">
        <v>190</v>
      </c>
      <c r="K715">
        <v>14.723077774047852</v>
      </c>
      <c r="L715">
        <v>14.075599670410156</v>
      </c>
      <c r="M715">
        <v>13.613712310791016</v>
      </c>
      <c r="N715">
        <v>13.893265724182129</v>
      </c>
      <c r="O715">
        <v>14.570068359375</v>
      </c>
      <c r="P715">
        <v>15.368913650512695</v>
      </c>
      <c r="Q715">
        <v>18.121105194091797</v>
      </c>
      <c r="R715">
        <v>20.884857177734375</v>
      </c>
      <c r="S715">
        <v>23.96136474609375</v>
      </c>
      <c r="T715">
        <v>26.022308349609375</v>
      </c>
      <c r="U715">
        <v>29.158548355102539</v>
      </c>
      <c r="V715">
        <v>30.392190933227539</v>
      </c>
      <c r="W715">
        <v>30.674322128295898</v>
      </c>
      <c r="X715">
        <v>31.174650192260742</v>
      </c>
      <c r="Y715">
        <v>31.387367248535156</v>
      </c>
      <c r="Z715">
        <v>31.223903656005859</v>
      </c>
      <c r="AA715">
        <v>31.014307022094727</v>
      </c>
      <c r="AB715">
        <v>30.867820739746094</v>
      </c>
      <c r="AC715">
        <v>30.608846664428711</v>
      </c>
      <c r="AD715">
        <v>29.782438278198242</v>
      </c>
      <c r="AE715">
        <v>28.115039825439453</v>
      </c>
      <c r="AF715">
        <v>22.850555419921875</v>
      </c>
      <c r="AG715">
        <v>18.281854629516602</v>
      </c>
      <c r="AH715">
        <v>15.467840194702148</v>
      </c>
      <c r="AI715">
        <v>-2.1769590377807617</v>
      </c>
      <c r="AJ715">
        <v>-1.6221096515655518</v>
      </c>
      <c r="AK715">
        <v>-1.2472555637359619</v>
      </c>
      <c r="AL715">
        <v>-1.1935217380523682</v>
      </c>
      <c r="AM715">
        <v>-1.1917986869812012</v>
      </c>
      <c r="AN715">
        <v>-1.2269692420959473</v>
      </c>
      <c r="AO715">
        <v>-1.3423937559127808</v>
      </c>
      <c r="AP715">
        <v>-1.4710462093353271</v>
      </c>
      <c r="AQ715">
        <v>-1.6064990758895874</v>
      </c>
      <c r="AR715">
        <v>-1.7223073244094849</v>
      </c>
      <c r="AS715">
        <v>-1.9127961397171021</v>
      </c>
      <c r="AT715">
        <v>-1.9945707321166992</v>
      </c>
      <c r="AU715">
        <v>-0.75087571144104004</v>
      </c>
      <c r="AV715">
        <v>4.657341480255127</v>
      </c>
      <c r="AW715">
        <v>4.7147517204284668</v>
      </c>
      <c r="AX715">
        <v>4.76373291015625</v>
      </c>
      <c r="AY715">
        <v>4.7740178108215332</v>
      </c>
      <c r="AZ715">
        <v>4.711428165435791</v>
      </c>
      <c r="BA715">
        <v>-0.95889031887054443</v>
      </c>
      <c r="BB715">
        <v>-0.90166449546813965</v>
      </c>
      <c r="BC715">
        <v>-0.82087171077728271</v>
      </c>
      <c r="BD715">
        <v>-0.61458706855773926</v>
      </c>
      <c r="BE715">
        <v>-1.1493858098983765</v>
      </c>
      <c r="BF715">
        <v>-1.6102378368377686</v>
      </c>
      <c r="BG715">
        <v>-0.86044228076934814</v>
      </c>
      <c r="BH715">
        <v>-0.64150822162628174</v>
      </c>
      <c r="BI715">
        <v>-0.49932470917701721</v>
      </c>
      <c r="BJ715">
        <v>-0.48826727271080017</v>
      </c>
      <c r="BK715">
        <v>-0.50253653526306152</v>
      </c>
      <c r="BL715">
        <v>-0.52337795495986938</v>
      </c>
      <c r="BM715">
        <v>-0.61200463771820068</v>
      </c>
      <c r="BN715">
        <v>-0.70391201972961426</v>
      </c>
      <c r="BO715">
        <v>-0.78766107559204102</v>
      </c>
      <c r="BP715">
        <v>-0.84297412633895874</v>
      </c>
      <c r="BQ715">
        <v>-0.96029508113861084</v>
      </c>
      <c r="BR715">
        <v>-0.99840855598449707</v>
      </c>
      <c r="BS715">
        <v>1.1595132760703564E-2</v>
      </c>
      <c r="BT715">
        <v>4.9997320175170898</v>
      </c>
      <c r="BU715">
        <v>5.0446867942810059</v>
      </c>
      <c r="BV715">
        <v>5.0794510841369629</v>
      </c>
      <c r="BW715">
        <v>5.0827541351318359</v>
      </c>
      <c r="BX715">
        <v>5.0276851654052734</v>
      </c>
      <c r="BY715">
        <v>-0.2123374342918396</v>
      </c>
      <c r="BZ715">
        <v>-0.56367594003677368</v>
      </c>
      <c r="CA715">
        <v>-0.52681320905685425</v>
      </c>
      <c r="CB715">
        <v>-0.41360557079315186</v>
      </c>
      <c r="CC715">
        <v>-0.67503261566162109</v>
      </c>
      <c r="CD715">
        <v>-0.918509840965271</v>
      </c>
      <c r="CE715">
        <v>5.137324333190918E-2</v>
      </c>
      <c r="CF715">
        <v>3.7653367966413498E-2</v>
      </c>
      <c r="CG715">
        <v>1.8689978867769241E-2</v>
      </c>
      <c r="CH715">
        <v>1.8984415510203689E-4</v>
      </c>
      <c r="CI715">
        <v>-2.5155620649456978E-2</v>
      </c>
      <c r="CJ715">
        <v>-3.6072749644517899E-2</v>
      </c>
      <c r="CK715">
        <v>-0.10613933205604553</v>
      </c>
      <c r="CL715">
        <v>-0.17259718477725983</v>
      </c>
      <c r="CM715">
        <v>-0.22053639590740204</v>
      </c>
      <c r="CN715">
        <v>-0.2339506596326828</v>
      </c>
      <c r="CO715">
        <v>-0.30059579014778137</v>
      </c>
      <c r="CP715">
        <v>-0.30846962332725525</v>
      </c>
      <c r="CQ715">
        <v>0.5396801233291626</v>
      </c>
      <c r="CR715">
        <v>5.2368707656860352</v>
      </c>
      <c r="CS715">
        <v>5.2731990814208984</v>
      </c>
      <c r="CT715">
        <v>5.2981166839599609</v>
      </c>
      <c r="CU715">
        <v>5.2965841293334961</v>
      </c>
      <c r="CV715">
        <v>5.2467241287231445</v>
      </c>
      <c r="CW715">
        <v>0.30472281575202942</v>
      </c>
      <c r="CX715">
        <v>-0.32958614826202393</v>
      </c>
      <c r="CY715">
        <v>-0.32314920425415039</v>
      </c>
      <c r="CZ715">
        <v>-0.27440637350082397</v>
      </c>
      <c r="DA715">
        <v>-0.34649699926376343</v>
      </c>
      <c r="DB715">
        <v>-0.43942117691040039</v>
      </c>
      <c r="DC715">
        <v>0.9631887674331665</v>
      </c>
      <c r="DD715">
        <v>0.71681493520736694</v>
      </c>
      <c r="DE715">
        <v>0.5367046594619751</v>
      </c>
      <c r="DF715">
        <v>0.48864695429801941</v>
      </c>
      <c r="DG715">
        <v>0.45222526788711548</v>
      </c>
      <c r="DH715">
        <v>0.4512324333190918</v>
      </c>
      <c r="DI715">
        <v>0.39972594380378723</v>
      </c>
      <c r="DJ715">
        <v>0.35871762037277222</v>
      </c>
      <c r="DK715">
        <v>0.34658828377723694</v>
      </c>
      <c r="DL715">
        <v>0.37507280707359314</v>
      </c>
      <c r="DM715">
        <v>0.3591035008430481</v>
      </c>
      <c r="DN715">
        <v>0.38146927952766418</v>
      </c>
      <c r="DO715">
        <v>1.0677651166915894</v>
      </c>
      <c r="DP715">
        <v>5.4740095138549805</v>
      </c>
      <c r="DQ715">
        <v>5.501711368560791</v>
      </c>
      <c r="DR715">
        <v>5.516782283782959</v>
      </c>
      <c r="DS715">
        <v>5.5104141235351563</v>
      </c>
      <c r="DT715">
        <v>5.4657630920410156</v>
      </c>
      <c r="DU715">
        <v>0.82178306579589844</v>
      </c>
      <c r="DV715">
        <v>-9.5496326684951782E-2</v>
      </c>
      <c r="DW715">
        <v>-0.11948517709970474</v>
      </c>
      <c r="DX715">
        <v>-0.13520717620849609</v>
      </c>
      <c r="DY715">
        <v>-1.7961384728550911E-2</v>
      </c>
      <c r="DZ715">
        <v>3.9667487144470215E-2</v>
      </c>
      <c r="EA715">
        <v>2.2797055244445801</v>
      </c>
      <c r="EB715">
        <v>1.6974164247512817</v>
      </c>
      <c r="EC715">
        <v>1.2846355438232422</v>
      </c>
      <c r="ED715">
        <v>1.1939014196395874</v>
      </c>
      <c r="EE715">
        <v>1.1414874792098999</v>
      </c>
      <c r="EF715">
        <v>1.1548236608505249</v>
      </c>
      <c r="EG715">
        <v>1.1301150321960449</v>
      </c>
      <c r="EH715">
        <v>1.1258518695831299</v>
      </c>
      <c r="EI715">
        <v>1.1654262542724609</v>
      </c>
      <c r="EJ715">
        <v>1.2544059753417969</v>
      </c>
      <c r="EK715">
        <v>1.3116044998168945</v>
      </c>
      <c r="EL715">
        <v>1.3776314258575439</v>
      </c>
      <c r="EM715">
        <v>1.8302359580993652</v>
      </c>
      <c r="EN715">
        <v>5.8164000511169434</v>
      </c>
      <c r="EO715">
        <v>5.8316464424133301</v>
      </c>
      <c r="EP715">
        <v>5.8325004577636719</v>
      </c>
      <c r="EQ715">
        <v>5.819150447845459</v>
      </c>
      <c r="ER715">
        <v>5.782020092010498</v>
      </c>
      <c r="ES715">
        <v>1.5683358907699585</v>
      </c>
      <c r="ET715">
        <v>0.2424921840429306</v>
      </c>
      <c r="EU715">
        <v>0.17457333207130432</v>
      </c>
      <c r="EV715">
        <v>6.5774351358413696E-2</v>
      </c>
      <c r="EW715">
        <v>0.45639187097549438</v>
      </c>
      <c r="EX715">
        <v>0.731395423412323</v>
      </c>
      <c r="EY715">
        <v>61.690818786621094</v>
      </c>
      <c r="EZ715">
        <v>61.442218780517578</v>
      </c>
      <c r="FA715">
        <v>61.24102783203125</v>
      </c>
      <c r="FB715">
        <v>60.575332641601563</v>
      </c>
      <c r="FC715">
        <v>60.240108489990234</v>
      </c>
      <c r="FD715">
        <v>59.633346557617188</v>
      </c>
      <c r="FE715">
        <v>61.662235260009766</v>
      </c>
      <c r="FF715">
        <v>64.064506530761719</v>
      </c>
      <c r="FG715">
        <v>67.543983459472656</v>
      </c>
      <c r="FH715">
        <v>71.25970458984375</v>
      </c>
      <c r="FI715">
        <v>74.155426025390625</v>
      </c>
      <c r="FJ715">
        <v>75.191314697265625</v>
      </c>
      <c r="FK715">
        <v>74.621658325195313</v>
      </c>
      <c r="FL715">
        <v>75.170669555664063</v>
      </c>
      <c r="FM715">
        <v>75.697944641113281</v>
      </c>
      <c r="FN715">
        <v>74.934104919433594</v>
      </c>
      <c r="FO715">
        <v>74.104316711425781</v>
      </c>
      <c r="FP715">
        <v>72.974067687988281</v>
      </c>
      <c r="FQ715">
        <v>71.541526794433594</v>
      </c>
      <c r="FR715">
        <v>68.597007751464844</v>
      </c>
      <c r="FS715">
        <v>66.677635192871094</v>
      </c>
      <c r="FT715">
        <v>65.686187744140625</v>
      </c>
      <c r="FU715">
        <v>65.384239196777344</v>
      </c>
      <c r="FV715">
        <v>64.085685729980469</v>
      </c>
      <c r="FW715">
        <v>181</v>
      </c>
      <c r="FX715">
        <v>8.9820645749568939E-2</v>
      </c>
      <c r="FY715">
        <v>1</v>
      </c>
    </row>
    <row r="716" spans="1:181" x14ac:dyDescent="0.2">
      <c r="A716" t="s">
        <v>243</v>
      </c>
      <c r="B716" t="s">
        <v>239</v>
      </c>
      <c r="C716" t="s">
        <v>215</v>
      </c>
      <c r="D716" t="s">
        <v>37</v>
      </c>
      <c r="E716">
        <v>2022</v>
      </c>
      <c r="F716" t="s">
        <v>225</v>
      </c>
      <c r="G716" t="s">
        <v>245</v>
      </c>
      <c r="H716">
        <v>190</v>
      </c>
      <c r="K716">
        <v>14.723077774047852</v>
      </c>
      <c r="L716">
        <v>14.075599670410156</v>
      </c>
      <c r="M716">
        <v>13.613712310791016</v>
      </c>
      <c r="N716">
        <v>13.893265724182129</v>
      </c>
      <c r="O716">
        <v>14.570068359375</v>
      </c>
      <c r="P716">
        <v>15.368913650512695</v>
      </c>
      <c r="Q716">
        <v>18.121105194091797</v>
      </c>
      <c r="R716">
        <v>20.884857177734375</v>
      </c>
      <c r="S716">
        <v>23.96136474609375</v>
      </c>
      <c r="T716">
        <v>26.022308349609375</v>
      </c>
      <c r="U716">
        <v>29.158548355102539</v>
      </c>
      <c r="V716">
        <v>30.392190933227539</v>
      </c>
      <c r="W716">
        <v>30.674322128295898</v>
      </c>
      <c r="X716">
        <v>31.174650192260742</v>
      </c>
      <c r="Y716">
        <v>31.387367248535156</v>
      </c>
      <c r="Z716">
        <v>31.223903656005859</v>
      </c>
      <c r="AA716">
        <v>31.014307022094727</v>
      </c>
      <c r="AB716">
        <v>30.867820739746094</v>
      </c>
      <c r="AC716">
        <v>30.608846664428711</v>
      </c>
      <c r="AD716">
        <v>29.782438278198242</v>
      </c>
      <c r="AE716">
        <v>28.115039825439453</v>
      </c>
      <c r="AF716">
        <v>22.850555419921875</v>
      </c>
      <c r="AG716">
        <v>18.281854629516602</v>
      </c>
      <c r="AH716">
        <v>15.467840194702148</v>
      </c>
      <c r="AI716">
        <v>-2.1769590377807617</v>
      </c>
      <c r="AJ716">
        <v>-1.6221096515655518</v>
      </c>
      <c r="AK716">
        <v>-1.2472555637359619</v>
      </c>
      <c r="AL716">
        <v>-1.1935217380523682</v>
      </c>
      <c r="AM716">
        <v>-1.1917986869812012</v>
      </c>
      <c r="AN716">
        <v>-1.2269692420959473</v>
      </c>
      <c r="AO716">
        <v>-1.3423937559127808</v>
      </c>
      <c r="AP716">
        <v>-1.4710462093353271</v>
      </c>
      <c r="AQ716">
        <v>-1.6064990758895874</v>
      </c>
      <c r="AR716">
        <v>-1.7223073244094849</v>
      </c>
      <c r="AS716">
        <v>-1.9127961397171021</v>
      </c>
      <c r="AT716">
        <v>-1.9945707321166992</v>
      </c>
      <c r="AU716">
        <v>-0.75087571144104004</v>
      </c>
      <c r="AV716">
        <v>4.657341480255127</v>
      </c>
      <c r="AW716">
        <v>4.7147517204284668</v>
      </c>
      <c r="AX716">
        <v>4.76373291015625</v>
      </c>
      <c r="AY716">
        <v>4.7740178108215332</v>
      </c>
      <c r="AZ716">
        <v>4.711428165435791</v>
      </c>
      <c r="BA716">
        <v>-0.95889031887054443</v>
      </c>
      <c r="BB716">
        <v>-0.90166449546813965</v>
      </c>
      <c r="BC716">
        <v>-0.82087171077728271</v>
      </c>
      <c r="BD716">
        <v>-0.61458706855773926</v>
      </c>
      <c r="BE716">
        <v>-1.1493858098983765</v>
      </c>
      <c r="BF716">
        <v>-1.6102378368377686</v>
      </c>
      <c r="BG716">
        <v>-0.86044228076934814</v>
      </c>
      <c r="BH716">
        <v>-0.64150822162628174</v>
      </c>
      <c r="BI716">
        <v>-0.49932470917701721</v>
      </c>
      <c r="BJ716">
        <v>-0.48826727271080017</v>
      </c>
      <c r="BK716">
        <v>-0.50253653526306152</v>
      </c>
      <c r="BL716">
        <v>-0.52337795495986938</v>
      </c>
      <c r="BM716">
        <v>-0.61200463771820068</v>
      </c>
      <c r="BN716">
        <v>-0.70391201972961426</v>
      </c>
      <c r="BO716">
        <v>-0.78766107559204102</v>
      </c>
      <c r="BP716">
        <v>-0.84297412633895874</v>
      </c>
      <c r="BQ716">
        <v>-0.96029508113861084</v>
      </c>
      <c r="BR716">
        <v>-0.99840855598449707</v>
      </c>
      <c r="BS716">
        <v>1.1595132760703564E-2</v>
      </c>
      <c r="BT716">
        <v>4.9997320175170898</v>
      </c>
      <c r="BU716">
        <v>5.0446867942810059</v>
      </c>
      <c r="BV716">
        <v>5.0794510841369629</v>
      </c>
      <c r="BW716">
        <v>5.0827541351318359</v>
      </c>
      <c r="BX716">
        <v>5.0276851654052734</v>
      </c>
      <c r="BY716">
        <v>-0.2123374342918396</v>
      </c>
      <c r="BZ716">
        <v>-0.56367594003677368</v>
      </c>
      <c r="CA716">
        <v>-0.52681320905685425</v>
      </c>
      <c r="CB716">
        <v>-0.41360557079315186</v>
      </c>
      <c r="CC716">
        <v>-0.67503261566162109</v>
      </c>
      <c r="CD716">
        <v>-0.918509840965271</v>
      </c>
      <c r="CE716">
        <v>5.137324333190918E-2</v>
      </c>
      <c r="CF716">
        <v>3.7653367966413498E-2</v>
      </c>
      <c r="CG716">
        <v>1.8689978867769241E-2</v>
      </c>
      <c r="CH716">
        <v>1.8984415510203689E-4</v>
      </c>
      <c r="CI716">
        <v>-2.5155620649456978E-2</v>
      </c>
      <c r="CJ716">
        <v>-3.6072749644517899E-2</v>
      </c>
      <c r="CK716">
        <v>-0.10613933205604553</v>
      </c>
      <c r="CL716">
        <v>-0.17259718477725983</v>
      </c>
      <c r="CM716">
        <v>-0.22053639590740204</v>
      </c>
      <c r="CN716">
        <v>-0.2339506596326828</v>
      </c>
      <c r="CO716">
        <v>-0.30059579014778137</v>
      </c>
      <c r="CP716">
        <v>-0.30846962332725525</v>
      </c>
      <c r="CQ716">
        <v>0.5396801233291626</v>
      </c>
      <c r="CR716">
        <v>5.2368707656860352</v>
      </c>
      <c r="CS716">
        <v>5.2731990814208984</v>
      </c>
      <c r="CT716">
        <v>5.2981166839599609</v>
      </c>
      <c r="CU716">
        <v>5.2965841293334961</v>
      </c>
      <c r="CV716">
        <v>5.2467241287231445</v>
      </c>
      <c r="CW716">
        <v>0.30472281575202942</v>
      </c>
      <c r="CX716">
        <v>-0.32958614826202393</v>
      </c>
      <c r="CY716">
        <v>-0.32314920425415039</v>
      </c>
      <c r="CZ716">
        <v>-0.27440637350082397</v>
      </c>
      <c r="DA716">
        <v>-0.34649699926376343</v>
      </c>
      <c r="DB716">
        <v>-0.43942117691040039</v>
      </c>
      <c r="DC716">
        <v>0.9631887674331665</v>
      </c>
      <c r="DD716">
        <v>0.71681493520736694</v>
      </c>
      <c r="DE716">
        <v>0.5367046594619751</v>
      </c>
      <c r="DF716">
        <v>0.48864695429801941</v>
      </c>
      <c r="DG716">
        <v>0.45222526788711548</v>
      </c>
      <c r="DH716">
        <v>0.4512324333190918</v>
      </c>
      <c r="DI716">
        <v>0.39972594380378723</v>
      </c>
      <c r="DJ716">
        <v>0.35871762037277222</v>
      </c>
      <c r="DK716">
        <v>0.34658828377723694</v>
      </c>
      <c r="DL716">
        <v>0.37507280707359314</v>
      </c>
      <c r="DM716">
        <v>0.3591035008430481</v>
      </c>
      <c r="DN716">
        <v>0.38146927952766418</v>
      </c>
      <c r="DO716">
        <v>1.0677651166915894</v>
      </c>
      <c r="DP716">
        <v>5.4740095138549805</v>
      </c>
      <c r="DQ716">
        <v>5.501711368560791</v>
      </c>
      <c r="DR716">
        <v>5.516782283782959</v>
      </c>
      <c r="DS716">
        <v>5.5104141235351563</v>
      </c>
      <c r="DT716">
        <v>5.4657630920410156</v>
      </c>
      <c r="DU716">
        <v>0.82178306579589844</v>
      </c>
      <c r="DV716">
        <v>-9.5496326684951782E-2</v>
      </c>
      <c r="DW716">
        <v>-0.11948517709970474</v>
      </c>
      <c r="DX716">
        <v>-0.13520717620849609</v>
      </c>
      <c r="DY716">
        <v>-1.7961384728550911E-2</v>
      </c>
      <c r="DZ716">
        <v>3.9667487144470215E-2</v>
      </c>
      <c r="EA716">
        <v>2.2797055244445801</v>
      </c>
      <c r="EB716">
        <v>1.6974164247512817</v>
      </c>
      <c r="EC716">
        <v>1.2846355438232422</v>
      </c>
      <c r="ED716">
        <v>1.1939014196395874</v>
      </c>
      <c r="EE716">
        <v>1.1414874792098999</v>
      </c>
      <c r="EF716">
        <v>1.1548236608505249</v>
      </c>
      <c r="EG716">
        <v>1.1301150321960449</v>
      </c>
      <c r="EH716">
        <v>1.1258518695831299</v>
      </c>
      <c r="EI716">
        <v>1.1654262542724609</v>
      </c>
      <c r="EJ716">
        <v>1.2544059753417969</v>
      </c>
      <c r="EK716">
        <v>1.3116044998168945</v>
      </c>
      <c r="EL716">
        <v>1.3776314258575439</v>
      </c>
      <c r="EM716">
        <v>1.8302359580993652</v>
      </c>
      <c r="EN716">
        <v>5.8164000511169434</v>
      </c>
      <c r="EO716">
        <v>5.8316464424133301</v>
      </c>
      <c r="EP716">
        <v>5.8325004577636719</v>
      </c>
      <c r="EQ716">
        <v>5.819150447845459</v>
      </c>
      <c r="ER716">
        <v>5.782020092010498</v>
      </c>
      <c r="ES716">
        <v>1.5683358907699585</v>
      </c>
      <c r="ET716">
        <v>0.2424921840429306</v>
      </c>
      <c r="EU716">
        <v>0.17457333207130432</v>
      </c>
      <c r="EV716">
        <v>6.5774351358413696E-2</v>
      </c>
      <c r="EW716">
        <v>0.45639187097549438</v>
      </c>
      <c r="EX716">
        <v>0.731395423412323</v>
      </c>
      <c r="EY716">
        <v>61.690818786621094</v>
      </c>
      <c r="EZ716">
        <v>61.442218780517578</v>
      </c>
      <c r="FA716">
        <v>61.24102783203125</v>
      </c>
      <c r="FB716">
        <v>60.575332641601563</v>
      </c>
      <c r="FC716">
        <v>60.240108489990234</v>
      </c>
      <c r="FD716">
        <v>59.633346557617188</v>
      </c>
      <c r="FE716">
        <v>61.662235260009766</v>
      </c>
      <c r="FF716">
        <v>64.064506530761719</v>
      </c>
      <c r="FG716">
        <v>67.543983459472656</v>
      </c>
      <c r="FH716">
        <v>71.25970458984375</v>
      </c>
      <c r="FI716">
        <v>74.155426025390625</v>
      </c>
      <c r="FJ716">
        <v>75.191314697265625</v>
      </c>
      <c r="FK716">
        <v>74.621658325195313</v>
      </c>
      <c r="FL716">
        <v>75.170669555664063</v>
      </c>
      <c r="FM716">
        <v>75.697944641113281</v>
      </c>
      <c r="FN716">
        <v>74.934104919433594</v>
      </c>
      <c r="FO716">
        <v>74.104316711425781</v>
      </c>
      <c r="FP716">
        <v>72.974067687988281</v>
      </c>
      <c r="FQ716">
        <v>71.541526794433594</v>
      </c>
      <c r="FR716">
        <v>68.597007751464844</v>
      </c>
      <c r="FS716">
        <v>66.677635192871094</v>
      </c>
      <c r="FT716">
        <v>65.686187744140625</v>
      </c>
      <c r="FU716">
        <v>65.384239196777344</v>
      </c>
      <c r="FV716">
        <v>64.085685729980469</v>
      </c>
      <c r="FW716">
        <v>181</v>
      </c>
      <c r="FX716">
        <v>8.9820645749568939E-2</v>
      </c>
      <c r="FY716">
        <v>1</v>
      </c>
    </row>
    <row r="717" spans="1:181" x14ac:dyDescent="0.2">
      <c r="A717" t="s">
        <v>243</v>
      </c>
      <c r="B717" t="s">
        <v>239</v>
      </c>
      <c r="C717" t="s">
        <v>215</v>
      </c>
      <c r="D717" t="s">
        <v>37</v>
      </c>
      <c r="E717">
        <v>2023</v>
      </c>
      <c r="F717" t="s">
        <v>225</v>
      </c>
      <c r="G717" t="s">
        <v>245</v>
      </c>
      <c r="H717">
        <v>190</v>
      </c>
      <c r="K717">
        <v>14.723077774047852</v>
      </c>
      <c r="L717">
        <v>14.075599670410156</v>
      </c>
      <c r="M717">
        <v>13.613712310791016</v>
      </c>
      <c r="N717">
        <v>13.893265724182129</v>
      </c>
      <c r="O717">
        <v>14.570068359375</v>
      </c>
      <c r="P717">
        <v>15.368913650512695</v>
      </c>
      <c r="Q717">
        <v>18.121105194091797</v>
      </c>
      <c r="R717">
        <v>20.884857177734375</v>
      </c>
      <c r="S717">
        <v>23.96136474609375</v>
      </c>
      <c r="T717">
        <v>26.022308349609375</v>
      </c>
      <c r="U717">
        <v>29.158548355102539</v>
      </c>
      <c r="V717">
        <v>30.392190933227539</v>
      </c>
      <c r="W717">
        <v>30.674322128295898</v>
      </c>
      <c r="X717">
        <v>31.174650192260742</v>
      </c>
      <c r="Y717">
        <v>31.387367248535156</v>
      </c>
      <c r="Z717">
        <v>31.223903656005859</v>
      </c>
      <c r="AA717">
        <v>31.014307022094727</v>
      </c>
      <c r="AB717">
        <v>30.867820739746094</v>
      </c>
      <c r="AC717">
        <v>30.608846664428711</v>
      </c>
      <c r="AD717">
        <v>29.782438278198242</v>
      </c>
      <c r="AE717">
        <v>28.115039825439453</v>
      </c>
      <c r="AF717">
        <v>22.850555419921875</v>
      </c>
      <c r="AG717">
        <v>18.281854629516602</v>
      </c>
      <c r="AH717">
        <v>15.467840194702148</v>
      </c>
      <c r="AI717">
        <v>-2.1769590377807617</v>
      </c>
      <c r="AJ717">
        <v>-1.6221096515655518</v>
      </c>
      <c r="AK717">
        <v>-1.2472555637359619</v>
      </c>
      <c r="AL717">
        <v>-1.1935217380523682</v>
      </c>
      <c r="AM717">
        <v>-1.1917986869812012</v>
      </c>
      <c r="AN717">
        <v>-1.2269692420959473</v>
      </c>
      <c r="AO717">
        <v>-1.3423937559127808</v>
      </c>
      <c r="AP717">
        <v>-1.4710462093353271</v>
      </c>
      <c r="AQ717">
        <v>-1.6064990758895874</v>
      </c>
      <c r="AR717">
        <v>-1.7223073244094849</v>
      </c>
      <c r="AS717">
        <v>-1.9127961397171021</v>
      </c>
      <c r="AT717">
        <v>-1.9945707321166992</v>
      </c>
      <c r="AU717">
        <v>-0.75087571144104004</v>
      </c>
      <c r="AV717">
        <v>4.657341480255127</v>
      </c>
      <c r="AW717">
        <v>4.7147517204284668</v>
      </c>
      <c r="AX717">
        <v>4.76373291015625</v>
      </c>
      <c r="AY717">
        <v>4.7740178108215332</v>
      </c>
      <c r="AZ717">
        <v>4.711428165435791</v>
      </c>
      <c r="BA717">
        <v>-0.95889031887054443</v>
      </c>
      <c r="BB717">
        <v>-0.90166449546813965</v>
      </c>
      <c r="BC717">
        <v>-0.82087171077728271</v>
      </c>
      <c r="BD717">
        <v>-0.61458706855773926</v>
      </c>
      <c r="BE717">
        <v>-1.1493858098983765</v>
      </c>
      <c r="BF717">
        <v>-1.6102378368377686</v>
      </c>
      <c r="BG717">
        <v>-0.86044228076934814</v>
      </c>
      <c r="BH717">
        <v>-0.64150822162628174</v>
      </c>
      <c r="BI717">
        <v>-0.49932470917701721</v>
      </c>
      <c r="BJ717">
        <v>-0.48826727271080017</v>
      </c>
      <c r="BK717">
        <v>-0.50253653526306152</v>
      </c>
      <c r="BL717">
        <v>-0.52337795495986938</v>
      </c>
      <c r="BM717">
        <v>-0.61200463771820068</v>
      </c>
      <c r="BN717">
        <v>-0.70391201972961426</v>
      </c>
      <c r="BO717">
        <v>-0.78766107559204102</v>
      </c>
      <c r="BP717">
        <v>-0.84297412633895874</v>
      </c>
      <c r="BQ717">
        <v>-0.96029508113861084</v>
      </c>
      <c r="BR717">
        <v>-0.99840855598449707</v>
      </c>
      <c r="BS717">
        <v>1.1595132760703564E-2</v>
      </c>
      <c r="BT717">
        <v>4.9997320175170898</v>
      </c>
      <c r="BU717">
        <v>5.0446867942810059</v>
      </c>
      <c r="BV717">
        <v>5.0794510841369629</v>
      </c>
      <c r="BW717">
        <v>5.0827541351318359</v>
      </c>
      <c r="BX717">
        <v>5.0276851654052734</v>
      </c>
      <c r="BY717">
        <v>-0.2123374342918396</v>
      </c>
      <c r="BZ717">
        <v>-0.56367594003677368</v>
      </c>
      <c r="CA717">
        <v>-0.52681320905685425</v>
      </c>
      <c r="CB717">
        <v>-0.41360557079315186</v>
      </c>
      <c r="CC717">
        <v>-0.67503261566162109</v>
      </c>
      <c r="CD717">
        <v>-0.918509840965271</v>
      </c>
      <c r="CE717">
        <v>5.137324333190918E-2</v>
      </c>
      <c r="CF717">
        <v>3.7653367966413498E-2</v>
      </c>
      <c r="CG717">
        <v>1.8689978867769241E-2</v>
      </c>
      <c r="CH717">
        <v>1.8984415510203689E-4</v>
      </c>
      <c r="CI717">
        <v>-2.5155620649456978E-2</v>
      </c>
      <c r="CJ717">
        <v>-3.6072749644517899E-2</v>
      </c>
      <c r="CK717">
        <v>-0.10613933205604553</v>
      </c>
      <c r="CL717">
        <v>-0.17259718477725983</v>
      </c>
      <c r="CM717">
        <v>-0.22053639590740204</v>
      </c>
      <c r="CN717">
        <v>-0.2339506596326828</v>
      </c>
      <c r="CO717">
        <v>-0.30059579014778137</v>
      </c>
      <c r="CP717">
        <v>-0.30846962332725525</v>
      </c>
      <c r="CQ717">
        <v>0.5396801233291626</v>
      </c>
      <c r="CR717">
        <v>5.2368707656860352</v>
      </c>
      <c r="CS717">
        <v>5.2731990814208984</v>
      </c>
      <c r="CT717">
        <v>5.2981166839599609</v>
      </c>
      <c r="CU717">
        <v>5.2965841293334961</v>
      </c>
      <c r="CV717">
        <v>5.2467241287231445</v>
      </c>
      <c r="CW717">
        <v>0.30472281575202942</v>
      </c>
      <c r="CX717">
        <v>-0.32958614826202393</v>
      </c>
      <c r="CY717">
        <v>-0.32314920425415039</v>
      </c>
      <c r="CZ717">
        <v>-0.27440637350082397</v>
      </c>
      <c r="DA717">
        <v>-0.34649699926376343</v>
      </c>
      <c r="DB717">
        <v>-0.43942117691040039</v>
      </c>
      <c r="DC717">
        <v>0.9631887674331665</v>
      </c>
      <c r="DD717">
        <v>0.71681493520736694</v>
      </c>
      <c r="DE717">
        <v>0.5367046594619751</v>
      </c>
      <c r="DF717">
        <v>0.48864695429801941</v>
      </c>
      <c r="DG717">
        <v>0.45222526788711548</v>
      </c>
      <c r="DH717">
        <v>0.4512324333190918</v>
      </c>
      <c r="DI717">
        <v>0.39972594380378723</v>
      </c>
      <c r="DJ717">
        <v>0.35871762037277222</v>
      </c>
      <c r="DK717">
        <v>0.34658828377723694</v>
      </c>
      <c r="DL717">
        <v>0.37507280707359314</v>
      </c>
      <c r="DM717">
        <v>0.3591035008430481</v>
      </c>
      <c r="DN717">
        <v>0.38146927952766418</v>
      </c>
      <c r="DO717">
        <v>1.0677651166915894</v>
      </c>
      <c r="DP717">
        <v>5.4740095138549805</v>
      </c>
      <c r="DQ717">
        <v>5.501711368560791</v>
      </c>
      <c r="DR717">
        <v>5.516782283782959</v>
      </c>
      <c r="DS717">
        <v>5.5104141235351563</v>
      </c>
      <c r="DT717">
        <v>5.4657630920410156</v>
      </c>
      <c r="DU717">
        <v>0.82178306579589844</v>
      </c>
      <c r="DV717">
        <v>-9.5496326684951782E-2</v>
      </c>
      <c r="DW717">
        <v>-0.11948517709970474</v>
      </c>
      <c r="DX717">
        <v>-0.13520717620849609</v>
      </c>
      <c r="DY717">
        <v>-1.7961384728550911E-2</v>
      </c>
      <c r="DZ717">
        <v>3.9667487144470215E-2</v>
      </c>
      <c r="EA717">
        <v>2.2797055244445801</v>
      </c>
      <c r="EB717">
        <v>1.6974164247512817</v>
      </c>
      <c r="EC717">
        <v>1.2846355438232422</v>
      </c>
      <c r="ED717">
        <v>1.1939014196395874</v>
      </c>
      <c r="EE717">
        <v>1.1414874792098999</v>
      </c>
      <c r="EF717">
        <v>1.1548236608505249</v>
      </c>
      <c r="EG717">
        <v>1.1301150321960449</v>
      </c>
      <c r="EH717">
        <v>1.1258518695831299</v>
      </c>
      <c r="EI717">
        <v>1.1654262542724609</v>
      </c>
      <c r="EJ717">
        <v>1.2544059753417969</v>
      </c>
      <c r="EK717">
        <v>1.3116044998168945</v>
      </c>
      <c r="EL717">
        <v>1.3776314258575439</v>
      </c>
      <c r="EM717">
        <v>1.8302359580993652</v>
      </c>
      <c r="EN717">
        <v>5.8164000511169434</v>
      </c>
      <c r="EO717">
        <v>5.8316464424133301</v>
      </c>
      <c r="EP717">
        <v>5.8325004577636719</v>
      </c>
      <c r="EQ717">
        <v>5.819150447845459</v>
      </c>
      <c r="ER717">
        <v>5.782020092010498</v>
      </c>
      <c r="ES717">
        <v>1.5683358907699585</v>
      </c>
      <c r="ET717">
        <v>0.2424921840429306</v>
      </c>
      <c r="EU717">
        <v>0.17457333207130432</v>
      </c>
      <c r="EV717">
        <v>6.5774351358413696E-2</v>
      </c>
      <c r="EW717">
        <v>0.45639187097549438</v>
      </c>
      <c r="EX717">
        <v>0.731395423412323</v>
      </c>
      <c r="EY717">
        <v>61.690818786621094</v>
      </c>
      <c r="EZ717">
        <v>61.442218780517578</v>
      </c>
      <c r="FA717">
        <v>61.24102783203125</v>
      </c>
      <c r="FB717">
        <v>60.575332641601563</v>
      </c>
      <c r="FC717">
        <v>60.240108489990234</v>
      </c>
      <c r="FD717">
        <v>59.633346557617188</v>
      </c>
      <c r="FE717">
        <v>61.662235260009766</v>
      </c>
      <c r="FF717">
        <v>64.064506530761719</v>
      </c>
      <c r="FG717">
        <v>67.543983459472656</v>
      </c>
      <c r="FH717">
        <v>71.25970458984375</v>
      </c>
      <c r="FI717">
        <v>74.155426025390625</v>
      </c>
      <c r="FJ717">
        <v>75.191314697265625</v>
      </c>
      <c r="FK717">
        <v>74.621658325195313</v>
      </c>
      <c r="FL717">
        <v>75.170669555664063</v>
      </c>
      <c r="FM717">
        <v>75.697944641113281</v>
      </c>
      <c r="FN717">
        <v>74.934104919433594</v>
      </c>
      <c r="FO717">
        <v>74.104316711425781</v>
      </c>
      <c r="FP717">
        <v>72.974067687988281</v>
      </c>
      <c r="FQ717">
        <v>71.541526794433594</v>
      </c>
      <c r="FR717">
        <v>68.597007751464844</v>
      </c>
      <c r="FS717">
        <v>66.677635192871094</v>
      </c>
      <c r="FT717">
        <v>65.686187744140625</v>
      </c>
      <c r="FU717">
        <v>65.384239196777344</v>
      </c>
      <c r="FV717">
        <v>64.085685729980469</v>
      </c>
      <c r="FW717">
        <v>181</v>
      </c>
      <c r="FX717">
        <v>8.9820645749568939E-2</v>
      </c>
      <c r="FY717">
        <v>1</v>
      </c>
    </row>
    <row r="718" spans="1:181" x14ac:dyDescent="0.2">
      <c r="A718" t="s">
        <v>243</v>
      </c>
      <c r="B718" t="s">
        <v>239</v>
      </c>
      <c r="C718" t="s">
        <v>215</v>
      </c>
      <c r="D718" t="s">
        <v>37</v>
      </c>
      <c r="E718">
        <v>2024</v>
      </c>
      <c r="F718" t="s">
        <v>225</v>
      </c>
      <c r="G718" t="s">
        <v>245</v>
      </c>
      <c r="H718">
        <v>190</v>
      </c>
      <c r="K718">
        <v>14.723077774047852</v>
      </c>
      <c r="L718">
        <v>14.075599670410156</v>
      </c>
      <c r="M718">
        <v>13.613712310791016</v>
      </c>
      <c r="N718">
        <v>13.893265724182129</v>
      </c>
      <c r="O718">
        <v>14.570068359375</v>
      </c>
      <c r="P718">
        <v>15.368913650512695</v>
      </c>
      <c r="Q718">
        <v>18.121105194091797</v>
      </c>
      <c r="R718">
        <v>20.884857177734375</v>
      </c>
      <c r="S718">
        <v>23.96136474609375</v>
      </c>
      <c r="T718">
        <v>26.022308349609375</v>
      </c>
      <c r="U718">
        <v>29.158548355102539</v>
      </c>
      <c r="V718">
        <v>30.392190933227539</v>
      </c>
      <c r="W718">
        <v>30.674322128295898</v>
      </c>
      <c r="X718">
        <v>31.174650192260742</v>
      </c>
      <c r="Y718">
        <v>31.387367248535156</v>
      </c>
      <c r="Z718">
        <v>31.223903656005859</v>
      </c>
      <c r="AA718">
        <v>31.014307022094727</v>
      </c>
      <c r="AB718">
        <v>30.867820739746094</v>
      </c>
      <c r="AC718">
        <v>30.608846664428711</v>
      </c>
      <c r="AD718">
        <v>29.782438278198242</v>
      </c>
      <c r="AE718">
        <v>28.115039825439453</v>
      </c>
      <c r="AF718">
        <v>22.850555419921875</v>
      </c>
      <c r="AG718">
        <v>18.281854629516602</v>
      </c>
      <c r="AH718">
        <v>15.467840194702148</v>
      </c>
      <c r="AI718">
        <v>-2.1769590377807617</v>
      </c>
      <c r="AJ718">
        <v>-1.6221096515655518</v>
      </c>
      <c r="AK718">
        <v>-1.2472555637359619</v>
      </c>
      <c r="AL718">
        <v>-1.1935217380523682</v>
      </c>
      <c r="AM718">
        <v>-1.1917986869812012</v>
      </c>
      <c r="AN718">
        <v>-1.2269692420959473</v>
      </c>
      <c r="AO718">
        <v>-1.3423937559127808</v>
      </c>
      <c r="AP718">
        <v>-1.4710462093353271</v>
      </c>
      <c r="AQ718">
        <v>-1.6064990758895874</v>
      </c>
      <c r="AR718">
        <v>-1.7223073244094849</v>
      </c>
      <c r="AS718">
        <v>-1.9127961397171021</v>
      </c>
      <c r="AT718">
        <v>-1.9945707321166992</v>
      </c>
      <c r="AU718">
        <v>-0.75087571144104004</v>
      </c>
      <c r="AV718">
        <v>4.657341480255127</v>
      </c>
      <c r="AW718">
        <v>4.7147517204284668</v>
      </c>
      <c r="AX718">
        <v>4.76373291015625</v>
      </c>
      <c r="AY718">
        <v>4.7740178108215332</v>
      </c>
      <c r="AZ718">
        <v>4.711428165435791</v>
      </c>
      <c r="BA718">
        <v>-0.95889031887054443</v>
      </c>
      <c r="BB718">
        <v>-0.90166449546813965</v>
      </c>
      <c r="BC718">
        <v>-0.82087171077728271</v>
      </c>
      <c r="BD718">
        <v>-0.61458706855773926</v>
      </c>
      <c r="BE718">
        <v>-1.1493858098983765</v>
      </c>
      <c r="BF718">
        <v>-1.6102378368377686</v>
      </c>
      <c r="BG718">
        <v>-0.86044228076934814</v>
      </c>
      <c r="BH718">
        <v>-0.64150822162628174</v>
      </c>
      <c r="BI718">
        <v>-0.49932470917701721</v>
      </c>
      <c r="BJ718">
        <v>-0.48826727271080017</v>
      </c>
      <c r="BK718">
        <v>-0.50253653526306152</v>
      </c>
      <c r="BL718">
        <v>-0.52337795495986938</v>
      </c>
      <c r="BM718">
        <v>-0.61200463771820068</v>
      </c>
      <c r="BN718">
        <v>-0.70391201972961426</v>
      </c>
      <c r="BO718">
        <v>-0.78766107559204102</v>
      </c>
      <c r="BP718">
        <v>-0.84297412633895874</v>
      </c>
      <c r="BQ718">
        <v>-0.96029508113861084</v>
      </c>
      <c r="BR718">
        <v>-0.99840855598449707</v>
      </c>
      <c r="BS718">
        <v>1.1595132760703564E-2</v>
      </c>
      <c r="BT718">
        <v>4.9997320175170898</v>
      </c>
      <c r="BU718">
        <v>5.0446867942810059</v>
      </c>
      <c r="BV718">
        <v>5.0794510841369629</v>
      </c>
      <c r="BW718">
        <v>5.0827541351318359</v>
      </c>
      <c r="BX718">
        <v>5.0276851654052734</v>
      </c>
      <c r="BY718">
        <v>-0.2123374342918396</v>
      </c>
      <c r="BZ718">
        <v>-0.56367594003677368</v>
      </c>
      <c r="CA718">
        <v>-0.52681320905685425</v>
      </c>
      <c r="CB718">
        <v>-0.41360557079315186</v>
      </c>
      <c r="CC718">
        <v>-0.67503261566162109</v>
      </c>
      <c r="CD718">
        <v>-0.918509840965271</v>
      </c>
      <c r="CE718">
        <v>5.137324333190918E-2</v>
      </c>
      <c r="CF718">
        <v>3.7653367966413498E-2</v>
      </c>
      <c r="CG718">
        <v>1.8689978867769241E-2</v>
      </c>
      <c r="CH718">
        <v>1.8984415510203689E-4</v>
      </c>
      <c r="CI718">
        <v>-2.5155620649456978E-2</v>
      </c>
      <c r="CJ718">
        <v>-3.6072749644517899E-2</v>
      </c>
      <c r="CK718">
        <v>-0.10613933205604553</v>
      </c>
      <c r="CL718">
        <v>-0.17259718477725983</v>
      </c>
      <c r="CM718">
        <v>-0.22053639590740204</v>
      </c>
      <c r="CN718">
        <v>-0.2339506596326828</v>
      </c>
      <c r="CO718">
        <v>-0.30059579014778137</v>
      </c>
      <c r="CP718">
        <v>-0.30846962332725525</v>
      </c>
      <c r="CQ718">
        <v>0.5396801233291626</v>
      </c>
      <c r="CR718">
        <v>5.2368707656860352</v>
      </c>
      <c r="CS718">
        <v>5.2731990814208984</v>
      </c>
      <c r="CT718">
        <v>5.2981166839599609</v>
      </c>
      <c r="CU718">
        <v>5.2965841293334961</v>
      </c>
      <c r="CV718">
        <v>5.2467241287231445</v>
      </c>
      <c r="CW718">
        <v>0.30472281575202942</v>
      </c>
      <c r="CX718">
        <v>-0.32958614826202393</v>
      </c>
      <c r="CY718">
        <v>-0.32314920425415039</v>
      </c>
      <c r="CZ718">
        <v>-0.27440637350082397</v>
      </c>
      <c r="DA718">
        <v>-0.34649699926376343</v>
      </c>
      <c r="DB718">
        <v>-0.43942117691040039</v>
      </c>
      <c r="DC718">
        <v>0.9631887674331665</v>
      </c>
      <c r="DD718">
        <v>0.71681493520736694</v>
      </c>
      <c r="DE718">
        <v>0.5367046594619751</v>
      </c>
      <c r="DF718">
        <v>0.48864695429801941</v>
      </c>
      <c r="DG718">
        <v>0.45222526788711548</v>
      </c>
      <c r="DH718">
        <v>0.4512324333190918</v>
      </c>
      <c r="DI718">
        <v>0.39972594380378723</v>
      </c>
      <c r="DJ718">
        <v>0.35871762037277222</v>
      </c>
      <c r="DK718">
        <v>0.34658828377723694</v>
      </c>
      <c r="DL718">
        <v>0.37507280707359314</v>
      </c>
      <c r="DM718">
        <v>0.3591035008430481</v>
      </c>
      <c r="DN718">
        <v>0.38146927952766418</v>
      </c>
      <c r="DO718">
        <v>1.0677651166915894</v>
      </c>
      <c r="DP718">
        <v>5.4740095138549805</v>
      </c>
      <c r="DQ718">
        <v>5.501711368560791</v>
      </c>
      <c r="DR718">
        <v>5.516782283782959</v>
      </c>
      <c r="DS718">
        <v>5.5104141235351563</v>
      </c>
      <c r="DT718">
        <v>5.4657630920410156</v>
      </c>
      <c r="DU718">
        <v>0.82178306579589844</v>
      </c>
      <c r="DV718">
        <v>-9.5496326684951782E-2</v>
      </c>
      <c r="DW718">
        <v>-0.11948517709970474</v>
      </c>
      <c r="DX718">
        <v>-0.13520717620849609</v>
      </c>
      <c r="DY718">
        <v>-1.7961384728550911E-2</v>
      </c>
      <c r="DZ718">
        <v>3.9667487144470215E-2</v>
      </c>
      <c r="EA718">
        <v>2.2797055244445801</v>
      </c>
      <c r="EB718">
        <v>1.6974164247512817</v>
      </c>
      <c r="EC718">
        <v>1.2846355438232422</v>
      </c>
      <c r="ED718">
        <v>1.1939014196395874</v>
      </c>
      <c r="EE718">
        <v>1.1414874792098999</v>
      </c>
      <c r="EF718">
        <v>1.1548236608505249</v>
      </c>
      <c r="EG718">
        <v>1.1301150321960449</v>
      </c>
      <c r="EH718">
        <v>1.1258518695831299</v>
      </c>
      <c r="EI718">
        <v>1.1654262542724609</v>
      </c>
      <c r="EJ718">
        <v>1.2544059753417969</v>
      </c>
      <c r="EK718">
        <v>1.3116044998168945</v>
      </c>
      <c r="EL718">
        <v>1.3776314258575439</v>
      </c>
      <c r="EM718">
        <v>1.8302359580993652</v>
      </c>
      <c r="EN718">
        <v>5.8164000511169434</v>
      </c>
      <c r="EO718">
        <v>5.8316464424133301</v>
      </c>
      <c r="EP718">
        <v>5.8325004577636719</v>
      </c>
      <c r="EQ718">
        <v>5.819150447845459</v>
      </c>
      <c r="ER718">
        <v>5.782020092010498</v>
      </c>
      <c r="ES718">
        <v>1.5683358907699585</v>
      </c>
      <c r="ET718">
        <v>0.2424921840429306</v>
      </c>
      <c r="EU718">
        <v>0.17457333207130432</v>
      </c>
      <c r="EV718">
        <v>6.5774351358413696E-2</v>
      </c>
      <c r="EW718">
        <v>0.45639187097549438</v>
      </c>
      <c r="EX718">
        <v>0.731395423412323</v>
      </c>
      <c r="EY718">
        <v>61.690818786621094</v>
      </c>
      <c r="EZ718">
        <v>61.442218780517578</v>
      </c>
      <c r="FA718">
        <v>61.24102783203125</v>
      </c>
      <c r="FB718">
        <v>60.575332641601563</v>
      </c>
      <c r="FC718">
        <v>60.240108489990234</v>
      </c>
      <c r="FD718">
        <v>59.633346557617188</v>
      </c>
      <c r="FE718">
        <v>61.662235260009766</v>
      </c>
      <c r="FF718">
        <v>64.064506530761719</v>
      </c>
      <c r="FG718">
        <v>67.543983459472656</v>
      </c>
      <c r="FH718">
        <v>71.25970458984375</v>
      </c>
      <c r="FI718">
        <v>74.155426025390625</v>
      </c>
      <c r="FJ718">
        <v>75.191314697265625</v>
      </c>
      <c r="FK718">
        <v>74.621658325195313</v>
      </c>
      <c r="FL718">
        <v>75.170669555664063</v>
      </c>
      <c r="FM718">
        <v>75.697944641113281</v>
      </c>
      <c r="FN718">
        <v>74.934104919433594</v>
      </c>
      <c r="FO718">
        <v>74.104316711425781</v>
      </c>
      <c r="FP718">
        <v>72.974067687988281</v>
      </c>
      <c r="FQ718">
        <v>71.541526794433594</v>
      </c>
      <c r="FR718">
        <v>68.597007751464844</v>
      </c>
      <c r="FS718">
        <v>66.677635192871094</v>
      </c>
      <c r="FT718">
        <v>65.686187744140625</v>
      </c>
      <c r="FU718">
        <v>65.384239196777344</v>
      </c>
      <c r="FV718">
        <v>64.085685729980469</v>
      </c>
      <c r="FW718">
        <v>181</v>
      </c>
      <c r="FX718">
        <v>8.9820645749568939E-2</v>
      </c>
      <c r="FY718">
        <v>1</v>
      </c>
    </row>
    <row r="719" spans="1:181" x14ac:dyDescent="0.2">
      <c r="A719" t="s">
        <v>243</v>
      </c>
      <c r="B719" t="s">
        <v>239</v>
      </c>
      <c r="C719" t="s">
        <v>215</v>
      </c>
      <c r="D719" t="s">
        <v>37</v>
      </c>
      <c r="E719">
        <v>2025</v>
      </c>
      <c r="F719" t="s">
        <v>225</v>
      </c>
      <c r="G719" t="s">
        <v>245</v>
      </c>
      <c r="H719">
        <v>190</v>
      </c>
      <c r="K719">
        <v>14.723077774047852</v>
      </c>
      <c r="L719">
        <v>14.075599670410156</v>
      </c>
      <c r="M719">
        <v>13.613712310791016</v>
      </c>
      <c r="N719">
        <v>13.893265724182129</v>
      </c>
      <c r="O719">
        <v>14.570068359375</v>
      </c>
      <c r="P719">
        <v>15.368913650512695</v>
      </c>
      <c r="Q719">
        <v>18.121105194091797</v>
      </c>
      <c r="R719">
        <v>20.884857177734375</v>
      </c>
      <c r="S719">
        <v>23.96136474609375</v>
      </c>
      <c r="T719">
        <v>26.022308349609375</v>
      </c>
      <c r="U719">
        <v>29.158548355102539</v>
      </c>
      <c r="V719">
        <v>30.392190933227539</v>
      </c>
      <c r="W719">
        <v>30.674322128295898</v>
      </c>
      <c r="X719">
        <v>31.174650192260742</v>
      </c>
      <c r="Y719">
        <v>31.387367248535156</v>
      </c>
      <c r="Z719">
        <v>31.223903656005859</v>
      </c>
      <c r="AA719">
        <v>31.014307022094727</v>
      </c>
      <c r="AB719">
        <v>30.867820739746094</v>
      </c>
      <c r="AC719">
        <v>30.608846664428711</v>
      </c>
      <c r="AD719">
        <v>29.782438278198242</v>
      </c>
      <c r="AE719">
        <v>28.115039825439453</v>
      </c>
      <c r="AF719">
        <v>22.850555419921875</v>
      </c>
      <c r="AG719">
        <v>18.281854629516602</v>
      </c>
      <c r="AH719">
        <v>15.467840194702148</v>
      </c>
      <c r="AI719">
        <v>-2.1769590377807617</v>
      </c>
      <c r="AJ719">
        <v>-1.6221096515655518</v>
      </c>
      <c r="AK719">
        <v>-1.2472555637359619</v>
      </c>
      <c r="AL719">
        <v>-1.1935217380523682</v>
      </c>
      <c r="AM719">
        <v>-1.1917986869812012</v>
      </c>
      <c r="AN719">
        <v>-1.2269692420959473</v>
      </c>
      <c r="AO719">
        <v>-1.3423937559127808</v>
      </c>
      <c r="AP719">
        <v>-1.4710462093353271</v>
      </c>
      <c r="AQ719">
        <v>-1.6064990758895874</v>
      </c>
      <c r="AR719">
        <v>-1.7223073244094849</v>
      </c>
      <c r="AS719">
        <v>-1.9127961397171021</v>
      </c>
      <c r="AT719">
        <v>-1.9945707321166992</v>
      </c>
      <c r="AU719">
        <v>-0.75087571144104004</v>
      </c>
      <c r="AV719">
        <v>4.657341480255127</v>
      </c>
      <c r="AW719">
        <v>4.7147517204284668</v>
      </c>
      <c r="AX719">
        <v>4.76373291015625</v>
      </c>
      <c r="AY719">
        <v>4.7740178108215332</v>
      </c>
      <c r="AZ719">
        <v>4.711428165435791</v>
      </c>
      <c r="BA719">
        <v>-0.95889031887054443</v>
      </c>
      <c r="BB719">
        <v>-0.90166449546813965</v>
      </c>
      <c r="BC719">
        <v>-0.82087171077728271</v>
      </c>
      <c r="BD719">
        <v>-0.61458706855773926</v>
      </c>
      <c r="BE719">
        <v>-1.1493858098983765</v>
      </c>
      <c r="BF719">
        <v>-1.6102378368377686</v>
      </c>
      <c r="BG719">
        <v>-0.86044228076934814</v>
      </c>
      <c r="BH719">
        <v>-0.64150822162628174</v>
      </c>
      <c r="BI719">
        <v>-0.49932470917701721</v>
      </c>
      <c r="BJ719">
        <v>-0.48826727271080017</v>
      </c>
      <c r="BK719">
        <v>-0.50253653526306152</v>
      </c>
      <c r="BL719">
        <v>-0.52337795495986938</v>
      </c>
      <c r="BM719">
        <v>-0.61200463771820068</v>
      </c>
      <c r="BN719">
        <v>-0.70391201972961426</v>
      </c>
      <c r="BO719">
        <v>-0.78766107559204102</v>
      </c>
      <c r="BP719">
        <v>-0.84297412633895874</v>
      </c>
      <c r="BQ719">
        <v>-0.96029508113861084</v>
      </c>
      <c r="BR719">
        <v>-0.99840855598449707</v>
      </c>
      <c r="BS719">
        <v>1.1595132760703564E-2</v>
      </c>
      <c r="BT719">
        <v>4.9997320175170898</v>
      </c>
      <c r="BU719">
        <v>5.0446867942810059</v>
      </c>
      <c r="BV719">
        <v>5.0794510841369629</v>
      </c>
      <c r="BW719">
        <v>5.0827541351318359</v>
      </c>
      <c r="BX719">
        <v>5.0276851654052734</v>
      </c>
      <c r="BY719">
        <v>-0.2123374342918396</v>
      </c>
      <c r="BZ719">
        <v>-0.56367594003677368</v>
      </c>
      <c r="CA719">
        <v>-0.52681320905685425</v>
      </c>
      <c r="CB719">
        <v>-0.41360557079315186</v>
      </c>
      <c r="CC719">
        <v>-0.67503261566162109</v>
      </c>
      <c r="CD719">
        <v>-0.918509840965271</v>
      </c>
      <c r="CE719">
        <v>5.137324333190918E-2</v>
      </c>
      <c r="CF719">
        <v>3.7653367966413498E-2</v>
      </c>
      <c r="CG719">
        <v>1.8689978867769241E-2</v>
      </c>
      <c r="CH719">
        <v>1.8984415510203689E-4</v>
      </c>
      <c r="CI719">
        <v>-2.5155620649456978E-2</v>
      </c>
      <c r="CJ719">
        <v>-3.6072749644517899E-2</v>
      </c>
      <c r="CK719">
        <v>-0.10613933205604553</v>
      </c>
      <c r="CL719">
        <v>-0.17259718477725983</v>
      </c>
      <c r="CM719">
        <v>-0.22053639590740204</v>
      </c>
      <c r="CN719">
        <v>-0.2339506596326828</v>
      </c>
      <c r="CO719">
        <v>-0.30059579014778137</v>
      </c>
      <c r="CP719">
        <v>-0.30846962332725525</v>
      </c>
      <c r="CQ719">
        <v>0.5396801233291626</v>
      </c>
      <c r="CR719">
        <v>5.2368707656860352</v>
      </c>
      <c r="CS719">
        <v>5.2731990814208984</v>
      </c>
      <c r="CT719">
        <v>5.2981166839599609</v>
      </c>
      <c r="CU719">
        <v>5.2965841293334961</v>
      </c>
      <c r="CV719">
        <v>5.2467241287231445</v>
      </c>
      <c r="CW719">
        <v>0.30472281575202942</v>
      </c>
      <c r="CX719">
        <v>-0.32958614826202393</v>
      </c>
      <c r="CY719">
        <v>-0.32314920425415039</v>
      </c>
      <c r="CZ719">
        <v>-0.27440637350082397</v>
      </c>
      <c r="DA719">
        <v>-0.34649699926376343</v>
      </c>
      <c r="DB719">
        <v>-0.43942117691040039</v>
      </c>
      <c r="DC719">
        <v>0.9631887674331665</v>
      </c>
      <c r="DD719">
        <v>0.71681493520736694</v>
      </c>
      <c r="DE719">
        <v>0.5367046594619751</v>
      </c>
      <c r="DF719">
        <v>0.48864695429801941</v>
      </c>
      <c r="DG719">
        <v>0.45222526788711548</v>
      </c>
      <c r="DH719">
        <v>0.4512324333190918</v>
      </c>
      <c r="DI719">
        <v>0.39972594380378723</v>
      </c>
      <c r="DJ719">
        <v>0.35871762037277222</v>
      </c>
      <c r="DK719">
        <v>0.34658828377723694</v>
      </c>
      <c r="DL719">
        <v>0.37507280707359314</v>
      </c>
      <c r="DM719">
        <v>0.3591035008430481</v>
      </c>
      <c r="DN719">
        <v>0.38146927952766418</v>
      </c>
      <c r="DO719">
        <v>1.0677651166915894</v>
      </c>
      <c r="DP719">
        <v>5.4740095138549805</v>
      </c>
      <c r="DQ719">
        <v>5.501711368560791</v>
      </c>
      <c r="DR719">
        <v>5.516782283782959</v>
      </c>
      <c r="DS719">
        <v>5.5104141235351563</v>
      </c>
      <c r="DT719">
        <v>5.4657630920410156</v>
      </c>
      <c r="DU719">
        <v>0.82178306579589844</v>
      </c>
      <c r="DV719">
        <v>-9.5496326684951782E-2</v>
      </c>
      <c r="DW719">
        <v>-0.11948517709970474</v>
      </c>
      <c r="DX719">
        <v>-0.13520717620849609</v>
      </c>
      <c r="DY719">
        <v>-1.7961384728550911E-2</v>
      </c>
      <c r="DZ719">
        <v>3.9667487144470215E-2</v>
      </c>
      <c r="EA719">
        <v>2.2797055244445801</v>
      </c>
      <c r="EB719">
        <v>1.6974164247512817</v>
      </c>
      <c r="EC719">
        <v>1.2846355438232422</v>
      </c>
      <c r="ED719">
        <v>1.1939014196395874</v>
      </c>
      <c r="EE719">
        <v>1.1414874792098999</v>
      </c>
      <c r="EF719">
        <v>1.1548236608505249</v>
      </c>
      <c r="EG719">
        <v>1.1301150321960449</v>
      </c>
      <c r="EH719">
        <v>1.1258518695831299</v>
      </c>
      <c r="EI719">
        <v>1.1654262542724609</v>
      </c>
      <c r="EJ719">
        <v>1.2544059753417969</v>
      </c>
      <c r="EK719">
        <v>1.3116044998168945</v>
      </c>
      <c r="EL719">
        <v>1.3776314258575439</v>
      </c>
      <c r="EM719">
        <v>1.8302359580993652</v>
      </c>
      <c r="EN719">
        <v>5.8164000511169434</v>
      </c>
      <c r="EO719">
        <v>5.8316464424133301</v>
      </c>
      <c r="EP719">
        <v>5.8325004577636719</v>
      </c>
      <c r="EQ719">
        <v>5.819150447845459</v>
      </c>
      <c r="ER719">
        <v>5.782020092010498</v>
      </c>
      <c r="ES719">
        <v>1.5683358907699585</v>
      </c>
      <c r="ET719">
        <v>0.2424921840429306</v>
      </c>
      <c r="EU719">
        <v>0.17457333207130432</v>
      </c>
      <c r="EV719">
        <v>6.5774351358413696E-2</v>
      </c>
      <c r="EW719">
        <v>0.45639187097549438</v>
      </c>
      <c r="EX719">
        <v>0.731395423412323</v>
      </c>
      <c r="EY719">
        <v>61.690818786621094</v>
      </c>
      <c r="EZ719">
        <v>61.442218780517578</v>
      </c>
      <c r="FA719">
        <v>61.24102783203125</v>
      </c>
      <c r="FB719">
        <v>60.575332641601563</v>
      </c>
      <c r="FC719">
        <v>60.240108489990234</v>
      </c>
      <c r="FD719">
        <v>59.633346557617188</v>
      </c>
      <c r="FE719">
        <v>61.662235260009766</v>
      </c>
      <c r="FF719">
        <v>64.064506530761719</v>
      </c>
      <c r="FG719">
        <v>67.543983459472656</v>
      </c>
      <c r="FH719">
        <v>71.25970458984375</v>
      </c>
      <c r="FI719">
        <v>74.155426025390625</v>
      </c>
      <c r="FJ719">
        <v>75.191314697265625</v>
      </c>
      <c r="FK719">
        <v>74.621658325195313</v>
      </c>
      <c r="FL719">
        <v>75.170669555664063</v>
      </c>
      <c r="FM719">
        <v>75.697944641113281</v>
      </c>
      <c r="FN719">
        <v>74.934104919433594</v>
      </c>
      <c r="FO719">
        <v>74.104316711425781</v>
      </c>
      <c r="FP719">
        <v>72.974067687988281</v>
      </c>
      <c r="FQ719">
        <v>71.541526794433594</v>
      </c>
      <c r="FR719">
        <v>68.597007751464844</v>
      </c>
      <c r="FS719">
        <v>66.677635192871094</v>
      </c>
      <c r="FT719">
        <v>65.686187744140625</v>
      </c>
      <c r="FU719">
        <v>65.384239196777344</v>
      </c>
      <c r="FV719">
        <v>64.085685729980469</v>
      </c>
      <c r="FW719">
        <v>181</v>
      </c>
      <c r="FX719">
        <v>8.9820645749568939E-2</v>
      </c>
      <c r="FY719">
        <v>1</v>
      </c>
    </row>
    <row r="720" spans="1:181" x14ac:dyDescent="0.2">
      <c r="A720" t="s">
        <v>243</v>
      </c>
      <c r="B720" t="s">
        <v>239</v>
      </c>
      <c r="C720" t="s">
        <v>215</v>
      </c>
      <c r="D720" t="s">
        <v>38</v>
      </c>
      <c r="E720">
        <v>2015</v>
      </c>
      <c r="F720" t="s">
        <v>225</v>
      </c>
      <c r="G720" t="s">
        <v>245</v>
      </c>
      <c r="H720">
        <v>166</v>
      </c>
      <c r="K720">
        <v>13.702445983886719</v>
      </c>
      <c r="L720">
        <v>13.133700370788574</v>
      </c>
      <c r="M720">
        <v>12.716386795043945</v>
      </c>
      <c r="N720">
        <v>12.974640846252441</v>
      </c>
      <c r="O720">
        <v>13.558687210083008</v>
      </c>
      <c r="P720">
        <v>14.294942855834961</v>
      </c>
      <c r="Q720">
        <v>16.677017211914063</v>
      </c>
      <c r="R720">
        <v>19.125677108764648</v>
      </c>
      <c r="S720">
        <v>21.596473693847656</v>
      </c>
      <c r="T720">
        <v>23.1702880859375</v>
      </c>
      <c r="U720">
        <v>25.842008590698242</v>
      </c>
      <c r="V720">
        <v>27.149343490600586</v>
      </c>
      <c r="W720">
        <v>27.828239440917969</v>
      </c>
      <c r="X720">
        <v>28.311458587646484</v>
      </c>
      <c r="Y720">
        <v>28.471733093261719</v>
      </c>
      <c r="Z720">
        <v>28.457834243774414</v>
      </c>
      <c r="AA720">
        <v>28.236185073852539</v>
      </c>
      <c r="AB720">
        <v>28.156154632568359</v>
      </c>
      <c r="AC720">
        <v>27.829521179199219</v>
      </c>
      <c r="AD720">
        <v>27.338272094726562</v>
      </c>
      <c r="AE720">
        <v>25.541072845458984</v>
      </c>
      <c r="AF720">
        <v>20.862409591674805</v>
      </c>
      <c r="AG720">
        <v>16.843799591064453</v>
      </c>
      <c r="AH720">
        <v>14.417795181274414</v>
      </c>
      <c r="AI720">
        <v>-2.1029891967773437</v>
      </c>
      <c r="AJ720">
        <v>-1.5894548892974854</v>
      </c>
      <c r="AK720">
        <v>-1.2246336936950684</v>
      </c>
      <c r="AL720">
        <v>-1.1731977462768555</v>
      </c>
      <c r="AM720">
        <v>-1.1679582595825195</v>
      </c>
      <c r="AN720">
        <v>-1.2004125118255615</v>
      </c>
      <c r="AO720">
        <v>-1.3017805814743042</v>
      </c>
      <c r="AP720">
        <v>-1.4163409471511841</v>
      </c>
      <c r="AQ720">
        <v>-1.5227905511856079</v>
      </c>
      <c r="AR720">
        <v>-1.6154419183731079</v>
      </c>
      <c r="AS720">
        <v>-1.781461238861084</v>
      </c>
      <c r="AT720">
        <v>-1.8787099123001099</v>
      </c>
      <c r="AU720">
        <v>-0.75282704830169678</v>
      </c>
      <c r="AV720">
        <v>4.1948122978210449</v>
      </c>
      <c r="AW720">
        <v>4.2487850189208984</v>
      </c>
      <c r="AX720">
        <v>4.2917885780334473</v>
      </c>
      <c r="AY720">
        <v>4.2936301231384277</v>
      </c>
      <c r="AZ720">
        <v>4.2436017990112305</v>
      </c>
      <c r="BA720">
        <v>-0.97032344341278076</v>
      </c>
      <c r="BB720">
        <v>-0.85171371698379517</v>
      </c>
      <c r="BC720">
        <v>-0.76814806461334229</v>
      </c>
      <c r="BD720">
        <v>-0.57489210367202759</v>
      </c>
      <c r="BE720">
        <v>-1.0928508043289185</v>
      </c>
      <c r="BF720">
        <v>-1.5117205381393433</v>
      </c>
      <c r="BG720">
        <v>-0.83846420049667358</v>
      </c>
      <c r="BH720">
        <v>-0.63519227504730225</v>
      </c>
      <c r="BI720">
        <v>-0.4959825873374939</v>
      </c>
      <c r="BJ720">
        <v>-0.48443025350570679</v>
      </c>
      <c r="BK720">
        <v>-0.49554458260536194</v>
      </c>
      <c r="BL720">
        <v>-0.51464009284973145</v>
      </c>
      <c r="BM720">
        <v>-0.59277909994125366</v>
      </c>
      <c r="BN720">
        <v>-0.67469793558120728</v>
      </c>
      <c r="BO720">
        <v>-0.74294769763946533</v>
      </c>
      <c r="BP720">
        <v>-0.78753066062927246</v>
      </c>
      <c r="BQ720">
        <v>-0.88948512077331543</v>
      </c>
      <c r="BR720">
        <v>-0.93349850177764893</v>
      </c>
      <c r="BS720">
        <v>-2.3803753778338432E-2</v>
      </c>
      <c r="BT720">
        <v>4.5144243240356445</v>
      </c>
      <c r="BU720">
        <v>4.5577096939086914</v>
      </c>
      <c r="BV720">
        <v>4.5877618789672852</v>
      </c>
      <c r="BW720">
        <v>4.5835037231445313</v>
      </c>
      <c r="BX720">
        <v>4.5404744148254395</v>
      </c>
      <c r="BY720">
        <v>-0.24710717797279358</v>
      </c>
      <c r="BZ720">
        <v>-0.52199470996856689</v>
      </c>
      <c r="CA720">
        <v>-0.48272725939750671</v>
      </c>
      <c r="CB720">
        <v>-0.37845024466514587</v>
      </c>
      <c r="CC720">
        <v>-0.63109278678894043</v>
      </c>
      <c r="CD720">
        <v>-0.85012924671173096</v>
      </c>
      <c r="CE720">
        <v>3.7341978400945663E-2</v>
      </c>
      <c r="CF720">
        <v>2.5727078318595886E-2</v>
      </c>
      <c r="CG720">
        <v>8.6789503693580627E-3</v>
      </c>
      <c r="CH720">
        <v>-7.3919733986258507E-3</v>
      </c>
      <c r="CI720">
        <v>-2.9832877218723297E-2</v>
      </c>
      <c r="CJ720">
        <v>-3.9676200598478317E-2</v>
      </c>
      <c r="CK720">
        <v>-0.10172681510448456</v>
      </c>
      <c r="CL720">
        <v>-0.16103820502758026</v>
      </c>
      <c r="CM720">
        <v>-0.20283092558383942</v>
      </c>
      <c r="CN720">
        <v>-0.21412187814712524</v>
      </c>
      <c r="CO720">
        <v>-0.27170518040657043</v>
      </c>
      <c r="CP720">
        <v>-0.27884796261787415</v>
      </c>
      <c r="CQ720">
        <v>0.48111557960510254</v>
      </c>
      <c r="CR720">
        <v>4.7357869148254395</v>
      </c>
      <c r="CS720">
        <v>4.7716703414916992</v>
      </c>
      <c r="CT720">
        <v>4.7927522659301758</v>
      </c>
      <c r="CU720">
        <v>4.7842698097229004</v>
      </c>
      <c r="CV720">
        <v>4.7460870742797852</v>
      </c>
      <c r="CW720">
        <v>0.25379019975662231</v>
      </c>
      <c r="CX720">
        <v>-0.29363229870796204</v>
      </c>
      <c r="CY720">
        <v>-0.28504568338394165</v>
      </c>
      <c r="CZ720">
        <v>-0.24239520728588104</v>
      </c>
      <c r="DA720">
        <v>-0.31128057837486267</v>
      </c>
      <c r="DB720">
        <v>-0.39191320538520813</v>
      </c>
      <c r="DC720">
        <v>0.91314816474914551</v>
      </c>
      <c r="DD720">
        <v>0.68664646148681641</v>
      </c>
      <c r="DE720">
        <v>0.51334047317504883</v>
      </c>
      <c r="DF720">
        <v>0.46964630484580994</v>
      </c>
      <c r="DG720">
        <v>0.43587881326675415</v>
      </c>
      <c r="DH720">
        <v>0.43528768420219421</v>
      </c>
      <c r="DI720">
        <v>0.38932543992996216</v>
      </c>
      <c r="DJ720">
        <v>0.35262149572372437</v>
      </c>
      <c r="DK720">
        <v>0.3372858464717865</v>
      </c>
      <c r="DL720">
        <v>0.35928690433502197</v>
      </c>
      <c r="DM720">
        <v>0.34607473015785217</v>
      </c>
      <c r="DN720">
        <v>0.37580254673957825</v>
      </c>
      <c r="DO720">
        <v>0.98603492975234985</v>
      </c>
      <c r="DP720">
        <v>4.9571495056152344</v>
      </c>
      <c r="DQ720">
        <v>4.985630989074707</v>
      </c>
      <c r="DR720">
        <v>4.9977426528930664</v>
      </c>
      <c r="DS720">
        <v>4.9850358963012695</v>
      </c>
      <c r="DT720">
        <v>4.9516997337341309</v>
      </c>
      <c r="DU720">
        <v>0.75468754768371582</v>
      </c>
      <c r="DV720">
        <v>-6.5269909799098969E-2</v>
      </c>
      <c r="DW720">
        <v>-8.7364114820957184E-2</v>
      </c>
      <c r="DX720">
        <v>-0.10634016990661621</v>
      </c>
      <c r="DY720">
        <v>8.5316328331828117E-3</v>
      </c>
      <c r="DZ720">
        <v>6.6302858293056488E-2</v>
      </c>
      <c r="EA720">
        <v>2.1776731014251709</v>
      </c>
      <c r="EB720">
        <v>1.6409090757369995</v>
      </c>
      <c r="EC720">
        <v>1.2419915199279785</v>
      </c>
      <c r="ED720">
        <v>1.1584138870239258</v>
      </c>
      <c r="EE720">
        <v>1.1082925796508789</v>
      </c>
      <c r="EF720">
        <v>1.1210600137710571</v>
      </c>
      <c r="EG720">
        <v>1.0983269214630127</v>
      </c>
      <c r="EH720">
        <v>1.0942645072937012</v>
      </c>
      <c r="EI720">
        <v>1.1171286106109619</v>
      </c>
      <c r="EJ720">
        <v>1.1871981620788574</v>
      </c>
      <c r="EK720">
        <v>1.2380508184432983</v>
      </c>
      <c r="EL720">
        <v>1.3210139274597168</v>
      </c>
      <c r="EM720">
        <v>1.7150582075119019</v>
      </c>
      <c r="EN720">
        <v>5.276761531829834</v>
      </c>
      <c r="EO720">
        <v>5.2945556640625</v>
      </c>
      <c r="EP720">
        <v>5.2937159538269043</v>
      </c>
      <c r="EQ720">
        <v>5.274909496307373</v>
      </c>
      <c r="ER720">
        <v>5.2485723495483398</v>
      </c>
      <c r="ES720">
        <v>1.4779038429260254</v>
      </c>
      <c r="ET720">
        <v>0.26444911956787109</v>
      </c>
      <c r="EU720">
        <v>0.19805668294429779</v>
      </c>
      <c r="EV720">
        <v>9.0101689100265503E-2</v>
      </c>
      <c r="EW720">
        <v>0.4702896773815155</v>
      </c>
      <c r="EX720">
        <v>0.72789406776428223</v>
      </c>
      <c r="EY720">
        <v>62.555160522460938</v>
      </c>
      <c r="EZ720">
        <v>62.434398651123047</v>
      </c>
      <c r="FA720">
        <v>61.726322174072266</v>
      </c>
      <c r="FB720">
        <v>61.921321868896484</v>
      </c>
      <c r="FC720">
        <v>60.970893859863281</v>
      </c>
      <c r="FD720">
        <v>61.592006683349609</v>
      </c>
      <c r="FE720">
        <v>61.946949005126953</v>
      </c>
      <c r="FF720">
        <v>64.361091613769531</v>
      </c>
      <c r="FG720">
        <v>66.559654235839844</v>
      </c>
      <c r="FH720">
        <v>69.011138916015625</v>
      </c>
      <c r="FI720">
        <v>71.667251586914063</v>
      </c>
      <c r="FJ720">
        <v>74.018745422363281</v>
      </c>
      <c r="FK720">
        <v>75.45330810546875</v>
      </c>
      <c r="FL720">
        <v>76.303558349609375</v>
      </c>
      <c r="FM720">
        <v>76.689201354980469</v>
      </c>
      <c r="FN720">
        <v>76.361312866210937</v>
      </c>
      <c r="FO720">
        <v>75.376670837402344</v>
      </c>
      <c r="FP720">
        <v>74.401588439941406</v>
      </c>
      <c r="FQ720">
        <v>72.525032043457031</v>
      </c>
      <c r="FR720">
        <v>70.439849853515625</v>
      </c>
      <c r="FS720">
        <v>67.418121337890625</v>
      </c>
      <c r="FT720">
        <v>66.104835510253906</v>
      </c>
      <c r="FU720">
        <v>65.260040283203125</v>
      </c>
      <c r="FV720">
        <v>64.417228698730469</v>
      </c>
      <c r="FW720">
        <v>181</v>
      </c>
      <c r="FX720">
        <v>8.9820645749568939E-2</v>
      </c>
      <c r="FY720">
        <v>1</v>
      </c>
    </row>
    <row r="721" spans="1:181" x14ac:dyDescent="0.2">
      <c r="A721" t="s">
        <v>243</v>
      </c>
      <c r="B721" t="s">
        <v>239</v>
      </c>
      <c r="C721" t="s">
        <v>215</v>
      </c>
      <c r="D721" t="s">
        <v>38</v>
      </c>
      <c r="E721">
        <v>2016</v>
      </c>
      <c r="F721" t="s">
        <v>225</v>
      </c>
      <c r="G721" t="s">
        <v>245</v>
      </c>
      <c r="H721">
        <v>190</v>
      </c>
      <c r="K721">
        <v>15.683523178100586</v>
      </c>
      <c r="L721">
        <v>15.032548904418945</v>
      </c>
      <c r="M721">
        <v>14.554900169372559</v>
      </c>
      <c r="N721">
        <v>14.850492477416992</v>
      </c>
      <c r="O721">
        <v>15.518979072570801</v>
      </c>
      <c r="P721">
        <v>16.36168098449707</v>
      </c>
      <c r="Q721">
        <v>19.088151931762695</v>
      </c>
      <c r="R721">
        <v>21.890834808349609</v>
      </c>
      <c r="S721">
        <v>24.718854904174805</v>
      </c>
      <c r="T721">
        <v>26.520208358764648</v>
      </c>
      <c r="U721">
        <v>29.578203201293945</v>
      </c>
      <c r="V721">
        <v>31.074548721313477</v>
      </c>
      <c r="W721">
        <v>31.851598739624023</v>
      </c>
      <c r="X721">
        <v>32.404682159423828</v>
      </c>
      <c r="Y721">
        <v>32.588127136230469</v>
      </c>
      <c r="Z721">
        <v>32.572219848632813</v>
      </c>
      <c r="AA721">
        <v>32.318523406982422</v>
      </c>
      <c r="AB721">
        <v>32.226924896240234</v>
      </c>
      <c r="AC721">
        <v>31.853065490722656</v>
      </c>
      <c r="AD721">
        <v>31.290794372558594</v>
      </c>
      <c r="AE721">
        <v>29.233757019042969</v>
      </c>
      <c r="AF721">
        <v>23.878660202026367</v>
      </c>
      <c r="AG721">
        <v>19.279047012329102</v>
      </c>
      <c r="AH721">
        <v>16.502296447753906</v>
      </c>
      <c r="AI721">
        <v>-2.2470917701721191</v>
      </c>
      <c r="AJ721">
        <v>-1.6985551118850708</v>
      </c>
      <c r="AK721">
        <v>-1.3095253705978394</v>
      </c>
      <c r="AL721">
        <v>-1.2556977272033691</v>
      </c>
      <c r="AM721">
        <v>-1.2517691850662231</v>
      </c>
      <c r="AN721">
        <v>-1.2872258424758911</v>
      </c>
      <c r="AO721">
        <v>-1.4003113508224487</v>
      </c>
      <c r="AP721">
        <v>-1.527306079864502</v>
      </c>
      <c r="AQ721">
        <v>-1.644314169883728</v>
      </c>
      <c r="AR721">
        <v>-1.7442810535430908</v>
      </c>
      <c r="AS721">
        <v>-1.9261996746063232</v>
      </c>
      <c r="AT721">
        <v>-2.0307748317718506</v>
      </c>
      <c r="AU721">
        <v>-0.76945865154266357</v>
      </c>
      <c r="AV721">
        <v>4.8417177200317383</v>
      </c>
      <c r="AW721">
        <v>4.9021415710449219</v>
      </c>
      <c r="AX721">
        <v>4.9497241973876953</v>
      </c>
      <c r="AY721">
        <v>4.9510602951049805</v>
      </c>
      <c r="AZ721">
        <v>4.8946843147277832</v>
      </c>
      <c r="BA721">
        <v>-1.0191347599029541</v>
      </c>
      <c r="BB721">
        <v>-0.93314832448959351</v>
      </c>
      <c r="BC721">
        <v>-0.84310400485992432</v>
      </c>
      <c r="BD721">
        <v>-0.63316196203231812</v>
      </c>
      <c r="BE721">
        <v>-1.1924476623535156</v>
      </c>
      <c r="BF721">
        <v>-1.6466008424758911</v>
      </c>
      <c r="BG721">
        <v>-0.89424014091491699</v>
      </c>
      <c r="BH721">
        <v>-0.67763769626617432</v>
      </c>
      <c r="BI721">
        <v>-0.52997821569442749</v>
      </c>
      <c r="BJ721">
        <v>-0.51881998777389526</v>
      </c>
      <c r="BK721">
        <v>-0.53238755464553833</v>
      </c>
      <c r="BL721">
        <v>-0.55355244874954224</v>
      </c>
      <c r="BM721">
        <v>-0.64178639650344849</v>
      </c>
      <c r="BN721">
        <v>-0.73385947942733765</v>
      </c>
      <c r="BO721">
        <v>-0.80999958515167236</v>
      </c>
      <c r="BP721">
        <v>-0.85854047536849976</v>
      </c>
      <c r="BQ721">
        <v>-0.9719194769859314</v>
      </c>
      <c r="BR721">
        <v>-1.0195409059524536</v>
      </c>
      <c r="BS721">
        <v>1.048672292381525E-2</v>
      </c>
      <c r="BT721">
        <v>5.18365478515625</v>
      </c>
      <c r="BU721">
        <v>5.2326445579528809</v>
      </c>
      <c r="BV721">
        <v>5.2663712501525879</v>
      </c>
      <c r="BW721">
        <v>5.2611818313598633</v>
      </c>
      <c r="BX721">
        <v>5.2122931480407715</v>
      </c>
      <c r="BY721">
        <v>-0.24540209770202637</v>
      </c>
      <c r="BZ721">
        <v>-0.5803985595703125</v>
      </c>
      <c r="CA721">
        <v>-0.53774666786193848</v>
      </c>
      <c r="CB721">
        <v>-0.42299872636795044</v>
      </c>
      <c r="CC721">
        <v>-0.69843602180480957</v>
      </c>
      <c r="CD721">
        <v>-0.93879765272140503</v>
      </c>
      <c r="CE721">
        <v>4.2740821838378906E-2</v>
      </c>
      <c r="CF721">
        <v>2.9446655884385109E-2</v>
      </c>
      <c r="CG721">
        <v>9.9337389692664146E-3</v>
      </c>
      <c r="CH721">
        <v>-8.4606921300292015E-3</v>
      </c>
      <c r="CI721">
        <v>-3.4146063029766083E-2</v>
      </c>
      <c r="CJ721">
        <v>-4.5412518084049225E-2</v>
      </c>
      <c r="CK721">
        <v>-0.11643430590629578</v>
      </c>
      <c r="CL721">
        <v>-0.1843208372592926</v>
      </c>
      <c r="CM721">
        <v>-0.23215587437152863</v>
      </c>
      <c r="CN721">
        <v>-0.24507924914360046</v>
      </c>
      <c r="CO721">
        <v>-0.31098783016204834</v>
      </c>
      <c r="CP721">
        <v>-0.31916332244873047</v>
      </c>
      <c r="CQ721">
        <v>0.55067449808120728</v>
      </c>
      <c r="CR721">
        <v>5.4204792976379395</v>
      </c>
      <c r="CS721">
        <v>5.461550235748291</v>
      </c>
      <c r="CT721">
        <v>5.485680103302002</v>
      </c>
      <c r="CU721">
        <v>5.4759712219238281</v>
      </c>
      <c r="CV721">
        <v>5.4322681427001953</v>
      </c>
      <c r="CW721">
        <v>0.29048275947570801</v>
      </c>
      <c r="CX721">
        <v>-0.33608514070510864</v>
      </c>
      <c r="CY721">
        <v>-0.32625710964202881</v>
      </c>
      <c r="CZ721">
        <v>-0.27744027972221375</v>
      </c>
      <c r="DA721">
        <v>-0.35628500580787659</v>
      </c>
      <c r="DB721">
        <v>-0.44857537746429443</v>
      </c>
      <c r="DC721">
        <v>0.9797217845916748</v>
      </c>
      <c r="DD721">
        <v>0.73653095960617065</v>
      </c>
      <c r="DE721">
        <v>0.54984569549560547</v>
      </c>
      <c r="DF721">
        <v>0.50189858675003052</v>
      </c>
      <c r="DG721">
        <v>0.46409544348716736</v>
      </c>
      <c r="DH721">
        <v>0.46272739768028259</v>
      </c>
      <c r="DI721">
        <v>0.40891778469085693</v>
      </c>
      <c r="DJ721">
        <v>0.36521780490875244</v>
      </c>
      <c r="DK721">
        <v>0.3456878662109375</v>
      </c>
      <c r="DL721">
        <v>0.36838200688362122</v>
      </c>
      <c r="DM721">
        <v>0.34994378685951233</v>
      </c>
      <c r="DN721">
        <v>0.38121426105499268</v>
      </c>
      <c r="DO721">
        <v>1.0908622741699219</v>
      </c>
      <c r="DP721">
        <v>5.6573038101196289</v>
      </c>
      <c r="DQ721">
        <v>5.6904559135437012</v>
      </c>
      <c r="DR721">
        <v>5.704988956451416</v>
      </c>
      <c r="DS721">
        <v>5.690760612487793</v>
      </c>
      <c r="DT721">
        <v>5.6522431373596191</v>
      </c>
      <c r="DU721">
        <v>0.82636761665344238</v>
      </c>
      <c r="DV721">
        <v>-9.1771721839904785E-2</v>
      </c>
      <c r="DW721">
        <v>-0.11476755887269974</v>
      </c>
      <c r="DX721">
        <v>-0.13188184797763824</v>
      </c>
      <c r="DY721">
        <v>-1.4134001918137074E-2</v>
      </c>
      <c r="DZ721">
        <v>4.164692759513855E-2</v>
      </c>
      <c r="EA721">
        <v>2.332573413848877</v>
      </c>
      <c r="EB721">
        <v>1.7574484348297119</v>
      </c>
      <c r="EC721">
        <v>1.3293927907943726</v>
      </c>
      <c r="ED721">
        <v>1.2387763261795044</v>
      </c>
      <c r="EE721">
        <v>1.1834770441055298</v>
      </c>
      <c r="EF721">
        <v>1.1964007616043091</v>
      </c>
      <c r="EG721">
        <v>1.167442798614502</v>
      </c>
      <c r="EH721">
        <v>1.158664345741272</v>
      </c>
      <c r="EI721">
        <v>1.1800024509429932</v>
      </c>
      <c r="EJ721">
        <v>1.2541226148605347</v>
      </c>
      <c r="EK721">
        <v>1.3042240142822266</v>
      </c>
      <c r="EL721">
        <v>1.3924483060836792</v>
      </c>
      <c r="EM721">
        <v>1.8708076477050781</v>
      </c>
      <c r="EN721">
        <v>5.9992408752441406</v>
      </c>
      <c r="EO721">
        <v>6.0209589004516602</v>
      </c>
      <c r="EP721">
        <v>6.0216360092163086</v>
      </c>
      <c r="EQ721">
        <v>6.0008821487426758</v>
      </c>
      <c r="ER721">
        <v>5.9698519706726074</v>
      </c>
      <c r="ES721">
        <v>1.6001002788543701</v>
      </c>
      <c r="ET721">
        <v>0.26097804307937622</v>
      </c>
      <c r="EU721">
        <v>0.19058975577354431</v>
      </c>
      <c r="EV721">
        <v>7.8281410038471222E-2</v>
      </c>
      <c r="EW721">
        <v>0.47987771034240723</v>
      </c>
      <c r="EX721">
        <v>0.74945008754730225</v>
      </c>
      <c r="EY721">
        <v>62.555160522460938</v>
      </c>
      <c r="EZ721">
        <v>62.434398651123047</v>
      </c>
      <c r="FA721">
        <v>61.726322174072266</v>
      </c>
      <c r="FB721">
        <v>61.921321868896484</v>
      </c>
      <c r="FC721">
        <v>60.970893859863281</v>
      </c>
      <c r="FD721">
        <v>61.592006683349609</v>
      </c>
      <c r="FE721">
        <v>61.946949005126953</v>
      </c>
      <c r="FF721">
        <v>64.361091613769531</v>
      </c>
      <c r="FG721">
        <v>66.559654235839844</v>
      </c>
      <c r="FH721">
        <v>69.011138916015625</v>
      </c>
      <c r="FI721">
        <v>71.667251586914063</v>
      </c>
      <c r="FJ721">
        <v>74.018745422363281</v>
      </c>
      <c r="FK721">
        <v>75.45330810546875</v>
      </c>
      <c r="FL721">
        <v>76.303558349609375</v>
      </c>
      <c r="FM721">
        <v>76.689193725585937</v>
      </c>
      <c r="FN721">
        <v>76.361312866210937</v>
      </c>
      <c r="FO721">
        <v>75.376670837402344</v>
      </c>
      <c r="FP721">
        <v>74.401588439941406</v>
      </c>
      <c r="FQ721">
        <v>72.525032043457031</v>
      </c>
      <c r="FR721">
        <v>70.439849853515625</v>
      </c>
      <c r="FS721">
        <v>67.418121337890625</v>
      </c>
      <c r="FT721">
        <v>66.104835510253906</v>
      </c>
      <c r="FU721">
        <v>65.260040283203125</v>
      </c>
      <c r="FV721">
        <v>64.417228698730469</v>
      </c>
      <c r="FW721">
        <v>181</v>
      </c>
      <c r="FX721">
        <v>8.9820645749568939E-2</v>
      </c>
      <c r="FY721">
        <v>1</v>
      </c>
    </row>
    <row r="722" spans="1:181" x14ac:dyDescent="0.2">
      <c r="A722" t="s">
        <v>243</v>
      </c>
      <c r="B722" t="s">
        <v>239</v>
      </c>
      <c r="C722" t="s">
        <v>215</v>
      </c>
      <c r="D722" t="s">
        <v>38</v>
      </c>
      <c r="E722">
        <v>2017</v>
      </c>
      <c r="F722" t="s">
        <v>225</v>
      </c>
      <c r="G722" t="s">
        <v>245</v>
      </c>
      <c r="H722">
        <v>190</v>
      </c>
      <c r="K722">
        <v>15.683523178100586</v>
      </c>
      <c r="L722">
        <v>15.032548904418945</v>
      </c>
      <c r="M722">
        <v>14.554900169372559</v>
      </c>
      <c r="N722">
        <v>14.850492477416992</v>
      </c>
      <c r="O722">
        <v>15.518979072570801</v>
      </c>
      <c r="P722">
        <v>16.36168098449707</v>
      </c>
      <c r="Q722">
        <v>19.088151931762695</v>
      </c>
      <c r="R722">
        <v>21.890834808349609</v>
      </c>
      <c r="S722">
        <v>24.718854904174805</v>
      </c>
      <c r="T722">
        <v>26.520208358764648</v>
      </c>
      <c r="U722">
        <v>29.578203201293945</v>
      </c>
      <c r="V722">
        <v>31.074548721313477</v>
      </c>
      <c r="W722">
        <v>31.851598739624023</v>
      </c>
      <c r="X722">
        <v>32.404682159423828</v>
      </c>
      <c r="Y722">
        <v>32.588127136230469</v>
      </c>
      <c r="Z722">
        <v>32.572219848632813</v>
      </c>
      <c r="AA722">
        <v>32.318523406982422</v>
      </c>
      <c r="AB722">
        <v>32.226924896240234</v>
      </c>
      <c r="AC722">
        <v>31.853065490722656</v>
      </c>
      <c r="AD722">
        <v>31.290794372558594</v>
      </c>
      <c r="AE722">
        <v>29.233757019042969</v>
      </c>
      <c r="AF722">
        <v>23.878660202026367</v>
      </c>
      <c r="AG722">
        <v>19.279047012329102</v>
      </c>
      <c r="AH722">
        <v>16.502296447753906</v>
      </c>
      <c r="AI722">
        <v>-2.2470917701721191</v>
      </c>
      <c r="AJ722">
        <v>-1.6985551118850708</v>
      </c>
      <c r="AK722">
        <v>-1.3095253705978394</v>
      </c>
      <c r="AL722">
        <v>-1.2556977272033691</v>
      </c>
      <c r="AM722">
        <v>-1.2517691850662231</v>
      </c>
      <c r="AN722">
        <v>-1.2872258424758911</v>
      </c>
      <c r="AO722">
        <v>-1.4003113508224487</v>
      </c>
      <c r="AP722">
        <v>-1.527306079864502</v>
      </c>
      <c r="AQ722">
        <v>-1.644314169883728</v>
      </c>
      <c r="AR722">
        <v>-1.7442810535430908</v>
      </c>
      <c r="AS722">
        <v>-1.9261996746063232</v>
      </c>
      <c r="AT722">
        <v>-2.0307748317718506</v>
      </c>
      <c r="AU722">
        <v>-0.76945865154266357</v>
      </c>
      <c r="AV722">
        <v>4.8417177200317383</v>
      </c>
      <c r="AW722">
        <v>4.9021415710449219</v>
      </c>
      <c r="AX722">
        <v>4.9497241973876953</v>
      </c>
      <c r="AY722">
        <v>4.9510602951049805</v>
      </c>
      <c r="AZ722">
        <v>4.8946843147277832</v>
      </c>
      <c r="BA722">
        <v>-1.0191347599029541</v>
      </c>
      <c r="BB722">
        <v>-0.93314832448959351</v>
      </c>
      <c r="BC722">
        <v>-0.84310400485992432</v>
      </c>
      <c r="BD722">
        <v>-0.63316196203231812</v>
      </c>
      <c r="BE722">
        <v>-1.1924476623535156</v>
      </c>
      <c r="BF722">
        <v>-1.6466008424758911</v>
      </c>
      <c r="BG722">
        <v>-0.89424014091491699</v>
      </c>
      <c r="BH722">
        <v>-0.67763769626617432</v>
      </c>
      <c r="BI722">
        <v>-0.52997821569442749</v>
      </c>
      <c r="BJ722">
        <v>-0.51881998777389526</v>
      </c>
      <c r="BK722">
        <v>-0.53238755464553833</v>
      </c>
      <c r="BL722">
        <v>-0.55355244874954224</v>
      </c>
      <c r="BM722">
        <v>-0.64178639650344849</v>
      </c>
      <c r="BN722">
        <v>-0.73385947942733765</v>
      </c>
      <c r="BO722">
        <v>-0.80999958515167236</v>
      </c>
      <c r="BP722">
        <v>-0.85854047536849976</v>
      </c>
      <c r="BQ722">
        <v>-0.9719194769859314</v>
      </c>
      <c r="BR722">
        <v>-1.0195409059524536</v>
      </c>
      <c r="BS722">
        <v>1.048672292381525E-2</v>
      </c>
      <c r="BT722">
        <v>5.18365478515625</v>
      </c>
      <c r="BU722">
        <v>5.2326445579528809</v>
      </c>
      <c r="BV722">
        <v>5.2663712501525879</v>
      </c>
      <c r="BW722">
        <v>5.2611818313598633</v>
      </c>
      <c r="BX722">
        <v>5.2122931480407715</v>
      </c>
      <c r="BY722">
        <v>-0.24540209770202637</v>
      </c>
      <c r="BZ722">
        <v>-0.5803985595703125</v>
      </c>
      <c r="CA722">
        <v>-0.53774666786193848</v>
      </c>
      <c r="CB722">
        <v>-0.42299872636795044</v>
      </c>
      <c r="CC722">
        <v>-0.69843602180480957</v>
      </c>
      <c r="CD722">
        <v>-0.93879765272140503</v>
      </c>
      <c r="CE722">
        <v>4.2740821838378906E-2</v>
      </c>
      <c r="CF722">
        <v>2.9446655884385109E-2</v>
      </c>
      <c r="CG722">
        <v>9.9337389692664146E-3</v>
      </c>
      <c r="CH722">
        <v>-8.4606921300292015E-3</v>
      </c>
      <c r="CI722">
        <v>-3.4146063029766083E-2</v>
      </c>
      <c r="CJ722">
        <v>-4.5412518084049225E-2</v>
      </c>
      <c r="CK722">
        <v>-0.11643430590629578</v>
      </c>
      <c r="CL722">
        <v>-0.1843208372592926</v>
      </c>
      <c r="CM722">
        <v>-0.23215587437152863</v>
      </c>
      <c r="CN722">
        <v>-0.24507924914360046</v>
      </c>
      <c r="CO722">
        <v>-0.31098783016204834</v>
      </c>
      <c r="CP722">
        <v>-0.31916332244873047</v>
      </c>
      <c r="CQ722">
        <v>0.55067449808120728</v>
      </c>
      <c r="CR722">
        <v>5.4204792976379395</v>
      </c>
      <c r="CS722">
        <v>5.461550235748291</v>
      </c>
      <c r="CT722">
        <v>5.485680103302002</v>
      </c>
      <c r="CU722">
        <v>5.4759712219238281</v>
      </c>
      <c r="CV722">
        <v>5.4322681427001953</v>
      </c>
      <c r="CW722">
        <v>0.29048275947570801</v>
      </c>
      <c r="CX722">
        <v>-0.33608514070510864</v>
      </c>
      <c r="CY722">
        <v>-0.32625710964202881</v>
      </c>
      <c r="CZ722">
        <v>-0.27744027972221375</v>
      </c>
      <c r="DA722">
        <v>-0.35628500580787659</v>
      </c>
      <c r="DB722">
        <v>-0.44857537746429443</v>
      </c>
      <c r="DC722">
        <v>0.9797217845916748</v>
      </c>
      <c r="DD722">
        <v>0.73653095960617065</v>
      </c>
      <c r="DE722">
        <v>0.54984569549560547</v>
      </c>
      <c r="DF722">
        <v>0.50189858675003052</v>
      </c>
      <c r="DG722">
        <v>0.46409544348716736</v>
      </c>
      <c r="DH722">
        <v>0.46272739768028259</v>
      </c>
      <c r="DI722">
        <v>0.40891778469085693</v>
      </c>
      <c r="DJ722">
        <v>0.36521780490875244</v>
      </c>
      <c r="DK722">
        <v>0.3456878662109375</v>
      </c>
      <c r="DL722">
        <v>0.36838200688362122</v>
      </c>
      <c r="DM722">
        <v>0.34994378685951233</v>
      </c>
      <c r="DN722">
        <v>0.38121426105499268</v>
      </c>
      <c r="DO722">
        <v>1.0908622741699219</v>
      </c>
      <c r="DP722">
        <v>5.6573038101196289</v>
      </c>
      <c r="DQ722">
        <v>5.6904559135437012</v>
      </c>
      <c r="DR722">
        <v>5.704988956451416</v>
      </c>
      <c r="DS722">
        <v>5.690760612487793</v>
      </c>
      <c r="DT722">
        <v>5.6522431373596191</v>
      </c>
      <c r="DU722">
        <v>0.82636761665344238</v>
      </c>
      <c r="DV722">
        <v>-9.1771721839904785E-2</v>
      </c>
      <c r="DW722">
        <v>-0.11476755887269974</v>
      </c>
      <c r="DX722">
        <v>-0.13188184797763824</v>
      </c>
      <c r="DY722">
        <v>-1.4134001918137074E-2</v>
      </c>
      <c r="DZ722">
        <v>4.164692759513855E-2</v>
      </c>
      <c r="EA722">
        <v>2.332573413848877</v>
      </c>
      <c r="EB722">
        <v>1.7574484348297119</v>
      </c>
      <c r="EC722">
        <v>1.3293927907943726</v>
      </c>
      <c r="ED722">
        <v>1.2387763261795044</v>
      </c>
      <c r="EE722">
        <v>1.1834770441055298</v>
      </c>
      <c r="EF722">
        <v>1.1964007616043091</v>
      </c>
      <c r="EG722">
        <v>1.167442798614502</v>
      </c>
      <c r="EH722">
        <v>1.158664345741272</v>
      </c>
      <c r="EI722">
        <v>1.1800024509429932</v>
      </c>
      <c r="EJ722">
        <v>1.2541226148605347</v>
      </c>
      <c r="EK722">
        <v>1.3042240142822266</v>
      </c>
      <c r="EL722">
        <v>1.3924483060836792</v>
      </c>
      <c r="EM722">
        <v>1.8708076477050781</v>
      </c>
      <c r="EN722">
        <v>5.9992408752441406</v>
      </c>
      <c r="EO722">
        <v>6.0209589004516602</v>
      </c>
      <c r="EP722">
        <v>6.0216360092163086</v>
      </c>
      <c r="EQ722">
        <v>6.0008821487426758</v>
      </c>
      <c r="ER722">
        <v>5.9698519706726074</v>
      </c>
      <c r="ES722">
        <v>1.6001002788543701</v>
      </c>
      <c r="ET722">
        <v>0.26097804307937622</v>
      </c>
      <c r="EU722">
        <v>0.19058975577354431</v>
      </c>
      <c r="EV722">
        <v>7.8281410038471222E-2</v>
      </c>
      <c r="EW722">
        <v>0.47987771034240723</v>
      </c>
      <c r="EX722">
        <v>0.74945008754730225</v>
      </c>
      <c r="EY722">
        <v>62.555160522460938</v>
      </c>
      <c r="EZ722">
        <v>62.434398651123047</v>
      </c>
      <c r="FA722">
        <v>61.726322174072266</v>
      </c>
      <c r="FB722">
        <v>61.921321868896484</v>
      </c>
      <c r="FC722">
        <v>60.970893859863281</v>
      </c>
      <c r="FD722">
        <v>61.592006683349609</v>
      </c>
      <c r="FE722">
        <v>61.946949005126953</v>
      </c>
      <c r="FF722">
        <v>64.361091613769531</v>
      </c>
      <c r="FG722">
        <v>66.559654235839844</v>
      </c>
      <c r="FH722">
        <v>69.011138916015625</v>
      </c>
      <c r="FI722">
        <v>71.667251586914063</v>
      </c>
      <c r="FJ722">
        <v>74.018745422363281</v>
      </c>
      <c r="FK722">
        <v>75.45330810546875</v>
      </c>
      <c r="FL722">
        <v>76.303558349609375</v>
      </c>
      <c r="FM722">
        <v>76.689193725585937</v>
      </c>
      <c r="FN722">
        <v>76.361312866210937</v>
      </c>
      <c r="FO722">
        <v>75.376670837402344</v>
      </c>
      <c r="FP722">
        <v>74.401588439941406</v>
      </c>
      <c r="FQ722">
        <v>72.525032043457031</v>
      </c>
      <c r="FR722">
        <v>70.439849853515625</v>
      </c>
      <c r="FS722">
        <v>67.418121337890625</v>
      </c>
      <c r="FT722">
        <v>66.104835510253906</v>
      </c>
      <c r="FU722">
        <v>65.260040283203125</v>
      </c>
      <c r="FV722">
        <v>64.417228698730469</v>
      </c>
      <c r="FW722">
        <v>181</v>
      </c>
      <c r="FX722">
        <v>8.9820645749568939E-2</v>
      </c>
      <c r="FY722">
        <v>1</v>
      </c>
    </row>
    <row r="723" spans="1:181" x14ac:dyDescent="0.2">
      <c r="A723" t="s">
        <v>243</v>
      </c>
      <c r="B723" t="s">
        <v>239</v>
      </c>
      <c r="C723" t="s">
        <v>215</v>
      </c>
      <c r="D723" t="s">
        <v>38</v>
      </c>
      <c r="E723">
        <v>2018</v>
      </c>
      <c r="F723" t="s">
        <v>225</v>
      </c>
      <c r="G723" t="s">
        <v>245</v>
      </c>
      <c r="H723">
        <v>190</v>
      </c>
      <c r="K723">
        <v>15.683523178100586</v>
      </c>
      <c r="L723">
        <v>15.032548904418945</v>
      </c>
      <c r="M723">
        <v>14.554900169372559</v>
      </c>
      <c r="N723">
        <v>14.850492477416992</v>
      </c>
      <c r="O723">
        <v>15.518979072570801</v>
      </c>
      <c r="P723">
        <v>16.36168098449707</v>
      </c>
      <c r="Q723">
        <v>19.088151931762695</v>
      </c>
      <c r="R723">
        <v>21.890834808349609</v>
      </c>
      <c r="S723">
        <v>24.718854904174805</v>
      </c>
      <c r="T723">
        <v>26.520208358764648</v>
      </c>
      <c r="U723">
        <v>29.578203201293945</v>
      </c>
      <c r="V723">
        <v>31.074548721313477</v>
      </c>
      <c r="W723">
        <v>31.851598739624023</v>
      </c>
      <c r="X723">
        <v>32.404682159423828</v>
      </c>
      <c r="Y723">
        <v>32.588127136230469</v>
      </c>
      <c r="Z723">
        <v>32.572219848632813</v>
      </c>
      <c r="AA723">
        <v>32.318523406982422</v>
      </c>
      <c r="AB723">
        <v>32.226924896240234</v>
      </c>
      <c r="AC723">
        <v>31.853065490722656</v>
      </c>
      <c r="AD723">
        <v>31.290794372558594</v>
      </c>
      <c r="AE723">
        <v>29.233757019042969</v>
      </c>
      <c r="AF723">
        <v>23.878660202026367</v>
      </c>
      <c r="AG723">
        <v>19.279047012329102</v>
      </c>
      <c r="AH723">
        <v>16.502296447753906</v>
      </c>
      <c r="AI723">
        <v>-2.2470917701721191</v>
      </c>
      <c r="AJ723">
        <v>-1.6985551118850708</v>
      </c>
      <c r="AK723">
        <v>-1.3095253705978394</v>
      </c>
      <c r="AL723">
        <v>-1.2556977272033691</v>
      </c>
      <c r="AM723">
        <v>-1.2517691850662231</v>
      </c>
      <c r="AN723">
        <v>-1.2872258424758911</v>
      </c>
      <c r="AO723">
        <v>-1.4003113508224487</v>
      </c>
      <c r="AP723">
        <v>-1.527306079864502</v>
      </c>
      <c r="AQ723">
        <v>-1.644314169883728</v>
      </c>
      <c r="AR723">
        <v>-1.7442810535430908</v>
      </c>
      <c r="AS723">
        <v>-1.9261996746063232</v>
      </c>
      <c r="AT723">
        <v>-2.0307748317718506</v>
      </c>
      <c r="AU723">
        <v>-0.76945865154266357</v>
      </c>
      <c r="AV723">
        <v>4.8417177200317383</v>
      </c>
      <c r="AW723">
        <v>4.9021415710449219</v>
      </c>
      <c r="AX723">
        <v>4.9497241973876953</v>
      </c>
      <c r="AY723">
        <v>4.9510602951049805</v>
      </c>
      <c r="AZ723">
        <v>4.8946843147277832</v>
      </c>
      <c r="BA723">
        <v>-1.0191347599029541</v>
      </c>
      <c r="BB723">
        <v>-0.93314832448959351</v>
      </c>
      <c r="BC723">
        <v>-0.84310400485992432</v>
      </c>
      <c r="BD723">
        <v>-0.63316196203231812</v>
      </c>
      <c r="BE723">
        <v>-1.1924476623535156</v>
      </c>
      <c r="BF723">
        <v>-1.6466008424758911</v>
      </c>
      <c r="BG723">
        <v>-0.89424014091491699</v>
      </c>
      <c r="BH723">
        <v>-0.67763769626617432</v>
      </c>
      <c r="BI723">
        <v>-0.52997821569442749</v>
      </c>
      <c r="BJ723">
        <v>-0.51881998777389526</v>
      </c>
      <c r="BK723">
        <v>-0.53238755464553833</v>
      </c>
      <c r="BL723">
        <v>-0.55355244874954224</v>
      </c>
      <c r="BM723">
        <v>-0.64178639650344849</v>
      </c>
      <c r="BN723">
        <v>-0.73385947942733765</v>
      </c>
      <c r="BO723">
        <v>-0.80999958515167236</v>
      </c>
      <c r="BP723">
        <v>-0.85854047536849976</v>
      </c>
      <c r="BQ723">
        <v>-0.9719194769859314</v>
      </c>
      <c r="BR723">
        <v>-1.0195409059524536</v>
      </c>
      <c r="BS723">
        <v>1.048672292381525E-2</v>
      </c>
      <c r="BT723">
        <v>5.18365478515625</v>
      </c>
      <c r="BU723">
        <v>5.2326445579528809</v>
      </c>
      <c r="BV723">
        <v>5.2663712501525879</v>
      </c>
      <c r="BW723">
        <v>5.2611818313598633</v>
      </c>
      <c r="BX723">
        <v>5.2122931480407715</v>
      </c>
      <c r="BY723">
        <v>-0.24540209770202637</v>
      </c>
      <c r="BZ723">
        <v>-0.5803985595703125</v>
      </c>
      <c r="CA723">
        <v>-0.53774666786193848</v>
      </c>
      <c r="CB723">
        <v>-0.42299872636795044</v>
      </c>
      <c r="CC723">
        <v>-0.69843602180480957</v>
      </c>
      <c r="CD723">
        <v>-0.93879765272140503</v>
      </c>
      <c r="CE723">
        <v>4.2740821838378906E-2</v>
      </c>
      <c r="CF723">
        <v>2.9446655884385109E-2</v>
      </c>
      <c r="CG723">
        <v>9.9337389692664146E-3</v>
      </c>
      <c r="CH723">
        <v>-8.4606921300292015E-3</v>
      </c>
      <c r="CI723">
        <v>-3.4146063029766083E-2</v>
      </c>
      <c r="CJ723">
        <v>-4.5412518084049225E-2</v>
      </c>
      <c r="CK723">
        <v>-0.11643430590629578</v>
      </c>
      <c r="CL723">
        <v>-0.1843208372592926</v>
      </c>
      <c r="CM723">
        <v>-0.23215587437152863</v>
      </c>
      <c r="CN723">
        <v>-0.24507924914360046</v>
      </c>
      <c r="CO723">
        <v>-0.31098783016204834</v>
      </c>
      <c r="CP723">
        <v>-0.31916332244873047</v>
      </c>
      <c r="CQ723">
        <v>0.55067449808120728</v>
      </c>
      <c r="CR723">
        <v>5.4204792976379395</v>
      </c>
      <c r="CS723">
        <v>5.461550235748291</v>
      </c>
      <c r="CT723">
        <v>5.485680103302002</v>
      </c>
      <c r="CU723">
        <v>5.4759712219238281</v>
      </c>
      <c r="CV723">
        <v>5.4322681427001953</v>
      </c>
      <c r="CW723">
        <v>0.29048275947570801</v>
      </c>
      <c r="CX723">
        <v>-0.33608514070510864</v>
      </c>
      <c r="CY723">
        <v>-0.32625710964202881</v>
      </c>
      <c r="CZ723">
        <v>-0.27744027972221375</v>
      </c>
      <c r="DA723">
        <v>-0.35628500580787659</v>
      </c>
      <c r="DB723">
        <v>-0.44857537746429443</v>
      </c>
      <c r="DC723">
        <v>0.9797217845916748</v>
      </c>
      <c r="DD723">
        <v>0.73653095960617065</v>
      </c>
      <c r="DE723">
        <v>0.54984569549560547</v>
      </c>
      <c r="DF723">
        <v>0.50189858675003052</v>
      </c>
      <c r="DG723">
        <v>0.46409544348716736</v>
      </c>
      <c r="DH723">
        <v>0.46272739768028259</v>
      </c>
      <c r="DI723">
        <v>0.40891778469085693</v>
      </c>
      <c r="DJ723">
        <v>0.36521780490875244</v>
      </c>
      <c r="DK723">
        <v>0.3456878662109375</v>
      </c>
      <c r="DL723">
        <v>0.36838200688362122</v>
      </c>
      <c r="DM723">
        <v>0.34994378685951233</v>
      </c>
      <c r="DN723">
        <v>0.38121426105499268</v>
      </c>
      <c r="DO723">
        <v>1.0908622741699219</v>
      </c>
      <c r="DP723">
        <v>5.6573038101196289</v>
      </c>
      <c r="DQ723">
        <v>5.6904559135437012</v>
      </c>
      <c r="DR723">
        <v>5.704988956451416</v>
      </c>
      <c r="DS723">
        <v>5.690760612487793</v>
      </c>
      <c r="DT723">
        <v>5.6522431373596191</v>
      </c>
      <c r="DU723">
        <v>0.82636761665344238</v>
      </c>
      <c r="DV723">
        <v>-9.1771721839904785E-2</v>
      </c>
      <c r="DW723">
        <v>-0.11476755887269974</v>
      </c>
      <c r="DX723">
        <v>-0.13188184797763824</v>
      </c>
      <c r="DY723">
        <v>-1.4134001918137074E-2</v>
      </c>
      <c r="DZ723">
        <v>4.164692759513855E-2</v>
      </c>
      <c r="EA723">
        <v>2.332573413848877</v>
      </c>
      <c r="EB723">
        <v>1.7574484348297119</v>
      </c>
      <c r="EC723">
        <v>1.3293927907943726</v>
      </c>
      <c r="ED723">
        <v>1.2387763261795044</v>
      </c>
      <c r="EE723">
        <v>1.1834770441055298</v>
      </c>
      <c r="EF723">
        <v>1.1964007616043091</v>
      </c>
      <c r="EG723">
        <v>1.167442798614502</v>
      </c>
      <c r="EH723">
        <v>1.158664345741272</v>
      </c>
      <c r="EI723">
        <v>1.1800024509429932</v>
      </c>
      <c r="EJ723">
        <v>1.2541226148605347</v>
      </c>
      <c r="EK723">
        <v>1.3042240142822266</v>
      </c>
      <c r="EL723">
        <v>1.3924483060836792</v>
      </c>
      <c r="EM723">
        <v>1.8708076477050781</v>
      </c>
      <c r="EN723">
        <v>5.9992408752441406</v>
      </c>
      <c r="EO723">
        <v>6.0209589004516602</v>
      </c>
      <c r="EP723">
        <v>6.0216360092163086</v>
      </c>
      <c r="EQ723">
        <v>6.0008821487426758</v>
      </c>
      <c r="ER723">
        <v>5.9698519706726074</v>
      </c>
      <c r="ES723">
        <v>1.6001002788543701</v>
      </c>
      <c r="ET723">
        <v>0.26097804307937622</v>
      </c>
      <c r="EU723">
        <v>0.19058975577354431</v>
      </c>
      <c r="EV723">
        <v>7.8281410038471222E-2</v>
      </c>
      <c r="EW723">
        <v>0.47987771034240723</v>
      </c>
      <c r="EX723">
        <v>0.74945008754730225</v>
      </c>
      <c r="EY723">
        <v>62.555160522460938</v>
      </c>
      <c r="EZ723">
        <v>62.434398651123047</v>
      </c>
      <c r="FA723">
        <v>61.726322174072266</v>
      </c>
      <c r="FB723">
        <v>61.921321868896484</v>
      </c>
      <c r="FC723">
        <v>60.970893859863281</v>
      </c>
      <c r="FD723">
        <v>61.592006683349609</v>
      </c>
      <c r="FE723">
        <v>61.946949005126953</v>
      </c>
      <c r="FF723">
        <v>64.361091613769531</v>
      </c>
      <c r="FG723">
        <v>66.559654235839844</v>
      </c>
      <c r="FH723">
        <v>69.011138916015625</v>
      </c>
      <c r="FI723">
        <v>71.667251586914063</v>
      </c>
      <c r="FJ723">
        <v>74.018745422363281</v>
      </c>
      <c r="FK723">
        <v>75.45330810546875</v>
      </c>
      <c r="FL723">
        <v>76.303558349609375</v>
      </c>
      <c r="FM723">
        <v>76.689193725585937</v>
      </c>
      <c r="FN723">
        <v>76.361312866210937</v>
      </c>
      <c r="FO723">
        <v>75.376670837402344</v>
      </c>
      <c r="FP723">
        <v>74.401588439941406</v>
      </c>
      <c r="FQ723">
        <v>72.525032043457031</v>
      </c>
      <c r="FR723">
        <v>70.439849853515625</v>
      </c>
      <c r="FS723">
        <v>67.418121337890625</v>
      </c>
      <c r="FT723">
        <v>66.104835510253906</v>
      </c>
      <c r="FU723">
        <v>65.260040283203125</v>
      </c>
      <c r="FV723">
        <v>64.417228698730469</v>
      </c>
      <c r="FW723">
        <v>181</v>
      </c>
      <c r="FX723">
        <v>8.9820645749568939E-2</v>
      </c>
      <c r="FY723">
        <v>1</v>
      </c>
    </row>
    <row r="724" spans="1:181" x14ac:dyDescent="0.2">
      <c r="A724" t="s">
        <v>243</v>
      </c>
      <c r="B724" t="s">
        <v>239</v>
      </c>
      <c r="C724" t="s">
        <v>215</v>
      </c>
      <c r="D724" t="s">
        <v>38</v>
      </c>
      <c r="E724">
        <v>2019</v>
      </c>
      <c r="F724" t="s">
        <v>225</v>
      </c>
      <c r="G724" t="s">
        <v>245</v>
      </c>
      <c r="H724">
        <v>190</v>
      </c>
      <c r="K724">
        <v>15.683523178100586</v>
      </c>
      <c r="L724">
        <v>15.032548904418945</v>
      </c>
      <c r="M724">
        <v>14.554900169372559</v>
      </c>
      <c r="N724">
        <v>14.850492477416992</v>
      </c>
      <c r="O724">
        <v>15.518979072570801</v>
      </c>
      <c r="P724">
        <v>16.36168098449707</v>
      </c>
      <c r="Q724">
        <v>19.088151931762695</v>
      </c>
      <c r="R724">
        <v>21.890834808349609</v>
      </c>
      <c r="S724">
        <v>24.718854904174805</v>
      </c>
      <c r="T724">
        <v>26.520208358764648</v>
      </c>
      <c r="U724">
        <v>29.578203201293945</v>
      </c>
      <c r="V724">
        <v>31.074548721313477</v>
      </c>
      <c r="W724">
        <v>31.851598739624023</v>
      </c>
      <c r="X724">
        <v>32.404682159423828</v>
      </c>
      <c r="Y724">
        <v>32.588127136230469</v>
      </c>
      <c r="Z724">
        <v>32.572219848632813</v>
      </c>
      <c r="AA724">
        <v>32.318523406982422</v>
      </c>
      <c r="AB724">
        <v>32.226924896240234</v>
      </c>
      <c r="AC724">
        <v>31.853065490722656</v>
      </c>
      <c r="AD724">
        <v>31.290794372558594</v>
      </c>
      <c r="AE724">
        <v>29.233757019042969</v>
      </c>
      <c r="AF724">
        <v>23.878660202026367</v>
      </c>
      <c r="AG724">
        <v>19.279047012329102</v>
      </c>
      <c r="AH724">
        <v>16.502296447753906</v>
      </c>
      <c r="AI724">
        <v>-2.2470917701721191</v>
      </c>
      <c r="AJ724">
        <v>-1.6985551118850708</v>
      </c>
      <c r="AK724">
        <v>-1.3095253705978394</v>
      </c>
      <c r="AL724">
        <v>-1.2556977272033691</v>
      </c>
      <c r="AM724">
        <v>-1.2517691850662231</v>
      </c>
      <c r="AN724">
        <v>-1.2872258424758911</v>
      </c>
      <c r="AO724">
        <v>-1.4003113508224487</v>
      </c>
      <c r="AP724">
        <v>-1.527306079864502</v>
      </c>
      <c r="AQ724">
        <v>-1.644314169883728</v>
      </c>
      <c r="AR724">
        <v>-1.7442810535430908</v>
      </c>
      <c r="AS724">
        <v>-1.9261996746063232</v>
      </c>
      <c r="AT724">
        <v>-2.0307748317718506</v>
      </c>
      <c r="AU724">
        <v>-0.76945865154266357</v>
      </c>
      <c r="AV724">
        <v>4.8417177200317383</v>
      </c>
      <c r="AW724">
        <v>4.9021415710449219</v>
      </c>
      <c r="AX724">
        <v>4.9497241973876953</v>
      </c>
      <c r="AY724">
        <v>4.9510602951049805</v>
      </c>
      <c r="AZ724">
        <v>4.8946843147277832</v>
      </c>
      <c r="BA724">
        <v>-1.0191347599029541</v>
      </c>
      <c r="BB724">
        <v>-0.93314832448959351</v>
      </c>
      <c r="BC724">
        <v>-0.84310400485992432</v>
      </c>
      <c r="BD724">
        <v>-0.63316196203231812</v>
      </c>
      <c r="BE724">
        <v>-1.1924476623535156</v>
      </c>
      <c r="BF724">
        <v>-1.6466008424758911</v>
      </c>
      <c r="BG724">
        <v>-0.89424014091491699</v>
      </c>
      <c r="BH724">
        <v>-0.67763769626617432</v>
      </c>
      <c r="BI724">
        <v>-0.52997821569442749</v>
      </c>
      <c r="BJ724">
        <v>-0.51881998777389526</v>
      </c>
      <c r="BK724">
        <v>-0.53238755464553833</v>
      </c>
      <c r="BL724">
        <v>-0.55355244874954224</v>
      </c>
      <c r="BM724">
        <v>-0.64178639650344849</v>
      </c>
      <c r="BN724">
        <v>-0.73385947942733765</v>
      </c>
      <c r="BO724">
        <v>-0.80999958515167236</v>
      </c>
      <c r="BP724">
        <v>-0.85854047536849976</v>
      </c>
      <c r="BQ724">
        <v>-0.9719194769859314</v>
      </c>
      <c r="BR724">
        <v>-1.0195409059524536</v>
      </c>
      <c r="BS724">
        <v>1.048672292381525E-2</v>
      </c>
      <c r="BT724">
        <v>5.18365478515625</v>
      </c>
      <c r="BU724">
        <v>5.2326445579528809</v>
      </c>
      <c r="BV724">
        <v>5.2663712501525879</v>
      </c>
      <c r="BW724">
        <v>5.2611818313598633</v>
      </c>
      <c r="BX724">
        <v>5.2122931480407715</v>
      </c>
      <c r="BY724">
        <v>-0.24540209770202637</v>
      </c>
      <c r="BZ724">
        <v>-0.5803985595703125</v>
      </c>
      <c r="CA724">
        <v>-0.53774666786193848</v>
      </c>
      <c r="CB724">
        <v>-0.42299872636795044</v>
      </c>
      <c r="CC724">
        <v>-0.69843602180480957</v>
      </c>
      <c r="CD724">
        <v>-0.93879765272140503</v>
      </c>
      <c r="CE724">
        <v>4.2740821838378906E-2</v>
      </c>
      <c r="CF724">
        <v>2.9446655884385109E-2</v>
      </c>
      <c r="CG724">
        <v>9.9337389692664146E-3</v>
      </c>
      <c r="CH724">
        <v>-8.4606921300292015E-3</v>
      </c>
      <c r="CI724">
        <v>-3.4146063029766083E-2</v>
      </c>
      <c r="CJ724">
        <v>-4.5412518084049225E-2</v>
      </c>
      <c r="CK724">
        <v>-0.11643430590629578</v>
      </c>
      <c r="CL724">
        <v>-0.1843208372592926</v>
      </c>
      <c r="CM724">
        <v>-0.23215587437152863</v>
      </c>
      <c r="CN724">
        <v>-0.24507924914360046</v>
      </c>
      <c r="CO724">
        <v>-0.31098783016204834</v>
      </c>
      <c r="CP724">
        <v>-0.31916332244873047</v>
      </c>
      <c r="CQ724">
        <v>0.55067449808120728</v>
      </c>
      <c r="CR724">
        <v>5.4204792976379395</v>
      </c>
      <c r="CS724">
        <v>5.461550235748291</v>
      </c>
      <c r="CT724">
        <v>5.485680103302002</v>
      </c>
      <c r="CU724">
        <v>5.4759712219238281</v>
      </c>
      <c r="CV724">
        <v>5.4322681427001953</v>
      </c>
      <c r="CW724">
        <v>0.29048275947570801</v>
      </c>
      <c r="CX724">
        <v>-0.33608514070510864</v>
      </c>
      <c r="CY724">
        <v>-0.32625710964202881</v>
      </c>
      <c r="CZ724">
        <v>-0.27744027972221375</v>
      </c>
      <c r="DA724">
        <v>-0.35628500580787659</v>
      </c>
      <c r="DB724">
        <v>-0.44857537746429443</v>
      </c>
      <c r="DC724">
        <v>0.9797217845916748</v>
      </c>
      <c r="DD724">
        <v>0.73653095960617065</v>
      </c>
      <c r="DE724">
        <v>0.54984569549560547</v>
      </c>
      <c r="DF724">
        <v>0.50189858675003052</v>
      </c>
      <c r="DG724">
        <v>0.46409544348716736</v>
      </c>
      <c r="DH724">
        <v>0.46272739768028259</v>
      </c>
      <c r="DI724">
        <v>0.40891778469085693</v>
      </c>
      <c r="DJ724">
        <v>0.36521780490875244</v>
      </c>
      <c r="DK724">
        <v>0.3456878662109375</v>
      </c>
      <c r="DL724">
        <v>0.36838200688362122</v>
      </c>
      <c r="DM724">
        <v>0.34994378685951233</v>
      </c>
      <c r="DN724">
        <v>0.38121426105499268</v>
      </c>
      <c r="DO724">
        <v>1.0908622741699219</v>
      </c>
      <c r="DP724">
        <v>5.6573038101196289</v>
      </c>
      <c r="DQ724">
        <v>5.6904559135437012</v>
      </c>
      <c r="DR724">
        <v>5.704988956451416</v>
      </c>
      <c r="DS724">
        <v>5.690760612487793</v>
      </c>
      <c r="DT724">
        <v>5.6522431373596191</v>
      </c>
      <c r="DU724">
        <v>0.82636761665344238</v>
      </c>
      <c r="DV724">
        <v>-9.1771721839904785E-2</v>
      </c>
      <c r="DW724">
        <v>-0.11476755887269974</v>
      </c>
      <c r="DX724">
        <v>-0.13188184797763824</v>
      </c>
      <c r="DY724">
        <v>-1.4134001918137074E-2</v>
      </c>
      <c r="DZ724">
        <v>4.164692759513855E-2</v>
      </c>
      <c r="EA724">
        <v>2.332573413848877</v>
      </c>
      <c r="EB724">
        <v>1.7574484348297119</v>
      </c>
      <c r="EC724">
        <v>1.3293927907943726</v>
      </c>
      <c r="ED724">
        <v>1.2387763261795044</v>
      </c>
      <c r="EE724">
        <v>1.1834770441055298</v>
      </c>
      <c r="EF724">
        <v>1.1964007616043091</v>
      </c>
      <c r="EG724">
        <v>1.167442798614502</v>
      </c>
      <c r="EH724">
        <v>1.158664345741272</v>
      </c>
      <c r="EI724">
        <v>1.1800024509429932</v>
      </c>
      <c r="EJ724">
        <v>1.2541226148605347</v>
      </c>
      <c r="EK724">
        <v>1.3042240142822266</v>
      </c>
      <c r="EL724">
        <v>1.3924483060836792</v>
      </c>
      <c r="EM724">
        <v>1.8708076477050781</v>
      </c>
      <c r="EN724">
        <v>5.9992408752441406</v>
      </c>
      <c r="EO724">
        <v>6.0209589004516602</v>
      </c>
      <c r="EP724">
        <v>6.0216360092163086</v>
      </c>
      <c r="EQ724">
        <v>6.0008821487426758</v>
      </c>
      <c r="ER724">
        <v>5.9698519706726074</v>
      </c>
      <c r="ES724">
        <v>1.6001002788543701</v>
      </c>
      <c r="ET724">
        <v>0.26097804307937622</v>
      </c>
      <c r="EU724">
        <v>0.19058975577354431</v>
      </c>
      <c r="EV724">
        <v>7.8281410038471222E-2</v>
      </c>
      <c r="EW724">
        <v>0.47987771034240723</v>
      </c>
      <c r="EX724">
        <v>0.74945008754730225</v>
      </c>
      <c r="EY724">
        <v>62.555160522460938</v>
      </c>
      <c r="EZ724">
        <v>62.434398651123047</v>
      </c>
      <c r="FA724">
        <v>61.726322174072266</v>
      </c>
      <c r="FB724">
        <v>61.921321868896484</v>
      </c>
      <c r="FC724">
        <v>60.970893859863281</v>
      </c>
      <c r="FD724">
        <v>61.592006683349609</v>
      </c>
      <c r="FE724">
        <v>61.946949005126953</v>
      </c>
      <c r="FF724">
        <v>64.361091613769531</v>
      </c>
      <c r="FG724">
        <v>66.559654235839844</v>
      </c>
      <c r="FH724">
        <v>69.011138916015625</v>
      </c>
      <c r="FI724">
        <v>71.667251586914063</v>
      </c>
      <c r="FJ724">
        <v>74.018745422363281</v>
      </c>
      <c r="FK724">
        <v>75.45330810546875</v>
      </c>
      <c r="FL724">
        <v>76.303558349609375</v>
      </c>
      <c r="FM724">
        <v>76.689193725585937</v>
      </c>
      <c r="FN724">
        <v>76.361312866210937</v>
      </c>
      <c r="FO724">
        <v>75.376670837402344</v>
      </c>
      <c r="FP724">
        <v>74.401588439941406</v>
      </c>
      <c r="FQ724">
        <v>72.525032043457031</v>
      </c>
      <c r="FR724">
        <v>70.439849853515625</v>
      </c>
      <c r="FS724">
        <v>67.418121337890625</v>
      </c>
      <c r="FT724">
        <v>66.104835510253906</v>
      </c>
      <c r="FU724">
        <v>65.260040283203125</v>
      </c>
      <c r="FV724">
        <v>64.417228698730469</v>
      </c>
      <c r="FW724">
        <v>181</v>
      </c>
      <c r="FX724">
        <v>8.9820645749568939E-2</v>
      </c>
      <c r="FY724">
        <v>1</v>
      </c>
    </row>
    <row r="725" spans="1:181" x14ac:dyDescent="0.2">
      <c r="A725" t="s">
        <v>243</v>
      </c>
      <c r="B725" t="s">
        <v>239</v>
      </c>
      <c r="C725" t="s">
        <v>215</v>
      </c>
      <c r="D725" t="s">
        <v>38</v>
      </c>
      <c r="E725">
        <v>2020</v>
      </c>
      <c r="F725" t="s">
        <v>225</v>
      </c>
      <c r="G725" t="s">
        <v>245</v>
      </c>
      <c r="H725">
        <v>190</v>
      </c>
      <c r="K725">
        <v>15.683523178100586</v>
      </c>
      <c r="L725">
        <v>15.032548904418945</v>
      </c>
      <c r="M725">
        <v>14.554900169372559</v>
      </c>
      <c r="N725">
        <v>14.850492477416992</v>
      </c>
      <c r="O725">
        <v>15.518979072570801</v>
      </c>
      <c r="P725">
        <v>16.36168098449707</v>
      </c>
      <c r="Q725">
        <v>19.088151931762695</v>
      </c>
      <c r="R725">
        <v>21.890834808349609</v>
      </c>
      <c r="S725">
        <v>24.718854904174805</v>
      </c>
      <c r="T725">
        <v>26.520208358764648</v>
      </c>
      <c r="U725">
        <v>29.578203201293945</v>
      </c>
      <c r="V725">
        <v>31.074548721313477</v>
      </c>
      <c r="W725">
        <v>31.851598739624023</v>
      </c>
      <c r="X725">
        <v>32.404682159423828</v>
      </c>
      <c r="Y725">
        <v>32.588127136230469</v>
      </c>
      <c r="Z725">
        <v>32.572219848632813</v>
      </c>
      <c r="AA725">
        <v>32.318523406982422</v>
      </c>
      <c r="AB725">
        <v>32.226924896240234</v>
      </c>
      <c r="AC725">
        <v>31.853065490722656</v>
      </c>
      <c r="AD725">
        <v>31.290794372558594</v>
      </c>
      <c r="AE725">
        <v>29.233757019042969</v>
      </c>
      <c r="AF725">
        <v>23.878660202026367</v>
      </c>
      <c r="AG725">
        <v>19.279047012329102</v>
      </c>
      <c r="AH725">
        <v>16.502296447753906</v>
      </c>
      <c r="AI725">
        <v>-2.2470917701721191</v>
      </c>
      <c r="AJ725">
        <v>-1.6985551118850708</v>
      </c>
      <c r="AK725">
        <v>-1.3095253705978394</v>
      </c>
      <c r="AL725">
        <v>-1.2556977272033691</v>
      </c>
      <c r="AM725">
        <v>-1.2517691850662231</v>
      </c>
      <c r="AN725">
        <v>-1.2872258424758911</v>
      </c>
      <c r="AO725">
        <v>-1.4003113508224487</v>
      </c>
      <c r="AP725">
        <v>-1.527306079864502</v>
      </c>
      <c r="AQ725">
        <v>-1.644314169883728</v>
      </c>
      <c r="AR725">
        <v>-1.7442810535430908</v>
      </c>
      <c r="AS725">
        <v>-1.9261996746063232</v>
      </c>
      <c r="AT725">
        <v>-2.0307748317718506</v>
      </c>
      <c r="AU725">
        <v>-0.76945865154266357</v>
      </c>
      <c r="AV725">
        <v>4.8417177200317383</v>
      </c>
      <c r="AW725">
        <v>4.9021415710449219</v>
      </c>
      <c r="AX725">
        <v>4.9497241973876953</v>
      </c>
      <c r="AY725">
        <v>4.9510602951049805</v>
      </c>
      <c r="AZ725">
        <v>4.8946843147277832</v>
      </c>
      <c r="BA725">
        <v>-1.0191347599029541</v>
      </c>
      <c r="BB725">
        <v>-0.93314832448959351</v>
      </c>
      <c r="BC725">
        <v>-0.84310400485992432</v>
      </c>
      <c r="BD725">
        <v>-0.63316196203231812</v>
      </c>
      <c r="BE725">
        <v>-1.1924476623535156</v>
      </c>
      <c r="BF725">
        <v>-1.6466008424758911</v>
      </c>
      <c r="BG725">
        <v>-0.89424014091491699</v>
      </c>
      <c r="BH725">
        <v>-0.67763769626617432</v>
      </c>
      <c r="BI725">
        <v>-0.52997821569442749</v>
      </c>
      <c r="BJ725">
        <v>-0.51881998777389526</v>
      </c>
      <c r="BK725">
        <v>-0.53238755464553833</v>
      </c>
      <c r="BL725">
        <v>-0.55355244874954224</v>
      </c>
      <c r="BM725">
        <v>-0.64178639650344849</v>
      </c>
      <c r="BN725">
        <v>-0.73385947942733765</v>
      </c>
      <c r="BO725">
        <v>-0.80999958515167236</v>
      </c>
      <c r="BP725">
        <v>-0.85854047536849976</v>
      </c>
      <c r="BQ725">
        <v>-0.9719194769859314</v>
      </c>
      <c r="BR725">
        <v>-1.0195409059524536</v>
      </c>
      <c r="BS725">
        <v>1.048672292381525E-2</v>
      </c>
      <c r="BT725">
        <v>5.18365478515625</v>
      </c>
      <c r="BU725">
        <v>5.2326445579528809</v>
      </c>
      <c r="BV725">
        <v>5.2663712501525879</v>
      </c>
      <c r="BW725">
        <v>5.2611818313598633</v>
      </c>
      <c r="BX725">
        <v>5.2122931480407715</v>
      </c>
      <c r="BY725">
        <v>-0.24540209770202637</v>
      </c>
      <c r="BZ725">
        <v>-0.5803985595703125</v>
      </c>
      <c r="CA725">
        <v>-0.53774666786193848</v>
      </c>
      <c r="CB725">
        <v>-0.42299872636795044</v>
      </c>
      <c r="CC725">
        <v>-0.69843602180480957</v>
      </c>
      <c r="CD725">
        <v>-0.93879765272140503</v>
      </c>
      <c r="CE725">
        <v>4.2740821838378906E-2</v>
      </c>
      <c r="CF725">
        <v>2.9446655884385109E-2</v>
      </c>
      <c r="CG725">
        <v>9.9337389692664146E-3</v>
      </c>
      <c r="CH725">
        <v>-8.4606921300292015E-3</v>
      </c>
      <c r="CI725">
        <v>-3.4146063029766083E-2</v>
      </c>
      <c r="CJ725">
        <v>-4.5412518084049225E-2</v>
      </c>
      <c r="CK725">
        <v>-0.11643430590629578</v>
      </c>
      <c r="CL725">
        <v>-0.1843208372592926</v>
      </c>
      <c r="CM725">
        <v>-0.23215587437152863</v>
      </c>
      <c r="CN725">
        <v>-0.24507924914360046</v>
      </c>
      <c r="CO725">
        <v>-0.31098783016204834</v>
      </c>
      <c r="CP725">
        <v>-0.31916332244873047</v>
      </c>
      <c r="CQ725">
        <v>0.55067449808120728</v>
      </c>
      <c r="CR725">
        <v>5.4204792976379395</v>
      </c>
      <c r="CS725">
        <v>5.461550235748291</v>
      </c>
      <c r="CT725">
        <v>5.485680103302002</v>
      </c>
      <c r="CU725">
        <v>5.4759712219238281</v>
      </c>
      <c r="CV725">
        <v>5.4322681427001953</v>
      </c>
      <c r="CW725">
        <v>0.29048275947570801</v>
      </c>
      <c r="CX725">
        <v>-0.33608514070510864</v>
      </c>
      <c r="CY725">
        <v>-0.32625710964202881</v>
      </c>
      <c r="CZ725">
        <v>-0.27744027972221375</v>
      </c>
      <c r="DA725">
        <v>-0.35628500580787659</v>
      </c>
      <c r="DB725">
        <v>-0.44857537746429443</v>
      </c>
      <c r="DC725">
        <v>0.9797217845916748</v>
      </c>
      <c r="DD725">
        <v>0.73653095960617065</v>
      </c>
      <c r="DE725">
        <v>0.54984569549560547</v>
      </c>
      <c r="DF725">
        <v>0.50189858675003052</v>
      </c>
      <c r="DG725">
        <v>0.46409544348716736</v>
      </c>
      <c r="DH725">
        <v>0.46272739768028259</v>
      </c>
      <c r="DI725">
        <v>0.40891778469085693</v>
      </c>
      <c r="DJ725">
        <v>0.36521780490875244</v>
      </c>
      <c r="DK725">
        <v>0.3456878662109375</v>
      </c>
      <c r="DL725">
        <v>0.36838200688362122</v>
      </c>
      <c r="DM725">
        <v>0.34994378685951233</v>
      </c>
      <c r="DN725">
        <v>0.38121426105499268</v>
      </c>
      <c r="DO725">
        <v>1.0908622741699219</v>
      </c>
      <c r="DP725">
        <v>5.6573038101196289</v>
      </c>
      <c r="DQ725">
        <v>5.6904559135437012</v>
      </c>
      <c r="DR725">
        <v>5.704988956451416</v>
      </c>
      <c r="DS725">
        <v>5.690760612487793</v>
      </c>
      <c r="DT725">
        <v>5.6522431373596191</v>
      </c>
      <c r="DU725">
        <v>0.82636761665344238</v>
      </c>
      <c r="DV725">
        <v>-9.1771721839904785E-2</v>
      </c>
      <c r="DW725">
        <v>-0.11476755887269974</v>
      </c>
      <c r="DX725">
        <v>-0.13188184797763824</v>
      </c>
      <c r="DY725">
        <v>-1.4134001918137074E-2</v>
      </c>
      <c r="DZ725">
        <v>4.164692759513855E-2</v>
      </c>
      <c r="EA725">
        <v>2.332573413848877</v>
      </c>
      <c r="EB725">
        <v>1.7574484348297119</v>
      </c>
      <c r="EC725">
        <v>1.3293927907943726</v>
      </c>
      <c r="ED725">
        <v>1.2387763261795044</v>
      </c>
      <c r="EE725">
        <v>1.1834770441055298</v>
      </c>
      <c r="EF725">
        <v>1.1964007616043091</v>
      </c>
      <c r="EG725">
        <v>1.167442798614502</v>
      </c>
      <c r="EH725">
        <v>1.158664345741272</v>
      </c>
      <c r="EI725">
        <v>1.1800024509429932</v>
      </c>
      <c r="EJ725">
        <v>1.2541226148605347</v>
      </c>
      <c r="EK725">
        <v>1.3042240142822266</v>
      </c>
      <c r="EL725">
        <v>1.3924483060836792</v>
      </c>
      <c r="EM725">
        <v>1.8708076477050781</v>
      </c>
      <c r="EN725">
        <v>5.9992408752441406</v>
      </c>
      <c r="EO725">
        <v>6.0209589004516602</v>
      </c>
      <c r="EP725">
        <v>6.0216360092163086</v>
      </c>
      <c r="EQ725">
        <v>6.0008821487426758</v>
      </c>
      <c r="ER725">
        <v>5.9698519706726074</v>
      </c>
      <c r="ES725">
        <v>1.6001002788543701</v>
      </c>
      <c r="ET725">
        <v>0.26097804307937622</v>
      </c>
      <c r="EU725">
        <v>0.19058975577354431</v>
      </c>
      <c r="EV725">
        <v>7.8281410038471222E-2</v>
      </c>
      <c r="EW725">
        <v>0.47987771034240723</v>
      </c>
      <c r="EX725">
        <v>0.74945008754730225</v>
      </c>
      <c r="EY725">
        <v>62.555160522460938</v>
      </c>
      <c r="EZ725">
        <v>62.434398651123047</v>
      </c>
      <c r="FA725">
        <v>61.726322174072266</v>
      </c>
      <c r="FB725">
        <v>61.921321868896484</v>
      </c>
      <c r="FC725">
        <v>60.970893859863281</v>
      </c>
      <c r="FD725">
        <v>61.592006683349609</v>
      </c>
      <c r="FE725">
        <v>61.946949005126953</v>
      </c>
      <c r="FF725">
        <v>64.361091613769531</v>
      </c>
      <c r="FG725">
        <v>66.559654235839844</v>
      </c>
      <c r="FH725">
        <v>69.011138916015625</v>
      </c>
      <c r="FI725">
        <v>71.667251586914063</v>
      </c>
      <c r="FJ725">
        <v>74.018745422363281</v>
      </c>
      <c r="FK725">
        <v>75.45330810546875</v>
      </c>
      <c r="FL725">
        <v>76.303558349609375</v>
      </c>
      <c r="FM725">
        <v>76.689193725585937</v>
      </c>
      <c r="FN725">
        <v>76.361312866210937</v>
      </c>
      <c r="FO725">
        <v>75.376670837402344</v>
      </c>
      <c r="FP725">
        <v>74.401588439941406</v>
      </c>
      <c r="FQ725">
        <v>72.525032043457031</v>
      </c>
      <c r="FR725">
        <v>70.439849853515625</v>
      </c>
      <c r="FS725">
        <v>67.418121337890625</v>
      </c>
      <c r="FT725">
        <v>66.104835510253906</v>
      </c>
      <c r="FU725">
        <v>65.260040283203125</v>
      </c>
      <c r="FV725">
        <v>64.417228698730469</v>
      </c>
      <c r="FW725">
        <v>181</v>
      </c>
      <c r="FX725">
        <v>8.9820645749568939E-2</v>
      </c>
      <c r="FY725">
        <v>1</v>
      </c>
    </row>
    <row r="726" spans="1:181" x14ac:dyDescent="0.2">
      <c r="A726" t="s">
        <v>243</v>
      </c>
      <c r="B726" t="s">
        <v>239</v>
      </c>
      <c r="C726" t="s">
        <v>215</v>
      </c>
      <c r="D726" t="s">
        <v>38</v>
      </c>
      <c r="E726">
        <v>2021</v>
      </c>
      <c r="F726" t="s">
        <v>225</v>
      </c>
      <c r="G726" t="s">
        <v>245</v>
      </c>
      <c r="H726">
        <v>190</v>
      </c>
      <c r="K726">
        <v>15.683523178100586</v>
      </c>
      <c r="L726">
        <v>15.032548904418945</v>
      </c>
      <c r="M726">
        <v>14.554900169372559</v>
      </c>
      <c r="N726">
        <v>14.850492477416992</v>
      </c>
      <c r="O726">
        <v>15.518979072570801</v>
      </c>
      <c r="P726">
        <v>16.36168098449707</v>
      </c>
      <c r="Q726">
        <v>19.088151931762695</v>
      </c>
      <c r="R726">
        <v>21.890834808349609</v>
      </c>
      <c r="S726">
        <v>24.718854904174805</v>
      </c>
      <c r="T726">
        <v>26.520208358764648</v>
      </c>
      <c r="U726">
        <v>29.578203201293945</v>
      </c>
      <c r="V726">
        <v>31.074548721313477</v>
      </c>
      <c r="W726">
        <v>31.851598739624023</v>
      </c>
      <c r="X726">
        <v>32.404682159423828</v>
      </c>
      <c r="Y726">
        <v>32.588127136230469</v>
      </c>
      <c r="Z726">
        <v>32.572219848632813</v>
      </c>
      <c r="AA726">
        <v>32.318523406982422</v>
      </c>
      <c r="AB726">
        <v>32.226924896240234</v>
      </c>
      <c r="AC726">
        <v>31.853065490722656</v>
      </c>
      <c r="AD726">
        <v>31.290794372558594</v>
      </c>
      <c r="AE726">
        <v>29.233757019042969</v>
      </c>
      <c r="AF726">
        <v>23.878660202026367</v>
      </c>
      <c r="AG726">
        <v>19.279047012329102</v>
      </c>
      <c r="AH726">
        <v>16.502296447753906</v>
      </c>
      <c r="AI726">
        <v>-2.2470917701721191</v>
      </c>
      <c r="AJ726">
        <v>-1.6985551118850708</v>
      </c>
      <c r="AK726">
        <v>-1.3095253705978394</v>
      </c>
      <c r="AL726">
        <v>-1.2556977272033691</v>
      </c>
      <c r="AM726">
        <v>-1.2517691850662231</v>
      </c>
      <c r="AN726">
        <v>-1.2872258424758911</v>
      </c>
      <c r="AO726">
        <v>-1.4003113508224487</v>
      </c>
      <c r="AP726">
        <v>-1.527306079864502</v>
      </c>
      <c r="AQ726">
        <v>-1.644314169883728</v>
      </c>
      <c r="AR726">
        <v>-1.7442810535430908</v>
      </c>
      <c r="AS726">
        <v>-1.9261996746063232</v>
      </c>
      <c r="AT726">
        <v>-2.0307748317718506</v>
      </c>
      <c r="AU726">
        <v>-0.76945865154266357</v>
      </c>
      <c r="AV726">
        <v>4.8417177200317383</v>
      </c>
      <c r="AW726">
        <v>4.9021415710449219</v>
      </c>
      <c r="AX726">
        <v>4.9497241973876953</v>
      </c>
      <c r="AY726">
        <v>4.9510602951049805</v>
      </c>
      <c r="AZ726">
        <v>4.8946843147277832</v>
      </c>
      <c r="BA726">
        <v>-1.0191347599029541</v>
      </c>
      <c r="BB726">
        <v>-0.93314832448959351</v>
      </c>
      <c r="BC726">
        <v>-0.84310400485992432</v>
      </c>
      <c r="BD726">
        <v>-0.63316196203231812</v>
      </c>
      <c r="BE726">
        <v>-1.1924476623535156</v>
      </c>
      <c r="BF726">
        <v>-1.6466008424758911</v>
      </c>
      <c r="BG726">
        <v>-0.89424014091491699</v>
      </c>
      <c r="BH726">
        <v>-0.67763769626617432</v>
      </c>
      <c r="BI726">
        <v>-0.52997821569442749</v>
      </c>
      <c r="BJ726">
        <v>-0.51881998777389526</v>
      </c>
      <c r="BK726">
        <v>-0.53238755464553833</v>
      </c>
      <c r="BL726">
        <v>-0.55355244874954224</v>
      </c>
      <c r="BM726">
        <v>-0.64178639650344849</v>
      </c>
      <c r="BN726">
        <v>-0.73385947942733765</v>
      </c>
      <c r="BO726">
        <v>-0.80999958515167236</v>
      </c>
      <c r="BP726">
        <v>-0.85854047536849976</v>
      </c>
      <c r="BQ726">
        <v>-0.9719194769859314</v>
      </c>
      <c r="BR726">
        <v>-1.0195409059524536</v>
      </c>
      <c r="BS726">
        <v>1.048672292381525E-2</v>
      </c>
      <c r="BT726">
        <v>5.18365478515625</v>
      </c>
      <c r="BU726">
        <v>5.2326445579528809</v>
      </c>
      <c r="BV726">
        <v>5.2663712501525879</v>
      </c>
      <c r="BW726">
        <v>5.2611818313598633</v>
      </c>
      <c r="BX726">
        <v>5.2122931480407715</v>
      </c>
      <c r="BY726">
        <v>-0.24540209770202637</v>
      </c>
      <c r="BZ726">
        <v>-0.5803985595703125</v>
      </c>
      <c r="CA726">
        <v>-0.53774666786193848</v>
      </c>
      <c r="CB726">
        <v>-0.42299872636795044</v>
      </c>
      <c r="CC726">
        <v>-0.69843602180480957</v>
      </c>
      <c r="CD726">
        <v>-0.93879765272140503</v>
      </c>
      <c r="CE726">
        <v>4.2740821838378906E-2</v>
      </c>
      <c r="CF726">
        <v>2.9446655884385109E-2</v>
      </c>
      <c r="CG726">
        <v>9.9337389692664146E-3</v>
      </c>
      <c r="CH726">
        <v>-8.4606921300292015E-3</v>
      </c>
      <c r="CI726">
        <v>-3.4146063029766083E-2</v>
      </c>
      <c r="CJ726">
        <v>-4.5412518084049225E-2</v>
      </c>
      <c r="CK726">
        <v>-0.11643430590629578</v>
      </c>
      <c r="CL726">
        <v>-0.1843208372592926</v>
      </c>
      <c r="CM726">
        <v>-0.23215587437152863</v>
      </c>
      <c r="CN726">
        <v>-0.24507924914360046</v>
      </c>
      <c r="CO726">
        <v>-0.31098783016204834</v>
      </c>
      <c r="CP726">
        <v>-0.31916332244873047</v>
      </c>
      <c r="CQ726">
        <v>0.55067449808120728</v>
      </c>
      <c r="CR726">
        <v>5.4204792976379395</v>
      </c>
      <c r="CS726">
        <v>5.461550235748291</v>
      </c>
      <c r="CT726">
        <v>5.485680103302002</v>
      </c>
      <c r="CU726">
        <v>5.4759712219238281</v>
      </c>
      <c r="CV726">
        <v>5.4322681427001953</v>
      </c>
      <c r="CW726">
        <v>0.29048275947570801</v>
      </c>
      <c r="CX726">
        <v>-0.33608514070510864</v>
      </c>
      <c r="CY726">
        <v>-0.32625710964202881</v>
      </c>
      <c r="CZ726">
        <v>-0.27744027972221375</v>
      </c>
      <c r="DA726">
        <v>-0.35628500580787659</v>
      </c>
      <c r="DB726">
        <v>-0.44857537746429443</v>
      </c>
      <c r="DC726">
        <v>0.9797217845916748</v>
      </c>
      <c r="DD726">
        <v>0.73653095960617065</v>
      </c>
      <c r="DE726">
        <v>0.54984569549560547</v>
      </c>
      <c r="DF726">
        <v>0.50189858675003052</v>
      </c>
      <c r="DG726">
        <v>0.46409544348716736</v>
      </c>
      <c r="DH726">
        <v>0.46272739768028259</v>
      </c>
      <c r="DI726">
        <v>0.40891778469085693</v>
      </c>
      <c r="DJ726">
        <v>0.36521780490875244</v>
      </c>
      <c r="DK726">
        <v>0.3456878662109375</v>
      </c>
      <c r="DL726">
        <v>0.36838200688362122</v>
      </c>
      <c r="DM726">
        <v>0.34994378685951233</v>
      </c>
      <c r="DN726">
        <v>0.38121426105499268</v>
      </c>
      <c r="DO726">
        <v>1.0908622741699219</v>
      </c>
      <c r="DP726">
        <v>5.6573038101196289</v>
      </c>
      <c r="DQ726">
        <v>5.6904559135437012</v>
      </c>
      <c r="DR726">
        <v>5.704988956451416</v>
      </c>
      <c r="DS726">
        <v>5.690760612487793</v>
      </c>
      <c r="DT726">
        <v>5.6522431373596191</v>
      </c>
      <c r="DU726">
        <v>0.82636761665344238</v>
      </c>
      <c r="DV726">
        <v>-9.1771721839904785E-2</v>
      </c>
      <c r="DW726">
        <v>-0.11476755887269974</v>
      </c>
      <c r="DX726">
        <v>-0.13188184797763824</v>
      </c>
      <c r="DY726">
        <v>-1.4134001918137074E-2</v>
      </c>
      <c r="DZ726">
        <v>4.164692759513855E-2</v>
      </c>
      <c r="EA726">
        <v>2.332573413848877</v>
      </c>
      <c r="EB726">
        <v>1.7574484348297119</v>
      </c>
      <c r="EC726">
        <v>1.3293927907943726</v>
      </c>
      <c r="ED726">
        <v>1.2387763261795044</v>
      </c>
      <c r="EE726">
        <v>1.1834770441055298</v>
      </c>
      <c r="EF726">
        <v>1.1964007616043091</v>
      </c>
      <c r="EG726">
        <v>1.167442798614502</v>
      </c>
      <c r="EH726">
        <v>1.158664345741272</v>
      </c>
      <c r="EI726">
        <v>1.1800024509429932</v>
      </c>
      <c r="EJ726">
        <v>1.2541226148605347</v>
      </c>
      <c r="EK726">
        <v>1.3042240142822266</v>
      </c>
      <c r="EL726">
        <v>1.3924483060836792</v>
      </c>
      <c r="EM726">
        <v>1.8708076477050781</v>
      </c>
      <c r="EN726">
        <v>5.9992408752441406</v>
      </c>
      <c r="EO726">
        <v>6.0209589004516602</v>
      </c>
      <c r="EP726">
        <v>6.0216360092163086</v>
      </c>
      <c r="EQ726">
        <v>6.0008821487426758</v>
      </c>
      <c r="ER726">
        <v>5.9698519706726074</v>
      </c>
      <c r="ES726">
        <v>1.6001002788543701</v>
      </c>
      <c r="ET726">
        <v>0.26097804307937622</v>
      </c>
      <c r="EU726">
        <v>0.19058975577354431</v>
      </c>
      <c r="EV726">
        <v>7.8281410038471222E-2</v>
      </c>
      <c r="EW726">
        <v>0.47987771034240723</v>
      </c>
      <c r="EX726">
        <v>0.74945008754730225</v>
      </c>
      <c r="EY726">
        <v>62.555160522460938</v>
      </c>
      <c r="EZ726">
        <v>62.434398651123047</v>
      </c>
      <c r="FA726">
        <v>61.726322174072266</v>
      </c>
      <c r="FB726">
        <v>61.921321868896484</v>
      </c>
      <c r="FC726">
        <v>60.970893859863281</v>
      </c>
      <c r="FD726">
        <v>61.592006683349609</v>
      </c>
      <c r="FE726">
        <v>61.946949005126953</v>
      </c>
      <c r="FF726">
        <v>64.361091613769531</v>
      </c>
      <c r="FG726">
        <v>66.559654235839844</v>
      </c>
      <c r="FH726">
        <v>69.011138916015625</v>
      </c>
      <c r="FI726">
        <v>71.667251586914063</v>
      </c>
      <c r="FJ726">
        <v>74.018745422363281</v>
      </c>
      <c r="FK726">
        <v>75.45330810546875</v>
      </c>
      <c r="FL726">
        <v>76.303558349609375</v>
      </c>
      <c r="FM726">
        <v>76.689193725585937</v>
      </c>
      <c r="FN726">
        <v>76.361312866210937</v>
      </c>
      <c r="FO726">
        <v>75.376670837402344</v>
      </c>
      <c r="FP726">
        <v>74.401588439941406</v>
      </c>
      <c r="FQ726">
        <v>72.525032043457031</v>
      </c>
      <c r="FR726">
        <v>70.439849853515625</v>
      </c>
      <c r="FS726">
        <v>67.418121337890625</v>
      </c>
      <c r="FT726">
        <v>66.104835510253906</v>
      </c>
      <c r="FU726">
        <v>65.260040283203125</v>
      </c>
      <c r="FV726">
        <v>64.417228698730469</v>
      </c>
      <c r="FW726">
        <v>181</v>
      </c>
      <c r="FX726">
        <v>8.9820645749568939E-2</v>
      </c>
      <c r="FY726">
        <v>1</v>
      </c>
    </row>
    <row r="727" spans="1:181" x14ac:dyDescent="0.2">
      <c r="A727" t="s">
        <v>243</v>
      </c>
      <c r="B727" t="s">
        <v>239</v>
      </c>
      <c r="C727" t="s">
        <v>215</v>
      </c>
      <c r="D727" t="s">
        <v>38</v>
      </c>
      <c r="E727">
        <v>2022</v>
      </c>
      <c r="F727" t="s">
        <v>225</v>
      </c>
      <c r="G727" t="s">
        <v>245</v>
      </c>
      <c r="H727">
        <v>190</v>
      </c>
      <c r="K727">
        <v>15.683523178100586</v>
      </c>
      <c r="L727">
        <v>15.032548904418945</v>
      </c>
      <c r="M727">
        <v>14.554900169372559</v>
      </c>
      <c r="N727">
        <v>14.850492477416992</v>
      </c>
      <c r="O727">
        <v>15.518979072570801</v>
      </c>
      <c r="P727">
        <v>16.36168098449707</v>
      </c>
      <c r="Q727">
        <v>19.088151931762695</v>
      </c>
      <c r="R727">
        <v>21.890834808349609</v>
      </c>
      <c r="S727">
        <v>24.718854904174805</v>
      </c>
      <c r="T727">
        <v>26.520208358764648</v>
      </c>
      <c r="U727">
        <v>29.578203201293945</v>
      </c>
      <c r="V727">
        <v>31.074548721313477</v>
      </c>
      <c r="W727">
        <v>31.851598739624023</v>
      </c>
      <c r="X727">
        <v>32.404682159423828</v>
      </c>
      <c r="Y727">
        <v>32.588127136230469</v>
      </c>
      <c r="Z727">
        <v>32.572219848632813</v>
      </c>
      <c r="AA727">
        <v>32.318523406982422</v>
      </c>
      <c r="AB727">
        <v>32.226924896240234</v>
      </c>
      <c r="AC727">
        <v>31.853065490722656</v>
      </c>
      <c r="AD727">
        <v>31.290794372558594</v>
      </c>
      <c r="AE727">
        <v>29.233757019042969</v>
      </c>
      <c r="AF727">
        <v>23.878660202026367</v>
      </c>
      <c r="AG727">
        <v>19.279047012329102</v>
      </c>
      <c r="AH727">
        <v>16.502296447753906</v>
      </c>
      <c r="AI727">
        <v>-2.2470917701721191</v>
      </c>
      <c r="AJ727">
        <v>-1.6985551118850708</v>
      </c>
      <c r="AK727">
        <v>-1.3095253705978394</v>
      </c>
      <c r="AL727">
        <v>-1.2556977272033691</v>
      </c>
      <c r="AM727">
        <v>-1.2517691850662231</v>
      </c>
      <c r="AN727">
        <v>-1.2872258424758911</v>
      </c>
      <c r="AO727">
        <v>-1.4003113508224487</v>
      </c>
      <c r="AP727">
        <v>-1.527306079864502</v>
      </c>
      <c r="AQ727">
        <v>-1.644314169883728</v>
      </c>
      <c r="AR727">
        <v>-1.7442810535430908</v>
      </c>
      <c r="AS727">
        <v>-1.9261996746063232</v>
      </c>
      <c r="AT727">
        <v>-2.0307748317718506</v>
      </c>
      <c r="AU727">
        <v>-0.76945865154266357</v>
      </c>
      <c r="AV727">
        <v>4.8417177200317383</v>
      </c>
      <c r="AW727">
        <v>4.9021415710449219</v>
      </c>
      <c r="AX727">
        <v>4.9497241973876953</v>
      </c>
      <c r="AY727">
        <v>4.9510602951049805</v>
      </c>
      <c r="AZ727">
        <v>4.8946843147277832</v>
      </c>
      <c r="BA727">
        <v>-1.0191347599029541</v>
      </c>
      <c r="BB727">
        <v>-0.93314832448959351</v>
      </c>
      <c r="BC727">
        <v>-0.84310400485992432</v>
      </c>
      <c r="BD727">
        <v>-0.63316196203231812</v>
      </c>
      <c r="BE727">
        <v>-1.1924476623535156</v>
      </c>
      <c r="BF727">
        <v>-1.6466008424758911</v>
      </c>
      <c r="BG727">
        <v>-0.89424014091491699</v>
      </c>
      <c r="BH727">
        <v>-0.67763769626617432</v>
      </c>
      <c r="BI727">
        <v>-0.52997821569442749</v>
      </c>
      <c r="BJ727">
        <v>-0.51881998777389526</v>
      </c>
      <c r="BK727">
        <v>-0.53238755464553833</v>
      </c>
      <c r="BL727">
        <v>-0.55355244874954224</v>
      </c>
      <c r="BM727">
        <v>-0.64178639650344849</v>
      </c>
      <c r="BN727">
        <v>-0.73385947942733765</v>
      </c>
      <c r="BO727">
        <v>-0.80999958515167236</v>
      </c>
      <c r="BP727">
        <v>-0.85854047536849976</v>
      </c>
      <c r="BQ727">
        <v>-0.9719194769859314</v>
      </c>
      <c r="BR727">
        <v>-1.0195409059524536</v>
      </c>
      <c r="BS727">
        <v>1.048672292381525E-2</v>
      </c>
      <c r="BT727">
        <v>5.18365478515625</v>
      </c>
      <c r="BU727">
        <v>5.2326445579528809</v>
      </c>
      <c r="BV727">
        <v>5.2663712501525879</v>
      </c>
      <c r="BW727">
        <v>5.2611818313598633</v>
      </c>
      <c r="BX727">
        <v>5.2122931480407715</v>
      </c>
      <c r="BY727">
        <v>-0.24540209770202637</v>
      </c>
      <c r="BZ727">
        <v>-0.5803985595703125</v>
      </c>
      <c r="CA727">
        <v>-0.53774666786193848</v>
      </c>
      <c r="CB727">
        <v>-0.42299872636795044</v>
      </c>
      <c r="CC727">
        <v>-0.69843602180480957</v>
      </c>
      <c r="CD727">
        <v>-0.93879765272140503</v>
      </c>
      <c r="CE727">
        <v>4.2740821838378906E-2</v>
      </c>
      <c r="CF727">
        <v>2.9446655884385109E-2</v>
      </c>
      <c r="CG727">
        <v>9.9337389692664146E-3</v>
      </c>
      <c r="CH727">
        <v>-8.4606921300292015E-3</v>
      </c>
      <c r="CI727">
        <v>-3.4146063029766083E-2</v>
      </c>
      <c r="CJ727">
        <v>-4.5412518084049225E-2</v>
      </c>
      <c r="CK727">
        <v>-0.11643430590629578</v>
      </c>
      <c r="CL727">
        <v>-0.1843208372592926</v>
      </c>
      <c r="CM727">
        <v>-0.23215587437152863</v>
      </c>
      <c r="CN727">
        <v>-0.24507924914360046</v>
      </c>
      <c r="CO727">
        <v>-0.31098783016204834</v>
      </c>
      <c r="CP727">
        <v>-0.31916332244873047</v>
      </c>
      <c r="CQ727">
        <v>0.55067449808120728</v>
      </c>
      <c r="CR727">
        <v>5.4204792976379395</v>
      </c>
      <c r="CS727">
        <v>5.461550235748291</v>
      </c>
      <c r="CT727">
        <v>5.485680103302002</v>
      </c>
      <c r="CU727">
        <v>5.4759712219238281</v>
      </c>
      <c r="CV727">
        <v>5.4322681427001953</v>
      </c>
      <c r="CW727">
        <v>0.29048275947570801</v>
      </c>
      <c r="CX727">
        <v>-0.33608514070510864</v>
      </c>
      <c r="CY727">
        <v>-0.32625710964202881</v>
      </c>
      <c r="CZ727">
        <v>-0.27744027972221375</v>
      </c>
      <c r="DA727">
        <v>-0.35628500580787659</v>
      </c>
      <c r="DB727">
        <v>-0.44857537746429443</v>
      </c>
      <c r="DC727">
        <v>0.9797217845916748</v>
      </c>
      <c r="DD727">
        <v>0.73653095960617065</v>
      </c>
      <c r="DE727">
        <v>0.54984569549560547</v>
      </c>
      <c r="DF727">
        <v>0.50189858675003052</v>
      </c>
      <c r="DG727">
        <v>0.46409544348716736</v>
      </c>
      <c r="DH727">
        <v>0.46272739768028259</v>
      </c>
      <c r="DI727">
        <v>0.40891778469085693</v>
      </c>
      <c r="DJ727">
        <v>0.36521780490875244</v>
      </c>
      <c r="DK727">
        <v>0.3456878662109375</v>
      </c>
      <c r="DL727">
        <v>0.36838200688362122</v>
      </c>
      <c r="DM727">
        <v>0.34994378685951233</v>
      </c>
      <c r="DN727">
        <v>0.38121426105499268</v>
      </c>
      <c r="DO727">
        <v>1.0908622741699219</v>
      </c>
      <c r="DP727">
        <v>5.6573038101196289</v>
      </c>
      <c r="DQ727">
        <v>5.6904559135437012</v>
      </c>
      <c r="DR727">
        <v>5.704988956451416</v>
      </c>
      <c r="DS727">
        <v>5.690760612487793</v>
      </c>
      <c r="DT727">
        <v>5.6522431373596191</v>
      </c>
      <c r="DU727">
        <v>0.82636761665344238</v>
      </c>
      <c r="DV727">
        <v>-9.1771721839904785E-2</v>
      </c>
      <c r="DW727">
        <v>-0.11476755887269974</v>
      </c>
      <c r="DX727">
        <v>-0.13188184797763824</v>
      </c>
      <c r="DY727">
        <v>-1.4134001918137074E-2</v>
      </c>
      <c r="DZ727">
        <v>4.164692759513855E-2</v>
      </c>
      <c r="EA727">
        <v>2.332573413848877</v>
      </c>
      <c r="EB727">
        <v>1.7574484348297119</v>
      </c>
      <c r="EC727">
        <v>1.3293927907943726</v>
      </c>
      <c r="ED727">
        <v>1.2387763261795044</v>
      </c>
      <c r="EE727">
        <v>1.1834770441055298</v>
      </c>
      <c r="EF727">
        <v>1.1964007616043091</v>
      </c>
      <c r="EG727">
        <v>1.167442798614502</v>
      </c>
      <c r="EH727">
        <v>1.158664345741272</v>
      </c>
      <c r="EI727">
        <v>1.1800024509429932</v>
      </c>
      <c r="EJ727">
        <v>1.2541226148605347</v>
      </c>
      <c r="EK727">
        <v>1.3042240142822266</v>
      </c>
      <c r="EL727">
        <v>1.3924483060836792</v>
      </c>
      <c r="EM727">
        <v>1.8708076477050781</v>
      </c>
      <c r="EN727">
        <v>5.9992408752441406</v>
      </c>
      <c r="EO727">
        <v>6.0209589004516602</v>
      </c>
      <c r="EP727">
        <v>6.0216360092163086</v>
      </c>
      <c r="EQ727">
        <v>6.0008821487426758</v>
      </c>
      <c r="ER727">
        <v>5.9698519706726074</v>
      </c>
      <c r="ES727">
        <v>1.6001002788543701</v>
      </c>
      <c r="ET727">
        <v>0.26097804307937622</v>
      </c>
      <c r="EU727">
        <v>0.19058975577354431</v>
      </c>
      <c r="EV727">
        <v>7.8281410038471222E-2</v>
      </c>
      <c r="EW727">
        <v>0.47987771034240723</v>
      </c>
      <c r="EX727">
        <v>0.74945008754730225</v>
      </c>
      <c r="EY727">
        <v>62.555160522460938</v>
      </c>
      <c r="EZ727">
        <v>62.434398651123047</v>
      </c>
      <c r="FA727">
        <v>61.726322174072266</v>
      </c>
      <c r="FB727">
        <v>61.921321868896484</v>
      </c>
      <c r="FC727">
        <v>60.970893859863281</v>
      </c>
      <c r="FD727">
        <v>61.592006683349609</v>
      </c>
      <c r="FE727">
        <v>61.946949005126953</v>
      </c>
      <c r="FF727">
        <v>64.361091613769531</v>
      </c>
      <c r="FG727">
        <v>66.559654235839844</v>
      </c>
      <c r="FH727">
        <v>69.011138916015625</v>
      </c>
      <c r="FI727">
        <v>71.667251586914063</v>
      </c>
      <c r="FJ727">
        <v>74.018745422363281</v>
      </c>
      <c r="FK727">
        <v>75.45330810546875</v>
      </c>
      <c r="FL727">
        <v>76.303558349609375</v>
      </c>
      <c r="FM727">
        <v>76.689193725585937</v>
      </c>
      <c r="FN727">
        <v>76.361312866210937</v>
      </c>
      <c r="FO727">
        <v>75.376670837402344</v>
      </c>
      <c r="FP727">
        <v>74.401588439941406</v>
      </c>
      <c r="FQ727">
        <v>72.525032043457031</v>
      </c>
      <c r="FR727">
        <v>70.439849853515625</v>
      </c>
      <c r="FS727">
        <v>67.418121337890625</v>
      </c>
      <c r="FT727">
        <v>66.104835510253906</v>
      </c>
      <c r="FU727">
        <v>65.260040283203125</v>
      </c>
      <c r="FV727">
        <v>64.417228698730469</v>
      </c>
      <c r="FW727">
        <v>181</v>
      </c>
      <c r="FX727">
        <v>8.9820645749568939E-2</v>
      </c>
      <c r="FY727">
        <v>1</v>
      </c>
    </row>
    <row r="728" spans="1:181" x14ac:dyDescent="0.2">
      <c r="A728" t="s">
        <v>243</v>
      </c>
      <c r="B728" t="s">
        <v>239</v>
      </c>
      <c r="C728" t="s">
        <v>215</v>
      </c>
      <c r="D728" t="s">
        <v>38</v>
      </c>
      <c r="E728">
        <v>2023</v>
      </c>
      <c r="F728" t="s">
        <v>225</v>
      </c>
      <c r="G728" t="s">
        <v>245</v>
      </c>
      <c r="H728">
        <v>190</v>
      </c>
      <c r="K728">
        <v>15.683523178100586</v>
      </c>
      <c r="L728">
        <v>15.032548904418945</v>
      </c>
      <c r="M728">
        <v>14.554900169372559</v>
      </c>
      <c r="N728">
        <v>14.850492477416992</v>
      </c>
      <c r="O728">
        <v>15.518979072570801</v>
      </c>
      <c r="P728">
        <v>16.36168098449707</v>
      </c>
      <c r="Q728">
        <v>19.088151931762695</v>
      </c>
      <c r="R728">
        <v>21.890834808349609</v>
      </c>
      <c r="S728">
        <v>24.718854904174805</v>
      </c>
      <c r="T728">
        <v>26.520208358764648</v>
      </c>
      <c r="U728">
        <v>29.578203201293945</v>
      </c>
      <c r="V728">
        <v>31.074548721313477</v>
      </c>
      <c r="W728">
        <v>31.851598739624023</v>
      </c>
      <c r="X728">
        <v>32.404682159423828</v>
      </c>
      <c r="Y728">
        <v>32.588127136230469</v>
      </c>
      <c r="Z728">
        <v>32.572219848632813</v>
      </c>
      <c r="AA728">
        <v>32.318523406982422</v>
      </c>
      <c r="AB728">
        <v>32.226924896240234</v>
      </c>
      <c r="AC728">
        <v>31.853065490722656</v>
      </c>
      <c r="AD728">
        <v>31.290794372558594</v>
      </c>
      <c r="AE728">
        <v>29.233757019042969</v>
      </c>
      <c r="AF728">
        <v>23.878660202026367</v>
      </c>
      <c r="AG728">
        <v>19.279047012329102</v>
      </c>
      <c r="AH728">
        <v>16.502296447753906</v>
      </c>
      <c r="AI728">
        <v>-2.2470917701721191</v>
      </c>
      <c r="AJ728">
        <v>-1.6985551118850708</v>
      </c>
      <c r="AK728">
        <v>-1.3095253705978394</v>
      </c>
      <c r="AL728">
        <v>-1.2556977272033691</v>
      </c>
      <c r="AM728">
        <v>-1.2517691850662231</v>
      </c>
      <c r="AN728">
        <v>-1.2872258424758911</v>
      </c>
      <c r="AO728">
        <v>-1.4003113508224487</v>
      </c>
      <c r="AP728">
        <v>-1.527306079864502</v>
      </c>
      <c r="AQ728">
        <v>-1.644314169883728</v>
      </c>
      <c r="AR728">
        <v>-1.7442810535430908</v>
      </c>
      <c r="AS728">
        <v>-1.9261996746063232</v>
      </c>
      <c r="AT728">
        <v>-2.0307748317718506</v>
      </c>
      <c r="AU728">
        <v>-0.76945865154266357</v>
      </c>
      <c r="AV728">
        <v>4.8417177200317383</v>
      </c>
      <c r="AW728">
        <v>4.9021415710449219</v>
      </c>
      <c r="AX728">
        <v>4.9497241973876953</v>
      </c>
      <c r="AY728">
        <v>4.9510602951049805</v>
      </c>
      <c r="AZ728">
        <v>4.8946843147277832</v>
      </c>
      <c r="BA728">
        <v>-1.0191347599029541</v>
      </c>
      <c r="BB728">
        <v>-0.93314832448959351</v>
      </c>
      <c r="BC728">
        <v>-0.84310400485992432</v>
      </c>
      <c r="BD728">
        <v>-0.63316196203231812</v>
      </c>
      <c r="BE728">
        <v>-1.1924476623535156</v>
      </c>
      <c r="BF728">
        <v>-1.6466008424758911</v>
      </c>
      <c r="BG728">
        <v>-0.89424014091491699</v>
      </c>
      <c r="BH728">
        <v>-0.67763769626617432</v>
      </c>
      <c r="BI728">
        <v>-0.52997821569442749</v>
      </c>
      <c r="BJ728">
        <v>-0.51881998777389526</v>
      </c>
      <c r="BK728">
        <v>-0.53238755464553833</v>
      </c>
      <c r="BL728">
        <v>-0.55355244874954224</v>
      </c>
      <c r="BM728">
        <v>-0.64178639650344849</v>
      </c>
      <c r="BN728">
        <v>-0.73385947942733765</v>
      </c>
      <c r="BO728">
        <v>-0.80999958515167236</v>
      </c>
      <c r="BP728">
        <v>-0.85854047536849976</v>
      </c>
      <c r="BQ728">
        <v>-0.9719194769859314</v>
      </c>
      <c r="BR728">
        <v>-1.0195409059524536</v>
      </c>
      <c r="BS728">
        <v>1.048672292381525E-2</v>
      </c>
      <c r="BT728">
        <v>5.18365478515625</v>
      </c>
      <c r="BU728">
        <v>5.2326445579528809</v>
      </c>
      <c r="BV728">
        <v>5.2663712501525879</v>
      </c>
      <c r="BW728">
        <v>5.2611818313598633</v>
      </c>
      <c r="BX728">
        <v>5.2122931480407715</v>
      </c>
      <c r="BY728">
        <v>-0.24540209770202637</v>
      </c>
      <c r="BZ728">
        <v>-0.5803985595703125</v>
      </c>
      <c r="CA728">
        <v>-0.53774666786193848</v>
      </c>
      <c r="CB728">
        <v>-0.42299872636795044</v>
      </c>
      <c r="CC728">
        <v>-0.69843602180480957</v>
      </c>
      <c r="CD728">
        <v>-0.93879765272140503</v>
      </c>
      <c r="CE728">
        <v>4.2740821838378906E-2</v>
      </c>
      <c r="CF728">
        <v>2.9446655884385109E-2</v>
      </c>
      <c r="CG728">
        <v>9.9337389692664146E-3</v>
      </c>
      <c r="CH728">
        <v>-8.4606921300292015E-3</v>
      </c>
      <c r="CI728">
        <v>-3.4146063029766083E-2</v>
      </c>
      <c r="CJ728">
        <v>-4.5412518084049225E-2</v>
      </c>
      <c r="CK728">
        <v>-0.11643430590629578</v>
      </c>
      <c r="CL728">
        <v>-0.1843208372592926</v>
      </c>
      <c r="CM728">
        <v>-0.23215587437152863</v>
      </c>
      <c r="CN728">
        <v>-0.24507924914360046</v>
      </c>
      <c r="CO728">
        <v>-0.31098783016204834</v>
      </c>
      <c r="CP728">
        <v>-0.31916332244873047</v>
      </c>
      <c r="CQ728">
        <v>0.55067449808120728</v>
      </c>
      <c r="CR728">
        <v>5.4204792976379395</v>
      </c>
      <c r="CS728">
        <v>5.461550235748291</v>
      </c>
      <c r="CT728">
        <v>5.485680103302002</v>
      </c>
      <c r="CU728">
        <v>5.4759712219238281</v>
      </c>
      <c r="CV728">
        <v>5.4322681427001953</v>
      </c>
      <c r="CW728">
        <v>0.29048275947570801</v>
      </c>
      <c r="CX728">
        <v>-0.33608514070510864</v>
      </c>
      <c r="CY728">
        <v>-0.32625710964202881</v>
      </c>
      <c r="CZ728">
        <v>-0.27744027972221375</v>
      </c>
      <c r="DA728">
        <v>-0.35628500580787659</v>
      </c>
      <c r="DB728">
        <v>-0.44857537746429443</v>
      </c>
      <c r="DC728">
        <v>0.9797217845916748</v>
      </c>
      <c r="DD728">
        <v>0.73653095960617065</v>
      </c>
      <c r="DE728">
        <v>0.54984569549560547</v>
      </c>
      <c r="DF728">
        <v>0.50189858675003052</v>
      </c>
      <c r="DG728">
        <v>0.46409544348716736</v>
      </c>
      <c r="DH728">
        <v>0.46272739768028259</v>
      </c>
      <c r="DI728">
        <v>0.40891778469085693</v>
      </c>
      <c r="DJ728">
        <v>0.36521780490875244</v>
      </c>
      <c r="DK728">
        <v>0.3456878662109375</v>
      </c>
      <c r="DL728">
        <v>0.36838200688362122</v>
      </c>
      <c r="DM728">
        <v>0.34994378685951233</v>
      </c>
      <c r="DN728">
        <v>0.38121426105499268</v>
      </c>
      <c r="DO728">
        <v>1.0908622741699219</v>
      </c>
      <c r="DP728">
        <v>5.6573038101196289</v>
      </c>
      <c r="DQ728">
        <v>5.6904559135437012</v>
      </c>
      <c r="DR728">
        <v>5.704988956451416</v>
      </c>
      <c r="DS728">
        <v>5.690760612487793</v>
      </c>
      <c r="DT728">
        <v>5.6522431373596191</v>
      </c>
      <c r="DU728">
        <v>0.82636761665344238</v>
      </c>
      <c r="DV728">
        <v>-9.1771721839904785E-2</v>
      </c>
      <c r="DW728">
        <v>-0.11476755887269974</v>
      </c>
      <c r="DX728">
        <v>-0.13188184797763824</v>
      </c>
      <c r="DY728">
        <v>-1.4134001918137074E-2</v>
      </c>
      <c r="DZ728">
        <v>4.164692759513855E-2</v>
      </c>
      <c r="EA728">
        <v>2.332573413848877</v>
      </c>
      <c r="EB728">
        <v>1.7574484348297119</v>
      </c>
      <c r="EC728">
        <v>1.3293927907943726</v>
      </c>
      <c r="ED728">
        <v>1.2387763261795044</v>
      </c>
      <c r="EE728">
        <v>1.1834770441055298</v>
      </c>
      <c r="EF728">
        <v>1.1964007616043091</v>
      </c>
      <c r="EG728">
        <v>1.167442798614502</v>
      </c>
      <c r="EH728">
        <v>1.158664345741272</v>
      </c>
      <c r="EI728">
        <v>1.1800024509429932</v>
      </c>
      <c r="EJ728">
        <v>1.2541226148605347</v>
      </c>
      <c r="EK728">
        <v>1.3042240142822266</v>
      </c>
      <c r="EL728">
        <v>1.3924483060836792</v>
      </c>
      <c r="EM728">
        <v>1.8708076477050781</v>
      </c>
      <c r="EN728">
        <v>5.9992408752441406</v>
      </c>
      <c r="EO728">
        <v>6.0209589004516602</v>
      </c>
      <c r="EP728">
        <v>6.0216360092163086</v>
      </c>
      <c r="EQ728">
        <v>6.0008821487426758</v>
      </c>
      <c r="ER728">
        <v>5.9698519706726074</v>
      </c>
      <c r="ES728">
        <v>1.6001002788543701</v>
      </c>
      <c r="ET728">
        <v>0.26097804307937622</v>
      </c>
      <c r="EU728">
        <v>0.19058975577354431</v>
      </c>
      <c r="EV728">
        <v>7.8281410038471222E-2</v>
      </c>
      <c r="EW728">
        <v>0.47987771034240723</v>
      </c>
      <c r="EX728">
        <v>0.74945008754730225</v>
      </c>
      <c r="EY728">
        <v>62.555160522460938</v>
      </c>
      <c r="EZ728">
        <v>62.434398651123047</v>
      </c>
      <c r="FA728">
        <v>61.726322174072266</v>
      </c>
      <c r="FB728">
        <v>61.921321868896484</v>
      </c>
      <c r="FC728">
        <v>60.970893859863281</v>
      </c>
      <c r="FD728">
        <v>61.592006683349609</v>
      </c>
      <c r="FE728">
        <v>61.946949005126953</v>
      </c>
      <c r="FF728">
        <v>64.361091613769531</v>
      </c>
      <c r="FG728">
        <v>66.559654235839844</v>
      </c>
      <c r="FH728">
        <v>69.011138916015625</v>
      </c>
      <c r="FI728">
        <v>71.667251586914063</v>
      </c>
      <c r="FJ728">
        <v>74.018745422363281</v>
      </c>
      <c r="FK728">
        <v>75.45330810546875</v>
      </c>
      <c r="FL728">
        <v>76.303558349609375</v>
      </c>
      <c r="FM728">
        <v>76.689193725585937</v>
      </c>
      <c r="FN728">
        <v>76.361312866210937</v>
      </c>
      <c r="FO728">
        <v>75.376670837402344</v>
      </c>
      <c r="FP728">
        <v>74.401588439941406</v>
      </c>
      <c r="FQ728">
        <v>72.525032043457031</v>
      </c>
      <c r="FR728">
        <v>70.439849853515625</v>
      </c>
      <c r="FS728">
        <v>67.418121337890625</v>
      </c>
      <c r="FT728">
        <v>66.104835510253906</v>
      </c>
      <c r="FU728">
        <v>65.260040283203125</v>
      </c>
      <c r="FV728">
        <v>64.417228698730469</v>
      </c>
      <c r="FW728">
        <v>181</v>
      </c>
      <c r="FX728">
        <v>8.9820645749568939E-2</v>
      </c>
      <c r="FY728">
        <v>1</v>
      </c>
    </row>
    <row r="729" spans="1:181" x14ac:dyDescent="0.2">
      <c r="A729" t="s">
        <v>243</v>
      </c>
      <c r="B729" t="s">
        <v>239</v>
      </c>
      <c r="C729" t="s">
        <v>215</v>
      </c>
      <c r="D729" t="s">
        <v>38</v>
      </c>
      <c r="E729">
        <v>2024</v>
      </c>
      <c r="F729" t="s">
        <v>225</v>
      </c>
      <c r="G729" t="s">
        <v>245</v>
      </c>
      <c r="H729">
        <v>190</v>
      </c>
      <c r="K729">
        <v>15.683523178100586</v>
      </c>
      <c r="L729">
        <v>15.032548904418945</v>
      </c>
      <c r="M729">
        <v>14.554900169372559</v>
      </c>
      <c r="N729">
        <v>14.850492477416992</v>
      </c>
      <c r="O729">
        <v>15.518979072570801</v>
      </c>
      <c r="P729">
        <v>16.36168098449707</v>
      </c>
      <c r="Q729">
        <v>19.088151931762695</v>
      </c>
      <c r="R729">
        <v>21.890834808349609</v>
      </c>
      <c r="S729">
        <v>24.718854904174805</v>
      </c>
      <c r="T729">
        <v>26.520208358764648</v>
      </c>
      <c r="U729">
        <v>29.578203201293945</v>
      </c>
      <c r="V729">
        <v>31.074548721313477</v>
      </c>
      <c r="W729">
        <v>31.851598739624023</v>
      </c>
      <c r="X729">
        <v>32.404682159423828</v>
      </c>
      <c r="Y729">
        <v>32.588127136230469</v>
      </c>
      <c r="Z729">
        <v>32.572219848632813</v>
      </c>
      <c r="AA729">
        <v>32.318523406982422</v>
      </c>
      <c r="AB729">
        <v>32.226924896240234</v>
      </c>
      <c r="AC729">
        <v>31.853065490722656</v>
      </c>
      <c r="AD729">
        <v>31.290794372558594</v>
      </c>
      <c r="AE729">
        <v>29.233757019042969</v>
      </c>
      <c r="AF729">
        <v>23.878660202026367</v>
      </c>
      <c r="AG729">
        <v>19.279047012329102</v>
      </c>
      <c r="AH729">
        <v>16.502296447753906</v>
      </c>
      <c r="AI729">
        <v>-2.2470917701721191</v>
      </c>
      <c r="AJ729">
        <v>-1.6985551118850708</v>
      </c>
      <c r="AK729">
        <v>-1.3095253705978394</v>
      </c>
      <c r="AL729">
        <v>-1.2556977272033691</v>
      </c>
      <c r="AM729">
        <v>-1.2517691850662231</v>
      </c>
      <c r="AN729">
        <v>-1.2872258424758911</v>
      </c>
      <c r="AO729">
        <v>-1.4003113508224487</v>
      </c>
      <c r="AP729">
        <v>-1.527306079864502</v>
      </c>
      <c r="AQ729">
        <v>-1.644314169883728</v>
      </c>
      <c r="AR729">
        <v>-1.7442810535430908</v>
      </c>
      <c r="AS729">
        <v>-1.9261996746063232</v>
      </c>
      <c r="AT729">
        <v>-2.0307748317718506</v>
      </c>
      <c r="AU729">
        <v>-0.76945865154266357</v>
      </c>
      <c r="AV729">
        <v>4.8417177200317383</v>
      </c>
      <c r="AW729">
        <v>4.9021415710449219</v>
      </c>
      <c r="AX729">
        <v>4.9497241973876953</v>
      </c>
      <c r="AY729">
        <v>4.9510602951049805</v>
      </c>
      <c r="AZ729">
        <v>4.8946843147277832</v>
      </c>
      <c r="BA729">
        <v>-1.0191347599029541</v>
      </c>
      <c r="BB729">
        <v>-0.93314832448959351</v>
      </c>
      <c r="BC729">
        <v>-0.84310400485992432</v>
      </c>
      <c r="BD729">
        <v>-0.63316196203231812</v>
      </c>
      <c r="BE729">
        <v>-1.1924476623535156</v>
      </c>
      <c r="BF729">
        <v>-1.6466008424758911</v>
      </c>
      <c r="BG729">
        <v>-0.89424014091491699</v>
      </c>
      <c r="BH729">
        <v>-0.67763769626617432</v>
      </c>
      <c r="BI729">
        <v>-0.52997821569442749</v>
      </c>
      <c r="BJ729">
        <v>-0.51881998777389526</v>
      </c>
      <c r="BK729">
        <v>-0.53238755464553833</v>
      </c>
      <c r="BL729">
        <v>-0.55355244874954224</v>
      </c>
      <c r="BM729">
        <v>-0.64178639650344849</v>
      </c>
      <c r="BN729">
        <v>-0.73385947942733765</v>
      </c>
      <c r="BO729">
        <v>-0.80999958515167236</v>
      </c>
      <c r="BP729">
        <v>-0.85854047536849976</v>
      </c>
      <c r="BQ729">
        <v>-0.9719194769859314</v>
      </c>
      <c r="BR729">
        <v>-1.0195409059524536</v>
      </c>
      <c r="BS729">
        <v>1.048672292381525E-2</v>
      </c>
      <c r="BT729">
        <v>5.18365478515625</v>
      </c>
      <c r="BU729">
        <v>5.2326445579528809</v>
      </c>
      <c r="BV729">
        <v>5.2663712501525879</v>
      </c>
      <c r="BW729">
        <v>5.2611818313598633</v>
      </c>
      <c r="BX729">
        <v>5.2122931480407715</v>
      </c>
      <c r="BY729">
        <v>-0.24540209770202637</v>
      </c>
      <c r="BZ729">
        <v>-0.5803985595703125</v>
      </c>
      <c r="CA729">
        <v>-0.53774666786193848</v>
      </c>
      <c r="CB729">
        <v>-0.42299872636795044</v>
      </c>
      <c r="CC729">
        <v>-0.69843602180480957</v>
      </c>
      <c r="CD729">
        <v>-0.93879765272140503</v>
      </c>
      <c r="CE729">
        <v>4.2740821838378906E-2</v>
      </c>
      <c r="CF729">
        <v>2.9446655884385109E-2</v>
      </c>
      <c r="CG729">
        <v>9.9337389692664146E-3</v>
      </c>
      <c r="CH729">
        <v>-8.4606921300292015E-3</v>
      </c>
      <c r="CI729">
        <v>-3.4146063029766083E-2</v>
      </c>
      <c r="CJ729">
        <v>-4.5412518084049225E-2</v>
      </c>
      <c r="CK729">
        <v>-0.11643430590629578</v>
      </c>
      <c r="CL729">
        <v>-0.1843208372592926</v>
      </c>
      <c r="CM729">
        <v>-0.23215587437152863</v>
      </c>
      <c r="CN729">
        <v>-0.24507924914360046</v>
      </c>
      <c r="CO729">
        <v>-0.31098783016204834</v>
      </c>
      <c r="CP729">
        <v>-0.31916332244873047</v>
      </c>
      <c r="CQ729">
        <v>0.55067449808120728</v>
      </c>
      <c r="CR729">
        <v>5.4204792976379395</v>
      </c>
      <c r="CS729">
        <v>5.461550235748291</v>
      </c>
      <c r="CT729">
        <v>5.485680103302002</v>
      </c>
      <c r="CU729">
        <v>5.4759712219238281</v>
      </c>
      <c r="CV729">
        <v>5.4322681427001953</v>
      </c>
      <c r="CW729">
        <v>0.29048275947570801</v>
      </c>
      <c r="CX729">
        <v>-0.33608514070510864</v>
      </c>
      <c r="CY729">
        <v>-0.32625710964202881</v>
      </c>
      <c r="CZ729">
        <v>-0.27744027972221375</v>
      </c>
      <c r="DA729">
        <v>-0.35628500580787659</v>
      </c>
      <c r="DB729">
        <v>-0.44857537746429443</v>
      </c>
      <c r="DC729">
        <v>0.9797217845916748</v>
      </c>
      <c r="DD729">
        <v>0.73653095960617065</v>
      </c>
      <c r="DE729">
        <v>0.54984569549560547</v>
      </c>
      <c r="DF729">
        <v>0.50189858675003052</v>
      </c>
      <c r="DG729">
        <v>0.46409544348716736</v>
      </c>
      <c r="DH729">
        <v>0.46272739768028259</v>
      </c>
      <c r="DI729">
        <v>0.40891778469085693</v>
      </c>
      <c r="DJ729">
        <v>0.36521780490875244</v>
      </c>
      <c r="DK729">
        <v>0.3456878662109375</v>
      </c>
      <c r="DL729">
        <v>0.36838200688362122</v>
      </c>
      <c r="DM729">
        <v>0.34994378685951233</v>
      </c>
      <c r="DN729">
        <v>0.38121426105499268</v>
      </c>
      <c r="DO729">
        <v>1.0908622741699219</v>
      </c>
      <c r="DP729">
        <v>5.6573038101196289</v>
      </c>
      <c r="DQ729">
        <v>5.6904559135437012</v>
      </c>
      <c r="DR729">
        <v>5.704988956451416</v>
      </c>
      <c r="DS729">
        <v>5.690760612487793</v>
      </c>
      <c r="DT729">
        <v>5.6522431373596191</v>
      </c>
      <c r="DU729">
        <v>0.82636761665344238</v>
      </c>
      <c r="DV729">
        <v>-9.1771721839904785E-2</v>
      </c>
      <c r="DW729">
        <v>-0.11476755887269974</v>
      </c>
      <c r="DX729">
        <v>-0.13188184797763824</v>
      </c>
      <c r="DY729">
        <v>-1.4134001918137074E-2</v>
      </c>
      <c r="DZ729">
        <v>4.164692759513855E-2</v>
      </c>
      <c r="EA729">
        <v>2.332573413848877</v>
      </c>
      <c r="EB729">
        <v>1.7574484348297119</v>
      </c>
      <c r="EC729">
        <v>1.3293927907943726</v>
      </c>
      <c r="ED729">
        <v>1.2387763261795044</v>
      </c>
      <c r="EE729">
        <v>1.1834770441055298</v>
      </c>
      <c r="EF729">
        <v>1.1964007616043091</v>
      </c>
      <c r="EG729">
        <v>1.167442798614502</v>
      </c>
      <c r="EH729">
        <v>1.158664345741272</v>
      </c>
      <c r="EI729">
        <v>1.1800024509429932</v>
      </c>
      <c r="EJ729">
        <v>1.2541226148605347</v>
      </c>
      <c r="EK729">
        <v>1.3042240142822266</v>
      </c>
      <c r="EL729">
        <v>1.3924483060836792</v>
      </c>
      <c r="EM729">
        <v>1.8708076477050781</v>
      </c>
      <c r="EN729">
        <v>5.9992408752441406</v>
      </c>
      <c r="EO729">
        <v>6.0209589004516602</v>
      </c>
      <c r="EP729">
        <v>6.0216360092163086</v>
      </c>
      <c r="EQ729">
        <v>6.0008821487426758</v>
      </c>
      <c r="ER729">
        <v>5.9698519706726074</v>
      </c>
      <c r="ES729">
        <v>1.6001002788543701</v>
      </c>
      <c r="ET729">
        <v>0.26097804307937622</v>
      </c>
      <c r="EU729">
        <v>0.19058975577354431</v>
      </c>
      <c r="EV729">
        <v>7.8281410038471222E-2</v>
      </c>
      <c r="EW729">
        <v>0.47987771034240723</v>
      </c>
      <c r="EX729">
        <v>0.74945008754730225</v>
      </c>
      <c r="EY729">
        <v>62.555160522460938</v>
      </c>
      <c r="EZ729">
        <v>62.434398651123047</v>
      </c>
      <c r="FA729">
        <v>61.726322174072266</v>
      </c>
      <c r="FB729">
        <v>61.921321868896484</v>
      </c>
      <c r="FC729">
        <v>60.970893859863281</v>
      </c>
      <c r="FD729">
        <v>61.592006683349609</v>
      </c>
      <c r="FE729">
        <v>61.946949005126953</v>
      </c>
      <c r="FF729">
        <v>64.361091613769531</v>
      </c>
      <c r="FG729">
        <v>66.559654235839844</v>
      </c>
      <c r="FH729">
        <v>69.011138916015625</v>
      </c>
      <c r="FI729">
        <v>71.667251586914063</v>
      </c>
      <c r="FJ729">
        <v>74.018745422363281</v>
      </c>
      <c r="FK729">
        <v>75.45330810546875</v>
      </c>
      <c r="FL729">
        <v>76.303558349609375</v>
      </c>
      <c r="FM729">
        <v>76.689193725585937</v>
      </c>
      <c r="FN729">
        <v>76.361312866210937</v>
      </c>
      <c r="FO729">
        <v>75.376670837402344</v>
      </c>
      <c r="FP729">
        <v>74.401588439941406</v>
      </c>
      <c r="FQ729">
        <v>72.525032043457031</v>
      </c>
      <c r="FR729">
        <v>70.439849853515625</v>
      </c>
      <c r="FS729">
        <v>67.418121337890625</v>
      </c>
      <c r="FT729">
        <v>66.104835510253906</v>
      </c>
      <c r="FU729">
        <v>65.260040283203125</v>
      </c>
      <c r="FV729">
        <v>64.417228698730469</v>
      </c>
      <c r="FW729">
        <v>181</v>
      </c>
      <c r="FX729">
        <v>8.9820645749568939E-2</v>
      </c>
      <c r="FY729">
        <v>1</v>
      </c>
    </row>
    <row r="730" spans="1:181" x14ac:dyDescent="0.2">
      <c r="A730" t="s">
        <v>243</v>
      </c>
      <c r="B730" t="s">
        <v>239</v>
      </c>
      <c r="C730" t="s">
        <v>215</v>
      </c>
      <c r="D730" t="s">
        <v>38</v>
      </c>
      <c r="E730">
        <v>2025</v>
      </c>
      <c r="F730" t="s">
        <v>225</v>
      </c>
      <c r="G730" t="s">
        <v>245</v>
      </c>
      <c r="H730">
        <v>190</v>
      </c>
      <c r="K730">
        <v>15.683523178100586</v>
      </c>
      <c r="L730">
        <v>15.032548904418945</v>
      </c>
      <c r="M730">
        <v>14.554900169372559</v>
      </c>
      <c r="N730">
        <v>14.850492477416992</v>
      </c>
      <c r="O730">
        <v>15.518979072570801</v>
      </c>
      <c r="P730">
        <v>16.36168098449707</v>
      </c>
      <c r="Q730">
        <v>19.088151931762695</v>
      </c>
      <c r="R730">
        <v>21.890834808349609</v>
      </c>
      <c r="S730">
        <v>24.718854904174805</v>
      </c>
      <c r="T730">
        <v>26.520208358764648</v>
      </c>
      <c r="U730">
        <v>29.578203201293945</v>
      </c>
      <c r="V730">
        <v>31.074548721313477</v>
      </c>
      <c r="W730">
        <v>31.851598739624023</v>
      </c>
      <c r="X730">
        <v>32.404682159423828</v>
      </c>
      <c r="Y730">
        <v>32.588127136230469</v>
      </c>
      <c r="Z730">
        <v>32.572219848632813</v>
      </c>
      <c r="AA730">
        <v>32.318523406982422</v>
      </c>
      <c r="AB730">
        <v>32.226924896240234</v>
      </c>
      <c r="AC730">
        <v>31.853065490722656</v>
      </c>
      <c r="AD730">
        <v>31.290794372558594</v>
      </c>
      <c r="AE730">
        <v>29.233757019042969</v>
      </c>
      <c r="AF730">
        <v>23.878660202026367</v>
      </c>
      <c r="AG730">
        <v>19.279047012329102</v>
      </c>
      <c r="AH730">
        <v>16.502296447753906</v>
      </c>
      <c r="AI730">
        <v>-2.2470917701721191</v>
      </c>
      <c r="AJ730">
        <v>-1.6985551118850708</v>
      </c>
      <c r="AK730">
        <v>-1.3095253705978394</v>
      </c>
      <c r="AL730">
        <v>-1.2556977272033691</v>
      </c>
      <c r="AM730">
        <v>-1.2517691850662231</v>
      </c>
      <c r="AN730">
        <v>-1.2872258424758911</v>
      </c>
      <c r="AO730">
        <v>-1.4003113508224487</v>
      </c>
      <c r="AP730">
        <v>-1.527306079864502</v>
      </c>
      <c r="AQ730">
        <v>-1.644314169883728</v>
      </c>
      <c r="AR730">
        <v>-1.7442810535430908</v>
      </c>
      <c r="AS730">
        <v>-1.9261996746063232</v>
      </c>
      <c r="AT730">
        <v>-2.0307748317718506</v>
      </c>
      <c r="AU730">
        <v>-0.76945865154266357</v>
      </c>
      <c r="AV730">
        <v>4.8417177200317383</v>
      </c>
      <c r="AW730">
        <v>4.9021415710449219</v>
      </c>
      <c r="AX730">
        <v>4.9497241973876953</v>
      </c>
      <c r="AY730">
        <v>4.9510602951049805</v>
      </c>
      <c r="AZ730">
        <v>4.8946843147277832</v>
      </c>
      <c r="BA730">
        <v>-1.0191347599029541</v>
      </c>
      <c r="BB730">
        <v>-0.93314832448959351</v>
      </c>
      <c r="BC730">
        <v>-0.84310400485992432</v>
      </c>
      <c r="BD730">
        <v>-0.63316196203231812</v>
      </c>
      <c r="BE730">
        <v>-1.1924476623535156</v>
      </c>
      <c r="BF730">
        <v>-1.6466008424758911</v>
      </c>
      <c r="BG730">
        <v>-0.89424014091491699</v>
      </c>
      <c r="BH730">
        <v>-0.67763769626617432</v>
      </c>
      <c r="BI730">
        <v>-0.52997821569442749</v>
      </c>
      <c r="BJ730">
        <v>-0.51881998777389526</v>
      </c>
      <c r="BK730">
        <v>-0.53238755464553833</v>
      </c>
      <c r="BL730">
        <v>-0.55355244874954224</v>
      </c>
      <c r="BM730">
        <v>-0.64178639650344849</v>
      </c>
      <c r="BN730">
        <v>-0.73385947942733765</v>
      </c>
      <c r="BO730">
        <v>-0.80999958515167236</v>
      </c>
      <c r="BP730">
        <v>-0.85854047536849976</v>
      </c>
      <c r="BQ730">
        <v>-0.9719194769859314</v>
      </c>
      <c r="BR730">
        <v>-1.0195409059524536</v>
      </c>
      <c r="BS730">
        <v>1.048672292381525E-2</v>
      </c>
      <c r="BT730">
        <v>5.18365478515625</v>
      </c>
      <c r="BU730">
        <v>5.2326445579528809</v>
      </c>
      <c r="BV730">
        <v>5.2663712501525879</v>
      </c>
      <c r="BW730">
        <v>5.2611818313598633</v>
      </c>
      <c r="BX730">
        <v>5.2122931480407715</v>
      </c>
      <c r="BY730">
        <v>-0.24540209770202637</v>
      </c>
      <c r="BZ730">
        <v>-0.5803985595703125</v>
      </c>
      <c r="CA730">
        <v>-0.53774666786193848</v>
      </c>
      <c r="CB730">
        <v>-0.42299872636795044</v>
      </c>
      <c r="CC730">
        <v>-0.69843602180480957</v>
      </c>
      <c r="CD730">
        <v>-0.93879765272140503</v>
      </c>
      <c r="CE730">
        <v>4.2740821838378906E-2</v>
      </c>
      <c r="CF730">
        <v>2.9446655884385109E-2</v>
      </c>
      <c r="CG730">
        <v>9.9337389692664146E-3</v>
      </c>
      <c r="CH730">
        <v>-8.4606921300292015E-3</v>
      </c>
      <c r="CI730">
        <v>-3.4146063029766083E-2</v>
      </c>
      <c r="CJ730">
        <v>-4.5412518084049225E-2</v>
      </c>
      <c r="CK730">
        <v>-0.11643430590629578</v>
      </c>
      <c r="CL730">
        <v>-0.1843208372592926</v>
      </c>
      <c r="CM730">
        <v>-0.23215587437152863</v>
      </c>
      <c r="CN730">
        <v>-0.24507924914360046</v>
      </c>
      <c r="CO730">
        <v>-0.31098783016204834</v>
      </c>
      <c r="CP730">
        <v>-0.31916332244873047</v>
      </c>
      <c r="CQ730">
        <v>0.55067449808120728</v>
      </c>
      <c r="CR730">
        <v>5.4204792976379395</v>
      </c>
      <c r="CS730">
        <v>5.461550235748291</v>
      </c>
      <c r="CT730">
        <v>5.485680103302002</v>
      </c>
      <c r="CU730">
        <v>5.4759712219238281</v>
      </c>
      <c r="CV730">
        <v>5.4322681427001953</v>
      </c>
      <c r="CW730">
        <v>0.29048275947570801</v>
      </c>
      <c r="CX730">
        <v>-0.33608514070510864</v>
      </c>
      <c r="CY730">
        <v>-0.32625710964202881</v>
      </c>
      <c r="CZ730">
        <v>-0.27744027972221375</v>
      </c>
      <c r="DA730">
        <v>-0.35628500580787659</v>
      </c>
      <c r="DB730">
        <v>-0.44857537746429443</v>
      </c>
      <c r="DC730">
        <v>0.9797217845916748</v>
      </c>
      <c r="DD730">
        <v>0.73653095960617065</v>
      </c>
      <c r="DE730">
        <v>0.54984569549560547</v>
      </c>
      <c r="DF730">
        <v>0.50189858675003052</v>
      </c>
      <c r="DG730">
        <v>0.46409544348716736</v>
      </c>
      <c r="DH730">
        <v>0.46272739768028259</v>
      </c>
      <c r="DI730">
        <v>0.40891778469085693</v>
      </c>
      <c r="DJ730">
        <v>0.36521780490875244</v>
      </c>
      <c r="DK730">
        <v>0.3456878662109375</v>
      </c>
      <c r="DL730">
        <v>0.36838200688362122</v>
      </c>
      <c r="DM730">
        <v>0.34994378685951233</v>
      </c>
      <c r="DN730">
        <v>0.38121426105499268</v>
      </c>
      <c r="DO730">
        <v>1.0908622741699219</v>
      </c>
      <c r="DP730">
        <v>5.6573038101196289</v>
      </c>
      <c r="DQ730">
        <v>5.6904559135437012</v>
      </c>
      <c r="DR730">
        <v>5.704988956451416</v>
      </c>
      <c r="DS730">
        <v>5.690760612487793</v>
      </c>
      <c r="DT730">
        <v>5.6522431373596191</v>
      </c>
      <c r="DU730">
        <v>0.82636761665344238</v>
      </c>
      <c r="DV730">
        <v>-9.1771721839904785E-2</v>
      </c>
      <c r="DW730">
        <v>-0.11476755887269974</v>
      </c>
      <c r="DX730">
        <v>-0.13188184797763824</v>
      </c>
      <c r="DY730">
        <v>-1.4134001918137074E-2</v>
      </c>
      <c r="DZ730">
        <v>4.164692759513855E-2</v>
      </c>
      <c r="EA730">
        <v>2.332573413848877</v>
      </c>
      <c r="EB730">
        <v>1.7574484348297119</v>
      </c>
      <c r="EC730">
        <v>1.3293927907943726</v>
      </c>
      <c r="ED730">
        <v>1.2387763261795044</v>
      </c>
      <c r="EE730">
        <v>1.1834770441055298</v>
      </c>
      <c r="EF730">
        <v>1.1964007616043091</v>
      </c>
      <c r="EG730">
        <v>1.167442798614502</v>
      </c>
      <c r="EH730">
        <v>1.158664345741272</v>
      </c>
      <c r="EI730">
        <v>1.1800024509429932</v>
      </c>
      <c r="EJ730">
        <v>1.2541226148605347</v>
      </c>
      <c r="EK730">
        <v>1.3042240142822266</v>
      </c>
      <c r="EL730">
        <v>1.3924483060836792</v>
      </c>
      <c r="EM730">
        <v>1.8708076477050781</v>
      </c>
      <c r="EN730">
        <v>5.9992408752441406</v>
      </c>
      <c r="EO730">
        <v>6.0209589004516602</v>
      </c>
      <c r="EP730">
        <v>6.0216360092163086</v>
      </c>
      <c r="EQ730">
        <v>6.0008821487426758</v>
      </c>
      <c r="ER730">
        <v>5.9698519706726074</v>
      </c>
      <c r="ES730">
        <v>1.6001002788543701</v>
      </c>
      <c r="ET730">
        <v>0.26097804307937622</v>
      </c>
      <c r="EU730">
        <v>0.19058975577354431</v>
      </c>
      <c r="EV730">
        <v>7.8281410038471222E-2</v>
      </c>
      <c r="EW730">
        <v>0.47987771034240723</v>
      </c>
      <c r="EX730">
        <v>0.74945008754730225</v>
      </c>
      <c r="EY730">
        <v>62.555160522460938</v>
      </c>
      <c r="EZ730">
        <v>62.434398651123047</v>
      </c>
      <c r="FA730">
        <v>61.726322174072266</v>
      </c>
      <c r="FB730">
        <v>61.921321868896484</v>
      </c>
      <c r="FC730">
        <v>60.970893859863281</v>
      </c>
      <c r="FD730">
        <v>61.592006683349609</v>
      </c>
      <c r="FE730">
        <v>61.946949005126953</v>
      </c>
      <c r="FF730">
        <v>64.361091613769531</v>
      </c>
      <c r="FG730">
        <v>66.559654235839844</v>
      </c>
      <c r="FH730">
        <v>69.011138916015625</v>
      </c>
      <c r="FI730">
        <v>71.667251586914063</v>
      </c>
      <c r="FJ730">
        <v>74.018745422363281</v>
      </c>
      <c r="FK730">
        <v>75.45330810546875</v>
      </c>
      <c r="FL730">
        <v>76.303558349609375</v>
      </c>
      <c r="FM730">
        <v>76.689193725585937</v>
      </c>
      <c r="FN730">
        <v>76.361312866210937</v>
      </c>
      <c r="FO730">
        <v>75.376670837402344</v>
      </c>
      <c r="FP730">
        <v>74.401588439941406</v>
      </c>
      <c r="FQ730">
        <v>72.525032043457031</v>
      </c>
      <c r="FR730">
        <v>70.439849853515625</v>
      </c>
      <c r="FS730">
        <v>67.418121337890625</v>
      </c>
      <c r="FT730">
        <v>66.104835510253906</v>
      </c>
      <c r="FU730">
        <v>65.260040283203125</v>
      </c>
      <c r="FV730">
        <v>64.417228698730469</v>
      </c>
      <c r="FW730">
        <v>181</v>
      </c>
      <c r="FX730">
        <v>8.9820645749568939E-2</v>
      </c>
      <c r="FY730">
        <v>1</v>
      </c>
    </row>
    <row r="731" spans="1:181" x14ac:dyDescent="0.2">
      <c r="A731" t="s">
        <v>243</v>
      </c>
      <c r="B731" t="s">
        <v>239</v>
      </c>
      <c r="C731" t="s">
        <v>215</v>
      </c>
      <c r="D731" t="s">
        <v>39</v>
      </c>
      <c r="E731">
        <v>2015</v>
      </c>
      <c r="F731" t="s">
        <v>225</v>
      </c>
      <c r="G731" t="s">
        <v>245</v>
      </c>
      <c r="H731">
        <v>172</v>
      </c>
      <c r="K731">
        <v>15.389845848083496</v>
      </c>
      <c r="L731">
        <v>14.771105766296387</v>
      </c>
      <c r="M731">
        <v>14.366032600402832</v>
      </c>
      <c r="N731">
        <v>14.570422172546387</v>
      </c>
      <c r="O731">
        <v>15.296780586242676</v>
      </c>
      <c r="P731">
        <v>16.172384262084961</v>
      </c>
      <c r="Q731">
        <v>19.063396453857422</v>
      </c>
      <c r="R731">
        <v>21.593769073486328</v>
      </c>
      <c r="S731">
        <v>24.109531402587891</v>
      </c>
      <c r="T731">
        <v>25.89588737487793</v>
      </c>
      <c r="U731">
        <v>28.515233993530273</v>
      </c>
      <c r="V731">
        <v>29.190160751342773</v>
      </c>
      <c r="W731">
        <v>29.764577865600586</v>
      </c>
      <c r="X731">
        <v>30.610107421875</v>
      </c>
      <c r="Y731">
        <v>31.048929214477539</v>
      </c>
      <c r="Z731">
        <v>31.179855346679688</v>
      </c>
      <c r="AA731">
        <v>31.44703483581543</v>
      </c>
      <c r="AB731">
        <v>31.470813751220703</v>
      </c>
      <c r="AC731">
        <v>30.692722320556641</v>
      </c>
      <c r="AD731">
        <v>30.104885101318359</v>
      </c>
      <c r="AE731">
        <v>28.242315292358398</v>
      </c>
      <c r="AF731">
        <v>23.18388557434082</v>
      </c>
      <c r="AG731">
        <v>18.745302200317383</v>
      </c>
      <c r="AH731">
        <v>16.068897247314453</v>
      </c>
      <c r="AI731">
        <v>-2.2223935127258301</v>
      </c>
      <c r="AJ731">
        <v>-1.8406416177749634</v>
      </c>
      <c r="AK731">
        <v>-1.4301834106445312</v>
      </c>
      <c r="AL731">
        <v>-1.2778170108795166</v>
      </c>
      <c r="AM731">
        <v>-1.2720619440078735</v>
      </c>
      <c r="AN731">
        <v>-1.2981938123703003</v>
      </c>
      <c r="AO731">
        <v>-1.431419849395752</v>
      </c>
      <c r="AP731">
        <v>-1.553253173828125</v>
      </c>
      <c r="AQ731">
        <v>-1.669541597366333</v>
      </c>
      <c r="AR731">
        <v>-1.7715821266174316</v>
      </c>
      <c r="AS731">
        <v>-1.9233626127243042</v>
      </c>
      <c r="AT731">
        <v>-1.9728505611419678</v>
      </c>
      <c r="AU731">
        <v>-0.73559868335723877</v>
      </c>
      <c r="AV731">
        <v>4.5760340690612793</v>
      </c>
      <c r="AW731">
        <v>4.6271076202392578</v>
      </c>
      <c r="AX731">
        <v>4.7210855484008789</v>
      </c>
      <c r="AY731">
        <v>4.7791075706481934</v>
      </c>
      <c r="AZ731">
        <v>4.7237849235534668</v>
      </c>
      <c r="BA731">
        <v>-1.0225181579589844</v>
      </c>
      <c r="BB731">
        <v>-0.90575551986694336</v>
      </c>
      <c r="BC731">
        <v>-0.82225412130355835</v>
      </c>
      <c r="BD731">
        <v>-0.61180341243743896</v>
      </c>
      <c r="BE731">
        <v>-1.0815449953079224</v>
      </c>
      <c r="BF731">
        <v>-1.4169700145721436</v>
      </c>
      <c r="BG731">
        <v>-0.88662600517272949</v>
      </c>
      <c r="BH731">
        <v>-0.73545849323272705</v>
      </c>
      <c r="BI731">
        <v>-0.57687467336654663</v>
      </c>
      <c r="BJ731">
        <v>-0.52783477306365967</v>
      </c>
      <c r="BK731">
        <v>-0.53976136445999146</v>
      </c>
      <c r="BL731">
        <v>-0.56040358543395996</v>
      </c>
      <c r="BM731">
        <v>-0.65735185146331787</v>
      </c>
      <c r="BN731">
        <v>-0.74525505304336548</v>
      </c>
      <c r="BO731">
        <v>-0.81730937957763672</v>
      </c>
      <c r="BP731">
        <v>-0.86572086811065674</v>
      </c>
      <c r="BQ731">
        <v>-0.96487313508987427</v>
      </c>
      <c r="BR731">
        <v>-0.98698180913925171</v>
      </c>
      <c r="BS731">
        <v>2.4818157777190208E-2</v>
      </c>
      <c r="BT731">
        <v>4.906280517578125</v>
      </c>
      <c r="BU731">
        <v>4.9476890563964844</v>
      </c>
      <c r="BV731">
        <v>5.029874324798584</v>
      </c>
      <c r="BW731">
        <v>5.086402416229248</v>
      </c>
      <c r="BX731">
        <v>5.0416684150695801</v>
      </c>
      <c r="BY731">
        <v>-0.25036647915840149</v>
      </c>
      <c r="BZ731">
        <v>-0.55112522840499878</v>
      </c>
      <c r="CA731">
        <v>-0.51037055253982544</v>
      </c>
      <c r="CB731">
        <v>-0.39748594164848328</v>
      </c>
      <c r="CC731">
        <v>-0.62727886438369751</v>
      </c>
      <c r="CD731">
        <v>-0.799610435962677</v>
      </c>
      <c r="CE731">
        <v>3.8522552698850632E-2</v>
      </c>
      <c r="CF731">
        <v>2.9988011345267296E-2</v>
      </c>
      <c r="CG731">
        <v>1.4124307781457901E-2</v>
      </c>
      <c r="CH731">
        <v>-8.3993356674909592E-3</v>
      </c>
      <c r="CI731">
        <v>-3.2572224736213684E-2</v>
      </c>
      <c r="CJ731">
        <v>-4.9412265419960022E-2</v>
      </c>
      <c r="CK731">
        <v>-0.12123469263315201</v>
      </c>
      <c r="CL731">
        <v>-0.18563798069953918</v>
      </c>
      <c r="CM731">
        <v>-0.22705599665641785</v>
      </c>
      <c r="CN731">
        <v>-0.23832413554191589</v>
      </c>
      <c r="CO731">
        <v>-0.30102625489234924</v>
      </c>
      <c r="CP731">
        <v>-0.3041720986366272</v>
      </c>
      <c r="CQ731">
        <v>0.55148053169250488</v>
      </c>
      <c r="CR731">
        <v>5.1350078582763672</v>
      </c>
      <c r="CS731">
        <v>5.1697225570678711</v>
      </c>
      <c r="CT731">
        <v>5.2437405586242676</v>
      </c>
      <c r="CU731">
        <v>5.2992339134216309</v>
      </c>
      <c r="CV731">
        <v>5.261833667755127</v>
      </c>
      <c r="CW731">
        <v>0.28442338109016418</v>
      </c>
      <c r="CX731">
        <v>-0.30550941824913025</v>
      </c>
      <c r="CY731">
        <v>-0.29436096549034119</v>
      </c>
      <c r="CZ731">
        <v>-0.24905028939247131</v>
      </c>
      <c r="DA731">
        <v>-0.31265559792518616</v>
      </c>
      <c r="DB731">
        <v>-0.37202903628349304</v>
      </c>
      <c r="DC731">
        <v>0.96367108821868896</v>
      </c>
      <c r="DD731">
        <v>0.79543447494506836</v>
      </c>
      <c r="DE731">
        <v>0.60512328147888184</v>
      </c>
      <c r="DF731">
        <v>0.51103609800338745</v>
      </c>
      <c r="DG731">
        <v>0.47461694478988647</v>
      </c>
      <c r="DH731">
        <v>0.46157902479171753</v>
      </c>
      <c r="DI731">
        <v>0.41488245129585266</v>
      </c>
      <c r="DJ731">
        <v>0.37397909164428711</v>
      </c>
      <c r="DK731">
        <v>0.36319738626480103</v>
      </c>
      <c r="DL731">
        <v>0.38907259702682495</v>
      </c>
      <c r="DM731">
        <v>0.36282062530517578</v>
      </c>
      <c r="DN731">
        <v>0.37863758206367493</v>
      </c>
      <c r="DO731">
        <v>1.0781428813934326</v>
      </c>
      <c r="DP731">
        <v>5.3637351989746094</v>
      </c>
      <c r="DQ731">
        <v>5.3917560577392578</v>
      </c>
      <c r="DR731">
        <v>5.4576067924499512</v>
      </c>
      <c r="DS731">
        <v>5.5120654106140137</v>
      </c>
      <c r="DT731">
        <v>5.4819989204406738</v>
      </c>
      <c r="DU731">
        <v>0.81921327114105225</v>
      </c>
      <c r="DV731">
        <v>-5.9893578290939331E-2</v>
      </c>
      <c r="DW731">
        <v>-7.8351370990276337E-2</v>
      </c>
      <c r="DX731">
        <v>-0.10061464458703995</v>
      </c>
      <c r="DY731">
        <v>1.9676873926073313E-3</v>
      </c>
      <c r="DZ731">
        <v>5.555235967040062E-2</v>
      </c>
      <c r="EA731">
        <v>2.2994387149810791</v>
      </c>
      <c r="EB731">
        <v>1.9006175994873047</v>
      </c>
      <c r="EC731">
        <v>1.4584319591522217</v>
      </c>
      <c r="ED731">
        <v>1.2610183954238892</v>
      </c>
      <c r="EE731">
        <v>1.2069175243377686</v>
      </c>
      <c r="EF731">
        <v>1.1993693113327026</v>
      </c>
      <c r="EG731">
        <v>1.1889504194259644</v>
      </c>
      <c r="EH731">
        <v>1.1819772720336914</v>
      </c>
      <c r="EI731">
        <v>1.2154295444488525</v>
      </c>
      <c r="EJ731">
        <v>1.2949337959289551</v>
      </c>
      <c r="EK731">
        <v>1.3213100433349609</v>
      </c>
      <c r="EL731">
        <v>1.3645063638687134</v>
      </c>
      <c r="EM731">
        <v>1.8385597467422485</v>
      </c>
      <c r="EN731">
        <v>5.6939816474914551</v>
      </c>
      <c r="EO731">
        <v>5.7123374938964844</v>
      </c>
      <c r="EP731">
        <v>5.7663955688476562</v>
      </c>
      <c r="EQ731">
        <v>5.8193602561950684</v>
      </c>
      <c r="ER731">
        <v>5.7998824119567871</v>
      </c>
      <c r="ES731">
        <v>1.591364860534668</v>
      </c>
      <c r="ET731">
        <v>0.29473668336868286</v>
      </c>
      <c r="EU731">
        <v>0.23353217542171478</v>
      </c>
      <c r="EV731">
        <v>0.11370284855365753</v>
      </c>
      <c r="EW731">
        <v>0.45623373985290527</v>
      </c>
      <c r="EX731">
        <v>0.67291200160980225</v>
      </c>
      <c r="EY731">
        <v>67.981956481933594</v>
      </c>
      <c r="EZ731">
        <v>67.374549865722656</v>
      </c>
      <c r="FA731">
        <v>66.997856140136719</v>
      </c>
      <c r="FB731">
        <v>66.885475158691406</v>
      </c>
      <c r="FC731">
        <v>66.749809265136719</v>
      </c>
      <c r="FD731">
        <v>66.754158020019531</v>
      </c>
      <c r="FE731">
        <v>67.346672058105469</v>
      </c>
      <c r="FF731">
        <v>68.685394287109375</v>
      </c>
      <c r="FG731">
        <v>71.150382995605469</v>
      </c>
      <c r="FH731">
        <v>74.152244567871094</v>
      </c>
      <c r="FI731">
        <v>75.645217895507813</v>
      </c>
      <c r="FJ731">
        <v>74.285209655761719</v>
      </c>
      <c r="FK731">
        <v>75.183578491210938</v>
      </c>
      <c r="FL731">
        <v>77.765708923339844</v>
      </c>
      <c r="FM731">
        <v>79.059555053710938</v>
      </c>
      <c r="FN731">
        <v>79.479621887207031</v>
      </c>
      <c r="FO731">
        <v>80.688568115234375</v>
      </c>
      <c r="FP731">
        <v>79.933769226074219</v>
      </c>
      <c r="FQ731">
        <v>76.077499389648438</v>
      </c>
      <c r="FR731">
        <v>73.486167907714844</v>
      </c>
      <c r="FS731">
        <v>71.984130859375</v>
      </c>
      <c r="FT731">
        <v>71.481575012207031</v>
      </c>
      <c r="FU731">
        <v>70.382698059082031</v>
      </c>
      <c r="FV731">
        <v>70.116584777832031</v>
      </c>
      <c r="FW731">
        <v>181</v>
      </c>
      <c r="FX731">
        <v>8.9820645749568939E-2</v>
      </c>
      <c r="FY731">
        <v>1</v>
      </c>
    </row>
    <row r="732" spans="1:181" x14ac:dyDescent="0.2">
      <c r="A732" t="s">
        <v>243</v>
      </c>
      <c r="B732" t="s">
        <v>239</v>
      </c>
      <c r="C732" t="s">
        <v>215</v>
      </c>
      <c r="D732" t="s">
        <v>39</v>
      </c>
      <c r="E732">
        <v>2016</v>
      </c>
      <c r="F732" t="s">
        <v>225</v>
      </c>
      <c r="G732" t="s">
        <v>245</v>
      </c>
      <c r="H732">
        <v>190</v>
      </c>
      <c r="K732">
        <v>17.000411987304688</v>
      </c>
      <c r="L732">
        <v>16.316919326782227</v>
      </c>
      <c r="M732">
        <v>15.869454383850098</v>
      </c>
      <c r="N732">
        <v>16.095233917236328</v>
      </c>
      <c r="O732">
        <v>16.897605895996094</v>
      </c>
      <c r="P732">
        <v>17.864841461181641</v>
      </c>
      <c r="Q732">
        <v>21.058403015136719</v>
      </c>
      <c r="R732">
        <v>23.853580474853516</v>
      </c>
      <c r="S732">
        <v>26.632621765136719</v>
      </c>
      <c r="T732">
        <v>28.605922698974609</v>
      </c>
      <c r="U732">
        <v>31.499387741088867</v>
      </c>
      <c r="V732">
        <v>32.244945526123047</v>
      </c>
      <c r="W732">
        <v>32.879474639892578</v>
      </c>
      <c r="X732">
        <v>33.813491821289063</v>
      </c>
      <c r="Y732">
        <v>34.298236846923828</v>
      </c>
      <c r="Z732">
        <v>34.442863464355469</v>
      </c>
      <c r="AA732">
        <v>34.738002777099609</v>
      </c>
      <c r="AB732">
        <v>34.764270782470703</v>
      </c>
      <c r="AC732">
        <v>33.904750823974609</v>
      </c>
      <c r="AD732">
        <v>33.255393981933594</v>
      </c>
      <c r="AE732">
        <v>31.197906494140625</v>
      </c>
      <c r="AF732">
        <v>25.610105514526367</v>
      </c>
      <c r="AG732">
        <v>20.707019805908203</v>
      </c>
      <c r="AH732">
        <v>17.750526428222656</v>
      </c>
      <c r="AI732">
        <v>-2.3337228298187256</v>
      </c>
      <c r="AJ732">
        <v>-1.9329500198364258</v>
      </c>
      <c r="AK732">
        <v>-1.5023993253707886</v>
      </c>
      <c r="AL732">
        <v>-1.3434665203094482</v>
      </c>
      <c r="AM732">
        <v>-1.3387143611907959</v>
      </c>
      <c r="AN732">
        <v>-1.3670824766159058</v>
      </c>
      <c r="AO732">
        <v>-1.5109578371047974</v>
      </c>
      <c r="AP732">
        <v>-1.6424614191055298</v>
      </c>
      <c r="AQ732">
        <v>-1.7669044733047485</v>
      </c>
      <c r="AR732">
        <v>-1.874755859375</v>
      </c>
      <c r="AS732">
        <v>-2.0376431941986084</v>
      </c>
      <c r="AT732">
        <v>-2.089824914932251</v>
      </c>
      <c r="AU732">
        <v>-0.74355751276016235</v>
      </c>
      <c r="AV732">
        <v>5.0848979949951172</v>
      </c>
      <c r="AW732">
        <v>5.1404390335083008</v>
      </c>
      <c r="AX732">
        <v>5.2431807518005371</v>
      </c>
      <c r="AY732">
        <v>5.3071398735046387</v>
      </c>
      <c r="AZ732">
        <v>5.2469882965087891</v>
      </c>
      <c r="BA732">
        <v>-1.0594381093978882</v>
      </c>
      <c r="BB732">
        <v>-0.96835434436798096</v>
      </c>
      <c r="BC732">
        <v>-0.87999451160430908</v>
      </c>
      <c r="BD732">
        <v>-0.6563759446144104</v>
      </c>
      <c r="BE732">
        <v>-1.1534963846206665</v>
      </c>
      <c r="BF732">
        <v>-1.5092202425003052</v>
      </c>
      <c r="BG732">
        <v>-0.92979919910430908</v>
      </c>
      <c r="BH732">
        <v>-0.77137619256973267</v>
      </c>
      <c r="BI732">
        <v>-0.60555160045623779</v>
      </c>
      <c r="BJ732">
        <v>-0.55521732568740845</v>
      </c>
      <c r="BK732">
        <v>-0.56904888153076172</v>
      </c>
      <c r="BL732">
        <v>-0.59164738655090332</v>
      </c>
      <c r="BM732">
        <v>-0.69739395380020142</v>
      </c>
      <c r="BN732">
        <v>-0.79323607683181763</v>
      </c>
      <c r="BO732">
        <v>-0.87118804454803467</v>
      </c>
      <c r="BP732">
        <v>-0.92267400026321411</v>
      </c>
      <c r="BQ732">
        <v>-1.0302479267120361</v>
      </c>
      <c r="BR732">
        <v>-1.053653359413147</v>
      </c>
      <c r="BS732">
        <v>5.5658798664808273E-2</v>
      </c>
      <c r="BT732">
        <v>5.4319944381713867</v>
      </c>
      <c r="BU732">
        <v>5.4773774147033691</v>
      </c>
      <c r="BV732">
        <v>5.5677251815795898</v>
      </c>
      <c r="BW732">
        <v>5.6301140785217285</v>
      </c>
      <c r="BX732">
        <v>5.5810914039611816</v>
      </c>
      <c r="BY732">
        <v>-0.24788831174373627</v>
      </c>
      <c r="BZ732">
        <v>-0.59562945365905762</v>
      </c>
      <c r="CA732">
        <v>-0.55219745635986328</v>
      </c>
      <c r="CB732">
        <v>-0.43112310767173767</v>
      </c>
      <c r="CC732">
        <v>-0.67605191469192505</v>
      </c>
      <c r="CD732">
        <v>-0.86036056280136108</v>
      </c>
      <c r="CE732">
        <v>4.2553979903459549E-2</v>
      </c>
      <c r="CF732">
        <v>3.3126290887594223E-2</v>
      </c>
      <c r="CG732">
        <v>1.5602433122694492E-2</v>
      </c>
      <c r="CH732">
        <v>-9.2783356085419655E-3</v>
      </c>
      <c r="CI732">
        <v>-3.5980943590402603E-2</v>
      </c>
      <c r="CJ732">
        <v>-5.4583314806222916E-2</v>
      </c>
      <c r="CK732">
        <v>-0.1339220404624939</v>
      </c>
      <c r="CL732">
        <v>-0.20506520569324493</v>
      </c>
      <c r="CM732">
        <v>-0.25081765651702881</v>
      </c>
      <c r="CN732">
        <v>-0.26326504349708557</v>
      </c>
      <c r="CO732">
        <v>-0.33252900838851929</v>
      </c>
      <c r="CP732">
        <v>-0.33600404858589172</v>
      </c>
      <c r="CQ732">
        <v>0.60919356346130371</v>
      </c>
      <c r="CR732">
        <v>5.6723923683166504</v>
      </c>
      <c r="CS732">
        <v>5.7107400894165039</v>
      </c>
      <c r="CT732">
        <v>5.792503833770752</v>
      </c>
      <c r="CU732">
        <v>5.8538050651550293</v>
      </c>
      <c r="CV732">
        <v>5.8124904632568359</v>
      </c>
      <c r="CW732">
        <v>0.31418859958648682</v>
      </c>
      <c r="CX732">
        <v>-0.33748134970664978</v>
      </c>
      <c r="CY732">
        <v>-0.32516619563102722</v>
      </c>
      <c r="CZ732">
        <v>-0.27511370182037354</v>
      </c>
      <c r="DA732">
        <v>-0.34537535905838013</v>
      </c>
      <c r="DB732">
        <v>-0.41096231341362</v>
      </c>
      <c r="DC732">
        <v>1.0149071216583252</v>
      </c>
      <c r="DD732">
        <v>0.83762878179550171</v>
      </c>
      <c r="DE732">
        <v>0.63675647974014282</v>
      </c>
      <c r="DF732">
        <v>0.53666067123413086</v>
      </c>
      <c r="DG732">
        <v>0.49708700180053711</v>
      </c>
      <c r="DH732">
        <v>0.4824807345867157</v>
      </c>
      <c r="DI732">
        <v>0.42954984307289124</v>
      </c>
      <c r="DJ732">
        <v>0.38310566544532776</v>
      </c>
      <c r="DK732">
        <v>0.36955276131629944</v>
      </c>
      <c r="DL732">
        <v>0.39614394307136536</v>
      </c>
      <c r="DM732">
        <v>0.36518988013267517</v>
      </c>
      <c r="DN732">
        <v>0.38164523243904114</v>
      </c>
      <c r="DO732">
        <v>1.1627283096313477</v>
      </c>
      <c r="DP732">
        <v>5.9127902984619141</v>
      </c>
      <c r="DQ732">
        <v>5.9441027641296387</v>
      </c>
      <c r="DR732">
        <v>6.0172824859619141</v>
      </c>
      <c r="DS732">
        <v>6.0774960517883301</v>
      </c>
      <c r="DT732">
        <v>6.0438895225524902</v>
      </c>
      <c r="DU732">
        <v>0.87626552581787109</v>
      </c>
      <c r="DV732">
        <v>-7.9333245754241943E-2</v>
      </c>
      <c r="DW732">
        <v>-9.8134934902191162E-2</v>
      </c>
      <c r="DX732">
        <v>-0.1191042885184288</v>
      </c>
      <c r="DY732">
        <v>-1.4698785729706287E-2</v>
      </c>
      <c r="DZ732">
        <v>3.84359210729599E-2</v>
      </c>
      <c r="EA732">
        <v>2.4188306331634521</v>
      </c>
      <c r="EB732">
        <v>1.9992026090621948</v>
      </c>
      <c r="EC732">
        <v>1.5336042642593384</v>
      </c>
      <c r="ED732">
        <v>1.3249099254608154</v>
      </c>
      <c r="EE732">
        <v>1.2667524814605713</v>
      </c>
      <c r="EF732">
        <v>1.2579158544540405</v>
      </c>
      <c r="EG732">
        <v>1.2431137561798096</v>
      </c>
      <c r="EH732">
        <v>1.2323310375213623</v>
      </c>
      <c r="EI732">
        <v>1.2652691602706909</v>
      </c>
      <c r="EJ732">
        <v>1.3482257127761841</v>
      </c>
      <c r="EK732">
        <v>1.3725851774215698</v>
      </c>
      <c r="EL732">
        <v>1.4178168773651123</v>
      </c>
      <c r="EM732">
        <v>1.961944580078125</v>
      </c>
      <c r="EN732">
        <v>6.2598867416381836</v>
      </c>
      <c r="EO732">
        <v>6.281041145324707</v>
      </c>
      <c r="EP732">
        <v>6.3418269157409668</v>
      </c>
      <c r="EQ732">
        <v>6.4004702568054199</v>
      </c>
      <c r="ER732">
        <v>6.3779926300048828</v>
      </c>
      <c r="ES732">
        <v>1.6878153085708618</v>
      </c>
      <c r="ET732">
        <v>0.29339161515235901</v>
      </c>
      <c r="EU732">
        <v>0.22966213524341583</v>
      </c>
      <c r="EV732">
        <v>0.10614851862192154</v>
      </c>
      <c r="EW732">
        <v>0.46274566650390625</v>
      </c>
      <c r="EX732">
        <v>0.68729561567306519</v>
      </c>
      <c r="EY732">
        <v>67.981956481933594</v>
      </c>
      <c r="EZ732">
        <v>67.374549865722656</v>
      </c>
      <c r="FA732">
        <v>66.99786376953125</v>
      </c>
      <c r="FB732">
        <v>66.885475158691406</v>
      </c>
      <c r="FC732">
        <v>66.749809265136719</v>
      </c>
      <c r="FD732">
        <v>66.754158020019531</v>
      </c>
      <c r="FE732">
        <v>67.346672058105469</v>
      </c>
      <c r="FF732">
        <v>68.685394287109375</v>
      </c>
      <c r="FG732">
        <v>71.150382995605469</v>
      </c>
      <c r="FH732">
        <v>74.152244567871094</v>
      </c>
      <c r="FI732">
        <v>75.645217895507813</v>
      </c>
      <c r="FJ732">
        <v>74.285209655761719</v>
      </c>
      <c r="FK732">
        <v>75.183578491210938</v>
      </c>
      <c r="FL732">
        <v>77.765708923339844</v>
      </c>
      <c r="FM732">
        <v>79.059555053710938</v>
      </c>
      <c r="FN732">
        <v>79.479621887207031</v>
      </c>
      <c r="FO732">
        <v>80.688568115234375</v>
      </c>
      <c r="FP732">
        <v>79.933769226074219</v>
      </c>
      <c r="FQ732">
        <v>76.077499389648438</v>
      </c>
      <c r="FR732">
        <v>73.486167907714844</v>
      </c>
      <c r="FS732">
        <v>71.984130859375</v>
      </c>
      <c r="FT732">
        <v>71.481575012207031</v>
      </c>
      <c r="FU732">
        <v>70.382698059082031</v>
      </c>
      <c r="FV732">
        <v>70.116584777832031</v>
      </c>
      <c r="FW732">
        <v>181</v>
      </c>
      <c r="FX732">
        <v>8.9820645749568939E-2</v>
      </c>
      <c r="FY732">
        <v>1</v>
      </c>
    </row>
    <row r="733" spans="1:181" x14ac:dyDescent="0.2">
      <c r="A733" t="s">
        <v>243</v>
      </c>
      <c r="B733" t="s">
        <v>239</v>
      </c>
      <c r="C733" t="s">
        <v>215</v>
      </c>
      <c r="D733" t="s">
        <v>39</v>
      </c>
      <c r="E733">
        <v>2017</v>
      </c>
      <c r="F733" t="s">
        <v>225</v>
      </c>
      <c r="G733" t="s">
        <v>245</v>
      </c>
      <c r="H733">
        <v>190</v>
      </c>
      <c r="K733">
        <v>17.000411987304688</v>
      </c>
      <c r="L733">
        <v>16.316919326782227</v>
      </c>
      <c r="M733">
        <v>15.869454383850098</v>
      </c>
      <c r="N733">
        <v>16.095233917236328</v>
      </c>
      <c r="O733">
        <v>16.897605895996094</v>
      </c>
      <c r="P733">
        <v>17.864841461181641</v>
      </c>
      <c r="Q733">
        <v>21.058403015136719</v>
      </c>
      <c r="R733">
        <v>23.853580474853516</v>
      </c>
      <c r="S733">
        <v>26.632621765136719</v>
      </c>
      <c r="T733">
        <v>28.605922698974609</v>
      </c>
      <c r="U733">
        <v>31.499387741088867</v>
      </c>
      <c r="V733">
        <v>32.244945526123047</v>
      </c>
      <c r="W733">
        <v>32.879474639892578</v>
      </c>
      <c r="X733">
        <v>33.813491821289063</v>
      </c>
      <c r="Y733">
        <v>34.298236846923828</v>
      </c>
      <c r="Z733">
        <v>34.442863464355469</v>
      </c>
      <c r="AA733">
        <v>34.738002777099609</v>
      </c>
      <c r="AB733">
        <v>34.764270782470703</v>
      </c>
      <c r="AC733">
        <v>33.904750823974609</v>
      </c>
      <c r="AD733">
        <v>33.255393981933594</v>
      </c>
      <c r="AE733">
        <v>31.197906494140625</v>
      </c>
      <c r="AF733">
        <v>25.610105514526367</v>
      </c>
      <c r="AG733">
        <v>20.707019805908203</v>
      </c>
      <c r="AH733">
        <v>17.750526428222656</v>
      </c>
      <c r="AI733">
        <v>-2.3337228298187256</v>
      </c>
      <c r="AJ733">
        <v>-1.9329500198364258</v>
      </c>
      <c r="AK733">
        <v>-1.5023993253707886</v>
      </c>
      <c r="AL733">
        <v>-1.3434665203094482</v>
      </c>
      <c r="AM733">
        <v>-1.3387143611907959</v>
      </c>
      <c r="AN733">
        <v>-1.3670824766159058</v>
      </c>
      <c r="AO733">
        <v>-1.5109578371047974</v>
      </c>
      <c r="AP733">
        <v>-1.6424614191055298</v>
      </c>
      <c r="AQ733">
        <v>-1.7669044733047485</v>
      </c>
      <c r="AR733">
        <v>-1.874755859375</v>
      </c>
      <c r="AS733">
        <v>-2.0376431941986084</v>
      </c>
      <c r="AT733">
        <v>-2.089824914932251</v>
      </c>
      <c r="AU733">
        <v>-0.74355751276016235</v>
      </c>
      <c r="AV733">
        <v>5.0848979949951172</v>
      </c>
      <c r="AW733">
        <v>5.1404390335083008</v>
      </c>
      <c r="AX733">
        <v>5.2431807518005371</v>
      </c>
      <c r="AY733">
        <v>5.3071398735046387</v>
      </c>
      <c r="AZ733">
        <v>5.2469882965087891</v>
      </c>
      <c r="BA733">
        <v>-1.0594381093978882</v>
      </c>
      <c r="BB733">
        <v>-0.96835434436798096</v>
      </c>
      <c r="BC733">
        <v>-0.87999451160430908</v>
      </c>
      <c r="BD733">
        <v>-0.6563759446144104</v>
      </c>
      <c r="BE733">
        <v>-1.1534963846206665</v>
      </c>
      <c r="BF733">
        <v>-1.5092202425003052</v>
      </c>
      <c r="BG733">
        <v>-0.92979919910430908</v>
      </c>
      <c r="BH733">
        <v>-0.77137619256973267</v>
      </c>
      <c r="BI733">
        <v>-0.60555160045623779</v>
      </c>
      <c r="BJ733">
        <v>-0.55521732568740845</v>
      </c>
      <c r="BK733">
        <v>-0.56904888153076172</v>
      </c>
      <c r="BL733">
        <v>-0.59164738655090332</v>
      </c>
      <c r="BM733">
        <v>-0.69739395380020142</v>
      </c>
      <c r="BN733">
        <v>-0.79323607683181763</v>
      </c>
      <c r="BO733">
        <v>-0.87118804454803467</v>
      </c>
      <c r="BP733">
        <v>-0.92267400026321411</v>
      </c>
      <c r="BQ733">
        <v>-1.0302479267120361</v>
      </c>
      <c r="BR733">
        <v>-1.053653359413147</v>
      </c>
      <c r="BS733">
        <v>5.5658798664808273E-2</v>
      </c>
      <c r="BT733">
        <v>5.4319944381713867</v>
      </c>
      <c r="BU733">
        <v>5.4773774147033691</v>
      </c>
      <c r="BV733">
        <v>5.5677251815795898</v>
      </c>
      <c r="BW733">
        <v>5.6301140785217285</v>
      </c>
      <c r="BX733">
        <v>5.5810914039611816</v>
      </c>
      <c r="BY733">
        <v>-0.24788831174373627</v>
      </c>
      <c r="BZ733">
        <v>-0.59562945365905762</v>
      </c>
      <c r="CA733">
        <v>-0.55219745635986328</v>
      </c>
      <c r="CB733">
        <v>-0.43112310767173767</v>
      </c>
      <c r="CC733">
        <v>-0.67605191469192505</v>
      </c>
      <c r="CD733">
        <v>-0.86036056280136108</v>
      </c>
      <c r="CE733">
        <v>4.2553979903459549E-2</v>
      </c>
      <c r="CF733">
        <v>3.3126290887594223E-2</v>
      </c>
      <c r="CG733">
        <v>1.5602433122694492E-2</v>
      </c>
      <c r="CH733">
        <v>-9.2783356085419655E-3</v>
      </c>
      <c r="CI733">
        <v>-3.5980943590402603E-2</v>
      </c>
      <c r="CJ733">
        <v>-5.4583314806222916E-2</v>
      </c>
      <c r="CK733">
        <v>-0.1339220404624939</v>
      </c>
      <c r="CL733">
        <v>-0.20506520569324493</v>
      </c>
      <c r="CM733">
        <v>-0.25081765651702881</v>
      </c>
      <c r="CN733">
        <v>-0.26326504349708557</v>
      </c>
      <c r="CO733">
        <v>-0.33252900838851929</v>
      </c>
      <c r="CP733">
        <v>-0.33600404858589172</v>
      </c>
      <c r="CQ733">
        <v>0.60919356346130371</v>
      </c>
      <c r="CR733">
        <v>5.6723923683166504</v>
      </c>
      <c r="CS733">
        <v>5.7107400894165039</v>
      </c>
      <c r="CT733">
        <v>5.792503833770752</v>
      </c>
      <c r="CU733">
        <v>5.8538050651550293</v>
      </c>
      <c r="CV733">
        <v>5.8124904632568359</v>
      </c>
      <c r="CW733">
        <v>0.31418859958648682</v>
      </c>
      <c r="CX733">
        <v>-0.33748134970664978</v>
      </c>
      <c r="CY733">
        <v>-0.32516619563102722</v>
      </c>
      <c r="CZ733">
        <v>-0.27511370182037354</v>
      </c>
      <c r="DA733">
        <v>-0.34537535905838013</v>
      </c>
      <c r="DB733">
        <v>-0.41096231341362</v>
      </c>
      <c r="DC733">
        <v>1.0149071216583252</v>
      </c>
      <c r="DD733">
        <v>0.83762878179550171</v>
      </c>
      <c r="DE733">
        <v>0.63675647974014282</v>
      </c>
      <c r="DF733">
        <v>0.53666067123413086</v>
      </c>
      <c r="DG733">
        <v>0.49708700180053711</v>
      </c>
      <c r="DH733">
        <v>0.4824807345867157</v>
      </c>
      <c r="DI733">
        <v>0.42954984307289124</v>
      </c>
      <c r="DJ733">
        <v>0.38310566544532776</v>
      </c>
      <c r="DK733">
        <v>0.36955276131629944</v>
      </c>
      <c r="DL733">
        <v>0.39614394307136536</v>
      </c>
      <c r="DM733">
        <v>0.36518988013267517</v>
      </c>
      <c r="DN733">
        <v>0.38164523243904114</v>
      </c>
      <c r="DO733">
        <v>1.1627283096313477</v>
      </c>
      <c r="DP733">
        <v>5.9127902984619141</v>
      </c>
      <c r="DQ733">
        <v>5.9441027641296387</v>
      </c>
      <c r="DR733">
        <v>6.0172824859619141</v>
      </c>
      <c r="DS733">
        <v>6.0774960517883301</v>
      </c>
      <c r="DT733">
        <v>6.0438895225524902</v>
      </c>
      <c r="DU733">
        <v>0.87626552581787109</v>
      </c>
      <c r="DV733">
        <v>-7.9333245754241943E-2</v>
      </c>
      <c r="DW733">
        <v>-9.8134934902191162E-2</v>
      </c>
      <c r="DX733">
        <v>-0.1191042885184288</v>
      </c>
      <c r="DY733">
        <v>-1.4698785729706287E-2</v>
      </c>
      <c r="DZ733">
        <v>3.84359210729599E-2</v>
      </c>
      <c r="EA733">
        <v>2.4188306331634521</v>
      </c>
      <c r="EB733">
        <v>1.9992026090621948</v>
      </c>
      <c r="EC733">
        <v>1.5336042642593384</v>
      </c>
      <c r="ED733">
        <v>1.3249099254608154</v>
      </c>
      <c r="EE733">
        <v>1.2667524814605713</v>
      </c>
      <c r="EF733">
        <v>1.2579158544540405</v>
      </c>
      <c r="EG733">
        <v>1.2431137561798096</v>
      </c>
      <c r="EH733">
        <v>1.2323310375213623</v>
      </c>
      <c r="EI733">
        <v>1.2652691602706909</v>
      </c>
      <c r="EJ733">
        <v>1.3482257127761841</v>
      </c>
      <c r="EK733">
        <v>1.3725851774215698</v>
      </c>
      <c r="EL733">
        <v>1.4178168773651123</v>
      </c>
      <c r="EM733">
        <v>1.961944580078125</v>
      </c>
      <c r="EN733">
        <v>6.2598867416381836</v>
      </c>
      <c r="EO733">
        <v>6.281041145324707</v>
      </c>
      <c r="EP733">
        <v>6.3418269157409668</v>
      </c>
      <c r="EQ733">
        <v>6.4004702568054199</v>
      </c>
      <c r="ER733">
        <v>6.3779926300048828</v>
      </c>
      <c r="ES733">
        <v>1.6878153085708618</v>
      </c>
      <c r="ET733">
        <v>0.29339161515235901</v>
      </c>
      <c r="EU733">
        <v>0.22966213524341583</v>
      </c>
      <c r="EV733">
        <v>0.10614851862192154</v>
      </c>
      <c r="EW733">
        <v>0.46274566650390625</v>
      </c>
      <c r="EX733">
        <v>0.68729561567306519</v>
      </c>
      <c r="EY733">
        <v>67.981956481933594</v>
      </c>
      <c r="EZ733">
        <v>67.374549865722656</v>
      </c>
      <c r="FA733">
        <v>66.99786376953125</v>
      </c>
      <c r="FB733">
        <v>66.885475158691406</v>
      </c>
      <c r="FC733">
        <v>66.749809265136719</v>
      </c>
      <c r="FD733">
        <v>66.754158020019531</v>
      </c>
      <c r="FE733">
        <v>67.346672058105469</v>
      </c>
      <c r="FF733">
        <v>68.685394287109375</v>
      </c>
      <c r="FG733">
        <v>71.150382995605469</v>
      </c>
      <c r="FH733">
        <v>74.152244567871094</v>
      </c>
      <c r="FI733">
        <v>75.645217895507813</v>
      </c>
      <c r="FJ733">
        <v>74.285209655761719</v>
      </c>
      <c r="FK733">
        <v>75.183578491210938</v>
      </c>
      <c r="FL733">
        <v>77.765708923339844</v>
      </c>
      <c r="FM733">
        <v>79.059555053710938</v>
      </c>
      <c r="FN733">
        <v>79.479621887207031</v>
      </c>
      <c r="FO733">
        <v>80.688568115234375</v>
      </c>
      <c r="FP733">
        <v>79.933769226074219</v>
      </c>
      <c r="FQ733">
        <v>76.077499389648438</v>
      </c>
      <c r="FR733">
        <v>73.486167907714844</v>
      </c>
      <c r="FS733">
        <v>71.984130859375</v>
      </c>
      <c r="FT733">
        <v>71.481575012207031</v>
      </c>
      <c r="FU733">
        <v>70.382698059082031</v>
      </c>
      <c r="FV733">
        <v>70.116584777832031</v>
      </c>
      <c r="FW733">
        <v>181</v>
      </c>
      <c r="FX733">
        <v>8.9820645749568939E-2</v>
      </c>
      <c r="FY733">
        <v>1</v>
      </c>
    </row>
    <row r="734" spans="1:181" x14ac:dyDescent="0.2">
      <c r="A734" t="s">
        <v>243</v>
      </c>
      <c r="B734" t="s">
        <v>239</v>
      </c>
      <c r="C734" t="s">
        <v>215</v>
      </c>
      <c r="D734" t="s">
        <v>39</v>
      </c>
      <c r="E734">
        <v>2018</v>
      </c>
      <c r="F734" t="s">
        <v>225</v>
      </c>
      <c r="G734" t="s">
        <v>245</v>
      </c>
      <c r="H734">
        <v>190</v>
      </c>
      <c r="K734">
        <v>17.000411987304688</v>
      </c>
      <c r="L734">
        <v>16.316919326782227</v>
      </c>
      <c r="M734">
        <v>15.869454383850098</v>
      </c>
      <c r="N734">
        <v>16.095233917236328</v>
      </c>
      <c r="O734">
        <v>16.897605895996094</v>
      </c>
      <c r="P734">
        <v>17.864841461181641</v>
      </c>
      <c r="Q734">
        <v>21.058403015136719</v>
      </c>
      <c r="R734">
        <v>23.853580474853516</v>
      </c>
      <c r="S734">
        <v>26.632621765136719</v>
      </c>
      <c r="T734">
        <v>28.605922698974609</v>
      </c>
      <c r="U734">
        <v>31.499387741088867</v>
      </c>
      <c r="V734">
        <v>32.244945526123047</v>
      </c>
      <c r="W734">
        <v>32.879474639892578</v>
      </c>
      <c r="X734">
        <v>33.813491821289063</v>
      </c>
      <c r="Y734">
        <v>34.298236846923828</v>
      </c>
      <c r="Z734">
        <v>34.442863464355469</v>
      </c>
      <c r="AA734">
        <v>34.738002777099609</v>
      </c>
      <c r="AB734">
        <v>34.764270782470703</v>
      </c>
      <c r="AC734">
        <v>33.904750823974609</v>
      </c>
      <c r="AD734">
        <v>33.255393981933594</v>
      </c>
      <c r="AE734">
        <v>31.197906494140625</v>
      </c>
      <c r="AF734">
        <v>25.610105514526367</v>
      </c>
      <c r="AG734">
        <v>20.707019805908203</v>
      </c>
      <c r="AH734">
        <v>17.750526428222656</v>
      </c>
      <c r="AI734">
        <v>-2.3337228298187256</v>
      </c>
      <c r="AJ734">
        <v>-1.9329500198364258</v>
      </c>
      <c r="AK734">
        <v>-1.5023993253707886</v>
      </c>
      <c r="AL734">
        <v>-1.3434665203094482</v>
      </c>
      <c r="AM734">
        <v>-1.3387143611907959</v>
      </c>
      <c r="AN734">
        <v>-1.3670824766159058</v>
      </c>
      <c r="AO734">
        <v>-1.5109578371047974</v>
      </c>
      <c r="AP734">
        <v>-1.6424614191055298</v>
      </c>
      <c r="AQ734">
        <v>-1.7669044733047485</v>
      </c>
      <c r="AR734">
        <v>-1.874755859375</v>
      </c>
      <c r="AS734">
        <v>-2.0376431941986084</v>
      </c>
      <c r="AT734">
        <v>-2.089824914932251</v>
      </c>
      <c r="AU734">
        <v>-0.74355751276016235</v>
      </c>
      <c r="AV734">
        <v>5.0848979949951172</v>
      </c>
      <c r="AW734">
        <v>5.1404390335083008</v>
      </c>
      <c r="AX734">
        <v>5.2431807518005371</v>
      </c>
      <c r="AY734">
        <v>5.3071398735046387</v>
      </c>
      <c r="AZ734">
        <v>5.2469882965087891</v>
      </c>
      <c r="BA734">
        <v>-1.0594381093978882</v>
      </c>
      <c r="BB734">
        <v>-0.96835434436798096</v>
      </c>
      <c r="BC734">
        <v>-0.87999451160430908</v>
      </c>
      <c r="BD734">
        <v>-0.6563759446144104</v>
      </c>
      <c r="BE734">
        <v>-1.1534963846206665</v>
      </c>
      <c r="BF734">
        <v>-1.5092202425003052</v>
      </c>
      <c r="BG734">
        <v>-0.92979919910430908</v>
      </c>
      <c r="BH734">
        <v>-0.77137619256973267</v>
      </c>
      <c r="BI734">
        <v>-0.60555160045623779</v>
      </c>
      <c r="BJ734">
        <v>-0.55521732568740845</v>
      </c>
      <c r="BK734">
        <v>-0.56904888153076172</v>
      </c>
      <c r="BL734">
        <v>-0.59164738655090332</v>
      </c>
      <c r="BM734">
        <v>-0.69739395380020142</v>
      </c>
      <c r="BN734">
        <v>-0.79323607683181763</v>
      </c>
      <c r="BO734">
        <v>-0.87118804454803467</v>
      </c>
      <c r="BP734">
        <v>-0.92267400026321411</v>
      </c>
      <c r="BQ734">
        <v>-1.0302479267120361</v>
      </c>
      <c r="BR734">
        <v>-1.053653359413147</v>
      </c>
      <c r="BS734">
        <v>5.5658798664808273E-2</v>
      </c>
      <c r="BT734">
        <v>5.4319944381713867</v>
      </c>
      <c r="BU734">
        <v>5.4773774147033691</v>
      </c>
      <c r="BV734">
        <v>5.5677251815795898</v>
      </c>
      <c r="BW734">
        <v>5.6301140785217285</v>
      </c>
      <c r="BX734">
        <v>5.5810914039611816</v>
      </c>
      <c r="BY734">
        <v>-0.24788831174373627</v>
      </c>
      <c r="BZ734">
        <v>-0.59562945365905762</v>
      </c>
      <c r="CA734">
        <v>-0.55219745635986328</v>
      </c>
      <c r="CB734">
        <v>-0.43112310767173767</v>
      </c>
      <c r="CC734">
        <v>-0.67605191469192505</v>
      </c>
      <c r="CD734">
        <v>-0.86036056280136108</v>
      </c>
      <c r="CE734">
        <v>4.2553979903459549E-2</v>
      </c>
      <c r="CF734">
        <v>3.3126290887594223E-2</v>
      </c>
      <c r="CG734">
        <v>1.5602433122694492E-2</v>
      </c>
      <c r="CH734">
        <v>-9.2783356085419655E-3</v>
      </c>
      <c r="CI734">
        <v>-3.5980943590402603E-2</v>
      </c>
      <c r="CJ734">
        <v>-5.4583314806222916E-2</v>
      </c>
      <c r="CK734">
        <v>-0.1339220404624939</v>
      </c>
      <c r="CL734">
        <v>-0.20506520569324493</v>
      </c>
      <c r="CM734">
        <v>-0.25081765651702881</v>
      </c>
      <c r="CN734">
        <v>-0.26326504349708557</v>
      </c>
      <c r="CO734">
        <v>-0.33252900838851929</v>
      </c>
      <c r="CP734">
        <v>-0.33600404858589172</v>
      </c>
      <c r="CQ734">
        <v>0.60919356346130371</v>
      </c>
      <c r="CR734">
        <v>5.6723923683166504</v>
      </c>
      <c r="CS734">
        <v>5.7107400894165039</v>
      </c>
      <c r="CT734">
        <v>5.792503833770752</v>
      </c>
      <c r="CU734">
        <v>5.8538050651550293</v>
      </c>
      <c r="CV734">
        <v>5.8124904632568359</v>
      </c>
      <c r="CW734">
        <v>0.31418859958648682</v>
      </c>
      <c r="CX734">
        <v>-0.33748134970664978</v>
      </c>
      <c r="CY734">
        <v>-0.32516619563102722</v>
      </c>
      <c r="CZ734">
        <v>-0.27511370182037354</v>
      </c>
      <c r="DA734">
        <v>-0.34537535905838013</v>
      </c>
      <c r="DB734">
        <v>-0.41096231341362</v>
      </c>
      <c r="DC734">
        <v>1.0149071216583252</v>
      </c>
      <c r="DD734">
        <v>0.83762878179550171</v>
      </c>
      <c r="DE734">
        <v>0.63675647974014282</v>
      </c>
      <c r="DF734">
        <v>0.53666067123413086</v>
      </c>
      <c r="DG734">
        <v>0.49708700180053711</v>
      </c>
      <c r="DH734">
        <v>0.4824807345867157</v>
      </c>
      <c r="DI734">
        <v>0.42954984307289124</v>
      </c>
      <c r="DJ734">
        <v>0.38310566544532776</v>
      </c>
      <c r="DK734">
        <v>0.36955276131629944</v>
      </c>
      <c r="DL734">
        <v>0.39614394307136536</v>
      </c>
      <c r="DM734">
        <v>0.36518988013267517</v>
      </c>
      <c r="DN734">
        <v>0.38164523243904114</v>
      </c>
      <c r="DO734">
        <v>1.1627283096313477</v>
      </c>
      <c r="DP734">
        <v>5.9127902984619141</v>
      </c>
      <c r="DQ734">
        <v>5.9441027641296387</v>
      </c>
      <c r="DR734">
        <v>6.0172824859619141</v>
      </c>
      <c r="DS734">
        <v>6.0774960517883301</v>
      </c>
      <c r="DT734">
        <v>6.0438895225524902</v>
      </c>
      <c r="DU734">
        <v>0.87626552581787109</v>
      </c>
      <c r="DV734">
        <v>-7.9333245754241943E-2</v>
      </c>
      <c r="DW734">
        <v>-9.8134934902191162E-2</v>
      </c>
      <c r="DX734">
        <v>-0.1191042885184288</v>
      </c>
      <c r="DY734">
        <v>-1.4698785729706287E-2</v>
      </c>
      <c r="DZ734">
        <v>3.84359210729599E-2</v>
      </c>
      <c r="EA734">
        <v>2.4188306331634521</v>
      </c>
      <c r="EB734">
        <v>1.9992026090621948</v>
      </c>
      <c r="EC734">
        <v>1.5336042642593384</v>
      </c>
      <c r="ED734">
        <v>1.3249099254608154</v>
      </c>
      <c r="EE734">
        <v>1.2667524814605713</v>
      </c>
      <c r="EF734">
        <v>1.2579158544540405</v>
      </c>
      <c r="EG734">
        <v>1.2431137561798096</v>
      </c>
      <c r="EH734">
        <v>1.2323310375213623</v>
      </c>
      <c r="EI734">
        <v>1.2652691602706909</v>
      </c>
      <c r="EJ734">
        <v>1.3482257127761841</v>
      </c>
      <c r="EK734">
        <v>1.3725851774215698</v>
      </c>
      <c r="EL734">
        <v>1.4178168773651123</v>
      </c>
      <c r="EM734">
        <v>1.961944580078125</v>
      </c>
      <c r="EN734">
        <v>6.2598867416381836</v>
      </c>
      <c r="EO734">
        <v>6.281041145324707</v>
      </c>
      <c r="EP734">
        <v>6.3418269157409668</v>
      </c>
      <c r="EQ734">
        <v>6.4004702568054199</v>
      </c>
      <c r="ER734">
        <v>6.3779926300048828</v>
      </c>
      <c r="ES734">
        <v>1.6878153085708618</v>
      </c>
      <c r="ET734">
        <v>0.29339161515235901</v>
      </c>
      <c r="EU734">
        <v>0.22966213524341583</v>
      </c>
      <c r="EV734">
        <v>0.10614851862192154</v>
      </c>
      <c r="EW734">
        <v>0.46274566650390625</v>
      </c>
      <c r="EX734">
        <v>0.68729561567306519</v>
      </c>
      <c r="EY734">
        <v>67.981956481933594</v>
      </c>
      <c r="EZ734">
        <v>67.374549865722656</v>
      </c>
      <c r="FA734">
        <v>66.99786376953125</v>
      </c>
      <c r="FB734">
        <v>66.885475158691406</v>
      </c>
      <c r="FC734">
        <v>66.749809265136719</v>
      </c>
      <c r="FD734">
        <v>66.754158020019531</v>
      </c>
      <c r="FE734">
        <v>67.346672058105469</v>
      </c>
      <c r="FF734">
        <v>68.685394287109375</v>
      </c>
      <c r="FG734">
        <v>71.150382995605469</v>
      </c>
      <c r="FH734">
        <v>74.152244567871094</v>
      </c>
      <c r="FI734">
        <v>75.645217895507813</v>
      </c>
      <c r="FJ734">
        <v>74.285209655761719</v>
      </c>
      <c r="FK734">
        <v>75.183578491210938</v>
      </c>
      <c r="FL734">
        <v>77.765708923339844</v>
      </c>
      <c r="FM734">
        <v>79.059555053710938</v>
      </c>
      <c r="FN734">
        <v>79.479621887207031</v>
      </c>
      <c r="FO734">
        <v>80.688568115234375</v>
      </c>
      <c r="FP734">
        <v>79.933769226074219</v>
      </c>
      <c r="FQ734">
        <v>76.077499389648438</v>
      </c>
      <c r="FR734">
        <v>73.486167907714844</v>
      </c>
      <c r="FS734">
        <v>71.984130859375</v>
      </c>
      <c r="FT734">
        <v>71.481575012207031</v>
      </c>
      <c r="FU734">
        <v>70.382698059082031</v>
      </c>
      <c r="FV734">
        <v>70.116584777832031</v>
      </c>
      <c r="FW734">
        <v>181</v>
      </c>
      <c r="FX734">
        <v>8.9820645749568939E-2</v>
      </c>
      <c r="FY734">
        <v>1</v>
      </c>
    </row>
    <row r="735" spans="1:181" x14ac:dyDescent="0.2">
      <c r="A735" t="s">
        <v>243</v>
      </c>
      <c r="B735" t="s">
        <v>239</v>
      </c>
      <c r="C735" t="s">
        <v>215</v>
      </c>
      <c r="D735" t="s">
        <v>39</v>
      </c>
      <c r="E735">
        <v>2019</v>
      </c>
      <c r="F735" t="s">
        <v>225</v>
      </c>
      <c r="G735" t="s">
        <v>245</v>
      </c>
      <c r="H735">
        <v>190</v>
      </c>
      <c r="K735">
        <v>17.000411987304688</v>
      </c>
      <c r="L735">
        <v>16.316919326782227</v>
      </c>
      <c r="M735">
        <v>15.869454383850098</v>
      </c>
      <c r="N735">
        <v>16.095233917236328</v>
      </c>
      <c r="O735">
        <v>16.897605895996094</v>
      </c>
      <c r="P735">
        <v>17.864841461181641</v>
      </c>
      <c r="Q735">
        <v>21.058403015136719</v>
      </c>
      <c r="R735">
        <v>23.853580474853516</v>
      </c>
      <c r="S735">
        <v>26.632621765136719</v>
      </c>
      <c r="T735">
        <v>28.605922698974609</v>
      </c>
      <c r="U735">
        <v>31.499387741088867</v>
      </c>
      <c r="V735">
        <v>32.244945526123047</v>
      </c>
      <c r="W735">
        <v>32.879474639892578</v>
      </c>
      <c r="X735">
        <v>33.813491821289063</v>
      </c>
      <c r="Y735">
        <v>34.298236846923828</v>
      </c>
      <c r="Z735">
        <v>34.442863464355469</v>
      </c>
      <c r="AA735">
        <v>34.738002777099609</v>
      </c>
      <c r="AB735">
        <v>34.764270782470703</v>
      </c>
      <c r="AC735">
        <v>33.904750823974609</v>
      </c>
      <c r="AD735">
        <v>33.255393981933594</v>
      </c>
      <c r="AE735">
        <v>31.197906494140625</v>
      </c>
      <c r="AF735">
        <v>25.610105514526367</v>
      </c>
      <c r="AG735">
        <v>20.707019805908203</v>
      </c>
      <c r="AH735">
        <v>17.750526428222656</v>
      </c>
      <c r="AI735">
        <v>-2.3337228298187256</v>
      </c>
      <c r="AJ735">
        <v>-1.9329500198364258</v>
      </c>
      <c r="AK735">
        <v>-1.5023993253707886</v>
      </c>
      <c r="AL735">
        <v>-1.3434665203094482</v>
      </c>
      <c r="AM735">
        <v>-1.3387143611907959</v>
      </c>
      <c r="AN735">
        <v>-1.3670824766159058</v>
      </c>
      <c r="AO735">
        <v>-1.5109578371047974</v>
      </c>
      <c r="AP735">
        <v>-1.6424614191055298</v>
      </c>
      <c r="AQ735">
        <v>-1.7669044733047485</v>
      </c>
      <c r="AR735">
        <v>-1.874755859375</v>
      </c>
      <c r="AS735">
        <v>-2.0376431941986084</v>
      </c>
      <c r="AT735">
        <v>-2.089824914932251</v>
      </c>
      <c r="AU735">
        <v>-0.74355751276016235</v>
      </c>
      <c r="AV735">
        <v>5.0848979949951172</v>
      </c>
      <c r="AW735">
        <v>5.1404390335083008</v>
      </c>
      <c r="AX735">
        <v>5.2431807518005371</v>
      </c>
      <c r="AY735">
        <v>5.3071398735046387</v>
      </c>
      <c r="AZ735">
        <v>5.2469882965087891</v>
      </c>
      <c r="BA735">
        <v>-1.0594381093978882</v>
      </c>
      <c r="BB735">
        <v>-0.96835434436798096</v>
      </c>
      <c r="BC735">
        <v>-0.87999451160430908</v>
      </c>
      <c r="BD735">
        <v>-0.6563759446144104</v>
      </c>
      <c r="BE735">
        <v>-1.1534963846206665</v>
      </c>
      <c r="BF735">
        <v>-1.5092202425003052</v>
      </c>
      <c r="BG735">
        <v>-0.92979919910430908</v>
      </c>
      <c r="BH735">
        <v>-0.77137619256973267</v>
      </c>
      <c r="BI735">
        <v>-0.60555160045623779</v>
      </c>
      <c r="BJ735">
        <v>-0.55521732568740845</v>
      </c>
      <c r="BK735">
        <v>-0.56904888153076172</v>
      </c>
      <c r="BL735">
        <v>-0.59164738655090332</v>
      </c>
      <c r="BM735">
        <v>-0.69739395380020142</v>
      </c>
      <c r="BN735">
        <v>-0.79323607683181763</v>
      </c>
      <c r="BO735">
        <v>-0.87118804454803467</v>
      </c>
      <c r="BP735">
        <v>-0.92267400026321411</v>
      </c>
      <c r="BQ735">
        <v>-1.0302479267120361</v>
      </c>
      <c r="BR735">
        <v>-1.053653359413147</v>
      </c>
      <c r="BS735">
        <v>5.5658798664808273E-2</v>
      </c>
      <c r="BT735">
        <v>5.4319944381713867</v>
      </c>
      <c r="BU735">
        <v>5.4773774147033691</v>
      </c>
      <c r="BV735">
        <v>5.5677251815795898</v>
      </c>
      <c r="BW735">
        <v>5.6301140785217285</v>
      </c>
      <c r="BX735">
        <v>5.5810914039611816</v>
      </c>
      <c r="BY735">
        <v>-0.24788831174373627</v>
      </c>
      <c r="BZ735">
        <v>-0.59562945365905762</v>
      </c>
      <c r="CA735">
        <v>-0.55219745635986328</v>
      </c>
      <c r="CB735">
        <v>-0.43112310767173767</v>
      </c>
      <c r="CC735">
        <v>-0.67605191469192505</v>
      </c>
      <c r="CD735">
        <v>-0.86036056280136108</v>
      </c>
      <c r="CE735">
        <v>4.2553979903459549E-2</v>
      </c>
      <c r="CF735">
        <v>3.3126290887594223E-2</v>
      </c>
      <c r="CG735">
        <v>1.5602433122694492E-2</v>
      </c>
      <c r="CH735">
        <v>-9.2783356085419655E-3</v>
      </c>
      <c r="CI735">
        <v>-3.5980943590402603E-2</v>
      </c>
      <c r="CJ735">
        <v>-5.4583314806222916E-2</v>
      </c>
      <c r="CK735">
        <v>-0.1339220404624939</v>
      </c>
      <c r="CL735">
        <v>-0.20506520569324493</v>
      </c>
      <c r="CM735">
        <v>-0.25081765651702881</v>
      </c>
      <c r="CN735">
        <v>-0.26326504349708557</v>
      </c>
      <c r="CO735">
        <v>-0.33252900838851929</v>
      </c>
      <c r="CP735">
        <v>-0.33600404858589172</v>
      </c>
      <c r="CQ735">
        <v>0.60919356346130371</v>
      </c>
      <c r="CR735">
        <v>5.6723923683166504</v>
      </c>
      <c r="CS735">
        <v>5.7107400894165039</v>
      </c>
      <c r="CT735">
        <v>5.792503833770752</v>
      </c>
      <c r="CU735">
        <v>5.8538050651550293</v>
      </c>
      <c r="CV735">
        <v>5.8124904632568359</v>
      </c>
      <c r="CW735">
        <v>0.31418859958648682</v>
      </c>
      <c r="CX735">
        <v>-0.33748134970664978</v>
      </c>
      <c r="CY735">
        <v>-0.32516619563102722</v>
      </c>
      <c r="CZ735">
        <v>-0.27511370182037354</v>
      </c>
      <c r="DA735">
        <v>-0.34537535905838013</v>
      </c>
      <c r="DB735">
        <v>-0.41096231341362</v>
      </c>
      <c r="DC735">
        <v>1.0149071216583252</v>
      </c>
      <c r="DD735">
        <v>0.83762878179550171</v>
      </c>
      <c r="DE735">
        <v>0.63675647974014282</v>
      </c>
      <c r="DF735">
        <v>0.53666067123413086</v>
      </c>
      <c r="DG735">
        <v>0.49708700180053711</v>
      </c>
      <c r="DH735">
        <v>0.4824807345867157</v>
      </c>
      <c r="DI735">
        <v>0.42954984307289124</v>
      </c>
      <c r="DJ735">
        <v>0.38310566544532776</v>
      </c>
      <c r="DK735">
        <v>0.36955276131629944</v>
      </c>
      <c r="DL735">
        <v>0.39614394307136536</v>
      </c>
      <c r="DM735">
        <v>0.36518988013267517</v>
      </c>
      <c r="DN735">
        <v>0.38164523243904114</v>
      </c>
      <c r="DO735">
        <v>1.1627283096313477</v>
      </c>
      <c r="DP735">
        <v>5.9127902984619141</v>
      </c>
      <c r="DQ735">
        <v>5.9441027641296387</v>
      </c>
      <c r="DR735">
        <v>6.0172824859619141</v>
      </c>
      <c r="DS735">
        <v>6.0774960517883301</v>
      </c>
      <c r="DT735">
        <v>6.0438895225524902</v>
      </c>
      <c r="DU735">
        <v>0.87626552581787109</v>
      </c>
      <c r="DV735">
        <v>-7.9333245754241943E-2</v>
      </c>
      <c r="DW735">
        <v>-9.8134934902191162E-2</v>
      </c>
      <c r="DX735">
        <v>-0.1191042885184288</v>
      </c>
      <c r="DY735">
        <v>-1.4698785729706287E-2</v>
      </c>
      <c r="DZ735">
        <v>3.84359210729599E-2</v>
      </c>
      <c r="EA735">
        <v>2.4188306331634521</v>
      </c>
      <c r="EB735">
        <v>1.9992026090621948</v>
      </c>
      <c r="EC735">
        <v>1.5336042642593384</v>
      </c>
      <c r="ED735">
        <v>1.3249099254608154</v>
      </c>
      <c r="EE735">
        <v>1.2667524814605713</v>
      </c>
      <c r="EF735">
        <v>1.2579158544540405</v>
      </c>
      <c r="EG735">
        <v>1.2431137561798096</v>
      </c>
      <c r="EH735">
        <v>1.2323310375213623</v>
      </c>
      <c r="EI735">
        <v>1.2652691602706909</v>
      </c>
      <c r="EJ735">
        <v>1.3482257127761841</v>
      </c>
      <c r="EK735">
        <v>1.3725851774215698</v>
      </c>
      <c r="EL735">
        <v>1.4178168773651123</v>
      </c>
      <c r="EM735">
        <v>1.961944580078125</v>
      </c>
      <c r="EN735">
        <v>6.2598867416381836</v>
      </c>
      <c r="EO735">
        <v>6.281041145324707</v>
      </c>
      <c r="EP735">
        <v>6.3418269157409668</v>
      </c>
      <c r="EQ735">
        <v>6.4004702568054199</v>
      </c>
      <c r="ER735">
        <v>6.3779926300048828</v>
      </c>
      <c r="ES735">
        <v>1.6878153085708618</v>
      </c>
      <c r="ET735">
        <v>0.29339161515235901</v>
      </c>
      <c r="EU735">
        <v>0.22966213524341583</v>
      </c>
      <c r="EV735">
        <v>0.10614851862192154</v>
      </c>
      <c r="EW735">
        <v>0.46274566650390625</v>
      </c>
      <c r="EX735">
        <v>0.68729561567306519</v>
      </c>
      <c r="EY735">
        <v>67.981956481933594</v>
      </c>
      <c r="EZ735">
        <v>67.374549865722656</v>
      </c>
      <c r="FA735">
        <v>66.99786376953125</v>
      </c>
      <c r="FB735">
        <v>66.885475158691406</v>
      </c>
      <c r="FC735">
        <v>66.749809265136719</v>
      </c>
      <c r="FD735">
        <v>66.754158020019531</v>
      </c>
      <c r="FE735">
        <v>67.346672058105469</v>
      </c>
      <c r="FF735">
        <v>68.685394287109375</v>
      </c>
      <c r="FG735">
        <v>71.150382995605469</v>
      </c>
      <c r="FH735">
        <v>74.152244567871094</v>
      </c>
      <c r="FI735">
        <v>75.645217895507813</v>
      </c>
      <c r="FJ735">
        <v>74.285209655761719</v>
      </c>
      <c r="FK735">
        <v>75.183578491210938</v>
      </c>
      <c r="FL735">
        <v>77.765708923339844</v>
      </c>
      <c r="FM735">
        <v>79.059555053710938</v>
      </c>
      <c r="FN735">
        <v>79.479621887207031</v>
      </c>
      <c r="FO735">
        <v>80.688568115234375</v>
      </c>
      <c r="FP735">
        <v>79.933769226074219</v>
      </c>
      <c r="FQ735">
        <v>76.077499389648438</v>
      </c>
      <c r="FR735">
        <v>73.486167907714844</v>
      </c>
      <c r="FS735">
        <v>71.984130859375</v>
      </c>
      <c r="FT735">
        <v>71.481575012207031</v>
      </c>
      <c r="FU735">
        <v>70.382698059082031</v>
      </c>
      <c r="FV735">
        <v>70.116584777832031</v>
      </c>
      <c r="FW735">
        <v>181</v>
      </c>
      <c r="FX735">
        <v>8.9820645749568939E-2</v>
      </c>
      <c r="FY735">
        <v>1</v>
      </c>
    </row>
    <row r="736" spans="1:181" x14ac:dyDescent="0.2">
      <c r="A736" t="s">
        <v>243</v>
      </c>
      <c r="B736" t="s">
        <v>239</v>
      </c>
      <c r="C736" t="s">
        <v>215</v>
      </c>
      <c r="D736" t="s">
        <v>39</v>
      </c>
      <c r="E736">
        <v>2020</v>
      </c>
      <c r="F736" t="s">
        <v>225</v>
      </c>
      <c r="G736" t="s">
        <v>245</v>
      </c>
      <c r="H736">
        <v>190</v>
      </c>
      <c r="K736">
        <v>17.000411987304688</v>
      </c>
      <c r="L736">
        <v>16.316919326782227</v>
      </c>
      <c r="M736">
        <v>15.869454383850098</v>
      </c>
      <c r="N736">
        <v>16.095233917236328</v>
      </c>
      <c r="O736">
        <v>16.897605895996094</v>
      </c>
      <c r="P736">
        <v>17.864841461181641</v>
      </c>
      <c r="Q736">
        <v>21.058403015136719</v>
      </c>
      <c r="R736">
        <v>23.853580474853516</v>
      </c>
      <c r="S736">
        <v>26.632621765136719</v>
      </c>
      <c r="T736">
        <v>28.605922698974609</v>
      </c>
      <c r="U736">
        <v>31.499387741088867</v>
      </c>
      <c r="V736">
        <v>32.244945526123047</v>
      </c>
      <c r="W736">
        <v>32.879474639892578</v>
      </c>
      <c r="X736">
        <v>33.813491821289063</v>
      </c>
      <c r="Y736">
        <v>34.298236846923828</v>
      </c>
      <c r="Z736">
        <v>34.442863464355469</v>
      </c>
      <c r="AA736">
        <v>34.738002777099609</v>
      </c>
      <c r="AB736">
        <v>34.764270782470703</v>
      </c>
      <c r="AC736">
        <v>33.904750823974609</v>
      </c>
      <c r="AD736">
        <v>33.255393981933594</v>
      </c>
      <c r="AE736">
        <v>31.197906494140625</v>
      </c>
      <c r="AF736">
        <v>25.610105514526367</v>
      </c>
      <c r="AG736">
        <v>20.707019805908203</v>
      </c>
      <c r="AH736">
        <v>17.750526428222656</v>
      </c>
      <c r="AI736">
        <v>-2.3337228298187256</v>
      </c>
      <c r="AJ736">
        <v>-1.9329500198364258</v>
      </c>
      <c r="AK736">
        <v>-1.5023993253707886</v>
      </c>
      <c r="AL736">
        <v>-1.3434665203094482</v>
      </c>
      <c r="AM736">
        <v>-1.3387143611907959</v>
      </c>
      <c r="AN736">
        <v>-1.3670824766159058</v>
      </c>
      <c r="AO736">
        <v>-1.5109578371047974</v>
      </c>
      <c r="AP736">
        <v>-1.6424614191055298</v>
      </c>
      <c r="AQ736">
        <v>-1.7669044733047485</v>
      </c>
      <c r="AR736">
        <v>-1.874755859375</v>
      </c>
      <c r="AS736">
        <v>-2.0376431941986084</v>
      </c>
      <c r="AT736">
        <v>-2.089824914932251</v>
      </c>
      <c r="AU736">
        <v>-0.74355751276016235</v>
      </c>
      <c r="AV736">
        <v>5.0848979949951172</v>
      </c>
      <c r="AW736">
        <v>5.1404390335083008</v>
      </c>
      <c r="AX736">
        <v>5.2431807518005371</v>
      </c>
      <c r="AY736">
        <v>5.3071398735046387</v>
      </c>
      <c r="AZ736">
        <v>5.2469882965087891</v>
      </c>
      <c r="BA736">
        <v>-1.0594381093978882</v>
      </c>
      <c r="BB736">
        <v>-0.96835434436798096</v>
      </c>
      <c r="BC736">
        <v>-0.87999451160430908</v>
      </c>
      <c r="BD736">
        <v>-0.6563759446144104</v>
      </c>
      <c r="BE736">
        <v>-1.1534963846206665</v>
      </c>
      <c r="BF736">
        <v>-1.5092202425003052</v>
      </c>
      <c r="BG736">
        <v>-0.92979919910430908</v>
      </c>
      <c r="BH736">
        <v>-0.77137619256973267</v>
      </c>
      <c r="BI736">
        <v>-0.60555160045623779</v>
      </c>
      <c r="BJ736">
        <v>-0.55521732568740845</v>
      </c>
      <c r="BK736">
        <v>-0.56904888153076172</v>
      </c>
      <c r="BL736">
        <v>-0.59164738655090332</v>
      </c>
      <c r="BM736">
        <v>-0.69739395380020142</v>
      </c>
      <c r="BN736">
        <v>-0.79323607683181763</v>
      </c>
      <c r="BO736">
        <v>-0.87118804454803467</v>
      </c>
      <c r="BP736">
        <v>-0.92267400026321411</v>
      </c>
      <c r="BQ736">
        <v>-1.0302479267120361</v>
      </c>
      <c r="BR736">
        <v>-1.053653359413147</v>
      </c>
      <c r="BS736">
        <v>5.5658798664808273E-2</v>
      </c>
      <c r="BT736">
        <v>5.4319944381713867</v>
      </c>
      <c r="BU736">
        <v>5.4773774147033691</v>
      </c>
      <c r="BV736">
        <v>5.5677251815795898</v>
      </c>
      <c r="BW736">
        <v>5.6301140785217285</v>
      </c>
      <c r="BX736">
        <v>5.5810914039611816</v>
      </c>
      <c r="BY736">
        <v>-0.24788831174373627</v>
      </c>
      <c r="BZ736">
        <v>-0.59562945365905762</v>
      </c>
      <c r="CA736">
        <v>-0.55219745635986328</v>
      </c>
      <c r="CB736">
        <v>-0.43112310767173767</v>
      </c>
      <c r="CC736">
        <v>-0.67605191469192505</v>
      </c>
      <c r="CD736">
        <v>-0.86036056280136108</v>
      </c>
      <c r="CE736">
        <v>4.2553979903459549E-2</v>
      </c>
      <c r="CF736">
        <v>3.3126290887594223E-2</v>
      </c>
      <c r="CG736">
        <v>1.5602433122694492E-2</v>
      </c>
      <c r="CH736">
        <v>-9.2783356085419655E-3</v>
      </c>
      <c r="CI736">
        <v>-3.5980943590402603E-2</v>
      </c>
      <c r="CJ736">
        <v>-5.4583314806222916E-2</v>
      </c>
      <c r="CK736">
        <v>-0.1339220404624939</v>
      </c>
      <c r="CL736">
        <v>-0.20506520569324493</v>
      </c>
      <c r="CM736">
        <v>-0.25081765651702881</v>
      </c>
      <c r="CN736">
        <v>-0.26326504349708557</v>
      </c>
      <c r="CO736">
        <v>-0.33252900838851929</v>
      </c>
      <c r="CP736">
        <v>-0.33600404858589172</v>
      </c>
      <c r="CQ736">
        <v>0.60919356346130371</v>
      </c>
      <c r="CR736">
        <v>5.6723923683166504</v>
      </c>
      <c r="CS736">
        <v>5.7107400894165039</v>
      </c>
      <c r="CT736">
        <v>5.792503833770752</v>
      </c>
      <c r="CU736">
        <v>5.8538050651550293</v>
      </c>
      <c r="CV736">
        <v>5.8124904632568359</v>
      </c>
      <c r="CW736">
        <v>0.31418859958648682</v>
      </c>
      <c r="CX736">
        <v>-0.33748134970664978</v>
      </c>
      <c r="CY736">
        <v>-0.32516619563102722</v>
      </c>
      <c r="CZ736">
        <v>-0.27511370182037354</v>
      </c>
      <c r="DA736">
        <v>-0.34537535905838013</v>
      </c>
      <c r="DB736">
        <v>-0.41096231341362</v>
      </c>
      <c r="DC736">
        <v>1.0149071216583252</v>
      </c>
      <c r="DD736">
        <v>0.83762878179550171</v>
      </c>
      <c r="DE736">
        <v>0.63675647974014282</v>
      </c>
      <c r="DF736">
        <v>0.53666067123413086</v>
      </c>
      <c r="DG736">
        <v>0.49708700180053711</v>
      </c>
      <c r="DH736">
        <v>0.4824807345867157</v>
      </c>
      <c r="DI736">
        <v>0.42954984307289124</v>
      </c>
      <c r="DJ736">
        <v>0.38310566544532776</v>
      </c>
      <c r="DK736">
        <v>0.36955276131629944</v>
      </c>
      <c r="DL736">
        <v>0.39614394307136536</v>
      </c>
      <c r="DM736">
        <v>0.36518988013267517</v>
      </c>
      <c r="DN736">
        <v>0.38164523243904114</v>
      </c>
      <c r="DO736">
        <v>1.1627283096313477</v>
      </c>
      <c r="DP736">
        <v>5.9127902984619141</v>
      </c>
      <c r="DQ736">
        <v>5.9441027641296387</v>
      </c>
      <c r="DR736">
        <v>6.0172824859619141</v>
      </c>
      <c r="DS736">
        <v>6.0774960517883301</v>
      </c>
      <c r="DT736">
        <v>6.0438895225524902</v>
      </c>
      <c r="DU736">
        <v>0.87626552581787109</v>
      </c>
      <c r="DV736">
        <v>-7.9333245754241943E-2</v>
      </c>
      <c r="DW736">
        <v>-9.8134934902191162E-2</v>
      </c>
      <c r="DX736">
        <v>-0.1191042885184288</v>
      </c>
      <c r="DY736">
        <v>-1.4698785729706287E-2</v>
      </c>
      <c r="DZ736">
        <v>3.84359210729599E-2</v>
      </c>
      <c r="EA736">
        <v>2.4188306331634521</v>
      </c>
      <c r="EB736">
        <v>1.9992026090621948</v>
      </c>
      <c r="EC736">
        <v>1.5336042642593384</v>
      </c>
      <c r="ED736">
        <v>1.3249099254608154</v>
      </c>
      <c r="EE736">
        <v>1.2667524814605713</v>
      </c>
      <c r="EF736">
        <v>1.2579158544540405</v>
      </c>
      <c r="EG736">
        <v>1.2431137561798096</v>
      </c>
      <c r="EH736">
        <v>1.2323310375213623</v>
      </c>
      <c r="EI736">
        <v>1.2652691602706909</v>
      </c>
      <c r="EJ736">
        <v>1.3482257127761841</v>
      </c>
      <c r="EK736">
        <v>1.3725851774215698</v>
      </c>
      <c r="EL736">
        <v>1.4178168773651123</v>
      </c>
      <c r="EM736">
        <v>1.961944580078125</v>
      </c>
      <c r="EN736">
        <v>6.2598867416381836</v>
      </c>
      <c r="EO736">
        <v>6.281041145324707</v>
      </c>
      <c r="EP736">
        <v>6.3418269157409668</v>
      </c>
      <c r="EQ736">
        <v>6.4004702568054199</v>
      </c>
      <c r="ER736">
        <v>6.3779926300048828</v>
      </c>
      <c r="ES736">
        <v>1.6878153085708618</v>
      </c>
      <c r="ET736">
        <v>0.29339161515235901</v>
      </c>
      <c r="EU736">
        <v>0.22966213524341583</v>
      </c>
      <c r="EV736">
        <v>0.10614851862192154</v>
      </c>
      <c r="EW736">
        <v>0.46274566650390625</v>
      </c>
      <c r="EX736">
        <v>0.68729561567306519</v>
      </c>
      <c r="EY736">
        <v>67.981956481933594</v>
      </c>
      <c r="EZ736">
        <v>67.374549865722656</v>
      </c>
      <c r="FA736">
        <v>66.99786376953125</v>
      </c>
      <c r="FB736">
        <v>66.885475158691406</v>
      </c>
      <c r="FC736">
        <v>66.749809265136719</v>
      </c>
      <c r="FD736">
        <v>66.754158020019531</v>
      </c>
      <c r="FE736">
        <v>67.346672058105469</v>
      </c>
      <c r="FF736">
        <v>68.685394287109375</v>
      </c>
      <c r="FG736">
        <v>71.150382995605469</v>
      </c>
      <c r="FH736">
        <v>74.152244567871094</v>
      </c>
      <c r="FI736">
        <v>75.645217895507813</v>
      </c>
      <c r="FJ736">
        <v>74.285209655761719</v>
      </c>
      <c r="FK736">
        <v>75.183578491210938</v>
      </c>
      <c r="FL736">
        <v>77.765708923339844</v>
      </c>
      <c r="FM736">
        <v>79.059555053710938</v>
      </c>
      <c r="FN736">
        <v>79.479621887207031</v>
      </c>
      <c r="FO736">
        <v>80.688568115234375</v>
      </c>
      <c r="FP736">
        <v>79.933769226074219</v>
      </c>
      <c r="FQ736">
        <v>76.077499389648438</v>
      </c>
      <c r="FR736">
        <v>73.486167907714844</v>
      </c>
      <c r="FS736">
        <v>71.984130859375</v>
      </c>
      <c r="FT736">
        <v>71.481575012207031</v>
      </c>
      <c r="FU736">
        <v>70.382698059082031</v>
      </c>
      <c r="FV736">
        <v>70.116584777832031</v>
      </c>
      <c r="FW736">
        <v>181</v>
      </c>
      <c r="FX736">
        <v>8.9820645749568939E-2</v>
      </c>
      <c r="FY736">
        <v>1</v>
      </c>
    </row>
    <row r="737" spans="1:181" x14ac:dyDescent="0.2">
      <c r="A737" t="s">
        <v>243</v>
      </c>
      <c r="B737" t="s">
        <v>239</v>
      </c>
      <c r="C737" t="s">
        <v>215</v>
      </c>
      <c r="D737" t="s">
        <v>39</v>
      </c>
      <c r="E737">
        <v>2021</v>
      </c>
      <c r="F737" t="s">
        <v>225</v>
      </c>
      <c r="G737" t="s">
        <v>245</v>
      </c>
      <c r="H737">
        <v>190</v>
      </c>
      <c r="K737">
        <v>17.000411987304688</v>
      </c>
      <c r="L737">
        <v>16.316919326782227</v>
      </c>
      <c r="M737">
        <v>15.869454383850098</v>
      </c>
      <c r="N737">
        <v>16.095233917236328</v>
      </c>
      <c r="O737">
        <v>16.897605895996094</v>
      </c>
      <c r="P737">
        <v>17.864841461181641</v>
      </c>
      <c r="Q737">
        <v>21.058403015136719</v>
      </c>
      <c r="R737">
        <v>23.853580474853516</v>
      </c>
      <c r="S737">
        <v>26.632621765136719</v>
      </c>
      <c r="T737">
        <v>28.605922698974609</v>
      </c>
      <c r="U737">
        <v>31.499387741088867</v>
      </c>
      <c r="V737">
        <v>32.244945526123047</v>
      </c>
      <c r="W737">
        <v>32.879474639892578</v>
      </c>
      <c r="X737">
        <v>33.813491821289063</v>
      </c>
      <c r="Y737">
        <v>34.298236846923828</v>
      </c>
      <c r="Z737">
        <v>34.442863464355469</v>
      </c>
      <c r="AA737">
        <v>34.738002777099609</v>
      </c>
      <c r="AB737">
        <v>34.764270782470703</v>
      </c>
      <c r="AC737">
        <v>33.904750823974609</v>
      </c>
      <c r="AD737">
        <v>33.255393981933594</v>
      </c>
      <c r="AE737">
        <v>31.197906494140625</v>
      </c>
      <c r="AF737">
        <v>25.610105514526367</v>
      </c>
      <c r="AG737">
        <v>20.707019805908203</v>
      </c>
      <c r="AH737">
        <v>17.750526428222656</v>
      </c>
      <c r="AI737">
        <v>-2.3337228298187256</v>
      </c>
      <c r="AJ737">
        <v>-1.9329500198364258</v>
      </c>
      <c r="AK737">
        <v>-1.5023993253707886</v>
      </c>
      <c r="AL737">
        <v>-1.3434665203094482</v>
      </c>
      <c r="AM737">
        <v>-1.3387143611907959</v>
      </c>
      <c r="AN737">
        <v>-1.3670824766159058</v>
      </c>
      <c r="AO737">
        <v>-1.5109578371047974</v>
      </c>
      <c r="AP737">
        <v>-1.6424614191055298</v>
      </c>
      <c r="AQ737">
        <v>-1.7669044733047485</v>
      </c>
      <c r="AR737">
        <v>-1.874755859375</v>
      </c>
      <c r="AS737">
        <v>-2.0376431941986084</v>
      </c>
      <c r="AT737">
        <v>-2.089824914932251</v>
      </c>
      <c r="AU737">
        <v>-0.74355751276016235</v>
      </c>
      <c r="AV737">
        <v>5.0848979949951172</v>
      </c>
      <c r="AW737">
        <v>5.1404390335083008</v>
      </c>
      <c r="AX737">
        <v>5.2431807518005371</v>
      </c>
      <c r="AY737">
        <v>5.3071398735046387</v>
      </c>
      <c r="AZ737">
        <v>5.2469882965087891</v>
      </c>
      <c r="BA737">
        <v>-1.0594381093978882</v>
      </c>
      <c r="BB737">
        <v>-0.96835434436798096</v>
      </c>
      <c r="BC737">
        <v>-0.87999451160430908</v>
      </c>
      <c r="BD737">
        <v>-0.6563759446144104</v>
      </c>
      <c r="BE737">
        <v>-1.1534963846206665</v>
      </c>
      <c r="BF737">
        <v>-1.5092202425003052</v>
      </c>
      <c r="BG737">
        <v>-0.92979919910430908</v>
      </c>
      <c r="BH737">
        <v>-0.77137619256973267</v>
      </c>
      <c r="BI737">
        <v>-0.60555160045623779</v>
      </c>
      <c r="BJ737">
        <v>-0.55521732568740845</v>
      </c>
      <c r="BK737">
        <v>-0.56904888153076172</v>
      </c>
      <c r="BL737">
        <v>-0.59164738655090332</v>
      </c>
      <c r="BM737">
        <v>-0.69739395380020142</v>
      </c>
      <c r="BN737">
        <v>-0.79323607683181763</v>
      </c>
      <c r="BO737">
        <v>-0.87118804454803467</v>
      </c>
      <c r="BP737">
        <v>-0.92267400026321411</v>
      </c>
      <c r="BQ737">
        <v>-1.0302479267120361</v>
      </c>
      <c r="BR737">
        <v>-1.053653359413147</v>
      </c>
      <c r="BS737">
        <v>5.5658798664808273E-2</v>
      </c>
      <c r="BT737">
        <v>5.4319944381713867</v>
      </c>
      <c r="BU737">
        <v>5.4773774147033691</v>
      </c>
      <c r="BV737">
        <v>5.5677251815795898</v>
      </c>
      <c r="BW737">
        <v>5.6301140785217285</v>
      </c>
      <c r="BX737">
        <v>5.5810914039611816</v>
      </c>
      <c r="BY737">
        <v>-0.24788831174373627</v>
      </c>
      <c r="BZ737">
        <v>-0.59562945365905762</v>
      </c>
      <c r="CA737">
        <v>-0.55219745635986328</v>
      </c>
      <c r="CB737">
        <v>-0.43112310767173767</v>
      </c>
      <c r="CC737">
        <v>-0.67605191469192505</v>
      </c>
      <c r="CD737">
        <v>-0.86036056280136108</v>
      </c>
      <c r="CE737">
        <v>4.2553979903459549E-2</v>
      </c>
      <c r="CF737">
        <v>3.3126290887594223E-2</v>
      </c>
      <c r="CG737">
        <v>1.5602433122694492E-2</v>
      </c>
      <c r="CH737">
        <v>-9.2783356085419655E-3</v>
      </c>
      <c r="CI737">
        <v>-3.5980943590402603E-2</v>
      </c>
      <c r="CJ737">
        <v>-5.4583314806222916E-2</v>
      </c>
      <c r="CK737">
        <v>-0.1339220404624939</v>
      </c>
      <c r="CL737">
        <v>-0.20506520569324493</v>
      </c>
      <c r="CM737">
        <v>-0.25081765651702881</v>
      </c>
      <c r="CN737">
        <v>-0.26326504349708557</v>
      </c>
      <c r="CO737">
        <v>-0.33252900838851929</v>
      </c>
      <c r="CP737">
        <v>-0.33600404858589172</v>
      </c>
      <c r="CQ737">
        <v>0.60919356346130371</v>
      </c>
      <c r="CR737">
        <v>5.6723923683166504</v>
      </c>
      <c r="CS737">
        <v>5.7107400894165039</v>
      </c>
      <c r="CT737">
        <v>5.792503833770752</v>
      </c>
      <c r="CU737">
        <v>5.8538050651550293</v>
      </c>
      <c r="CV737">
        <v>5.8124904632568359</v>
      </c>
      <c r="CW737">
        <v>0.31418859958648682</v>
      </c>
      <c r="CX737">
        <v>-0.33748134970664978</v>
      </c>
      <c r="CY737">
        <v>-0.32516619563102722</v>
      </c>
      <c r="CZ737">
        <v>-0.27511370182037354</v>
      </c>
      <c r="DA737">
        <v>-0.34537535905838013</v>
      </c>
      <c r="DB737">
        <v>-0.41096231341362</v>
      </c>
      <c r="DC737">
        <v>1.0149071216583252</v>
      </c>
      <c r="DD737">
        <v>0.83762878179550171</v>
      </c>
      <c r="DE737">
        <v>0.63675647974014282</v>
      </c>
      <c r="DF737">
        <v>0.53666067123413086</v>
      </c>
      <c r="DG737">
        <v>0.49708700180053711</v>
      </c>
      <c r="DH737">
        <v>0.4824807345867157</v>
      </c>
      <c r="DI737">
        <v>0.42954984307289124</v>
      </c>
      <c r="DJ737">
        <v>0.38310566544532776</v>
      </c>
      <c r="DK737">
        <v>0.36955276131629944</v>
      </c>
      <c r="DL737">
        <v>0.39614394307136536</v>
      </c>
      <c r="DM737">
        <v>0.36518988013267517</v>
      </c>
      <c r="DN737">
        <v>0.38164523243904114</v>
      </c>
      <c r="DO737">
        <v>1.1627283096313477</v>
      </c>
      <c r="DP737">
        <v>5.9127902984619141</v>
      </c>
      <c r="DQ737">
        <v>5.9441027641296387</v>
      </c>
      <c r="DR737">
        <v>6.0172824859619141</v>
      </c>
      <c r="DS737">
        <v>6.0774960517883301</v>
      </c>
      <c r="DT737">
        <v>6.0438895225524902</v>
      </c>
      <c r="DU737">
        <v>0.87626552581787109</v>
      </c>
      <c r="DV737">
        <v>-7.9333245754241943E-2</v>
      </c>
      <c r="DW737">
        <v>-9.8134934902191162E-2</v>
      </c>
      <c r="DX737">
        <v>-0.1191042885184288</v>
      </c>
      <c r="DY737">
        <v>-1.4698785729706287E-2</v>
      </c>
      <c r="DZ737">
        <v>3.84359210729599E-2</v>
      </c>
      <c r="EA737">
        <v>2.4188306331634521</v>
      </c>
      <c r="EB737">
        <v>1.9992026090621948</v>
      </c>
      <c r="EC737">
        <v>1.5336042642593384</v>
      </c>
      <c r="ED737">
        <v>1.3249099254608154</v>
      </c>
      <c r="EE737">
        <v>1.2667524814605713</v>
      </c>
      <c r="EF737">
        <v>1.2579158544540405</v>
      </c>
      <c r="EG737">
        <v>1.2431137561798096</v>
      </c>
      <c r="EH737">
        <v>1.2323310375213623</v>
      </c>
      <c r="EI737">
        <v>1.2652691602706909</v>
      </c>
      <c r="EJ737">
        <v>1.3482257127761841</v>
      </c>
      <c r="EK737">
        <v>1.3725851774215698</v>
      </c>
      <c r="EL737">
        <v>1.4178168773651123</v>
      </c>
      <c r="EM737">
        <v>1.961944580078125</v>
      </c>
      <c r="EN737">
        <v>6.2598867416381836</v>
      </c>
      <c r="EO737">
        <v>6.281041145324707</v>
      </c>
      <c r="EP737">
        <v>6.3418269157409668</v>
      </c>
      <c r="EQ737">
        <v>6.4004702568054199</v>
      </c>
      <c r="ER737">
        <v>6.3779926300048828</v>
      </c>
      <c r="ES737">
        <v>1.6878153085708618</v>
      </c>
      <c r="ET737">
        <v>0.29339161515235901</v>
      </c>
      <c r="EU737">
        <v>0.22966213524341583</v>
      </c>
      <c r="EV737">
        <v>0.10614851862192154</v>
      </c>
      <c r="EW737">
        <v>0.46274566650390625</v>
      </c>
      <c r="EX737">
        <v>0.68729561567306519</v>
      </c>
      <c r="EY737">
        <v>67.981956481933594</v>
      </c>
      <c r="EZ737">
        <v>67.374549865722656</v>
      </c>
      <c r="FA737">
        <v>66.99786376953125</v>
      </c>
      <c r="FB737">
        <v>66.885475158691406</v>
      </c>
      <c r="FC737">
        <v>66.749809265136719</v>
      </c>
      <c r="FD737">
        <v>66.754158020019531</v>
      </c>
      <c r="FE737">
        <v>67.346672058105469</v>
      </c>
      <c r="FF737">
        <v>68.685394287109375</v>
      </c>
      <c r="FG737">
        <v>71.150382995605469</v>
      </c>
      <c r="FH737">
        <v>74.152244567871094</v>
      </c>
      <c r="FI737">
        <v>75.645217895507813</v>
      </c>
      <c r="FJ737">
        <v>74.285209655761719</v>
      </c>
      <c r="FK737">
        <v>75.183578491210938</v>
      </c>
      <c r="FL737">
        <v>77.765708923339844</v>
      </c>
      <c r="FM737">
        <v>79.059555053710938</v>
      </c>
      <c r="FN737">
        <v>79.479621887207031</v>
      </c>
      <c r="FO737">
        <v>80.688568115234375</v>
      </c>
      <c r="FP737">
        <v>79.933769226074219</v>
      </c>
      <c r="FQ737">
        <v>76.077499389648438</v>
      </c>
      <c r="FR737">
        <v>73.486167907714844</v>
      </c>
      <c r="FS737">
        <v>71.984130859375</v>
      </c>
      <c r="FT737">
        <v>71.481575012207031</v>
      </c>
      <c r="FU737">
        <v>70.382698059082031</v>
      </c>
      <c r="FV737">
        <v>70.116584777832031</v>
      </c>
      <c r="FW737">
        <v>181</v>
      </c>
      <c r="FX737">
        <v>8.9820645749568939E-2</v>
      </c>
      <c r="FY737">
        <v>1</v>
      </c>
    </row>
    <row r="738" spans="1:181" x14ac:dyDescent="0.2">
      <c r="A738" t="s">
        <v>243</v>
      </c>
      <c r="B738" t="s">
        <v>239</v>
      </c>
      <c r="C738" t="s">
        <v>215</v>
      </c>
      <c r="D738" t="s">
        <v>39</v>
      </c>
      <c r="E738">
        <v>2022</v>
      </c>
      <c r="F738" t="s">
        <v>225</v>
      </c>
      <c r="G738" t="s">
        <v>245</v>
      </c>
      <c r="H738">
        <v>190</v>
      </c>
      <c r="K738">
        <v>17.000411987304688</v>
      </c>
      <c r="L738">
        <v>16.316919326782227</v>
      </c>
      <c r="M738">
        <v>15.869454383850098</v>
      </c>
      <c r="N738">
        <v>16.095233917236328</v>
      </c>
      <c r="O738">
        <v>16.897605895996094</v>
      </c>
      <c r="P738">
        <v>17.864841461181641</v>
      </c>
      <c r="Q738">
        <v>21.058403015136719</v>
      </c>
      <c r="R738">
        <v>23.853580474853516</v>
      </c>
      <c r="S738">
        <v>26.632621765136719</v>
      </c>
      <c r="T738">
        <v>28.605922698974609</v>
      </c>
      <c r="U738">
        <v>31.499387741088867</v>
      </c>
      <c r="V738">
        <v>32.244945526123047</v>
      </c>
      <c r="W738">
        <v>32.879474639892578</v>
      </c>
      <c r="X738">
        <v>33.813491821289063</v>
      </c>
      <c r="Y738">
        <v>34.298236846923828</v>
      </c>
      <c r="Z738">
        <v>34.442863464355469</v>
      </c>
      <c r="AA738">
        <v>34.738002777099609</v>
      </c>
      <c r="AB738">
        <v>34.764270782470703</v>
      </c>
      <c r="AC738">
        <v>33.904750823974609</v>
      </c>
      <c r="AD738">
        <v>33.255393981933594</v>
      </c>
      <c r="AE738">
        <v>31.197906494140625</v>
      </c>
      <c r="AF738">
        <v>25.610105514526367</v>
      </c>
      <c r="AG738">
        <v>20.707019805908203</v>
      </c>
      <c r="AH738">
        <v>17.750526428222656</v>
      </c>
      <c r="AI738">
        <v>-2.3337228298187256</v>
      </c>
      <c r="AJ738">
        <v>-1.9329500198364258</v>
      </c>
      <c r="AK738">
        <v>-1.5023993253707886</v>
      </c>
      <c r="AL738">
        <v>-1.3434665203094482</v>
      </c>
      <c r="AM738">
        <v>-1.3387143611907959</v>
      </c>
      <c r="AN738">
        <v>-1.3670824766159058</v>
      </c>
      <c r="AO738">
        <v>-1.5109578371047974</v>
      </c>
      <c r="AP738">
        <v>-1.6424614191055298</v>
      </c>
      <c r="AQ738">
        <v>-1.7669044733047485</v>
      </c>
      <c r="AR738">
        <v>-1.874755859375</v>
      </c>
      <c r="AS738">
        <v>-2.0376431941986084</v>
      </c>
      <c r="AT738">
        <v>-2.089824914932251</v>
      </c>
      <c r="AU738">
        <v>-0.74355751276016235</v>
      </c>
      <c r="AV738">
        <v>5.0848979949951172</v>
      </c>
      <c r="AW738">
        <v>5.1404390335083008</v>
      </c>
      <c r="AX738">
        <v>5.2431807518005371</v>
      </c>
      <c r="AY738">
        <v>5.3071398735046387</v>
      </c>
      <c r="AZ738">
        <v>5.2469882965087891</v>
      </c>
      <c r="BA738">
        <v>-1.0594381093978882</v>
      </c>
      <c r="BB738">
        <v>-0.96835434436798096</v>
      </c>
      <c r="BC738">
        <v>-0.87999451160430908</v>
      </c>
      <c r="BD738">
        <v>-0.6563759446144104</v>
      </c>
      <c r="BE738">
        <v>-1.1534963846206665</v>
      </c>
      <c r="BF738">
        <v>-1.5092202425003052</v>
      </c>
      <c r="BG738">
        <v>-0.92979919910430908</v>
      </c>
      <c r="BH738">
        <v>-0.77137619256973267</v>
      </c>
      <c r="BI738">
        <v>-0.60555160045623779</v>
      </c>
      <c r="BJ738">
        <v>-0.55521732568740845</v>
      </c>
      <c r="BK738">
        <v>-0.56904888153076172</v>
      </c>
      <c r="BL738">
        <v>-0.59164738655090332</v>
      </c>
      <c r="BM738">
        <v>-0.69739395380020142</v>
      </c>
      <c r="BN738">
        <v>-0.79323607683181763</v>
      </c>
      <c r="BO738">
        <v>-0.87118804454803467</v>
      </c>
      <c r="BP738">
        <v>-0.92267400026321411</v>
      </c>
      <c r="BQ738">
        <v>-1.0302479267120361</v>
      </c>
      <c r="BR738">
        <v>-1.053653359413147</v>
      </c>
      <c r="BS738">
        <v>5.5658798664808273E-2</v>
      </c>
      <c r="BT738">
        <v>5.4319944381713867</v>
      </c>
      <c r="BU738">
        <v>5.4773774147033691</v>
      </c>
      <c r="BV738">
        <v>5.5677251815795898</v>
      </c>
      <c r="BW738">
        <v>5.6301140785217285</v>
      </c>
      <c r="BX738">
        <v>5.5810914039611816</v>
      </c>
      <c r="BY738">
        <v>-0.24788831174373627</v>
      </c>
      <c r="BZ738">
        <v>-0.59562945365905762</v>
      </c>
      <c r="CA738">
        <v>-0.55219745635986328</v>
      </c>
      <c r="CB738">
        <v>-0.43112310767173767</v>
      </c>
      <c r="CC738">
        <v>-0.67605191469192505</v>
      </c>
      <c r="CD738">
        <v>-0.86036056280136108</v>
      </c>
      <c r="CE738">
        <v>4.2553979903459549E-2</v>
      </c>
      <c r="CF738">
        <v>3.3126290887594223E-2</v>
      </c>
      <c r="CG738">
        <v>1.5602433122694492E-2</v>
      </c>
      <c r="CH738">
        <v>-9.2783356085419655E-3</v>
      </c>
      <c r="CI738">
        <v>-3.5980943590402603E-2</v>
      </c>
      <c r="CJ738">
        <v>-5.4583314806222916E-2</v>
      </c>
      <c r="CK738">
        <v>-0.1339220404624939</v>
      </c>
      <c r="CL738">
        <v>-0.20506520569324493</v>
      </c>
      <c r="CM738">
        <v>-0.25081765651702881</v>
      </c>
      <c r="CN738">
        <v>-0.26326504349708557</v>
      </c>
      <c r="CO738">
        <v>-0.33252900838851929</v>
      </c>
      <c r="CP738">
        <v>-0.33600404858589172</v>
      </c>
      <c r="CQ738">
        <v>0.60919356346130371</v>
      </c>
      <c r="CR738">
        <v>5.6723923683166504</v>
      </c>
      <c r="CS738">
        <v>5.7107400894165039</v>
      </c>
      <c r="CT738">
        <v>5.792503833770752</v>
      </c>
      <c r="CU738">
        <v>5.8538050651550293</v>
      </c>
      <c r="CV738">
        <v>5.8124904632568359</v>
      </c>
      <c r="CW738">
        <v>0.31418859958648682</v>
      </c>
      <c r="CX738">
        <v>-0.33748134970664978</v>
      </c>
      <c r="CY738">
        <v>-0.32516619563102722</v>
      </c>
      <c r="CZ738">
        <v>-0.27511370182037354</v>
      </c>
      <c r="DA738">
        <v>-0.34537535905838013</v>
      </c>
      <c r="DB738">
        <v>-0.41096231341362</v>
      </c>
      <c r="DC738">
        <v>1.0149071216583252</v>
      </c>
      <c r="DD738">
        <v>0.83762878179550171</v>
      </c>
      <c r="DE738">
        <v>0.63675647974014282</v>
      </c>
      <c r="DF738">
        <v>0.53666067123413086</v>
      </c>
      <c r="DG738">
        <v>0.49708700180053711</v>
      </c>
      <c r="DH738">
        <v>0.4824807345867157</v>
      </c>
      <c r="DI738">
        <v>0.42954984307289124</v>
      </c>
      <c r="DJ738">
        <v>0.38310566544532776</v>
      </c>
      <c r="DK738">
        <v>0.36955276131629944</v>
      </c>
      <c r="DL738">
        <v>0.39614394307136536</v>
      </c>
      <c r="DM738">
        <v>0.36518988013267517</v>
      </c>
      <c r="DN738">
        <v>0.38164523243904114</v>
      </c>
      <c r="DO738">
        <v>1.1627283096313477</v>
      </c>
      <c r="DP738">
        <v>5.9127902984619141</v>
      </c>
      <c r="DQ738">
        <v>5.9441027641296387</v>
      </c>
      <c r="DR738">
        <v>6.0172824859619141</v>
      </c>
      <c r="DS738">
        <v>6.0774960517883301</v>
      </c>
      <c r="DT738">
        <v>6.0438895225524902</v>
      </c>
      <c r="DU738">
        <v>0.87626552581787109</v>
      </c>
      <c r="DV738">
        <v>-7.9333245754241943E-2</v>
      </c>
      <c r="DW738">
        <v>-9.8134934902191162E-2</v>
      </c>
      <c r="DX738">
        <v>-0.1191042885184288</v>
      </c>
      <c r="DY738">
        <v>-1.4698785729706287E-2</v>
      </c>
      <c r="DZ738">
        <v>3.84359210729599E-2</v>
      </c>
      <c r="EA738">
        <v>2.4188306331634521</v>
      </c>
      <c r="EB738">
        <v>1.9992026090621948</v>
      </c>
      <c r="EC738">
        <v>1.5336042642593384</v>
      </c>
      <c r="ED738">
        <v>1.3249099254608154</v>
      </c>
      <c r="EE738">
        <v>1.2667524814605713</v>
      </c>
      <c r="EF738">
        <v>1.2579158544540405</v>
      </c>
      <c r="EG738">
        <v>1.2431137561798096</v>
      </c>
      <c r="EH738">
        <v>1.2323310375213623</v>
      </c>
      <c r="EI738">
        <v>1.2652691602706909</v>
      </c>
      <c r="EJ738">
        <v>1.3482257127761841</v>
      </c>
      <c r="EK738">
        <v>1.3725851774215698</v>
      </c>
      <c r="EL738">
        <v>1.4178168773651123</v>
      </c>
      <c r="EM738">
        <v>1.961944580078125</v>
      </c>
      <c r="EN738">
        <v>6.2598867416381836</v>
      </c>
      <c r="EO738">
        <v>6.281041145324707</v>
      </c>
      <c r="EP738">
        <v>6.3418269157409668</v>
      </c>
      <c r="EQ738">
        <v>6.4004702568054199</v>
      </c>
      <c r="ER738">
        <v>6.3779926300048828</v>
      </c>
      <c r="ES738">
        <v>1.6878153085708618</v>
      </c>
      <c r="ET738">
        <v>0.29339161515235901</v>
      </c>
      <c r="EU738">
        <v>0.22966213524341583</v>
      </c>
      <c r="EV738">
        <v>0.10614851862192154</v>
      </c>
      <c r="EW738">
        <v>0.46274566650390625</v>
      </c>
      <c r="EX738">
        <v>0.68729561567306519</v>
      </c>
      <c r="EY738">
        <v>67.981956481933594</v>
      </c>
      <c r="EZ738">
        <v>67.374549865722656</v>
      </c>
      <c r="FA738">
        <v>66.99786376953125</v>
      </c>
      <c r="FB738">
        <v>66.885475158691406</v>
      </c>
      <c r="FC738">
        <v>66.749809265136719</v>
      </c>
      <c r="FD738">
        <v>66.754158020019531</v>
      </c>
      <c r="FE738">
        <v>67.346672058105469</v>
      </c>
      <c r="FF738">
        <v>68.685394287109375</v>
      </c>
      <c r="FG738">
        <v>71.150382995605469</v>
      </c>
      <c r="FH738">
        <v>74.152244567871094</v>
      </c>
      <c r="FI738">
        <v>75.645217895507813</v>
      </c>
      <c r="FJ738">
        <v>74.285209655761719</v>
      </c>
      <c r="FK738">
        <v>75.183578491210938</v>
      </c>
      <c r="FL738">
        <v>77.765708923339844</v>
      </c>
      <c r="FM738">
        <v>79.059555053710938</v>
      </c>
      <c r="FN738">
        <v>79.479621887207031</v>
      </c>
      <c r="FO738">
        <v>80.688568115234375</v>
      </c>
      <c r="FP738">
        <v>79.933769226074219</v>
      </c>
      <c r="FQ738">
        <v>76.077499389648438</v>
      </c>
      <c r="FR738">
        <v>73.486167907714844</v>
      </c>
      <c r="FS738">
        <v>71.984130859375</v>
      </c>
      <c r="FT738">
        <v>71.481575012207031</v>
      </c>
      <c r="FU738">
        <v>70.382698059082031</v>
      </c>
      <c r="FV738">
        <v>70.116584777832031</v>
      </c>
      <c r="FW738">
        <v>181</v>
      </c>
      <c r="FX738">
        <v>8.9820645749568939E-2</v>
      </c>
      <c r="FY738">
        <v>1</v>
      </c>
    </row>
    <row r="739" spans="1:181" x14ac:dyDescent="0.2">
      <c r="A739" t="s">
        <v>243</v>
      </c>
      <c r="B739" t="s">
        <v>239</v>
      </c>
      <c r="C739" t="s">
        <v>215</v>
      </c>
      <c r="D739" t="s">
        <v>39</v>
      </c>
      <c r="E739">
        <v>2023</v>
      </c>
      <c r="F739" t="s">
        <v>225</v>
      </c>
      <c r="G739" t="s">
        <v>245</v>
      </c>
      <c r="H739">
        <v>190</v>
      </c>
      <c r="K739">
        <v>17.000411987304688</v>
      </c>
      <c r="L739">
        <v>16.316919326782227</v>
      </c>
      <c r="M739">
        <v>15.869454383850098</v>
      </c>
      <c r="N739">
        <v>16.095233917236328</v>
      </c>
      <c r="O739">
        <v>16.897605895996094</v>
      </c>
      <c r="P739">
        <v>17.864841461181641</v>
      </c>
      <c r="Q739">
        <v>21.058403015136719</v>
      </c>
      <c r="R739">
        <v>23.853580474853516</v>
      </c>
      <c r="S739">
        <v>26.632621765136719</v>
      </c>
      <c r="T739">
        <v>28.605922698974609</v>
      </c>
      <c r="U739">
        <v>31.499387741088867</v>
      </c>
      <c r="V739">
        <v>32.244945526123047</v>
      </c>
      <c r="W739">
        <v>32.879474639892578</v>
      </c>
      <c r="X739">
        <v>33.813491821289063</v>
      </c>
      <c r="Y739">
        <v>34.298236846923828</v>
      </c>
      <c r="Z739">
        <v>34.442863464355469</v>
      </c>
      <c r="AA739">
        <v>34.738002777099609</v>
      </c>
      <c r="AB739">
        <v>34.764270782470703</v>
      </c>
      <c r="AC739">
        <v>33.904750823974609</v>
      </c>
      <c r="AD739">
        <v>33.255393981933594</v>
      </c>
      <c r="AE739">
        <v>31.197906494140625</v>
      </c>
      <c r="AF739">
        <v>25.610105514526367</v>
      </c>
      <c r="AG739">
        <v>20.707019805908203</v>
      </c>
      <c r="AH739">
        <v>17.750526428222656</v>
      </c>
      <c r="AI739">
        <v>-2.3337228298187256</v>
      </c>
      <c r="AJ739">
        <v>-1.9329500198364258</v>
      </c>
      <c r="AK739">
        <v>-1.5023993253707886</v>
      </c>
      <c r="AL739">
        <v>-1.3434665203094482</v>
      </c>
      <c r="AM739">
        <v>-1.3387143611907959</v>
      </c>
      <c r="AN739">
        <v>-1.3670824766159058</v>
      </c>
      <c r="AO739">
        <v>-1.5109578371047974</v>
      </c>
      <c r="AP739">
        <v>-1.6424614191055298</v>
      </c>
      <c r="AQ739">
        <v>-1.7669044733047485</v>
      </c>
      <c r="AR739">
        <v>-1.874755859375</v>
      </c>
      <c r="AS739">
        <v>-2.0376431941986084</v>
      </c>
      <c r="AT739">
        <v>-2.089824914932251</v>
      </c>
      <c r="AU739">
        <v>-0.74355751276016235</v>
      </c>
      <c r="AV739">
        <v>5.0848979949951172</v>
      </c>
      <c r="AW739">
        <v>5.1404390335083008</v>
      </c>
      <c r="AX739">
        <v>5.2431807518005371</v>
      </c>
      <c r="AY739">
        <v>5.3071398735046387</v>
      </c>
      <c r="AZ739">
        <v>5.2469882965087891</v>
      </c>
      <c r="BA739">
        <v>-1.0594381093978882</v>
      </c>
      <c r="BB739">
        <v>-0.96835434436798096</v>
      </c>
      <c r="BC739">
        <v>-0.87999451160430908</v>
      </c>
      <c r="BD739">
        <v>-0.6563759446144104</v>
      </c>
      <c r="BE739">
        <v>-1.1534963846206665</v>
      </c>
      <c r="BF739">
        <v>-1.5092202425003052</v>
      </c>
      <c r="BG739">
        <v>-0.92979919910430908</v>
      </c>
      <c r="BH739">
        <v>-0.77137619256973267</v>
      </c>
      <c r="BI739">
        <v>-0.60555160045623779</v>
      </c>
      <c r="BJ739">
        <v>-0.55521732568740845</v>
      </c>
      <c r="BK739">
        <v>-0.56904888153076172</v>
      </c>
      <c r="BL739">
        <v>-0.59164738655090332</v>
      </c>
      <c r="BM739">
        <v>-0.69739395380020142</v>
      </c>
      <c r="BN739">
        <v>-0.79323607683181763</v>
      </c>
      <c r="BO739">
        <v>-0.87118804454803467</v>
      </c>
      <c r="BP739">
        <v>-0.92267400026321411</v>
      </c>
      <c r="BQ739">
        <v>-1.0302479267120361</v>
      </c>
      <c r="BR739">
        <v>-1.053653359413147</v>
      </c>
      <c r="BS739">
        <v>5.5658798664808273E-2</v>
      </c>
      <c r="BT739">
        <v>5.4319944381713867</v>
      </c>
      <c r="BU739">
        <v>5.4773774147033691</v>
      </c>
      <c r="BV739">
        <v>5.5677251815795898</v>
      </c>
      <c r="BW739">
        <v>5.6301140785217285</v>
      </c>
      <c r="BX739">
        <v>5.5810914039611816</v>
      </c>
      <c r="BY739">
        <v>-0.24788831174373627</v>
      </c>
      <c r="BZ739">
        <v>-0.59562945365905762</v>
      </c>
      <c r="CA739">
        <v>-0.55219745635986328</v>
      </c>
      <c r="CB739">
        <v>-0.43112310767173767</v>
      </c>
      <c r="CC739">
        <v>-0.67605191469192505</v>
      </c>
      <c r="CD739">
        <v>-0.86036056280136108</v>
      </c>
      <c r="CE739">
        <v>4.2553979903459549E-2</v>
      </c>
      <c r="CF739">
        <v>3.3126290887594223E-2</v>
      </c>
      <c r="CG739">
        <v>1.5602433122694492E-2</v>
      </c>
      <c r="CH739">
        <v>-9.2783356085419655E-3</v>
      </c>
      <c r="CI739">
        <v>-3.5980943590402603E-2</v>
      </c>
      <c r="CJ739">
        <v>-5.4583314806222916E-2</v>
      </c>
      <c r="CK739">
        <v>-0.1339220404624939</v>
      </c>
      <c r="CL739">
        <v>-0.20506520569324493</v>
      </c>
      <c r="CM739">
        <v>-0.25081765651702881</v>
      </c>
      <c r="CN739">
        <v>-0.26326504349708557</v>
      </c>
      <c r="CO739">
        <v>-0.33252900838851929</v>
      </c>
      <c r="CP739">
        <v>-0.33600404858589172</v>
      </c>
      <c r="CQ739">
        <v>0.60919356346130371</v>
      </c>
      <c r="CR739">
        <v>5.6723923683166504</v>
      </c>
      <c r="CS739">
        <v>5.7107400894165039</v>
      </c>
      <c r="CT739">
        <v>5.792503833770752</v>
      </c>
      <c r="CU739">
        <v>5.8538050651550293</v>
      </c>
      <c r="CV739">
        <v>5.8124904632568359</v>
      </c>
      <c r="CW739">
        <v>0.31418859958648682</v>
      </c>
      <c r="CX739">
        <v>-0.33748134970664978</v>
      </c>
      <c r="CY739">
        <v>-0.32516619563102722</v>
      </c>
      <c r="CZ739">
        <v>-0.27511370182037354</v>
      </c>
      <c r="DA739">
        <v>-0.34537535905838013</v>
      </c>
      <c r="DB739">
        <v>-0.41096231341362</v>
      </c>
      <c r="DC739">
        <v>1.0149071216583252</v>
      </c>
      <c r="DD739">
        <v>0.83762878179550171</v>
      </c>
      <c r="DE739">
        <v>0.63675647974014282</v>
      </c>
      <c r="DF739">
        <v>0.53666067123413086</v>
      </c>
      <c r="DG739">
        <v>0.49708700180053711</v>
      </c>
      <c r="DH739">
        <v>0.4824807345867157</v>
      </c>
      <c r="DI739">
        <v>0.42954984307289124</v>
      </c>
      <c r="DJ739">
        <v>0.38310566544532776</v>
      </c>
      <c r="DK739">
        <v>0.36955276131629944</v>
      </c>
      <c r="DL739">
        <v>0.39614394307136536</v>
      </c>
      <c r="DM739">
        <v>0.36518988013267517</v>
      </c>
      <c r="DN739">
        <v>0.38164523243904114</v>
      </c>
      <c r="DO739">
        <v>1.1627283096313477</v>
      </c>
      <c r="DP739">
        <v>5.9127902984619141</v>
      </c>
      <c r="DQ739">
        <v>5.9441027641296387</v>
      </c>
      <c r="DR739">
        <v>6.0172824859619141</v>
      </c>
      <c r="DS739">
        <v>6.0774960517883301</v>
      </c>
      <c r="DT739">
        <v>6.0438895225524902</v>
      </c>
      <c r="DU739">
        <v>0.87626552581787109</v>
      </c>
      <c r="DV739">
        <v>-7.9333245754241943E-2</v>
      </c>
      <c r="DW739">
        <v>-9.8134934902191162E-2</v>
      </c>
      <c r="DX739">
        <v>-0.1191042885184288</v>
      </c>
      <c r="DY739">
        <v>-1.4698785729706287E-2</v>
      </c>
      <c r="DZ739">
        <v>3.84359210729599E-2</v>
      </c>
      <c r="EA739">
        <v>2.4188306331634521</v>
      </c>
      <c r="EB739">
        <v>1.9992026090621948</v>
      </c>
      <c r="EC739">
        <v>1.5336042642593384</v>
      </c>
      <c r="ED739">
        <v>1.3249099254608154</v>
      </c>
      <c r="EE739">
        <v>1.2667524814605713</v>
      </c>
      <c r="EF739">
        <v>1.2579158544540405</v>
      </c>
      <c r="EG739">
        <v>1.2431137561798096</v>
      </c>
      <c r="EH739">
        <v>1.2323310375213623</v>
      </c>
      <c r="EI739">
        <v>1.2652691602706909</v>
      </c>
      <c r="EJ739">
        <v>1.3482257127761841</v>
      </c>
      <c r="EK739">
        <v>1.3725851774215698</v>
      </c>
      <c r="EL739">
        <v>1.4178168773651123</v>
      </c>
      <c r="EM739">
        <v>1.961944580078125</v>
      </c>
      <c r="EN739">
        <v>6.2598867416381836</v>
      </c>
      <c r="EO739">
        <v>6.281041145324707</v>
      </c>
      <c r="EP739">
        <v>6.3418269157409668</v>
      </c>
      <c r="EQ739">
        <v>6.4004702568054199</v>
      </c>
      <c r="ER739">
        <v>6.3779926300048828</v>
      </c>
      <c r="ES739">
        <v>1.6878153085708618</v>
      </c>
      <c r="ET739">
        <v>0.29339161515235901</v>
      </c>
      <c r="EU739">
        <v>0.22966213524341583</v>
      </c>
      <c r="EV739">
        <v>0.10614851862192154</v>
      </c>
      <c r="EW739">
        <v>0.46274566650390625</v>
      </c>
      <c r="EX739">
        <v>0.68729561567306519</v>
      </c>
      <c r="EY739">
        <v>67.981956481933594</v>
      </c>
      <c r="EZ739">
        <v>67.374549865722656</v>
      </c>
      <c r="FA739">
        <v>66.99786376953125</v>
      </c>
      <c r="FB739">
        <v>66.885475158691406</v>
      </c>
      <c r="FC739">
        <v>66.749809265136719</v>
      </c>
      <c r="FD739">
        <v>66.754158020019531</v>
      </c>
      <c r="FE739">
        <v>67.346672058105469</v>
      </c>
      <c r="FF739">
        <v>68.685394287109375</v>
      </c>
      <c r="FG739">
        <v>71.150382995605469</v>
      </c>
      <c r="FH739">
        <v>74.152244567871094</v>
      </c>
      <c r="FI739">
        <v>75.645217895507813</v>
      </c>
      <c r="FJ739">
        <v>74.285209655761719</v>
      </c>
      <c r="FK739">
        <v>75.183578491210938</v>
      </c>
      <c r="FL739">
        <v>77.765708923339844</v>
      </c>
      <c r="FM739">
        <v>79.059555053710938</v>
      </c>
      <c r="FN739">
        <v>79.479621887207031</v>
      </c>
      <c r="FO739">
        <v>80.688568115234375</v>
      </c>
      <c r="FP739">
        <v>79.933769226074219</v>
      </c>
      <c r="FQ739">
        <v>76.077499389648438</v>
      </c>
      <c r="FR739">
        <v>73.486167907714844</v>
      </c>
      <c r="FS739">
        <v>71.984130859375</v>
      </c>
      <c r="FT739">
        <v>71.481575012207031</v>
      </c>
      <c r="FU739">
        <v>70.382698059082031</v>
      </c>
      <c r="FV739">
        <v>70.116584777832031</v>
      </c>
      <c r="FW739">
        <v>181</v>
      </c>
      <c r="FX739">
        <v>8.9820645749568939E-2</v>
      </c>
      <c r="FY739">
        <v>1</v>
      </c>
    </row>
    <row r="740" spans="1:181" x14ac:dyDescent="0.2">
      <c r="A740" t="s">
        <v>243</v>
      </c>
      <c r="B740" t="s">
        <v>239</v>
      </c>
      <c r="C740" t="s">
        <v>215</v>
      </c>
      <c r="D740" t="s">
        <v>39</v>
      </c>
      <c r="E740">
        <v>2024</v>
      </c>
      <c r="F740" t="s">
        <v>225</v>
      </c>
      <c r="G740" t="s">
        <v>245</v>
      </c>
      <c r="H740">
        <v>190</v>
      </c>
      <c r="K740">
        <v>17.000411987304688</v>
      </c>
      <c r="L740">
        <v>16.316919326782227</v>
      </c>
      <c r="M740">
        <v>15.869454383850098</v>
      </c>
      <c r="N740">
        <v>16.095233917236328</v>
      </c>
      <c r="O740">
        <v>16.897605895996094</v>
      </c>
      <c r="P740">
        <v>17.864841461181641</v>
      </c>
      <c r="Q740">
        <v>21.058403015136719</v>
      </c>
      <c r="R740">
        <v>23.853580474853516</v>
      </c>
      <c r="S740">
        <v>26.632621765136719</v>
      </c>
      <c r="T740">
        <v>28.605922698974609</v>
      </c>
      <c r="U740">
        <v>31.499387741088867</v>
      </c>
      <c r="V740">
        <v>32.244945526123047</v>
      </c>
      <c r="W740">
        <v>32.879474639892578</v>
      </c>
      <c r="X740">
        <v>33.813491821289063</v>
      </c>
      <c r="Y740">
        <v>34.298236846923828</v>
      </c>
      <c r="Z740">
        <v>34.442863464355469</v>
      </c>
      <c r="AA740">
        <v>34.738002777099609</v>
      </c>
      <c r="AB740">
        <v>34.764270782470703</v>
      </c>
      <c r="AC740">
        <v>33.904750823974609</v>
      </c>
      <c r="AD740">
        <v>33.255393981933594</v>
      </c>
      <c r="AE740">
        <v>31.197906494140625</v>
      </c>
      <c r="AF740">
        <v>25.610105514526367</v>
      </c>
      <c r="AG740">
        <v>20.707019805908203</v>
      </c>
      <c r="AH740">
        <v>17.750526428222656</v>
      </c>
      <c r="AI740">
        <v>-2.3337228298187256</v>
      </c>
      <c r="AJ740">
        <v>-1.9329500198364258</v>
      </c>
      <c r="AK740">
        <v>-1.5023993253707886</v>
      </c>
      <c r="AL740">
        <v>-1.3434665203094482</v>
      </c>
      <c r="AM740">
        <v>-1.3387143611907959</v>
      </c>
      <c r="AN740">
        <v>-1.3670824766159058</v>
      </c>
      <c r="AO740">
        <v>-1.5109578371047974</v>
      </c>
      <c r="AP740">
        <v>-1.6424614191055298</v>
      </c>
      <c r="AQ740">
        <v>-1.7669044733047485</v>
      </c>
      <c r="AR740">
        <v>-1.874755859375</v>
      </c>
      <c r="AS740">
        <v>-2.0376431941986084</v>
      </c>
      <c r="AT740">
        <v>-2.089824914932251</v>
      </c>
      <c r="AU740">
        <v>-0.74355751276016235</v>
      </c>
      <c r="AV740">
        <v>5.0848979949951172</v>
      </c>
      <c r="AW740">
        <v>5.1404390335083008</v>
      </c>
      <c r="AX740">
        <v>5.2431807518005371</v>
      </c>
      <c r="AY740">
        <v>5.3071398735046387</v>
      </c>
      <c r="AZ740">
        <v>5.2469882965087891</v>
      </c>
      <c r="BA740">
        <v>-1.0594381093978882</v>
      </c>
      <c r="BB740">
        <v>-0.96835434436798096</v>
      </c>
      <c r="BC740">
        <v>-0.87999451160430908</v>
      </c>
      <c r="BD740">
        <v>-0.6563759446144104</v>
      </c>
      <c r="BE740">
        <v>-1.1534963846206665</v>
      </c>
      <c r="BF740">
        <v>-1.5092202425003052</v>
      </c>
      <c r="BG740">
        <v>-0.92979919910430908</v>
      </c>
      <c r="BH740">
        <v>-0.77137619256973267</v>
      </c>
      <c r="BI740">
        <v>-0.60555160045623779</v>
      </c>
      <c r="BJ740">
        <v>-0.55521732568740845</v>
      </c>
      <c r="BK740">
        <v>-0.56904888153076172</v>
      </c>
      <c r="BL740">
        <v>-0.59164738655090332</v>
      </c>
      <c r="BM740">
        <v>-0.69739395380020142</v>
      </c>
      <c r="BN740">
        <v>-0.79323607683181763</v>
      </c>
      <c r="BO740">
        <v>-0.87118804454803467</v>
      </c>
      <c r="BP740">
        <v>-0.92267400026321411</v>
      </c>
      <c r="BQ740">
        <v>-1.0302479267120361</v>
      </c>
      <c r="BR740">
        <v>-1.053653359413147</v>
      </c>
      <c r="BS740">
        <v>5.5658798664808273E-2</v>
      </c>
      <c r="BT740">
        <v>5.4319944381713867</v>
      </c>
      <c r="BU740">
        <v>5.4773774147033691</v>
      </c>
      <c r="BV740">
        <v>5.5677251815795898</v>
      </c>
      <c r="BW740">
        <v>5.6301140785217285</v>
      </c>
      <c r="BX740">
        <v>5.5810914039611816</v>
      </c>
      <c r="BY740">
        <v>-0.24788831174373627</v>
      </c>
      <c r="BZ740">
        <v>-0.59562945365905762</v>
      </c>
      <c r="CA740">
        <v>-0.55219745635986328</v>
      </c>
      <c r="CB740">
        <v>-0.43112310767173767</v>
      </c>
      <c r="CC740">
        <v>-0.67605191469192505</v>
      </c>
      <c r="CD740">
        <v>-0.86036056280136108</v>
      </c>
      <c r="CE740">
        <v>4.2553979903459549E-2</v>
      </c>
      <c r="CF740">
        <v>3.3126290887594223E-2</v>
      </c>
      <c r="CG740">
        <v>1.5602433122694492E-2</v>
      </c>
      <c r="CH740">
        <v>-9.2783356085419655E-3</v>
      </c>
      <c r="CI740">
        <v>-3.5980943590402603E-2</v>
      </c>
      <c r="CJ740">
        <v>-5.4583314806222916E-2</v>
      </c>
      <c r="CK740">
        <v>-0.1339220404624939</v>
      </c>
      <c r="CL740">
        <v>-0.20506520569324493</v>
      </c>
      <c r="CM740">
        <v>-0.25081765651702881</v>
      </c>
      <c r="CN740">
        <v>-0.26326504349708557</v>
      </c>
      <c r="CO740">
        <v>-0.33252900838851929</v>
      </c>
      <c r="CP740">
        <v>-0.33600404858589172</v>
      </c>
      <c r="CQ740">
        <v>0.60919356346130371</v>
      </c>
      <c r="CR740">
        <v>5.6723923683166504</v>
      </c>
      <c r="CS740">
        <v>5.7107400894165039</v>
      </c>
      <c r="CT740">
        <v>5.792503833770752</v>
      </c>
      <c r="CU740">
        <v>5.8538050651550293</v>
      </c>
      <c r="CV740">
        <v>5.8124904632568359</v>
      </c>
      <c r="CW740">
        <v>0.31418859958648682</v>
      </c>
      <c r="CX740">
        <v>-0.33748134970664978</v>
      </c>
      <c r="CY740">
        <v>-0.32516619563102722</v>
      </c>
      <c r="CZ740">
        <v>-0.27511370182037354</v>
      </c>
      <c r="DA740">
        <v>-0.34537535905838013</v>
      </c>
      <c r="DB740">
        <v>-0.41096231341362</v>
      </c>
      <c r="DC740">
        <v>1.0149071216583252</v>
      </c>
      <c r="DD740">
        <v>0.83762878179550171</v>
      </c>
      <c r="DE740">
        <v>0.63675647974014282</v>
      </c>
      <c r="DF740">
        <v>0.53666067123413086</v>
      </c>
      <c r="DG740">
        <v>0.49708700180053711</v>
      </c>
      <c r="DH740">
        <v>0.4824807345867157</v>
      </c>
      <c r="DI740">
        <v>0.42954984307289124</v>
      </c>
      <c r="DJ740">
        <v>0.38310566544532776</v>
      </c>
      <c r="DK740">
        <v>0.36955276131629944</v>
      </c>
      <c r="DL740">
        <v>0.39614394307136536</v>
      </c>
      <c r="DM740">
        <v>0.36518988013267517</v>
      </c>
      <c r="DN740">
        <v>0.38164523243904114</v>
      </c>
      <c r="DO740">
        <v>1.1627283096313477</v>
      </c>
      <c r="DP740">
        <v>5.9127902984619141</v>
      </c>
      <c r="DQ740">
        <v>5.9441027641296387</v>
      </c>
      <c r="DR740">
        <v>6.0172824859619141</v>
      </c>
      <c r="DS740">
        <v>6.0774960517883301</v>
      </c>
      <c r="DT740">
        <v>6.0438895225524902</v>
      </c>
      <c r="DU740">
        <v>0.87626552581787109</v>
      </c>
      <c r="DV740">
        <v>-7.9333245754241943E-2</v>
      </c>
      <c r="DW740">
        <v>-9.8134934902191162E-2</v>
      </c>
      <c r="DX740">
        <v>-0.1191042885184288</v>
      </c>
      <c r="DY740">
        <v>-1.4698785729706287E-2</v>
      </c>
      <c r="DZ740">
        <v>3.84359210729599E-2</v>
      </c>
      <c r="EA740">
        <v>2.4188306331634521</v>
      </c>
      <c r="EB740">
        <v>1.9992026090621948</v>
      </c>
      <c r="EC740">
        <v>1.5336042642593384</v>
      </c>
      <c r="ED740">
        <v>1.3249099254608154</v>
      </c>
      <c r="EE740">
        <v>1.2667524814605713</v>
      </c>
      <c r="EF740">
        <v>1.2579158544540405</v>
      </c>
      <c r="EG740">
        <v>1.2431137561798096</v>
      </c>
      <c r="EH740">
        <v>1.2323310375213623</v>
      </c>
      <c r="EI740">
        <v>1.2652691602706909</v>
      </c>
      <c r="EJ740">
        <v>1.3482257127761841</v>
      </c>
      <c r="EK740">
        <v>1.3725851774215698</v>
      </c>
      <c r="EL740">
        <v>1.4178168773651123</v>
      </c>
      <c r="EM740">
        <v>1.961944580078125</v>
      </c>
      <c r="EN740">
        <v>6.2598867416381836</v>
      </c>
      <c r="EO740">
        <v>6.281041145324707</v>
      </c>
      <c r="EP740">
        <v>6.3418269157409668</v>
      </c>
      <c r="EQ740">
        <v>6.4004702568054199</v>
      </c>
      <c r="ER740">
        <v>6.3779926300048828</v>
      </c>
      <c r="ES740">
        <v>1.6878153085708618</v>
      </c>
      <c r="ET740">
        <v>0.29339161515235901</v>
      </c>
      <c r="EU740">
        <v>0.22966213524341583</v>
      </c>
      <c r="EV740">
        <v>0.10614851862192154</v>
      </c>
      <c r="EW740">
        <v>0.46274566650390625</v>
      </c>
      <c r="EX740">
        <v>0.68729561567306519</v>
      </c>
      <c r="EY740">
        <v>67.981956481933594</v>
      </c>
      <c r="EZ740">
        <v>67.374549865722656</v>
      </c>
      <c r="FA740">
        <v>66.99786376953125</v>
      </c>
      <c r="FB740">
        <v>66.885475158691406</v>
      </c>
      <c r="FC740">
        <v>66.749809265136719</v>
      </c>
      <c r="FD740">
        <v>66.754158020019531</v>
      </c>
      <c r="FE740">
        <v>67.346672058105469</v>
      </c>
      <c r="FF740">
        <v>68.685394287109375</v>
      </c>
      <c r="FG740">
        <v>71.150382995605469</v>
      </c>
      <c r="FH740">
        <v>74.152244567871094</v>
      </c>
      <c r="FI740">
        <v>75.645217895507813</v>
      </c>
      <c r="FJ740">
        <v>74.285209655761719</v>
      </c>
      <c r="FK740">
        <v>75.183578491210938</v>
      </c>
      <c r="FL740">
        <v>77.765708923339844</v>
      </c>
      <c r="FM740">
        <v>79.059555053710938</v>
      </c>
      <c r="FN740">
        <v>79.479621887207031</v>
      </c>
      <c r="FO740">
        <v>80.688568115234375</v>
      </c>
      <c r="FP740">
        <v>79.933769226074219</v>
      </c>
      <c r="FQ740">
        <v>76.077499389648438</v>
      </c>
      <c r="FR740">
        <v>73.486167907714844</v>
      </c>
      <c r="FS740">
        <v>71.984130859375</v>
      </c>
      <c r="FT740">
        <v>71.481575012207031</v>
      </c>
      <c r="FU740">
        <v>70.382698059082031</v>
      </c>
      <c r="FV740">
        <v>70.116584777832031</v>
      </c>
      <c r="FW740">
        <v>181</v>
      </c>
      <c r="FX740">
        <v>8.9820645749568939E-2</v>
      </c>
      <c r="FY740">
        <v>1</v>
      </c>
    </row>
    <row r="741" spans="1:181" x14ac:dyDescent="0.2">
      <c r="A741" t="s">
        <v>243</v>
      </c>
      <c r="B741" t="s">
        <v>239</v>
      </c>
      <c r="C741" t="s">
        <v>215</v>
      </c>
      <c r="D741" t="s">
        <v>39</v>
      </c>
      <c r="E741">
        <v>2025</v>
      </c>
      <c r="F741" t="s">
        <v>225</v>
      </c>
      <c r="G741" t="s">
        <v>245</v>
      </c>
      <c r="H741">
        <v>190</v>
      </c>
      <c r="K741">
        <v>17.000411987304688</v>
      </c>
      <c r="L741">
        <v>16.316919326782227</v>
      </c>
      <c r="M741">
        <v>15.869454383850098</v>
      </c>
      <c r="N741">
        <v>16.095233917236328</v>
      </c>
      <c r="O741">
        <v>16.897605895996094</v>
      </c>
      <c r="P741">
        <v>17.864841461181641</v>
      </c>
      <c r="Q741">
        <v>21.058403015136719</v>
      </c>
      <c r="R741">
        <v>23.853580474853516</v>
      </c>
      <c r="S741">
        <v>26.632621765136719</v>
      </c>
      <c r="T741">
        <v>28.605922698974609</v>
      </c>
      <c r="U741">
        <v>31.499387741088867</v>
      </c>
      <c r="V741">
        <v>32.244945526123047</v>
      </c>
      <c r="W741">
        <v>32.879474639892578</v>
      </c>
      <c r="X741">
        <v>33.813491821289063</v>
      </c>
      <c r="Y741">
        <v>34.298236846923828</v>
      </c>
      <c r="Z741">
        <v>34.442863464355469</v>
      </c>
      <c r="AA741">
        <v>34.738002777099609</v>
      </c>
      <c r="AB741">
        <v>34.764270782470703</v>
      </c>
      <c r="AC741">
        <v>33.904750823974609</v>
      </c>
      <c r="AD741">
        <v>33.255393981933594</v>
      </c>
      <c r="AE741">
        <v>31.197906494140625</v>
      </c>
      <c r="AF741">
        <v>25.610105514526367</v>
      </c>
      <c r="AG741">
        <v>20.707019805908203</v>
      </c>
      <c r="AH741">
        <v>17.750526428222656</v>
      </c>
      <c r="AI741">
        <v>-2.3337228298187256</v>
      </c>
      <c r="AJ741">
        <v>-1.9329500198364258</v>
      </c>
      <c r="AK741">
        <v>-1.5023993253707886</v>
      </c>
      <c r="AL741">
        <v>-1.3434665203094482</v>
      </c>
      <c r="AM741">
        <v>-1.3387143611907959</v>
      </c>
      <c r="AN741">
        <v>-1.3670824766159058</v>
      </c>
      <c r="AO741">
        <v>-1.5109578371047974</v>
      </c>
      <c r="AP741">
        <v>-1.6424614191055298</v>
      </c>
      <c r="AQ741">
        <v>-1.7669044733047485</v>
      </c>
      <c r="AR741">
        <v>-1.874755859375</v>
      </c>
      <c r="AS741">
        <v>-2.0376431941986084</v>
      </c>
      <c r="AT741">
        <v>-2.089824914932251</v>
      </c>
      <c r="AU741">
        <v>-0.74355751276016235</v>
      </c>
      <c r="AV741">
        <v>5.0848979949951172</v>
      </c>
      <c r="AW741">
        <v>5.1404390335083008</v>
      </c>
      <c r="AX741">
        <v>5.2431807518005371</v>
      </c>
      <c r="AY741">
        <v>5.3071398735046387</v>
      </c>
      <c r="AZ741">
        <v>5.2469882965087891</v>
      </c>
      <c r="BA741">
        <v>-1.0594381093978882</v>
      </c>
      <c r="BB741">
        <v>-0.96835434436798096</v>
      </c>
      <c r="BC741">
        <v>-0.87999451160430908</v>
      </c>
      <c r="BD741">
        <v>-0.6563759446144104</v>
      </c>
      <c r="BE741">
        <v>-1.1534963846206665</v>
      </c>
      <c r="BF741">
        <v>-1.5092202425003052</v>
      </c>
      <c r="BG741">
        <v>-0.92979919910430908</v>
      </c>
      <c r="BH741">
        <v>-0.77137619256973267</v>
      </c>
      <c r="BI741">
        <v>-0.60555160045623779</v>
      </c>
      <c r="BJ741">
        <v>-0.55521732568740845</v>
      </c>
      <c r="BK741">
        <v>-0.56904888153076172</v>
      </c>
      <c r="BL741">
        <v>-0.59164738655090332</v>
      </c>
      <c r="BM741">
        <v>-0.69739395380020142</v>
      </c>
      <c r="BN741">
        <v>-0.79323607683181763</v>
      </c>
      <c r="BO741">
        <v>-0.87118804454803467</v>
      </c>
      <c r="BP741">
        <v>-0.92267400026321411</v>
      </c>
      <c r="BQ741">
        <v>-1.0302479267120361</v>
      </c>
      <c r="BR741">
        <v>-1.053653359413147</v>
      </c>
      <c r="BS741">
        <v>5.5658798664808273E-2</v>
      </c>
      <c r="BT741">
        <v>5.4319944381713867</v>
      </c>
      <c r="BU741">
        <v>5.4773774147033691</v>
      </c>
      <c r="BV741">
        <v>5.5677251815795898</v>
      </c>
      <c r="BW741">
        <v>5.6301140785217285</v>
      </c>
      <c r="BX741">
        <v>5.5810914039611816</v>
      </c>
      <c r="BY741">
        <v>-0.24788831174373627</v>
      </c>
      <c r="BZ741">
        <v>-0.59562945365905762</v>
      </c>
      <c r="CA741">
        <v>-0.55219745635986328</v>
      </c>
      <c r="CB741">
        <v>-0.43112310767173767</v>
      </c>
      <c r="CC741">
        <v>-0.67605191469192505</v>
      </c>
      <c r="CD741">
        <v>-0.86036056280136108</v>
      </c>
      <c r="CE741">
        <v>4.2553979903459549E-2</v>
      </c>
      <c r="CF741">
        <v>3.3126290887594223E-2</v>
      </c>
      <c r="CG741">
        <v>1.5602433122694492E-2</v>
      </c>
      <c r="CH741">
        <v>-9.2783356085419655E-3</v>
      </c>
      <c r="CI741">
        <v>-3.5980943590402603E-2</v>
      </c>
      <c r="CJ741">
        <v>-5.4583314806222916E-2</v>
      </c>
      <c r="CK741">
        <v>-0.1339220404624939</v>
      </c>
      <c r="CL741">
        <v>-0.20506520569324493</v>
      </c>
      <c r="CM741">
        <v>-0.25081765651702881</v>
      </c>
      <c r="CN741">
        <v>-0.26326504349708557</v>
      </c>
      <c r="CO741">
        <v>-0.33252900838851929</v>
      </c>
      <c r="CP741">
        <v>-0.33600404858589172</v>
      </c>
      <c r="CQ741">
        <v>0.60919356346130371</v>
      </c>
      <c r="CR741">
        <v>5.6723923683166504</v>
      </c>
      <c r="CS741">
        <v>5.7107400894165039</v>
      </c>
      <c r="CT741">
        <v>5.792503833770752</v>
      </c>
      <c r="CU741">
        <v>5.8538050651550293</v>
      </c>
      <c r="CV741">
        <v>5.8124904632568359</v>
      </c>
      <c r="CW741">
        <v>0.31418859958648682</v>
      </c>
      <c r="CX741">
        <v>-0.33748134970664978</v>
      </c>
      <c r="CY741">
        <v>-0.32516619563102722</v>
      </c>
      <c r="CZ741">
        <v>-0.27511370182037354</v>
      </c>
      <c r="DA741">
        <v>-0.34537535905838013</v>
      </c>
      <c r="DB741">
        <v>-0.41096231341362</v>
      </c>
      <c r="DC741">
        <v>1.0149071216583252</v>
      </c>
      <c r="DD741">
        <v>0.83762878179550171</v>
      </c>
      <c r="DE741">
        <v>0.63675647974014282</v>
      </c>
      <c r="DF741">
        <v>0.53666067123413086</v>
      </c>
      <c r="DG741">
        <v>0.49708700180053711</v>
      </c>
      <c r="DH741">
        <v>0.4824807345867157</v>
      </c>
      <c r="DI741">
        <v>0.42954984307289124</v>
      </c>
      <c r="DJ741">
        <v>0.38310566544532776</v>
      </c>
      <c r="DK741">
        <v>0.36955276131629944</v>
      </c>
      <c r="DL741">
        <v>0.39614394307136536</v>
      </c>
      <c r="DM741">
        <v>0.36518988013267517</v>
      </c>
      <c r="DN741">
        <v>0.38164523243904114</v>
      </c>
      <c r="DO741">
        <v>1.1627283096313477</v>
      </c>
      <c r="DP741">
        <v>5.9127902984619141</v>
      </c>
      <c r="DQ741">
        <v>5.9441027641296387</v>
      </c>
      <c r="DR741">
        <v>6.0172824859619141</v>
      </c>
      <c r="DS741">
        <v>6.0774960517883301</v>
      </c>
      <c r="DT741">
        <v>6.0438895225524902</v>
      </c>
      <c r="DU741">
        <v>0.87626552581787109</v>
      </c>
      <c r="DV741">
        <v>-7.9333245754241943E-2</v>
      </c>
      <c r="DW741">
        <v>-9.8134934902191162E-2</v>
      </c>
      <c r="DX741">
        <v>-0.1191042885184288</v>
      </c>
      <c r="DY741">
        <v>-1.4698785729706287E-2</v>
      </c>
      <c r="DZ741">
        <v>3.84359210729599E-2</v>
      </c>
      <c r="EA741">
        <v>2.4188306331634521</v>
      </c>
      <c r="EB741">
        <v>1.9992026090621948</v>
      </c>
      <c r="EC741">
        <v>1.5336042642593384</v>
      </c>
      <c r="ED741">
        <v>1.3249099254608154</v>
      </c>
      <c r="EE741">
        <v>1.2667524814605713</v>
      </c>
      <c r="EF741">
        <v>1.2579158544540405</v>
      </c>
      <c r="EG741">
        <v>1.2431137561798096</v>
      </c>
      <c r="EH741">
        <v>1.2323310375213623</v>
      </c>
      <c r="EI741">
        <v>1.2652691602706909</v>
      </c>
      <c r="EJ741">
        <v>1.3482257127761841</v>
      </c>
      <c r="EK741">
        <v>1.3725851774215698</v>
      </c>
      <c r="EL741">
        <v>1.4178168773651123</v>
      </c>
      <c r="EM741">
        <v>1.961944580078125</v>
      </c>
      <c r="EN741">
        <v>6.2598867416381836</v>
      </c>
      <c r="EO741">
        <v>6.281041145324707</v>
      </c>
      <c r="EP741">
        <v>6.3418269157409668</v>
      </c>
      <c r="EQ741">
        <v>6.4004702568054199</v>
      </c>
      <c r="ER741">
        <v>6.3779926300048828</v>
      </c>
      <c r="ES741">
        <v>1.6878153085708618</v>
      </c>
      <c r="ET741">
        <v>0.29339161515235901</v>
      </c>
      <c r="EU741">
        <v>0.22966213524341583</v>
      </c>
      <c r="EV741">
        <v>0.10614851862192154</v>
      </c>
      <c r="EW741">
        <v>0.46274566650390625</v>
      </c>
      <c r="EX741">
        <v>0.68729561567306519</v>
      </c>
      <c r="EY741">
        <v>67.981956481933594</v>
      </c>
      <c r="EZ741">
        <v>67.374549865722656</v>
      </c>
      <c r="FA741">
        <v>66.99786376953125</v>
      </c>
      <c r="FB741">
        <v>66.885475158691406</v>
      </c>
      <c r="FC741">
        <v>66.749809265136719</v>
      </c>
      <c r="FD741">
        <v>66.754158020019531</v>
      </c>
      <c r="FE741">
        <v>67.346672058105469</v>
      </c>
      <c r="FF741">
        <v>68.685394287109375</v>
      </c>
      <c r="FG741">
        <v>71.150382995605469</v>
      </c>
      <c r="FH741">
        <v>74.152244567871094</v>
      </c>
      <c r="FI741">
        <v>75.645217895507813</v>
      </c>
      <c r="FJ741">
        <v>74.285209655761719</v>
      </c>
      <c r="FK741">
        <v>75.183578491210938</v>
      </c>
      <c r="FL741">
        <v>77.765708923339844</v>
      </c>
      <c r="FM741">
        <v>79.059555053710938</v>
      </c>
      <c r="FN741">
        <v>79.479621887207031</v>
      </c>
      <c r="FO741">
        <v>80.688568115234375</v>
      </c>
      <c r="FP741">
        <v>79.933769226074219</v>
      </c>
      <c r="FQ741">
        <v>76.077499389648438</v>
      </c>
      <c r="FR741">
        <v>73.486167907714844</v>
      </c>
      <c r="FS741">
        <v>71.984130859375</v>
      </c>
      <c r="FT741">
        <v>71.481575012207031</v>
      </c>
      <c r="FU741">
        <v>70.382698059082031</v>
      </c>
      <c r="FV741">
        <v>70.116584777832031</v>
      </c>
      <c r="FW741">
        <v>181</v>
      </c>
      <c r="FX741">
        <v>8.9820645749568939E-2</v>
      </c>
      <c r="FY741">
        <v>1</v>
      </c>
    </row>
    <row r="742" spans="1:181" x14ac:dyDescent="0.2">
      <c r="A742" t="s">
        <v>243</v>
      </c>
      <c r="B742" t="s">
        <v>239</v>
      </c>
      <c r="C742" t="s">
        <v>215</v>
      </c>
      <c r="D742" t="s">
        <v>40</v>
      </c>
      <c r="E742">
        <v>2015</v>
      </c>
      <c r="F742" t="s">
        <v>225</v>
      </c>
      <c r="G742" t="s">
        <v>245</v>
      </c>
      <c r="H742">
        <v>178</v>
      </c>
      <c r="K742">
        <v>16.520769119262695</v>
      </c>
      <c r="L742">
        <v>15.903952598571777</v>
      </c>
      <c r="M742">
        <v>15.464328765869141</v>
      </c>
      <c r="N742">
        <v>15.655817985534668</v>
      </c>
      <c r="O742">
        <v>16.450897216796875</v>
      </c>
      <c r="P742">
        <v>17.444927215576172</v>
      </c>
      <c r="Q742">
        <v>20.603778839111328</v>
      </c>
      <c r="R742">
        <v>23.053417205810547</v>
      </c>
      <c r="S742">
        <v>25.520864486694336</v>
      </c>
      <c r="T742">
        <v>27.313144683837891</v>
      </c>
      <c r="U742">
        <v>30.409446716308594</v>
      </c>
      <c r="V742">
        <v>31.898843765258789</v>
      </c>
      <c r="W742">
        <v>32.585941314697266</v>
      </c>
      <c r="X742">
        <v>33.211597442626953</v>
      </c>
      <c r="Y742">
        <v>33.259513854980469</v>
      </c>
      <c r="Z742">
        <v>33.286922454833984</v>
      </c>
      <c r="AA742">
        <v>33.136714935302734</v>
      </c>
      <c r="AB742">
        <v>33.116252899169922</v>
      </c>
      <c r="AC742">
        <v>32.583652496337891</v>
      </c>
      <c r="AD742">
        <v>32.300506591796875</v>
      </c>
      <c r="AE742">
        <v>30.117515563964844</v>
      </c>
      <c r="AF742">
        <v>24.694347381591797</v>
      </c>
      <c r="AG742">
        <v>20.00312614440918</v>
      </c>
      <c r="AH742">
        <v>17.187040328979492</v>
      </c>
      <c r="AI742">
        <v>-2.2408218383789062</v>
      </c>
      <c r="AJ742">
        <v>-1.9300848245620728</v>
      </c>
      <c r="AK742">
        <v>-1.528080940246582</v>
      </c>
      <c r="AL742">
        <v>-1.3188515901565552</v>
      </c>
      <c r="AM742">
        <v>-1.3143130540847778</v>
      </c>
      <c r="AN742">
        <v>-1.3412039279937744</v>
      </c>
      <c r="AO742">
        <v>-1.483033299446106</v>
      </c>
      <c r="AP742">
        <v>-1.5967925786972046</v>
      </c>
      <c r="AQ742">
        <v>-1.698222279548645</v>
      </c>
      <c r="AR742">
        <v>-1.7988413572311401</v>
      </c>
      <c r="AS742">
        <v>-1.9947465658187866</v>
      </c>
      <c r="AT742">
        <v>-2.0960235595703125</v>
      </c>
      <c r="AU742">
        <v>-0.76260900497436523</v>
      </c>
      <c r="AV742">
        <v>4.9116182327270508</v>
      </c>
      <c r="AW742">
        <v>4.9545888900756836</v>
      </c>
      <c r="AX742">
        <v>5.0130820274353027</v>
      </c>
      <c r="AY742">
        <v>5.0394773483276367</v>
      </c>
      <c r="AZ742">
        <v>4.9763803482055664</v>
      </c>
      <c r="BA742">
        <v>-0.98361539840698242</v>
      </c>
      <c r="BB742">
        <v>-0.94361233711242676</v>
      </c>
      <c r="BC742">
        <v>-0.8530234694480896</v>
      </c>
      <c r="BD742">
        <v>-0.63052332401275635</v>
      </c>
      <c r="BE742">
        <v>-1.0225414037704468</v>
      </c>
      <c r="BF742">
        <v>-1.3340617418289185</v>
      </c>
      <c r="BG742">
        <v>-0.89398431777954102</v>
      </c>
      <c r="BH742">
        <v>-0.76947700977325439</v>
      </c>
      <c r="BI742">
        <v>-0.61401385068893433</v>
      </c>
      <c r="BJ742">
        <v>-0.54376715421676636</v>
      </c>
      <c r="BK742">
        <v>-0.55808466672897339</v>
      </c>
      <c r="BL742">
        <v>-0.58136481046676636</v>
      </c>
      <c r="BM742">
        <v>-0.68551063537597656</v>
      </c>
      <c r="BN742">
        <v>-0.77207487821578979</v>
      </c>
      <c r="BO742">
        <v>-0.83978557586669922</v>
      </c>
      <c r="BP742">
        <v>-0.88773894309997559</v>
      </c>
      <c r="BQ742">
        <v>-1.0064841508865356</v>
      </c>
      <c r="BR742">
        <v>-1.0554190874099731</v>
      </c>
      <c r="BS742">
        <v>3.2560564577579498E-2</v>
      </c>
      <c r="BT742">
        <v>5.2545952796936035</v>
      </c>
      <c r="BU742">
        <v>5.288424015045166</v>
      </c>
      <c r="BV742">
        <v>5.3344378471374512</v>
      </c>
      <c r="BW742">
        <v>5.3561439514160156</v>
      </c>
      <c r="BX742">
        <v>5.3023934364318848</v>
      </c>
      <c r="BY742">
        <v>-0.19418065249919891</v>
      </c>
      <c r="BZ742">
        <v>-0.56858575344085693</v>
      </c>
      <c r="CA742">
        <v>-0.52347582578659058</v>
      </c>
      <c r="CB742">
        <v>-0.40471458435058594</v>
      </c>
      <c r="CC742">
        <v>-0.58642476797103882</v>
      </c>
      <c r="CD742">
        <v>-0.74657356739044189</v>
      </c>
      <c r="CE742">
        <v>3.8831260055303574E-2</v>
      </c>
      <c r="CF742">
        <v>3.4356456249952316E-2</v>
      </c>
      <c r="CG742">
        <v>1.9066205248236656E-2</v>
      </c>
      <c r="CH742">
        <v>-6.9460161030292511E-3</v>
      </c>
      <c r="CI742">
        <v>-3.4323222935199738E-2</v>
      </c>
      <c r="CJ742">
        <v>-5.5102605372667313E-2</v>
      </c>
      <c r="CK742">
        <v>-0.13314884901046753</v>
      </c>
      <c r="CL742">
        <v>-0.20087786018848419</v>
      </c>
      <c r="CM742">
        <v>-0.24523493647575378</v>
      </c>
      <c r="CN742">
        <v>-0.25671219825744629</v>
      </c>
      <c r="CO742">
        <v>-0.32201659679412842</v>
      </c>
      <c r="CP742">
        <v>-0.33469969034194946</v>
      </c>
      <c r="CQ742">
        <v>0.58329260349273682</v>
      </c>
      <c r="CR742">
        <v>5.4921398162841797</v>
      </c>
      <c r="CS742">
        <v>5.5196371078491211</v>
      </c>
      <c r="CT742">
        <v>5.5570082664489746</v>
      </c>
      <c r="CU742">
        <v>5.5754666328430176</v>
      </c>
      <c r="CV742">
        <v>5.5281887054443359</v>
      </c>
      <c r="CW742">
        <v>0.35257947444915771</v>
      </c>
      <c r="CX742">
        <v>-0.30884349346160889</v>
      </c>
      <c r="CY742">
        <v>-0.29523211717605591</v>
      </c>
      <c r="CZ742">
        <v>-0.24832014739513397</v>
      </c>
      <c r="DA742">
        <v>-0.28437167406082153</v>
      </c>
      <c r="DB742">
        <v>-0.33968102931976318</v>
      </c>
      <c r="DC742">
        <v>0.97164684534072876</v>
      </c>
      <c r="DD742">
        <v>0.83818989992141724</v>
      </c>
      <c r="DE742">
        <v>0.65214627981185913</v>
      </c>
      <c r="DF742">
        <v>0.52987509965896606</v>
      </c>
      <c r="DG742">
        <v>0.48943823575973511</v>
      </c>
      <c r="DH742">
        <v>0.47115960717201233</v>
      </c>
      <c r="DI742">
        <v>0.41921290755271912</v>
      </c>
      <c r="DJ742">
        <v>0.37031912803649902</v>
      </c>
      <c r="DK742">
        <v>0.34931570291519165</v>
      </c>
      <c r="DL742">
        <v>0.3743145763874054</v>
      </c>
      <c r="DM742">
        <v>0.36245095729827881</v>
      </c>
      <c r="DN742">
        <v>0.38601976633071899</v>
      </c>
      <c r="DO742">
        <v>1.1340246200561523</v>
      </c>
      <c r="DP742">
        <v>5.7296843528747559</v>
      </c>
      <c r="DQ742">
        <v>5.7508502006530762</v>
      </c>
      <c r="DR742">
        <v>5.779578685760498</v>
      </c>
      <c r="DS742">
        <v>5.7947893142700195</v>
      </c>
      <c r="DT742">
        <v>5.7539839744567871</v>
      </c>
      <c r="DU742">
        <v>0.89933961629867554</v>
      </c>
      <c r="DV742">
        <v>-4.910123348236084E-2</v>
      </c>
      <c r="DW742">
        <v>-6.6988430917263031E-2</v>
      </c>
      <c r="DX742">
        <v>-9.1925717890262604E-2</v>
      </c>
      <c r="DY742">
        <v>1.7681414261460304E-2</v>
      </c>
      <c r="DZ742">
        <v>6.7211493849754333E-2</v>
      </c>
      <c r="EA742">
        <v>2.3184843063354492</v>
      </c>
      <c r="EB742">
        <v>1.9987977743148804</v>
      </c>
      <c r="EC742">
        <v>1.5662133693695068</v>
      </c>
      <c r="ED742">
        <v>1.3049595355987549</v>
      </c>
      <c r="EE742">
        <v>1.2456666231155396</v>
      </c>
      <c r="EF742">
        <v>1.2309986352920532</v>
      </c>
      <c r="EG742">
        <v>1.2167356014251709</v>
      </c>
      <c r="EH742">
        <v>1.1950368881225586</v>
      </c>
      <c r="EI742">
        <v>1.2077523469924927</v>
      </c>
      <c r="EJ742">
        <v>1.2854169607162476</v>
      </c>
      <c r="EK742">
        <v>1.3507133722305298</v>
      </c>
      <c r="EL742">
        <v>1.4266241788864136</v>
      </c>
      <c r="EM742">
        <v>1.9291942119598389</v>
      </c>
      <c r="EN742">
        <v>6.0726613998413086</v>
      </c>
      <c r="EO742">
        <v>6.0846853256225586</v>
      </c>
      <c r="EP742">
        <v>6.1009345054626465</v>
      </c>
      <c r="EQ742">
        <v>6.1114559173583984</v>
      </c>
      <c r="ER742">
        <v>6.0799970626831055</v>
      </c>
      <c r="ES742">
        <v>1.6887743473052979</v>
      </c>
      <c r="ET742">
        <v>0.32592535018920898</v>
      </c>
      <c r="EU742">
        <v>0.2625592052936554</v>
      </c>
      <c r="EV742">
        <v>0.13388299942016602</v>
      </c>
      <c r="EW742">
        <v>0.4537980854511261</v>
      </c>
      <c r="EX742">
        <v>0.65469968318939209</v>
      </c>
      <c r="EY742">
        <v>71.082084655761719</v>
      </c>
      <c r="EZ742">
        <v>71.290885925292969</v>
      </c>
      <c r="FA742">
        <v>70.588981628417969</v>
      </c>
      <c r="FB742">
        <v>70.526054382324219</v>
      </c>
      <c r="FC742">
        <v>70.236618041992188</v>
      </c>
      <c r="FD742">
        <v>69.75213623046875</v>
      </c>
      <c r="FE742">
        <v>69.870384216308594</v>
      </c>
      <c r="FF742">
        <v>69.570518493652344</v>
      </c>
      <c r="FG742">
        <v>71.294898986816406</v>
      </c>
      <c r="FH742">
        <v>74.048934936523438</v>
      </c>
      <c r="FI742">
        <v>77.721343994140625</v>
      </c>
      <c r="FJ742">
        <v>80.302909851074219</v>
      </c>
      <c r="FK742">
        <v>81.728912353515625</v>
      </c>
      <c r="FL742">
        <v>82.3697509765625</v>
      </c>
      <c r="FM742">
        <v>81.951576232910156</v>
      </c>
      <c r="FN742">
        <v>81.682968139648438</v>
      </c>
      <c r="FO742">
        <v>81.072181701660156</v>
      </c>
      <c r="FP742">
        <v>80.094940185546875</v>
      </c>
      <c r="FQ742">
        <v>77.330726623535156</v>
      </c>
      <c r="FR742">
        <v>75.889739990234375</v>
      </c>
      <c r="FS742">
        <v>74.100303649902344</v>
      </c>
      <c r="FT742">
        <v>73.289665222167969</v>
      </c>
      <c r="FU742">
        <v>72.425758361816406</v>
      </c>
      <c r="FV742">
        <v>72.389724731445312</v>
      </c>
      <c r="FW742">
        <v>181</v>
      </c>
      <c r="FX742">
        <v>8.9820645749568939E-2</v>
      </c>
      <c r="FY742">
        <v>1</v>
      </c>
    </row>
    <row r="743" spans="1:181" x14ac:dyDescent="0.2">
      <c r="A743" t="s">
        <v>243</v>
      </c>
      <c r="B743" t="s">
        <v>239</v>
      </c>
      <c r="C743" t="s">
        <v>215</v>
      </c>
      <c r="D743" t="s">
        <v>40</v>
      </c>
      <c r="E743">
        <v>2016</v>
      </c>
      <c r="F743" t="s">
        <v>225</v>
      </c>
      <c r="G743" t="s">
        <v>245</v>
      </c>
      <c r="H743">
        <v>190</v>
      </c>
      <c r="K743">
        <v>17.634529113769531</v>
      </c>
      <c r="L743">
        <v>16.976129531860352</v>
      </c>
      <c r="M743">
        <v>16.506868362426758</v>
      </c>
      <c r="N743">
        <v>16.711267471313477</v>
      </c>
      <c r="O743">
        <v>17.559946060180664</v>
      </c>
      <c r="P743">
        <v>18.620990753173828</v>
      </c>
      <c r="Q743">
        <v>21.9927978515625</v>
      </c>
      <c r="R743">
        <v>24.607580184936523</v>
      </c>
      <c r="S743">
        <v>27.241371154785156</v>
      </c>
      <c r="T743">
        <v>29.15447998046875</v>
      </c>
      <c r="U743">
        <v>32.459522247314453</v>
      </c>
      <c r="V743">
        <v>34.049327850341797</v>
      </c>
      <c r="W743">
        <v>34.782745361328125</v>
      </c>
      <c r="X743">
        <v>35.450584411621094</v>
      </c>
      <c r="Y743">
        <v>35.501728057861328</v>
      </c>
      <c r="Z743">
        <v>35.530982971191406</v>
      </c>
      <c r="AA743">
        <v>35.370651245117187</v>
      </c>
      <c r="AB743">
        <v>35.348808288574219</v>
      </c>
      <c r="AC743">
        <v>34.780303955078125</v>
      </c>
      <c r="AD743">
        <v>34.478065490722656</v>
      </c>
      <c r="AE743">
        <v>32.147911071777344</v>
      </c>
      <c r="AF743">
        <v>26.359134674072266</v>
      </c>
      <c r="AG743">
        <v>21.351650238037109</v>
      </c>
      <c r="AH743">
        <v>18.34571647644043</v>
      </c>
      <c r="AI743">
        <v>-2.3137929439544678</v>
      </c>
      <c r="AJ743">
        <v>-1.9929059743881226</v>
      </c>
      <c r="AK743">
        <v>-1.5780959129333496</v>
      </c>
      <c r="AL743">
        <v>-1.362820029258728</v>
      </c>
      <c r="AM743">
        <v>-1.3590689897537231</v>
      </c>
      <c r="AN743">
        <v>-1.3875633478164673</v>
      </c>
      <c r="AO743">
        <v>-1.5367692708969116</v>
      </c>
      <c r="AP743">
        <v>-1.6566208600997925</v>
      </c>
      <c r="AQ743">
        <v>-1.7629333734512329</v>
      </c>
      <c r="AR743">
        <v>-1.8672820329666138</v>
      </c>
      <c r="AS743">
        <v>-2.0719201564788818</v>
      </c>
      <c r="AT743">
        <v>-2.1769897937774658</v>
      </c>
      <c r="AU743">
        <v>-0.76791346073150635</v>
      </c>
      <c r="AV743">
        <v>5.2626256942749023</v>
      </c>
      <c r="AW743">
        <v>5.3079633712768555</v>
      </c>
      <c r="AX743">
        <v>5.3696761131286621</v>
      </c>
      <c r="AY743">
        <v>5.3975791931152344</v>
      </c>
      <c r="AZ743">
        <v>5.3307704925537109</v>
      </c>
      <c r="BA743">
        <v>-1.0041518211364746</v>
      </c>
      <c r="BB743">
        <v>-0.98548096418380737</v>
      </c>
      <c r="BC743">
        <v>-0.89142203330993652</v>
      </c>
      <c r="BD743">
        <v>-0.65993714332580566</v>
      </c>
      <c r="BE743">
        <v>-1.0661888122558594</v>
      </c>
      <c r="BF743">
        <v>-1.3899333477020264</v>
      </c>
      <c r="BG743">
        <v>-0.92229688167572021</v>
      </c>
      <c r="BH743">
        <v>-0.79381448030471802</v>
      </c>
      <c r="BI743">
        <v>-0.63372021913528442</v>
      </c>
      <c r="BJ743">
        <v>-0.56203532218933105</v>
      </c>
      <c r="BK743">
        <v>-0.57776558399200439</v>
      </c>
      <c r="BL743">
        <v>-0.60252946615219116</v>
      </c>
      <c r="BM743">
        <v>-0.7128022313117981</v>
      </c>
      <c r="BN743">
        <v>-0.80455696582794189</v>
      </c>
      <c r="BO743">
        <v>-0.87603247165679932</v>
      </c>
      <c r="BP743">
        <v>-0.92596906423568726</v>
      </c>
      <c r="BQ743">
        <v>-1.0508887767791748</v>
      </c>
      <c r="BR743">
        <v>-1.1018809080123901</v>
      </c>
      <c r="BS743">
        <v>5.3622428327798843E-2</v>
      </c>
      <c r="BT743">
        <v>5.6169748306274414</v>
      </c>
      <c r="BU743">
        <v>5.6528677940368652</v>
      </c>
      <c r="BV743">
        <v>5.7016873359680176</v>
      </c>
      <c r="BW743">
        <v>5.7247457504272461</v>
      </c>
      <c r="BX743">
        <v>5.6675930023193359</v>
      </c>
      <c r="BY743">
        <v>-0.18854081630706787</v>
      </c>
      <c r="BZ743">
        <v>-0.59801924228668213</v>
      </c>
      <c r="CA743">
        <v>-0.55094718933105469</v>
      </c>
      <c r="CB743">
        <v>-0.42664101719856262</v>
      </c>
      <c r="CC743">
        <v>-0.61561137437820435</v>
      </c>
      <c r="CD743">
        <v>-0.78296518325805664</v>
      </c>
      <c r="CE743">
        <v>4.144909605383873E-2</v>
      </c>
      <c r="CF743">
        <v>3.6672621965408325E-2</v>
      </c>
      <c r="CG743">
        <v>2.035156637430191E-2</v>
      </c>
      <c r="CH743">
        <v>-7.4142869561910629E-3</v>
      </c>
      <c r="CI743">
        <v>-3.6637146025896072E-2</v>
      </c>
      <c r="CJ743">
        <v>-5.8817386627197266E-2</v>
      </c>
      <c r="CK743">
        <v>-0.14212517440319061</v>
      </c>
      <c r="CL743">
        <v>-0.21442018449306488</v>
      </c>
      <c r="CM743">
        <v>-0.26176762580871582</v>
      </c>
      <c r="CN743">
        <v>-0.27401864528656006</v>
      </c>
      <c r="CO743">
        <v>-0.34372559189796448</v>
      </c>
      <c r="CP743">
        <v>-0.3572637140750885</v>
      </c>
      <c r="CQ743">
        <v>0.62261569499969482</v>
      </c>
      <c r="CR743">
        <v>5.862396240234375</v>
      </c>
      <c r="CS743">
        <v>5.8917474746704102</v>
      </c>
      <c r="CT743">
        <v>5.9316377639770508</v>
      </c>
      <c r="CU743">
        <v>5.9513406753540039</v>
      </c>
      <c r="CV743">
        <v>5.9008755683898926</v>
      </c>
      <c r="CW743">
        <v>0.37634888291358948</v>
      </c>
      <c r="CX743">
        <v>-0.32966440916061401</v>
      </c>
      <c r="CY743">
        <v>-0.31513538956642151</v>
      </c>
      <c r="CZ743">
        <v>-0.26506084203720093</v>
      </c>
      <c r="DA743">
        <v>-0.30354279279708862</v>
      </c>
      <c r="DB743">
        <v>-0.36258086562156677</v>
      </c>
      <c r="DC743">
        <v>1.0051950216293335</v>
      </c>
      <c r="DD743">
        <v>0.86715972423553467</v>
      </c>
      <c r="DE743">
        <v>0.67442333698272705</v>
      </c>
      <c r="DF743">
        <v>0.54720675945281982</v>
      </c>
      <c r="DG743">
        <v>0.50449126958847046</v>
      </c>
      <c r="DH743">
        <v>0.48489469289779663</v>
      </c>
      <c r="DI743">
        <v>0.42855188250541687</v>
      </c>
      <c r="DJ743">
        <v>0.37571662664413452</v>
      </c>
      <c r="DK743">
        <v>0.35249722003936768</v>
      </c>
      <c r="DL743">
        <v>0.37793180346488953</v>
      </c>
      <c r="DM743">
        <v>0.36343762278556824</v>
      </c>
      <c r="DN743">
        <v>0.38735342025756836</v>
      </c>
      <c r="DO743">
        <v>1.1916089057922363</v>
      </c>
      <c r="DP743">
        <v>6.1078176498413086</v>
      </c>
      <c r="DQ743">
        <v>6.1306271553039551</v>
      </c>
      <c r="DR743">
        <v>6.161588191986084</v>
      </c>
      <c r="DS743">
        <v>6.1779356002807617</v>
      </c>
      <c r="DT743">
        <v>6.1341581344604492</v>
      </c>
      <c r="DU743">
        <v>0.94123858213424683</v>
      </c>
      <c r="DV743">
        <v>-6.1309583485126495E-2</v>
      </c>
      <c r="DW743">
        <v>-7.9323574900627136E-2</v>
      </c>
      <c r="DX743">
        <v>-0.10348065942525864</v>
      </c>
      <c r="DY743">
        <v>8.525787852704525E-3</v>
      </c>
      <c r="DZ743">
        <v>5.7803422212600708E-2</v>
      </c>
      <c r="EA743">
        <v>2.3966910839080811</v>
      </c>
      <c r="EB743">
        <v>2.066251277923584</v>
      </c>
      <c r="EC743">
        <v>1.618799090385437</v>
      </c>
      <c r="ED743">
        <v>1.3479914665222168</v>
      </c>
      <c r="EE743">
        <v>1.285794734954834</v>
      </c>
      <c r="EF743">
        <v>1.2699285745620728</v>
      </c>
      <c r="EG743">
        <v>1.252518892288208</v>
      </c>
      <c r="EH743">
        <v>1.2277804613113403</v>
      </c>
      <c r="EI743">
        <v>1.2393981218338013</v>
      </c>
      <c r="EJ743">
        <v>1.3192447423934937</v>
      </c>
      <c r="EK743">
        <v>1.3844690322875977</v>
      </c>
      <c r="EL743">
        <v>1.462462306022644</v>
      </c>
      <c r="EM743">
        <v>2.0131449699401855</v>
      </c>
      <c r="EN743">
        <v>6.4621667861938477</v>
      </c>
      <c r="EO743">
        <v>6.4755315780639648</v>
      </c>
      <c r="EP743">
        <v>6.4935994148254395</v>
      </c>
      <c r="EQ743">
        <v>6.5051021575927734</v>
      </c>
      <c r="ER743">
        <v>6.4709806442260742</v>
      </c>
      <c r="ES743">
        <v>1.7568496465682983</v>
      </c>
      <c r="ET743">
        <v>0.32615217566490173</v>
      </c>
      <c r="EU743">
        <v>0.26115122437477112</v>
      </c>
      <c r="EV743">
        <v>0.12981545925140381</v>
      </c>
      <c r="EW743">
        <v>0.45910325646400452</v>
      </c>
      <c r="EX743">
        <v>0.66477155685424805</v>
      </c>
      <c r="EY743">
        <v>71.082084655761719</v>
      </c>
      <c r="EZ743">
        <v>71.290885925292969</v>
      </c>
      <c r="FA743">
        <v>70.588981628417969</v>
      </c>
      <c r="FB743">
        <v>70.526054382324219</v>
      </c>
      <c r="FC743">
        <v>70.236618041992188</v>
      </c>
      <c r="FD743">
        <v>69.75213623046875</v>
      </c>
      <c r="FE743">
        <v>69.870384216308594</v>
      </c>
      <c r="FF743">
        <v>69.570518493652344</v>
      </c>
      <c r="FG743">
        <v>71.294898986816406</v>
      </c>
      <c r="FH743">
        <v>74.048934936523438</v>
      </c>
      <c r="FI743">
        <v>77.721343994140625</v>
      </c>
      <c r="FJ743">
        <v>80.302909851074219</v>
      </c>
      <c r="FK743">
        <v>81.728912353515625</v>
      </c>
      <c r="FL743">
        <v>82.3697509765625</v>
      </c>
      <c r="FM743">
        <v>81.951576232910156</v>
      </c>
      <c r="FN743">
        <v>81.682968139648438</v>
      </c>
      <c r="FO743">
        <v>81.072181701660156</v>
      </c>
      <c r="FP743">
        <v>80.094940185546875</v>
      </c>
      <c r="FQ743">
        <v>77.330726623535156</v>
      </c>
      <c r="FR743">
        <v>75.889739990234375</v>
      </c>
      <c r="FS743">
        <v>74.100303649902344</v>
      </c>
      <c r="FT743">
        <v>73.289665222167969</v>
      </c>
      <c r="FU743">
        <v>72.425758361816406</v>
      </c>
      <c r="FV743">
        <v>72.389724731445312</v>
      </c>
      <c r="FW743">
        <v>181</v>
      </c>
      <c r="FX743">
        <v>8.9820645749568939E-2</v>
      </c>
      <c r="FY743">
        <v>1</v>
      </c>
    </row>
    <row r="744" spans="1:181" x14ac:dyDescent="0.2">
      <c r="A744" t="s">
        <v>243</v>
      </c>
      <c r="B744" t="s">
        <v>239</v>
      </c>
      <c r="C744" t="s">
        <v>215</v>
      </c>
      <c r="D744" t="s">
        <v>40</v>
      </c>
      <c r="E744">
        <v>2017</v>
      </c>
      <c r="F744" t="s">
        <v>225</v>
      </c>
      <c r="G744" t="s">
        <v>245</v>
      </c>
      <c r="H744">
        <v>190</v>
      </c>
      <c r="K744">
        <v>17.634529113769531</v>
      </c>
      <c r="L744">
        <v>16.976129531860352</v>
      </c>
      <c r="M744">
        <v>16.506868362426758</v>
      </c>
      <c r="N744">
        <v>16.711267471313477</v>
      </c>
      <c r="O744">
        <v>17.559946060180664</v>
      </c>
      <c r="P744">
        <v>18.620990753173828</v>
      </c>
      <c r="Q744">
        <v>21.9927978515625</v>
      </c>
      <c r="R744">
        <v>24.607580184936523</v>
      </c>
      <c r="S744">
        <v>27.241371154785156</v>
      </c>
      <c r="T744">
        <v>29.15447998046875</v>
      </c>
      <c r="U744">
        <v>32.459522247314453</v>
      </c>
      <c r="V744">
        <v>34.049327850341797</v>
      </c>
      <c r="W744">
        <v>34.782745361328125</v>
      </c>
      <c r="X744">
        <v>35.450584411621094</v>
      </c>
      <c r="Y744">
        <v>35.501728057861328</v>
      </c>
      <c r="Z744">
        <v>35.530982971191406</v>
      </c>
      <c r="AA744">
        <v>35.370651245117187</v>
      </c>
      <c r="AB744">
        <v>35.348808288574219</v>
      </c>
      <c r="AC744">
        <v>34.780303955078125</v>
      </c>
      <c r="AD744">
        <v>34.478065490722656</v>
      </c>
      <c r="AE744">
        <v>32.147911071777344</v>
      </c>
      <c r="AF744">
        <v>26.359134674072266</v>
      </c>
      <c r="AG744">
        <v>21.351650238037109</v>
      </c>
      <c r="AH744">
        <v>18.34571647644043</v>
      </c>
      <c r="AI744">
        <v>-2.3137929439544678</v>
      </c>
      <c r="AJ744">
        <v>-1.9929059743881226</v>
      </c>
      <c r="AK744">
        <v>-1.5780959129333496</v>
      </c>
      <c r="AL744">
        <v>-1.362820029258728</v>
      </c>
      <c r="AM744">
        <v>-1.3590689897537231</v>
      </c>
      <c r="AN744">
        <v>-1.3875633478164673</v>
      </c>
      <c r="AO744">
        <v>-1.5367692708969116</v>
      </c>
      <c r="AP744">
        <v>-1.6566208600997925</v>
      </c>
      <c r="AQ744">
        <v>-1.7629333734512329</v>
      </c>
      <c r="AR744">
        <v>-1.8672820329666138</v>
      </c>
      <c r="AS744">
        <v>-2.0719201564788818</v>
      </c>
      <c r="AT744">
        <v>-2.1769897937774658</v>
      </c>
      <c r="AU744">
        <v>-0.76791346073150635</v>
      </c>
      <c r="AV744">
        <v>5.2626256942749023</v>
      </c>
      <c r="AW744">
        <v>5.3079633712768555</v>
      </c>
      <c r="AX744">
        <v>5.3696761131286621</v>
      </c>
      <c r="AY744">
        <v>5.3975791931152344</v>
      </c>
      <c r="AZ744">
        <v>5.3307704925537109</v>
      </c>
      <c r="BA744">
        <v>-1.0041518211364746</v>
      </c>
      <c r="BB744">
        <v>-0.98548096418380737</v>
      </c>
      <c r="BC744">
        <v>-0.89142203330993652</v>
      </c>
      <c r="BD744">
        <v>-0.65993714332580566</v>
      </c>
      <c r="BE744">
        <v>-1.0661888122558594</v>
      </c>
      <c r="BF744">
        <v>-1.3899333477020264</v>
      </c>
      <c r="BG744">
        <v>-0.92229688167572021</v>
      </c>
      <c r="BH744">
        <v>-0.79381448030471802</v>
      </c>
      <c r="BI744">
        <v>-0.63372021913528442</v>
      </c>
      <c r="BJ744">
        <v>-0.56203532218933105</v>
      </c>
      <c r="BK744">
        <v>-0.57776558399200439</v>
      </c>
      <c r="BL744">
        <v>-0.60252946615219116</v>
      </c>
      <c r="BM744">
        <v>-0.7128022313117981</v>
      </c>
      <c r="BN744">
        <v>-0.80455696582794189</v>
      </c>
      <c r="BO744">
        <v>-0.87603247165679932</v>
      </c>
      <c r="BP744">
        <v>-0.92596906423568726</v>
      </c>
      <c r="BQ744">
        <v>-1.0508887767791748</v>
      </c>
      <c r="BR744">
        <v>-1.1018809080123901</v>
      </c>
      <c r="BS744">
        <v>5.3622428327798843E-2</v>
      </c>
      <c r="BT744">
        <v>5.6169748306274414</v>
      </c>
      <c r="BU744">
        <v>5.6528677940368652</v>
      </c>
      <c r="BV744">
        <v>5.7016873359680176</v>
      </c>
      <c r="BW744">
        <v>5.7247457504272461</v>
      </c>
      <c r="BX744">
        <v>5.6675930023193359</v>
      </c>
      <c r="BY744">
        <v>-0.18854081630706787</v>
      </c>
      <c r="BZ744">
        <v>-0.59801924228668213</v>
      </c>
      <c r="CA744">
        <v>-0.55094718933105469</v>
      </c>
      <c r="CB744">
        <v>-0.42664101719856262</v>
      </c>
      <c r="CC744">
        <v>-0.61561137437820435</v>
      </c>
      <c r="CD744">
        <v>-0.78296518325805664</v>
      </c>
      <c r="CE744">
        <v>4.144909605383873E-2</v>
      </c>
      <c r="CF744">
        <v>3.6672621965408325E-2</v>
      </c>
      <c r="CG744">
        <v>2.035156637430191E-2</v>
      </c>
      <c r="CH744">
        <v>-7.4142869561910629E-3</v>
      </c>
      <c r="CI744">
        <v>-3.6637146025896072E-2</v>
      </c>
      <c r="CJ744">
        <v>-5.8817386627197266E-2</v>
      </c>
      <c r="CK744">
        <v>-0.14212517440319061</v>
      </c>
      <c r="CL744">
        <v>-0.21442018449306488</v>
      </c>
      <c r="CM744">
        <v>-0.26176762580871582</v>
      </c>
      <c r="CN744">
        <v>-0.27401864528656006</v>
      </c>
      <c r="CO744">
        <v>-0.34372559189796448</v>
      </c>
      <c r="CP744">
        <v>-0.3572637140750885</v>
      </c>
      <c r="CQ744">
        <v>0.62261569499969482</v>
      </c>
      <c r="CR744">
        <v>5.862396240234375</v>
      </c>
      <c r="CS744">
        <v>5.8917474746704102</v>
      </c>
      <c r="CT744">
        <v>5.9316377639770508</v>
      </c>
      <c r="CU744">
        <v>5.9513406753540039</v>
      </c>
      <c r="CV744">
        <v>5.9008755683898926</v>
      </c>
      <c r="CW744">
        <v>0.37634888291358948</v>
      </c>
      <c r="CX744">
        <v>-0.32966440916061401</v>
      </c>
      <c r="CY744">
        <v>-0.31513538956642151</v>
      </c>
      <c r="CZ744">
        <v>-0.26506084203720093</v>
      </c>
      <c r="DA744">
        <v>-0.30354279279708862</v>
      </c>
      <c r="DB744">
        <v>-0.36258086562156677</v>
      </c>
      <c r="DC744">
        <v>1.0051950216293335</v>
      </c>
      <c r="DD744">
        <v>0.86715972423553467</v>
      </c>
      <c r="DE744">
        <v>0.67442333698272705</v>
      </c>
      <c r="DF744">
        <v>0.54720675945281982</v>
      </c>
      <c r="DG744">
        <v>0.50449126958847046</v>
      </c>
      <c r="DH744">
        <v>0.48489469289779663</v>
      </c>
      <c r="DI744">
        <v>0.42855188250541687</v>
      </c>
      <c r="DJ744">
        <v>0.37571662664413452</v>
      </c>
      <c r="DK744">
        <v>0.35249722003936768</v>
      </c>
      <c r="DL744">
        <v>0.37793180346488953</v>
      </c>
      <c r="DM744">
        <v>0.36343762278556824</v>
      </c>
      <c r="DN744">
        <v>0.38735342025756836</v>
      </c>
      <c r="DO744">
        <v>1.1916089057922363</v>
      </c>
      <c r="DP744">
        <v>6.1078176498413086</v>
      </c>
      <c r="DQ744">
        <v>6.1306271553039551</v>
      </c>
      <c r="DR744">
        <v>6.161588191986084</v>
      </c>
      <c r="DS744">
        <v>6.1779356002807617</v>
      </c>
      <c r="DT744">
        <v>6.1341581344604492</v>
      </c>
      <c r="DU744">
        <v>0.94123858213424683</v>
      </c>
      <c r="DV744">
        <v>-6.1309583485126495E-2</v>
      </c>
      <c r="DW744">
        <v>-7.9323574900627136E-2</v>
      </c>
      <c r="DX744">
        <v>-0.10348065942525864</v>
      </c>
      <c r="DY744">
        <v>8.525787852704525E-3</v>
      </c>
      <c r="DZ744">
        <v>5.7803422212600708E-2</v>
      </c>
      <c r="EA744">
        <v>2.3966910839080811</v>
      </c>
      <c r="EB744">
        <v>2.066251277923584</v>
      </c>
      <c r="EC744">
        <v>1.618799090385437</v>
      </c>
      <c r="ED744">
        <v>1.3479914665222168</v>
      </c>
      <c r="EE744">
        <v>1.285794734954834</v>
      </c>
      <c r="EF744">
        <v>1.2699285745620728</v>
      </c>
      <c r="EG744">
        <v>1.252518892288208</v>
      </c>
      <c r="EH744">
        <v>1.2277804613113403</v>
      </c>
      <c r="EI744">
        <v>1.2393981218338013</v>
      </c>
      <c r="EJ744">
        <v>1.3192447423934937</v>
      </c>
      <c r="EK744">
        <v>1.3844690322875977</v>
      </c>
      <c r="EL744">
        <v>1.462462306022644</v>
      </c>
      <c r="EM744">
        <v>2.0131449699401855</v>
      </c>
      <c r="EN744">
        <v>6.4621667861938477</v>
      </c>
      <c r="EO744">
        <v>6.4755315780639648</v>
      </c>
      <c r="EP744">
        <v>6.4935994148254395</v>
      </c>
      <c r="EQ744">
        <v>6.5051021575927734</v>
      </c>
      <c r="ER744">
        <v>6.4709806442260742</v>
      </c>
      <c r="ES744">
        <v>1.7568496465682983</v>
      </c>
      <c r="ET744">
        <v>0.32615217566490173</v>
      </c>
      <c r="EU744">
        <v>0.26115122437477112</v>
      </c>
      <c r="EV744">
        <v>0.12981545925140381</v>
      </c>
      <c r="EW744">
        <v>0.45910325646400452</v>
      </c>
      <c r="EX744">
        <v>0.66477155685424805</v>
      </c>
      <c r="EY744">
        <v>71.082084655761719</v>
      </c>
      <c r="EZ744">
        <v>71.290885925292969</v>
      </c>
      <c r="FA744">
        <v>70.588981628417969</v>
      </c>
      <c r="FB744">
        <v>70.526054382324219</v>
      </c>
      <c r="FC744">
        <v>70.236618041992188</v>
      </c>
      <c r="FD744">
        <v>69.75213623046875</v>
      </c>
      <c r="FE744">
        <v>69.870384216308594</v>
      </c>
      <c r="FF744">
        <v>69.570518493652344</v>
      </c>
      <c r="FG744">
        <v>71.294898986816406</v>
      </c>
      <c r="FH744">
        <v>74.048934936523438</v>
      </c>
      <c r="FI744">
        <v>77.721343994140625</v>
      </c>
      <c r="FJ744">
        <v>80.302909851074219</v>
      </c>
      <c r="FK744">
        <v>81.728912353515625</v>
      </c>
      <c r="FL744">
        <v>82.3697509765625</v>
      </c>
      <c r="FM744">
        <v>81.951576232910156</v>
      </c>
      <c r="FN744">
        <v>81.682968139648438</v>
      </c>
      <c r="FO744">
        <v>81.072181701660156</v>
      </c>
      <c r="FP744">
        <v>80.094940185546875</v>
      </c>
      <c r="FQ744">
        <v>77.330726623535156</v>
      </c>
      <c r="FR744">
        <v>75.889739990234375</v>
      </c>
      <c r="FS744">
        <v>74.100303649902344</v>
      </c>
      <c r="FT744">
        <v>73.289665222167969</v>
      </c>
      <c r="FU744">
        <v>72.425758361816406</v>
      </c>
      <c r="FV744">
        <v>72.389724731445312</v>
      </c>
      <c r="FW744">
        <v>181</v>
      </c>
      <c r="FX744">
        <v>8.9820645749568939E-2</v>
      </c>
      <c r="FY744">
        <v>1</v>
      </c>
    </row>
    <row r="745" spans="1:181" x14ac:dyDescent="0.2">
      <c r="A745" t="s">
        <v>243</v>
      </c>
      <c r="B745" t="s">
        <v>239</v>
      </c>
      <c r="C745" t="s">
        <v>215</v>
      </c>
      <c r="D745" t="s">
        <v>40</v>
      </c>
      <c r="E745">
        <v>2018</v>
      </c>
      <c r="F745" t="s">
        <v>225</v>
      </c>
      <c r="G745" t="s">
        <v>245</v>
      </c>
      <c r="H745">
        <v>190</v>
      </c>
      <c r="K745">
        <v>17.634529113769531</v>
      </c>
      <c r="L745">
        <v>16.976129531860352</v>
      </c>
      <c r="M745">
        <v>16.506868362426758</v>
      </c>
      <c r="N745">
        <v>16.711267471313477</v>
      </c>
      <c r="O745">
        <v>17.559946060180664</v>
      </c>
      <c r="P745">
        <v>18.620990753173828</v>
      </c>
      <c r="Q745">
        <v>21.9927978515625</v>
      </c>
      <c r="R745">
        <v>24.607580184936523</v>
      </c>
      <c r="S745">
        <v>27.241371154785156</v>
      </c>
      <c r="T745">
        <v>29.15447998046875</v>
      </c>
      <c r="U745">
        <v>32.459522247314453</v>
      </c>
      <c r="V745">
        <v>34.049327850341797</v>
      </c>
      <c r="W745">
        <v>34.782745361328125</v>
      </c>
      <c r="X745">
        <v>35.450584411621094</v>
      </c>
      <c r="Y745">
        <v>35.501728057861328</v>
      </c>
      <c r="Z745">
        <v>35.530982971191406</v>
      </c>
      <c r="AA745">
        <v>35.370651245117187</v>
      </c>
      <c r="AB745">
        <v>35.348808288574219</v>
      </c>
      <c r="AC745">
        <v>34.780303955078125</v>
      </c>
      <c r="AD745">
        <v>34.478065490722656</v>
      </c>
      <c r="AE745">
        <v>32.147911071777344</v>
      </c>
      <c r="AF745">
        <v>26.359134674072266</v>
      </c>
      <c r="AG745">
        <v>21.351650238037109</v>
      </c>
      <c r="AH745">
        <v>18.34571647644043</v>
      </c>
      <c r="AI745">
        <v>-2.3137929439544678</v>
      </c>
      <c r="AJ745">
        <v>-1.9929059743881226</v>
      </c>
      <c r="AK745">
        <v>-1.5780959129333496</v>
      </c>
      <c r="AL745">
        <v>-1.362820029258728</v>
      </c>
      <c r="AM745">
        <v>-1.3590689897537231</v>
      </c>
      <c r="AN745">
        <v>-1.3875633478164673</v>
      </c>
      <c r="AO745">
        <v>-1.5367692708969116</v>
      </c>
      <c r="AP745">
        <v>-1.6566208600997925</v>
      </c>
      <c r="AQ745">
        <v>-1.7629333734512329</v>
      </c>
      <c r="AR745">
        <v>-1.8672820329666138</v>
      </c>
      <c r="AS745">
        <v>-2.0719201564788818</v>
      </c>
      <c r="AT745">
        <v>-2.1769897937774658</v>
      </c>
      <c r="AU745">
        <v>-0.76791346073150635</v>
      </c>
      <c r="AV745">
        <v>5.2626256942749023</v>
      </c>
      <c r="AW745">
        <v>5.3079633712768555</v>
      </c>
      <c r="AX745">
        <v>5.3696761131286621</v>
      </c>
      <c r="AY745">
        <v>5.3975791931152344</v>
      </c>
      <c r="AZ745">
        <v>5.3307704925537109</v>
      </c>
      <c r="BA745">
        <v>-1.0041518211364746</v>
      </c>
      <c r="BB745">
        <v>-0.98548096418380737</v>
      </c>
      <c r="BC745">
        <v>-0.89142203330993652</v>
      </c>
      <c r="BD745">
        <v>-0.65993714332580566</v>
      </c>
      <c r="BE745">
        <v>-1.0661888122558594</v>
      </c>
      <c r="BF745">
        <v>-1.3899333477020264</v>
      </c>
      <c r="BG745">
        <v>-0.92229688167572021</v>
      </c>
      <c r="BH745">
        <v>-0.79381448030471802</v>
      </c>
      <c r="BI745">
        <v>-0.63372021913528442</v>
      </c>
      <c r="BJ745">
        <v>-0.56203532218933105</v>
      </c>
      <c r="BK745">
        <v>-0.57776558399200439</v>
      </c>
      <c r="BL745">
        <v>-0.60252946615219116</v>
      </c>
      <c r="BM745">
        <v>-0.7128022313117981</v>
      </c>
      <c r="BN745">
        <v>-0.80455696582794189</v>
      </c>
      <c r="BO745">
        <v>-0.87603247165679932</v>
      </c>
      <c r="BP745">
        <v>-0.92596906423568726</v>
      </c>
      <c r="BQ745">
        <v>-1.0508887767791748</v>
      </c>
      <c r="BR745">
        <v>-1.1018809080123901</v>
      </c>
      <c r="BS745">
        <v>5.3622428327798843E-2</v>
      </c>
      <c r="BT745">
        <v>5.6169748306274414</v>
      </c>
      <c r="BU745">
        <v>5.6528677940368652</v>
      </c>
      <c r="BV745">
        <v>5.7016873359680176</v>
      </c>
      <c r="BW745">
        <v>5.7247457504272461</v>
      </c>
      <c r="BX745">
        <v>5.6675930023193359</v>
      </c>
      <c r="BY745">
        <v>-0.18854081630706787</v>
      </c>
      <c r="BZ745">
        <v>-0.59801924228668213</v>
      </c>
      <c r="CA745">
        <v>-0.55094718933105469</v>
      </c>
      <c r="CB745">
        <v>-0.42664101719856262</v>
      </c>
      <c r="CC745">
        <v>-0.61561137437820435</v>
      </c>
      <c r="CD745">
        <v>-0.78296518325805664</v>
      </c>
      <c r="CE745">
        <v>4.144909605383873E-2</v>
      </c>
      <c r="CF745">
        <v>3.6672621965408325E-2</v>
      </c>
      <c r="CG745">
        <v>2.035156637430191E-2</v>
      </c>
      <c r="CH745">
        <v>-7.4142869561910629E-3</v>
      </c>
      <c r="CI745">
        <v>-3.6637146025896072E-2</v>
      </c>
      <c r="CJ745">
        <v>-5.8817386627197266E-2</v>
      </c>
      <c r="CK745">
        <v>-0.14212517440319061</v>
      </c>
      <c r="CL745">
        <v>-0.21442018449306488</v>
      </c>
      <c r="CM745">
        <v>-0.26176762580871582</v>
      </c>
      <c r="CN745">
        <v>-0.27401864528656006</v>
      </c>
      <c r="CO745">
        <v>-0.34372559189796448</v>
      </c>
      <c r="CP745">
        <v>-0.3572637140750885</v>
      </c>
      <c r="CQ745">
        <v>0.62261569499969482</v>
      </c>
      <c r="CR745">
        <v>5.862396240234375</v>
      </c>
      <c r="CS745">
        <v>5.8917474746704102</v>
      </c>
      <c r="CT745">
        <v>5.9316377639770508</v>
      </c>
      <c r="CU745">
        <v>5.9513406753540039</v>
      </c>
      <c r="CV745">
        <v>5.9008755683898926</v>
      </c>
      <c r="CW745">
        <v>0.37634888291358948</v>
      </c>
      <c r="CX745">
        <v>-0.32966440916061401</v>
      </c>
      <c r="CY745">
        <v>-0.31513538956642151</v>
      </c>
      <c r="CZ745">
        <v>-0.26506084203720093</v>
      </c>
      <c r="DA745">
        <v>-0.30354279279708862</v>
      </c>
      <c r="DB745">
        <v>-0.36258086562156677</v>
      </c>
      <c r="DC745">
        <v>1.0051950216293335</v>
      </c>
      <c r="DD745">
        <v>0.86715972423553467</v>
      </c>
      <c r="DE745">
        <v>0.67442333698272705</v>
      </c>
      <c r="DF745">
        <v>0.54720675945281982</v>
      </c>
      <c r="DG745">
        <v>0.50449126958847046</v>
      </c>
      <c r="DH745">
        <v>0.48489469289779663</v>
      </c>
      <c r="DI745">
        <v>0.42855188250541687</v>
      </c>
      <c r="DJ745">
        <v>0.37571662664413452</v>
      </c>
      <c r="DK745">
        <v>0.35249722003936768</v>
      </c>
      <c r="DL745">
        <v>0.37793180346488953</v>
      </c>
      <c r="DM745">
        <v>0.36343762278556824</v>
      </c>
      <c r="DN745">
        <v>0.38735342025756836</v>
      </c>
      <c r="DO745">
        <v>1.1916089057922363</v>
      </c>
      <c r="DP745">
        <v>6.1078176498413086</v>
      </c>
      <c r="DQ745">
        <v>6.1306271553039551</v>
      </c>
      <c r="DR745">
        <v>6.161588191986084</v>
      </c>
      <c r="DS745">
        <v>6.1779356002807617</v>
      </c>
      <c r="DT745">
        <v>6.1341581344604492</v>
      </c>
      <c r="DU745">
        <v>0.94123858213424683</v>
      </c>
      <c r="DV745">
        <v>-6.1309583485126495E-2</v>
      </c>
      <c r="DW745">
        <v>-7.9323574900627136E-2</v>
      </c>
      <c r="DX745">
        <v>-0.10348065942525864</v>
      </c>
      <c r="DY745">
        <v>8.525787852704525E-3</v>
      </c>
      <c r="DZ745">
        <v>5.7803422212600708E-2</v>
      </c>
      <c r="EA745">
        <v>2.3966910839080811</v>
      </c>
      <c r="EB745">
        <v>2.066251277923584</v>
      </c>
      <c r="EC745">
        <v>1.618799090385437</v>
      </c>
      <c r="ED745">
        <v>1.3479914665222168</v>
      </c>
      <c r="EE745">
        <v>1.285794734954834</v>
      </c>
      <c r="EF745">
        <v>1.2699285745620728</v>
      </c>
      <c r="EG745">
        <v>1.252518892288208</v>
      </c>
      <c r="EH745">
        <v>1.2277804613113403</v>
      </c>
      <c r="EI745">
        <v>1.2393981218338013</v>
      </c>
      <c r="EJ745">
        <v>1.3192447423934937</v>
      </c>
      <c r="EK745">
        <v>1.3844690322875977</v>
      </c>
      <c r="EL745">
        <v>1.462462306022644</v>
      </c>
      <c r="EM745">
        <v>2.0131449699401855</v>
      </c>
      <c r="EN745">
        <v>6.4621667861938477</v>
      </c>
      <c r="EO745">
        <v>6.4755315780639648</v>
      </c>
      <c r="EP745">
        <v>6.4935994148254395</v>
      </c>
      <c r="EQ745">
        <v>6.5051021575927734</v>
      </c>
      <c r="ER745">
        <v>6.4709806442260742</v>
      </c>
      <c r="ES745">
        <v>1.7568496465682983</v>
      </c>
      <c r="ET745">
        <v>0.32615217566490173</v>
      </c>
      <c r="EU745">
        <v>0.26115122437477112</v>
      </c>
      <c r="EV745">
        <v>0.12981545925140381</v>
      </c>
      <c r="EW745">
        <v>0.45910325646400452</v>
      </c>
      <c r="EX745">
        <v>0.66477155685424805</v>
      </c>
      <c r="EY745">
        <v>71.082084655761719</v>
      </c>
      <c r="EZ745">
        <v>71.290885925292969</v>
      </c>
      <c r="FA745">
        <v>70.588981628417969</v>
      </c>
      <c r="FB745">
        <v>70.526054382324219</v>
      </c>
      <c r="FC745">
        <v>70.236618041992188</v>
      </c>
      <c r="FD745">
        <v>69.75213623046875</v>
      </c>
      <c r="FE745">
        <v>69.870384216308594</v>
      </c>
      <c r="FF745">
        <v>69.570518493652344</v>
      </c>
      <c r="FG745">
        <v>71.294898986816406</v>
      </c>
      <c r="FH745">
        <v>74.048934936523438</v>
      </c>
      <c r="FI745">
        <v>77.721343994140625</v>
      </c>
      <c r="FJ745">
        <v>80.302909851074219</v>
      </c>
      <c r="FK745">
        <v>81.728912353515625</v>
      </c>
      <c r="FL745">
        <v>82.3697509765625</v>
      </c>
      <c r="FM745">
        <v>81.951576232910156</v>
      </c>
      <c r="FN745">
        <v>81.682968139648438</v>
      </c>
      <c r="FO745">
        <v>81.072181701660156</v>
      </c>
      <c r="FP745">
        <v>80.094940185546875</v>
      </c>
      <c r="FQ745">
        <v>77.330726623535156</v>
      </c>
      <c r="FR745">
        <v>75.889739990234375</v>
      </c>
      <c r="FS745">
        <v>74.100303649902344</v>
      </c>
      <c r="FT745">
        <v>73.289665222167969</v>
      </c>
      <c r="FU745">
        <v>72.425758361816406</v>
      </c>
      <c r="FV745">
        <v>72.389724731445312</v>
      </c>
      <c r="FW745">
        <v>181</v>
      </c>
      <c r="FX745">
        <v>8.9820645749568939E-2</v>
      </c>
      <c r="FY745">
        <v>1</v>
      </c>
    </row>
    <row r="746" spans="1:181" x14ac:dyDescent="0.2">
      <c r="A746" t="s">
        <v>243</v>
      </c>
      <c r="B746" t="s">
        <v>239</v>
      </c>
      <c r="C746" t="s">
        <v>215</v>
      </c>
      <c r="D746" t="s">
        <v>40</v>
      </c>
      <c r="E746">
        <v>2019</v>
      </c>
      <c r="F746" t="s">
        <v>225</v>
      </c>
      <c r="G746" t="s">
        <v>245</v>
      </c>
      <c r="H746">
        <v>190</v>
      </c>
      <c r="K746">
        <v>17.634529113769531</v>
      </c>
      <c r="L746">
        <v>16.976129531860352</v>
      </c>
      <c r="M746">
        <v>16.506868362426758</v>
      </c>
      <c r="N746">
        <v>16.711267471313477</v>
      </c>
      <c r="O746">
        <v>17.559946060180664</v>
      </c>
      <c r="P746">
        <v>18.620990753173828</v>
      </c>
      <c r="Q746">
        <v>21.9927978515625</v>
      </c>
      <c r="R746">
        <v>24.607580184936523</v>
      </c>
      <c r="S746">
        <v>27.241371154785156</v>
      </c>
      <c r="T746">
        <v>29.15447998046875</v>
      </c>
      <c r="U746">
        <v>32.459522247314453</v>
      </c>
      <c r="V746">
        <v>34.049327850341797</v>
      </c>
      <c r="W746">
        <v>34.782745361328125</v>
      </c>
      <c r="X746">
        <v>35.450584411621094</v>
      </c>
      <c r="Y746">
        <v>35.501728057861328</v>
      </c>
      <c r="Z746">
        <v>35.530982971191406</v>
      </c>
      <c r="AA746">
        <v>35.370651245117187</v>
      </c>
      <c r="AB746">
        <v>35.348808288574219</v>
      </c>
      <c r="AC746">
        <v>34.780303955078125</v>
      </c>
      <c r="AD746">
        <v>34.478065490722656</v>
      </c>
      <c r="AE746">
        <v>32.147911071777344</v>
      </c>
      <c r="AF746">
        <v>26.359134674072266</v>
      </c>
      <c r="AG746">
        <v>21.351650238037109</v>
      </c>
      <c r="AH746">
        <v>18.34571647644043</v>
      </c>
      <c r="AI746">
        <v>-2.3137929439544678</v>
      </c>
      <c r="AJ746">
        <v>-1.9929059743881226</v>
      </c>
      <c r="AK746">
        <v>-1.5780959129333496</v>
      </c>
      <c r="AL746">
        <v>-1.362820029258728</v>
      </c>
      <c r="AM746">
        <v>-1.3590689897537231</v>
      </c>
      <c r="AN746">
        <v>-1.3875633478164673</v>
      </c>
      <c r="AO746">
        <v>-1.5367692708969116</v>
      </c>
      <c r="AP746">
        <v>-1.6566208600997925</v>
      </c>
      <c r="AQ746">
        <v>-1.7629333734512329</v>
      </c>
      <c r="AR746">
        <v>-1.8672820329666138</v>
      </c>
      <c r="AS746">
        <v>-2.0719201564788818</v>
      </c>
      <c r="AT746">
        <v>-2.1769897937774658</v>
      </c>
      <c r="AU746">
        <v>-0.76791346073150635</v>
      </c>
      <c r="AV746">
        <v>5.2626256942749023</v>
      </c>
      <c r="AW746">
        <v>5.3079633712768555</v>
      </c>
      <c r="AX746">
        <v>5.3696761131286621</v>
      </c>
      <c r="AY746">
        <v>5.3975791931152344</v>
      </c>
      <c r="AZ746">
        <v>5.3307704925537109</v>
      </c>
      <c r="BA746">
        <v>-1.0041518211364746</v>
      </c>
      <c r="BB746">
        <v>-0.98548096418380737</v>
      </c>
      <c r="BC746">
        <v>-0.89142203330993652</v>
      </c>
      <c r="BD746">
        <v>-0.65993714332580566</v>
      </c>
      <c r="BE746">
        <v>-1.0661888122558594</v>
      </c>
      <c r="BF746">
        <v>-1.3899333477020264</v>
      </c>
      <c r="BG746">
        <v>-0.92229688167572021</v>
      </c>
      <c r="BH746">
        <v>-0.79381448030471802</v>
      </c>
      <c r="BI746">
        <v>-0.63372021913528442</v>
      </c>
      <c r="BJ746">
        <v>-0.56203532218933105</v>
      </c>
      <c r="BK746">
        <v>-0.57776558399200439</v>
      </c>
      <c r="BL746">
        <v>-0.60252946615219116</v>
      </c>
      <c r="BM746">
        <v>-0.7128022313117981</v>
      </c>
      <c r="BN746">
        <v>-0.80455696582794189</v>
      </c>
      <c r="BO746">
        <v>-0.87603247165679932</v>
      </c>
      <c r="BP746">
        <v>-0.92596906423568726</v>
      </c>
      <c r="BQ746">
        <v>-1.0508887767791748</v>
      </c>
      <c r="BR746">
        <v>-1.1018809080123901</v>
      </c>
      <c r="BS746">
        <v>5.3622428327798843E-2</v>
      </c>
      <c r="BT746">
        <v>5.6169748306274414</v>
      </c>
      <c r="BU746">
        <v>5.6528677940368652</v>
      </c>
      <c r="BV746">
        <v>5.7016873359680176</v>
      </c>
      <c r="BW746">
        <v>5.7247457504272461</v>
      </c>
      <c r="BX746">
        <v>5.6675930023193359</v>
      </c>
      <c r="BY746">
        <v>-0.18854081630706787</v>
      </c>
      <c r="BZ746">
        <v>-0.59801924228668213</v>
      </c>
      <c r="CA746">
        <v>-0.55094718933105469</v>
      </c>
      <c r="CB746">
        <v>-0.42664101719856262</v>
      </c>
      <c r="CC746">
        <v>-0.61561137437820435</v>
      </c>
      <c r="CD746">
        <v>-0.78296518325805664</v>
      </c>
      <c r="CE746">
        <v>4.144909605383873E-2</v>
      </c>
      <c r="CF746">
        <v>3.6672621965408325E-2</v>
      </c>
      <c r="CG746">
        <v>2.035156637430191E-2</v>
      </c>
      <c r="CH746">
        <v>-7.4142869561910629E-3</v>
      </c>
      <c r="CI746">
        <v>-3.6637146025896072E-2</v>
      </c>
      <c r="CJ746">
        <v>-5.8817386627197266E-2</v>
      </c>
      <c r="CK746">
        <v>-0.14212517440319061</v>
      </c>
      <c r="CL746">
        <v>-0.21442018449306488</v>
      </c>
      <c r="CM746">
        <v>-0.26176762580871582</v>
      </c>
      <c r="CN746">
        <v>-0.27401864528656006</v>
      </c>
      <c r="CO746">
        <v>-0.34372559189796448</v>
      </c>
      <c r="CP746">
        <v>-0.3572637140750885</v>
      </c>
      <c r="CQ746">
        <v>0.62261569499969482</v>
      </c>
      <c r="CR746">
        <v>5.862396240234375</v>
      </c>
      <c r="CS746">
        <v>5.8917474746704102</v>
      </c>
      <c r="CT746">
        <v>5.9316377639770508</v>
      </c>
      <c r="CU746">
        <v>5.9513406753540039</v>
      </c>
      <c r="CV746">
        <v>5.9008755683898926</v>
      </c>
      <c r="CW746">
        <v>0.37634888291358948</v>
      </c>
      <c r="CX746">
        <v>-0.32966440916061401</v>
      </c>
      <c r="CY746">
        <v>-0.31513538956642151</v>
      </c>
      <c r="CZ746">
        <v>-0.26506084203720093</v>
      </c>
      <c r="DA746">
        <v>-0.30354279279708862</v>
      </c>
      <c r="DB746">
        <v>-0.36258086562156677</v>
      </c>
      <c r="DC746">
        <v>1.0051950216293335</v>
      </c>
      <c r="DD746">
        <v>0.86715972423553467</v>
      </c>
      <c r="DE746">
        <v>0.67442333698272705</v>
      </c>
      <c r="DF746">
        <v>0.54720675945281982</v>
      </c>
      <c r="DG746">
        <v>0.50449126958847046</v>
      </c>
      <c r="DH746">
        <v>0.48489469289779663</v>
      </c>
      <c r="DI746">
        <v>0.42855188250541687</v>
      </c>
      <c r="DJ746">
        <v>0.37571662664413452</v>
      </c>
      <c r="DK746">
        <v>0.35249722003936768</v>
      </c>
      <c r="DL746">
        <v>0.37793180346488953</v>
      </c>
      <c r="DM746">
        <v>0.36343762278556824</v>
      </c>
      <c r="DN746">
        <v>0.38735342025756836</v>
      </c>
      <c r="DO746">
        <v>1.1916089057922363</v>
      </c>
      <c r="DP746">
        <v>6.1078176498413086</v>
      </c>
      <c r="DQ746">
        <v>6.1306271553039551</v>
      </c>
      <c r="DR746">
        <v>6.161588191986084</v>
      </c>
      <c r="DS746">
        <v>6.1779356002807617</v>
      </c>
      <c r="DT746">
        <v>6.1341581344604492</v>
      </c>
      <c r="DU746">
        <v>0.94123858213424683</v>
      </c>
      <c r="DV746">
        <v>-6.1309583485126495E-2</v>
      </c>
      <c r="DW746">
        <v>-7.9323574900627136E-2</v>
      </c>
      <c r="DX746">
        <v>-0.10348065942525864</v>
      </c>
      <c r="DY746">
        <v>8.525787852704525E-3</v>
      </c>
      <c r="DZ746">
        <v>5.7803422212600708E-2</v>
      </c>
      <c r="EA746">
        <v>2.3966910839080811</v>
      </c>
      <c r="EB746">
        <v>2.066251277923584</v>
      </c>
      <c r="EC746">
        <v>1.618799090385437</v>
      </c>
      <c r="ED746">
        <v>1.3479914665222168</v>
      </c>
      <c r="EE746">
        <v>1.285794734954834</v>
      </c>
      <c r="EF746">
        <v>1.2699285745620728</v>
      </c>
      <c r="EG746">
        <v>1.252518892288208</v>
      </c>
      <c r="EH746">
        <v>1.2277804613113403</v>
      </c>
      <c r="EI746">
        <v>1.2393981218338013</v>
      </c>
      <c r="EJ746">
        <v>1.3192447423934937</v>
      </c>
      <c r="EK746">
        <v>1.3844690322875977</v>
      </c>
      <c r="EL746">
        <v>1.462462306022644</v>
      </c>
      <c r="EM746">
        <v>2.0131449699401855</v>
      </c>
      <c r="EN746">
        <v>6.4621667861938477</v>
      </c>
      <c r="EO746">
        <v>6.4755315780639648</v>
      </c>
      <c r="EP746">
        <v>6.4935994148254395</v>
      </c>
      <c r="EQ746">
        <v>6.5051021575927734</v>
      </c>
      <c r="ER746">
        <v>6.4709806442260742</v>
      </c>
      <c r="ES746">
        <v>1.7568496465682983</v>
      </c>
      <c r="ET746">
        <v>0.32615217566490173</v>
      </c>
      <c r="EU746">
        <v>0.26115122437477112</v>
      </c>
      <c r="EV746">
        <v>0.12981545925140381</v>
      </c>
      <c r="EW746">
        <v>0.45910325646400452</v>
      </c>
      <c r="EX746">
        <v>0.66477155685424805</v>
      </c>
      <c r="EY746">
        <v>71.082084655761719</v>
      </c>
      <c r="EZ746">
        <v>71.290885925292969</v>
      </c>
      <c r="FA746">
        <v>70.588981628417969</v>
      </c>
      <c r="FB746">
        <v>70.526054382324219</v>
      </c>
      <c r="FC746">
        <v>70.236618041992188</v>
      </c>
      <c r="FD746">
        <v>69.75213623046875</v>
      </c>
      <c r="FE746">
        <v>69.870384216308594</v>
      </c>
      <c r="FF746">
        <v>69.570518493652344</v>
      </c>
      <c r="FG746">
        <v>71.294898986816406</v>
      </c>
      <c r="FH746">
        <v>74.048934936523438</v>
      </c>
      <c r="FI746">
        <v>77.721343994140625</v>
      </c>
      <c r="FJ746">
        <v>80.302909851074219</v>
      </c>
      <c r="FK746">
        <v>81.728912353515625</v>
      </c>
      <c r="FL746">
        <v>82.3697509765625</v>
      </c>
      <c r="FM746">
        <v>81.951576232910156</v>
      </c>
      <c r="FN746">
        <v>81.682968139648438</v>
      </c>
      <c r="FO746">
        <v>81.072181701660156</v>
      </c>
      <c r="FP746">
        <v>80.094940185546875</v>
      </c>
      <c r="FQ746">
        <v>77.330726623535156</v>
      </c>
      <c r="FR746">
        <v>75.889739990234375</v>
      </c>
      <c r="FS746">
        <v>74.100303649902344</v>
      </c>
      <c r="FT746">
        <v>73.289665222167969</v>
      </c>
      <c r="FU746">
        <v>72.425758361816406</v>
      </c>
      <c r="FV746">
        <v>72.389724731445312</v>
      </c>
      <c r="FW746">
        <v>181</v>
      </c>
      <c r="FX746">
        <v>8.9820645749568939E-2</v>
      </c>
      <c r="FY746">
        <v>1</v>
      </c>
    </row>
    <row r="747" spans="1:181" x14ac:dyDescent="0.2">
      <c r="A747" t="s">
        <v>243</v>
      </c>
      <c r="B747" t="s">
        <v>239</v>
      </c>
      <c r="C747" t="s">
        <v>215</v>
      </c>
      <c r="D747" t="s">
        <v>40</v>
      </c>
      <c r="E747">
        <v>2020</v>
      </c>
      <c r="F747" t="s">
        <v>225</v>
      </c>
      <c r="G747" t="s">
        <v>245</v>
      </c>
      <c r="H747">
        <v>190</v>
      </c>
      <c r="K747">
        <v>17.634529113769531</v>
      </c>
      <c r="L747">
        <v>16.976129531860352</v>
      </c>
      <c r="M747">
        <v>16.506868362426758</v>
      </c>
      <c r="N747">
        <v>16.711267471313477</v>
      </c>
      <c r="O747">
        <v>17.559946060180664</v>
      </c>
      <c r="P747">
        <v>18.620990753173828</v>
      </c>
      <c r="Q747">
        <v>21.9927978515625</v>
      </c>
      <c r="R747">
        <v>24.607580184936523</v>
      </c>
      <c r="S747">
        <v>27.241371154785156</v>
      </c>
      <c r="T747">
        <v>29.15447998046875</v>
      </c>
      <c r="U747">
        <v>32.459522247314453</v>
      </c>
      <c r="V747">
        <v>34.049327850341797</v>
      </c>
      <c r="W747">
        <v>34.782745361328125</v>
      </c>
      <c r="X747">
        <v>35.450584411621094</v>
      </c>
      <c r="Y747">
        <v>35.501728057861328</v>
      </c>
      <c r="Z747">
        <v>35.530982971191406</v>
      </c>
      <c r="AA747">
        <v>35.370651245117187</v>
      </c>
      <c r="AB747">
        <v>35.348808288574219</v>
      </c>
      <c r="AC747">
        <v>34.780303955078125</v>
      </c>
      <c r="AD747">
        <v>34.478065490722656</v>
      </c>
      <c r="AE747">
        <v>32.147911071777344</v>
      </c>
      <c r="AF747">
        <v>26.359134674072266</v>
      </c>
      <c r="AG747">
        <v>21.351650238037109</v>
      </c>
      <c r="AH747">
        <v>18.34571647644043</v>
      </c>
      <c r="AI747">
        <v>-2.3137929439544678</v>
      </c>
      <c r="AJ747">
        <v>-1.9929059743881226</v>
      </c>
      <c r="AK747">
        <v>-1.5780959129333496</v>
      </c>
      <c r="AL747">
        <v>-1.362820029258728</v>
      </c>
      <c r="AM747">
        <v>-1.3590689897537231</v>
      </c>
      <c r="AN747">
        <v>-1.3875633478164673</v>
      </c>
      <c r="AO747">
        <v>-1.5367692708969116</v>
      </c>
      <c r="AP747">
        <v>-1.6566208600997925</v>
      </c>
      <c r="AQ747">
        <v>-1.7629333734512329</v>
      </c>
      <c r="AR747">
        <v>-1.8672820329666138</v>
      </c>
      <c r="AS747">
        <v>-2.0719201564788818</v>
      </c>
      <c r="AT747">
        <v>-2.1769897937774658</v>
      </c>
      <c r="AU747">
        <v>-0.76791346073150635</v>
      </c>
      <c r="AV747">
        <v>5.2626256942749023</v>
      </c>
      <c r="AW747">
        <v>5.3079633712768555</v>
      </c>
      <c r="AX747">
        <v>5.3696761131286621</v>
      </c>
      <c r="AY747">
        <v>5.3975791931152344</v>
      </c>
      <c r="AZ747">
        <v>5.3307704925537109</v>
      </c>
      <c r="BA747">
        <v>-1.0041518211364746</v>
      </c>
      <c r="BB747">
        <v>-0.98548096418380737</v>
      </c>
      <c r="BC747">
        <v>-0.89142203330993652</v>
      </c>
      <c r="BD747">
        <v>-0.65993714332580566</v>
      </c>
      <c r="BE747">
        <v>-1.0661888122558594</v>
      </c>
      <c r="BF747">
        <v>-1.3899333477020264</v>
      </c>
      <c r="BG747">
        <v>-0.92229688167572021</v>
      </c>
      <c r="BH747">
        <v>-0.79381448030471802</v>
      </c>
      <c r="BI747">
        <v>-0.63372021913528442</v>
      </c>
      <c r="BJ747">
        <v>-0.56203532218933105</v>
      </c>
      <c r="BK747">
        <v>-0.57776558399200439</v>
      </c>
      <c r="BL747">
        <v>-0.60252946615219116</v>
      </c>
      <c r="BM747">
        <v>-0.7128022313117981</v>
      </c>
      <c r="BN747">
        <v>-0.80455696582794189</v>
      </c>
      <c r="BO747">
        <v>-0.87603247165679932</v>
      </c>
      <c r="BP747">
        <v>-0.92596906423568726</v>
      </c>
      <c r="BQ747">
        <v>-1.0508887767791748</v>
      </c>
      <c r="BR747">
        <v>-1.1018809080123901</v>
      </c>
      <c r="BS747">
        <v>5.3622428327798843E-2</v>
      </c>
      <c r="BT747">
        <v>5.6169748306274414</v>
      </c>
      <c r="BU747">
        <v>5.6528677940368652</v>
      </c>
      <c r="BV747">
        <v>5.7016873359680176</v>
      </c>
      <c r="BW747">
        <v>5.7247457504272461</v>
      </c>
      <c r="BX747">
        <v>5.6675930023193359</v>
      </c>
      <c r="BY747">
        <v>-0.18854081630706787</v>
      </c>
      <c r="BZ747">
        <v>-0.59801924228668213</v>
      </c>
      <c r="CA747">
        <v>-0.55094718933105469</v>
      </c>
      <c r="CB747">
        <v>-0.42664101719856262</v>
      </c>
      <c r="CC747">
        <v>-0.61561137437820435</v>
      </c>
      <c r="CD747">
        <v>-0.78296518325805664</v>
      </c>
      <c r="CE747">
        <v>4.144909605383873E-2</v>
      </c>
      <c r="CF747">
        <v>3.6672621965408325E-2</v>
      </c>
      <c r="CG747">
        <v>2.035156637430191E-2</v>
      </c>
      <c r="CH747">
        <v>-7.4142869561910629E-3</v>
      </c>
      <c r="CI747">
        <v>-3.6637146025896072E-2</v>
      </c>
      <c r="CJ747">
        <v>-5.8817386627197266E-2</v>
      </c>
      <c r="CK747">
        <v>-0.14212517440319061</v>
      </c>
      <c r="CL747">
        <v>-0.21442018449306488</v>
      </c>
      <c r="CM747">
        <v>-0.26176762580871582</v>
      </c>
      <c r="CN747">
        <v>-0.27401864528656006</v>
      </c>
      <c r="CO747">
        <v>-0.34372559189796448</v>
      </c>
      <c r="CP747">
        <v>-0.3572637140750885</v>
      </c>
      <c r="CQ747">
        <v>0.62261569499969482</v>
      </c>
      <c r="CR747">
        <v>5.862396240234375</v>
      </c>
      <c r="CS747">
        <v>5.8917474746704102</v>
      </c>
      <c r="CT747">
        <v>5.9316377639770508</v>
      </c>
      <c r="CU747">
        <v>5.9513406753540039</v>
      </c>
      <c r="CV747">
        <v>5.9008755683898926</v>
      </c>
      <c r="CW747">
        <v>0.37634888291358948</v>
      </c>
      <c r="CX747">
        <v>-0.32966440916061401</v>
      </c>
      <c r="CY747">
        <v>-0.31513538956642151</v>
      </c>
      <c r="CZ747">
        <v>-0.26506084203720093</v>
      </c>
      <c r="DA747">
        <v>-0.30354279279708862</v>
      </c>
      <c r="DB747">
        <v>-0.36258086562156677</v>
      </c>
      <c r="DC747">
        <v>1.0051950216293335</v>
      </c>
      <c r="DD747">
        <v>0.86715972423553467</v>
      </c>
      <c r="DE747">
        <v>0.67442333698272705</v>
      </c>
      <c r="DF747">
        <v>0.54720675945281982</v>
      </c>
      <c r="DG747">
        <v>0.50449126958847046</v>
      </c>
      <c r="DH747">
        <v>0.48489469289779663</v>
      </c>
      <c r="DI747">
        <v>0.42855188250541687</v>
      </c>
      <c r="DJ747">
        <v>0.37571662664413452</v>
      </c>
      <c r="DK747">
        <v>0.35249722003936768</v>
      </c>
      <c r="DL747">
        <v>0.37793180346488953</v>
      </c>
      <c r="DM747">
        <v>0.36343762278556824</v>
      </c>
      <c r="DN747">
        <v>0.38735342025756836</v>
      </c>
      <c r="DO747">
        <v>1.1916089057922363</v>
      </c>
      <c r="DP747">
        <v>6.1078176498413086</v>
      </c>
      <c r="DQ747">
        <v>6.1306271553039551</v>
      </c>
      <c r="DR747">
        <v>6.161588191986084</v>
      </c>
      <c r="DS747">
        <v>6.1779356002807617</v>
      </c>
      <c r="DT747">
        <v>6.1341581344604492</v>
      </c>
      <c r="DU747">
        <v>0.94123858213424683</v>
      </c>
      <c r="DV747">
        <v>-6.1309583485126495E-2</v>
      </c>
      <c r="DW747">
        <v>-7.9323574900627136E-2</v>
      </c>
      <c r="DX747">
        <v>-0.10348065942525864</v>
      </c>
      <c r="DY747">
        <v>8.525787852704525E-3</v>
      </c>
      <c r="DZ747">
        <v>5.7803422212600708E-2</v>
      </c>
      <c r="EA747">
        <v>2.3966910839080811</v>
      </c>
      <c r="EB747">
        <v>2.066251277923584</v>
      </c>
      <c r="EC747">
        <v>1.618799090385437</v>
      </c>
      <c r="ED747">
        <v>1.3479914665222168</v>
      </c>
      <c r="EE747">
        <v>1.285794734954834</v>
      </c>
      <c r="EF747">
        <v>1.2699285745620728</v>
      </c>
      <c r="EG747">
        <v>1.252518892288208</v>
      </c>
      <c r="EH747">
        <v>1.2277804613113403</v>
      </c>
      <c r="EI747">
        <v>1.2393981218338013</v>
      </c>
      <c r="EJ747">
        <v>1.3192447423934937</v>
      </c>
      <c r="EK747">
        <v>1.3844690322875977</v>
      </c>
      <c r="EL747">
        <v>1.462462306022644</v>
      </c>
      <c r="EM747">
        <v>2.0131449699401855</v>
      </c>
      <c r="EN747">
        <v>6.4621667861938477</v>
      </c>
      <c r="EO747">
        <v>6.4755315780639648</v>
      </c>
      <c r="EP747">
        <v>6.4935994148254395</v>
      </c>
      <c r="EQ747">
        <v>6.5051021575927734</v>
      </c>
      <c r="ER747">
        <v>6.4709806442260742</v>
      </c>
      <c r="ES747">
        <v>1.7568496465682983</v>
      </c>
      <c r="ET747">
        <v>0.32615217566490173</v>
      </c>
      <c r="EU747">
        <v>0.26115122437477112</v>
      </c>
      <c r="EV747">
        <v>0.12981545925140381</v>
      </c>
      <c r="EW747">
        <v>0.45910325646400452</v>
      </c>
      <c r="EX747">
        <v>0.66477155685424805</v>
      </c>
      <c r="EY747">
        <v>71.082084655761719</v>
      </c>
      <c r="EZ747">
        <v>71.290885925292969</v>
      </c>
      <c r="FA747">
        <v>70.588981628417969</v>
      </c>
      <c r="FB747">
        <v>70.526054382324219</v>
      </c>
      <c r="FC747">
        <v>70.236618041992188</v>
      </c>
      <c r="FD747">
        <v>69.75213623046875</v>
      </c>
      <c r="FE747">
        <v>69.870384216308594</v>
      </c>
      <c r="FF747">
        <v>69.570518493652344</v>
      </c>
      <c r="FG747">
        <v>71.294898986816406</v>
      </c>
      <c r="FH747">
        <v>74.048934936523438</v>
      </c>
      <c r="FI747">
        <v>77.721343994140625</v>
      </c>
      <c r="FJ747">
        <v>80.302909851074219</v>
      </c>
      <c r="FK747">
        <v>81.728912353515625</v>
      </c>
      <c r="FL747">
        <v>82.3697509765625</v>
      </c>
      <c r="FM747">
        <v>81.951576232910156</v>
      </c>
      <c r="FN747">
        <v>81.682968139648438</v>
      </c>
      <c r="FO747">
        <v>81.072181701660156</v>
      </c>
      <c r="FP747">
        <v>80.094940185546875</v>
      </c>
      <c r="FQ747">
        <v>77.330726623535156</v>
      </c>
      <c r="FR747">
        <v>75.889739990234375</v>
      </c>
      <c r="FS747">
        <v>74.100303649902344</v>
      </c>
      <c r="FT747">
        <v>73.289665222167969</v>
      </c>
      <c r="FU747">
        <v>72.425758361816406</v>
      </c>
      <c r="FV747">
        <v>72.389724731445312</v>
      </c>
      <c r="FW747">
        <v>181</v>
      </c>
      <c r="FX747">
        <v>8.9820645749568939E-2</v>
      </c>
      <c r="FY747">
        <v>1</v>
      </c>
    </row>
    <row r="748" spans="1:181" x14ac:dyDescent="0.2">
      <c r="A748" t="s">
        <v>243</v>
      </c>
      <c r="B748" t="s">
        <v>239</v>
      </c>
      <c r="C748" t="s">
        <v>215</v>
      </c>
      <c r="D748" t="s">
        <v>40</v>
      </c>
      <c r="E748">
        <v>2021</v>
      </c>
      <c r="F748" t="s">
        <v>225</v>
      </c>
      <c r="G748" t="s">
        <v>245</v>
      </c>
      <c r="H748">
        <v>190</v>
      </c>
      <c r="K748">
        <v>17.634529113769531</v>
      </c>
      <c r="L748">
        <v>16.976129531860352</v>
      </c>
      <c r="M748">
        <v>16.506868362426758</v>
      </c>
      <c r="N748">
        <v>16.711267471313477</v>
      </c>
      <c r="O748">
        <v>17.559946060180664</v>
      </c>
      <c r="P748">
        <v>18.620990753173828</v>
      </c>
      <c r="Q748">
        <v>21.9927978515625</v>
      </c>
      <c r="R748">
        <v>24.607580184936523</v>
      </c>
      <c r="S748">
        <v>27.241371154785156</v>
      </c>
      <c r="T748">
        <v>29.15447998046875</v>
      </c>
      <c r="U748">
        <v>32.459522247314453</v>
      </c>
      <c r="V748">
        <v>34.049327850341797</v>
      </c>
      <c r="W748">
        <v>34.782745361328125</v>
      </c>
      <c r="X748">
        <v>35.450584411621094</v>
      </c>
      <c r="Y748">
        <v>35.501728057861328</v>
      </c>
      <c r="Z748">
        <v>35.530982971191406</v>
      </c>
      <c r="AA748">
        <v>35.370651245117187</v>
      </c>
      <c r="AB748">
        <v>35.348808288574219</v>
      </c>
      <c r="AC748">
        <v>34.780303955078125</v>
      </c>
      <c r="AD748">
        <v>34.478065490722656</v>
      </c>
      <c r="AE748">
        <v>32.147911071777344</v>
      </c>
      <c r="AF748">
        <v>26.359134674072266</v>
      </c>
      <c r="AG748">
        <v>21.351650238037109</v>
      </c>
      <c r="AH748">
        <v>18.34571647644043</v>
      </c>
      <c r="AI748">
        <v>-2.3137929439544678</v>
      </c>
      <c r="AJ748">
        <v>-1.9929059743881226</v>
      </c>
      <c r="AK748">
        <v>-1.5780959129333496</v>
      </c>
      <c r="AL748">
        <v>-1.362820029258728</v>
      </c>
      <c r="AM748">
        <v>-1.3590689897537231</v>
      </c>
      <c r="AN748">
        <v>-1.3875633478164673</v>
      </c>
      <c r="AO748">
        <v>-1.5367692708969116</v>
      </c>
      <c r="AP748">
        <v>-1.6566208600997925</v>
      </c>
      <c r="AQ748">
        <v>-1.7629333734512329</v>
      </c>
      <c r="AR748">
        <v>-1.8672820329666138</v>
      </c>
      <c r="AS748">
        <v>-2.0719201564788818</v>
      </c>
      <c r="AT748">
        <v>-2.1769897937774658</v>
      </c>
      <c r="AU748">
        <v>-0.76791346073150635</v>
      </c>
      <c r="AV748">
        <v>5.2626256942749023</v>
      </c>
      <c r="AW748">
        <v>5.3079633712768555</v>
      </c>
      <c r="AX748">
        <v>5.3696761131286621</v>
      </c>
      <c r="AY748">
        <v>5.3975791931152344</v>
      </c>
      <c r="AZ748">
        <v>5.3307704925537109</v>
      </c>
      <c r="BA748">
        <v>-1.0041518211364746</v>
      </c>
      <c r="BB748">
        <v>-0.98548096418380737</v>
      </c>
      <c r="BC748">
        <v>-0.89142203330993652</v>
      </c>
      <c r="BD748">
        <v>-0.65993714332580566</v>
      </c>
      <c r="BE748">
        <v>-1.0661888122558594</v>
      </c>
      <c r="BF748">
        <v>-1.3899333477020264</v>
      </c>
      <c r="BG748">
        <v>-0.92229688167572021</v>
      </c>
      <c r="BH748">
        <v>-0.79381448030471802</v>
      </c>
      <c r="BI748">
        <v>-0.63372021913528442</v>
      </c>
      <c r="BJ748">
        <v>-0.56203532218933105</v>
      </c>
      <c r="BK748">
        <v>-0.57776558399200439</v>
      </c>
      <c r="BL748">
        <v>-0.60252946615219116</v>
      </c>
      <c r="BM748">
        <v>-0.7128022313117981</v>
      </c>
      <c r="BN748">
        <v>-0.80455696582794189</v>
      </c>
      <c r="BO748">
        <v>-0.87603247165679932</v>
      </c>
      <c r="BP748">
        <v>-0.92596906423568726</v>
      </c>
      <c r="BQ748">
        <v>-1.0508887767791748</v>
      </c>
      <c r="BR748">
        <v>-1.1018809080123901</v>
      </c>
      <c r="BS748">
        <v>5.3622428327798843E-2</v>
      </c>
      <c r="BT748">
        <v>5.6169748306274414</v>
      </c>
      <c r="BU748">
        <v>5.6528677940368652</v>
      </c>
      <c r="BV748">
        <v>5.7016873359680176</v>
      </c>
      <c r="BW748">
        <v>5.7247457504272461</v>
      </c>
      <c r="BX748">
        <v>5.6675930023193359</v>
      </c>
      <c r="BY748">
        <v>-0.18854081630706787</v>
      </c>
      <c r="BZ748">
        <v>-0.59801924228668213</v>
      </c>
      <c r="CA748">
        <v>-0.55094718933105469</v>
      </c>
      <c r="CB748">
        <v>-0.42664101719856262</v>
      </c>
      <c r="CC748">
        <v>-0.61561137437820435</v>
      </c>
      <c r="CD748">
        <v>-0.78296518325805664</v>
      </c>
      <c r="CE748">
        <v>4.144909605383873E-2</v>
      </c>
      <c r="CF748">
        <v>3.6672621965408325E-2</v>
      </c>
      <c r="CG748">
        <v>2.035156637430191E-2</v>
      </c>
      <c r="CH748">
        <v>-7.4142869561910629E-3</v>
      </c>
      <c r="CI748">
        <v>-3.6637146025896072E-2</v>
      </c>
      <c r="CJ748">
        <v>-5.8817386627197266E-2</v>
      </c>
      <c r="CK748">
        <v>-0.14212517440319061</v>
      </c>
      <c r="CL748">
        <v>-0.21442018449306488</v>
      </c>
      <c r="CM748">
        <v>-0.26176762580871582</v>
      </c>
      <c r="CN748">
        <v>-0.27401864528656006</v>
      </c>
      <c r="CO748">
        <v>-0.34372559189796448</v>
      </c>
      <c r="CP748">
        <v>-0.3572637140750885</v>
      </c>
      <c r="CQ748">
        <v>0.62261569499969482</v>
      </c>
      <c r="CR748">
        <v>5.862396240234375</v>
      </c>
      <c r="CS748">
        <v>5.8917474746704102</v>
      </c>
      <c r="CT748">
        <v>5.9316377639770508</v>
      </c>
      <c r="CU748">
        <v>5.9513406753540039</v>
      </c>
      <c r="CV748">
        <v>5.9008755683898926</v>
      </c>
      <c r="CW748">
        <v>0.37634888291358948</v>
      </c>
      <c r="CX748">
        <v>-0.32966440916061401</v>
      </c>
      <c r="CY748">
        <v>-0.31513538956642151</v>
      </c>
      <c r="CZ748">
        <v>-0.26506084203720093</v>
      </c>
      <c r="DA748">
        <v>-0.30354279279708862</v>
      </c>
      <c r="DB748">
        <v>-0.36258086562156677</v>
      </c>
      <c r="DC748">
        <v>1.0051950216293335</v>
      </c>
      <c r="DD748">
        <v>0.86715972423553467</v>
      </c>
      <c r="DE748">
        <v>0.67442333698272705</v>
      </c>
      <c r="DF748">
        <v>0.54720675945281982</v>
      </c>
      <c r="DG748">
        <v>0.50449126958847046</v>
      </c>
      <c r="DH748">
        <v>0.48489469289779663</v>
      </c>
      <c r="DI748">
        <v>0.42855188250541687</v>
      </c>
      <c r="DJ748">
        <v>0.37571662664413452</v>
      </c>
      <c r="DK748">
        <v>0.35249722003936768</v>
      </c>
      <c r="DL748">
        <v>0.37793180346488953</v>
      </c>
      <c r="DM748">
        <v>0.36343762278556824</v>
      </c>
      <c r="DN748">
        <v>0.38735342025756836</v>
      </c>
      <c r="DO748">
        <v>1.1916089057922363</v>
      </c>
      <c r="DP748">
        <v>6.1078176498413086</v>
      </c>
      <c r="DQ748">
        <v>6.1306271553039551</v>
      </c>
      <c r="DR748">
        <v>6.161588191986084</v>
      </c>
      <c r="DS748">
        <v>6.1779356002807617</v>
      </c>
      <c r="DT748">
        <v>6.1341581344604492</v>
      </c>
      <c r="DU748">
        <v>0.94123858213424683</v>
      </c>
      <c r="DV748">
        <v>-6.1309583485126495E-2</v>
      </c>
      <c r="DW748">
        <v>-7.9323574900627136E-2</v>
      </c>
      <c r="DX748">
        <v>-0.10348065942525864</v>
      </c>
      <c r="DY748">
        <v>8.525787852704525E-3</v>
      </c>
      <c r="DZ748">
        <v>5.7803422212600708E-2</v>
      </c>
      <c r="EA748">
        <v>2.3966910839080811</v>
      </c>
      <c r="EB748">
        <v>2.066251277923584</v>
      </c>
      <c r="EC748">
        <v>1.618799090385437</v>
      </c>
      <c r="ED748">
        <v>1.3479914665222168</v>
      </c>
      <c r="EE748">
        <v>1.285794734954834</v>
      </c>
      <c r="EF748">
        <v>1.2699285745620728</v>
      </c>
      <c r="EG748">
        <v>1.252518892288208</v>
      </c>
      <c r="EH748">
        <v>1.2277804613113403</v>
      </c>
      <c r="EI748">
        <v>1.2393981218338013</v>
      </c>
      <c r="EJ748">
        <v>1.3192447423934937</v>
      </c>
      <c r="EK748">
        <v>1.3844690322875977</v>
      </c>
      <c r="EL748">
        <v>1.462462306022644</v>
      </c>
      <c r="EM748">
        <v>2.0131449699401855</v>
      </c>
      <c r="EN748">
        <v>6.4621667861938477</v>
      </c>
      <c r="EO748">
        <v>6.4755315780639648</v>
      </c>
      <c r="EP748">
        <v>6.4935994148254395</v>
      </c>
      <c r="EQ748">
        <v>6.5051021575927734</v>
      </c>
      <c r="ER748">
        <v>6.4709806442260742</v>
      </c>
      <c r="ES748">
        <v>1.7568496465682983</v>
      </c>
      <c r="ET748">
        <v>0.32615217566490173</v>
      </c>
      <c r="EU748">
        <v>0.26115122437477112</v>
      </c>
      <c r="EV748">
        <v>0.12981545925140381</v>
      </c>
      <c r="EW748">
        <v>0.45910325646400452</v>
      </c>
      <c r="EX748">
        <v>0.66477155685424805</v>
      </c>
      <c r="EY748">
        <v>71.082084655761719</v>
      </c>
      <c r="EZ748">
        <v>71.290885925292969</v>
      </c>
      <c r="FA748">
        <v>70.588981628417969</v>
      </c>
      <c r="FB748">
        <v>70.526054382324219</v>
      </c>
      <c r="FC748">
        <v>70.236618041992188</v>
      </c>
      <c r="FD748">
        <v>69.75213623046875</v>
      </c>
      <c r="FE748">
        <v>69.870384216308594</v>
      </c>
      <c r="FF748">
        <v>69.570518493652344</v>
      </c>
      <c r="FG748">
        <v>71.294898986816406</v>
      </c>
      <c r="FH748">
        <v>74.048934936523438</v>
      </c>
      <c r="FI748">
        <v>77.721343994140625</v>
      </c>
      <c r="FJ748">
        <v>80.302909851074219</v>
      </c>
      <c r="FK748">
        <v>81.728912353515625</v>
      </c>
      <c r="FL748">
        <v>82.3697509765625</v>
      </c>
      <c r="FM748">
        <v>81.951576232910156</v>
      </c>
      <c r="FN748">
        <v>81.682968139648438</v>
      </c>
      <c r="FO748">
        <v>81.072181701660156</v>
      </c>
      <c r="FP748">
        <v>80.094940185546875</v>
      </c>
      <c r="FQ748">
        <v>77.330726623535156</v>
      </c>
      <c r="FR748">
        <v>75.889739990234375</v>
      </c>
      <c r="FS748">
        <v>74.100303649902344</v>
      </c>
      <c r="FT748">
        <v>73.289665222167969</v>
      </c>
      <c r="FU748">
        <v>72.425758361816406</v>
      </c>
      <c r="FV748">
        <v>72.389724731445312</v>
      </c>
      <c r="FW748">
        <v>181</v>
      </c>
      <c r="FX748">
        <v>8.9820645749568939E-2</v>
      </c>
      <c r="FY748">
        <v>1</v>
      </c>
    </row>
    <row r="749" spans="1:181" x14ac:dyDescent="0.2">
      <c r="A749" t="s">
        <v>243</v>
      </c>
      <c r="B749" t="s">
        <v>239</v>
      </c>
      <c r="C749" t="s">
        <v>215</v>
      </c>
      <c r="D749" t="s">
        <v>40</v>
      </c>
      <c r="E749">
        <v>2022</v>
      </c>
      <c r="F749" t="s">
        <v>225</v>
      </c>
      <c r="G749" t="s">
        <v>245</v>
      </c>
      <c r="H749">
        <v>190</v>
      </c>
      <c r="K749">
        <v>17.634529113769531</v>
      </c>
      <c r="L749">
        <v>16.976129531860352</v>
      </c>
      <c r="M749">
        <v>16.506868362426758</v>
      </c>
      <c r="N749">
        <v>16.711267471313477</v>
      </c>
      <c r="O749">
        <v>17.559946060180664</v>
      </c>
      <c r="P749">
        <v>18.620990753173828</v>
      </c>
      <c r="Q749">
        <v>21.9927978515625</v>
      </c>
      <c r="R749">
        <v>24.607580184936523</v>
      </c>
      <c r="S749">
        <v>27.241371154785156</v>
      </c>
      <c r="T749">
        <v>29.15447998046875</v>
      </c>
      <c r="U749">
        <v>32.459522247314453</v>
      </c>
      <c r="V749">
        <v>34.049327850341797</v>
      </c>
      <c r="W749">
        <v>34.782745361328125</v>
      </c>
      <c r="X749">
        <v>35.450584411621094</v>
      </c>
      <c r="Y749">
        <v>35.501728057861328</v>
      </c>
      <c r="Z749">
        <v>35.530982971191406</v>
      </c>
      <c r="AA749">
        <v>35.370651245117187</v>
      </c>
      <c r="AB749">
        <v>35.348808288574219</v>
      </c>
      <c r="AC749">
        <v>34.780303955078125</v>
      </c>
      <c r="AD749">
        <v>34.478065490722656</v>
      </c>
      <c r="AE749">
        <v>32.147911071777344</v>
      </c>
      <c r="AF749">
        <v>26.359134674072266</v>
      </c>
      <c r="AG749">
        <v>21.351650238037109</v>
      </c>
      <c r="AH749">
        <v>18.34571647644043</v>
      </c>
      <c r="AI749">
        <v>-2.3137929439544678</v>
      </c>
      <c r="AJ749">
        <v>-1.9929059743881226</v>
      </c>
      <c r="AK749">
        <v>-1.5780959129333496</v>
      </c>
      <c r="AL749">
        <v>-1.362820029258728</v>
      </c>
      <c r="AM749">
        <v>-1.3590689897537231</v>
      </c>
      <c r="AN749">
        <v>-1.3875633478164673</v>
      </c>
      <c r="AO749">
        <v>-1.5367692708969116</v>
      </c>
      <c r="AP749">
        <v>-1.6566208600997925</v>
      </c>
      <c r="AQ749">
        <v>-1.7629333734512329</v>
      </c>
      <c r="AR749">
        <v>-1.8672820329666138</v>
      </c>
      <c r="AS749">
        <v>-2.0719201564788818</v>
      </c>
      <c r="AT749">
        <v>-2.1769897937774658</v>
      </c>
      <c r="AU749">
        <v>-0.76791346073150635</v>
      </c>
      <c r="AV749">
        <v>5.2626256942749023</v>
      </c>
      <c r="AW749">
        <v>5.3079633712768555</v>
      </c>
      <c r="AX749">
        <v>5.3696761131286621</v>
      </c>
      <c r="AY749">
        <v>5.3975791931152344</v>
      </c>
      <c r="AZ749">
        <v>5.3307704925537109</v>
      </c>
      <c r="BA749">
        <v>-1.0041518211364746</v>
      </c>
      <c r="BB749">
        <v>-0.98548096418380737</v>
      </c>
      <c r="BC749">
        <v>-0.89142203330993652</v>
      </c>
      <c r="BD749">
        <v>-0.65993714332580566</v>
      </c>
      <c r="BE749">
        <v>-1.0661888122558594</v>
      </c>
      <c r="BF749">
        <v>-1.3899333477020264</v>
      </c>
      <c r="BG749">
        <v>-0.92229688167572021</v>
      </c>
      <c r="BH749">
        <v>-0.79381448030471802</v>
      </c>
      <c r="BI749">
        <v>-0.63372021913528442</v>
      </c>
      <c r="BJ749">
        <v>-0.56203532218933105</v>
      </c>
      <c r="BK749">
        <v>-0.57776558399200439</v>
      </c>
      <c r="BL749">
        <v>-0.60252946615219116</v>
      </c>
      <c r="BM749">
        <v>-0.7128022313117981</v>
      </c>
      <c r="BN749">
        <v>-0.80455696582794189</v>
      </c>
      <c r="BO749">
        <v>-0.87603247165679932</v>
      </c>
      <c r="BP749">
        <v>-0.92596906423568726</v>
      </c>
      <c r="BQ749">
        <v>-1.0508887767791748</v>
      </c>
      <c r="BR749">
        <v>-1.1018809080123901</v>
      </c>
      <c r="BS749">
        <v>5.3622428327798843E-2</v>
      </c>
      <c r="BT749">
        <v>5.6169748306274414</v>
      </c>
      <c r="BU749">
        <v>5.6528677940368652</v>
      </c>
      <c r="BV749">
        <v>5.7016873359680176</v>
      </c>
      <c r="BW749">
        <v>5.7247457504272461</v>
      </c>
      <c r="BX749">
        <v>5.6675930023193359</v>
      </c>
      <c r="BY749">
        <v>-0.18854081630706787</v>
      </c>
      <c r="BZ749">
        <v>-0.59801924228668213</v>
      </c>
      <c r="CA749">
        <v>-0.55094718933105469</v>
      </c>
      <c r="CB749">
        <v>-0.42664101719856262</v>
      </c>
      <c r="CC749">
        <v>-0.61561137437820435</v>
      </c>
      <c r="CD749">
        <v>-0.78296518325805664</v>
      </c>
      <c r="CE749">
        <v>4.144909605383873E-2</v>
      </c>
      <c r="CF749">
        <v>3.6672621965408325E-2</v>
      </c>
      <c r="CG749">
        <v>2.035156637430191E-2</v>
      </c>
      <c r="CH749">
        <v>-7.4142869561910629E-3</v>
      </c>
      <c r="CI749">
        <v>-3.6637146025896072E-2</v>
      </c>
      <c r="CJ749">
        <v>-5.8817386627197266E-2</v>
      </c>
      <c r="CK749">
        <v>-0.14212517440319061</v>
      </c>
      <c r="CL749">
        <v>-0.21442018449306488</v>
      </c>
      <c r="CM749">
        <v>-0.26176762580871582</v>
      </c>
      <c r="CN749">
        <v>-0.27401864528656006</v>
      </c>
      <c r="CO749">
        <v>-0.34372559189796448</v>
      </c>
      <c r="CP749">
        <v>-0.3572637140750885</v>
      </c>
      <c r="CQ749">
        <v>0.62261569499969482</v>
      </c>
      <c r="CR749">
        <v>5.862396240234375</v>
      </c>
      <c r="CS749">
        <v>5.8917474746704102</v>
      </c>
      <c r="CT749">
        <v>5.9316377639770508</v>
      </c>
      <c r="CU749">
        <v>5.9513406753540039</v>
      </c>
      <c r="CV749">
        <v>5.9008755683898926</v>
      </c>
      <c r="CW749">
        <v>0.37634888291358948</v>
      </c>
      <c r="CX749">
        <v>-0.32966440916061401</v>
      </c>
      <c r="CY749">
        <v>-0.31513538956642151</v>
      </c>
      <c r="CZ749">
        <v>-0.26506084203720093</v>
      </c>
      <c r="DA749">
        <v>-0.30354279279708862</v>
      </c>
      <c r="DB749">
        <v>-0.36258086562156677</v>
      </c>
      <c r="DC749">
        <v>1.0051950216293335</v>
      </c>
      <c r="DD749">
        <v>0.86715972423553467</v>
      </c>
      <c r="DE749">
        <v>0.67442333698272705</v>
      </c>
      <c r="DF749">
        <v>0.54720675945281982</v>
      </c>
      <c r="DG749">
        <v>0.50449126958847046</v>
      </c>
      <c r="DH749">
        <v>0.48489469289779663</v>
      </c>
      <c r="DI749">
        <v>0.42855188250541687</v>
      </c>
      <c r="DJ749">
        <v>0.37571662664413452</v>
      </c>
      <c r="DK749">
        <v>0.35249722003936768</v>
      </c>
      <c r="DL749">
        <v>0.37793180346488953</v>
      </c>
      <c r="DM749">
        <v>0.36343762278556824</v>
      </c>
      <c r="DN749">
        <v>0.38735342025756836</v>
      </c>
      <c r="DO749">
        <v>1.1916089057922363</v>
      </c>
      <c r="DP749">
        <v>6.1078176498413086</v>
      </c>
      <c r="DQ749">
        <v>6.1306271553039551</v>
      </c>
      <c r="DR749">
        <v>6.161588191986084</v>
      </c>
      <c r="DS749">
        <v>6.1779356002807617</v>
      </c>
      <c r="DT749">
        <v>6.1341581344604492</v>
      </c>
      <c r="DU749">
        <v>0.94123858213424683</v>
      </c>
      <c r="DV749">
        <v>-6.1309583485126495E-2</v>
      </c>
      <c r="DW749">
        <v>-7.9323574900627136E-2</v>
      </c>
      <c r="DX749">
        <v>-0.10348065942525864</v>
      </c>
      <c r="DY749">
        <v>8.525787852704525E-3</v>
      </c>
      <c r="DZ749">
        <v>5.7803422212600708E-2</v>
      </c>
      <c r="EA749">
        <v>2.3966910839080811</v>
      </c>
      <c r="EB749">
        <v>2.066251277923584</v>
      </c>
      <c r="EC749">
        <v>1.618799090385437</v>
      </c>
      <c r="ED749">
        <v>1.3479914665222168</v>
      </c>
      <c r="EE749">
        <v>1.285794734954834</v>
      </c>
      <c r="EF749">
        <v>1.2699285745620728</v>
      </c>
      <c r="EG749">
        <v>1.252518892288208</v>
      </c>
      <c r="EH749">
        <v>1.2277804613113403</v>
      </c>
      <c r="EI749">
        <v>1.2393981218338013</v>
      </c>
      <c r="EJ749">
        <v>1.3192447423934937</v>
      </c>
      <c r="EK749">
        <v>1.3844690322875977</v>
      </c>
      <c r="EL749">
        <v>1.462462306022644</v>
      </c>
      <c r="EM749">
        <v>2.0131449699401855</v>
      </c>
      <c r="EN749">
        <v>6.4621667861938477</v>
      </c>
      <c r="EO749">
        <v>6.4755315780639648</v>
      </c>
      <c r="EP749">
        <v>6.4935994148254395</v>
      </c>
      <c r="EQ749">
        <v>6.5051021575927734</v>
      </c>
      <c r="ER749">
        <v>6.4709806442260742</v>
      </c>
      <c r="ES749">
        <v>1.7568496465682983</v>
      </c>
      <c r="ET749">
        <v>0.32615217566490173</v>
      </c>
      <c r="EU749">
        <v>0.26115122437477112</v>
      </c>
      <c r="EV749">
        <v>0.12981545925140381</v>
      </c>
      <c r="EW749">
        <v>0.45910325646400452</v>
      </c>
      <c r="EX749">
        <v>0.66477155685424805</v>
      </c>
      <c r="EY749">
        <v>71.082084655761719</v>
      </c>
      <c r="EZ749">
        <v>71.290885925292969</v>
      </c>
      <c r="FA749">
        <v>70.588981628417969</v>
      </c>
      <c r="FB749">
        <v>70.526054382324219</v>
      </c>
      <c r="FC749">
        <v>70.236618041992188</v>
      </c>
      <c r="FD749">
        <v>69.75213623046875</v>
      </c>
      <c r="FE749">
        <v>69.870384216308594</v>
      </c>
      <c r="FF749">
        <v>69.570518493652344</v>
      </c>
      <c r="FG749">
        <v>71.294898986816406</v>
      </c>
      <c r="FH749">
        <v>74.048934936523438</v>
      </c>
      <c r="FI749">
        <v>77.721343994140625</v>
      </c>
      <c r="FJ749">
        <v>80.302909851074219</v>
      </c>
      <c r="FK749">
        <v>81.728912353515625</v>
      </c>
      <c r="FL749">
        <v>82.3697509765625</v>
      </c>
      <c r="FM749">
        <v>81.951576232910156</v>
      </c>
      <c r="FN749">
        <v>81.682968139648438</v>
      </c>
      <c r="FO749">
        <v>81.072181701660156</v>
      </c>
      <c r="FP749">
        <v>80.094940185546875</v>
      </c>
      <c r="FQ749">
        <v>77.330726623535156</v>
      </c>
      <c r="FR749">
        <v>75.889739990234375</v>
      </c>
      <c r="FS749">
        <v>74.100303649902344</v>
      </c>
      <c r="FT749">
        <v>73.289665222167969</v>
      </c>
      <c r="FU749">
        <v>72.425758361816406</v>
      </c>
      <c r="FV749">
        <v>72.389724731445312</v>
      </c>
      <c r="FW749">
        <v>181</v>
      </c>
      <c r="FX749">
        <v>8.9820645749568939E-2</v>
      </c>
      <c r="FY749">
        <v>1</v>
      </c>
    </row>
    <row r="750" spans="1:181" x14ac:dyDescent="0.2">
      <c r="A750" t="s">
        <v>243</v>
      </c>
      <c r="B750" t="s">
        <v>239</v>
      </c>
      <c r="C750" t="s">
        <v>215</v>
      </c>
      <c r="D750" t="s">
        <v>40</v>
      </c>
      <c r="E750">
        <v>2023</v>
      </c>
      <c r="F750" t="s">
        <v>225</v>
      </c>
      <c r="G750" t="s">
        <v>245</v>
      </c>
      <c r="H750">
        <v>190</v>
      </c>
      <c r="K750">
        <v>17.634529113769531</v>
      </c>
      <c r="L750">
        <v>16.976129531860352</v>
      </c>
      <c r="M750">
        <v>16.506868362426758</v>
      </c>
      <c r="N750">
        <v>16.711267471313477</v>
      </c>
      <c r="O750">
        <v>17.559946060180664</v>
      </c>
      <c r="P750">
        <v>18.620990753173828</v>
      </c>
      <c r="Q750">
        <v>21.9927978515625</v>
      </c>
      <c r="R750">
        <v>24.607580184936523</v>
      </c>
      <c r="S750">
        <v>27.241371154785156</v>
      </c>
      <c r="T750">
        <v>29.15447998046875</v>
      </c>
      <c r="U750">
        <v>32.459522247314453</v>
      </c>
      <c r="V750">
        <v>34.049327850341797</v>
      </c>
      <c r="W750">
        <v>34.782745361328125</v>
      </c>
      <c r="X750">
        <v>35.450584411621094</v>
      </c>
      <c r="Y750">
        <v>35.501728057861328</v>
      </c>
      <c r="Z750">
        <v>35.530982971191406</v>
      </c>
      <c r="AA750">
        <v>35.370651245117187</v>
      </c>
      <c r="AB750">
        <v>35.348808288574219</v>
      </c>
      <c r="AC750">
        <v>34.780303955078125</v>
      </c>
      <c r="AD750">
        <v>34.478065490722656</v>
      </c>
      <c r="AE750">
        <v>32.147911071777344</v>
      </c>
      <c r="AF750">
        <v>26.359134674072266</v>
      </c>
      <c r="AG750">
        <v>21.351650238037109</v>
      </c>
      <c r="AH750">
        <v>18.34571647644043</v>
      </c>
      <c r="AI750">
        <v>-2.3137929439544678</v>
      </c>
      <c r="AJ750">
        <v>-1.9929059743881226</v>
      </c>
      <c r="AK750">
        <v>-1.5780959129333496</v>
      </c>
      <c r="AL750">
        <v>-1.362820029258728</v>
      </c>
      <c r="AM750">
        <v>-1.3590689897537231</v>
      </c>
      <c r="AN750">
        <v>-1.3875633478164673</v>
      </c>
      <c r="AO750">
        <v>-1.5367692708969116</v>
      </c>
      <c r="AP750">
        <v>-1.6566208600997925</v>
      </c>
      <c r="AQ750">
        <v>-1.7629333734512329</v>
      </c>
      <c r="AR750">
        <v>-1.8672820329666138</v>
      </c>
      <c r="AS750">
        <v>-2.0719201564788818</v>
      </c>
      <c r="AT750">
        <v>-2.1769897937774658</v>
      </c>
      <c r="AU750">
        <v>-0.76791346073150635</v>
      </c>
      <c r="AV750">
        <v>5.2626256942749023</v>
      </c>
      <c r="AW750">
        <v>5.3079633712768555</v>
      </c>
      <c r="AX750">
        <v>5.3696761131286621</v>
      </c>
      <c r="AY750">
        <v>5.3975791931152344</v>
      </c>
      <c r="AZ750">
        <v>5.3307704925537109</v>
      </c>
      <c r="BA750">
        <v>-1.0041518211364746</v>
      </c>
      <c r="BB750">
        <v>-0.98548096418380737</v>
      </c>
      <c r="BC750">
        <v>-0.89142203330993652</v>
      </c>
      <c r="BD750">
        <v>-0.65993714332580566</v>
      </c>
      <c r="BE750">
        <v>-1.0661888122558594</v>
      </c>
      <c r="BF750">
        <v>-1.3899333477020264</v>
      </c>
      <c r="BG750">
        <v>-0.92229688167572021</v>
      </c>
      <c r="BH750">
        <v>-0.79381448030471802</v>
      </c>
      <c r="BI750">
        <v>-0.63372021913528442</v>
      </c>
      <c r="BJ750">
        <v>-0.56203532218933105</v>
      </c>
      <c r="BK750">
        <v>-0.57776558399200439</v>
      </c>
      <c r="BL750">
        <v>-0.60252946615219116</v>
      </c>
      <c r="BM750">
        <v>-0.7128022313117981</v>
      </c>
      <c r="BN750">
        <v>-0.80455696582794189</v>
      </c>
      <c r="BO750">
        <v>-0.87603247165679932</v>
      </c>
      <c r="BP750">
        <v>-0.92596906423568726</v>
      </c>
      <c r="BQ750">
        <v>-1.0508887767791748</v>
      </c>
      <c r="BR750">
        <v>-1.1018809080123901</v>
      </c>
      <c r="BS750">
        <v>5.3622428327798843E-2</v>
      </c>
      <c r="BT750">
        <v>5.6169748306274414</v>
      </c>
      <c r="BU750">
        <v>5.6528677940368652</v>
      </c>
      <c r="BV750">
        <v>5.7016873359680176</v>
      </c>
      <c r="BW750">
        <v>5.7247457504272461</v>
      </c>
      <c r="BX750">
        <v>5.6675930023193359</v>
      </c>
      <c r="BY750">
        <v>-0.18854081630706787</v>
      </c>
      <c r="BZ750">
        <v>-0.59801924228668213</v>
      </c>
      <c r="CA750">
        <v>-0.55094718933105469</v>
      </c>
      <c r="CB750">
        <v>-0.42664101719856262</v>
      </c>
      <c r="CC750">
        <v>-0.61561137437820435</v>
      </c>
      <c r="CD750">
        <v>-0.78296518325805664</v>
      </c>
      <c r="CE750">
        <v>4.144909605383873E-2</v>
      </c>
      <c r="CF750">
        <v>3.6672621965408325E-2</v>
      </c>
      <c r="CG750">
        <v>2.035156637430191E-2</v>
      </c>
      <c r="CH750">
        <v>-7.4142869561910629E-3</v>
      </c>
      <c r="CI750">
        <v>-3.6637146025896072E-2</v>
      </c>
      <c r="CJ750">
        <v>-5.8817386627197266E-2</v>
      </c>
      <c r="CK750">
        <v>-0.14212517440319061</v>
      </c>
      <c r="CL750">
        <v>-0.21442018449306488</v>
      </c>
      <c r="CM750">
        <v>-0.26176762580871582</v>
      </c>
      <c r="CN750">
        <v>-0.27401864528656006</v>
      </c>
      <c r="CO750">
        <v>-0.34372559189796448</v>
      </c>
      <c r="CP750">
        <v>-0.3572637140750885</v>
      </c>
      <c r="CQ750">
        <v>0.62261569499969482</v>
      </c>
      <c r="CR750">
        <v>5.862396240234375</v>
      </c>
      <c r="CS750">
        <v>5.8917474746704102</v>
      </c>
      <c r="CT750">
        <v>5.9316377639770508</v>
      </c>
      <c r="CU750">
        <v>5.9513406753540039</v>
      </c>
      <c r="CV750">
        <v>5.9008755683898926</v>
      </c>
      <c r="CW750">
        <v>0.37634888291358948</v>
      </c>
      <c r="CX750">
        <v>-0.32966440916061401</v>
      </c>
      <c r="CY750">
        <v>-0.31513538956642151</v>
      </c>
      <c r="CZ750">
        <v>-0.26506084203720093</v>
      </c>
      <c r="DA750">
        <v>-0.30354279279708862</v>
      </c>
      <c r="DB750">
        <v>-0.36258086562156677</v>
      </c>
      <c r="DC750">
        <v>1.0051950216293335</v>
      </c>
      <c r="DD750">
        <v>0.86715972423553467</v>
      </c>
      <c r="DE750">
        <v>0.67442333698272705</v>
      </c>
      <c r="DF750">
        <v>0.54720675945281982</v>
      </c>
      <c r="DG750">
        <v>0.50449126958847046</v>
      </c>
      <c r="DH750">
        <v>0.48489469289779663</v>
      </c>
      <c r="DI750">
        <v>0.42855188250541687</v>
      </c>
      <c r="DJ750">
        <v>0.37571662664413452</v>
      </c>
      <c r="DK750">
        <v>0.35249722003936768</v>
      </c>
      <c r="DL750">
        <v>0.37793180346488953</v>
      </c>
      <c r="DM750">
        <v>0.36343762278556824</v>
      </c>
      <c r="DN750">
        <v>0.38735342025756836</v>
      </c>
      <c r="DO750">
        <v>1.1916089057922363</v>
      </c>
      <c r="DP750">
        <v>6.1078176498413086</v>
      </c>
      <c r="DQ750">
        <v>6.1306271553039551</v>
      </c>
      <c r="DR750">
        <v>6.161588191986084</v>
      </c>
      <c r="DS750">
        <v>6.1779356002807617</v>
      </c>
      <c r="DT750">
        <v>6.1341581344604492</v>
      </c>
      <c r="DU750">
        <v>0.94123858213424683</v>
      </c>
      <c r="DV750">
        <v>-6.1309583485126495E-2</v>
      </c>
      <c r="DW750">
        <v>-7.9323574900627136E-2</v>
      </c>
      <c r="DX750">
        <v>-0.10348065942525864</v>
      </c>
      <c r="DY750">
        <v>8.525787852704525E-3</v>
      </c>
      <c r="DZ750">
        <v>5.7803422212600708E-2</v>
      </c>
      <c r="EA750">
        <v>2.3966910839080811</v>
      </c>
      <c r="EB750">
        <v>2.066251277923584</v>
      </c>
      <c r="EC750">
        <v>1.618799090385437</v>
      </c>
      <c r="ED750">
        <v>1.3479914665222168</v>
      </c>
      <c r="EE750">
        <v>1.285794734954834</v>
      </c>
      <c r="EF750">
        <v>1.2699285745620728</v>
      </c>
      <c r="EG750">
        <v>1.252518892288208</v>
      </c>
      <c r="EH750">
        <v>1.2277804613113403</v>
      </c>
      <c r="EI750">
        <v>1.2393981218338013</v>
      </c>
      <c r="EJ750">
        <v>1.3192447423934937</v>
      </c>
      <c r="EK750">
        <v>1.3844690322875977</v>
      </c>
      <c r="EL750">
        <v>1.462462306022644</v>
      </c>
      <c r="EM750">
        <v>2.0131449699401855</v>
      </c>
      <c r="EN750">
        <v>6.4621667861938477</v>
      </c>
      <c r="EO750">
        <v>6.4755315780639648</v>
      </c>
      <c r="EP750">
        <v>6.4935994148254395</v>
      </c>
      <c r="EQ750">
        <v>6.5051021575927734</v>
      </c>
      <c r="ER750">
        <v>6.4709806442260742</v>
      </c>
      <c r="ES750">
        <v>1.7568496465682983</v>
      </c>
      <c r="ET750">
        <v>0.32615217566490173</v>
      </c>
      <c r="EU750">
        <v>0.26115122437477112</v>
      </c>
      <c r="EV750">
        <v>0.12981545925140381</v>
      </c>
      <c r="EW750">
        <v>0.45910325646400452</v>
      </c>
      <c r="EX750">
        <v>0.66477155685424805</v>
      </c>
      <c r="EY750">
        <v>71.082084655761719</v>
      </c>
      <c r="EZ750">
        <v>71.290885925292969</v>
      </c>
      <c r="FA750">
        <v>70.588981628417969</v>
      </c>
      <c r="FB750">
        <v>70.526054382324219</v>
      </c>
      <c r="FC750">
        <v>70.236618041992188</v>
      </c>
      <c r="FD750">
        <v>69.75213623046875</v>
      </c>
      <c r="FE750">
        <v>69.870384216308594</v>
      </c>
      <c r="FF750">
        <v>69.570518493652344</v>
      </c>
      <c r="FG750">
        <v>71.294898986816406</v>
      </c>
      <c r="FH750">
        <v>74.048934936523438</v>
      </c>
      <c r="FI750">
        <v>77.721343994140625</v>
      </c>
      <c r="FJ750">
        <v>80.302909851074219</v>
      </c>
      <c r="FK750">
        <v>81.728912353515625</v>
      </c>
      <c r="FL750">
        <v>82.3697509765625</v>
      </c>
      <c r="FM750">
        <v>81.951576232910156</v>
      </c>
      <c r="FN750">
        <v>81.682968139648438</v>
      </c>
      <c r="FO750">
        <v>81.072181701660156</v>
      </c>
      <c r="FP750">
        <v>80.094940185546875</v>
      </c>
      <c r="FQ750">
        <v>77.330726623535156</v>
      </c>
      <c r="FR750">
        <v>75.889739990234375</v>
      </c>
      <c r="FS750">
        <v>74.100303649902344</v>
      </c>
      <c r="FT750">
        <v>73.289665222167969</v>
      </c>
      <c r="FU750">
        <v>72.425758361816406</v>
      </c>
      <c r="FV750">
        <v>72.389724731445312</v>
      </c>
      <c r="FW750">
        <v>181</v>
      </c>
      <c r="FX750">
        <v>8.9820645749568939E-2</v>
      </c>
      <c r="FY750">
        <v>1</v>
      </c>
    </row>
    <row r="751" spans="1:181" x14ac:dyDescent="0.2">
      <c r="A751" t="s">
        <v>243</v>
      </c>
      <c r="B751" t="s">
        <v>239</v>
      </c>
      <c r="C751" t="s">
        <v>215</v>
      </c>
      <c r="D751" t="s">
        <v>40</v>
      </c>
      <c r="E751">
        <v>2024</v>
      </c>
      <c r="F751" t="s">
        <v>225</v>
      </c>
      <c r="G751" t="s">
        <v>245</v>
      </c>
      <c r="H751">
        <v>190</v>
      </c>
      <c r="K751">
        <v>17.634529113769531</v>
      </c>
      <c r="L751">
        <v>16.976129531860352</v>
      </c>
      <c r="M751">
        <v>16.506868362426758</v>
      </c>
      <c r="N751">
        <v>16.711267471313477</v>
      </c>
      <c r="O751">
        <v>17.559946060180664</v>
      </c>
      <c r="P751">
        <v>18.620990753173828</v>
      </c>
      <c r="Q751">
        <v>21.9927978515625</v>
      </c>
      <c r="R751">
        <v>24.607580184936523</v>
      </c>
      <c r="S751">
        <v>27.241371154785156</v>
      </c>
      <c r="T751">
        <v>29.15447998046875</v>
      </c>
      <c r="U751">
        <v>32.459522247314453</v>
      </c>
      <c r="V751">
        <v>34.049327850341797</v>
      </c>
      <c r="W751">
        <v>34.782745361328125</v>
      </c>
      <c r="X751">
        <v>35.450584411621094</v>
      </c>
      <c r="Y751">
        <v>35.501728057861328</v>
      </c>
      <c r="Z751">
        <v>35.530982971191406</v>
      </c>
      <c r="AA751">
        <v>35.370651245117187</v>
      </c>
      <c r="AB751">
        <v>35.348808288574219</v>
      </c>
      <c r="AC751">
        <v>34.780303955078125</v>
      </c>
      <c r="AD751">
        <v>34.478065490722656</v>
      </c>
      <c r="AE751">
        <v>32.147911071777344</v>
      </c>
      <c r="AF751">
        <v>26.359134674072266</v>
      </c>
      <c r="AG751">
        <v>21.351650238037109</v>
      </c>
      <c r="AH751">
        <v>18.34571647644043</v>
      </c>
      <c r="AI751">
        <v>-2.3137929439544678</v>
      </c>
      <c r="AJ751">
        <v>-1.9929059743881226</v>
      </c>
      <c r="AK751">
        <v>-1.5780959129333496</v>
      </c>
      <c r="AL751">
        <v>-1.362820029258728</v>
      </c>
      <c r="AM751">
        <v>-1.3590689897537231</v>
      </c>
      <c r="AN751">
        <v>-1.3875633478164673</v>
      </c>
      <c r="AO751">
        <v>-1.5367692708969116</v>
      </c>
      <c r="AP751">
        <v>-1.6566208600997925</v>
      </c>
      <c r="AQ751">
        <v>-1.7629333734512329</v>
      </c>
      <c r="AR751">
        <v>-1.8672820329666138</v>
      </c>
      <c r="AS751">
        <v>-2.0719201564788818</v>
      </c>
      <c r="AT751">
        <v>-2.1769897937774658</v>
      </c>
      <c r="AU751">
        <v>-0.76791346073150635</v>
      </c>
      <c r="AV751">
        <v>5.2626256942749023</v>
      </c>
      <c r="AW751">
        <v>5.3079633712768555</v>
      </c>
      <c r="AX751">
        <v>5.3696761131286621</v>
      </c>
      <c r="AY751">
        <v>5.3975791931152344</v>
      </c>
      <c r="AZ751">
        <v>5.3307704925537109</v>
      </c>
      <c r="BA751">
        <v>-1.0041518211364746</v>
      </c>
      <c r="BB751">
        <v>-0.98548096418380737</v>
      </c>
      <c r="BC751">
        <v>-0.89142203330993652</v>
      </c>
      <c r="BD751">
        <v>-0.65993714332580566</v>
      </c>
      <c r="BE751">
        <v>-1.0661888122558594</v>
      </c>
      <c r="BF751">
        <v>-1.3899333477020264</v>
      </c>
      <c r="BG751">
        <v>-0.92229688167572021</v>
      </c>
      <c r="BH751">
        <v>-0.79381448030471802</v>
      </c>
      <c r="BI751">
        <v>-0.63372021913528442</v>
      </c>
      <c r="BJ751">
        <v>-0.56203532218933105</v>
      </c>
      <c r="BK751">
        <v>-0.57776558399200439</v>
      </c>
      <c r="BL751">
        <v>-0.60252946615219116</v>
      </c>
      <c r="BM751">
        <v>-0.7128022313117981</v>
      </c>
      <c r="BN751">
        <v>-0.80455696582794189</v>
      </c>
      <c r="BO751">
        <v>-0.87603247165679932</v>
      </c>
      <c r="BP751">
        <v>-0.92596906423568726</v>
      </c>
      <c r="BQ751">
        <v>-1.0508887767791748</v>
      </c>
      <c r="BR751">
        <v>-1.1018809080123901</v>
      </c>
      <c r="BS751">
        <v>5.3622428327798843E-2</v>
      </c>
      <c r="BT751">
        <v>5.6169748306274414</v>
      </c>
      <c r="BU751">
        <v>5.6528677940368652</v>
      </c>
      <c r="BV751">
        <v>5.7016873359680176</v>
      </c>
      <c r="BW751">
        <v>5.7247457504272461</v>
      </c>
      <c r="BX751">
        <v>5.6675930023193359</v>
      </c>
      <c r="BY751">
        <v>-0.18854081630706787</v>
      </c>
      <c r="BZ751">
        <v>-0.59801924228668213</v>
      </c>
      <c r="CA751">
        <v>-0.55094718933105469</v>
      </c>
      <c r="CB751">
        <v>-0.42664101719856262</v>
      </c>
      <c r="CC751">
        <v>-0.61561137437820435</v>
      </c>
      <c r="CD751">
        <v>-0.78296518325805664</v>
      </c>
      <c r="CE751">
        <v>4.144909605383873E-2</v>
      </c>
      <c r="CF751">
        <v>3.6672621965408325E-2</v>
      </c>
      <c r="CG751">
        <v>2.035156637430191E-2</v>
      </c>
      <c r="CH751">
        <v>-7.4142869561910629E-3</v>
      </c>
      <c r="CI751">
        <v>-3.6637146025896072E-2</v>
      </c>
      <c r="CJ751">
        <v>-5.8817386627197266E-2</v>
      </c>
      <c r="CK751">
        <v>-0.14212517440319061</v>
      </c>
      <c r="CL751">
        <v>-0.21442018449306488</v>
      </c>
      <c r="CM751">
        <v>-0.26176762580871582</v>
      </c>
      <c r="CN751">
        <v>-0.27401864528656006</v>
      </c>
      <c r="CO751">
        <v>-0.34372559189796448</v>
      </c>
      <c r="CP751">
        <v>-0.3572637140750885</v>
      </c>
      <c r="CQ751">
        <v>0.62261569499969482</v>
      </c>
      <c r="CR751">
        <v>5.862396240234375</v>
      </c>
      <c r="CS751">
        <v>5.8917474746704102</v>
      </c>
      <c r="CT751">
        <v>5.9316377639770508</v>
      </c>
      <c r="CU751">
        <v>5.9513406753540039</v>
      </c>
      <c r="CV751">
        <v>5.9008755683898926</v>
      </c>
      <c r="CW751">
        <v>0.37634888291358948</v>
      </c>
      <c r="CX751">
        <v>-0.32966440916061401</v>
      </c>
      <c r="CY751">
        <v>-0.31513538956642151</v>
      </c>
      <c r="CZ751">
        <v>-0.26506084203720093</v>
      </c>
      <c r="DA751">
        <v>-0.30354279279708862</v>
      </c>
      <c r="DB751">
        <v>-0.36258086562156677</v>
      </c>
      <c r="DC751">
        <v>1.0051950216293335</v>
      </c>
      <c r="DD751">
        <v>0.86715972423553467</v>
      </c>
      <c r="DE751">
        <v>0.67442333698272705</v>
      </c>
      <c r="DF751">
        <v>0.54720675945281982</v>
      </c>
      <c r="DG751">
        <v>0.50449126958847046</v>
      </c>
      <c r="DH751">
        <v>0.48489469289779663</v>
      </c>
      <c r="DI751">
        <v>0.42855188250541687</v>
      </c>
      <c r="DJ751">
        <v>0.37571662664413452</v>
      </c>
      <c r="DK751">
        <v>0.35249722003936768</v>
      </c>
      <c r="DL751">
        <v>0.37793180346488953</v>
      </c>
      <c r="DM751">
        <v>0.36343762278556824</v>
      </c>
      <c r="DN751">
        <v>0.38735342025756836</v>
      </c>
      <c r="DO751">
        <v>1.1916089057922363</v>
      </c>
      <c r="DP751">
        <v>6.1078176498413086</v>
      </c>
      <c r="DQ751">
        <v>6.1306271553039551</v>
      </c>
      <c r="DR751">
        <v>6.161588191986084</v>
      </c>
      <c r="DS751">
        <v>6.1779356002807617</v>
      </c>
      <c r="DT751">
        <v>6.1341581344604492</v>
      </c>
      <c r="DU751">
        <v>0.94123858213424683</v>
      </c>
      <c r="DV751">
        <v>-6.1309583485126495E-2</v>
      </c>
      <c r="DW751">
        <v>-7.9323574900627136E-2</v>
      </c>
      <c r="DX751">
        <v>-0.10348065942525864</v>
      </c>
      <c r="DY751">
        <v>8.525787852704525E-3</v>
      </c>
      <c r="DZ751">
        <v>5.7803422212600708E-2</v>
      </c>
      <c r="EA751">
        <v>2.3966910839080811</v>
      </c>
      <c r="EB751">
        <v>2.066251277923584</v>
      </c>
      <c r="EC751">
        <v>1.618799090385437</v>
      </c>
      <c r="ED751">
        <v>1.3479914665222168</v>
      </c>
      <c r="EE751">
        <v>1.285794734954834</v>
      </c>
      <c r="EF751">
        <v>1.2699285745620728</v>
      </c>
      <c r="EG751">
        <v>1.252518892288208</v>
      </c>
      <c r="EH751">
        <v>1.2277804613113403</v>
      </c>
      <c r="EI751">
        <v>1.2393981218338013</v>
      </c>
      <c r="EJ751">
        <v>1.3192447423934937</v>
      </c>
      <c r="EK751">
        <v>1.3844690322875977</v>
      </c>
      <c r="EL751">
        <v>1.462462306022644</v>
      </c>
      <c r="EM751">
        <v>2.0131449699401855</v>
      </c>
      <c r="EN751">
        <v>6.4621667861938477</v>
      </c>
      <c r="EO751">
        <v>6.4755315780639648</v>
      </c>
      <c r="EP751">
        <v>6.4935994148254395</v>
      </c>
      <c r="EQ751">
        <v>6.5051021575927734</v>
      </c>
      <c r="ER751">
        <v>6.4709806442260742</v>
      </c>
      <c r="ES751">
        <v>1.7568496465682983</v>
      </c>
      <c r="ET751">
        <v>0.32615217566490173</v>
      </c>
      <c r="EU751">
        <v>0.26115122437477112</v>
      </c>
      <c r="EV751">
        <v>0.12981545925140381</v>
      </c>
      <c r="EW751">
        <v>0.45910325646400452</v>
      </c>
      <c r="EX751">
        <v>0.66477155685424805</v>
      </c>
      <c r="EY751">
        <v>71.082084655761719</v>
      </c>
      <c r="EZ751">
        <v>71.290885925292969</v>
      </c>
      <c r="FA751">
        <v>70.588981628417969</v>
      </c>
      <c r="FB751">
        <v>70.526054382324219</v>
      </c>
      <c r="FC751">
        <v>70.236618041992188</v>
      </c>
      <c r="FD751">
        <v>69.75213623046875</v>
      </c>
      <c r="FE751">
        <v>69.870384216308594</v>
      </c>
      <c r="FF751">
        <v>69.570518493652344</v>
      </c>
      <c r="FG751">
        <v>71.294898986816406</v>
      </c>
      <c r="FH751">
        <v>74.048934936523438</v>
      </c>
      <c r="FI751">
        <v>77.721343994140625</v>
      </c>
      <c r="FJ751">
        <v>80.302909851074219</v>
      </c>
      <c r="FK751">
        <v>81.728912353515625</v>
      </c>
      <c r="FL751">
        <v>82.3697509765625</v>
      </c>
      <c r="FM751">
        <v>81.951576232910156</v>
      </c>
      <c r="FN751">
        <v>81.682968139648438</v>
      </c>
      <c r="FO751">
        <v>81.072181701660156</v>
      </c>
      <c r="FP751">
        <v>80.094940185546875</v>
      </c>
      <c r="FQ751">
        <v>77.330726623535156</v>
      </c>
      <c r="FR751">
        <v>75.889739990234375</v>
      </c>
      <c r="FS751">
        <v>74.100303649902344</v>
      </c>
      <c r="FT751">
        <v>73.289665222167969</v>
      </c>
      <c r="FU751">
        <v>72.425758361816406</v>
      </c>
      <c r="FV751">
        <v>72.389724731445312</v>
      </c>
      <c r="FW751">
        <v>181</v>
      </c>
      <c r="FX751">
        <v>8.9820645749568939E-2</v>
      </c>
      <c r="FY751">
        <v>1</v>
      </c>
    </row>
    <row r="752" spans="1:181" x14ac:dyDescent="0.2">
      <c r="A752" t="s">
        <v>243</v>
      </c>
      <c r="B752" t="s">
        <v>239</v>
      </c>
      <c r="C752" t="s">
        <v>215</v>
      </c>
      <c r="D752" t="s">
        <v>40</v>
      </c>
      <c r="E752">
        <v>2025</v>
      </c>
      <c r="F752" t="s">
        <v>225</v>
      </c>
      <c r="G752" t="s">
        <v>245</v>
      </c>
      <c r="H752">
        <v>190</v>
      </c>
      <c r="K752">
        <v>17.634529113769531</v>
      </c>
      <c r="L752">
        <v>16.976129531860352</v>
      </c>
      <c r="M752">
        <v>16.506868362426758</v>
      </c>
      <c r="N752">
        <v>16.711267471313477</v>
      </c>
      <c r="O752">
        <v>17.559946060180664</v>
      </c>
      <c r="P752">
        <v>18.620990753173828</v>
      </c>
      <c r="Q752">
        <v>21.9927978515625</v>
      </c>
      <c r="R752">
        <v>24.607580184936523</v>
      </c>
      <c r="S752">
        <v>27.241371154785156</v>
      </c>
      <c r="T752">
        <v>29.15447998046875</v>
      </c>
      <c r="U752">
        <v>32.459522247314453</v>
      </c>
      <c r="V752">
        <v>34.049327850341797</v>
      </c>
      <c r="W752">
        <v>34.782745361328125</v>
      </c>
      <c r="X752">
        <v>35.450584411621094</v>
      </c>
      <c r="Y752">
        <v>35.501728057861328</v>
      </c>
      <c r="Z752">
        <v>35.530982971191406</v>
      </c>
      <c r="AA752">
        <v>35.370651245117187</v>
      </c>
      <c r="AB752">
        <v>35.348808288574219</v>
      </c>
      <c r="AC752">
        <v>34.780303955078125</v>
      </c>
      <c r="AD752">
        <v>34.478065490722656</v>
      </c>
      <c r="AE752">
        <v>32.147911071777344</v>
      </c>
      <c r="AF752">
        <v>26.359134674072266</v>
      </c>
      <c r="AG752">
        <v>21.351650238037109</v>
      </c>
      <c r="AH752">
        <v>18.34571647644043</v>
      </c>
      <c r="AI752">
        <v>-2.3137929439544678</v>
      </c>
      <c r="AJ752">
        <v>-1.9929059743881226</v>
      </c>
      <c r="AK752">
        <v>-1.5780959129333496</v>
      </c>
      <c r="AL752">
        <v>-1.362820029258728</v>
      </c>
      <c r="AM752">
        <v>-1.3590689897537231</v>
      </c>
      <c r="AN752">
        <v>-1.3875633478164673</v>
      </c>
      <c r="AO752">
        <v>-1.5367692708969116</v>
      </c>
      <c r="AP752">
        <v>-1.6566208600997925</v>
      </c>
      <c r="AQ752">
        <v>-1.7629333734512329</v>
      </c>
      <c r="AR752">
        <v>-1.8672820329666138</v>
      </c>
      <c r="AS752">
        <v>-2.0719201564788818</v>
      </c>
      <c r="AT752">
        <v>-2.1769897937774658</v>
      </c>
      <c r="AU752">
        <v>-0.76791346073150635</v>
      </c>
      <c r="AV752">
        <v>5.2626256942749023</v>
      </c>
      <c r="AW752">
        <v>5.3079633712768555</v>
      </c>
      <c r="AX752">
        <v>5.3696761131286621</v>
      </c>
      <c r="AY752">
        <v>5.3975791931152344</v>
      </c>
      <c r="AZ752">
        <v>5.3307704925537109</v>
      </c>
      <c r="BA752">
        <v>-1.0041518211364746</v>
      </c>
      <c r="BB752">
        <v>-0.98548096418380737</v>
      </c>
      <c r="BC752">
        <v>-0.89142203330993652</v>
      </c>
      <c r="BD752">
        <v>-0.65993714332580566</v>
      </c>
      <c r="BE752">
        <v>-1.0661888122558594</v>
      </c>
      <c r="BF752">
        <v>-1.3899333477020264</v>
      </c>
      <c r="BG752">
        <v>-0.92229688167572021</v>
      </c>
      <c r="BH752">
        <v>-0.79381448030471802</v>
      </c>
      <c r="BI752">
        <v>-0.63372021913528442</v>
      </c>
      <c r="BJ752">
        <v>-0.56203532218933105</v>
      </c>
      <c r="BK752">
        <v>-0.57776558399200439</v>
      </c>
      <c r="BL752">
        <v>-0.60252946615219116</v>
      </c>
      <c r="BM752">
        <v>-0.7128022313117981</v>
      </c>
      <c r="BN752">
        <v>-0.80455696582794189</v>
      </c>
      <c r="BO752">
        <v>-0.87603247165679932</v>
      </c>
      <c r="BP752">
        <v>-0.92596906423568726</v>
      </c>
      <c r="BQ752">
        <v>-1.0508887767791748</v>
      </c>
      <c r="BR752">
        <v>-1.1018809080123901</v>
      </c>
      <c r="BS752">
        <v>5.3622428327798843E-2</v>
      </c>
      <c r="BT752">
        <v>5.6169748306274414</v>
      </c>
      <c r="BU752">
        <v>5.6528677940368652</v>
      </c>
      <c r="BV752">
        <v>5.7016873359680176</v>
      </c>
      <c r="BW752">
        <v>5.7247457504272461</v>
      </c>
      <c r="BX752">
        <v>5.6675930023193359</v>
      </c>
      <c r="BY752">
        <v>-0.18854081630706787</v>
      </c>
      <c r="BZ752">
        <v>-0.59801924228668213</v>
      </c>
      <c r="CA752">
        <v>-0.55094718933105469</v>
      </c>
      <c r="CB752">
        <v>-0.42664101719856262</v>
      </c>
      <c r="CC752">
        <v>-0.61561137437820435</v>
      </c>
      <c r="CD752">
        <v>-0.78296518325805664</v>
      </c>
      <c r="CE752">
        <v>4.144909605383873E-2</v>
      </c>
      <c r="CF752">
        <v>3.6672621965408325E-2</v>
      </c>
      <c r="CG752">
        <v>2.035156637430191E-2</v>
      </c>
      <c r="CH752">
        <v>-7.4142869561910629E-3</v>
      </c>
      <c r="CI752">
        <v>-3.6637146025896072E-2</v>
      </c>
      <c r="CJ752">
        <v>-5.8817386627197266E-2</v>
      </c>
      <c r="CK752">
        <v>-0.14212517440319061</v>
      </c>
      <c r="CL752">
        <v>-0.21442018449306488</v>
      </c>
      <c r="CM752">
        <v>-0.26176762580871582</v>
      </c>
      <c r="CN752">
        <v>-0.27401864528656006</v>
      </c>
      <c r="CO752">
        <v>-0.34372559189796448</v>
      </c>
      <c r="CP752">
        <v>-0.3572637140750885</v>
      </c>
      <c r="CQ752">
        <v>0.62261569499969482</v>
      </c>
      <c r="CR752">
        <v>5.862396240234375</v>
      </c>
      <c r="CS752">
        <v>5.8917474746704102</v>
      </c>
      <c r="CT752">
        <v>5.9316377639770508</v>
      </c>
      <c r="CU752">
        <v>5.9513406753540039</v>
      </c>
      <c r="CV752">
        <v>5.9008755683898926</v>
      </c>
      <c r="CW752">
        <v>0.37634888291358948</v>
      </c>
      <c r="CX752">
        <v>-0.32966440916061401</v>
      </c>
      <c r="CY752">
        <v>-0.31513538956642151</v>
      </c>
      <c r="CZ752">
        <v>-0.26506084203720093</v>
      </c>
      <c r="DA752">
        <v>-0.30354279279708862</v>
      </c>
      <c r="DB752">
        <v>-0.36258086562156677</v>
      </c>
      <c r="DC752">
        <v>1.0051950216293335</v>
      </c>
      <c r="DD752">
        <v>0.86715972423553467</v>
      </c>
      <c r="DE752">
        <v>0.67442333698272705</v>
      </c>
      <c r="DF752">
        <v>0.54720675945281982</v>
      </c>
      <c r="DG752">
        <v>0.50449126958847046</v>
      </c>
      <c r="DH752">
        <v>0.48489469289779663</v>
      </c>
      <c r="DI752">
        <v>0.42855188250541687</v>
      </c>
      <c r="DJ752">
        <v>0.37571662664413452</v>
      </c>
      <c r="DK752">
        <v>0.35249722003936768</v>
      </c>
      <c r="DL752">
        <v>0.37793180346488953</v>
      </c>
      <c r="DM752">
        <v>0.36343762278556824</v>
      </c>
      <c r="DN752">
        <v>0.38735342025756836</v>
      </c>
      <c r="DO752">
        <v>1.1916089057922363</v>
      </c>
      <c r="DP752">
        <v>6.1078176498413086</v>
      </c>
      <c r="DQ752">
        <v>6.1306271553039551</v>
      </c>
      <c r="DR752">
        <v>6.161588191986084</v>
      </c>
      <c r="DS752">
        <v>6.1779356002807617</v>
      </c>
      <c r="DT752">
        <v>6.1341581344604492</v>
      </c>
      <c r="DU752">
        <v>0.94123858213424683</v>
      </c>
      <c r="DV752">
        <v>-6.1309583485126495E-2</v>
      </c>
      <c r="DW752">
        <v>-7.9323574900627136E-2</v>
      </c>
      <c r="DX752">
        <v>-0.10348065942525864</v>
      </c>
      <c r="DY752">
        <v>8.525787852704525E-3</v>
      </c>
      <c r="DZ752">
        <v>5.7803422212600708E-2</v>
      </c>
      <c r="EA752">
        <v>2.3966910839080811</v>
      </c>
      <c r="EB752">
        <v>2.066251277923584</v>
      </c>
      <c r="EC752">
        <v>1.618799090385437</v>
      </c>
      <c r="ED752">
        <v>1.3479914665222168</v>
      </c>
      <c r="EE752">
        <v>1.285794734954834</v>
      </c>
      <c r="EF752">
        <v>1.2699285745620728</v>
      </c>
      <c r="EG752">
        <v>1.252518892288208</v>
      </c>
      <c r="EH752">
        <v>1.2277804613113403</v>
      </c>
      <c r="EI752">
        <v>1.2393981218338013</v>
      </c>
      <c r="EJ752">
        <v>1.3192447423934937</v>
      </c>
      <c r="EK752">
        <v>1.3844690322875977</v>
      </c>
      <c r="EL752">
        <v>1.462462306022644</v>
      </c>
      <c r="EM752">
        <v>2.0131449699401855</v>
      </c>
      <c r="EN752">
        <v>6.4621667861938477</v>
      </c>
      <c r="EO752">
        <v>6.4755315780639648</v>
      </c>
      <c r="EP752">
        <v>6.4935994148254395</v>
      </c>
      <c r="EQ752">
        <v>6.5051021575927734</v>
      </c>
      <c r="ER752">
        <v>6.4709806442260742</v>
      </c>
      <c r="ES752">
        <v>1.7568496465682983</v>
      </c>
      <c r="ET752">
        <v>0.32615217566490173</v>
      </c>
      <c r="EU752">
        <v>0.26115122437477112</v>
      </c>
      <c r="EV752">
        <v>0.12981545925140381</v>
      </c>
      <c r="EW752">
        <v>0.45910325646400452</v>
      </c>
      <c r="EX752">
        <v>0.66477155685424805</v>
      </c>
      <c r="EY752">
        <v>71.082084655761719</v>
      </c>
      <c r="EZ752">
        <v>71.290885925292969</v>
      </c>
      <c r="FA752">
        <v>70.588981628417969</v>
      </c>
      <c r="FB752">
        <v>70.526054382324219</v>
      </c>
      <c r="FC752">
        <v>70.236618041992188</v>
      </c>
      <c r="FD752">
        <v>69.75213623046875</v>
      </c>
      <c r="FE752">
        <v>69.870384216308594</v>
      </c>
      <c r="FF752">
        <v>69.570518493652344</v>
      </c>
      <c r="FG752">
        <v>71.294898986816406</v>
      </c>
      <c r="FH752">
        <v>74.048934936523438</v>
      </c>
      <c r="FI752">
        <v>77.721343994140625</v>
      </c>
      <c r="FJ752">
        <v>80.302909851074219</v>
      </c>
      <c r="FK752">
        <v>81.728912353515625</v>
      </c>
      <c r="FL752">
        <v>82.3697509765625</v>
      </c>
      <c r="FM752">
        <v>81.951576232910156</v>
      </c>
      <c r="FN752">
        <v>81.682968139648438</v>
      </c>
      <c r="FO752">
        <v>81.072181701660156</v>
      </c>
      <c r="FP752">
        <v>80.094940185546875</v>
      </c>
      <c r="FQ752">
        <v>77.330726623535156</v>
      </c>
      <c r="FR752">
        <v>75.889739990234375</v>
      </c>
      <c r="FS752">
        <v>74.100303649902344</v>
      </c>
      <c r="FT752">
        <v>73.289665222167969</v>
      </c>
      <c r="FU752">
        <v>72.425758361816406</v>
      </c>
      <c r="FV752">
        <v>72.389724731445312</v>
      </c>
      <c r="FW752">
        <v>181</v>
      </c>
      <c r="FX752">
        <v>8.9820645749568939E-2</v>
      </c>
      <c r="FY752">
        <v>1</v>
      </c>
    </row>
    <row r="753" spans="1:181" x14ac:dyDescent="0.2">
      <c r="A753" t="s">
        <v>243</v>
      </c>
      <c r="B753" t="s">
        <v>239</v>
      </c>
      <c r="C753" t="s">
        <v>215</v>
      </c>
      <c r="D753" t="s">
        <v>41</v>
      </c>
      <c r="E753">
        <v>2015</v>
      </c>
      <c r="F753" t="s">
        <v>225</v>
      </c>
      <c r="G753" t="s">
        <v>245</v>
      </c>
      <c r="H753">
        <v>184</v>
      </c>
      <c r="K753">
        <v>16.751852035522461</v>
      </c>
      <c r="L753">
        <v>16.098630905151367</v>
      </c>
      <c r="M753">
        <v>15.658692359924316</v>
      </c>
      <c r="N753">
        <v>15.861238479614258</v>
      </c>
      <c r="O753">
        <v>16.600198745727539</v>
      </c>
      <c r="P753">
        <v>17.525880813598633</v>
      </c>
      <c r="Q753">
        <v>20.595556259155273</v>
      </c>
      <c r="R753">
        <v>23.237424850463867</v>
      </c>
      <c r="S753">
        <v>26.316940307617188</v>
      </c>
      <c r="T753">
        <v>28.641996383666992</v>
      </c>
      <c r="U753">
        <v>32.261905670166016</v>
      </c>
      <c r="V753">
        <v>33.67889404296875</v>
      </c>
      <c r="W753">
        <v>34.152599334716797</v>
      </c>
      <c r="X753">
        <v>34.643226623535156</v>
      </c>
      <c r="Y753">
        <v>35.14422607421875</v>
      </c>
      <c r="Z753">
        <v>35.584110260009766</v>
      </c>
      <c r="AA753">
        <v>35.411602020263672</v>
      </c>
      <c r="AB753">
        <v>35.434589385986328</v>
      </c>
      <c r="AC753">
        <v>35.146984100341797</v>
      </c>
      <c r="AD753">
        <v>34.289699554443359</v>
      </c>
      <c r="AE753">
        <v>31.480266571044922</v>
      </c>
      <c r="AF753">
        <v>25.636848449707031</v>
      </c>
      <c r="AG753">
        <v>20.611162185668945</v>
      </c>
      <c r="AH753">
        <v>17.600889205932617</v>
      </c>
      <c r="AI753">
        <v>-2.2628993988037109</v>
      </c>
      <c r="AJ753">
        <v>-1.8226338624954224</v>
      </c>
      <c r="AK753">
        <v>-1.443056583404541</v>
      </c>
      <c r="AL753">
        <v>-1.3027858734130859</v>
      </c>
      <c r="AM753">
        <v>-1.3079680204391479</v>
      </c>
      <c r="AN753">
        <v>-1.342983603477478</v>
      </c>
      <c r="AO753">
        <v>-1.4854112863540649</v>
      </c>
      <c r="AP753">
        <v>-1.6088869571685791</v>
      </c>
      <c r="AQ753">
        <v>-1.7558890581130981</v>
      </c>
      <c r="AR753">
        <v>-1.8887176513671875</v>
      </c>
      <c r="AS753">
        <v>-2.1057891845703125</v>
      </c>
      <c r="AT753">
        <v>-2.1902532577514648</v>
      </c>
      <c r="AU753">
        <v>-0.8127131462097168</v>
      </c>
      <c r="AV753">
        <v>5.1809830665588379</v>
      </c>
      <c r="AW753">
        <v>5.3074684143066406</v>
      </c>
      <c r="AX753">
        <v>5.3738141059875488</v>
      </c>
      <c r="AY753">
        <v>5.3558940887451172</v>
      </c>
      <c r="AZ753">
        <v>5.2861909866333008</v>
      </c>
      <c r="BA753">
        <v>-1.1680284738540649</v>
      </c>
      <c r="BB753">
        <v>-0.96592867374420166</v>
      </c>
      <c r="BC753">
        <v>-0.85989910364151001</v>
      </c>
      <c r="BD753">
        <v>-0.62775325775146484</v>
      </c>
      <c r="BE753">
        <v>-1.0084913969039917</v>
      </c>
      <c r="BF753">
        <v>-1.3406914472579956</v>
      </c>
      <c r="BG753">
        <v>-0.90363866090774536</v>
      </c>
      <c r="BH753">
        <v>-0.72970962524414063</v>
      </c>
      <c r="BI753">
        <v>-0.58253359794616699</v>
      </c>
      <c r="BJ753">
        <v>-0.54144185781478882</v>
      </c>
      <c r="BK753">
        <v>-0.55796927213668823</v>
      </c>
      <c r="BL753">
        <v>-0.58124732971191406</v>
      </c>
      <c r="BM753">
        <v>-0.68349951505661011</v>
      </c>
      <c r="BN753">
        <v>-0.77414894104003906</v>
      </c>
      <c r="BO753">
        <v>-0.86191695928573608</v>
      </c>
      <c r="BP753">
        <v>-0.92438149452209473</v>
      </c>
      <c r="BQ753">
        <v>-1.0571033954620361</v>
      </c>
      <c r="BR753">
        <v>-1.1013381481170654</v>
      </c>
      <c r="BS753">
        <v>8.7772989645600319E-3</v>
      </c>
      <c r="BT753">
        <v>5.5292015075683594</v>
      </c>
      <c r="BU753">
        <v>5.6475777626037598</v>
      </c>
      <c r="BV753">
        <v>5.7027759552001953</v>
      </c>
      <c r="BW753">
        <v>5.6808161735534668</v>
      </c>
      <c r="BX753">
        <v>5.6256160736083984</v>
      </c>
      <c r="BY753">
        <v>-0.32945364713668823</v>
      </c>
      <c r="BZ753">
        <v>-0.57767033576965332</v>
      </c>
      <c r="CA753">
        <v>-0.52238261699676514</v>
      </c>
      <c r="CB753">
        <v>-0.39845865964889526</v>
      </c>
      <c r="CC753">
        <v>-0.5744512677192688</v>
      </c>
      <c r="CD753">
        <v>-0.74657541513442993</v>
      </c>
      <c r="CE753">
        <v>3.7781108170747757E-2</v>
      </c>
      <c r="CF753">
        <v>2.7246354147791862E-2</v>
      </c>
      <c r="CG753">
        <v>1.3461952097713947E-2</v>
      </c>
      <c r="CH753">
        <v>-1.4137346297502518E-2</v>
      </c>
      <c r="CI753">
        <v>-3.8522418588399887E-2</v>
      </c>
      <c r="CJ753">
        <v>-5.3671080619096756E-2</v>
      </c>
      <c r="CK753">
        <v>-0.12809783220291138</v>
      </c>
      <c r="CL753">
        <v>-0.1960119903087616</v>
      </c>
      <c r="CM753">
        <v>-0.24275462329387665</v>
      </c>
      <c r="CN753">
        <v>-0.2564852237701416</v>
      </c>
      <c r="CO753">
        <v>-0.33078670501708984</v>
      </c>
      <c r="CP753">
        <v>-0.34715873003005981</v>
      </c>
      <c r="CQ753">
        <v>0.57773905992507935</v>
      </c>
      <c r="CR753">
        <v>5.7703762054443359</v>
      </c>
      <c r="CS753">
        <v>5.8831367492675781</v>
      </c>
      <c r="CT753">
        <v>5.9306135177612305</v>
      </c>
      <c r="CU753">
        <v>5.9058566093444824</v>
      </c>
      <c r="CV753">
        <v>5.8607010841369629</v>
      </c>
      <c r="CW753">
        <v>0.25134071707725525</v>
      </c>
      <c r="CX753">
        <v>-0.3087637722492218</v>
      </c>
      <c r="CY753">
        <v>-0.28861978650093079</v>
      </c>
      <c r="CZ753">
        <v>-0.23964992165565491</v>
      </c>
      <c r="DA753">
        <v>-0.27383634448051453</v>
      </c>
      <c r="DB753">
        <v>-0.33509248495101929</v>
      </c>
      <c r="DC753">
        <v>0.97920089960098267</v>
      </c>
      <c r="DD753">
        <v>0.78420233726501465</v>
      </c>
      <c r="DE753">
        <v>0.60945749282836914</v>
      </c>
      <c r="DF753">
        <v>0.51316714286804199</v>
      </c>
      <c r="DG753">
        <v>0.48092442750930786</v>
      </c>
      <c r="DH753">
        <v>0.47390517592430115</v>
      </c>
      <c r="DI753">
        <v>0.42730382084846497</v>
      </c>
      <c r="DJ753">
        <v>0.38212499022483826</v>
      </c>
      <c r="DK753">
        <v>0.37640771269798279</v>
      </c>
      <c r="DL753">
        <v>0.41141107678413391</v>
      </c>
      <c r="DM753">
        <v>0.39552995562553406</v>
      </c>
      <c r="DN753">
        <v>0.40702065825462341</v>
      </c>
      <c r="DO753">
        <v>1.1467008590698242</v>
      </c>
      <c r="DP753">
        <v>6.0115509033203125</v>
      </c>
      <c r="DQ753">
        <v>6.1186957359313965</v>
      </c>
      <c r="DR753">
        <v>6.1584510803222656</v>
      </c>
      <c r="DS753">
        <v>6.130897045135498</v>
      </c>
      <c r="DT753">
        <v>6.0957860946655273</v>
      </c>
      <c r="DU753">
        <v>0.83213508129119873</v>
      </c>
      <c r="DV753">
        <v>-3.9857234805822372E-2</v>
      </c>
      <c r="DW753">
        <v>-5.4856929928064346E-2</v>
      </c>
      <c r="DX753">
        <v>-8.0841191112995148E-2</v>
      </c>
      <c r="DY753">
        <v>2.6778560131788254E-2</v>
      </c>
      <c r="DZ753">
        <v>7.6390460133552551E-2</v>
      </c>
      <c r="EA753">
        <v>2.3384616374969482</v>
      </c>
      <c r="EB753">
        <v>1.8771265745162964</v>
      </c>
      <c r="EC753">
        <v>1.4699804782867432</v>
      </c>
      <c r="ED753">
        <v>1.2745110988616943</v>
      </c>
      <c r="EE753">
        <v>1.2309231758117676</v>
      </c>
      <c r="EF753">
        <v>1.2356414794921875</v>
      </c>
      <c r="EG753">
        <v>1.2292156219482422</v>
      </c>
      <c r="EH753">
        <v>1.2168629169464111</v>
      </c>
      <c r="EI753">
        <v>1.2703797817230225</v>
      </c>
      <c r="EJ753">
        <v>1.3757472038269043</v>
      </c>
      <c r="EK753">
        <v>1.4442157745361328</v>
      </c>
      <c r="EL753">
        <v>1.4959359169006348</v>
      </c>
      <c r="EM753">
        <v>1.9681912660598755</v>
      </c>
      <c r="EN753">
        <v>6.359769344329834</v>
      </c>
      <c r="EO753">
        <v>6.4588050842285156</v>
      </c>
      <c r="EP753">
        <v>6.4874129295349121</v>
      </c>
      <c r="EQ753">
        <v>6.4558191299438477</v>
      </c>
      <c r="ER753">
        <v>6.435211181640625</v>
      </c>
      <c r="ES753">
        <v>1.6707098484039307</v>
      </c>
      <c r="ET753">
        <v>0.34840109944343567</v>
      </c>
      <c r="EU753">
        <v>0.28265950083732605</v>
      </c>
      <c r="EV753">
        <v>0.14845338463783264</v>
      </c>
      <c r="EW753">
        <v>0.46081873774528503</v>
      </c>
      <c r="EX753">
        <v>0.67050647735595703</v>
      </c>
      <c r="EY753">
        <v>67.374359130859375</v>
      </c>
      <c r="EZ753">
        <v>66.875846862792969</v>
      </c>
      <c r="FA753">
        <v>66.882545471191406</v>
      </c>
      <c r="FB753">
        <v>65.576698303222656</v>
      </c>
      <c r="FC753">
        <v>65.669303894042969</v>
      </c>
      <c r="FD753">
        <v>65.639480590820313</v>
      </c>
      <c r="FE753">
        <v>66.565147399902344</v>
      </c>
      <c r="FF753">
        <v>67.78631591796875</v>
      </c>
      <c r="FG753">
        <v>72.337059020996094</v>
      </c>
      <c r="FH753">
        <v>77.463554382324219</v>
      </c>
      <c r="FI753">
        <v>82.917045593261719</v>
      </c>
      <c r="FJ753">
        <v>84.714591979980469</v>
      </c>
      <c r="FK753">
        <v>85.03070068359375</v>
      </c>
      <c r="FL753">
        <v>84.959129333496094</v>
      </c>
      <c r="FM753">
        <v>86.344268798828125</v>
      </c>
      <c r="FN753">
        <v>87.328544616699219</v>
      </c>
      <c r="FO753">
        <v>86.537582397460938</v>
      </c>
      <c r="FP753">
        <v>85.502677917480469</v>
      </c>
      <c r="FQ753">
        <v>83.596458435058594</v>
      </c>
      <c r="FR753">
        <v>79.791046142578125</v>
      </c>
      <c r="FS753">
        <v>76.917427062988281</v>
      </c>
      <c r="FT753">
        <v>75.858833312988281</v>
      </c>
      <c r="FU753">
        <v>74.376823425292969</v>
      </c>
      <c r="FV753">
        <v>72.995933532714844</v>
      </c>
      <c r="FW753">
        <v>181</v>
      </c>
      <c r="FX753">
        <v>8.9820645749568939E-2</v>
      </c>
      <c r="FY753">
        <v>1</v>
      </c>
    </row>
    <row r="754" spans="1:181" x14ac:dyDescent="0.2">
      <c r="A754" t="s">
        <v>243</v>
      </c>
      <c r="B754" t="s">
        <v>239</v>
      </c>
      <c r="C754" t="s">
        <v>215</v>
      </c>
      <c r="D754" t="s">
        <v>41</v>
      </c>
      <c r="E754">
        <v>2016</v>
      </c>
      <c r="F754" t="s">
        <v>225</v>
      </c>
      <c r="G754" t="s">
        <v>245</v>
      </c>
      <c r="H754">
        <v>190</v>
      </c>
      <c r="K754">
        <v>17.29810905456543</v>
      </c>
      <c r="L754">
        <v>16.623586654663086</v>
      </c>
      <c r="M754">
        <v>16.169301986694336</v>
      </c>
      <c r="N754">
        <v>16.378452301025391</v>
      </c>
      <c r="O754">
        <v>17.141510009765625</v>
      </c>
      <c r="P754">
        <v>18.097375869750977</v>
      </c>
      <c r="Q754">
        <v>21.267148971557617</v>
      </c>
      <c r="R754">
        <v>23.995166778564453</v>
      </c>
      <c r="S754">
        <v>27.175102233886719</v>
      </c>
      <c r="T754">
        <v>29.57597541809082</v>
      </c>
      <c r="U754">
        <v>33.313922882080078</v>
      </c>
      <c r="V754">
        <v>34.777118682861328</v>
      </c>
      <c r="W754">
        <v>35.266269683837891</v>
      </c>
      <c r="X754">
        <v>35.772895812988281</v>
      </c>
      <c r="Y754">
        <v>36.290233612060547</v>
      </c>
      <c r="Z754">
        <v>36.744461059570312</v>
      </c>
      <c r="AA754">
        <v>36.566326141357422</v>
      </c>
      <c r="AB754">
        <v>36.590065002441406</v>
      </c>
      <c r="AC754">
        <v>36.293079376220703</v>
      </c>
      <c r="AD754">
        <v>35.407840728759766</v>
      </c>
      <c r="AE754">
        <v>32.506797790527344</v>
      </c>
      <c r="AF754">
        <v>26.472831726074219</v>
      </c>
      <c r="AG754">
        <v>21.283266067504883</v>
      </c>
      <c r="AH754">
        <v>18.174831390380859</v>
      </c>
      <c r="AI754">
        <v>-2.2988777160644531</v>
      </c>
      <c r="AJ754">
        <v>-1.8516645431518555</v>
      </c>
      <c r="AK754">
        <v>-1.4661747217178345</v>
      </c>
      <c r="AL754">
        <v>-1.3240888118743896</v>
      </c>
      <c r="AM754">
        <v>-1.3297557830810547</v>
      </c>
      <c r="AN754">
        <v>-1.365586519241333</v>
      </c>
      <c r="AO754">
        <v>-1.5115408897399902</v>
      </c>
      <c r="AP754">
        <v>-1.6381298303604126</v>
      </c>
      <c r="AQ754">
        <v>-1.7882776260375977</v>
      </c>
      <c r="AR754">
        <v>-1.9234803915023804</v>
      </c>
      <c r="AS754">
        <v>-2.1452836990356445</v>
      </c>
      <c r="AT754">
        <v>-2.2313830852508545</v>
      </c>
      <c r="AU754">
        <v>-0.81636226177215576</v>
      </c>
      <c r="AV754">
        <v>5.3596148490905762</v>
      </c>
      <c r="AW754">
        <v>5.4899992942810059</v>
      </c>
      <c r="AX754">
        <v>5.5581989288330078</v>
      </c>
      <c r="AY754">
        <v>5.539581298828125</v>
      </c>
      <c r="AZ754">
        <v>5.4680089950561523</v>
      </c>
      <c r="BA754">
        <v>-1.1827888488769531</v>
      </c>
      <c r="BB754">
        <v>-0.98662573099136353</v>
      </c>
      <c r="BC754">
        <v>-0.87855017185211182</v>
      </c>
      <c r="BD754">
        <v>-0.64184492826461792</v>
      </c>
      <c r="BE754">
        <v>-1.0293028354644775</v>
      </c>
      <c r="BF754">
        <v>-1.3678824901580811</v>
      </c>
      <c r="BG754">
        <v>-0.9176328182220459</v>
      </c>
      <c r="BH754">
        <v>-0.74106383323669434</v>
      </c>
      <c r="BI754">
        <v>-0.59173399209976196</v>
      </c>
      <c r="BJ754">
        <v>-0.55043125152587891</v>
      </c>
      <c r="BK754">
        <v>-0.56762677431106567</v>
      </c>
      <c r="BL754">
        <v>-0.59153026342391968</v>
      </c>
      <c r="BM754">
        <v>-0.6966593861579895</v>
      </c>
      <c r="BN754">
        <v>-0.78989118337631226</v>
      </c>
      <c r="BO754">
        <v>-0.87984687089920044</v>
      </c>
      <c r="BP754">
        <v>-0.94354742765426636</v>
      </c>
      <c r="BQ754">
        <v>-1.0796369314193726</v>
      </c>
      <c r="BR754">
        <v>-1.1248562335968018</v>
      </c>
      <c r="BS754">
        <v>1.841449923813343E-2</v>
      </c>
      <c r="BT754">
        <v>5.7134647369384766</v>
      </c>
      <c r="BU754">
        <v>5.8356094360351563</v>
      </c>
      <c r="BV754">
        <v>5.8924808502197266</v>
      </c>
      <c r="BW754">
        <v>5.8697586059570313</v>
      </c>
      <c r="BX754">
        <v>5.8129239082336426</v>
      </c>
      <c r="BY754">
        <v>-0.33065125346183777</v>
      </c>
      <c r="BZ754">
        <v>-0.59208786487579346</v>
      </c>
      <c r="CA754">
        <v>-0.53557491302490234</v>
      </c>
      <c r="CB754">
        <v>-0.4088418185710907</v>
      </c>
      <c r="CC754">
        <v>-0.58824270963668823</v>
      </c>
      <c r="CD754">
        <v>-0.76415753364562988</v>
      </c>
      <c r="CE754">
        <v>3.9013102650642395E-2</v>
      </c>
      <c r="CF754">
        <v>2.8134822845458984E-2</v>
      </c>
      <c r="CG754">
        <v>1.3900929130613804E-2</v>
      </c>
      <c r="CH754">
        <v>-1.4598346315324306E-2</v>
      </c>
      <c r="CI754">
        <v>-3.9778586477041245E-2</v>
      </c>
      <c r="CJ754">
        <v>-5.5421225726604462E-2</v>
      </c>
      <c r="CK754">
        <v>-0.13227492570877075</v>
      </c>
      <c r="CL754">
        <v>-0.20240367949008942</v>
      </c>
      <c r="CM754">
        <v>-0.25067052245140076</v>
      </c>
      <c r="CN754">
        <v>-0.26484888792037964</v>
      </c>
      <c r="CO754">
        <v>-0.34157323837280273</v>
      </c>
      <c r="CP754">
        <v>-0.35847911238670349</v>
      </c>
      <c r="CQ754">
        <v>0.59657835960388184</v>
      </c>
      <c r="CR754">
        <v>5.9585404396057129</v>
      </c>
      <c r="CS754">
        <v>6.0749783515930176</v>
      </c>
      <c r="CT754">
        <v>6.1240034103393555</v>
      </c>
      <c r="CU754">
        <v>6.0984387397766113</v>
      </c>
      <c r="CV754">
        <v>6.0518107414245605</v>
      </c>
      <c r="CW754">
        <v>0.25953662395477295</v>
      </c>
      <c r="CX754">
        <v>-0.3188321590423584</v>
      </c>
      <c r="CY754">
        <v>-0.29803130030632019</v>
      </c>
      <c r="CZ754">
        <v>-0.24746458232402802</v>
      </c>
      <c r="DA754">
        <v>-0.28276577591896057</v>
      </c>
      <c r="DB754">
        <v>-0.34601941704750061</v>
      </c>
      <c r="DC754">
        <v>0.99565905332565308</v>
      </c>
      <c r="DD754">
        <v>0.7973334789276123</v>
      </c>
      <c r="DE754">
        <v>0.61953586339950562</v>
      </c>
      <c r="DF754">
        <v>0.52123457193374634</v>
      </c>
      <c r="DG754">
        <v>0.48806959390640259</v>
      </c>
      <c r="DH754">
        <v>0.48068779706954956</v>
      </c>
      <c r="DI754">
        <v>0.432109534740448</v>
      </c>
      <c r="DJ754">
        <v>0.38508379459381104</v>
      </c>
      <c r="DK754">
        <v>0.37850585579872131</v>
      </c>
      <c r="DL754">
        <v>0.41384968161582947</v>
      </c>
      <c r="DM754">
        <v>0.39649048447608948</v>
      </c>
      <c r="DN754">
        <v>0.40789800882339478</v>
      </c>
      <c r="DO754">
        <v>1.1747422218322754</v>
      </c>
      <c r="DP754">
        <v>6.2036161422729492</v>
      </c>
      <c r="DQ754">
        <v>6.3143472671508789</v>
      </c>
      <c r="DR754">
        <v>6.3555259704589844</v>
      </c>
      <c r="DS754">
        <v>6.3271188735961914</v>
      </c>
      <c r="DT754">
        <v>6.2906975746154785</v>
      </c>
      <c r="DU754">
        <v>0.84972453117370605</v>
      </c>
      <c r="DV754">
        <v>-4.5576438307762146E-2</v>
      </c>
      <c r="DW754">
        <v>-6.0487676411867142E-2</v>
      </c>
      <c r="DX754">
        <v>-8.6087346076965332E-2</v>
      </c>
      <c r="DY754">
        <v>2.2711141034960747E-2</v>
      </c>
      <c r="DZ754">
        <v>7.2118669748306274E-2</v>
      </c>
      <c r="EA754">
        <v>2.376903772354126</v>
      </c>
      <c r="EB754">
        <v>1.9079341888427734</v>
      </c>
      <c r="EC754">
        <v>1.4939765930175781</v>
      </c>
      <c r="ED754">
        <v>1.2948921918869019</v>
      </c>
      <c r="EE754">
        <v>1.2501986026763916</v>
      </c>
      <c r="EF754">
        <v>1.2547440528869629</v>
      </c>
      <c r="EG754">
        <v>1.2469910383224487</v>
      </c>
      <c r="EH754">
        <v>1.2333223819732666</v>
      </c>
      <c r="EI754">
        <v>1.2869366407394409</v>
      </c>
      <c r="EJ754">
        <v>1.3937826156616211</v>
      </c>
      <c r="EK754">
        <v>1.4621373414993286</v>
      </c>
      <c r="EL754">
        <v>1.5144248008728027</v>
      </c>
      <c r="EM754">
        <v>2.009519100189209</v>
      </c>
      <c r="EN754">
        <v>6.5574660301208496</v>
      </c>
      <c r="EO754">
        <v>6.6599574089050293</v>
      </c>
      <c r="EP754">
        <v>6.6898078918457031</v>
      </c>
      <c r="EQ754">
        <v>6.6572961807250977</v>
      </c>
      <c r="ER754">
        <v>6.6356124877929687</v>
      </c>
      <c r="ES754">
        <v>1.701862096786499</v>
      </c>
      <c r="ET754">
        <v>0.34896141290664673</v>
      </c>
      <c r="EU754">
        <v>0.28248757123947144</v>
      </c>
      <c r="EV754">
        <v>0.1469157487154007</v>
      </c>
      <c r="EW754">
        <v>0.4637712836265564</v>
      </c>
      <c r="EX754">
        <v>0.67584365606307983</v>
      </c>
      <c r="EY754">
        <v>67.374359130859375</v>
      </c>
      <c r="EZ754">
        <v>66.875846862792969</v>
      </c>
      <c r="FA754">
        <v>66.882545471191406</v>
      </c>
      <c r="FB754">
        <v>65.576698303222656</v>
      </c>
      <c r="FC754">
        <v>65.669303894042969</v>
      </c>
      <c r="FD754">
        <v>65.639480590820313</v>
      </c>
      <c r="FE754">
        <v>66.565147399902344</v>
      </c>
      <c r="FF754">
        <v>67.78631591796875</v>
      </c>
      <c r="FG754">
        <v>72.337059020996094</v>
      </c>
      <c r="FH754">
        <v>77.463546752929687</v>
      </c>
      <c r="FI754">
        <v>82.917045593261719</v>
      </c>
      <c r="FJ754">
        <v>84.714591979980469</v>
      </c>
      <c r="FK754">
        <v>85.03070068359375</v>
      </c>
      <c r="FL754">
        <v>84.959129333496094</v>
      </c>
      <c r="FM754">
        <v>86.344268798828125</v>
      </c>
      <c r="FN754">
        <v>87.328544616699219</v>
      </c>
      <c r="FO754">
        <v>86.537582397460938</v>
      </c>
      <c r="FP754">
        <v>85.502677917480469</v>
      </c>
      <c r="FQ754">
        <v>83.596458435058594</v>
      </c>
      <c r="FR754">
        <v>79.791046142578125</v>
      </c>
      <c r="FS754">
        <v>76.917427062988281</v>
      </c>
      <c r="FT754">
        <v>75.858833312988281</v>
      </c>
      <c r="FU754">
        <v>74.376823425292969</v>
      </c>
      <c r="FV754">
        <v>72.995933532714844</v>
      </c>
      <c r="FW754">
        <v>181</v>
      </c>
      <c r="FX754">
        <v>8.9820645749568939E-2</v>
      </c>
      <c r="FY754">
        <v>1</v>
      </c>
    </row>
    <row r="755" spans="1:181" x14ac:dyDescent="0.2">
      <c r="A755" t="s">
        <v>243</v>
      </c>
      <c r="B755" t="s">
        <v>239</v>
      </c>
      <c r="C755" t="s">
        <v>215</v>
      </c>
      <c r="D755" t="s">
        <v>41</v>
      </c>
      <c r="E755">
        <v>2017</v>
      </c>
      <c r="F755" t="s">
        <v>225</v>
      </c>
      <c r="G755" t="s">
        <v>245</v>
      </c>
      <c r="H755">
        <v>190</v>
      </c>
      <c r="K755">
        <v>17.29810905456543</v>
      </c>
      <c r="L755">
        <v>16.623586654663086</v>
      </c>
      <c r="M755">
        <v>16.169301986694336</v>
      </c>
      <c r="N755">
        <v>16.378452301025391</v>
      </c>
      <c r="O755">
        <v>17.141510009765625</v>
      </c>
      <c r="P755">
        <v>18.097375869750977</v>
      </c>
      <c r="Q755">
        <v>21.267148971557617</v>
      </c>
      <c r="R755">
        <v>23.995166778564453</v>
      </c>
      <c r="S755">
        <v>27.175102233886719</v>
      </c>
      <c r="T755">
        <v>29.57597541809082</v>
      </c>
      <c r="U755">
        <v>33.313922882080078</v>
      </c>
      <c r="V755">
        <v>34.777118682861328</v>
      </c>
      <c r="W755">
        <v>35.266269683837891</v>
      </c>
      <c r="X755">
        <v>35.772895812988281</v>
      </c>
      <c r="Y755">
        <v>36.290233612060547</v>
      </c>
      <c r="Z755">
        <v>36.744461059570312</v>
      </c>
      <c r="AA755">
        <v>36.566326141357422</v>
      </c>
      <c r="AB755">
        <v>36.590065002441406</v>
      </c>
      <c r="AC755">
        <v>36.293079376220703</v>
      </c>
      <c r="AD755">
        <v>35.407840728759766</v>
      </c>
      <c r="AE755">
        <v>32.506797790527344</v>
      </c>
      <c r="AF755">
        <v>26.472831726074219</v>
      </c>
      <c r="AG755">
        <v>21.283266067504883</v>
      </c>
      <c r="AH755">
        <v>18.174831390380859</v>
      </c>
      <c r="AI755">
        <v>-2.2988777160644531</v>
      </c>
      <c r="AJ755">
        <v>-1.8516645431518555</v>
      </c>
      <c r="AK755">
        <v>-1.4661747217178345</v>
      </c>
      <c r="AL755">
        <v>-1.3240888118743896</v>
      </c>
      <c r="AM755">
        <v>-1.3297557830810547</v>
      </c>
      <c r="AN755">
        <v>-1.365586519241333</v>
      </c>
      <c r="AO755">
        <v>-1.5115408897399902</v>
      </c>
      <c r="AP755">
        <v>-1.6381298303604126</v>
      </c>
      <c r="AQ755">
        <v>-1.7882776260375977</v>
      </c>
      <c r="AR755">
        <v>-1.9234803915023804</v>
      </c>
      <c r="AS755">
        <v>-2.1452836990356445</v>
      </c>
      <c r="AT755">
        <v>-2.2313830852508545</v>
      </c>
      <c r="AU755">
        <v>-0.81636226177215576</v>
      </c>
      <c r="AV755">
        <v>5.3596148490905762</v>
      </c>
      <c r="AW755">
        <v>5.4899992942810059</v>
      </c>
      <c r="AX755">
        <v>5.5581989288330078</v>
      </c>
      <c r="AY755">
        <v>5.539581298828125</v>
      </c>
      <c r="AZ755">
        <v>5.4680089950561523</v>
      </c>
      <c r="BA755">
        <v>-1.1827888488769531</v>
      </c>
      <c r="BB755">
        <v>-0.98662573099136353</v>
      </c>
      <c r="BC755">
        <v>-0.87855017185211182</v>
      </c>
      <c r="BD755">
        <v>-0.64184492826461792</v>
      </c>
      <c r="BE755">
        <v>-1.0293028354644775</v>
      </c>
      <c r="BF755">
        <v>-1.3678824901580811</v>
      </c>
      <c r="BG755">
        <v>-0.9176328182220459</v>
      </c>
      <c r="BH755">
        <v>-0.74106383323669434</v>
      </c>
      <c r="BI755">
        <v>-0.59173399209976196</v>
      </c>
      <c r="BJ755">
        <v>-0.55043125152587891</v>
      </c>
      <c r="BK755">
        <v>-0.56762677431106567</v>
      </c>
      <c r="BL755">
        <v>-0.59153026342391968</v>
      </c>
      <c r="BM755">
        <v>-0.6966593861579895</v>
      </c>
      <c r="BN755">
        <v>-0.78989118337631226</v>
      </c>
      <c r="BO755">
        <v>-0.87984687089920044</v>
      </c>
      <c r="BP755">
        <v>-0.94354742765426636</v>
      </c>
      <c r="BQ755">
        <v>-1.0796369314193726</v>
      </c>
      <c r="BR755">
        <v>-1.1248562335968018</v>
      </c>
      <c r="BS755">
        <v>1.841449923813343E-2</v>
      </c>
      <c r="BT755">
        <v>5.7134647369384766</v>
      </c>
      <c r="BU755">
        <v>5.8356094360351563</v>
      </c>
      <c r="BV755">
        <v>5.8924808502197266</v>
      </c>
      <c r="BW755">
        <v>5.8697586059570313</v>
      </c>
      <c r="BX755">
        <v>5.8129239082336426</v>
      </c>
      <c r="BY755">
        <v>-0.33065125346183777</v>
      </c>
      <c r="BZ755">
        <v>-0.59208786487579346</v>
      </c>
      <c r="CA755">
        <v>-0.53557491302490234</v>
      </c>
      <c r="CB755">
        <v>-0.4088418185710907</v>
      </c>
      <c r="CC755">
        <v>-0.58824270963668823</v>
      </c>
      <c r="CD755">
        <v>-0.76415753364562988</v>
      </c>
      <c r="CE755">
        <v>3.9013102650642395E-2</v>
      </c>
      <c r="CF755">
        <v>2.8134822845458984E-2</v>
      </c>
      <c r="CG755">
        <v>1.3900929130613804E-2</v>
      </c>
      <c r="CH755">
        <v>-1.4598346315324306E-2</v>
      </c>
      <c r="CI755">
        <v>-3.9778586477041245E-2</v>
      </c>
      <c r="CJ755">
        <v>-5.5421225726604462E-2</v>
      </c>
      <c r="CK755">
        <v>-0.13227492570877075</v>
      </c>
      <c r="CL755">
        <v>-0.20240367949008942</v>
      </c>
      <c r="CM755">
        <v>-0.25067052245140076</v>
      </c>
      <c r="CN755">
        <v>-0.26484888792037964</v>
      </c>
      <c r="CO755">
        <v>-0.34157323837280273</v>
      </c>
      <c r="CP755">
        <v>-0.35847911238670349</v>
      </c>
      <c r="CQ755">
        <v>0.59657835960388184</v>
      </c>
      <c r="CR755">
        <v>5.9585404396057129</v>
      </c>
      <c r="CS755">
        <v>6.0749783515930176</v>
      </c>
      <c r="CT755">
        <v>6.1240034103393555</v>
      </c>
      <c r="CU755">
        <v>6.0984387397766113</v>
      </c>
      <c r="CV755">
        <v>6.0518107414245605</v>
      </c>
      <c r="CW755">
        <v>0.25953662395477295</v>
      </c>
      <c r="CX755">
        <v>-0.3188321590423584</v>
      </c>
      <c r="CY755">
        <v>-0.29803130030632019</v>
      </c>
      <c r="CZ755">
        <v>-0.24746458232402802</v>
      </c>
      <c r="DA755">
        <v>-0.28276577591896057</v>
      </c>
      <c r="DB755">
        <v>-0.34601941704750061</v>
      </c>
      <c r="DC755">
        <v>0.99565905332565308</v>
      </c>
      <c r="DD755">
        <v>0.7973334789276123</v>
      </c>
      <c r="DE755">
        <v>0.61953586339950562</v>
      </c>
      <c r="DF755">
        <v>0.52123457193374634</v>
      </c>
      <c r="DG755">
        <v>0.48806959390640259</v>
      </c>
      <c r="DH755">
        <v>0.48068779706954956</v>
      </c>
      <c r="DI755">
        <v>0.432109534740448</v>
      </c>
      <c r="DJ755">
        <v>0.38508379459381104</v>
      </c>
      <c r="DK755">
        <v>0.37850585579872131</v>
      </c>
      <c r="DL755">
        <v>0.41384968161582947</v>
      </c>
      <c r="DM755">
        <v>0.39649048447608948</v>
      </c>
      <c r="DN755">
        <v>0.40789800882339478</v>
      </c>
      <c r="DO755">
        <v>1.1747422218322754</v>
      </c>
      <c r="DP755">
        <v>6.2036161422729492</v>
      </c>
      <c r="DQ755">
        <v>6.3143472671508789</v>
      </c>
      <c r="DR755">
        <v>6.3555259704589844</v>
      </c>
      <c r="DS755">
        <v>6.3271188735961914</v>
      </c>
      <c r="DT755">
        <v>6.2906975746154785</v>
      </c>
      <c r="DU755">
        <v>0.84972453117370605</v>
      </c>
      <c r="DV755">
        <v>-4.5576438307762146E-2</v>
      </c>
      <c r="DW755">
        <v>-6.0487676411867142E-2</v>
      </c>
      <c r="DX755">
        <v>-8.6087346076965332E-2</v>
      </c>
      <c r="DY755">
        <v>2.2711141034960747E-2</v>
      </c>
      <c r="DZ755">
        <v>7.2118669748306274E-2</v>
      </c>
      <c r="EA755">
        <v>2.376903772354126</v>
      </c>
      <c r="EB755">
        <v>1.9079341888427734</v>
      </c>
      <c r="EC755">
        <v>1.4939765930175781</v>
      </c>
      <c r="ED755">
        <v>1.2948921918869019</v>
      </c>
      <c r="EE755">
        <v>1.2501986026763916</v>
      </c>
      <c r="EF755">
        <v>1.2547440528869629</v>
      </c>
      <c r="EG755">
        <v>1.2469910383224487</v>
      </c>
      <c r="EH755">
        <v>1.2333223819732666</v>
      </c>
      <c r="EI755">
        <v>1.2869366407394409</v>
      </c>
      <c r="EJ755">
        <v>1.3937826156616211</v>
      </c>
      <c r="EK755">
        <v>1.4621373414993286</v>
      </c>
      <c r="EL755">
        <v>1.5144248008728027</v>
      </c>
      <c r="EM755">
        <v>2.009519100189209</v>
      </c>
      <c r="EN755">
        <v>6.5574660301208496</v>
      </c>
      <c r="EO755">
        <v>6.6599574089050293</v>
      </c>
      <c r="EP755">
        <v>6.6898078918457031</v>
      </c>
      <c r="EQ755">
        <v>6.6572961807250977</v>
      </c>
      <c r="ER755">
        <v>6.6356124877929687</v>
      </c>
      <c r="ES755">
        <v>1.701862096786499</v>
      </c>
      <c r="ET755">
        <v>0.34896141290664673</v>
      </c>
      <c r="EU755">
        <v>0.28248757123947144</v>
      </c>
      <c r="EV755">
        <v>0.1469157487154007</v>
      </c>
      <c r="EW755">
        <v>0.4637712836265564</v>
      </c>
      <c r="EX755">
        <v>0.67584365606307983</v>
      </c>
      <c r="EY755">
        <v>67.374359130859375</v>
      </c>
      <c r="EZ755">
        <v>66.875846862792969</v>
      </c>
      <c r="FA755">
        <v>66.882545471191406</v>
      </c>
      <c r="FB755">
        <v>65.576698303222656</v>
      </c>
      <c r="FC755">
        <v>65.669303894042969</v>
      </c>
      <c r="FD755">
        <v>65.639480590820313</v>
      </c>
      <c r="FE755">
        <v>66.565147399902344</v>
      </c>
      <c r="FF755">
        <v>67.78631591796875</v>
      </c>
      <c r="FG755">
        <v>72.337059020996094</v>
      </c>
      <c r="FH755">
        <v>77.463546752929687</v>
      </c>
      <c r="FI755">
        <v>82.917045593261719</v>
      </c>
      <c r="FJ755">
        <v>84.714591979980469</v>
      </c>
      <c r="FK755">
        <v>85.03070068359375</v>
      </c>
      <c r="FL755">
        <v>84.959129333496094</v>
      </c>
      <c r="FM755">
        <v>86.344268798828125</v>
      </c>
      <c r="FN755">
        <v>87.328544616699219</v>
      </c>
      <c r="FO755">
        <v>86.537582397460938</v>
      </c>
      <c r="FP755">
        <v>85.502677917480469</v>
      </c>
      <c r="FQ755">
        <v>83.596458435058594</v>
      </c>
      <c r="FR755">
        <v>79.791046142578125</v>
      </c>
      <c r="FS755">
        <v>76.917427062988281</v>
      </c>
      <c r="FT755">
        <v>75.858833312988281</v>
      </c>
      <c r="FU755">
        <v>74.376823425292969</v>
      </c>
      <c r="FV755">
        <v>72.995933532714844</v>
      </c>
      <c r="FW755">
        <v>181</v>
      </c>
      <c r="FX755">
        <v>8.9820645749568939E-2</v>
      </c>
      <c r="FY755">
        <v>1</v>
      </c>
    </row>
    <row r="756" spans="1:181" x14ac:dyDescent="0.2">
      <c r="A756" t="s">
        <v>243</v>
      </c>
      <c r="B756" t="s">
        <v>239</v>
      </c>
      <c r="C756" t="s">
        <v>215</v>
      </c>
      <c r="D756" t="s">
        <v>41</v>
      </c>
      <c r="E756">
        <v>2018</v>
      </c>
      <c r="F756" t="s">
        <v>225</v>
      </c>
      <c r="G756" t="s">
        <v>245</v>
      </c>
      <c r="H756">
        <v>190</v>
      </c>
      <c r="K756">
        <v>17.29810905456543</v>
      </c>
      <c r="L756">
        <v>16.623586654663086</v>
      </c>
      <c r="M756">
        <v>16.169301986694336</v>
      </c>
      <c r="N756">
        <v>16.378452301025391</v>
      </c>
      <c r="O756">
        <v>17.141510009765625</v>
      </c>
      <c r="P756">
        <v>18.097375869750977</v>
      </c>
      <c r="Q756">
        <v>21.267148971557617</v>
      </c>
      <c r="R756">
        <v>23.995166778564453</v>
      </c>
      <c r="S756">
        <v>27.175102233886719</v>
      </c>
      <c r="T756">
        <v>29.57597541809082</v>
      </c>
      <c r="U756">
        <v>33.313922882080078</v>
      </c>
      <c r="V756">
        <v>34.777118682861328</v>
      </c>
      <c r="W756">
        <v>35.266269683837891</v>
      </c>
      <c r="X756">
        <v>35.772895812988281</v>
      </c>
      <c r="Y756">
        <v>36.290233612060547</v>
      </c>
      <c r="Z756">
        <v>36.744461059570312</v>
      </c>
      <c r="AA756">
        <v>36.566326141357422</v>
      </c>
      <c r="AB756">
        <v>36.590065002441406</v>
      </c>
      <c r="AC756">
        <v>36.293079376220703</v>
      </c>
      <c r="AD756">
        <v>35.407840728759766</v>
      </c>
      <c r="AE756">
        <v>32.506797790527344</v>
      </c>
      <c r="AF756">
        <v>26.472831726074219</v>
      </c>
      <c r="AG756">
        <v>21.283266067504883</v>
      </c>
      <c r="AH756">
        <v>18.174831390380859</v>
      </c>
      <c r="AI756">
        <v>-2.2988777160644531</v>
      </c>
      <c r="AJ756">
        <v>-1.8516645431518555</v>
      </c>
      <c r="AK756">
        <v>-1.4661747217178345</v>
      </c>
      <c r="AL756">
        <v>-1.3240888118743896</v>
      </c>
      <c r="AM756">
        <v>-1.3297557830810547</v>
      </c>
      <c r="AN756">
        <v>-1.365586519241333</v>
      </c>
      <c r="AO756">
        <v>-1.5115408897399902</v>
      </c>
      <c r="AP756">
        <v>-1.6381298303604126</v>
      </c>
      <c r="AQ756">
        <v>-1.7882776260375977</v>
      </c>
      <c r="AR756">
        <v>-1.9234803915023804</v>
      </c>
      <c r="AS756">
        <v>-2.1452836990356445</v>
      </c>
      <c r="AT756">
        <v>-2.2313830852508545</v>
      </c>
      <c r="AU756">
        <v>-0.81636226177215576</v>
      </c>
      <c r="AV756">
        <v>5.3596148490905762</v>
      </c>
      <c r="AW756">
        <v>5.4899992942810059</v>
      </c>
      <c r="AX756">
        <v>5.5581989288330078</v>
      </c>
      <c r="AY756">
        <v>5.539581298828125</v>
      </c>
      <c r="AZ756">
        <v>5.4680089950561523</v>
      </c>
      <c r="BA756">
        <v>-1.1827888488769531</v>
      </c>
      <c r="BB756">
        <v>-0.98662573099136353</v>
      </c>
      <c r="BC756">
        <v>-0.87855017185211182</v>
      </c>
      <c r="BD756">
        <v>-0.64184492826461792</v>
      </c>
      <c r="BE756">
        <v>-1.0293028354644775</v>
      </c>
      <c r="BF756">
        <v>-1.3678824901580811</v>
      </c>
      <c r="BG756">
        <v>-0.9176328182220459</v>
      </c>
      <c r="BH756">
        <v>-0.74106383323669434</v>
      </c>
      <c r="BI756">
        <v>-0.59173399209976196</v>
      </c>
      <c r="BJ756">
        <v>-0.55043125152587891</v>
      </c>
      <c r="BK756">
        <v>-0.56762677431106567</v>
      </c>
      <c r="BL756">
        <v>-0.59153026342391968</v>
      </c>
      <c r="BM756">
        <v>-0.6966593861579895</v>
      </c>
      <c r="BN756">
        <v>-0.78989118337631226</v>
      </c>
      <c r="BO756">
        <v>-0.87984687089920044</v>
      </c>
      <c r="BP756">
        <v>-0.94354742765426636</v>
      </c>
      <c r="BQ756">
        <v>-1.0796369314193726</v>
      </c>
      <c r="BR756">
        <v>-1.1248562335968018</v>
      </c>
      <c r="BS756">
        <v>1.841449923813343E-2</v>
      </c>
      <c r="BT756">
        <v>5.7134647369384766</v>
      </c>
      <c r="BU756">
        <v>5.8356094360351563</v>
      </c>
      <c r="BV756">
        <v>5.8924808502197266</v>
      </c>
      <c r="BW756">
        <v>5.8697586059570313</v>
      </c>
      <c r="BX756">
        <v>5.8129239082336426</v>
      </c>
      <c r="BY756">
        <v>-0.33065125346183777</v>
      </c>
      <c r="BZ756">
        <v>-0.59208786487579346</v>
      </c>
      <c r="CA756">
        <v>-0.53557491302490234</v>
      </c>
      <c r="CB756">
        <v>-0.4088418185710907</v>
      </c>
      <c r="CC756">
        <v>-0.58824270963668823</v>
      </c>
      <c r="CD756">
        <v>-0.76415753364562988</v>
      </c>
      <c r="CE756">
        <v>3.9013102650642395E-2</v>
      </c>
      <c r="CF756">
        <v>2.8134822845458984E-2</v>
      </c>
      <c r="CG756">
        <v>1.3900929130613804E-2</v>
      </c>
      <c r="CH756">
        <v>-1.4598346315324306E-2</v>
      </c>
      <c r="CI756">
        <v>-3.9778586477041245E-2</v>
      </c>
      <c r="CJ756">
        <v>-5.5421225726604462E-2</v>
      </c>
      <c r="CK756">
        <v>-0.13227492570877075</v>
      </c>
      <c r="CL756">
        <v>-0.20240367949008942</v>
      </c>
      <c r="CM756">
        <v>-0.25067052245140076</v>
      </c>
      <c r="CN756">
        <v>-0.26484888792037964</v>
      </c>
      <c r="CO756">
        <v>-0.34157323837280273</v>
      </c>
      <c r="CP756">
        <v>-0.35847911238670349</v>
      </c>
      <c r="CQ756">
        <v>0.59657835960388184</v>
      </c>
      <c r="CR756">
        <v>5.9585404396057129</v>
      </c>
      <c r="CS756">
        <v>6.0749783515930176</v>
      </c>
      <c r="CT756">
        <v>6.1240034103393555</v>
      </c>
      <c r="CU756">
        <v>6.0984387397766113</v>
      </c>
      <c r="CV756">
        <v>6.0518107414245605</v>
      </c>
      <c r="CW756">
        <v>0.25953662395477295</v>
      </c>
      <c r="CX756">
        <v>-0.3188321590423584</v>
      </c>
      <c r="CY756">
        <v>-0.29803130030632019</v>
      </c>
      <c r="CZ756">
        <v>-0.24746458232402802</v>
      </c>
      <c r="DA756">
        <v>-0.28276577591896057</v>
      </c>
      <c r="DB756">
        <v>-0.34601941704750061</v>
      </c>
      <c r="DC756">
        <v>0.99565905332565308</v>
      </c>
      <c r="DD756">
        <v>0.7973334789276123</v>
      </c>
      <c r="DE756">
        <v>0.61953586339950562</v>
      </c>
      <c r="DF756">
        <v>0.52123457193374634</v>
      </c>
      <c r="DG756">
        <v>0.48806959390640259</v>
      </c>
      <c r="DH756">
        <v>0.48068779706954956</v>
      </c>
      <c r="DI756">
        <v>0.432109534740448</v>
      </c>
      <c r="DJ756">
        <v>0.38508379459381104</v>
      </c>
      <c r="DK756">
        <v>0.37850585579872131</v>
      </c>
      <c r="DL756">
        <v>0.41384968161582947</v>
      </c>
      <c r="DM756">
        <v>0.39649048447608948</v>
      </c>
      <c r="DN756">
        <v>0.40789800882339478</v>
      </c>
      <c r="DO756">
        <v>1.1747422218322754</v>
      </c>
      <c r="DP756">
        <v>6.2036161422729492</v>
      </c>
      <c r="DQ756">
        <v>6.3143472671508789</v>
      </c>
      <c r="DR756">
        <v>6.3555259704589844</v>
      </c>
      <c r="DS756">
        <v>6.3271188735961914</v>
      </c>
      <c r="DT756">
        <v>6.2906975746154785</v>
      </c>
      <c r="DU756">
        <v>0.84972453117370605</v>
      </c>
      <c r="DV756">
        <v>-4.5576438307762146E-2</v>
      </c>
      <c r="DW756">
        <v>-6.0487676411867142E-2</v>
      </c>
      <c r="DX756">
        <v>-8.6087346076965332E-2</v>
      </c>
      <c r="DY756">
        <v>2.2711141034960747E-2</v>
      </c>
      <c r="DZ756">
        <v>7.2118669748306274E-2</v>
      </c>
      <c r="EA756">
        <v>2.376903772354126</v>
      </c>
      <c r="EB756">
        <v>1.9079341888427734</v>
      </c>
      <c r="EC756">
        <v>1.4939765930175781</v>
      </c>
      <c r="ED756">
        <v>1.2948921918869019</v>
      </c>
      <c r="EE756">
        <v>1.2501986026763916</v>
      </c>
      <c r="EF756">
        <v>1.2547440528869629</v>
      </c>
      <c r="EG756">
        <v>1.2469910383224487</v>
      </c>
      <c r="EH756">
        <v>1.2333223819732666</v>
      </c>
      <c r="EI756">
        <v>1.2869366407394409</v>
      </c>
      <c r="EJ756">
        <v>1.3937826156616211</v>
      </c>
      <c r="EK756">
        <v>1.4621373414993286</v>
      </c>
      <c r="EL756">
        <v>1.5144248008728027</v>
      </c>
      <c r="EM756">
        <v>2.009519100189209</v>
      </c>
      <c r="EN756">
        <v>6.5574660301208496</v>
      </c>
      <c r="EO756">
        <v>6.6599574089050293</v>
      </c>
      <c r="EP756">
        <v>6.6898078918457031</v>
      </c>
      <c r="EQ756">
        <v>6.6572961807250977</v>
      </c>
      <c r="ER756">
        <v>6.6356124877929687</v>
      </c>
      <c r="ES756">
        <v>1.701862096786499</v>
      </c>
      <c r="ET756">
        <v>0.34896141290664673</v>
      </c>
      <c r="EU756">
        <v>0.28248757123947144</v>
      </c>
      <c r="EV756">
        <v>0.1469157487154007</v>
      </c>
      <c r="EW756">
        <v>0.4637712836265564</v>
      </c>
      <c r="EX756">
        <v>0.67584365606307983</v>
      </c>
      <c r="EY756">
        <v>67.374359130859375</v>
      </c>
      <c r="EZ756">
        <v>66.875846862792969</v>
      </c>
      <c r="FA756">
        <v>66.882545471191406</v>
      </c>
      <c r="FB756">
        <v>65.576698303222656</v>
      </c>
      <c r="FC756">
        <v>65.669303894042969</v>
      </c>
      <c r="FD756">
        <v>65.639480590820313</v>
      </c>
      <c r="FE756">
        <v>66.565147399902344</v>
      </c>
      <c r="FF756">
        <v>67.78631591796875</v>
      </c>
      <c r="FG756">
        <v>72.337059020996094</v>
      </c>
      <c r="FH756">
        <v>77.463546752929687</v>
      </c>
      <c r="FI756">
        <v>82.917045593261719</v>
      </c>
      <c r="FJ756">
        <v>84.714591979980469</v>
      </c>
      <c r="FK756">
        <v>85.03070068359375</v>
      </c>
      <c r="FL756">
        <v>84.959129333496094</v>
      </c>
      <c r="FM756">
        <v>86.344268798828125</v>
      </c>
      <c r="FN756">
        <v>87.328544616699219</v>
      </c>
      <c r="FO756">
        <v>86.537582397460938</v>
      </c>
      <c r="FP756">
        <v>85.502677917480469</v>
      </c>
      <c r="FQ756">
        <v>83.596458435058594</v>
      </c>
      <c r="FR756">
        <v>79.791046142578125</v>
      </c>
      <c r="FS756">
        <v>76.917427062988281</v>
      </c>
      <c r="FT756">
        <v>75.858833312988281</v>
      </c>
      <c r="FU756">
        <v>74.376823425292969</v>
      </c>
      <c r="FV756">
        <v>72.995933532714844</v>
      </c>
      <c r="FW756">
        <v>181</v>
      </c>
      <c r="FX756">
        <v>8.9820645749568939E-2</v>
      </c>
      <c r="FY756">
        <v>1</v>
      </c>
    </row>
    <row r="757" spans="1:181" x14ac:dyDescent="0.2">
      <c r="A757" t="s">
        <v>243</v>
      </c>
      <c r="B757" t="s">
        <v>239</v>
      </c>
      <c r="C757" t="s">
        <v>215</v>
      </c>
      <c r="D757" t="s">
        <v>41</v>
      </c>
      <c r="E757">
        <v>2019</v>
      </c>
      <c r="F757" t="s">
        <v>225</v>
      </c>
      <c r="G757" t="s">
        <v>245</v>
      </c>
      <c r="H757">
        <v>190</v>
      </c>
      <c r="K757">
        <v>17.29810905456543</v>
      </c>
      <c r="L757">
        <v>16.623586654663086</v>
      </c>
      <c r="M757">
        <v>16.169301986694336</v>
      </c>
      <c r="N757">
        <v>16.378452301025391</v>
      </c>
      <c r="O757">
        <v>17.141510009765625</v>
      </c>
      <c r="P757">
        <v>18.097375869750977</v>
      </c>
      <c r="Q757">
        <v>21.267148971557617</v>
      </c>
      <c r="R757">
        <v>23.995166778564453</v>
      </c>
      <c r="S757">
        <v>27.175102233886719</v>
      </c>
      <c r="T757">
        <v>29.57597541809082</v>
      </c>
      <c r="U757">
        <v>33.313922882080078</v>
      </c>
      <c r="V757">
        <v>34.777118682861328</v>
      </c>
      <c r="W757">
        <v>35.266269683837891</v>
      </c>
      <c r="X757">
        <v>35.772895812988281</v>
      </c>
      <c r="Y757">
        <v>36.290233612060547</v>
      </c>
      <c r="Z757">
        <v>36.744461059570312</v>
      </c>
      <c r="AA757">
        <v>36.566326141357422</v>
      </c>
      <c r="AB757">
        <v>36.590065002441406</v>
      </c>
      <c r="AC757">
        <v>36.293079376220703</v>
      </c>
      <c r="AD757">
        <v>35.407840728759766</v>
      </c>
      <c r="AE757">
        <v>32.506797790527344</v>
      </c>
      <c r="AF757">
        <v>26.472831726074219</v>
      </c>
      <c r="AG757">
        <v>21.283266067504883</v>
      </c>
      <c r="AH757">
        <v>18.174831390380859</v>
      </c>
      <c r="AI757">
        <v>-2.2988777160644531</v>
      </c>
      <c r="AJ757">
        <v>-1.8516645431518555</v>
      </c>
      <c r="AK757">
        <v>-1.4661747217178345</v>
      </c>
      <c r="AL757">
        <v>-1.3240888118743896</v>
      </c>
      <c r="AM757">
        <v>-1.3297557830810547</v>
      </c>
      <c r="AN757">
        <v>-1.365586519241333</v>
      </c>
      <c r="AO757">
        <v>-1.5115408897399902</v>
      </c>
      <c r="AP757">
        <v>-1.6381298303604126</v>
      </c>
      <c r="AQ757">
        <v>-1.7882776260375977</v>
      </c>
      <c r="AR757">
        <v>-1.9234803915023804</v>
      </c>
      <c r="AS757">
        <v>-2.1452836990356445</v>
      </c>
      <c r="AT757">
        <v>-2.2313830852508545</v>
      </c>
      <c r="AU757">
        <v>-0.81636226177215576</v>
      </c>
      <c r="AV757">
        <v>5.3596148490905762</v>
      </c>
      <c r="AW757">
        <v>5.4899992942810059</v>
      </c>
      <c r="AX757">
        <v>5.5581989288330078</v>
      </c>
      <c r="AY757">
        <v>5.539581298828125</v>
      </c>
      <c r="AZ757">
        <v>5.4680089950561523</v>
      </c>
      <c r="BA757">
        <v>-1.1827888488769531</v>
      </c>
      <c r="BB757">
        <v>-0.98662573099136353</v>
      </c>
      <c r="BC757">
        <v>-0.87855017185211182</v>
      </c>
      <c r="BD757">
        <v>-0.64184492826461792</v>
      </c>
      <c r="BE757">
        <v>-1.0293028354644775</v>
      </c>
      <c r="BF757">
        <v>-1.3678824901580811</v>
      </c>
      <c r="BG757">
        <v>-0.9176328182220459</v>
      </c>
      <c r="BH757">
        <v>-0.74106383323669434</v>
      </c>
      <c r="BI757">
        <v>-0.59173399209976196</v>
      </c>
      <c r="BJ757">
        <v>-0.55043125152587891</v>
      </c>
      <c r="BK757">
        <v>-0.56762677431106567</v>
      </c>
      <c r="BL757">
        <v>-0.59153026342391968</v>
      </c>
      <c r="BM757">
        <v>-0.6966593861579895</v>
      </c>
      <c r="BN757">
        <v>-0.78989118337631226</v>
      </c>
      <c r="BO757">
        <v>-0.87984687089920044</v>
      </c>
      <c r="BP757">
        <v>-0.94354742765426636</v>
      </c>
      <c r="BQ757">
        <v>-1.0796369314193726</v>
      </c>
      <c r="BR757">
        <v>-1.1248562335968018</v>
      </c>
      <c r="BS757">
        <v>1.841449923813343E-2</v>
      </c>
      <c r="BT757">
        <v>5.7134647369384766</v>
      </c>
      <c r="BU757">
        <v>5.8356094360351563</v>
      </c>
      <c r="BV757">
        <v>5.8924808502197266</v>
      </c>
      <c r="BW757">
        <v>5.8697586059570313</v>
      </c>
      <c r="BX757">
        <v>5.8129239082336426</v>
      </c>
      <c r="BY757">
        <v>-0.33065125346183777</v>
      </c>
      <c r="BZ757">
        <v>-0.59208786487579346</v>
      </c>
      <c r="CA757">
        <v>-0.53557491302490234</v>
      </c>
      <c r="CB757">
        <v>-0.4088418185710907</v>
      </c>
      <c r="CC757">
        <v>-0.58824270963668823</v>
      </c>
      <c r="CD757">
        <v>-0.76415753364562988</v>
      </c>
      <c r="CE757">
        <v>3.9013102650642395E-2</v>
      </c>
      <c r="CF757">
        <v>2.8134822845458984E-2</v>
      </c>
      <c r="CG757">
        <v>1.3900929130613804E-2</v>
      </c>
      <c r="CH757">
        <v>-1.4598346315324306E-2</v>
      </c>
      <c r="CI757">
        <v>-3.9778586477041245E-2</v>
      </c>
      <c r="CJ757">
        <v>-5.5421225726604462E-2</v>
      </c>
      <c r="CK757">
        <v>-0.13227492570877075</v>
      </c>
      <c r="CL757">
        <v>-0.20240367949008942</v>
      </c>
      <c r="CM757">
        <v>-0.25067052245140076</v>
      </c>
      <c r="CN757">
        <v>-0.26484888792037964</v>
      </c>
      <c r="CO757">
        <v>-0.34157323837280273</v>
      </c>
      <c r="CP757">
        <v>-0.35847911238670349</v>
      </c>
      <c r="CQ757">
        <v>0.59657835960388184</v>
      </c>
      <c r="CR757">
        <v>5.9585404396057129</v>
      </c>
      <c r="CS757">
        <v>6.0749783515930176</v>
      </c>
      <c r="CT757">
        <v>6.1240034103393555</v>
      </c>
      <c r="CU757">
        <v>6.0984387397766113</v>
      </c>
      <c r="CV757">
        <v>6.0518107414245605</v>
      </c>
      <c r="CW757">
        <v>0.25953662395477295</v>
      </c>
      <c r="CX757">
        <v>-0.3188321590423584</v>
      </c>
      <c r="CY757">
        <v>-0.29803130030632019</v>
      </c>
      <c r="CZ757">
        <v>-0.24746458232402802</v>
      </c>
      <c r="DA757">
        <v>-0.28276577591896057</v>
      </c>
      <c r="DB757">
        <v>-0.34601941704750061</v>
      </c>
      <c r="DC757">
        <v>0.99565905332565308</v>
      </c>
      <c r="DD757">
        <v>0.7973334789276123</v>
      </c>
      <c r="DE757">
        <v>0.61953586339950562</v>
      </c>
      <c r="DF757">
        <v>0.52123457193374634</v>
      </c>
      <c r="DG757">
        <v>0.48806959390640259</v>
      </c>
      <c r="DH757">
        <v>0.48068779706954956</v>
      </c>
      <c r="DI757">
        <v>0.432109534740448</v>
      </c>
      <c r="DJ757">
        <v>0.38508379459381104</v>
      </c>
      <c r="DK757">
        <v>0.37850585579872131</v>
      </c>
      <c r="DL757">
        <v>0.41384968161582947</v>
      </c>
      <c r="DM757">
        <v>0.39649048447608948</v>
      </c>
      <c r="DN757">
        <v>0.40789800882339478</v>
      </c>
      <c r="DO757">
        <v>1.1747422218322754</v>
      </c>
      <c r="DP757">
        <v>6.2036161422729492</v>
      </c>
      <c r="DQ757">
        <v>6.3143472671508789</v>
      </c>
      <c r="DR757">
        <v>6.3555259704589844</v>
      </c>
      <c r="DS757">
        <v>6.3271188735961914</v>
      </c>
      <c r="DT757">
        <v>6.2906975746154785</v>
      </c>
      <c r="DU757">
        <v>0.84972453117370605</v>
      </c>
      <c r="DV757">
        <v>-4.5576438307762146E-2</v>
      </c>
      <c r="DW757">
        <v>-6.0487676411867142E-2</v>
      </c>
      <c r="DX757">
        <v>-8.6087346076965332E-2</v>
      </c>
      <c r="DY757">
        <v>2.2711141034960747E-2</v>
      </c>
      <c r="DZ757">
        <v>7.2118669748306274E-2</v>
      </c>
      <c r="EA757">
        <v>2.376903772354126</v>
      </c>
      <c r="EB757">
        <v>1.9079341888427734</v>
      </c>
      <c r="EC757">
        <v>1.4939765930175781</v>
      </c>
      <c r="ED757">
        <v>1.2948921918869019</v>
      </c>
      <c r="EE757">
        <v>1.2501986026763916</v>
      </c>
      <c r="EF757">
        <v>1.2547440528869629</v>
      </c>
      <c r="EG757">
        <v>1.2469910383224487</v>
      </c>
      <c r="EH757">
        <v>1.2333223819732666</v>
      </c>
      <c r="EI757">
        <v>1.2869366407394409</v>
      </c>
      <c r="EJ757">
        <v>1.3937826156616211</v>
      </c>
      <c r="EK757">
        <v>1.4621373414993286</v>
      </c>
      <c r="EL757">
        <v>1.5144248008728027</v>
      </c>
      <c r="EM757">
        <v>2.009519100189209</v>
      </c>
      <c r="EN757">
        <v>6.5574660301208496</v>
      </c>
      <c r="EO757">
        <v>6.6599574089050293</v>
      </c>
      <c r="EP757">
        <v>6.6898078918457031</v>
      </c>
      <c r="EQ757">
        <v>6.6572961807250977</v>
      </c>
      <c r="ER757">
        <v>6.6356124877929687</v>
      </c>
      <c r="ES757">
        <v>1.701862096786499</v>
      </c>
      <c r="ET757">
        <v>0.34896141290664673</v>
      </c>
      <c r="EU757">
        <v>0.28248757123947144</v>
      </c>
      <c r="EV757">
        <v>0.1469157487154007</v>
      </c>
      <c r="EW757">
        <v>0.4637712836265564</v>
      </c>
      <c r="EX757">
        <v>0.67584365606307983</v>
      </c>
      <c r="EY757">
        <v>67.374359130859375</v>
      </c>
      <c r="EZ757">
        <v>66.875846862792969</v>
      </c>
      <c r="FA757">
        <v>66.882545471191406</v>
      </c>
      <c r="FB757">
        <v>65.576698303222656</v>
      </c>
      <c r="FC757">
        <v>65.669303894042969</v>
      </c>
      <c r="FD757">
        <v>65.639480590820313</v>
      </c>
      <c r="FE757">
        <v>66.565147399902344</v>
      </c>
      <c r="FF757">
        <v>67.78631591796875</v>
      </c>
      <c r="FG757">
        <v>72.337059020996094</v>
      </c>
      <c r="FH757">
        <v>77.463546752929687</v>
      </c>
      <c r="FI757">
        <v>82.917045593261719</v>
      </c>
      <c r="FJ757">
        <v>84.714591979980469</v>
      </c>
      <c r="FK757">
        <v>85.03070068359375</v>
      </c>
      <c r="FL757">
        <v>84.959129333496094</v>
      </c>
      <c r="FM757">
        <v>86.344268798828125</v>
      </c>
      <c r="FN757">
        <v>87.328544616699219</v>
      </c>
      <c r="FO757">
        <v>86.537582397460938</v>
      </c>
      <c r="FP757">
        <v>85.502677917480469</v>
      </c>
      <c r="FQ757">
        <v>83.596458435058594</v>
      </c>
      <c r="FR757">
        <v>79.791046142578125</v>
      </c>
      <c r="FS757">
        <v>76.917427062988281</v>
      </c>
      <c r="FT757">
        <v>75.858833312988281</v>
      </c>
      <c r="FU757">
        <v>74.376823425292969</v>
      </c>
      <c r="FV757">
        <v>72.995933532714844</v>
      </c>
      <c r="FW757">
        <v>181</v>
      </c>
      <c r="FX757">
        <v>8.9820645749568939E-2</v>
      </c>
      <c r="FY757">
        <v>1</v>
      </c>
    </row>
    <row r="758" spans="1:181" x14ac:dyDescent="0.2">
      <c r="A758" t="s">
        <v>243</v>
      </c>
      <c r="B758" t="s">
        <v>239</v>
      </c>
      <c r="C758" t="s">
        <v>215</v>
      </c>
      <c r="D758" t="s">
        <v>41</v>
      </c>
      <c r="E758">
        <v>2020</v>
      </c>
      <c r="F758" t="s">
        <v>225</v>
      </c>
      <c r="G758" t="s">
        <v>245</v>
      </c>
      <c r="H758">
        <v>190</v>
      </c>
      <c r="K758">
        <v>17.29810905456543</v>
      </c>
      <c r="L758">
        <v>16.623586654663086</v>
      </c>
      <c r="M758">
        <v>16.169301986694336</v>
      </c>
      <c r="N758">
        <v>16.378452301025391</v>
      </c>
      <c r="O758">
        <v>17.141510009765625</v>
      </c>
      <c r="P758">
        <v>18.097375869750977</v>
      </c>
      <c r="Q758">
        <v>21.267148971557617</v>
      </c>
      <c r="R758">
        <v>23.995166778564453</v>
      </c>
      <c r="S758">
        <v>27.175102233886719</v>
      </c>
      <c r="T758">
        <v>29.57597541809082</v>
      </c>
      <c r="U758">
        <v>33.313922882080078</v>
      </c>
      <c r="V758">
        <v>34.777118682861328</v>
      </c>
      <c r="W758">
        <v>35.266269683837891</v>
      </c>
      <c r="X758">
        <v>35.772895812988281</v>
      </c>
      <c r="Y758">
        <v>36.290233612060547</v>
      </c>
      <c r="Z758">
        <v>36.744461059570312</v>
      </c>
      <c r="AA758">
        <v>36.566326141357422</v>
      </c>
      <c r="AB758">
        <v>36.590065002441406</v>
      </c>
      <c r="AC758">
        <v>36.293079376220703</v>
      </c>
      <c r="AD758">
        <v>35.407840728759766</v>
      </c>
      <c r="AE758">
        <v>32.506797790527344</v>
      </c>
      <c r="AF758">
        <v>26.472831726074219</v>
      </c>
      <c r="AG758">
        <v>21.283266067504883</v>
      </c>
      <c r="AH758">
        <v>18.174831390380859</v>
      </c>
      <c r="AI758">
        <v>-2.2988777160644531</v>
      </c>
      <c r="AJ758">
        <v>-1.8516645431518555</v>
      </c>
      <c r="AK758">
        <v>-1.4661747217178345</v>
      </c>
      <c r="AL758">
        <v>-1.3240888118743896</v>
      </c>
      <c r="AM758">
        <v>-1.3297557830810547</v>
      </c>
      <c r="AN758">
        <v>-1.365586519241333</v>
      </c>
      <c r="AO758">
        <v>-1.5115408897399902</v>
      </c>
      <c r="AP758">
        <v>-1.6381298303604126</v>
      </c>
      <c r="AQ758">
        <v>-1.7882776260375977</v>
      </c>
      <c r="AR758">
        <v>-1.9234803915023804</v>
      </c>
      <c r="AS758">
        <v>-2.1452836990356445</v>
      </c>
      <c r="AT758">
        <v>-2.2313830852508545</v>
      </c>
      <c r="AU758">
        <v>-0.81636226177215576</v>
      </c>
      <c r="AV758">
        <v>5.3596148490905762</v>
      </c>
      <c r="AW758">
        <v>5.4899992942810059</v>
      </c>
      <c r="AX758">
        <v>5.5581989288330078</v>
      </c>
      <c r="AY758">
        <v>5.539581298828125</v>
      </c>
      <c r="AZ758">
        <v>5.4680089950561523</v>
      </c>
      <c r="BA758">
        <v>-1.1827888488769531</v>
      </c>
      <c r="BB758">
        <v>-0.98662573099136353</v>
      </c>
      <c r="BC758">
        <v>-0.87855017185211182</v>
      </c>
      <c r="BD758">
        <v>-0.64184492826461792</v>
      </c>
      <c r="BE758">
        <v>-1.0293028354644775</v>
      </c>
      <c r="BF758">
        <v>-1.3678824901580811</v>
      </c>
      <c r="BG758">
        <v>-0.9176328182220459</v>
      </c>
      <c r="BH758">
        <v>-0.74106383323669434</v>
      </c>
      <c r="BI758">
        <v>-0.59173399209976196</v>
      </c>
      <c r="BJ758">
        <v>-0.55043125152587891</v>
      </c>
      <c r="BK758">
        <v>-0.56762677431106567</v>
      </c>
      <c r="BL758">
        <v>-0.59153026342391968</v>
      </c>
      <c r="BM758">
        <v>-0.6966593861579895</v>
      </c>
      <c r="BN758">
        <v>-0.78989118337631226</v>
      </c>
      <c r="BO758">
        <v>-0.87984687089920044</v>
      </c>
      <c r="BP758">
        <v>-0.94354742765426636</v>
      </c>
      <c r="BQ758">
        <v>-1.0796369314193726</v>
      </c>
      <c r="BR758">
        <v>-1.1248562335968018</v>
      </c>
      <c r="BS758">
        <v>1.841449923813343E-2</v>
      </c>
      <c r="BT758">
        <v>5.7134647369384766</v>
      </c>
      <c r="BU758">
        <v>5.8356094360351563</v>
      </c>
      <c r="BV758">
        <v>5.8924808502197266</v>
      </c>
      <c r="BW758">
        <v>5.8697586059570313</v>
      </c>
      <c r="BX758">
        <v>5.8129239082336426</v>
      </c>
      <c r="BY758">
        <v>-0.33065125346183777</v>
      </c>
      <c r="BZ758">
        <v>-0.59208786487579346</v>
      </c>
      <c r="CA758">
        <v>-0.53557491302490234</v>
      </c>
      <c r="CB758">
        <v>-0.4088418185710907</v>
      </c>
      <c r="CC758">
        <v>-0.58824270963668823</v>
      </c>
      <c r="CD758">
        <v>-0.76415753364562988</v>
      </c>
      <c r="CE758">
        <v>3.9013102650642395E-2</v>
      </c>
      <c r="CF758">
        <v>2.8134822845458984E-2</v>
      </c>
      <c r="CG758">
        <v>1.3900929130613804E-2</v>
      </c>
      <c r="CH758">
        <v>-1.4598346315324306E-2</v>
      </c>
      <c r="CI758">
        <v>-3.9778586477041245E-2</v>
      </c>
      <c r="CJ758">
        <v>-5.5421225726604462E-2</v>
      </c>
      <c r="CK758">
        <v>-0.13227492570877075</v>
      </c>
      <c r="CL758">
        <v>-0.20240367949008942</v>
      </c>
      <c r="CM758">
        <v>-0.25067052245140076</v>
      </c>
      <c r="CN758">
        <v>-0.26484888792037964</v>
      </c>
      <c r="CO758">
        <v>-0.34157323837280273</v>
      </c>
      <c r="CP758">
        <v>-0.35847911238670349</v>
      </c>
      <c r="CQ758">
        <v>0.59657835960388184</v>
      </c>
      <c r="CR758">
        <v>5.9585404396057129</v>
      </c>
      <c r="CS758">
        <v>6.0749783515930176</v>
      </c>
      <c r="CT758">
        <v>6.1240034103393555</v>
      </c>
      <c r="CU758">
        <v>6.0984387397766113</v>
      </c>
      <c r="CV758">
        <v>6.0518107414245605</v>
      </c>
      <c r="CW758">
        <v>0.25953662395477295</v>
      </c>
      <c r="CX758">
        <v>-0.3188321590423584</v>
      </c>
      <c r="CY758">
        <v>-0.29803130030632019</v>
      </c>
      <c r="CZ758">
        <v>-0.24746458232402802</v>
      </c>
      <c r="DA758">
        <v>-0.28276577591896057</v>
      </c>
      <c r="DB758">
        <v>-0.34601941704750061</v>
      </c>
      <c r="DC758">
        <v>0.99565905332565308</v>
      </c>
      <c r="DD758">
        <v>0.7973334789276123</v>
      </c>
      <c r="DE758">
        <v>0.61953586339950562</v>
      </c>
      <c r="DF758">
        <v>0.52123457193374634</v>
      </c>
      <c r="DG758">
        <v>0.48806959390640259</v>
      </c>
      <c r="DH758">
        <v>0.48068779706954956</v>
      </c>
      <c r="DI758">
        <v>0.432109534740448</v>
      </c>
      <c r="DJ758">
        <v>0.38508379459381104</v>
      </c>
      <c r="DK758">
        <v>0.37850585579872131</v>
      </c>
      <c r="DL758">
        <v>0.41384968161582947</v>
      </c>
      <c r="DM758">
        <v>0.39649048447608948</v>
      </c>
      <c r="DN758">
        <v>0.40789800882339478</v>
      </c>
      <c r="DO758">
        <v>1.1747422218322754</v>
      </c>
      <c r="DP758">
        <v>6.2036161422729492</v>
      </c>
      <c r="DQ758">
        <v>6.3143472671508789</v>
      </c>
      <c r="DR758">
        <v>6.3555259704589844</v>
      </c>
      <c r="DS758">
        <v>6.3271188735961914</v>
      </c>
      <c r="DT758">
        <v>6.2906975746154785</v>
      </c>
      <c r="DU758">
        <v>0.84972453117370605</v>
      </c>
      <c r="DV758">
        <v>-4.5576438307762146E-2</v>
      </c>
      <c r="DW758">
        <v>-6.0487676411867142E-2</v>
      </c>
      <c r="DX758">
        <v>-8.6087346076965332E-2</v>
      </c>
      <c r="DY758">
        <v>2.2711141034960747E-2</v>
      </c>
      <c r="DZ758">
        <v>7.2118669748306274E-2</v>
      </c>
      <c r="EA758">
        <v>2.376903772354126</v>
      </c>
      <c r="EB758">
        <v>1.9079341888427734</v>
      </c>
      <c r="EC758">
        <v>1.4939765930175781</v>
      </c>
      <c r="ED758">
        <v>1.2948921918869019</v>
      </c>
      <c r="EE758">
        <v>1.2501986026763916</v>
      </c>
      <c r="EF758">
        <v>1.2547440528869629</v>
      </c>
      <c r="EG758">
        <v>1.2469910383224487</v>
      </c>
      <c r="EH758">
        <v>1.2333223819732666</v>
      </c>
      <c r="EI758">
        <v>1.2869366407394409</v>
      </c>
      <c r="EJ758">
        <v>1.3937826156616211</v>
      </c>
      <c r="EK758">
        <v>1.4621373414993286</v>
      </c>
      <c r="EL758">
        <v>1.5144248008728027</v>
      </c>
      <c r="EM758">
        <v>2.009519100189209</v>
      </c>
      <c r="EN758">
        <v>6.5574660301208496</v>
      </c>
      <c r="EO758">
        <v>6.6599574089050293</v>
      </c>
      <c r="EP758">
        <v>6.6898078918457031</v>
      </c>
      <c r="EQ758">
        <v>6.6572961807250977</v>
      </c>
      <c r="ER758">
        <v>6.6356124877929687</v>
      </c>
      <c r="ES758">
        <v>1.701862096786499</v>
      </c>
      <c r="ET758">
        <v>0.34896141290664673</v>
      </c>
      <c r="EU758">
        <v>0.28248757123947144</v>
      </c>
      <c r="EV758">
        <v>0.1469157487154007</v>
      </c>
      <c r="EW758">
        <v>0.4637712836265564</v>
      </c>
      <c r="EX758">
        <v>0.67584365606307983</v>
      </c>
      <c r="EY758">
        <v>67.374359130859375</v>
      </c>
      <c r="EZ758">
        <v>66.875846862792969</v>
      </c>
      <c r="FA758">
        <v>66.882545471191406</v>
      </c>
      <c r="FB758">
        <v>65.576698303222656</v>
      </c>
      <c r="FC758">
        <v>65.669303894042969</v>
      </c>
      <c r="FD758">
        <v>65.639480590820313</v>
      </c>
      <c r="FE758">
        <v>66.565147399902344</v>
      </c>
      <c r="FF758">
        <v>67.78631591796875</v>
      </c>
      <c r="FG758">
        <v>72.337059020996094</v>
      </c>
      <c r="FH758">
        <v>77.463546752929687</v>
      </c>
      <c r="FI758">
        <v>82.917045593261719</v>
      </c>
      <c r="FJ758">
        <v>84.714591979980469</v>
      </c>
      <c r="FK758">
        <v>85.03070068359375</v>
      </c>
      <c r="FL758">
        <v>84.959129333496094</v>
      </c>
      <c r="FM758">
        <v>86.344268798828125</v>
      </c>
      <c r="FN758">
        <v>87.328544616699219</v>
      </c>
      <c r="FO758">
        <v>86.537582397460938</v>
      </c>
      <c r="FP758">
        <v>85.502677917480469</v>
      </c>
      <c r="FQ758">
        <v>83.596458435058594</v>
      </c>
      <c r="FR758">
        <v>79.791046142578125</v>
      </c>
      <c r="FS758">
        <v>76.917427062988281</v>
      </c>
      <c r="FT758">
        <v>75.858833312988281</v>
      </c>
      <c r="FU758">
        <v>74.376823425292969</v>
      </c>
      <c r="FV758">
        <v>72.995933532714844</v>
      </c>
      <c r="FW758">
        <v>181</v>
      </c>
      <c r="FX758">
        <v>8.9820645749568939E-2</v>
      </c>
      <c r="FY758">
        <v>1</v>
      </c>
    </row>
    <row r="759" spans="1:181" x14ac:dyDescent="0.2">
      <c r="A759" t="s">
        <v>243</v>
      </c>
      <c r="B759" t="s">
        <v>239</v>
      </c>
      <c r="C759" t="s">
        <v>215</v>
      </c>
      <c r="D759" t="s">
        <v>41</v>
      </c>
      <c r="E759">
        <v>2021</v>
      </c>
      <c r="F759" t="s">
        <v>225</v>
      </c>
      <c r="G759" t="s">
        <v>245</v>
      </c>
      <c r="H759">
        <v>190</v>
      </c>
      <c r="K759">
        <v>17.29810905456543</v>
      </c>
      <c r="L759">
        <v>16.623586654663086</v>
      </c>
      <c r="M759">
        <v>16.169301986694336</v>
      </c>
      <c r="N759">
        <v>16.378452301025391</v>
      </c>
      <c r="O759">
        <v>17.141510009765625</v>
      </c>
      <c r="P759">
        <v>18.097375869750977</v>
      </c>
      <c r="Q759">
        <v>21.267148971557617</v>
      </c>
      <c r="R759">
        <v>23.995166778564453</v>
      </c>
      <c r="S759">
        <v>27.175102233886719</v>
      </c>
      <c r="T759">
        <v>29.57597541809082</v>
      </c>
      <c r="U759">
        <v>33.313922882080078</v>
      </c>
      <c r="V759">
        <v>34.777118682861328</v>
      </c>
      <c r="W759">
        <v>35.266269683837891</v>
      </c>
      <c r="X759">
        <v>35.772895812988281</v>
      </c>
      <c r="Y759">
        <v>36.290233612060547</v>
      </c>
      <c r="Z759">
        <v>36.744461059570312</v>
      </c>
      <c r="AA759">
        <v>36.566326141357422</v>
      </c>
      <c r="AB759">
        <v>36.590065002441406</v>
      </c>
      <c r="AC759">
        <v>36.293079376220703</v>
      </c>
      <c r="AD759">
        <v>35.407840728759766</v>
      </c>
      <c r="AE759">
        <v>32.506797790527344</v>
      </c>
      <c r="AF759">
        <v>26.472831726074219</v>
      </c>
      <c r="AG759">
        <v>21.283266067504883</v>
      </c>
      <c r="AH759">
        <v>18.174831390380859</v>
      </c>
      <c r="AI759">
        <v>-2.2988777160644531</v>
      </c>
      <c r="AJ759">
        <v>-1.8516645431518555</v>
      </c>
      <c r="AK759">
        <v>-1.4661747217178345</v>
      </c>
      <c r="AL759">
        <v>-1.3240888118743896</v>
      </c>
      <c r="AM759">
        <v>-1.3297557830810547</v>
      </c>
      <c r="AN759">
        <v>-1.365586519241333</v>
      </c>
      <c r="AO759">
        <v>-1.5115408897399902</v>
      </c>
      <c r="AP759">
        <v>-1.6381298303604126</v>
      </c>
      <c r="AQ759">
        <v>-1.7882776260375977</v>
      </c>
      <c r="AR759">
        <v>-1.9234803915023804</v>
      </c>
      <c r="AS759">
        <v>-2.1452836990356445</v>
      </c>
      <c r="AT759">
        <v>-2.2313830852508545</v>
      </c>
      <c r="AU759">
        <v>-0.81636226177215576</v>
      </c>
      <c r="AV759">
        <v>5.3596148490905762</v>
      </c>
      <c r="AW759">
        <v>5.4899992942810059</v>
      </c>
      <c r="AX759">
        <v>5.5581989288330078</v>
      </c>
      <c r="AY759">
        <v>5.539581298828125</v>
      </c>
      <c r="AZ759">
        <v>5.4680089950561523</v>
      </c>
      <c r="BA759">
        <v>-1.1827888488769531</v>
      </c>
      <c r="BB759">
        <v>-0.98662573099136353</v>
      </c>
      <c r="BC759">
        <v>-0.87855017185211182</v>
      </c>
      <c r="BD759">
        <v>-0.64184492826461792</v>
      </c>
      <c r="BE759">
        <v>-1.0293028354644775</v>
      </c>
      <c r="BF759">
        <v>-1.3678824901580811</v>
      </c>
      <c r="BG759">
        <v>-0.9176328182220459</v>
      </c>
      <c r="BH759">
        <v>-0.74106383323669434</v>
      </c>
      <c r="BI759">
        <v>-0.59173399209976196</v>
      </c>
      <c r="BJ759">
        <v>-0.55043125152587891</v>
      </c>
      <c r="BK759">
        <v>-0.56762677431106567</v>
      </c>
      <c r="BL759">
        <v>-0.59153026342391968</v>
      </c>
      <c r="BM759">
        <v>-0.6966593861579895</v>
      </c>
      <c r="BN759">
        <v>-0.78989118337631226</v>
      </c>
      <c r="BO759">
        <v>-0.87984687089920044</v>
      </c>
      <c r="BP759">
        <v>-0.94354742765426636</v>
      </c>
      <c r="BQ759">
        <v>-1.0796369314193726</v>
      </c>
      <c r="BR759">
        <v>-1.1248562335968018</v>
      </c>
      <c r="BS759">
        <v>1.841449923813343E-2</v>
      </c>
      <c r="BT759">
        <v>5.7134647369384766</v>
      </c>
      <c r="BU759">
        <v>5.8356094360351563</v>
      </c>
      <c r="BV759">
        <v>5.8924808502197266</v>
      </c>
      <c r="BW759">
        <v>5.8697586059570313</v>
      </c>
      <c r="BX759">
        <v>5.8129239082336426</v>
      </c>
      <c r="BY759">
        <v>-0.33065125346183777</v>
      </c>
      <c r="BZ759">
        <v>-0.59208786487579346</v>
      </c>
      <c r="CA759">
        <v>-0.53557491302490234</v>
      </c>
      <c r="CB759">
        <v>-0.4088418185710907</v>
      </c>
      <c r="CC759">
        <v>-0.58824270963668823</v>
      </c>
      <c r="CD759">
        <v>-0.76415753364562988</v>
      </c>
      <c r="CE759">
        <v>3.9013102650642395E-2</v>
      </c>
      <c r="CF759">
        <v>2.8134822845458984E-2</v>
      </c>
      <c r="CG759">
        <v>1.3900929130613804E-2</v>
      </c>
      <c r="CH759">
        <v>-1.4598346315324306E-2</v>
      </c>
      <c r="CI759">
        <v>-3.9778586477041245E-2</v>
      </c>
      <c r="CJ759">
        <v>-5.5421225726604462E-2</v>
      </c>
      <c r="CK759">
        <v>-0.13227492570877075</v>
      </c>
      <c r="CL759">
        <v>-0.20240367949008942</v>
      </c>
      <c r="CM759">
        <v>-0.25067052245140076</v>
      </c>
      <c r="CN759">
        <v>-0.26484888792037964</v>
      </c>
      <c r="CO759">
        <v>-0.34157323837280273</v>
      </c>
      <c r="CP759">
        <v>-0.35847911238670349</v>
      </c>
      <c r="CQ759">
        <v>0.59657835960388184</v>
      </c>
      <c r="CR759">
        <v>5.9585404396057129</v>
      </c>
      <c r="CS759">
        <v>6.0749783515930176</v>
      </c>
      <c r="CT759">
        <v>6.1240034103393555</v>
      </c>
      <c r="CU759">
        <v>6.0984387397766113</v>
      </c>
      <c r="CV759">
        <v>6.0518107414245605</v>
      </c>
      <c r="CW759">
        <v>0.25953662395477295</v>
      </c>
      <c r="CX759">
        <v>-0.3188321590423584</v>
      </c>
      <c r="CY759">
        <v>-0.29803130030632019</v>
      </c>
      <c r="CZ759">
        <v>-0.24746458232402802</v>
      </c>
      <c r="DA759">
        <v>-0.28276577591896057</v>
      </c>
      <c r="DB759">
        <v>-0.34601941704750061</v>
      </c>
      <c r="DC759">
        <v>0.99565905332565308</v>
      </c>
      <c r="DD759">
        <v>0.7973334789276123</v>
      </c>
      <c r="DE759">
        <v>0.61953586339950562</v>
      </c>
      <c r="DF759">
        <v>0.52123457193374634</v>
      </c>
      <c r="DG759">
        <v>0.48806959390640259</v>
      </c>
      <c r="DH759">
        <v>0.48068779706954956</v>
      </c>
      <c r="DI759">
        <v>0.432109534740448</v>
      </c>
      <c r="DJ759">
        <v>0.38508379459381104</v>
      </c>
      <c r="DK759">
        <v>0.37850585579872131</v>
      </c>
      <c r="DL759">
        <v>0.41384968161582947</v>
      </c>
      <c r="DM759">
        <v>0.39649048447608948</v>
      </c>
      <c r="DN759">
        <v>0.40789800882339478</v>
      </c>
      <c r="DO759">
        <v>1.1747422218322754</v>
      </c>
      <c r="DP759">
        <v>6.2036161422729492</v>
      </c>
      <c r="DQ759">
        <v>6.3143472671508789</v>
      </c>
      <c r="DR759">
        <v>6.3555259704589844</v>
      </c>
      <c r="DS759">
        <v>6.3271188735961914</v>
      </c>
      <c r="DT759">
        <v>6.2906975746154785</v>
      </c>
      <c r="DU759">
        <v>0.84972453117370605</v>
      </c>
      <c r="DV759">
        <v>-4.5576438307762146E-2</v>
      </c>
      <c r="DW759">
        <v>-6.0487676411867142E-2</v>
      </c>
      <c r="DX759">
        <v>-8.6087346076965332E-2</v>
      </c>
      <c r="DY759">
        <v>2.2711141034960747E-2</v>
      </c>
      <c r="DZ759">
        <v>7.2118669748306274E-2</v>
      </c>
      <c r="EA759">
        <v>2.376903772354126</v>
      </c>
      <c r="EB759">
        <v>1.9079341888427734</v>
      </c>
      <c r="EC759">
        <v>1.4939765930175781</v>
      </c>
      <c r="ED759">
        <v>1.2948921918869019</v>
      </c>
      <c r="EE759">
        <v>1.2501986026763916</v>
      </c>
      <c r="EF759">
        <v>1.2547440528869629</v>
      </c>
      <c r="EG759">
        <v>1.2469910383224487</v>
      </c>
      <c r="EH759">
        <v>1.2333223819732666</v>
      </c>
      <c r="EI759">
        <v>1.2869366407394409</v>
      </c>
      <c r="EJ759">
        <v>1.3937826156616211</v>
      </c>
      <c r="EK759">
        <v>1.4621373414993286</v>
      </c>
      <c r="EL759">
        <v>1.5144248008728027</v>
      </c>
      <c r="EM759">
        <v>2.009519100189209</v>
      </c>
      <c r="EN759">
        <v>6.5574660301208496</v>
      </c>
      <c r="EO759">
        <v>6.6599574089050293</v>
      </c>
      <c r="EP759">
        <v>6.6898078918457031</v>
      </c>
      <c r="EQ759">
        <v>6.6572961807250977</v>
      </c>
      <c r="ER759">
        <v>6.6356124877929687</v>
      </c>
      <c r="ES759">
        <v>1.701862096786499</v>
      </c>
      <c r="ET759">
        <v>0.34896141290664673</v>
      </c>
      <c r="EU759">
        <v>0.28248757123947144</v>
      </c>
      <c r="EV759">
        <v>0.1469157487154007</v>
      </c>
      <c r="EW759">
        <v>0.4637712836265564</v>
      </c>
      <c r="EX759">
        <v>0.67584365606307983</v>
      </c>
      <c r="EY759">
        <v>67.374359130859375</v>
      </c>
      <c r="EZ759">
        <v>66.875846862792969</v>
      </c>
      <c r="FA759">
        <v>66.882545471191406</v>
      </c>
      <c r="FB759">
        <v>65.576698303222656</v>
      </c>
      <c r="FC759">
        <v>65.669303894042969</v>
      </c>
      <c r="FD759">
        <v>65.639480590820313</v>
      </c>
      <c r="FE759">
        <v>66.565147399902344</v>
      </c>
      <c r="FF759">
        <v>67.78631591796875</v>
      </c>
      <c r="FG759">
        <v>72.337059020996094</v>
      </c>
      <c r="FH759">
        <v>77.463546752929687</v>
      </c>
      <c r="FI759">
        <v>82.917045593261719</v>
      </c>
      <c r="FJ759">
        <v>84.714591979980469</v>
      </c>
      <c r="FK759">
        <v>85.03070068359375</v>
      </c>
      <c r="FL759">
        <v>84.959129333496094</v>
      </c>
      <c r="FM759">
        <v>86.344268798828125</v>
      </c>
      <c r="FN759">
        <v>87.328544616699219</v>
      </c>
      <c r="FO759">
        <v>86.537582397460938</v>
      </c>
      <c r="FP759">
        <v>85.502677917480469</v>
      </c>
      <c r="FQ759">
        <v>83.596458435058594</v>
      </c>
      <c r="FR759">
        <v>79.791046142578125</v>
      </c>
      <c r="FS759">
        <v>76.917427062988281</v>
      </c>
      <c r="FT759">
        <v>75.858833312988281</v>
      </c>
      <c r="FU759">
        <v>74.376823425292969</v>
      </c>
      <c r="FV759">
        <v>72.995933532714844</v>
      </c>
      <c r="FW759">
        <v>181</v>
      </c>
      <c r="FX759">
        <v>8.9820645749568939E-2</v>
      </c>
      <c r="FY759">
        <v>1</v>
      </c>
    </row>
    <row r="760" spans="1:181" x14ac:dyDescent="0.2">
      <c r="A760" t="s">
        <v>243</v>
      </c>
      <c r="B760" t="s">
        <v>239</v>
      </c>
      <c r="C760" t="s">
        <v>215</v>
      </c>
      <c r="D760" t="s">
        <v>41</v>
      </c>
      <c r="E760">
        <v>2022</v>
      </c>
      <c r="F760" t="s">
        <v>225</v>
      </c>
      <c r="G760" t="s">
        <v>245</v>
      </c>
      <c r="H760">
        <v>190</v>
      </c>
      <c r="K760">
        <v>17.29810905456543</v>
      </c>
      <c r="L760">
        <v>16.623586654663086</v>
      </c>
      <c r="M760">
        <v>16.169301986694336</v>
      </c>
      <c r="N760">
        <v>16.378452301025391</v>
      </c>
      <c r="O760">
        <v>17.141510009765625</v>
      </c>
      <c r="P760">
        <v>18.097375869750977</v>
      </c>
      <c r="Q760">
        <v>21.267148971557617</v>
      </c>
      <c r="R760">
        <v>23.995166778564453</v>
      </c>
      <c r="S760">
        <v>27.175102233886719</v>
      </c>
      <c r="T760">
        <v>29.57597541809082</v>
      </c>
      <c r="U760">
        <v>33.313922882080078</v>
      </c>
      <c r="V760">
        <v>34.777118682861328</v>
      </c>
      <c r="W760">
        <v>35.266269683837891</v>
      </c>
      <c r="X760">
        <v>35.772895812988281</v>
      </c>
      <c r="Y760">
        <v>36.290233612060547</v>
      </c>
      <c r="Z760">
        <v>36.744461059570312</v>
      </c>
      <c r="AA760">
        <v>36.566326141357422</v>
      </c>
      <c r="AB760">
        <v>36.590065002441406</v>
      </c>
      <c r="AC760">
        <v>36.293079376220703</v>
      </c>
      <c r="AD760">
        <v>35.407840728759766</v>
      </c>
      <c r="AE760">
        <v>32.506797790527344</v>
      </c>
      <c r="AF760">
        <v>26.472831726074219</v>
      </c>
      <c r="AG760">
        <v>21.283266067504883</v>
      </c>
      <c r="AH760">
        <v>18.174831390380859</v>
      </c>
      <c r="AI760">
        <v>-2.2988777160644531</v>
      </c>
      <c r="AJ760">
        <v>-1.8516645431518555</v>
      </c>
      <c r="AK760">
        <v>-1.4661747217178345</v>
      </c>
      <c r="AL760">
        <v>-1.3240888118743896</v>
      </c>
      <c r="AM760">
        <v>-1.3297557830810547</v>
      </c>
      <c r="AN760">
        <v>-1.365586519241333</v>
      </c>
      <c r="AO760">
        <v>-1.5115408897399902</v>
      </c>
      <c r="AP760">
        <v>-1.6381298303604126</v>
      </c>
      <c r="AQ760">
        <v>-1.7882776260375977</v>
      </c>
      <c r="AR760">
        <v>-1.9234803915023804</v>
      </c>
      <c r="AS760">
        <v>-2.1452836990356445</v>
      </c>
      <c r="AT760">
        <v>-2.2313830852508545</v>
      </c>
      <c r="AU760">
        <v>-0.81636226177215576</v>
      </c>
      <c r="AV760">
        <v>5.3596148490905762</v>
      </c>
      <c r="AW760">
        <v>5.4899992942810059</v>
      </c>
      <c r="AX760">
        <v>5.5581989288330078</v>
      </c>
      <c r="AY760">
        <v>5.539581298828125</v>
      </c>
      <c r="AZ760">
        <v>5.4680089950561523</v>
      </c>
      <c r="BA760">
        <v>-1.1827888488769531</v>
      </c>
      <c r="BB760">
        <v>-0.98662573099136353</v>
      </c>
      <c r="BC760">
        <v>-0.87855017185211182</v>
      </c>
      <c r="BD760">
        <v>-0.64184492826461792</v>
      </c>
      <c r="BE760">
        <v>-1.0293028354644775</v>
      </c>
      <c r="BF760">
        <v>-1.3678824901580811</v>
      </c>
      <c r="BG760">
        <v>-0.9176328182220459</v>
      </c>
      <c r="BH760">
        <v>-0.74106383323669434</v>
      </c>
      <c r="BI760">
        <v>-0.59173399209976196</v>
      </c>
      <c r="BJ760">
        <v>-0.55043125152587891</v>
      </c>
      <c r="BK760">
        <v>-0.56762677431106567</v>
      </c>
      <c r="BL760">
        <v>-0.59153026342391968</v>
      </c>
      <c r="BM760">
        <v>-0.6966593861579895</v>
      </c>
      <c r="BN760">
        <v>-0.78989118337631226</v>
      </c>
      <c r="BO760">
        <v>-0.87984687089920044</v>
      </c>
      <c r="BP760">
        <v>-0.94354742765426636</v>
      </c>
      <c r="BQ760">
        <v>-1.0796369314193726</v>
      </c>
      <c r="BR760">
        <v>-1.1248562335968018</v>
      </c>
      <c r="BS760">
        <v>1.841449923813343E-2</v>
      </c>
      <c r="BT760">
        <v>5.7134647369384766</v>
      </c>
      <c r="BU760">
        <v>5.8356094360351563</v>
      </c>
      <c r="BV760">
        <v>5.8924808502197266</v>
      </c>
      <c r="BW760">
        <v>5.8697586059570313</v>
      </c>
      <c r="BX760">
        <v>5.8129239082336426</v>
      </c>
      <c r="BY760">
        <v>-0.33065125346183777</v>
      </c>
      <c r="BZ760">
        <v>-0.59208786487579346</v>
      </c>
      <c r="CA760">
        <v>-0.53557491302490234</v>
      </c>
      <c r="CB760">
        <v>-0.4088418185710907</v>
      </c>
      <c r="CC760">
        <v>-0.58824270963668823</v>
      </c>
      <c r="CD760">
        <v>-0.76415753364562988</v>
      </c>
      <c r="CE760">
        <v>3.9013102650642395E-2</v>
      </c>
      <c r="CF760">
        <v>2.8134822845458984E-2</v>
      </c>
      <c r="CG760">
        <v>1.3900929130613804E-2</v>
      </c>
      <c r="CH760">
        <v>-1.4598346315324306E-2</v>
      </c>
      <c r="CI760">
        <v>-3.9778586477041245E-2</v>
      </c>
      <c r="CJ760">
        <v>-5.5421225726604462E-2</v>
      </c>
      <c r="CK760">
        <v>-0.13227492570877075</v>
      </c>
      <c r="CL760">
        <v>-0.20240367949008942</v>
      </c>
      <c r="CM760">
        <v>-0.25067052245140076</v>
      </c>
      <c r="CN760">
        <v>-0.26484888792037964</v>
      </c>
      <c r="CO760">
        <v>-0.34157323837280273</v>
      </c>
      <c r="CP760">
        <v>-0.35847911238670349</v>
      </c>
      <c r="CQ760">
        <v>0.59657835960388184</v>
      </c>
      <c r="CR760">
        <v>5.9585404396057129</v>
      </c>
      <c r="CS760">
        <v>6.0749783515930176</v>
      </c>
      <c r="CT760">
        <v>6.1240034103393555</v>
      </c>
      <c r="CU760">
        <v>6.0984387397766113</v>
      </c>
      <c r="CV760">
        <v>6.0518107414245605</v>
      </c>
      <c r="CW760">
        <v>0.25953662395477295</v>
      </c>
      <c r="CX760">
        <v>-0.3188321590423584</v>
      </c>
      <c r="CY760">
        <v>-0.29803130030632019</v>
      </c>
      <c r="CZ760">
        <v>-0.24746458232402802</v>
      </c>
      <c r="DA760">
        <v>-0.28276577591896057</v>
      </c>
      <c r="DB760">
        <v>-0.34601941704750061</v>
      </c>
      <c r="DC760">
        <v>0.99565905332565308</v>
      </c>
      <c r="DD760">
        <v>0.7973334789276123</v>
      </c>
      <c r="DE760">
        <v>0.61953586339950562</v>
      </c>
      <c r="DF760">
        <v>0.52123457193374634</v>
      </c>
      <c r="DG760">
        <v>0.48806959390640259</v>
      </c>
      <c r="DH760">
        <v>0.48068779706954956</v>
      </c>
      <c r="DI760">
        <v>0.432109534740448</v>
      </c>
      <c r="DJ760">
        <v>0.38508379459381104</v>
      </c>
      <c r="DK760">
        <v>0.37850585579872131</v>
      </c>
      <c r="DL760">
        <v>0.41384968161582947</v>
      </c>
      <c r="DM760">
        <v>0.39649048447608948</v>
      </c>
      <c r="DN760">
        <v>0.40789800882339478</v>
      </c>
      <c r="DO760">
        <v>1.1747422218322754</v>
      </c>
      <c r="DP760">
        <v>6.2036161422729492</v>
      </c>
      <c r="DQ760">
        <v>6.3143472671508789</v>
      </c>
      <c r="DR760">
        <v>6.3555259704589844</v>
      </c>
      <c r="DS760">
        <v>6.3271188735961914</v>
      </c>
      <c r="DT760">
        <v>6.2906975746154785</v>
      </c>
      <c r="DU760">
        <v>0.84972453117370605</v>
      </c>
      <c r="DV760">
        <v>-4.5576438307762146E-2</v>
      </c>
      <c r="DW760">
        <v>-6.0487676411867142E-2</v>
      </c>
      <c r="DX760">
        <v>-8.6087346076965332E-2</v>
      </c>
      <c r="DY760">
        <v>2.2711141034960747E-2</v>
      </c>
      <c r="DZ760">
        <v>7.2118669748306274E-2</v>
      </c>
      <c r="EA760">
        <v>2.376903772354126</v>
      </c>
      <c r="EB760">
        <v>1.9079341888427734</v>
      </c>
      <c r="EC760">
        <v>1.4939765930175781</v>
      </c>
      <c r="ED760">
        <v>1.2948921918869019</v>
      </c>
      <c r="EE760">
        <v>1.2501986026763916</v>
      </c>
      <c r="EF760">
        <v>1.2547440528869629</v>
      </c>
      <c r="EG760">
        <v>1.2469910383224487</v>
      </c>
      <c r="EH760">
        <v>1.2333223819732666</v>
      </c>
      <c r="EI760">
        <v>1.2869366407394409</v>
      </c>
      <c r="EJ760">
        <v>1.3937826156616211</v>
      </c>
      <c r="EK760">
        <v>1.4621373414993286</v>
      </c>
      <c r="EL760">
        <v>1.5144248008728027</v>
      </c>
      <c r="EM760">
        <v>2.009519100189209</v>
      </c>
      <c r="EN760">
        <v>6.5574660301208496</v>
      </c>
      <c r="EO760">
        <v>6.6599574089050293</v>
      </c>
      <c r="EP760">
        <v>6.6898078918457031</v>
      </c>
      <c r="EQ760">
        <v>6.6572961807250977</v>
      </c>
      <c r="ER760">
        <v>6.6356124877929687</v>
      </c>
      <c r="ES760">
        <v>1.701862096786499</v>
      </c>
      <c r="ET760">
        <v>0.34896141290664673</v>
      </c>
      <c r="EU760">
        <v>0.28248757123947144</v>
      </c>
      <c r="EV760">
        <v>0.1469157487154007</v>
      </c>
      <c r="EW760">
        <v>0.4637712836265564</v>
      </c>
      <c r="EX760">
        <v>0.67584365606307983</v>
      </c>
      <c r="EY760">
        <v>67.374359130859375</v>
      </c>
      <c r="EZ760">
        <v>66.875846862792969</v>
      </c>
      <c r="FA760">
        <v>66.882545471191406</v>
      </c>
      <c r="FB760">
        <v>65.576698303222656</v>
      </c>
      <c r="FC760">
        <v>65.669303894042969</v>
      </c>
      <c r="FD760">
        <v>65.639480590820313</v>
      </c>
      <c r="FE760">
        <v>66.565147399902344</v>
      </c>
      <c r="FF760">
        <v>67.78631591796875</v>
      </c>
      <c r="FG760">
        <v>72.337059020996094</v>
      </c>
      <c r="FH760">
        <v>77.463546752929687</v>
      </c>
      <c r="FI760">
        <v>82.917045593261719</v>
      </c>
      <c r="FJ760">
        <v>84.714591979980469</v>
      </c>
      <c r="FK760">
        <v>85.03070068359375</v>
      </c>
      <c r="FL760">
        <v>84.959129333496094</v>
      </c>
      <c r="FM760">
        <v>86.344268798828125</v>
      </c>
      <c r="FN760">
        <v>87.328544616699219</v>
      </c>
      <c r="FO760">
        <v>86.537582397460938</v>
      </c>
      <c r="FP760">
        <v>85.502677917480469</v>
      </c>
      <c r="FQ760">
        <v>83.596458435058594</v>
      </c>
      <c r="FR760">
        <v>79.791046142578125</v>
      </c>
      <c r="FS760">
        <v>76.917427062988281</v>
      </c>
      <c r="FT760">
        <v>75.858833312988281</v>
      </c>
      <c r="FU760">
        <v>74.376823425292969</v>
      </c>
      <c r="FV760">
        <v>72.995933532714844</v>
      </c>
      <c r="FW760">
        <v>181</v>
      </c>
      <c r="FX760">
        <v>8.9820645749568939E-2</v>
      </c>
      <c r="FY760">
        <v>1</v>
      </c>
    </row>
    <row r="761" spans="1:181" x14ac:dyDescent="0.2">
      <c r="A761" t="s">
        <v>243</v>
      </c>
      <c r="B761" t="s">
        <v>239</v>
      </c>
      <c r="C761" t="s">
        <v>215</v>
      </c>
      <c r="D761" t="s">
        <v>41</v>
      </c>
      <c r="E761">
        <v>2023</v>
      </c>
      <c r="F761" t="s">
        <v>225</v>
      </c>
      <c r="G761" t="s">
        <v>245</v>
      </c>
      <c r="H761">
        <v>190</v>
      </c>
      <c r="K761">
        <v>17.29810905456543</v>
      </c>
      <c r="L761">
        <v>16.623586654663086</v>
      </c>
      <c r="M761">
        <v>16.169301986694336</v>
      </c>
      <c r="N761">
        <v>16.378452301025391</v>
      </c>
      <c r="O761">
        <v>17.141510009765625</v>
      </c>
      <c r="P761">
        <v>18.097375869750977</v>
      </c>
      <c r="Q761">
        <v>21.267148971557617</v>
      </c>
      <c r="R761">
        <v>23.995166778564453</v>
      </c>
      <c r="S761">
        <v>27.175102233886719</v>
      </c>
      <c r="T761">
        <v>29.57597541809082</v>
      </c>
      <c r="U761">
        <v>33.313922882080078</v>
      </c>
      <c r="V761">
        <v>34.777118682861328</v>
      </c>
      <c r="W761">
        <v>35.266269683837891</v>
      </c>
      <c r="X761">
        <v>35.772895812988281</v>
      </c>
      <c r="Y761">
        <v>36.290233612060547</v>
      </c>
      <c r="Z761">
        <v>36.744461059570312</v>
      </c>
      <c r="AA761">
        <v>36.566326141357422</v>
      </c>
      <c r="AB761">
        <v>36.590065002441406</v>
      </c>
      <c r="AC761">
        <v>36.293079376220703</v>
      </c>
      <c r="AD761">
        <v>35.407840728759766</v>
      </c>
      <c r="AE761">
        <v>32.506797790527344</v>
      </c>
      <c r="AF761">
        <v>26.472831726074219</v>
      </c>
      <c r="AG761">
        <v>21.283266067504883</v>
      </c>
      <c r="AH761">
        <v>18.174831390380859</v>
      </c>
      <c r="AI761">
        <v>-2.2988777160644531</v>
      </c>
      <c r="AJ761">
        <v>-1.8516645431518555</v>
      </c>
      <c r="AK761">
        <v>-1.4661747217178345</v>
      </c>
      <c r="AL761">
        <v>-1.3240888118743896</v>
      </c>
      <c r="AM761">
        <v>-1.3297557830810547</v>
      </c>
      <c r="AN761">
        <v>-1.365586519241333</v>
      </c>
      <c r="AO761">
        <v>-1.5115408897399902</v>
      </c>
      <c r="AP761">
        <v>-1.6381298303604126</v>
      </c>
      <c r="AQ761">
        <v>-1.7882776260375977</v>
      </c>
      <c r="AR761">
        <v>-1.9234803915023804</v>
      </c>
      <c r="AS761">
        <v>-2.1452836990356445</v>
      </c>
      <c r="AT761">
        <v>-2.2313830852508545</v>
      </c>
      <c r="AU761">
        <v>-0.81636226177215576</v>
      </c>
      <c r="AV761">
        <v>5.3596148490905762</v>
      </c>
      <c r="AW761">
        <v>5.4899992942810059</v>
      </c>
      <c r="AX761">
        <v>5.5581989288330078</v>
      </c>
      <c r="AY761">
        <v>5.539581298828125</v>
      </c>
      <c r="AZ761">
        <v>5.4680089950561523</v>
      </c>
      <c r="BA761">
        <v>-1.1827888488769531</v>
      </c>
      <c r="BB761">
        <v>-0.98662573099136353</v>
      </c>
      <c r="BC761">
        <v>-0.87855017185211182</v>
      </c>
      <c r="BD761">
        <v>-0.64184492826461792</v>
      </c>
      <c r="BE761">
        <v>-1.0293028354644775</v>
      </c>
      <c r="BF761">
        <v>-1.3678824901580811</v>
      </c>
      <c r="BG761">
        <v>-0.9176328182220459</v>
      </c>
      <c r="BH761">
        <v>-0.74106383323669434</v>
      </c>
      <c r="BI761">
        <v>-0.59173399209976196</v>
      </c>
      <c r="BJ761">
        <v>-0.55043125152587891</v>
      </c>
      <c r="BK761">
        <v>-0.56762677431106567</v>
      </c>
      <c r="BL761">
        <v>-0.59153026342391968</v>
      </c>
      <c r="BM761">
        <v>-0.6966593861579895</v>
      </c>
      <c r="BN761">
        <v>-0.78989118337631226</v>
      </c>
      <c r="BO761">
        <v>-0.87984687089920044</v>
      </c>
      <c r="BP761">
        <v>-0.94354742765426636</v>
      </c>
      <c r="BQ761">
        <v>-1.0796369314193726</v>
      </c>
      <c r="BR761">
        <v>-1.1248562335968018</v>
      </c>
      <c r="BS761">
        <v>1.841449923813343E-2</v>
      </c>
      <c r="BT761">
        <v>5.7134647369384766</v>
      </c>
      <c r="BU761">
        <v>5.8356094360351563</v>
      </c>
      <c r="BV761">
        <v>5.8924808502197266</v>
      </c>
      <c r="BW761">
        <v>5.8697586059570313</v>
      </c>
      <c r="BX761">
        <v>5.8129239082336426</v>
      </c>
      <c r="BY761">
        <v>-0.33065125346183777</v>
      </c>
      <c r="BZ761">
        <v>-0.59208786487579346</v>
      </c>
      <c r="CA761">
        <v>-0.53557491302490234</v>
      </c>
      <c r="CB761">
        <v>-0.4088418185710907</v>
      </c>
      <c r="CC761">
        <v>-0.58824270963668823</v>
      </c>
      <c r="CD761">
        <v>-0.76415753364562988</v>
      </c>
      <c r="CE761">
        <v>3.9013102650642395E-2</v>
      </c>
      <c r="CF761">
        <v>2.8134822845458984E-2</v>
      </c>
      <c r="CG761">
        <v>1.3900929130613804E-2</v>
      </c>
      <c r="CH761">
        <v>-1.4598346315324306E-2</v>
      </c>
      <c r="CI761">
        <v>-3.9778586477041245E-2</v>
      </c>
      <c r="CJ761">
        <v>-5.5421225726604462E-2</v>
      </c>
      <c r="CK761">
        <v>-0.13227492570877075</v>
      </c>
      <c r="CL761">
        <v>-0.20240367949008942</v>
      </c>
      <c r="CM761">
        <v>-0.25067052245140076</v>
      </c>
      <c r="CN761">
        <v>-0.26484888792037964</v>
      </c>
      <c r="CO761">
        <v>-0.34157323837280273</v>
      </c>
      <c r="CP761">
        <v>-0.35847911238670349</v>
      </c>
      <c r="CQ761">
        <v>0.59657835960388184</v>
      </c>
      <c r="CR761">
        <v>5.9585404396057129</v>
      </c>
      <c r="CS761">
        <v>6.0749783515930176</v>
      </c>
      <c r="CT761">
        <v>6.1240034103393555</v>
      </c>
      <c r="CU761">
        <v>6.0984387397766113</v>
      </c>
      <c r="CV761">
        <v>6.0518107414245605</v>
      </c>
      <c r="CW761">
        <v>0.25953662395477295</v>
      </c>
      <c r="CX761">
        <v>-0.3188321590423584</v>
      </c>
      <c r="CY761">
        <v>-0.29803130030632019</v>
      </c>
      <c r="CZ761">
        <v>-0.24746458232402802</v>
      </c>
      <c r="DA761">
        <v>-0.28276577591896057</v>
      </c>
      <c r="DB761">
        <v>-0.34601941704750061</v>
      </c>
      <c r="DC761">
        <v>0.99565905332565308</v>
      </c>
      <c r="DD761">
        <v>0.7973334789276123</v>
      </c>
      <c r="DE761">
        <v>0.61953586339950562</v>
      </c>
      <c r="DF761">
        <v>0.52123457193374634</v>
      </c>
      <c r="DG761">
        <v>0.48806959390640259</v>
      </c>
      <c r="DH761">
        <v>0.48068779706954956</v>
      </c>
      <c r="DI761">
        <v>0.432109534740448</v>
      </c>
      <c r="DJ761">
        <v>0.38508379459381104</v>
      </c>
      <c r="DK761">
        <v>0.37850585579872131</v>
      </c>
      <c r="DL761">
        <v>0.41384968161582947</v>
      </c>
      <c r="DM761">
        <v>0.39649048447608948</v>
      </c>
      <c r="DN761">
        <v>0.40789800882339478</v>
      </c>
      <c r="DO761">
        <v>1.1747422218322754</v>
      </c>
      <c r="DP761">
        <v>6.2036161422729492</v>
      </c>
      <c r="DQ761">
        <v>6.3143472671508789</v>
      </c>
      <c r="DR761">
        <v>6.3555259704589844</v>
      </c>
      <c r="DS761">
        <v>6.3271188735961914</v>
      </c>
      <c r="DT761">
        <v>6.2906975746154785</v>
      </c>
      <c r="DU761">
        <v>0.84972453117370605</v>
      </c>
      <c r="DV761">
        <v>-4.5576438307762146E-2</v>
      </c>
      <c r="DW761">
        <v>-6.0487676411867142E-2</v>
      </c>
      <c r="DX761">
        <v>-8.6087346076965332E-2</v>
      </c>
      <c r="DY761">
        <v>2.2711141034960747E-2</v>
      </c>
      <c r="DZ761">
        <v>7.2118669748306274E-2</v>
      </c>
      <c r="EA761">
        <v>2.376903772354126</v>
      </c>
      <c r="EB761">
        <v>1.9079341888427734</v>
      </c>
      <c r="EC761">
        <v>1.4939765930175781</v>
      </c>
      <c r="ED761">
        <v>1.2948921918869019</v>
      </c>
      <c r="EE761">
        <v>1.2501986026763916</v>
      </c>
      <c r="EF761">
        <v>1.2547440528869629</v>
      </c>
      <c r="EG761">
        <v>1.2469910383224487</v>
      </c>
      <c r="EH761">
        <v>1.2333223819732666</v>
      </c>
      <c r="EI761">
        <v>1.2869366407394409</v>
      </c>
      <c r="EJ761">
        <v>1.3937826156616211</v>
      </c>
      <c r="EK761">
        <v>1.4621373414993286</v>
      </c>
      <c r="EL761">
        <v>1.5144248008728027</v>
      </c>
      <c r="EM761">
        <v>2.009519100189209</v>
      </c>
      <c r="EN761">
        <v>6.5574660301208496</v>
      </c>
      <c r="EO761">
        <v>6.6599574089050293</v>
      </c>
      <c r="EP761">
        <v>6.6898078918457031</v>
      </c>
      <c r="EQ761">
        <v>6.6572961807250977</v>
      </c>
      <c r="ER761">
        <v>6.6356124877929687</v>
      </c>
      <c r="ES761">
        <v>1.701862096786499</v>
      </c>
      <c r="ET761">
        <v>0.34896141290664673</v>
      </c>
      <c r="EU761">
        <v>0.28248757123947144</v>
      </c>
      <c r="EV761">
        <v>0.1469157487154007</v>
      </c>
      <c r="EW761">
        <v>0.4637712836265564</v>
      </c>
      <c r="EX761">
        <v>0.67584365606307983</v>
      </c>
      <c r="EY761">
        <v>67.374359130859375</v>
      </c>
      <c r="EZ761">
        <v>66.875846862792969</v>
      </c>
      <c r="FA761">
        <v>66.882545471191406</v>
      </c>
      <c r="FB761">
        <v>65.576698303222656</v>
      </c>
      <c r="FC761">
        <v>65.669303894042969</v>
      </c>
      <c r="FD761">
        <v>65.639480590820313</v>
      </c>
      <c r="FE761">
        <v>66.565147399902344</v>
      </c>
      <c r="FF761">
        <v>67.78631591796875</v>
      </c>
      <c r="FG761">
        <v>72.337059020996094</v>
      </c>
      <c r="FH761">
        <v>77.463546752929687</v>
      </c>
      <c r="FI761">
        <v>82.917045593261719</v>
      </c>
      <c r="FJ761">
        <v>84.714591979980469</v>
      </c>
      <c r="FK761">
        <v>85.03070068359375</v>
      </c>
      <c r="FL761">
        <v>84.959129333496094</v>
      </c>
      <c r="FM761">
        <v>86.344268798828125</v>
      </c>
      <c r="FN761">
        <v>87.328544616699219</v>
      </c>
      <c r="FO761">
        <v>86.537582397460938</v>
      </c>
      <c r="FP761">
        <v>85.502677917480469</v>
      </c>
      <c r="FQ761">
        <v>83.596458435058594</v>
      </c>
      <c r="FR761">
        <v>79.791046142578125</v>
      </c>
      <c r="FS761">
        <v>76.917427062988281</v>
      </c>
      <c r="FT761">
        <v>75.858833312988281</v>
      </c>
      <c r="FU761">
        <v>74.376823425292969</v>
      </c>
      <c r="FV761">
        <v>72.995933532714844</v>
      </c>
      <c r="FW761">
        <v>181</v>
      </c>
      <c r="FX761">
        <v>8.9820645749568939E-2</v>
      </c>
      <c r="FY761">
        <v>1</v>
      </c>
    </row>
    <row r="762" spans="1:181" x14ac:dyDescent="0.2">
      <c r="A762" t="s">
        <v>243</v>
      </c>
      <c r="B762" t="s">
        <v>239</v>
      </c>
      <c r="C762" t="s">
        <v>215</v>
      </c>
      <c r="D762" t="s">
        <v>41</v>
      </c>
      <c r="E762">
        <v>2024</v>
      </c>
      <c r="F762" t="s">
        <v>225</v>
      </c>
      <c r="G762" t="s">
        <v>245</v>
      </c>
      <c r="H762">
        <v>190</v>
      </c>
      <c r="K762">
        <v>17.29810905456543</v>
      </c>
      <c r="L762">
        <v>16.623586654663086</v>
      </c>
      <c r="M762">
        <v>16.169301986694336</v>
      </c>
      <c r="N762">
        <v>16.378452301025391</v>
      </c>
      <c r="O762">
        <v>17.141510009765625</v>
      </c>
      <c r="P762">
        <v>18.097375869750977</v>
      </c>
      <c r="Q762">
        <v>21.267148971557617</v>
      </c>
      <c r="R762">
        <v>23.995166778564453</v>
      </c>
      <c r="S762">
        <v>27.175102233886719</v>
      </c>
      <c r="T762">
        <v>29.57597541809082</v>
      </c>
      <c r="U762">
        <v>33.313922882080078</v>
      </c>
      <c r="V762">
        <v>34.777118682861328</v>
      </c>
      <c r="W762">
        <v>35.266269683837891</v>
      </c>
      <c r="X762">
        <v>35.772895812988281</v>
      </c>
      <c r="Y762">
        <v>36.290233612060547</v>
      </c>
      <c r="Z762">
        <v>36.744461059570312</v>
      </c>
      <c r="AA762">
        <v>36.566326141357422</v>
      </c>
      <c r="AB762">
        <v>36.590065002441406</v>
      </c>
      <c r="AC762">
        <v>36.293079376220703</v>
      </c>
      <c r="AD762">
        <v>35.407840728759766</v>
      </c>
      <c r="AE762">
        <v>32.506797790527344</v>
      </c>
      <c r="AF762">
        <v>26.472831726074219</v>
      </c>
      <c r="AG762">
        <v>21.283266067504883</v>
      </c>
      <c r="AH762">
        <v>18.174831390380859</v>
      </c>
      <c r="AI762">
        <v>-2.2988777160644531</v>
      </c>
      <c r="AJ762">
        <v>-1.8516645431518555</v>
      </c>
      <c r="AK762">
        <v>-1.4661747217178345</v>
      </c>
      <c r="AL762">
        <v>-1.3240888118743896</v>
      </c>
      <c r="AM762">
        <v>-1.3297557830810547</v>
      </c>
      <c r="AN762">
        <v>-1.365586519241333</v>
      </c>
      <c r="AO762">
        <v>-1.5115408897399902</v>
      </c>
      <c r="AP762">
        <v>-1.6381298303604126</v>
      </c>
      <c r="AQ762">
        <v>-1.7882776260375977</v>
      </c>
      <c r="AR762">
        <v>-1.9234803915023804</v>
      </c>
      <c r="AS762">
        <v>-2.1452836990356445</v>
      </c>
      <c r="AT762">
        <v>-2.2313830852508545</v>
      </c>
      <c r="AU762">
        <v>-0.81636226177215576</v>
      </c>
      <c r="AV762">
        <v>5.3596148490905762</v>
      </c>
      <c r="AW762">
        <v>5.4899992942810059</v>
      </c>
      <c r="AX762">
        <v>5.5581989288330078</v>
      </c>
      <c r="AY762">
        <v>5.539581298828125</v>
      </c>
      <c r="AZ762">
        <v>5.4680089950561523</v>
      </c>
      <c r="BA762">
        <v>-1.1827888488769531</v>
      </c>
      <c r="BB762">
        <v>-0.98662573099136353</v>
      </c>
      <c r="BC762">
        <v>-0.87855017185211182</v>
      </c>
      <c r="BD762">
        <v>-0.64184492826461792</v>
      </c>
      <c r="BE762">
        <v>-1.0293028354644775</v>
      </c>
      <c r="BF762">
        <v>-1.3678824901580811</v>
      </c>
      <c r="BG762">
        <v>-0.9176328182220459</v>
      </c>
      <c r="BH762">
        <v>-0.74106383323669434</v>
      </c>
      <c r="BI762">
        <v>-0.59173399209976196</v>
      </c>
      <c r="BJ762">
        <v>-0.55043125152587891</v>
      </c>
      <c r="BK762">
        <v>-0.56762677431106567</v>
      </c>
      <c r="BL762">
        <v>-0.59153026342391968</v>
      </c>
      <c r="BM762">
        <v>-0.6966593861579895</v>
      </c>
      <c r="BN762">
        <v>-0.78989118337631226</v>
      </c>
      <c r="BO762">
        <v>-0.87984687089920044</v>
      </c>
      <c r="BP762">
        <v>-0.94354742765426636</v>
      </c>
      <c r="BQ762">
        <v>-1.0796369314193726</v>
      </c>
      <c r="BR762">
        <v>-1.1248562335968018</v>
      </c>
      <c r="BS762">
        <v>1.841449923813343E-2</v>
      </c>
      <c r="BT762">
        <v>5.7134647369384766</v>
      </c>
      <c r="BU762">
        <v>5.8356094360351563</v>
      </c>
      <c r="BV762">
        <v>5.8924808502197266</v>
      </c>
      <c r="BW762">
        <v>5.8697586059570313</v>
      </c>
      <c r="BX762">
        <v>5.8129239082336426</v>
      </c>
      <c r="BY762">
        <v>-0.33065125346183777</v>
      </c>
      <c r="BZ762">
        <v>-0.59208786487579346</v>
      </c>
      <c r="CA762">
        <v>-0.53557491302490234</v>
      </c>
      <c r="CB762">
        <v>-0.4088418185710907</v>
      </c>
      <c r="CC762">
        <v>-0.58824270963668823</v>
      </c>
      <c r="CD762">
        <v>-0.76415753364562988</v>
      </c>
      <c r="CE762">
        <v>3.9013102650642395E-2</v>
      </c>
      <c r="CF762">
        <v>2.8134822845458984E-2</v>
      </c>
      <c r="CG762">
        <v>1.3900929130613804E-2</v>
      </c>
      <c r="CH762">
        <v>-1.4598346315324306E-2</v>
      </c>
      <c r="CI762">
        <v>-3.9778586477041245E-2</v>
      </c>
      <c r="CJ762">
        <v>-5.5421225726604462E-2</v>
      </c>
      <c r="CK762">
        <v>-0.13227492570877075</v>
      </c>
      <c r="CL762">
        <v>-0.20240367949008942</v>
      </c>
      <c r="CM762">
        <v>-0.25067052245140076</v>
      </c>
      <c r="CN762">
        <v>-0.26484888792037964</v>
      </c>
      <c r="CO762">
        <v>-0.34157323837280273</v>
      </c>
      <c r="CP762">
        <v>-0.35847911238670349</v>
      </c>
      <c r="CQ762">
        <v>0.59657835960388184</v>
      </c>
      <c r="CR762">
        <v>5.9585404396057129</v>
      </c>
      <c r="CS762">
        <v>6.0749783515930176</v>
      </c>
      <c r="CT762">
        <v>6.1240034103393555</v>
      </c>
      <c r="CU762">
        <v>6.0984387397766113</v>
      </c>
      <c r="CV762">
        <v>6.0518107414245605</v>
      </c>
      <c r="CW762">
        <v>0.25953662395477295</v>
      </c>
      <c r="CX762">
        <v>-0.3188321590423584</v>
      </c>
      <c r="CY762">
        <v>-0.29803130030632019</v>
      </c>
      <c r="CZ762">
        <v>-0.24746458232402802</v>
      </c>
      <c r="DA762">
        <v>-0.28276577591896057</v>
      </c>
      <c r="DB762">
        <v>-0.34601941704750061</v>
      </c>
      <c r="DC762">
        <v>0.99565905332565308</v>
      </c>
      <c r="DD762">
        <v>0.7973334789276123</v>
      </c>
      <c r="DE762">
        <v>0.61953586339950562</v>
      </c>
      <c r="DF762">
        <v>0.52123457193374634</v>
      </c>
      <c r="DG762">
        <v>0.48806959390640259</v>
      </c>
      <c r="DH762">
        <v>0.48068779706954956</v>
      </c>
      <c r="DI762">
        <v>0.432109534740448</v>
      </c>
      <c r="DJ762">
        <v>0.38508379459381104</v>
      </c>
      <c r="DK762">
        <v>0.37850585579872131</v>
      </c>
      <c r="DL762">
        <v>0.41384968161582947</v>
      </c>
      <c r="DM762">
        <v>0.39649048447608948</v>
      </c>
      <c r="DN762">
        <v>0.40789800882339478</v>
      </c>
      <c r="DO762">
        <v>1.1747422218322754</v>
      </c>
      <c r="DP762">
        <v>6.2036161422729492</v>
      </c>
      <c r="DQ762">
        <v>6.3143472671508789</v>
      </c>
      <c r="DR762">
        <v>6.3555259704589844</v>
      </c>
      <c r="DS762">
        <v>6.3271188735961914</v>
      </c>
      <c r="DT762">
        <v>6.2906975746154785</v>
      </c>
      <c r="DU762">
        <v>0.84972453117370605</v>
      </c>
      <c r="DV762">
        <v>-4.5576438307762146E-2</v>
      </c>
      <c r="DW762">
        <v>-6.0487676411867142E-2</v>
      </c>
      <c r="DX762">
        <v>-8.6087346076965332E-2</v>
      </c>
      <c r="DY762">
        <v>2.2711141034960747E-2</v>
      </c>
      <c r="DZ762">
        <v>7.2118669748306274E-2</v>
      </c>
      <c r="EA762">
        <v>2.376903772354126</v>
      </c>
      <c r="EB762">
        <v>1.9079341888427734</v>
      </c>
      <c r="EC762">
        <v>1.4939765930175781</v>
      </c>
      <c r="ED762">
        <v>1.2948921918869019</v>
      </c>
      <c r="EE762">
        <v>1.2501986026763916</v>
      </c>
      <c r="EF762">
        <v>1.2547440528869629</v>
      </c>
      <c r="EG762">
        <v>1.2469910383224487</v>
      </c>
      <c r="EH762">
        <v>1.2333223819732666</v>
      </c>
      <c r="EI762">
        <v>1.2869366407394409</v>
      </c>
      <c r="EJ762">
        <v>1.3937826156616211</v>
      </c>
      <c r="EK762">
        <v>1.4621373414993286</v>
      </c>
      <c r="EL762">
        <v>1.5144248008728027</v>
      </c>
      <c r="EM762">
        <v>2.009519100189209</v>
      </c>
      <c r="EN762">
        <v>6.5574660301208496</v>
      </c>
      <c r="EO762">
        <v>6.6599574089050293</v>
      </c>
      <c r="EP762">
        <v>6.6898078918457031</v>
      </c>
      <c r="EQ762">
        <v>6.6572961807250977</v>
      </c>
      <c r="ER762">
        <v>6.6356124877929687</v>
      </c>
      <c r="ES762">
        <v>1.701862096786499</v>
      </c>
      <c r="ET762">
        <v>0.34896141290664673</v>
      </c>
      <c r="EU762">
        <v>0.28248757123947144</v>
      </c>
      <c r="EV762">
        <v>0.1469157487154007</v>
      </c>
      <c r="EW762">
        <v>0.4637712836265564</v>
      </c>
      <c r="EX762">
        <v>0.67584365606307983</v>
      </c>
      <c r="EY762">
        <v>67.374359130859375</v>
      </c>
      <c r="EZ762">
        <v>66.875846862792969</v>
      </c>
      <c r="FA762">
        <v>66.882545471191406</v>
      </c>
      <c r="FB762">
        <v>65.576698303222656</v>
      </c>
      <c r="FC762">
        <v>65.669303894042969</v>
      </c>
      <c r="FD762">
        <v>65.639480590820313</v>
      </c>
      <c r="FE762">
        <v>66.565147399902344</v>
      </c>
      <c r="FF762">
        <v>67.78631591796875</v>
      </c>
      <c r="FG762">
        <v>72.337059020996094</v>
      </c>
      <c r="FH762">
        <v>77.463546752929687</v>
      </c>
      <c r="FI762">
        <v>82.917045593261719</v>
      </c>
      <c r="FJ762">
        <v>84.714591979980469</v>
      </c>
      <c r="FK762">
        <v>85.03070068359375</v>
      </c>
      <c r="FL762">
        <v>84.959129333496094</v>
      </c>
      <c r="FM762">
        <v>86.344268798828125</v>
      </c>
      <c r="FN762">
        <v>87.328544616699219</v>
      </c>
      <c r="FO762">
        <v>86.537582397460938</v>
      </c>
      <c r="FP762">
        <v>85.502677917480469</v>
      </c>
      <c r="FQ762">
        <v>83.596458435058594</v>
      </c>
      <c r="FR762">
        <v>79.791046142578125</v>
      </c>
      <c r="FS762">
        <v>76.917427062988281</v>
      </c>
      <c r="FT762">
        <v>75.858833312988281</v>
      </c>
      <c r="FU762">
        <v>74.376823425292969</v>
      </c>
      <c r="FV762">
        <v>72.995933532714844</v>
      </c>
      <c r="FW762">
        <v>181</v>
      </c>
      <c r="FX762">
        <v>8.9820645749568939E-2</v>
      </c>
      <c r="FY762">
        <v>1</v>
      </c>
    </row>
    <row r="763" spans="1:181" x14ac:dyDescent="0.2">
      <c r="A763" t="s">
        <v>243</v>
      </c>
      <c r="B763" t="s">
        <v>239</v>
      </c>
      <c r="C763" t="s">
        <v>215</v>
      </c>
      <c r="D763" t="s">
        <v>41</v>
      </c>
      <c r="E763">
        <v>2025</v>
      </c>
      <c r="F763" t="s">
        <v>225</v>
      </c>
      <c r="G763" t="s">
        <v>245</v>
      </c>
      <c r="H763">
        <v>190</v>
      </c>
      <c r="K763">
        <v>17.29810905456543</v>
      </c>
      <c r="L763">
        <v>16.623586654663086</v>
      </c>
      <c r="M763">
        <v>16.169301986694336</v>
      </c>
      <c r="N763">
        <v>16.378452301025391</v>
      </c>
      <c r="O763">
        <v>17.141510009765625</v>
      </c>
      <c r="P763">
        <v>18.097375869750977</v>
      </c>
      <c r="Q763">
        <v>21.267148971557617</v>
      </c>
      <c r="R763">
        <v>23.995166778564453</v>
      </c>
      <c r="S763">
        <v>27.175102233886719</v>
      </c>
      <c r="T763">
        <v>29.57597541809082</v>
      </c>
      <c r="U763">
        <v>33.313922882080078</v>
      </c>
      <c r="V763">
        <v>34.777118682861328</v>
      </c>
      <c r="W763">
        <v>35.266269683837891</v>
      </c>
      <c r="X763">
        <v>35.772895812988281</v>
      </c>
      <c r="Y763">
        <v>36.290233612060547</v>
      </c>
      <c r="Z763">
        <v>36.744461059570312</v>
      </c>
      <c r="AA763">
        <v>36.566326141357422</v>
      </c>
      <c r="AB763">
        <v>36.590065002441406</v>
      </c>
      <c r="AC763">
        <v>36.293079376220703</v>
      </c>
      <c r="AD763">
        <v>35.407840728759766</v>
      </c>
      <c r="AE763">
        <v>32.506797790527344</v>
      </c>
      <c r="AF763">
        <v>26.472831726074219</v>
      </c>
      <c r="AG763">
        <v>21.283266067504883</v>
      </c>
      <c r="AH763">
        <v>18.174831390380859</v>
      </c>
      <c r="AI763">
        <v>-2.2988777160644531</v>
      </c>
      <c r="AJ763">
        <v>-1.8516645431518555</v>
      </c>
      <c r="AK763">
        <v>-1.4661747217178345</v>
      </c>
      <c r="AL763">
        <v>-1.3240888118743896</v>
      </c>
      <c r="AM763">
        <v>-1.3297557830810547</v>
      </c>
      <c r="AN763">
        <v>-1.365586519241333</v>
      </c>
      <c r="AO763">
        <v>-1.5115408897399902</v>
      </c>
      <c r="AP763">
        <v>-1.6381298303604126</v>
      </c>
      <c r="AQ763">
        <v>-1.7882776260375977</v>
      </c>
      <c r="AR763">
        <v>-1.9234803915023804</v>
      </c>
      <c r="AS763">
        <v>-2.1452836990356445</v>
      </c>
      <c r="AT763">
        <v>-2.2313830852508545</v>
      </c>
      <c r="AU763">
        <v>-0.81636226177215576</v>
      </c>
      <c r="AV763">
        <v>5.3596148490905762</v>
      </c>
      <c r="AW763">
        <v>5.4899992942810059</v>
      </c>
      <c r="AX763">
        <v>5.5581989288330078</v>
      </c>
      <c r="AY763">
        <v>5.539581298828125</v>
      </c>
      <c r="AZ763">
        <v>5.4680089950561523</v>
      </c>
      <c r="BA763">
        <v>-1.1827888488769531</v>
      </c>
      <c r="BB763">
        <v>-0.98662573099136353</v>
      </c>
      <c r="BC763">
        <v>-0.87855017185211182</v>
      </c>
      <c r="BD763">
        <v>-0.64184492826461792</v>
      </c>
      <c r="BE763">
        <v>-1.0293028354644775</v>
      </c>
      <c r="BF763">
        <v>-1.3678824901580811</v>
      </c>
      <c r="BG763">
        <v>-0.9176328182220459</v>
      </c>
      <c r="BH763">
        <v>-0.74106383323669434</v>
      </c>
      <c r="BI763">
        <v>-0.59173399209976196</v>
      </c>
      <c r="BJ763">
        <v>-0.55043125152587891</v>
      </c>
      <c r="BK763">
        <v>-0.56762677431106567</v>
      </c>
      <c r="BL763">
        <v>-0.59153026342391968</v>
      </c>
      <c r="BM763">
        <v>-0.6966593861579895</v>
      </c>
      <c r="BN763">
        <v>-0.78989118337631226</v>
      </c>
      <c r="BO763">
        <v>-0.87984687089920044</v>
      </c>
      <c r="BP763">
        <v>-0.94354742765426636</v>
      </c>
      <c r="BQ763">
        <v>-1.0796369314193726</v>
      </c>
      <c r="BR763">
        <v>-1.1248562335968018</v>
      </c>
      <c r="BS763">
        <v>1.841449923813343E-2</v>
      </c>
      <c r="BT763">
        <v>5.7134647369384766</v>
      </c>
      <c r="BU763">
        <v>5.8356094360351563</v>
      </c>
      <c r="BV763">
        <v>5.8924808502197266</v>
      </c>
      <c r="BW763">
        <v>5.8697586059570313</v>
      </c>
      <c r="BX763">
        <v>5.8129239082336426</v>
      </c>
      <c r="BY763">
        <v>-0.33065125346183777</v>
      </c>
      <c r="BZ763">
        <v>-0.59208786487579346</v>
      </c>
      <c r="CA763">
        <v>-0.53557491302490234</v>
      </c>
      <c r="CB763">
        <v>-0.4088418185710907</v>
      </c>
      <c r="CC763">
        <v>-0.58824270963668823</v>
      </c>
      <c r="CD763">
        <v>-0.76415753364562988</v>
      </c>
      <c r="CE763">
        <v>3.9013102650642395E-2</v>
      </c>
      <c r="CF763">
        <v>2.8134822845458984E-2</v>
      </c>
      <c r="CG763">
        <v>1.3900929130613804E-2</v>
      </c>
      <c r="CH763">
        <v>-1.4598346315324306E-2</v>
      </c>
      <c r="CI763">
        <v>-3.9778586477041245E-2</v>
      </c>
      <c r="CJ763">
        <v>-5.5421225726604462E-2</v>
      </c>
      <c r="CK763">
        <v>-0.13227492570877075</v>
      </c>
      <c r="CL763">
        <v>-0.20240367949008942</v>
      </c>
      <c r="CM763">
        <v>-0.25067052245140076</v>
      </c>
      <c r="CN763">
        <v>-0.26484888792037964</v>
      </c>
      <c r="CO763">
        <v>-0.34157323837280273</v>
      </c>
      <c r="CP763">
        <v>-0.35847911238670349</v>
      </c>
      <c r="CQ763">
        <v>0.59657835960388184</v>
      </c>
      <c r="CR763">
        <v>5.9585404396057129</v>
      </c>
      <c r="CS763">
        <v>6.0749783515930176</v>
      </c>
      <c r="CT763">
        <v>6.1240034103393555</v>
      </c>
      <c r="CU763">
        <v>6.0984387397766113</v>
      </c>
      <c r="CV763">
        <v>6.0518107414245605</v>
      </c>
      <c r="CW763">
        <v>0.25953662395477295</v>
      </c>
      <c r="CX763">
        <v>-0.3188321590423584</v>
      </c>
      <c r="CY763">
        <v>-0.29803130030632019</v>
      </c>
      <c r="CZ763">
        <v>-0.24746458232402802</v>
      </c>
      <c r="DA763">
        <v>-0.28276577591896057</v>
      </c>
      <c r="DB763">
        <v>-0.34601941704750061</v>
      </c>
      <c r="DC763">
        <v>0.99565905332565308</v>
      </c>
      <c r="DD763">
        <v>0.7973334789276123</v>
      </c>
      <c r="DE763">
        <v>0.61953586339950562</v>
      </c>
      <c r="DF763">
        <v>0.52123457193374634</v>
      </c>
      <c r="DG763">
        <v>0.48806959390640259</v>
      </c>
      <c r="DH763">
        <v>0.48068779706954956</v>
      </c>
      <c r="DI763">
        <v>0.432109534740448</v>
      </c>
      <c r="DJ763">
        <v>0.38508379459381104</v>
      </c>
      <c r="DK763">
        <v>0.37850585579872131</v>
      </c>
      <c r="DL763">
        <v>0.41384968161582947</v>
      </c>
      <c r="DM763">
        <v>0.39649048447608948</v>
      </c>
      <c r="DN763">
        <v>0.40789800882339478</v>
      </c>
      <c r="DO763">
        <v>1.1747422218322754</v>
      </c>
      <c r="DP763">
        <v>6.2036161422729492</v>
      </c>
      <c r="DQ763">
        <v>6.3143472671508789</v>
      </c>
      <c r="DR763">
        <v>6.3555259704589844</v>
      </c>
      <c r="DS763">
        <v>6.3271188735961914</v>
      </c>
      <c r="DT763">
        <v>6.2906975746154785</v>
      </c>
      <c r="DU763">
        <v>0.84972453117370605</v>
      </c>
      <c r="DV763">
        <v>-4.5576438307762146E-2</v>
      </c>
      <c r="DW763">
        <v>-6.0487676411867142E-2</v>
      </c>
      <c r="DX763">
        <v>-8.6087346076965332E-2</v>
      </c>
      <c r="DY763">
        <v>2.2711141034960747E-2</v>
      </c>
      <c r="DZ763">
        <v>7.2118669748306274E-2</v>
      </c>
      <c r="EA763">
        <v>2.376903772354126</v>
      </c>
      <c r="EB763">
        <v>1.9079341888427734</v>
      </c>
      <c r="EC763">
        <v>1.4939765930175781</v>
      </c>
      <c r="ED763">
        <v>1.2948921918869019</v>
      </c>
      <c r="EE763">
        <v>1.2501986026763916</v>
      </c>
      <c r="EF763">
        <v>1.2547440528869629</v>
      </c>
      <c r="EG763">
        <v>1.2469910383224487</v>
      </c>
      <c r="EH763">
        <v>1.2333223819732666</v>
      </c>
      <c r="EI763">
        <v>1.2869366407394409</v>
      </c>
      <c r="EJ763">
        <v>1.3937826156616211</v>
      </c>
      <c r="EK763">
        <v>1.4621373414993286</v>
      </c>
      <c r="EL763">
        <v>1.5144248008728027</v>
      </c>
      <c r="EM763">
        <v>2.009519100189209</v>
      </c>
      <c r="EN763">
        <v>6.5574660301208496</v>
      </c>
      <c r="EO763">
        <v>6.6599574089050293</v>
      </c>
      <c r="EP763">
        <v>6.6898078918457031</v>
      </c>
      <c r="EQ763">
        <v>6.6572961807250977</v>
      </c>
      <c r="ER763">
        <v>6.6356124877929687</v>
      </c>
      <c r="ES763">
        <v>1.701862096786499</v>
      </c>
      <c r="ET763">
        <v>0.34896141290664673</v>
      </c>
      <c r="EU763">
        <v>0.28248757123947144</v>
      </c>
      <c r="EV763">
        <v>0.1469157487154007</v>
      </c>
      <c r="EW763">
        <v>0.4637712836265564</v>
      </c>
      <c r="EX763">
        <v>0.67584365606307983</v>
      </c>
      <c r="EY763">
        <v>67.374359130859375</v>
      </c>
      <c r="EZ763">
        <v>66.875846862792969</v>
      </c>
      <c r="FA763">
        <v>66.882545471191406</v>
      </c>
      <c r="FB763">
        <v>65.576698303222656</v>
      </c>
      <c r="FC763">
        <v>65.669303894042969</v>
      </c>
      <c r="FD763">
        <v>65.639480590820313</v>
      </c>
      <c r="FE763">
        <v>66.565147399902344</v>
      </c>
      <c r="FF763">
        <v>67.78631591796875</v>
      </c>
      <c r="FG763">
        <v>72.337059020996094</v>
      </c>
      <c r="FH763">
        <v>77.463546752929687</v>
      </c>
      <c r="FI763">
        <v>82.917045593261719</v>
      </c>
      <c r="FJ763">
        <v>84.714591979980469</v>
      </c>
      <c r="FK763">
        <v>85.03070068359375</v>
      </c>
      <c r="FL763">
        <v>84.959129333496094</v>
      </c>
      <c r="FM763">
        <v>86.344268798828125</v>
      </c>
      <c r="FN763">
        <v>87.328544616699219</v>
      </c>
      <c r="FO763">
        <v>86.537582397460938</v>
      </c>
      <c r="FP763">
        <v>85.502677917480469</v>
      </c>
      <c r="FQ763">
        <v>83.596458435058594</v>
      </c>
      <c r="FR763">
        <v>79.791046142578125</v>
      </c>
      <c r="FS763">
        <v>76.917427062988281</v>
      </c>
      <c r="FT763">
        <v>75.858833312988281</v>
      </c>
      <c r="FU763">
        <v>74.376823425292969</v>
      </c>
      <c r="FV763">
        <v>72.995933532714844</v>
      </c>
      <c r="FW763">
        <v>181</v>
      </c>
      <c r="FX763">
        <v>8.9820645749568939E-2</v>
      </c>
      <c r="FY763">
        <v>1</v>
      </c>
    </row>
    <row r="764" spans="1:181" x14ac:dyDescent="0.2">
      <c r="A764" t="s">
        <v>243</v>
      </c>
      <c r="B764" t="s">
        <v>239</v>
      </c>
      <c r="C764" t="s">
        <v>215</v>
      </c>
      <c r="D764" t="s">
        <v>42</v>
      </c>
      <c r="E764">
        <v>2015</v>
      </c>
      <c r="F764" t="s">
        <v>225</v>
      </c>
      <c r="G764" t="s">
        <v>245</v>
      </c>
      <c r="H764">
        <v>190</v>
      </c>
      <c r="K764">
        <v>15.501311302185059</v>
      </c>
      <c r="L764">
        <v>14.837309837341309</v>
      </c>
      <c r="M764">
        <v>14.377432823181152</v>
      </c>
      <c r="N764">
        <v>14.646143913269043</v>
      </c>
      <c r="O764">
        <v>15.338340759277344</v>
      </c>
      <c r="P764">
        <v>16.127971649169922</v>
      </c>
      <c r="Q764">
        <v>18.863483428955078</v>
      </c>
      <c r="R764">
        <v>21.547369003295898</v>
      </c>
      <c r="S764">
        <v>24.622932434082031</v>
      </c>
      <c r="T764">
        <v>26.830808639526367</v>
      </c>
      <c r="U764">
        <v>30.055606842041016</v>
      </c>
      <c r="V764">
        <v>31.515649795532227</v>
      </c>
      <c r="W764">
        <v>32.540550231933594</v>
      </c>
      <c r="X764">
        <v>33.241386413574219</v>
      </c>
      <c r="Y764">
        <v>33.370948791503906</v>
      </c>
      <c r="Z764">
        <v>33.356758117675781</v>
      </c>
      <c r="AA764">
        <v>33.356307983398437</v>
      </c>
      <c r="AB764">
        <v>33.446067810058594</v>
      </c>
      <c r="AC764">
        <v>32.388530731201172</v>
      </c>
      <c r="AD764">
        <v>31.298370361328125</v>
      </c>
      <c r="AE764">
        <v>29.357593536376953</v>
      </c>
      <c r="AF764">
        <v>23.777069091796875</v>
      </c>
      <c r="AG764">
        <v>19.014106750488281</v>
      </c>
      <c r="AH764">
        <v>16.280967712402344</v>
      </c>
      <c r="AI764">
        <v>-2.1951780319213867</v>
      </c>
      <c r="AJ764">
        <v>-1.6903046369552612</v>
      </c>
      <c r="AK764">
        <v>-1.3076058626174927</v>
      </c>
      <c r="AL764">
        <v>-1.2283494472503662</v>
      </c>
      <c r="AM764">
        <v>-1.2338454723358154</v>
      </c>
      <c r="AN764">
        <v>-1.2649298906326294</v>
      </c>
      <c r="AO764">
        <v>-1.3817164897918701</v>
      </c>
      <c r="AP764">
        <v>-1.5033148527145386</v>
      </c>
      <c r="AQ764">
        <v>-1.641761302947998</v>
      </c>
      <c r="AR764">
        <v>-1.7664844989776611</v>
      </c>
      <c r="AS764">
        <v>-1.9604126214981079</v>
      </c>
      <c r="AT764">
        <v>-2.0548546314239502</v>
      </c>
      <c r="AU764">
        <v>-0.72615730762481689</v>
      </c>
      <c r="AV764">
        <v>5.055849552154541</v>
      </c>
      <c r="AW764">
        <v>5.1091403961181641</v>
      </c>
      <c r="AX764">
        <v>5.1631731986999512</v>
      </c>
      <c r="AY764">
        <v>5.1932506561279297</v>
      </c>
      <c r="AZ764">
        <v>5.1330537796020508</v>
      </c>
      <c r="BA764">
        <v>-0.94522708654403687</v>
      </c>
      <c r="BB764">
        <v>-0.91244757175445557</v>
      </c>
      <c r="BC764">
        <v>-0.82770454883575439</v>
      </c>
      <c r="BD764">
        <v>-0.61366063356399536</v>
      </c>
      <c r="BE764">
        <v>-1.1097674369812012</v>
      </c>
      <c r="BF764">
        <v>-1.5790718793869019</v>
      </c>
      <c r="BG764">
        <v>-0.87239676713943481</v>
      </c>
      <c r="BH764">
        <v>-0.67309027910232544</v>
      </c>
      <c r="BI764">
        <v>-0.52667742967605591</v>
      </c>
      <c r="BJ764">
        <v>-0.50799351930618286</v>
      </c>
      <c r="BK764">
        <v>-0.52542585134506226</v>
      </c>
      <c r="BL764">
        <v>-0.54656070470809937</v>
      </c>
      <c r="BM764">
        <v>-0.6357148289680481</v>
      </c>
      <c r="BN764">
        <v>-0.72503519058227539</v>
      </c>
      <c r="BO764">
        <v>-0.81002366542816162</v>
      </c>
      <c r="BP764">
        <v>-0.86953920125961304</v>
      </c>
      <c r="BQ764">
        <v>-0.98951059579849243</v>
      </c>
      <c r="BR764">
        <v>-1.0349037647247314</v>
      </c>
      <c r="BS764">
        <v>6.3825778663158417E-2</v>
      </c>
      <c r="BT764">
        <v>5.3999872207641602</v>
      </c>
      <c r="BU764">
        <v>5.4432330131530762</v>
      </c>
      <c r="BV764">
        <v>5.4847621917724609</v>
      </c>
      <c r="BW764">
        <v>5.5098176002502441</v>
      </c>
      <c r="BX764">
        <v>5.4598178863525391</v>
      </c>
      <c r="BY764">
        <v>-0.16976915299892426</v>
      </c>
      <c r="BZ764">
        <v>-0.55518603324890137</v>
      </c>
      <c r="CA764">
        <v>-0.51581859588623047</v>
      </c>
      <c r="CB764">
        <v>-0.40056696534156799</v>
      </c>
      <c r="CC764">
        <v>-0.63834226131439209</v>
      </c>
      <c r="CD764">
        <v>-0.89058095216751099</v>
      </c>
      <c r="CE764">
        <v>4.375753179192543E-2</v>
      </c>
      <c r="CF764">
        <v>3.1429246068000793E-2</v>
      </c>
      <c r="CG764">
        <v>1.4191232621669769E-2</v>
      </c>
      <c r="CH764">
        <v>-9.0772062540054321E-3</v>
      </c>
      <c r="CI764">
        <v>-3.4776587039232254E-2</v>
      </c>
      <c r="CJ764">
        <v>-4.9020446836948395E-2</v>
      </c>
      <c r="CK764">
        <v>-0.11903639137744904</v>
      </c>
      <c r="CL764">
        <v>-0.18600109219551086</v>
      </c>
      <c r="CM764">
        <v>-0.23396466672420502</v>
      </c>
      <c r="CN764">
        <v>-0.24831761419773102</v>
      </c>
      <c r="CO764">
        <v>-0.31706681847572327</v>
      </c>
      <c r="CP764">
        <v>-0.32848894596099854</v>
      </c>
      <c r="CQ764">
        <v>0.61096566915512085</v>
      </c>
      <c r="CR764">
        <v>5.638336181640625</v>
      </c>
      <c r="CS764">
        <v>5.6746249198913574</v>
      </c>
      <c r="CT764">
        <v>5.707493782043457</v>
      </c>
      <c r="CU764">
        <v>5.7290706634521484</v>
      </c>
      <c r="CV764">
        <v>5.686133861541748</v>
      </c>
      <c r="CW764">
        <v>0.36731064319610596</v>
      </c>
      <c r="CX764">
        <v>-0.30774781107902527</v>
      </c>
      <c r="CY764">
        <v>-0.2998073399066925</v>
      </c>
      <c r="CZ764">
        <v>-0.25297895073890686</v>
      </c>
      <c r="DA764">
        <v>-0.31183463335037231</v>
      </c>
      <c r="DB764">
        <v>-0.41373428702354431</v>
      </c>
      <c r="DC764">
        <v>0.95991182327270508</v>
      </c>
      <c r="DD764">
        <v>0.73594880104064941</v>
      </c>
      <c r="DE764">
        <v>0.55505990982055664</v>
      </c>
      <c r="DF764">
        <v>0.489839106798172</v>
      </c>
      <c r="DG764">
        <v>0.45587268471717834</v>
      </c>
      <c r="DH764">
        <v>0.44851982593536377</v>
      </c>
      <c r="DI764">
        <v>0.39764204621315002</v>
      </c>
      <c r="DJ764">
        <v>0.35303300619125366</v>
      </c>
      <c r="DK764">
        <v>0.3420943021774292</v>
      </c>
      <c r="DL764">
        <v>0.372903972864151</v>
      </c>
      <c r="DM764">
        <v>0.3553769588470459</v>
      </c>
      <c r="DN764">
        <v>0.37792587280273438</v>
      </c>
      <c r="DO764">
        <v>1.1581056118011475</v>
      </c>
      <c r="DP764">
        <v>5.8766851425170898</v>
      </c>
      <c r="DQ764">
        <v>5.9060168266296387</v>
      </c>
      <c r="DR764">
        <v>5.9302253723144531</v>
      </c>
      <c r="DS764">
        <v>5.9483237266540527</v>
      </c>
      <c r="DT764">
        <v>5.912449836730957</v>
      </c>
      <c r="DU764">
        <v>0.90439045429229736</v>
      </c>
      <c r="DV764">
        <v>-6.0309581458568573E-2</v>
      </c>
      <c r="DW764">
        <v>-8.3796069025993347E-2</v>
      </c>
      <c r="DX764">
        <v>-0.10539092868566513</v>
      </c>
      <c r="DY764">
        <v>1.4673014171421528E-2</v>
      </c>
      <c r="DZ764">
        <v>6.3112400472164154E-2</v>
      </c>
      <c r="EA764">
        <v>2.2826931476593018</v>
      </c>
      <c r="EB764">
        <v>1.7531630992889404</v>
      </c>
      <c r="EC764">
        <v>1.3359884023666382</v>
      </c>
      <c r="ED764">
        <v>1.2101950645446777</v>
      </c>
      <c r="EE764">
        <v>1.1642923355102539</v>
      </c>
      <c r="EF764">
        <v>1.166888952255249</v>
      </c>
      <c r="EG764">
        <v>1.1436437368392944</v>
      </c>
      <c r="EH764">
        <v>1.1313126087188721</v>
      </c>
      <c r="EI764">
        <v>1.1738319396972656</v>
      </c>
      <c r="EJ764">
        <v>1.2698493003845215</v>
      </c>
      <c r="EK764">
        <v>1.3262789249420166</v>
      </c>
      <c r="EL764">
        <v>1.3978766202926636</v>
      </c>
      <c r="EM764">
        <v>1.9480886459350586</v>
      </c>
      <c r="EN764">
        <v>6.220822811126709</v>
      </c>
      <c r="EO764">
        <v>6.2401094436645508</v>
      </c>
      <c r="EP764">
        <v>6.2518143653869629</v>
      </c>
      <c r="EQ764">
        <v>6.2648906707763672</v>
      </c>
      <c r="ER764">
        <v>6.2392139434814453</v>
      </c>
      <c r="ES764">
        <v>1.679848313331604</v>
      </c>
      <c r="ET764">
        <v>0.29695191979408264</v>
      </c>
      <c r="EU764">
        <v>0.22808989882469177</v>
      </c>
      <c r="EV764">
        <v>0.10770273953676224</v>
      </c>
      <c r="EW764">
        <v>0.48609820008277893</v>
      </c>
      <c r="EX764">
        <v>0.75160330533981323</v>
      </c>
      <c r="EY764">
        <v>64.796173095703125</v>
      </c>
      <c r="EZ764">
        <v>64.296035766601563</v>
      </c>
      <c r="FA764">
        <v>64.051612854003906</v>
      </c>
      <c r="FB764">
        <v>63.511154174804688</v>
      </c>
      <c r="FC764">
        <v>63.129207611083984</v>
      </c>
      <c r="FD764">
        <v>62.225242614746094</v>
      </c>
      <c r="FE764">
        <v>62.535835266113281</v>
      </c>
      <c r="FF764">
        <v>64.247238159179687</v>
      </c>
      <c r="FG764">
        <v>67.810371398925781</v>
      </c>
      <c r="FH764">
        <v>72.226264953613281</v>
      </c>
      <c r="FI764">
        <v>75.49700927734375</v>
      </c>
      <c r="FJ764">
        <v>77.539337158203125</v>
      </c>
      <c r="FK764">
        <v>80.318115234375</v>
      </c>
      <c r="FL764">
        <v>81.415168762207031</v>
      </c>
      <c r="FM764">
        <v>81.298004150390625</v>
      </c>
      <c r="FN764">
        <v>80.830223083496094</v>
      </c>
      <c r="FO764">
        <v>80.762733459472656</v>
      </c>
      <c r="FP764">
        <v>80.222053527832031</v>
      </c>
      <c r="FQ764">
        <v>75.655120849609375</v>
      </c>
      <c r="FR764">
        <v>71.639518737792969</v>
      </c>
      <c r="FS764">
        <v>69.660903930664063</v>
      </c>
      <c r="FT764">
        <v>67.977081298828125</v>
      </c>
      <c r="FU764">
        <v>66.735252380371094</v>
      </c>
      <c r="FV764">
        <v>65.785789489746094</v>
      </c>
      <c r="FW764">
        <v>181</v>
      </c>
      <c r="FX764">
        <v>8.9820645749568939E-2</v>
      </c>
      <c r="FY764">
        <v>1</v>
      </c>
    </row>
    <row r="765" spans="1:181" x14ac:dyDescent="0.2">
      <c r="A765" t="s">
        <v>243</v>
      </c>
      <c r="B765" t="s">
        <v>239</v>
      </c>
      <c r="C765" t="s">
        <v>215</v>
      </c>
      <c r="D765" t="s">
        <v>42</v>
      </c>
      <c r="E765">
        <v>2016</v>
      </c>
      <c r="F765" t="s">
        <v>225</v>
      </c>
      <c r="G765" t="s">
        <v>245</v>
      </c>
      <c r="H765">
        <v>190</v>
      </c>
      <c r="K765">
        <v>15.501311302185059</v>
      </c>
      <c r="L765">
        <v>14.837309837341309</v>
      </c>
      <c r="M765">
        <v>14.377432823181152</v>
      </c>
      <c r="N765">
        <v>14.646143913269043</v>
      </c>
      <c r="O765">
        <v>15.338340759277344</v>
      </c>
      <c r="P765">
        <v>16.127971649169922</v>
      </c>
      <c r="Q765">
        <v>18.863483428955078</v>
      </c>
      <c r="R765">
        <v>21.547369003295898</v>
      </c>
      <c r="S765">
        <v>24.622932434082031</v>
      </c>
      <c r="T765">
        <v>26.830808639526367</v>
      </c>
      <c r="U765">
        <v>30.055606842041016</v>
      </c>
      <c r="V765">
        <v>31.515649795532227</v>
      </c>
      <c r="W765">
        <v>32.540550231933594</v>
      </c>
      <c r="X765">
        <v>33.241386413574219</v>
      </c>
      <c r="Y765">
        <v>33.370948791503906</v>
      </c>
      <c r="Z765">
        <v>33.356758117675781</v>
      </c>
      <c r="AA765">
        <v>33.356307983398437</v>
      </c>
      <c r="AB765">
        <v>33.446067810058594</v>
      </c>
      <c r="AC765">
        <v>32.388530731201172</v>
      </c>
      <c r="AD765">
        <v>31.298370361328125</v>
      </c>
      <c r="AE765">
        <v>29.357593536376953</v>
      </c>
      <c r="AF765">
        <v>23.777069091796875</v>
      </c>
      <c r="AG765">
        <v>19.014106750488281</v>
      </c>
      <c r="AH765">
        <v>16.280967712402344</v>
      </c>
      <c r="AI765">
        <v>-2.1951780319213867</v>
      </c>
      <c r="AJ765">
        <v>-1.6903046369552612</v>
      </c>
      <c r="AK765">
        <v>-1.3076058626174927</v>
      </c>
      <c r="AL765">
        <v>-1.2283494472503662</v>
      </c>
      <c r="AM765">
        <v>-1.2338454723358154</v>
      </c>
      <c r="AN765">
        <v>-1.2649298906326294</v>
      </c>
      <c r="AO765">
        <v>-1.3817164897918701</v>
      </c>
      <c r="AP765">
        <v>-1.5033148527145386</v>
      </c>
      <c r="AQ765">
        <v>-1.641761302947998</v>
      </c>
      <c r="AR765">
        <v>-1.7664844989776611</v>
      </c>
      <c r="AS765">
        <v>-1.9604126214981079</v>
      </c>
      <c r="AT765">
        <v>-2.0548546314239502</v>
      </c>
      <c r="AU765">
        <v>-0.72615730762481689</v>
      </c>
      <c r="AV765">
        <v>5.055849552154541</v>
      </c>
      <c r="AW765">
        <v>5.1091403961181641</v>
      </c>
      <c r="AX765">
        <v>5.1631731986999512</v>
      </c>
      <c r="AY765">
        <v>5.1932506561279297</v>
      </c>
      <c r="AZ765">
        <v>5.1330537796020508</v>
      </c>
      <c r="BA765">
        <v>-0.94522708654403687</v>
      </c>
      <c r="BB765">
        <v>-0.91244757175445557</v>
      </c>
      <c r="BC765">
        <v>-0.82770454883575439</v>
      </c>
      <c r="BD765">
        <v>-0.61366063356399536</v>
      </c>
      <c r="BE765">
        <v>-1.1097674369812012</v>
      </c>
      <c r="BF765">
        <v>-1.5790718793869019</v>
      </c>
      <c r="BG765">
        <v>-0.87239676713943481</v>
      </c>
      <c r="BH765">
        <v>-0.67309027910232544</v>
      </c>
      <c r="BI765">
        <v>-0.52667742967605591</v>
      </c>
      <c r="BJ765">
        <v>-0.50799351930618286</v>
      </c>
      <c r="BK765">
        <v>-0.52542585134506226</v>
      </c>
      <c r="BL765">
        <v>-0.54656070470809937</v>
      </c>
      <c r="BM765">
        <v>-0.6357148289680481</v>
      </c>
      <c r="BN765">
        <v>-0.72503519058227539</v>
      </c>
      <c r="BO765">
        <v>-0.81002366542816162</v>
      </c>
      <c r="BP765">
        <v>-0.86953920125961304</v>
      </c>
      <c r="BQ765">
        <v>-0.98951059579849243</v>
      </c>
      <c r="BR765">
        <v>-1.0349037647247314</v>
      </c>
      <c r="BS765">
        <v>6.3825778663158417E-2</v>
      </c>
      <c r="BT765">
        <v>5.3999872207641602</v>
      </c>
      <c r="BU765">
        <v>5.4432330131530762</v>
      </c>
      <c r="BV765">
        <v>5.4847621917724609</v>
      </c>
      <c r="BW765">
        <v>5.5098176002502441</v>
      </c>
      <c r="BX765">
        <v>5.4598178863525391</v>
      </c>
      <c r="BY765">
        <v>-0.16976915299892426</v>
      </c>
      <c r="BZ765">
        <v>-0.55518603324890137</v>
      </c>
      <c r="CA765">
        <v>-0.51581859588623047</v>
      </c>
      <c r="CB765">
        <v>-0.40056696534156799</v>
      </c>
      <c r="CC765">
        <v>-0.63834226131439209</v>
      </c>
      <c r="CD765">
        <v>-0.89058095216751099</v>
      </c>
      <c r="CE765">
        <v>4.375753179192543E-2</v>
      </c>
      <c r="CF765">
        <v>3.1429246068000793E-2</v>
      </c>
      <c r="CG765">
        <v>1.4191232621669769E-2</v>
      </c>
      <c r="CH765">
        <v>-9.0772062540054321E-3</v>
      </c>
      <c r="CI765">
        <v>-3.4776587039232254E-2</v>
      </c>
      <c r="CJ765">
        <v>-4.9020446836948395E-2</v>
      </c>
      <c r="CK765">
        <v>-0.11903639137744904</v>
      </c>
      <c r="CL765">
        <v>-0.18600109219551086</v>
      </c>
      <c r="CM765">
        <v>-0.23396466672420502</v>
      </c>
      <c r="CN765">
        <v>-0.24831761419773102</v>
      </c>
      <c r="CO765">
        <v>-0.31706681847572327</v>
      </c>
      <c r="CP765">
        <v>-0.32848894596099854</v>
      </c>
      <c r="CQ765">
        <v>0.61096566915512085</v>
      </c>
      <c r="CR765">
        <v>5.638336181640625</v>
      </c>
      <c r="CS765">
        <v>5.6746249198913574</v>
      </c>
      <c r="CT765">
        <v>5.707493782043457</v>
      </c>
      <c r="CU765">
        <v>5.7290706634521484</v>
      </c>
      <c r="CV765">
        <v>5.686133861541748</v>
      </c>
      <c r="CW765">
        <v>0.36731064319610596</v>
      </c>
      <c r="CX765">
        <v>-0.30774781107902527</v>
      </c>
      <c r="CY765">
        <v>-0.2998073399066925</v>
      </c>
      <c r="CZ765">
        <v>-0.25297895073890686</v>
      </c>
      <c r="DA765">
        <v>-0.31183463335037231</v>
      </c>
      <c r="DB765">
        <v>-0.41373428702354431</v>
      </c>
      <c r="DC765">
        <v>0.95991182327270508</v>
      </c>
      <c r="DD765">
        <v>0.73594880104064941</v>
      </c>
      <c r="DE765">
        <v>0.55505990982055664</v>
      </c>
      <c r="DF765">
        <v>0.489839106798172</v>
      </c>
      <c r="DG765">
        <v>0.45587268471717834</v>
      </c>
      <c r="DH765">
        <v>0.44851982593536377</v>
      </c>
      <c r="DI765">
        <v>0.39764204621315002</v>
      </c>
      <c r="DJ765">
        <v>0.35303300619125366</v>
      </c>
      <c r="DK765">
        <v>0.3420943021774292</v>
      </c>
      <c r="DL765">
        <v>0.372903972864151</v>
      </c>
      <c r="DM765">
        <v>0.3553769588470459</v>
      </c>
      <c r="DN765">
        <v>0.37792587280273438</v>
      </c>
      <c r="DO765">
        <v>1.1581056118011475</v>
      </c>
      <c r="DP765">
        <v>5.8766851425170898</v>
      </c>
      <c r="DQ765">
        <v>5.9060168266296387</v>
      </c>
      <c r="DR765">
        <v>5.9302253723144531</v>
      </c>
      <c r="DS765">
        <v>5.9483237266540527</v>
      </c>
      <c r="DT765">
        <v>5.912449836730957</v>
      </c>
      <c r="DU765">
        <v>0.90439045429229736</v>
      </c>
      <c r="DV765">
        <v>-6.0309581458568573E-2</v>
      </c>
      <c r="DW765">
        <v>-8.3796069025993347E-2</v>
      </c>
      <c r="DX765">
        <v>-0.10539092868566513</v>
      </c>
      <c r="DY765">
        <v>1.4673014171421528E-2</v>
      </c>
      <c r="DZ765">
        <v>6.3112400472164154E-2</v>
      </c>
      <c r="EA765">
        <v>2.2826931476593018</v>
      </c>
      <c r="EB765">
        <v>1.7531630992889404</v>
      </c>
      <c r="EC765">
        <v>1.3359884023666382</v>
      </c>
      <c r="ED765">
        <v>1.2101950645446777</v>
      </c>
      <c r="EE765">
        <v>1.1642923355102539</v>
      </c>
      <c r="EF765">
        <v>1.166888952255249</v>
      </c>
      <c r="EG765">
        <v>1.1436437368392944</v>
      </c>
      <c r="EH765">
        <v>1.1313126087188721</v>
      </c>
      <c r="EI765">
        <v>1.1738319396972656</v>
      </c>
      <c r="EJ765">
        <v>1.2698493003845215</v>
      </c>
      <c r="EK765">
        <v>1.3262789249420166</v>
      </c>
      <c r="EL765">
        <v>1.3978766202926636</v>
      </c>
      <c r="EM765">
        <v>1.9480886459350586</v>
      </c>
      <c r="EN765">
        <v>6.220822811126709</v>
      </c>
      <c r="EO765">
        <v>6.2401094436645508</v>
      </c>
      <c r="EP765">
        <v>6.2518143653869629</v>
      </c>
      <c r="EQ765">
        <v>6.2648906707763672</v>
      </c>
      <c r="ER765">
        <v>6.2392139434814453</v>
      </c>
      <c r="ES765">
        <v>1.679848313331604</v>
      </c>
      <c r="ET765">
        <v>0.29695191979408264</v>
      </c>
      <c r="EU765">
        <v>0.22808989882469177</v>
      </c>
      <c r="EV765">
        <v>0.10770273953676224</v>
      </c>
      <c r="EW765">
        <v>0.48609820008277893</v>
      </c>
      <c r="EX765">
        <v>0.75160330533981323</v>
      </c>
      <c r="EY765">
        <v>64.796173095703125</v>
      </c>
      <c r="EZ765">
        <v>64.296035766601563</v>
      </c>
      <c r="FA765">
        <v>64.051612854003906</v>
      </c>
      <c r="FB765">
        <v>63.511154174804688</v>
      </c>
      <c r="FC765">
        <v>63.129207611083984</v>
      </c>
      <c r="FD765">
        <v>62.225242614746094</v>
      </c>
      <c r="FE765">
        <v>62.535835266113281</v>
      </c>
      <c r="FF765">
        <v>64.247238159179687</v>
      </c>
      <c r="FG765">
        <v>67.810371398925781</v>
      </c>
      <c r="FH765">
        <v>72.226264953613281</v>
      </c>
      <c r="FI765">
        <v>75.49700927734375</v>
      </c>
      <c r="FJ765">
        <v>77.539337158203125</v>
      </c>
      <c r="FK765">
        <v>80.318115234375</v>
      </c>
      <c r="FL765">
        <v>81.415168762207031</v>
      </c>
      <c r="FM765">
        <v>81.298004150390625</v>
      </c>
      <c r="FN765">
        <v>80.830223083496094</v>
      </c>
      <c r="FO765">
        <v>80.762733459472656</v>
      </c>
      <c r="FP765">
        <v>80.222053527832031</v>
      </c>
      <c r="FQ765">
        <v>75.655120849609375</v>
      </c>
      <c r="FR765">
        <v>71.639518737792969</v>
      </c>
      <c r="FS765">
        <v>69.660903930664063</v>
      </c>
      <c r="FT765">
        <v>67.977081298828125</v>
      </c>
      <c r="FU765">
        <v>66.735252380371094</v>
      </c>
      <c r="FV765">
        <v>65.785789489746094</v>
      </c>
      <c r="FW765">
        <v>181</v>
      </c>
      <c r="FX765">
        <v>8.9820645749568939E-2</v>
      </c>
      <c r="FY765">
        <v>1</v>
      </c>
    </row>
    <row r="766" spans="1:181" x14ac:dyDescent="0.2">
      <c r="A766" t="s">
        <v>243</v>
      </c>
      <c r="B766" t="s">
        <v>239</v>
      </c>
      <c r="C766" t="s">
        <v>215</v>
      </c>
      <c r="D766" t="s">
        <v>42</v>
      </c>
      <c r="E766">
        <v>2017</v>
      </c>
      <c r="F766" t="s">
        <v>225</v>
      </c>
      <c r="G766" t="s">
        <v>245</v>
      </c>
      <c r="H766">
        <v>190</v>
      </c>
      <c r="K766">
        <v>15.501311302185059</v>
      </c>
      <c r="L766">
        <v>14.837309837341309</v>
      </c>
      <c r="M766">
        <v>14.377432823181152</v>
      </c>
      <c r="N766">
        <v>14.646143913269043</v>
      </c>
      <c r="O766">
        <v>15.338340759277344</v>
      </c>
      <c r="P766">
        <v>16.127971649169922</v>
      </c>
      <c r="Q766">
        <v>18.863483428955078</v>
      </c>
      <c r="R766">
        <v>21.547369003295898</v>
      </c>
      <c r="S766">
        <v>24.622932434082031</v>
      </c>
      <c r="T766">
        <v>26.830808639526367</v>
      </c>
      <c r="U766">
        <v>30.055606842041016</v>
      </c>
      <c r="V766">
        <v>31.515649795532227</v>
      </c>
      <c r="W766">
        <v>32.540550231933594</v>
      </c>
      <c r="X766">
        <v>33.241386413574219</v>
      </c>
      <c r="Y766">
        <v>33.370948791503906</v>
      </c>
      <c r="Z766">
        <v>33.356758117675781</v>
      </c>
      <c r="AA766">
        <v>33.356307983398437</v>
      </c>
      <c r="AB766">
        <v>33.446067810058594</v>
      </c>
      <c r="AC766">
        <v>32.388530731201172</v>
      </c>
      <c r="AD766">
        <v>31.298370361328125</v>
      </c>
      <c r="AE766">
        <v>29.357593536376953</v>
      </c>
      <c r="AF766">
        <v>23.777069091796875</v>
      </c>
      <c r="AG766">
        <v>19.014106750488281</v>
      </c>
      <c r="AH766">
        <v>16.280967712402344</v>
      </c>
      <c r="AI766">
        <v>-2.1951780319213867</v>
      </c>
      <c r="AJ766">
        <v>-1.6903046369552612</v>
      </c>
      <c r="AK766">
        <v>-1.3076058626174927</v>
      </c>
      <c r="AL766">
        <v>-1.2283494472503662</v>
      </c>
      <c r="AM766">
        <v>-1.2338454723358154</v>
      </c>
      <c r="AN766">
        <v>-1.2649298906326294</v>
      </c>
      <c r="AO766">
        <v>-1.3817164897918701</v>
      </c>
      <c r="AP766">
        <v>-1.5033148527145386</v>
      </c>
      <c r="AQ766">
        <v>-1.641761302947998</v>
      </c>
      <c r="AR766">
        <v>-1.7664844989776611</v>
      </c>
      <c r="AS766">
        <v>-1.9604126214981079</v>
      </c>
      <c r="AT766">
        <v>-2.0548546314239502</v>
      </c>
      <c r="AU766">
        <v>-0.72615730762481689</v>
      </c>
      <c r="AV766">
        <v>5.055849552154541</v>
      </c>
      <c r="AW766">
        <v>5.1091403961181641</v>
      </c>
      <c r="AX766">
        <v>5.1631731986999512</v>
      </c>
      <c r="AY766">
        <v>5.1932506561279297</v>
      </c>
      <c r="AZ766">
        <v>5.1330537796020508</v>
      </c>
      <c r="BA766">
        <v>-0.94522708654403687</v>
      </c>
      <c r="BB766">
        <v>-0.91244757175445557</v>
      </c>
      <c r="BC766">
        <v>-0.82770454883575439</v>
      </c>
      <c r="BD766">
        <v>-0.61366063356399536</v>
      </c>
      <c r="BE766">
        <v>-1.1097674369812012</v>
      </c>
      <c r="BF766">
        <v>-1.5790718793869019</v>
      </c>
      <c r="BG766">
        <v>-0.87239676713943481</v>
      </c>
      <c r="BH766">
        <v>-0.67309027910232544</v>
      </c>
      <c r="BI766">
        <v>-0.52667742967605591</v>
      </c>
      <c r="BJ766">
        <v>-0.50799351930618286</v>
      </c>
      <c r="BK766">
        <v>-0.52542585134506226</v>
      </c>
      <c r="BL766">
        <v>-0.54656070470809937</v>
      </c>
      <c r="BM766">
        <v>-0.6357148289680481</v>
      </c>
      <c r="BN766">
        <v>-0.72503519058227539</v>
      </c>
      <c r="BO766">
        <v>-0.81002366542816162</v>
      </c>
      <c r="BP766">
        <v>-0.86953920125961304</v>
      </c>
      <c r="BQ766">
        <v>-0.98951059579849243</v>
      </c>
      <c r="BR766">
        <v>-1.0349037647247314</v>
      </c>
      <c r="BS766">
        <v>6.3825778663158417E-2</v>
      </c>
      <c r="BT766">
        <v>5.3999872207641602</v>
      </c>
      <c r="BU766">
        <v>5.4432330131530762</v>
      </c>
      <c r="BV766">
        <v>5.4847621917724609</v>
      </c>
      <c r="BW766">
        <v>5.5098176002502441</v>
      </c>
      <c r="BX766">
        <v>5.4598178863525391</v>
      </c>
      <c r="BY766">
        <v>-0.16976915299892426</v>
      </c>
      <c r="BZ766">
        <v>-0.55518603324890137</v>
      </c>
      <c r="CA766">
        <v>-0.51581859588623047</v>
      </c>
      <c r="CB766">
        <v>-0.40056696534156799</v>
      </c>
      <c r="CC766">
        <v>-0.63834226131439209</v>
      </c>
      <c r="CD766">
        <v>-0.89058095216751099</v>
      </c>
      <c r="CE766">
        <v>4.375753179192543E-2</v>
      </c>
      <c r="CF766">
        <v>3.1429246068000793E-2</v>
      </c>
      <c r="CG766">
        <v>1.4191232621669769E-2</v>
      </c>
      <c r="CH766">
        <v>-9.0772062540054321E-3</v>
      </c>
      <c r="CI766">
        <v>-3.4776587039232254E-2</v>
      </c>
      <c r="CJ766">
        <v>-4.9020446836948395E-2</v>
      </c>
      <c r="CK766">
        <v>-0.11903639137744904</v>
      </c>
      <c r="CL766">
        <v>-0.18600109219551086</v>
      </c>
      <c r="CM766">
        <v>-0.23396466672420502</v>
      </c>
      <c r="CN766">
        <v>-0.24831761419773102</v>
      </c>
      <c r="CO766">
        <v>-0.31706681847572327</v>
      </c>
      <c r="CP766">
        <v>-0.32848894596099854</v>
      </c>
      <c r="CQ766">
        <v>0.61096566915512085</v>
      </c>
      <c r="CR766">
        <v>5.638336181640625</v>
      </c>
      <c r="CS766">
        <v>5.6746249198913574</v>
      </c>
      <c r="CT766">
        <v>5.707493782043457</v>
      </c>
      <c r="CU766">
        <v>5.7290706634521484</v>
      </c>
      <c r="CV766">
        <v>5.686133861541748</v>
      </c>
      <c r="CW766">
        <v>0.36731064319610596</v>
      </c>
      <c r="CX766">
        <v>-0.30774781107902527</v>
      </c>
      <c r="CY766">
        <v>-0.2998073399066925</v>
      </c>
      <c r="CZ766">
        <v>-0.25297895073890686</v>
      </c>
      <c r="DA766">
        <v>-0.31183463335037231</v>
      </c>
      <c r="DB766">
        <v>-0.41373428702354431</v>
      </c>
      <c r="DC766">
        <v>0.95991182327270508</v>
      </c>
      <c r="DD766">
        <v>0.73594880104064941</v>
      </c>
      <c r="DE766">
        <v>0.55505990982055664</v>
      </c>
      <c r="DF766">
        <v>0.489839106798172</v>
      </c>
      <c r="DG766">
        <v>0.45587268471717834</v>
      </c>
      <c r="DH766">
        <v>0.44851982593536377</v>
      </c>
      <c r="DI766">
        <v>0.39764204621315002</v>
      </c>
      <c r="DJ766">
        <v>0.35303300619125366</v>
      </c>
      <c r="DK766">
        <v>0.3420943021774292</v>
      </c>
      <c r="DL766">
        <v>0.372903972864151</v>
      </c>
      <c r="DM766">
        <v>0.3553769588470459</v>
      </c>
      <c r="DN766">
        <v>0.37792587280273438</v>
      </c>
      <c r="DO766">
        <v>1.1581056118011475</v>
      </c>
      <c r="DP766">
        <v>5.8766851425170898</v>
      </c>
      <c r="DQ766">
        <v>5.9060168266296387</v>
      </c>
      <c r="DR766">
        <v>5.9302253723144531</v>
      </c>
      <c r="DS766">
        <v>5.9483237266540527</v>
      </c>
      <c r="DT766">
        <v>5.912449836730957</v>
      </c>
      <c r="DU766">
        <v>0.90439045429229736</v>
      </c>
      <c r="DV766">
        <v>-6.0309581458568573E-2</v>
      </c>
      <c r="DW766">
        <v>-8.3796069025993347E-2</v>
      </c>
      <c r="DX766">
        <v>-0.10539092868566513</v>
      </c>
      <c r="DY766">
        <v>1.4673014171421528E-2</v>
      </c>
      <c r="DZ766">
        <v>6.3112400472164154E-2</v>
      </c>
      <c r="EA766">
        <v>2.2826931476593018</v>
      </c>
      <c r="EB766">
        <v>1.7531630992889404</v>
      </c>
      <c r="EC766">
        <v>1.3359884023666382</v>
      </c>
      <c r="ED766">
        <v>1.2101950645446777</v>
      </c>
      <c r="EE766">
        <v>1.1642923355102539</v>
      </c>
      <c r="EF766">
        <v>1.166888952255249</v>
      </c>
      <c r="EG766">
        <v>1.1436437368392944</v>
      </c>
      <c r="EH766">
        <v>1.1313126087188721</v>
      </c>
      <c r="EI766">
        <v>1.1738319396972656</v>
      </c>
      <c r="EJ766">
        <v>1.2698493003845215</v>
      </c>
      <c r="EK766">
        <v>1.3262789249420166</v>
      </c>
      <c r="EL766">
        <v>1.3978766202926636</v>
      </c>
      <c r="EM766">
        <v>1.9480886459350586</v>
      </c>
      <c r="EN766">
        <v>6.220822811126709</v>
      </c>
      <c r="EO766">
        <v>6.2401094436645508</v>
      </c>
      <c r="EP766">
        <v>6.2518143653869629</v>
      </c>
      <c r="EQ766">
        <v>6.2648906707763672</v>
      </c>
      <c r="ER766">
        <v>6.2392139434814453</v>
      </c>
      <c r="ES766">
        <v>1.679848313331604</v>
      </c>
      <c r="ET766">
        <v>0.29695191979408264</v>
      </c>
      <c r="EU766">
        <v>0.22808989882469177</v>
      </c>
      <c r="EV766">
        <v>0.10770273953676224</v>
      </c>
      <c r="EW766">
        <v>0.48609820008277893</v>
      </c>
      <c r="EX766">
        <v>0.75160330533981323</v>
      </c>
      <c r="EY766">
        <v>64.796173095703125</v>
      </c>
      <c r="EZ766">
        <v>64.296035766601563</v>
      </c>
      <c r="FA766">
        <v>64.051612854003906</v>
      </c>
      <c r="FB766">
        <v>63.511154174804688</v>
      </c>
      <c r="FC766">
        <v>63.129207611083984</v>
      </c>
      <c r="FD766">
        <v>62.225242614746094</v>
      </c>
      <c r="FE766">
        <v>62.535835266113281</v>
      </c>
      <c r="FF766">
        <v>64.247238159179687</v>
      </c>
      <c r="FG766">
        <v>67.810371398925781</v>
      </c>
      <c r="FH766">
        <v>72.226264953613281</v>
      </c>
      <c r="FI766">
        <v>75.49700927734375</v>
      </c>
      <c r="FJ766">
        <v>77.539337158203125</v>
      </c>
      <c r="FK766">
        <v>80.318115234375</v>
      </c>
      <c r="FL766">
        <v>81.415168762207031</v>
      </c>
      <c r="FM766">
        <v>81.298004150390625</v>
      </c>
      <c r="FN766">
        <v>80.830223083496094</v>
      </c>
      <c r="FO766">
        <v>80.762733459472656</v>
      </c>
      <c r="FP766">
        <v>80.222053527832031</v>
      </c>
      <c r="FQ766">
        <v>75.655120849609375</v>
      </c>
      <c r="FR766">
        <v>71.639518737792969</v>
      </c>
      <c r="FS766">
        <v>69.660903930664063</v>
      </c>
      <c r="FT766">
        <v>67.977081298828125</v>
      </c>
      <c r="FU766">
        <v>66.735252380371094</v>
      </c>
      <c r="FV766">
        <v>65.785789489746094</v>
      </c>
      <c r="FW766">
        <v>181</v>
      </c>
      <c r="FX766">
        <v>8.9820645749568939E-2</v>
      </c>
      <c r="FY766">
        <v>1</v>
      </c>
    </row>
    <row r="767" spans="1:181" x14ac:dyDescent="0.2">
      <c r="A767" t="s">
        <v>243</v>
      </c>
      <c r="B767" t="s">
        <v>239</v>
      </c>
      <c r="C767" t="s">
        <v>215</v>
      </c>
      <c r="D767" t="s">
        <v>42</v>
      </c>
      <c r="E767">
        <v>2018</v>
      </c>
      <c r="F767" t="s">
        <v>225</v>
      </c>
      <c r="G767" t="s">
        <v>245</v>
      </c>
      <c r="H767">
        <v>190</v>
      </c>
      <c r="K767">
        <v>15.501311302185059</v>
      </c>
      <c r="L767">
        <v>14.837309837341309</v>
      </c>
      <c r="M767">
        <v>14.377432823181152</v>
      </c>
      <c r="N767">
        <v>14.646143913269043</v>
      </c>
      <c r="O767">
        <v>15.338340759277344</v>
      </c>
      <c r="P767">
        <v>16.127971649169922</v>
      </c>
      <c r="Q767">
        <v>18.863483428955078</v>
      </c>
      <c r="R767">
        <v>21.547369003295898</v>
      </c>
      <c r="S767">
        <v>24.622932434082031</v>
      </c>
      <c r="T767">
        <v>26.830808639526367</v>
      </c>
      <c r="U767">
        <v>30.055606842041016</v>
      </c>
      <c r="V767">
        <v>31.515649795532227</v>
      </c>
      <c r="W767">
        <v>32.540550231933594</v>
      </c>
      <c r="X767">
        <v>33.241386413574219</v>
      </c>
      <c r="Y767">
        <v>33.370948791503906</v>
      </c>
      <c r="Z767">
        <v>33.356758117675781</v>
      </c>
      <c r="AA767">
        <v>33.356307983398437</v>
      </c>
      <c r="AB767">
        <v>33.446067810058594</v>
      </c>
      <c r="AC767">
        <v>32.388530731201172</v>
      </c>
      <c r="AD767">
        <v>31.298370361328125</v>
      </c>
      <c r="AE767">
        <v>29.357593536376953</v>
      </c>
      <c r="AF767">
        <v>23.777069091796875</v>
      </c>
      <c r="AG767">
        <v>19.014106750488281</v>
      </c>
      <c r="AH767">
        <v>16.280967712402344</v>
      </c>
      <c r="AI767">
        <v>-2.1951780319213867</v>
      </c>
      <c r="AJ767">
        <v>-1.6903046369552612</v>
      </c>
      <c r="AK767">
        <v>-1.3076058626174927</v>
      </c>
      <c r="AL767">
        <v>-1.2283494472503662</v>
      </c>
      <c r="AM767">
        <v>-1.2338454723358154</v>
      </c>
      <c r="AN767">
        <v>-1.2649298906326294</v>
      </c>
      <c r="AO767">
        <v>-1.3817164897918701</v>
      </c>
      <c r="AP767">
        <v>-1.5033148527145386</v>
      </c>
      <c r="AQ767">
        <v>-1.641761302947998</v>
      </c>
      <c r="AR767">
        <v>-1.7664844989776611</v>
      </c>
      <c r="AS767">
        <v>-1.9604126214981079</v>
      </c>
      <c r="AT767">
        <v>-2.0548546314239502</v>
      </c>
      <c r="AU767">
        <v>-0.72615730762481689</v>
      </c>
      <c r="AV767">
        <v>5.055849552154541</v>
      </c>
      <c r="AW767">
        <v>5.1091403961181641</v>
      </c>
      <c r="AX767">
        <v>5.1631731986999512</v>
      </c>
      <c r="AY767">
        <v>5.1932506561279297</v>
      </c>
      <c r="AZ767">
        <v>5.1330537796020508</v>
      </c>
      <c r="BA767">
        <v>-0.94522708654403687</v>
      </c>
      <c r="BB767">
        <v>-0.91244757175445557</v>
      </c>
      <c r="BC767">
        <v>-0.82770454883575439</v>
      </c>
      <c r="BD767">
        <v>-0.61366063356399536</v>
      </c>
      <c r="BE767">
        <v>-1.1097674369812012</v>
      </c>
      <c r="BF767">
        <v>-1.5790718793869019</v>
      </c>
      <c r="BG767">
        <v>-0.87239676713943481</v>
      </c>
      <c r="BH767">
        <v>-0.67309027910232544</v>
      </c>
      <c r="BI767">
        <v>-0.52667742967605591</v>
      </c>
      <c r="BJ767">
        <v>-0.50799351930618286</v>
      </c>
      <c r="BK767">
        <v>-0.52542585134506226</v>
      </c>
      <c r="BL767">
        <v>-0.54656070470809937</v>
      </c>
      <c r="BM767">
        <v>-0.6357148289680481</v>
      </c>
      <c r="BN767">
        <v>-0.72503519058227539</v>
      </c>
      <c r="BO767">
        <v>-0.81002366542816162</v>
      </c>
      <c r="BP767">
        <v>-0.86953920125961304</v>
      </c>
      <c r="BQ767">
        <v>-0.98951059579849243</v>
      </c>
      <c r="BR767">
        <v>-1.0349037647247314</v>
      </c>
      <c r="BS767">
        <v>6.3825778663158417E-2</v>
      </c>
      <c r="BT767">
        <v>5.3999872207641602</v>
      </c>
      <c r="BU767">
        <v>5.4432330131530762</v>
      </c>
      <c r="BV767">
        <v>5.4847621917724609</v>
      </c>
      <c r="BW767">
        <v>5.5098176002502441</v>
      </c>
      <c r="BX767">
        <v>5.4598178863525391</v>
      </c>
      <c r="BY767">
        <v>-0.16976915299892426</v>
      </c>
      <c r="BZ767">
        <v>-0.55518603324890137</v>
      </c>
      <c r="CA767">
        <v>-0.51581859588623047</v>
      </c>
      <c r="CB767">
        <v>-0.40056696534156799</v>
      </c>
      <c r="CC767">
        <v>-0.63834226131439209</v>
      </c>
      <c r="CD767">
        <v>-0.89058095216751099</v>
      </c>
      <c r="CE767">
        <v>4.375753179192543E-2</v>
      </c>
      <c r="CF767">
        <v>3.1429246068000793E-2</v>
      </c>
      <c r="CG767">
        <v>1.4191232621669769E-2</v>
      </c>
      <c r="CH767">
        <v>-9.0772062540054321E-3</v>
      </c>
      <c r="CI767">
        <v>-3.4776587039232254E-2</v>
      </c>
      <c r="CJ767">
        <v>-4.9020446836948395E-2</v>
      </c>
      <c r="CK767">
        <v>-0.11903639137744904</v>
      </c>
      <c r="CL767">
        <v>-0.18600109219551086</v>
      </c>
      <c r="CM767">
        <v>-0.23396466672420502</v>
      </c>
      <c r="CN767">
        <v>-0.24831761419773102</v>
      </c>
      <c r="CO767">
        <v>-0.31706681847572327</v>
      </c>
      <c r="CP767">
        <v>-0.32848894596099854</v>
      </c>
      <c r="CQ767">
        <v>0.61096566915512085</v>
      </c>
      <c r="CR767">
        <v>5.638336181640625</v>
      </c>
      <c r="CS767">
        <v>5.6746249198913574</v>
      </c>
      <c r="CT767">
        <v>5.707493782043457</v>
      </c>
      <c r="CU767">
        <v>5.7290706634521484</v>
      </c>
      <c r="CV767">
        <v>5.686133861541748</v>
      </c>
      <c r="CW767">
        <v>0.36731064319610596</v>
      </c>
      <c r="CX767">
        <v>-0.30774781107902527</v>
      </c>
      <c r="CY767">
        <v>-0.2998073399066925</v>
      </c>
      <c r="CZ767">
        <v>-0.25297895073890686</v>
      </c>
      <c r="DA767">
        <v>-0.31183463335037231</v>
      </c>
      <c r="DB767">
        <v>-0.41373428702354431</v>
      </c>
      <c r="DC767">
        <v>0.95991182327270508</v>
      </c>
      <c r="DD767">
        <v>0.73594880104064941</v>
      </c>
      <c r="DE767">
        <v>0.55505990982055664</v>
      </c>
      <c r="DF767">
        <v>0.489839106798172</v>
      </c>
      <c r="DG767">
        <v>0.45587268471717834</v>
      </c>
      <c r="DH767">
        <v>0.44851982593536377</v>
      </c>
      <c r="DI767">
        <v>0.39764204621315002</v>
      </c>
      <c r="DJ767">
        <v>0.35303300619125366</v>
      </c>
      <c r="DK767">
        <v>0.3420943021774292</v>
      </c>
      <c r="DL767">
        <v>0.372903972864151</v>
      </c>
      <c r="DM767">
        <v>0.3553769588470459</v>
      </c>
      <c r="DN767">
        <v>0.37792587280273438</v>
      </c>
      <c r="DO767">
        <v>1.1581056118011475</v>
      </c>
      <c r="DP767">
        <v>5.8766851425170898</v>
      </c>
      <c r="DQ767">
        <v>5.9060168266296387</v>
      </c>
      <c r="DR767">
        <v>5.9302253723144531</v>
      </c>
      <c r="DS767">
        <v>5.9483237266540527</v>
      </c>
      <c r="DT767">
        <v>5.912449836730957</v>
      </c>
      <c r="DU767">
        <v>0.90439045429229736</v>
      </c>
      <c r="DV767">
        <v>-6.0309581458568573E-2</v>
      </c>
      <c r="DW767">
        <v>-8.3796069025993347E-2</v>
      </c>
      <c r="DX767">
        <v>-0.10539092868566513</v>
      </c>
      <c r="DY767">
        <v>1.4673014171421528E-2</v>
      </c>
      <c r="DZ767">
        <v>6.3112400472164154E-2</v>
      </c>
      <c r="EA767">
        <v>2.2826931476593018</v>
      </c>
      <c r="EB767">
        <v>1.7531630992889404</v>
      </c>
      <c r="EC767">
        <v>1.3359884023666382</v>
      </c>
      <c r="ED767">
        <v>1.2101950645446777</v>
      </c>
      <c r="EE767">
        <v>1.1642923355102539</v>
      </c>
      <c r="EF767">
        <v>1.166888952255249</v>
      </c>
      <c r="EG767">
        <v>1.1436437368392944</v>
      </c>
      <c r="EH767">
        <v>1.1313126087188721</v>
      </c>
      <c r="EI767">
        <v>1.1738319396972656</v>
      </c>
      <c r="EJ767">
        <v>1.2698493003845215</v>
      </c>
      <c r="EK767">
        <v>1.3262789249420166</v>
      </c>
      <c r="EL767">
        <v>1.3978766202926636</v>
      </c>
      <c r="EM767">
        <v>1.9480886459350586</v>
      </c>
      <c r="EN767">
        <v>6.220822811126709</v>
      </c>
      <c r="EO767">
        <v>6.2401094436645508</v>
      </c>
      <c r="EP767">
        <v>6.2518143653869629</v>
      </c>
      <c r="EQ767">
        <v>6.2648906707763672</v>
      </c>
      <c r="ER767">
        <v>6.2392139434814453</v>
      </c>
      <c r="ES767">
        <v>1.679848313331604</v>
      </c>
      <c r="ET767">
        <v>0.29695191979408264</v>
      </c>
      <c r="EU767">
        <v>0.22808989882469177</v>
      </c>
      <c r="EV767">
        <v>0.10770273953676224</v>
      </c>
      <c r="EW767">
        <v>0.48609820008277893</v>
      </c>
      <c r="EX767">
        <v>0.75160330533981323</v>
      </c>
      <c r="EY767">
        <v>64.796173095703125</v>
      </c>
      <c r="EZ767">
        <v>64.296035766601563</v>
      </c>
      <c r="FA767">
        <v>64.051612854003906</v>
      </c>
      <c r="FB767">
        <v>63.511154174804688</v>
      </c>
      <c r="FC767">
        <v>63.129207611083984</v>
      </c>
      <c r="FD767">
        <v>62.225242614746094</v>
      </c>
      <c r="FE767">
        <v>62.535835266113281</v>
      </c>
      <c r="FF767">
        <v>64.247238159179687</v>
      </c>
      <c r="FG767">
        <v>67.810371398925781</v>
      </c>
      <c r="FH767">
        <v>72.226264953613281</v>
      </c>
      <c r="FI767">
        <v>75.49700927734375</v>
      </c>
      <c r="FJ767">
        <v>77.539337158203125</v>
      </c>
      <c r="FK767">
        <v>80.318115234375</v>
      </c>
      <c r="FL767">
        <v>81.415168762207031</v>
      </c>
      <c r="FM767">
        <v>81.298004150390625</v>
      </c>
      <c r="FN767">
        <v>80.830223083496094</v>
      </c>
      <c r="FO767">
        <v>80.762733459472656</v>
      </c>
      <c r="FP767">
        <v>80.222053527832031</v>
      </c>
      <c r="FQ767">
        <v>75.655120849609375</v>
      </c>
      <c r="FR767">
        <v>71.639518737792969</v>
      </c>
      <c r="FS767">
        <v>69.660903930664063</v>
      </c>
      <c r="FT767">
        <v>67.977081298828125</v>
      </c>
      <c r="FU767">
        <v>66.735252380371094</v>
      </c>
      <c r="FV767">
        <v>65.785789489746094</v>
      </c>
      <c r="FW767">
        <v>181</v>
      </c>
      <c r="FX767">
        <v>8.9820645749568939E-2</v>
      </c>
      <c r="FY767">
        <v>1</v>
      </c>
    </row>
    <row r="768" spans="1:181" x14ac:dyDescent="0.2">
      <c r="A768" t="s">
        <v>243</v>
      </c>
      <c r="B768" t="s">
        <v>239</v>
      </c>
      <c r="C768" t="s">
        <v>215</v>
      </c>
      <c r="D768" t="s">
        <v>42</v>
      </c>
      <c r="E768">
        <v>2019</v>
      </c>
      <c r="F768" t="s">
        <v>225</v>
      </c>
      <c r="G768" t="s">
        <v>245</v>
      </c>
      <c r="H768">
        <v>190</v>
      </c>
      <c r="K768">
        <v>15.501311302185059</v>
      </c>
      <c r="L768">
        <v>14.837309837341309</v>
      </c>
      <c r="M768">
        <v>14.377432823181152</v>
      </c>
      <c r="N768">
        <v>14.646143913269043</v>
      </c>
      <c r="O768">
        <v>15.338340759277344</v>
      </c>
      <c r="P768">
        <v>16.127971649169922</v>
      </c>
      <c r="Q768">
        <v>18.863483428955078</v>
      </c>
      <c r="R768">
        <v>21.547369003295898</v>
      </c>
      <c r="S768">
        <v>24.622932434082031</v>
      </c>
      <c r="T768">
        <v>26.830808639526367</v>
      </c>
      <c r="U768">
        <v>30.055606842041016</v>
      </c>
      <c r="V768">
        <v>31.515649795532227</v>
      </c>
      <c r="W768">
        <v>32.540550231933594</v>
      </c>
      <c r="X768">
        <v>33.241386413574219</v>
      </c>
      <c r="Y768">
        <v>33.370948791503906</v>
      </c>
      <c r="Z768">
        <v>33.356758117675781</v>
      </c>
      <c r="AA768">
        <v>33.356307983398437</v>
      </c>
      <c r="AB768">
        <v>33.446067810058594</v>
      </c>
      <c r="AC768">
        <v>32.388530731201172</v>
      </c>
      <c r="AD768">
        <v>31.298370361328125</v>
      </c>
      <c r="AE768">
        <v>29.357593536376953</v>
      </c>
      <c r="AF768">
        <v>23.777069091796875</v>
      </c>
      <c r="AG768">
        <v>19.014106750488281</v>
      </c>
      <c r="AH768">
        <v>16.280967712402344</v>
      </c>
      <c r="AI768">
        <v>-2.1951780319213867</v>
      </c>
      <c r="AJ768">
        <v>-1.6903046369552612</v>
      </c>
      <c r="AK768">
        <v>-1.3076058626174927</v>
      </c>
      <c r="AL768">
        <v>-1.2283494472503662</v>
      </c>
      <c r="AM768">
        <v>-1.2338454723358154</v>
      </c>
      <c r="AN768">
        <v>-1.2649298906326294</v>
      </c>
      <c r="AO768">
        <v>-1.3817164897918701</v>
      </c>
      <c r="AP768">
        <v>-1.5033148527145386</v>
      </c>
      <c r="AQ768">
        <v>-1.641761302947998</v>
      </c>
      <c r="AR768">
        <v>-1.7664844989776611</v>
      </c>
      <c r="AS768">
        <v>-1.9604126214981079</v>
      </c>
      <c r="AT768">
        <v>-2.0548546314239502</v>
      </c>
      <c r="AU768">
        <v>-0.72615730762481689</v>
      </c>
      <c r="AV768">
        <v>5.055849552154541</v>
      </c>
      <c r="AW768">
        <v>5.1091403961181641</v>
      </c>
      <c r="AX768">
        <v>5.1631731986999512</v>
      </c>
      <c r="AY768">
        <v>5.1932506561279297</v>
      </c>
      <c r="AZ768">
        <v>5.1330537796020508</v>
      </c>
      <c r="BA768">
        <v>-0.94522708654403687</v>
      </c>
      <c r="BB768">
        <v>-0.91244757175445557</v>
      </c>
      <c r="BC768">
        <v>-0.82770454883575439</v>
      </c>
      <c r="BD768">
        <v>-0.61366063356399536</v>
      </c>
      <c r="BE768">
        <v>-1.1097674369812012</v>
      </c>
      <c r="BF768">
        <v>-1.5790718793869019</v>
      </c>
      <c r="BG768">
        <v>-0.87239676713943481</v>
      </c>
      <c r="BH768">
        <v>-0.67309027910232544</v>
      </c>
      <c r="BI768">
        <v>-0.52667742967605591</v>
      </c>
      <c r="BJ768">
        <v>-0.50799351930618286</v>
      </c>
      <c r="BK768">
        <v>-0.52542585134506226</v>
      </c>
      <c r="BL768">
        <v>-0.54656070470809937</v>
      </c>
      <c r="BM768">
        <v>-0.6357148289680481</v>
      </c>
      <c r="BN768">
        <v>-0.72503519058227539</v>
      </c>
      <c r="BO768">
        <v>-0.81002366542816162</v>
      </c>
      <c r="BP768">
        <v>-0.86953920125961304</v>
      </c>
      <c r="BQ768">
        <v>-0.98951059579849243</v>
      </c>
      <c r="BR768">
        <v>-1.0349037647247314</v>
      </c>
      <c r="BS768">
        <v>6.3825778663158417E-2</v>
      </c>
      <c r="BT768">
        <v>5.3999872207641602</v>
      </c>
      <c r="BU768">
        <v>5.4432330131530762</v>
      </c>
      <c r="BV768">
        <v>5.4847621917724609</v>
      </c>
      <c r="BW768">
        <v>5.5098176002502441</v>
      </c>
      <c r="BX768">
        <v>5.4598178863525391</v>
      </c>
      <c r="BY768">
        <v>-0.16976915299892426</v>
      </c>
      <c r="BZ768">
        <v>-0.55518603324890137</v>
      </c>
      <c r="CA768">
        <v>-0.51581859588623047</v>
      </c>
      <c r="CB768">
        <v>-0.40056696534156799</v>
      </c>
      <c r="CC768">
        <v>-0.63834226131439209</v>
      </c>
      <c r="CD768">
        <v>-0.89058095216751099</v>
      </c>
      <c r="CE768">
        <v>4.375753179192543E-2</v>
      </c>
      <c r="CF768">
        <v>3.1429246068000793E-2</v>
      </c>
      <c r="CG768">
        <v>1.4191232621669769E-2</v>
      </c>
      <c r="CH768">
        <v>-9.0772062540054321E-3</v>
      </c>
      <c r="CI768">
        <v>-3.4776587039232254E-2</v>
      </c>
      <c r="CJ768">
        <v>-4.9020446836948395E-2</v>
      </c>
      <c r="CK768">
        <v>-0.11903639137744904</v>
      </c>
      <c r="CL768">
        <v>-0.18600109219551086</v>
      </c>
      <c r="CM768">
        <v>-0.23396466672420502</v>
      </c>
      <c r="CN768">
        <v>-0.24831761419773102</v>
      </c>
      <c r="CO768">
        <v>-0.31706681847572327</v>
      </c>
      <c r="CP768">
        <v>-0.32848894596099854</v>
      </c>
      <c r="CQ768">
        <v>0.61096566915512085</v>
      </c>
      <c r="CR768">
        <v>5.638336181640625</v>
      </c>
      <c r="CS768">
        <v>5.6746249198913574</v>
      </c>
      <c r="CT768">
        <v>5.707493782043457</v>
      </c>
      <c r="CU768">
        <v>5.7290706634521484</v>
      </c>
      <c r="CV768">
        <v>5.686133861541748</v>
      </c>
      <c r="CW768">
        <v>0.36731064319610596</v>
      </c>
      <c r="CX768">
        <v>-0.30774781107902527</v>
      </c>
      <c r="CY768">
        <v>-0.2998073399066925</v>
      </c>
      <c r="CZ768">
        <v>-0.25297895073890686</v>
      </c>
      <c r="DA768">
        <v>-0.31183463335037231</v>
      </c>
      <c r="DB768">
        <v>-0.41373428702354431</v>
      </c>
      <c r="DC768">
        <v>0.95991182327270508</v>
      </c>
      <c r="DD768">
        <v>0.73594880104064941</v>
      </c>
      <c r="DE768">
        <v>0.55505990982055664</v>
      </c>
      <c r="DF768">
        <v>0.489839106798172</v>
      </c>
      <c r="DG768">
        <v>0.45587268471717834</v>
      </c>
      <c r="DH768">
        <v>0.44851982593536377</v>
      </c>
      <c r="DI768">
        <v>0.39764204621315002</v>
      </c>
      <c r="DJ768">
        <v>0.35303300619125366</v>
      </c>
      <c r="DK768">
        <v>0.3420943021774292</v>
      </c>
      <c r="DL768">
        <v>0.372903972864151</v>
      </c>
      <c r="DM768">
        <v>0.3553769588470459</v>
      </c>
      <c r="DN768">
        <v>0.37792587280273438</v>
      </c>
      <c r="DO768">
        <v>1.1581056118011475</v>
      </c>
      <c r="DP768">
        <v>5.8766851425170898</v>
      </c>
      <c r="DQ768">
        <v>5.9060168266296387</v>
      </c>
      <c r="DR768">
        <v>5.9302253723144531</v>
      </c>
      <c r="DS768">
        <v>5.9483237266540527</v>
      </c>
      <c r="DT768">
        <v>5.912449836730957</v>
      </c>
      <c r="DU768">
        <v>0.90439045429229736</v>
      </c>
      <c r="DV768">
        <v>-6.0309581458568573E-2</v>
      </c>
      <c r="DW768">
        <v>-8.3796069025993347E-2</v>
      </c>
      <c r="DX768">
        <v>-0.10539092868566513</v>
      </c>
      <c r="DY768">
        <v>1.4673014171421528E-2</v>
      </c>
      <c r="DZ768">
        <v>6.3112400472164154E-2</v>
      </c>
      <c r="EA768">
        <v>2.2826931476593018</v>
      </c>
      <c r="EB768">
        <v>1.7531630992889404</v>
      </c>
      <c r="EC768">
        <v>1.3359884023666382</v>
      </c>
      <c r="ED768">
        <v>1.2101950645446777</v>
      </c>
      <c r="EE768">
        <v>1.1642923355102539</v>
      </c>
      <c r="EF768">
        <v>1.166888952255249</v>
      </c>
      <c r="EG768">
        <v>1.1436437368392944</v>
      </c>
      <c r="EH768">
        <v>1.1313126087188721</v>
      </c>
      <c r="EI768">
        <v>1.1738319396972656</v>
      </c>
      <c r="EJ768">
        <v>1.2698493003845215</v>
      </c>
      <c r="EK768">
        <v>1.3262789249420166</v>
      </c>
      <c r="EL768">
        <v>1.3978766202926636</v>
      </c>
      <c r="EM768">
        <v>1.9480886459350586</v>
      </c>
      <c r="EN768">
        <v>6.220822811126709</v>
      </c>
      <c r="EO768">
        <v>6.2401094436645508</v>
      </c>
      <c r="EP768">
        <v>6.2518143653869629</v>
      </c>
      <c r="EQ768">
        <v>6.2648906707763672</v>
      </c>
      <c r="ER768">
        <v>6.2392139434814453</v>
      </c>
      <c r="ES768">
        <v>1.679848313331604</v>
      </c>
      <c r="ET768">
        <v>0.29695191979408264</v>
      </c>
      <c r="EU768">
        <v>0.22808989882469177</v>
      </c>
      <c r="EV768">
        <v>0.10770273953676224</v>
      </c>
      <c r="EW768">
        <v>0.48609820008277893</v>
      </c>
      <c r="EX768">
        <v>0.75160330533981323</v>
      </c>
      <c r="EY768">
        <v>64.796173095703125</v>
      </c>
      <c r="EZ768">
        <v>64.296035766601563</v>
      </c>
      <c r="FA768">
        <v>64.051612854003906</v>
      </c>
      <c r="FB768">
        <v>63.511154174804688</v>
      </c>
      <c r="FC768">
        <v>63.129207611083984</v>
      </c>
      <c r="FD768">
        <v>62.225242614746094</v>
      </c>
      <c r="FE768">
        <v>62.535835266113281</v>
      </c>
      <c r="FF768">
        <v>64.247238159179687</v>
      </c>
      <c r="FG768">
        <v>67.810371398925781</v>
      </c>
      <c r="FH768">
        <v>72.226264953613281</v>
      </c>
      <c r="FI768">
        <v>75.49700927734375</v>
      </c>
      <c r="FJ768">
        <v>77.539337158203125</v>
      </c>
      <c r="FK768">
        <v>80.318115234375</v>
      </c>
      <c r="FL768">
        <v>81.415168762207031</v>
      </c>
      <c r="FM768">
        <v>81.298004150390625</v>
      </c>
      <c r="FN768">
        <v>80.830223083496094</v>
      </c>
      <c r="FO768">
        <v>80.762733459472656</v>
      </c>
      <c r="FP768">
        <v>80.222053527832031</v>
      </c>
      <c r="FQ768">
        <v>75.655120849609375</v>
      </c>
      <c r="FR768">
        <v>71.639518737792969</v>
      </c>
      <c r="FS768">
        <v>69.660903930664063</v>
      </c>
      <c r="FT768">
        <v>67.977081298828125</v>
      </c>
      <c r="FU768">
        <v>66.735252380371094</v>
      </c>
      <c r="FV768">
        <v>65.785789489746094</v>
      </c>
      <c r="FW768">
        <v>181</v>
      </c>
      <c r="FX768">
        <v>8.9820645749568939E-2</v>
      </c>
      <c r="FY768">
        <v>1</v>
      </c>
    </row>
    <row r="769" spans="1:181" x14ac:dyDescent="0.2">
      <c r="A769" t="s">
        <v>243</v>
      </c>
      <c r="B769" t="s">
        <v>239</v>
      </c>
      <c r="C769" t="s">
        <v>215</v>
      </c>
      <c r="D769" t="s">
        <v>42</v>
      </c>
      <c r="E769">
        <v>2020</v>
      </c>
      <c r="F769" t="s">
        <v>225</v>
      </c>
      <c r="G769" t="s">
        <v>245</v>
      </c>
      <c r="H769">
        <v>190</v>
      </c>
      <c r="K769">
        <v>15.501311302185059</v>
      </c>
      <c r="L769">
        <v>14.837309837341309</v>
      </c>
      <c r="M769">
        <v>14.377432823181152</v>
      </c>
      <c r="N769">
        <v>14.646143913269043</v>
      </c>
      <c r="O769">
        <v>15.338340759277344</v>
      </c>
      <c r="P769">
        <v>16.127971649169922</v>
      </c>
      <c r="Q769">
        <v>18.863483428955078</v>
      </c>
      <c r="R769">
        <v>21.547369003295898</v>
      </c>
      <c r="S769">
        <v>24.622932434082031</v>
      </c>
      <c r="T769">
        <v>26.830808639526367</v>
      </c>
      <c r="U769">
        <v>30.055606842041016</v>
      </c>
      <c r="V769">
        <v>31.515649795532227</v>
      </c>
      <c r="W769">
        <v>32.540550231933594</v>
      </c>
      <c r="X769">
        <v>33.241386413574219</v>
      </c>
      <c r="Y769">
        <v>33.370948791503906</v>
      </c>
      <c r="Z769">
        <v>33.356758117675781</v>
      </c>
      <c r="AA769">
        <v>33.356307983398437</v>
      </c>
      <c r="AB769">
        <v>33.446067810058594</v>
      </c>
      <c r="AC769">
        <v>32.388530731201172</v>
      </c>
      <c r="AD769">
        <v>31.298370361328125</v>
      </c>
      <c r="AE769">
        <v>29.357593536376953</v>
      </c>
      <c r="AF769">
        <v>23.777069091796875</v>
      </c>
      <c r="AG769">
        <v>19.014106750488281</v>
      </c>
      <c r="AH769">
        <v>16.280967712402344</v>
      </c>
      <c r="AI769">
        <v>-2.1951780319213867</v>
      </c>
      <c r="AJ769">
        <v>-1.6903046369552612</v>
      </c>
      <c r="AK769">
        <v>-1.3076058626174927</v>
      </c>
      <c r="AL769">
        <v>-1.2283494472503662</v>
      </c>
      <c r="AM769">
        <v>-1.2338454723358154</v>
      </c>
      <c r="AN769">
        <v>-1.2649298906326294</v>
      </c>
      <c r="AO769">
        <v>-1.3817164897918701</v>
      </c>
      <c r="AP769">
        <v>-1.5033148527145386</v>
      </c>
      <c r="AQ769">
        <v>-1.641761302947998</v>
      </c>
      <c r="AR769">
        <v>-1.7664844989776611</v>
      </c>
      <c r="AS769">
        <v>-1.9604126214981079</v>
      </c>
      <c r="AT769">
        <v>-2.0548546314239502</v>
      </c>
      <c r="AU769">
        <v>-0.72615730762481689</v>
      </c>
      <c r="AV769">
        <v>5.055849552154541</v>
      </c>
      <c r="AW769">
        <v>5.1091403961181641</v>
      </c>
      <c r="AX769">
        <v>5.1631731986999512</v>
      </c>
      <c r="AY769">
        <v>5.1932506561279297</v>
      </c>
      <c r="AZ769">
        <v>5.1330537796020508</v>
      </c>
      <c r="BA769">
        <v>-0.94522708654403687</v>
      </c>
      <c r="BB769">
        <v>-0.91244757175445557</v>
      </c>
      <c r="BC769">
        <v>-0.82770454883575439</v>
      </c>
      <c r="BD769">
        <v>-0.61366063356399536</v>
      </c>
      <c r="BE769">
        <v>-1.1097674369812012</v>
      </c>
      <c r="BF769">
        <v>-1.5790718793869019</v>
      </c>
      <c r="BG769">
        <v>-0.87239676713943481</v>
      </c>
      <c r="BH769">
        <v>-0.67309027910232544</v>
      </c>
      <c r="BI769">
        <v>-0.52667742967605591</v>
      </c>
      <c r="BJ769">
        <v>-0.50799351930618286</v>
      </c>
      <c r="BK769">
        <v>-0.52542585134506226</v>
      </c>
      <c r="BL769">
        <v>-0.54656070470809937</v>
      </c>
      <c r="BM769">
        <v>-0.6357148289680481</v>
      </c>
      <c r="BN769">
        <v>-0.72503519058227539</v>
      </c>
      <c r="BO769">
        <v>-0.81002366542816162</v>
      </c>
      <c r="BP769">
        <v>-0.86953920125961304</v>
      </c>
      <c r="BQ769">
        <v>-0.98951059579849243</v>
      </c>
      <c r="BR769">
        <v>-1.0349037647247314</v>
      </c>
      <c r="BS769">
        <v>6.3825778663158417E-2</v>
      </c>
      <c r="BT769">
        <v>5.3999872207641602</v>
      </c>
      <c r="BU769">
        <v>5.4432330131530762</v>
      </c>
      <c r="BV769">
        <v>5.4847621917724609</v>
      </c>
      <c r="BW769">
        <v>5.5098176002502441</v>
      </c>
      <c r="BX769">
        <v>5.4598178863525391</v>
      </c>
      <c r="BY769">
        <v>-0.16976915299892426</v>
      </c>
      <c r="BZ769">
        <v>-0.55518603324890137</v>
      </c>
      <c r="CA769">
        <v>-0.51581859588623047</v>
      </c>
      <c r="CB769">
        <v>-0.40056696534156799</v>
      </c>
      <c r="CC769">
        <v>-0.63834226131439209</v>
      </c>
      <c r="CD769">
        <v>-0.89058095216751099</v>
      </c>
      <c r="CE769">
        <v>4.375753179192543E-2</v>
      </c>
      <c r="CF769">
        <v>3.1429246068000793E-2</v>
      </c>
      <c r="CG769">
        <v>1.4191232621669769E-2</v>
      </c>
      <c r="CH769">
        <v>-9.0772062540054321E-3</v>
      </c>
      <c r="CI769">
        <v>-3.4776587039232254E-2</v>
      </c>
      <c r="CJ769">
        <v>-4.9020446836948395E-2</v>
      </c>
      <c r="CK769">
        <v>-0.11903639137744904</v>
      </c>
      <c r="CL769">
        <v>-0.18600109219551086</v>
      </c>
      <c r="CM769">
        <v>-0.23396466672420502</v>
      </c>
      <c r="CN769">
        <v>-0.24831761419773102</v>
      </c>
      <c r="CO769">
        <v>-0.31706681847572327</v>
      </c>
      <c r="CP769">
        <v>-0.32848894596099854</v>
      </c>
      <c r="CQ769">
        <v>0.61096566915512085</v>
      </c>
      <c r="CR769">
        <v>5.638336181640625</v>
      </c>
      <c r="CS769">
        <v>5.6746249198913574</v>
      </c>
      <c r="CT769">
        <v>5.707493782043457</v>
      </c>
      <c r="CU769">
        <v>5.7290706634521484</v>
      </c>
      <c r="CV769">
        <v>5.686133861541748</v>
      </c>
      <c r="CW769">
        <v>0.36731064319610596</v>
      </c>
      <c r="CX769">
        <v>-0.30774781107902527</v>
      </c>
      <c r="CY769">
        <v>-0.2998073399066925</v>
      </c>
      <c r="CZ769">
        <v>-0.25297895073890686</v>
      </c>
      <c r="DA769">
        <v>-0.31183463335037231</v>
      </c>
      <c r="DB769">
        <v>-0.41373428702354431</v>
      </c>
      <c r="DC769">
        <v>0.95991182327270508</v>
      </c>
      <c r="DD769">
        <v>0.73594880104064941</v>
      </c>
      <c r="DE769">
        <v>0.55505990982055664</v>
      </c>
      <c r="DF769">
        <v>0.489839106798172</v>
      </c>
      <c r="DG769">
        <v>0.45587268471717834</v>
      </c>
      <c r="DH769">
        <v>0.44851982593536377</v>
      </c>
      <c r="DI769">
        <v>0.39764204621315002</v>
      </c>
      <c r="DJ769">
        <v>0.35303300619125366</v>
      </c>
      <c r="DK769">
        <v>0.3420943021774292</v>
      </c>
      <c r="DL769">
        <v>0.372903972864151</v>
      </c>
      <c r="DM769">
        <v>0.3553769588470459</v>
      </c>
      <c r="DN769">
        <v>0.37792587280273438</v>
      </c>
      <c r="DO769">
        <v>1.1581056118011475</v>
      </c>
      <c r="DP769">
        <v>5.8766851425170898</v>
      </c>
      <c r="DQ769">
        <v>5.9060168266296387</v>
      </c>
      <c r="DR769">
        <v>5.9302253723144531</v>
      </c>
      <c r="DS769">
        <v>5.9483237266540527</v>
      </c>
      <c r="DT769">
        <v>5.912449836730957</v>
      </c>
      <c r="DU769">
        <v>0.90439045429229736</v>
      </c>
      <c r="DV769">
        <v>-6.0309581458568573E-2</v>
      </c>
      <c r="DW769">
        <v>-8.3796069025993347E-2</v>
      </c>
      <c r="DX769">
        <v>-0.10539092868566513</v>
      </c>
      <c r="DY769">
        <v>1.4673014171421528E-2</v>
      </c>
      <c r="DZ769">
        <v>6.3112400472164154E-2</v>
      </c>
      <c r="EA769">
        <v>2.2826931476593018</v>
      </c>
      <c r="EB769">
        <v>1.7531630992889404</v>
      </c>
      <c r="EC769">
        <v>1.3359884023666382</v>
      </c>
      <c r="ED769">
        <v>1.2101950645446777</v>
      </c>
      <c r="EE769">
        <v>1.1642923355102539</v>
      </c>
      <c r="EF769">
        <v>1.166888952255249</v>
      </c>
      <c r="EG769">
        <v>1.1436437368392944</v>
      </c>
      <c r="EH769">
        <v>1.1313126087188721</v>
      </c>
      <c r="EI769">
        <v>1.1738319396972656</v>
      </c>
      <c r="EJ769">
        <v>1.2698493003845215</v>
      </c>
      <c r="EK769">
        <v>1.3262789249420166</v>
      </c>
      <c r="EL769">
        <v>1.3978766202926636</v>
      </c>
      <c r="EM769">
        <v>1.9480886459350586</v>
      </c>
      <c r="EN769">
        <v>6.220822811126709</v>
      </c>
      <c r="EO769">
        <v>6.2401094436645508</v>
      </c>
      <c r="EP769">
        <v>6.2518143653869629</v>
      </c>
      <c r="EQ769">
        <v>6.2648906707763672</v>
      </c>
      <c r="ER769">
        <v>6.2392139434814453</v>
      </c>
      <c r="ES769">
        <v>1.679848313331604</v>
      </c>
      <c r="ET769">
        <v>0.29695191979408264</v>
      </c>
      <c r="EU769">
        <v>0.22808989882469177</v>
      </c>
      <c r="EV769">
        <v>0.10770273953676224</v>
      </c>
      <c r="EW769">
        <v>0.48609820008277893</v>
      </c>
      <c r="EX769">
        <v>0.75160330533981323</v>
      </c>
      <c r="EY769">
        <v>64.796173095703125</v>
      </c>
      <c r="EZ769">
        <v>64.296035766601563</v>
      </c>
      <c r="FA769">
        <v>64.051612854003906</v>
      </c>
      <c r="FB769">
        <v>63.511154174804688</v>
      </c>
      <c r="FC769">
        <v>63.129207611083984</v>
      </c>
      <c r="FD769">
        <v>62.225242614746094</v>
      </c>
      <c r="FE769">
        <v>62.535835266113281</v>
      </c>
      <c r="FF769">
        <v>64.247238159179687</v>
      </c>
      <c r="FG769">
        <v>67.810371398925781</v>
      </c>
      <c r="FH769">
        <v>72.226264953613281</v>
      </c>
      <c r="FI769">
        <v>75.49700927734375</v>
      </c>
      <c r="FJ769">
        <v>77.539337158203125</v>
      </c>
      <c r="FK769">
        <v>80.318115234375</v>
      </c>
      <c r="FL769">
        <v>81.415168762207031</v>
      </c>
      <c r="FM769">
        <v>81.298004150390625</v>
      </c>
      <c r="FN769">
        <v>80.830223083496094</v>
      </c>
      <c r="FO769">
        <v>80.762733459472656</v>
      </c>
      <c r="FP769">
        <v>80.222053527832031</v>
      </c>
      <c r="FQ769">
        <v>75.655120849609375</v>
      </c>
      <c r="FR769">
        <v>71.639518737792969</v>
      </c>
      <c r="FS769">
        <v>69.660903930664063</v>
      </c>
      <c r="FT769">
        <v>67.977081298828125</v>
      </c>
      <c r="FU769">
        <v>66.735252380371094</v>
      </c>
      <c r="FV769">
        <v>65.785789489746094</v>
      </c>
      <c r="FW769">
        <v>181</v>
      </c>
      <c r="FX769">
        <v>8.9820645749568939E-2</v>
      </c>
      <c r="FY769">
        <v>1</v>
      </c>
    </row>
    <row r="770" spans="1:181" x14ac:dyDescent="0.2">
      <c r="A770" t="s">
        <v>243</v>
      </c>
      <c r="B770" t="s">
        <v>239</v>
      </c>
      <c r="C770" t="s">
        <v>215</v>
      </c>
      <c r="D770" t="s">
        <v>42</v>
      </c>
      <c r="E770">
        <v>2021</v>
      </c>
      <c r="F770" t="s">
        <v>225</v>
      </c>
      <c r="G770" t="s">
        <v>245</v>
      </c>
      <c r="H770">
        <v>190</v>
      </c>
      <c r="K770">
        <v>15.501311302185059</v>
      </c>
      <c r="L770">
        <v>14.837309837341309</v>
      </c>
      <c r="M770">
        <v>14.377432823181152</v>
      </c>
      <c r="N770">
        <v>14.646143913269043</v>
      </c>
      <c r="O770">
        <v>15.338340759277344</v>
      </c>
      <c r="P770">
        <v>16.127971649169922</v>
      </c>
      <c r="Q770">
        <v>18.863483428955078</v>
      </c>
      <c r="R770">
        <v>21.547369003295898</v>
      </c>
      <c r="S770">
        <v>24.622932434082031</v>
      </c>
      <c r="T770">
        <v>26.830808639526367</v>
      </c>
      <c r="U770">
        <v>30.055606842041016</v>
      </c>
      <c r="V770">
        <v>31.515649795532227</v>
      </c>
      <c r="W770">
        <v>32.540550231933594</v>
      </c>
      <c r="X770">
        <v>33.241386413574219</v>
      </c>
      <c r="Y770">
        <v>33.370948791503906</v>
      </c>
      <c r="Z770">
        <v>33.356758117675781</v>
      </c>
      <c r="AA770">
        <v>33.356307983398437</v>
      </c>
      <c r="AB770">
        <v>33.446067810058594</v>
      </c>
      <c r="AC770">
        <v>32.388530731201172</v>
      </c>
      <c r="AD770">
        <v>31.298370361328125</v>
      </c>
      <c r="AE770">
        <v>29.357593536376953</v>
      </c>
      <c r="AF770">
        <v>23.777069091796875</v>
      </c>
      <c r="AG770">
        <v>19.014106750488281</v>
      </c>
      <c r="AH770">
        <v>16.280967712402344</v>
      </c>
      <c r="AI770">
        <v>-2.1951780319213867</v>
      </c>
      <c r="AJ770">
        <v>-1.6903046369552612</v>
      </c>
      <c r="AK770">
        <v>-1.3076058626174927</v>
      </c>
      <c r="AL770">
        <v>-1.2283494472503662</v>
      </c>
      <c r="AM770">
        <v>-1.2338454723358154</v>
      </c>
      <c r="AN770">
        <v>-1.2649298906326294</v>
      </c>
      <c r="AO770">
        <v>-1.3817164897918701</v>
      </c>
      <c r="AP770">
        <v>-1.5033148527145386</v>
      </c>
      <c r="AQ770">
        <v>-1.641761302947998</v>
      </c>
      <c r="AR770">
        <v>-1.7664844989776611</v>
      </c>
      <c r="AS770">
        <v>-1.9604126214981079</v>
      </c>
      <c r="AT770">
        <v>-2.0548546314239502</v>
      </c>
      <c r="AU770">
        <v>-0.72615730762481689</v>
      </c>
      <c r="AV770">
        <v>5.055849552154541</v>
      </c>
      <c r="AW770">
        <v>5.1091403961181641</v>
      </c>
      <c r="AX770">
        <v>5.1631731986999512</v>
      </c>
      <c r="AY770">
        <v>5.1932506561279297</v>
      </c>
      <c r="AZ770">
        <v>5.1330537796020508</v>
      </c>
      <c r="BA770">
        <v>-0.94522708654403687</v>
      </c>
      <c r="BB770">
        <v>-0.91244757175445557</v>
      </c>
      <c r="BC770">
        <v>-0.82770454883575439</v>
      </c>
      <c r="BD770">
        <v>-0.61366063356399536</v>
      </c>
      <c r="BE770">
        <v>-1.1097674369812012</v>
      </c>
      <c r="BF770">
        <v>-1.5790718793869019</v>
      </c>
      <c r="BG770">
        <v>-0.87239676713943481</v>
      </c>
      <c r="BH770">
        <v>-0.67309027910232544</v>
      </c>
      <c r="BI770">
        <v>-0.52667742967605591</v>
      </c>
      <c r="BJ770">
        <v>-0.50799351930618286</v>
      </c>
      <c r="BK770">
        <v>-0.52542585134506226</v>
      </c>
      <c r="BL770">
        <v>-0.54656070470809937</v>
      </c>
      <c r="BM770">
        <v>-0.6357148289680481</v>
      </c>
      <c r="BN770">
        <v>-0.72503519058227539</v>
      </c>
      <c r="BO770">
        <v>-0.81002366542816162</v>
      </c>
      <c r="BP770">
        <v>-0.86953920125961304</v>
      </c>
      <c r="BQ770">
        <v>-0.98951059579849243</v>
      </c>
      <c r="BR770">
        <v>-1.0349037647247314</v>
      </c>
      <c r="BS770">
        <v>6.3825778663158417E-2</v>
      </c>
      <c r="BT770">
        <v>5.3999872207641602</v>
      </c>
      <c r="BU770">
        <v>5.4432330131530762</v>
      </c>
      <c r="BV770">
        <v>5.4847621917724609</v>
      </c>
      <c r="BW770">
        <v>5.5098176002502441</v>
      </c>
      <c r="BX770">
        <v>5.4598178863525391</v>
      </c>
      <c r="BY770">
        <v>-0.16976915299892426</v>
      </c>
      <c r="BZ770">
        <v>-0.55518603324890137</v>
      </c>
      <c r="CA770">
        <v>-0.51581859588623047</v>
      </c>
      <c r="CB770">
        <v>-0.40056696534156799</v>
      </c>
      <c r="CC770">
        <v>-0.63834226131439209</v>
      </c>
      <c r="CD770">
        <v>-0.89058095216751099</v>
      </c>
      <c r="CE770">
        <v>4.375753179192543E-2</v>
      </c>
      <c r="CF770">
        <v>3.1429246068000793E-2</v>
      </c>
      <c r="CG770">
        <v>1.4191232621669769E-2</v>
      </c>
      <c r="CH770">
        <v>-9.0772062540054321E-3</v>
      </c>
      <c r="CI770">
        <v>-3.4776587039232254E-2</v>
      </c>
      <c r="CJ770">
        <v>-4.9020446836948395E-2</v>
      </c>
      <c r="CK770">
        <v>-0.11903639137744904</v>
      </c>
      <c r="CL770">
        <v>-0.18600109219551086</v>
      </c>
      <c r="CM770">
        <v>-0.23396466672420502</v>
      </c>
      <c r="CN770">
        <v>-0.24831761419773102</v>
      </c>
      <c r="CO770">
        <v>-0.31706681847572327</v>
      </c>
      <c r="CP770">
        <v>-0.32848894596099854</v>
      </c>
      <c r="CQ770">
        <v>0.61096566915512085</v>
      </c>
      <c r="CR770">
        <v>5.638336181640625</v>
      </c>
      <c r="CS770">
        <v>5.6746249198913574</v>
      </c>
      <c r="CT770">
        <v>5.707493782043457</v>
      </c>
      <c r="CU770">
        <v>5.7290706634521484</v>
      </c>
      <c r="CV770">
        <v>5.686133861541748</v>
      </c>
      <c r="CW770">
        <v>0.36731064319610596</v>
      </c>
      <c r="CX770">
        <v>-0.30774781107902527</v>
      </c>
      <c r="CY770">
        <v>-0.2998073399066925</v>
      </c>
      <c r="CZ770">
        <v>-0.25297895073890686</v>
      </c>
      <c r="DA770">
        <v>-0.31183463335037231</v>
      </c>
      <c r="DB770">
        <v>-0.41373428702354431</v>
      </c>
      <c r="DC770">
        <v>0.95991182327270508</v>
      </c>
      <c r="DD770">
        <v>0.73594880104064941</v>
      </c>
      <c r="DE770">
        <v>0.55505990982055664</v>
      </c>
      <c r="DF770">
        <v>0.489839106798172</v>
      </c>
      <c r="DG770">
        <v>0.45587268471717834</v>
      </c>
      <c r="DH770">
        <v>0.44851982593536377</v>
      </c>
      <c r="DI770">
        <v>0.39764204621315002</v>
      </c>
      <c r="DJ770">
        <v>0.35303300619125366</v>
      </c>
      <c r="DK770">
        <v>0.3420943021774292</v>
      </c>
      <c r="DL770">
        <v>0.372903972864151</v>
      </c>
      <c r="DM770">
        <v>0.3553769588470459</v>
      </c>
      <c r="DN770">
        <v>0.37792587280273438</v>
      </c>
      <c r="DO770">
        <v>1.1581056118011475</v>
      </c>
      <c r="DP770">
        <v>5.8766851425170898</v>
      </c>
      <c r="DQ770">
        <v>5.9060168266296387</v>
      </c>
      <c r="DR770">
        <v>5.9302253723144531</v>
      </c>
      <c r="DS770">
        <v>5.9483237266540527</v>
      </c>
      <c r="DT770">
        <v>5.912449836730957</v>
      </c>
      <c r="DU770">
        <v>0.90439045429229736</v>
      </c>
      <c r="DV770">
        <v>-6.0309581458568573E-2</v>
      </c>
      <c r="DW770">
        <v>-8.3796069025993347E-2</v>
      </c>
      <c r="DX770">
        <v>-0.10539092868566513</v>
      </c>
      <c r="DY770">
        <v>1.4673014171421528E-2</v>
      </c>
      <c r="DZ770">
        <v>6.3112400472164154E-2</v>
      </c>
      <c r="EA770">
        <v>2.2826931476593018</v>
      </c>
      <c r="EB770">
        <v>1.7531630992889404</v>
      </c>
      <c r="EC770">
        <v>1.3359884023666382</v>
      </c>
      <c r="ED770">
        <v>1.2101950645446777</v>
      </c>
      <c r="EE770">
        <v>1.1642923355102539</v>
      </c>
      <c r="EF770">
        <v>1.166888952255249</v>
      </c>
      <c r="EG770">
        <v>1.1436437368392944</v>
      </c>
      <c r="EH770">
        <v>1.1313126087188721</v>
      </c>
      <c r="EI770">
        <v>1.1738319396972656</v>
      </c>
      <c r="EJ770">
        <v>1.2698493003845215</v>
      </c>
      <c r="EK770">
        <v>1.3262789249420166</v>
      </c>
      <c r="EL770">
        <v>1.3978766202926636</v>
      </c>
      <c r="EM770">
        <v>1.9480886459350586</v>
      </c>
      <c r="EN770">
        <v>6.220822811126709</v>
      </c>
      <c r="EO770">
        <v>6.2401094436645508</v>
      </c>
      <c r="EP770">
        <v>6.2518143653869629</v>
      </c>
      <c r="EQ770">
        <v>6.2648906707763672</v>
      </c>
      <c r="ER770">
        <v>6.2392139434814453</v>
      </c>
      <c r="ES770">
        <v>1.679848313331604</v>
      </c>
      <c r="ET770">
        <v>0.29695191979408264</v>
      </c>
      <c r="EU770">
        <v>0.22808989882469177</v>
      </c>
      <c r="EV770">
        <v>0.10770273953676224</v>
      </c>
      <c r="EW770">
        <v>0.48609820008277893</v>
      </c>
      <c r="EX770">
        <v>0.75160330533981323</v>
      </c>
      <c r="EY770">
        <v>64.796173095703125</v>
      </c>
      <c r="EZ770">
        <v>64.296035766601563</v>
      </c>
      <c r="FA770">
        <v>64.051612854003906</v>
      </c>
      <c r="FB770">
        <v>63.511154174804688</v>
      </c>
      <c r="FC770">
        <v>63.129207611083984</v>
      </c>
      <c r="FD770">
        <v>62.225242614746094</v>
      </c>
      <c r="FE770">
        <v>62.535835266113281</v>
      </c>
      <c r="FF770">
        <v>64.247238159179687</v>
      </c>
      <c r="FG770">
        <v>67.810371398925781</v>
      </c>
      <c r="FH770">
        <v>72.226264953613281</v>
      </c>
      <c r="FI770">
        <v>75.49700927734375</v>
      </c>
      <c r="FJ770">
        <v>77.539337158203125</v>
      </c>
      <c r="FK770">
        <v>80.318115234375</v>
      </c>
      <c r="FL770">
        <v>81.415168762207031</v>
      </c>
      <c r="FM770">
        <v>81.298004150390625</v>
      </c>
      <c r="FN770">
        <v>80.830223083496094</v>
      </c>
      <c r="FO770">
        <v>80.762733459472656</v>
      </c>
      <c r="FP770">
        <v>80.222053527832031</v>
      </c>
      <c r="FQ770">
        <v>75.655120849609375</v>
      </c>
      <c r="FR770">
        <v>71.639518737792969</v>
      </c>
      <c r="FS770">
        <v>69.660903930664063</v>
      </c>
      <c r="FT770">
        <v>67.977081298828125</v>
      </c>
      <c r="FU770">
        <v>66.735252380371094</v>
      </c>
      <c r="FV770">
        <v>65.785789489746094</v>
      </c>
      <c r="FW770">
        <v>181</v>
      </c>
      <c r="FX770">
        <v>8.9820645749568939E-2</v>
      </c>
      <c r="FY770">
        <v>1</v>
      </c>
    </row>
    <row r="771" spans="1:181" x14ac:dyDescent="0.2">
      <c r="A771" t="s">
        <v>243</v>
      </c>
      <c r="B771" t="s">
        <v>239</v>
      </c>
      <c r="C771" t="s">
        <v>215</v>
      </c>
      <c r="D771" t="s">
        <v>42</v>
      </c>
      <c r="E771">
        <v>2022</v>
      </c>
      <c r="F771" t="s">
        <v>225</v>
      </c>
      <c r="G771" t="s">
        <v>245</v>
      </c>
      <c r="H771">
        <v>190</v>
      </c>
      <c r="K771">
        <v>15.501311302185059</v>
      </c>
      <c r="L771">
        <v>14.837309837341309</v>
      </c>
      <c r="M771">
        <v>14.377432823181152</v>
      </c>
      <c r="N771">
        <v>14.646143913269043</v>
      </c>
      <c r="O771">
        <v>15.338340759277344</v>
      </c>
      <c r="P771">
        <v>16.127971649169922</v>
      </c>
      <c r="Q771">
        <v>18.863483428955078</v>
      </c>
      <c r="R771">
        <v>21.547369003295898</v>
      </c>
      <c r="S771">
        <v>24.622932434082031</v>
      </c>
      <c r="T771">
        <v>26.830808639526367</v>
      </c>
      <c r="U771">
        <v>30.055606842041016</v>
      </c>
      <c r="V771">
        <v>31.515649795532227</v>
      </c>
      <c r="W771">
        <v>32.540550231933594</v>
      </c>
      <c r="X771">
        <v>33.241386413574219</v>
      </c>
      <c r="Y771">
        <v>33.370948791503906</v>
      </c>
      <c r="Z771">
        <v>33.356758117675781</v>
      </c>
      <c r="AA771">
        <v>33.356307983398437</v>
      </c>
      <c r="AB771">
        <v>33.446067810058594</v>
      </c>
      <c r="AC771">
        <v>32.388530731201172</v>
      </c>
      <c r="AD771">
        <v>31.298370361328125</v>
      </c>
      <c r="AE771">
        <v>29.357593536376953</v>
      </c>
      <c r="AF771">
        <v>23.777069091796875</v>
      </c>
      <c r="AG771">
        <v>19.014106750488281</v>
      </c>
      <c r="AH771">
        <v>16.280967712402344</v>
      </c>
      <c r="AI771">
        <v>-2.1951780319213867</v>
      </c>
      <c r="AJ771">
        <v>-1.6903046369552612</v>
      </c>
      <c r="AK771">
        <v>-1.3076058626174927</v>
      </c>
      <c r="AL771">
        <v>-1.2283494472503662</v>
      </c>
      <c r="AM771">
        <v>-1.2338454723358154</v>
      </c>
      <c r="AN771">
        <v>-1.2649298906326294</v>
      </c>
      <c r="AO771">
        <v>-1.3817164897918701</v>
      </c>
      <c r="AP771">
        <v>-1.5033148527145386</v>
      </c>
      <c r="AQ771">
        <v>-1.641761302947998</v>
      </c>
      <c r="AR771">
        <v>-1.7664844989776611</v>
      </c>
      <c r="AS771">
        <v>-1.9604126214981079</v>
      </c>
      <c r="AT771">
        <v>-2.0548546314239502</v>
      </c>
      <c r="AU771">
        <v>-0.72615730762481689</v>
      </c>
      <c r="AV771">
        <v>5.055849552154541</v>
      </c>
      <c r="AW771">
        <v>5.1091403961181641</v>
      </c>
      <c r="AX771">
        <v>5.1631731986999512</v>
      </c>
      <c r="AY771">
        <v>5.1932506561279297</v>
      </c>
      <c r="AZ771">
        <v>5.1330537796020508</v>
      </c>
      <c r="BA771">
        <v>-0.94522708654403687</v>
      </c>
      <c r="BB771">
        <v>-0.91244757175445557</v>
      </c>
      <c r="BC771">
        <v>-0.82770454883575439</v>
      </c>
      <c r="BD771">
        <v>-0.61366063356399536</v>
      </c>
      <c r="BE771">
        <v>-1.1097674369812012</v>
      </c>
      <c r="BF771">
        <v>-1.5790718793869019</v>
      </c>
      <c r="BG771">
        <v>-0.87239676713943481</v>
      </c>
      <c r="BH771">
        <v>-0.67309027910232544</v>
      </c>
      <c r="BI771">
        <v>-0.52667742967605591</v>
      </c>
      <c r="BJ771">
        <v>-0.50799351930618286</v>
      </c>
      <c r="BK771">
        <v>-0.52542585134506226</v>
      </c>
      <c r="BL771">
        <v>-0.54656070470809937</v>
      </c>
      <c r="BM771">
        <v>-0.6357148289680481</v>
      </c>
      <c r="BN771">
        <v>-0.72503519058227539</v>
      </c>
      <c r="BO771">
        <v>-0.81002366542816162</v>
      </c>
      <c r="BP771">
        <v>-0.86953920125961304</v>
      </c>
      <c r="BQ771">
        <v>-0.98951059579849243</v>
      </c>
      <c r="BR771">
        <v>-1.0349037647247314</v>
      </c>
      <c r="BS771">
        <v>6.3825778663158417E-2</v>
      </c>
      <c r="BT771">
        <v>5.3999872207641602</v>
      </c>
      <c r="BU771">
        <v>5.4432330131530762</v>
      </c>
      <c r="BV771">
        <v>5.4847621917724609</v>
      </c>
      <c r="BW771">
        <v>5.5098176002502441</v>
      </c>
      <c r="BX771">
        <v>5.4598178863525391</v>
      </c>
      <c r="BY771">
        <v>-0.16976915299892426</v>
      </c>
      <c r="BZ771">
        <v>-0.55518603324890137</v>
      </c>
      <c r="CA771">
        <v>-0.51581859588623047</v>
      </c>
      <c r="CB771">
        <v>-0.40056696534156799</v>
      </c>
      <c r="CC771">
        <v>-0.63834226131439209</v>
      </c>
      <c r="CD771">
        <v>-0.89058095216751099</v>
      </c>
      <c r="CE771">
        <v>4.375753179192543E-2</v>
      </c>
      <c r="CF771">
        <v>3.1429246068000793E-2</v>
      </c>
      <c r="CG771">
        <v>1.4191232621669769E-2</v>
      </c>
      <c r="CH771">
        <v>-9.0772062540054321E-3</v>
      </c>
      <c r="CI771">
        <v>-3.4776587039232254E-2</v>
      </c>
      <c r="CJ771">
        <v>-4.9020446836948395E-2</v>
      </c>
      <c r="CK771">
        <v>-0.11903639137744904</v>
      </c>
      <c r="CL771">
        <v>-0.18600109219551086</v>
      </c>
      <c r="CM771">
        <v>-0.23396466672420502</v>
      </c>
      <c r="CN771">
        <v>-0.24831761419773102</v>
      </c>
      <c r="CO771">
        <v>-0.31706681847572327</v>
      </c>
      <c r="CP771">
        <v>-0.32848894596099854</v>
      </c>
      <c r="CQ771">
        <v>0.61096566915512085</v>
      </c>
      <c r="CR771">
        <v>5.638336181640625</v>
      </c>
      <c r="CS771">
        <v>5.6746249198913574</v>
      </c>
      <c r="CT771">
        <v>5.707493782043457</v>
      </c>
      <c r="CU771">
        <v>5.7290706634521484</v>
      </c>
      <c r="CV771">
        <v>5.686133861541748</v>
      </c>
      <c r="CW771">
        <v>0.36731064319610596</v>
      </c>
      <c r="CX771">
        <v>-0.30774781107902527</v>
      </c>
      <c r="CY771">
        <v>-0.2998073399066925</v>
      </c>
      <c r="CZ771">
        <v>-0.25297895073890686</v>
      </c>
      <c r="DA771">
        <v>-0.31183463335037231</v>
      </c>
      <c r="DB771">
        <v>-0.41373428702354431</v>
      </c>
      <c r="DC771">
        <v>0.95991182327270508</v>
      </c>
      <c r="DD771">
        <v>0.73594880104064941</v>
      </c>
      <c r="DE771">
        <v>0.55505990982055664</v>
      </c>
      <c r="DF771">
        <v>0.489839106798172</v>
      </c>
      <c r="DG771">
        <v>0.45587268471717834</v>
      </c>
      <c r="DH771">
        <v>0.44851982593536377</v>
      </c>
      <c r="DI771">
        <v>0.39764204621315002</v>
      </c>
      <c r="DJ771">
        <v>0.35303300619125366</v>
      </c>
      <c r="DK771">
        <v>0.3420943021774292</v>
      </c>
      <c r="DL771">
        <v>0.372903972864151</v>
      </c>
      <c r="DM771">
        <v>0.3553769588470459</v>
      </c>
      <c r="DN771">
        <v>0.37792587280273438</v>
      </c>
      <c r="DO771">
        <v>1.1581056118011475</v>
      </c>
      <c r="DP771">
        <v>5.8766851425170898</v>
      </c>
      <c r="DQ771">
        <v>5.9060168266296387</v>
      </c>
      <c r="DR771">
        <v>5.9302253723144531</v>
      </c>
      <c r="DS771">
        <v>5.9483237266540527</v>
      </c>
      <c r="DT771">
        <v>5.912449836730957</v>
      </c>
      <c r="DU771">
        <v>0.90439045429229736</v>
      </c>
      <c r="DV771">
        <v>-6.0309581458568573E-2</v>
      </c>
      <c r="DW771">
        <v>-8.3796069025993347E-2</v>
      </c>
      <c r="DX771">
        <v>-0.10539092868566513</v>
      </c>
      <c r="DY771">
        <v>1.4673014171421528E-2</v>
      </c>
      <c r="DZ771">
        <v>6.3112400472164154E-2</v>
      </c>
      <c r="EA771">
        <v>2.2826931476593018</v>
      </c>
      <c r="EB771">
        <v>1.7531630992889404</v>
      </c>
      <c r="EC771">
        <v>1.3359884023666382</v>
      </c>
      <c r="ED771">
        <v>1.2101950645446777</v>
      </c>
      <c r="EE771">
        <v>1.1642923355102539</v>
      </c>
      <c r="EF771">
        <v>1.166888952255249</v>
      </c>
      <c r="EG771">
        <v>1.1436437368392944</v>
      </c>
      <c r="EH771">
        <v>1.1313126087188721</v>
      </c>
      <c r="EI771">
        <v>1.1738319396972656</v>
      </c>
      <c r="EJ771">
        <v>1.2698493003845215</v>
      </c>
      <c r="EK771">
        <v>1.3262789249420166</v>
      </c>
      <c r="EL771">
        <v>1.3978766202926636</v>
      </c>
      <c r="EM771">
        <v>1.9480886459350586</v>
      </c>
      <c r="EN771">
        <v>6.220822811126709</v>
      </c>
      <c r="EO771">
        <v>6.2401094436645508</v>
      </c>
      <c r="EP771">
        <v>6.2518143653869629</v>
      </c>
      <c r="EQ771">
        <v>6.2648906707763672</v>
      </c>
      <c r="ER771">
        <v>6.2392139434814453</v>
      </c>
      <c r="ES771">
        <v>1.679848313331604</v>
      </c>
      <c r="ET771">
        <v>0.29695191979408264</v>
      </c>
      <c r="EU771">
        <v>0.22808989882469177</v>
      </c>
      <c r="EV771">
        <v>0.10770273953676224</v>
      </c>
      <c r="EW771">
        <v>0.48609820008277893</v>
      </c>
      <c r="EX771">
        <v>0.75160330533981323</v>
      </c>
      <c r="EY771">
        <v>64.796173095703125</v>
      </c>
      <c r="EZ771">
        <v>64.296035766601563</v>
      </c>
      <c r="FA771">
        <v>64.051612854003906</v>
      </c>
      <c r="FB771">
        <v>63.511154174804688</v>
      </c>
      <c r="FC771">
        <v>63.129207611083984</v>
      </c>
      <c r="FD771">
        <v>62.225242614746094</v>
      </c>
      <c r="FE771">
        <v>62.535835266113281</v>
      </c>
      <c r="FF771">
        <v>64.247238159179687</v>
      </c>
      <c r="FG771">
        <v>67.810371398925781</v>
      </c>
      <c r="FH771">
        <v>72.226264953613281</v>
      </c>
      <c r="FI771">
        <v>75.49700927734375</v>
      </c>
      <c r="FJ771">
        <v>77.539337158203125</v>
      </c>
      <c r="FK771">
        <v>80.318115234375</v>
      </c>
      <c r="FL771">
        <v>81.415168762207031</v>
      </c>
      <c r="FM771">
        <v>81.298004150390625</v>
      </c>
      <c r="FN771">
        <v>80.830223083496094</v>
      </c>
      <c r="FO771">
        <v>80.762733459472656</v>
      </c>
      <c r="FP771">
        <v>80.222053527832031</v>
      </c>
      <c r="FQ771">
        <v>75.655120849609375</v>
      </c>
      <c r="FR771">
        <v>71.639518737792969</v>
      </c>
      <c r="FS771">
        <v>69.660903930664063</v>
      </c>
      <c r="FT771">
        <v>67.977081298828125</v>
      </c>
      <c r="FU771">
        <v>66.735252380371094</v>
      </c>
      <c r="FV771">
        <v>65.785789489746094</v>
      </c>
      <c r="FW771">
        <v>181</v>
      </c>
      <c r="FX771">
        <v>8.9820645749568939E-2</v>
      </c>
      <c r="FY771">
        <v>1</v>
      </c>
    </row>
    <row r="772" spans="1:181" x14ac:dyDescent="0.2">
      <c r="A772" t="s">
        <v>243</v>
      </c>
      <c r="B772" t="s">
        <v>239</v>
      </c>
      <c r="C772" t="s">
        <v>215</v>
      </c>
      <c r="D772" t="s">
        <v>42</v>
      </c>
      <c r="E772">
        <v>2023</v>
      </c>
      <c r="F772" t="s">
        <v>225</v>
      </c>
      <c r="G772" t="s">
        <v>245</v>
      </c>
      <c r="H772">
        <v>190</v>
      </c>
      <c r="K772">
        <v>15.501311302185059</v>
      </c>
      <c r="L772">
        <v>14.837309837341309</v>
      </c>
      <c r="M772">
        <v>14.377432823181152</v>
      </c>
      <c r="N772">
        <v>14.646143913269043</v>
      </c>
      <c r="O772">
        <v>15.338340759277344</v>
      </c>
      <c r="P772">
        <v>16.127971649169922</v>
      </c>
      <c r="Q772">
        <v>18.863483428955078</v>
      </c>
      <c r="R772">
        <v>21.547369003295898</v>
      </c>
      <c r="S772">
        <v>24.622932434082031</v>
      </c>
      <c r="T772">
        <v>26.830808639526367</v>
      </c>
      <c r="U772">
        <v>30.055606842041016</v>
      </c>
      <c r="V772">
        <v>31.515649795532227</v>
      </c>
      <c r="W772">
        <v>32.540550231933594</v>
      </c>
      <c r="X772">
        <v>33.241386413574219</v>
      </c>
      <c r="Y772">
        <v>33.370948791503906</v>
      </c>
      <c r="Z772">
        <v>33.356758117675781</v>
      </c>
      <c r="AA772">
        <v>33.356307983398437</v>
      </c>
      <c r="AB772">
        <v>33.446067810058594</v>
      </c>
      <c r="AC772">
        <v>32.388530731201172</v>
      </c>
      <c r="AD772">
        <v>31.298370361328125</v>
      </c>
      <c r="AE772">
        <v>29.357593536376953</v>
      </c>
      <c r="AF772">
        <v>23.777069091796875</v>
      </c>
      <c r="AG772">
        <v>19.014106750488281</v>
      </c>
      <c r="AH772">
        <v>16.280967712402344</v>
      </c>
      <c r="AI772">
        <v>-2.1951780319213867</v>
      </c>
      <c r="AJ772">
        <v>-1.6903046369552612</v>
      </c>
      <c r="AK772">
        <v>-1.3076058626174927</v>
      </c>
      <c r="AL772">
        <v>-1.2283494472503662</v>
      </c>
      <c r="AM772">
        <v>-1.2338454723358154</v>
      </c>
      <c r="AN772">
        <v>-1.2649298906326294</v>
      </c>
      <c r="AO772">
        <v>-1.3817164897918701</v>
      </c>
      <c r="AP772">
        <v>-1.5033148527145386</v>
      </c>
      <c r="AQ772">
        <v>-1.641761302947998</v>
      </c>
      <c r="AR772">
        <v>-1.7664844989776611</v>
      </c>
      <c r="AS772">
        <v>-1.9604126214981079</v>
      </c>
      <c r="AT772">
        <v>-2.0548546314239502</v>
      </c>
      <c r="AU772">
        <v>-0.72615730762481689</v>
      </c>
      <c r="AV772">
        <v>5.055849552154541</v>
      </c>
      <c r="AW772">
        <v>5.1091403961181641</v>
      </c>
      <c r="AX772">
        <v>5.1631731986999512</v>
      </c>
      <c r="AY772">
        <v>5.1932506561279297</v>
      </c>
      <c r="AZ772">
        <v>5.1330537796020508</v>
      </c>
      <c r="BA772">
        <v>-0.94522708654403687</v>
      </c>
      <c r="BB772">
        <v>-0.91244757175445557</v>
      </c>
      <c r="BC772">
        <v>-0.82770454883575439</v>
      </c>
      <c r="BD772">
        <v>-0.61366063356399536</v>
      </c>
      <c r="BE772">
        <v>-1.1097674369812012</v>
      </c>
      <c r="BF772">
        <v>-1.5790718793869019</v>
      </c>
      <c r="BG772">
        <v>-0.87239676713943481</v>
      </c>
      <c r="BH772">
        <v>-0.67309027910232544</v>
      </c>
      <c r="BI772">
        <v>-0.52667742967605591</v>
      </c>
      <c r="BJ772">
        <v>-0.50799351930618286</v>
      </c>
      <c r="BK772">
        <v>-0.52542585134506226</v>
      </c>
      <c r="BL772">
        <v>-0.54656070470809937</v>
      </c>
      <c r="BM772">
        <v>-0.6357148289680481</v>
      </c>
      <c r="BN772">
        <v>-0.72503519058227539</v>
      </c>
      <c r="BO772">
        <v>-0.81002366542816162</v>
      </c>
      <c r="BP772">
        <v>-0.86953920125961304</v>
      </c>
      <c r="BQ772">
        <v>-0.98951059579849243</v>
      </c>
      <c r="BR772">
        <v>-1.0349037647247314</v>
      </c>
      <c r="BS772">
        <v>6.3825778663158417E-2</v>
      </c>
      <c r="BT772">
        <v>5.3999872207641602</v>
      </c>
      <c r="BU772">
        <v>5.4432330131530762</v>
      </c>
      <c r="BV772">
        <v>5.4847621917724609</v>
      </c>
      <c r="BW772">
        <v>5.5098176002502441</v>
      </c>
      <c r="BX772">
        <v>5.4598178863525391</v>
      </c>
      <c r="BY772">
        <v>-0.16976915299892426</v>
      </c>
      <c r="BZ772">
        <v>-0.55518603324890137</v>
      </c>
      <c r="CA772">
        <v>-0.51581859588623047</v>
      </c>
      <c r="CB772">
        <v>-0.40056696534156799</v>
      </c>
      <c r="CC772">
        <v>-0.63834226131439209</v>
      </c>
      <c r="CD772">
        <v>-0.89058095216751099</v>
      </c>
      <c r="CE772">
        <v>4.375753179192543E-2</v>
      </c>
      <c r="CF772">
        <v>3.1429246068000793E-2</v>
      </c>
      <c r="CG772">
        <v>1.4191232621669769E-2</v>
      </c>
      <c r="CH772">
        <v>-9.0772062540054321E-3</v>
      </c>
      <c r="CI772">
        <v>-3.4776587039232254E-2</v>
      </c>
      <c r="CJ772">
        <v>-4.9020446836948395E-2</v>
      </c>
      <c r="CK772">
        <v>-0.11903639137744904</v>
      </c>
      <c r="CL772">
        <v>-0.18600109219551086</v>
      </c>
      <c r="CM772">
        <v>-0.23396466672420502</v>
      </c>
      <c r="CN772">
        <v>-0.24831761419773102</v>
      </c>
      <c r="CO772">
        <v>-0.31706681847572327</v>
      </c>
      <c r="CP772">
        <v>-0.32848894596099854</v>
      </c>
      <c r="CQ772">
        <v>0.61096566915512085</v>
      </c>
      <c r="CR772">
        <v>5.638336181640625</v>
      </c>
      <c r="CS772">
        <v>5.6746249198913574</v>
      </c>
      <c r="CT772">
        <v>5.707493782043457</v>
      </c>
      <c r="CU772">
        <v>5.7290706634521484</v>
      </c>
      <c r="CV772">
        <v>5.686133861541748</v>
      </c>
      <c r="CW772">
        <v>0.36731064319610596</v>
      </c>
      <c r="CX772">
        <v>-0.30774781107902527</v>
      </c>
      <c r="CY772">
        <v>-0.2998073399066925</v>
      </c>
      <c r="CZ772">
        <v>-0.25297895073890686</v>
      </c>
      <c r="DA772">
        <v>-0.31183463335037231</v>
      </c>
      <c r="DB772">
        <v>-0.41373428702354431</v>
      </c>
      <c r="DC772">
        <v>0.95991182327270508</v>
      </c>
      <c r="DD772">
        <v>0.73594880104064941</v>
      </c>
      <c r="DE772">
        <v>0.55505990982055664</v>
      </c>
      <c r="DF772">
        <v>0.489839106798172</v>
      </c>
      <c r="DG772">
        <v>0.45587268471717834</v>
      </c>
      <c r="DH772">
        <v>0.44851982593536377</v>
      </c>
      <c r="DI772">
        <v>0.39764204621315002</v>
      </c>
      <c r="DJ772">
        <v>0.35303300619125366</v>
      </c>
      <c r="DK772">
        <v>0.3420943021774292</v>
      </c>
      <c r="DL772">
        <v>0.372903972864151</v>
      </c>
      <c r="DM772">
        <v>0.3553769588470459</v>
      </c>
      <c r="DN772">
        <v>0.37792587280273438</v>
      </c>
      <c r="DO772">
        <v>1.1581056118011475</v>
      </c>
      <c r="DP772">
        <v>5.8766851425170898</v>
      </c>
      <c r="DQ772">
        <v>5.9060168266296387</v>
      </c>
      <c r="DR772">
        <v>5.9302253723144531</v>
      </c>
      <c r="DS772">
        <v>5.9483237266540527</v>
      </c>
      <c r="DT772">
        <v>5.912449836730957</v>
      </c>
      <c r="DU772">
        <v>0.90439045429229736</v>
      </c>
      <c r="DV772">
        <v>-6.0309581458568573E-2</v>
      </c>
      <c r="DW772">
        <v>-8.3796069025993347E-2</v>
      </c>
      <c r="DX772">
        <v>-0.10539092868566513</v>
      </c>
      <c r="DY772">
        <v>1.4673014171421528E-2</v>
      </c>
      <c r="DZ772">
        <v>6.3112400472164154E-2</v>
      </c>
      <c r="EA772">
        <v>2.2826931476593018</v>
      </c>
      <c r="EB772">
        <v>1.7531630992889404</v>
      </c>
      <c r="EC772">
        <v>1.3359884023666382</v>
      </c>
      <c r="ED772">
        <v>1.2101950645446777</v>
      </c>
      <c r="EE772">
        <v>1.1642923355102539</v>
      </c>
      <c r="EF772">
        <v>1.166888952255249</v>
      </c>
      <c r="EG772">
        <v>1.1436437368392944</v>
      </c>
      <c r="EH772">
        <v>1.1313126087188721</v>
      </c>
      <c r="EI772">
        <v>1.1738319396972656</v>
      </c>
      <c r="EJ772">
        <v>1.2698493003845215</v>
      </c>
      <c r="EK772">
        <v>1.3262789249420166</v>
      </c>
      <c r="EL772">
        <v>1.3978766202926636</v>
      </c>
      <c r="EM772">
        <v>1.9480886459350586</v>
      </c>
      <c r="EN772">
        <v>6.220822811126709</v>
      </c>
      <c r="EO772">
        <v>6.2401094436645508</v>
      </c>
      <c r="EP772">
        <v>6.2518143653869629</v>
      </c>
      <c r="EQ772">
        <v>6.2648906707763672</v>
      </c>
      <c r="ER772">
        <v>6.2392139434814453</v>
      </c>
      <c r="ES772">
        <v>1.679848313331604</v>
      </c>
      <c r="ET772">
        <v>0.29695191979408264</v>
      </c>
      <c r="EU772">
        <v>0.22808989882469177</v>
      </c>
      <c r="EV772">
        <v>0.10770273953676224</v>
      </c>
      <c r="EW772">
        <v>0.48609820008277893</v>
      </c>
      <c r="EX772">
        <v>0.75160330533981323</v>
      </c>
      <c r="EY772">
        <v>64.796173095703125</v>
      </c>
      <c r="EZ772">
        <v>64.296035766601563</v>
      </c>
      <c r="FA772">
        <v>64.051612854003906</v>
      </c>
      <c r="FB772">
        <v>63.511154174804688</v>
      </c>
      <c r="FC772">
        <v>63.129207611083984</v>
      </c>
      <c r="FD772">
        <v>62.225242614746094</v>
      </c>
      <c r="FE772">
        <v>62.535835266113281</v>
      </c>
      <c r="FF772">
        <v>64.247238159179687</v>
      </c>
      <c r="FG772">
        <v>67.810371398925781</v>
      </c>
      <c r="FH772">
        <v>72.226264953613281</v>
      </c>
      <c r="FI772">
        <v>75.49700927734375</v>
      </c>
      <c r="FJ772">
        <v>77.539337158203125</v>
      </c>
      <c r="FK772">
        <v>80.318115234375</v>
      </c>
      <c r="FL772">
        <v>81.415168762207031</v>
      </c>
      <c r="FM772">
        <v>81.298004150390625</v>
      </c>
      <c r="FN772">
        <v>80.830223083496094</v>
      </c>
      <c r="FO772">
        <v>80.762733459472656</v>
      </c>
      <c r="FP772">
        <v>80.222053527832031</v>
      </c>
      <c r="FQ772">
        <v>75.655120849609375</v>
      </c>
      <c r="FR772">
        <v>71.639518737792969</v>
      </c>
      <c r="FS772">
        <v>69.660903930664063</v>
      </c>
      <c r="FT772">
        <v>67.977081298828125</v>
      </c>
      <c r="FU772">
        <v>66.735252380371094</v>
      </c>
      <c r="FV772">
        <v>65.785789489746094</v>
      </c>
      <c r="FW772">
        <v>181</v>
      </c>
      <c r="FX772">
        <v>8.9820645749568939E-2</v>
      </c>
      <c r="FY772">
        <v>1</v>
      </c>
    </row>
    <row r="773" spans="1:181" x14ac:dyDescent="0.2">
      <c r="A773" t="s">
        <v>243</v>
      </c>
      <c r="B773" t="s">
        <v>239</v>
      </c>
      <c r="C773" t="s">
        <v>215</v>
      </c>
      <c r="D773" t="s">
        <v>42</v>
      </c>
      <c r="E773">
        <v>2024</v>
      </c>
      <c r="F773" t="s">
        <v>225</v>
      </c>
      <c r="G773" t="s">
        <v>245</v>
      </c>
      <c r="H773">
        <v>190</v>
      </c>
      <c r="K773">
        <v>15.501311302185059</v>
      </c>
      <c r="L773">
        <v>14.837309837341309</v>
      </c>
      <c r="M773">
        <v>14.377432823181152</v>
      </c>
      <c r="N773">
        <v>14.646143913269043</v>
      </c>
      <c r="O773">
        <v>15.338340759277344</v>
      </c>
      <c r="P773">
        <v>16.127971649169922</v>
      </c>
      <c r="Q773">
        <v>18.863483428955078</v>
      </c>
      <c r="R773">
        <v>21.547369003295898</v>
      </c>
      <c r="S773">
        <v>24.622932434082031</v>
      </c>
      <c r="T773">
        <v>26.830808639526367</v>
      </c>
      <c r="U773">
        <v>30.055606842041016</v>
      </c>
      <c r="V773">
        <v>31.515649795532227</v>
      </c>
      <c r="W773">
        <v>32.540550231933594</v>
      </c>
      <c r="X773">
        <v>33.241386413574219</v>
      </c>
      <c r="Y773">
        <v>33.370948791503906</v>
      </c>
      <c r="Z773">
        <v>33.356758117675781</v>
      </c>
      <c r="AA773">
        <v>33.356307983398437</v>
      </c>
      <c r="AB773">
        <v>33.446067810058594</v>
      </c>
      <c r="AC773">
        <v>32.388530731201172</v>
      </c>
      <c r="AD773">
        <v>31.298370361328125</v>
      </c>
      <c r="AE773">
        <v>29.357593536376953</v>
      </c>
      <c r="AF773">
        <v>23.777069091796875</v>
      </c>
      <c r="AG773">
        <v>19.014106750488281</v>
      </c>
      <c r="AH773">
        <v>16.280967712402344</v>
      </c>
      <c r="AI773">
        <v>-2.1951780319213867</v>
      </c>
      <c r="AJ773">
        <v>-1.6903046369552612</v>
      </c>
      <c r="AK773">
        <v>-1.3076058626174927</v>
      </c>
      <c r="AL773">
        <v>-1.2283494472503662</v>
      </c>
      <c r="AM773">
        <v>-1.2338454723358154</v>
      </c>
      <c r="AN773">
        <v>-1.2649298906326294</v>
      </c>
      <c r="AO773">
        <v>-1.3817164897918701</v>
      </c>
      <c r="AP773">
        <v>-1.5033148527145386</v>
      </c>
      <c r="AQ773">
        <v>-1.641761302947998</v>
      </c>
      <c r="AR773">
        <v>-1.7664844989776611</v>
      </c>
      <c r="AS773">
        <v>-1.9604126214981079</v>
      </c>
      <c r="AT773">
        <v>-2.0548546314239502</v>
      </c>
      <c r="AU773">
        <v>-0.72615730762481689</v>
      </c>
      <c r="AV773">
        <v>5.055849552154541</v>
      </c>
      <c r="AW773">
        <v>5.1091403961181641</v>
      </c>
      <c r="AX773">
        <v>5.1631731986999512</v>
      </c>
      <c r="AY773">
        <v>5.1932506561279297</v>
      </c>
      <c r="AZ773">
        <v>5.1330537796020508</v>
      </c>
      <c r="BA773">
        <v>-0.94522708654403687</v>
      </c>
      <c r="BB773">
        <v>-0.91244757175445557</v>
      </c>
      <c r="BC773">
        <v>-0.82770454883575439</v>
      </c>
      <c r="BD773">
        <v>-0.61366063356399536</v>
      </c>
      <c r="BE773">
        <v>-1.1097674369812012</v>
      </c>
      <c r="BF773">
        <v>-1.5790718793869019</v>
      </c>
      <c r="BG773">
        <v>-0.87239676713943481</v>
      </c>
      <c r="BH773">
        <v>-0.67309027910232544</v>
      </c>
      <c r="BI773">
        <v>-0.52667742967605591</v>
      </c>
      <c r="BJ773">
        <v>-0.50799351930618286</v>
      </c>
      <c r="BK773">
        <v>-0.52542585134506226</v>
      </c>
      <c r="BL773">
        <v>-0.54656070470809937</v>
      </c>
      <c r="BM773">
        <v>-0.6357148289680481</v>
      </c>
      <c r="BN773">
        <v>-0.72503519058227539</v>
      </c>
      <c r="BO773">
        <v>-0.81002366542816162</v>
      </c>
      <c r="BP773">
        <v>-0.86953920125961304</v>
      </c>
      <c r="BQ773">
        <v>-0.98951059579849243</v>
      </c>
      <c r="BR773">
        <v>-1.0349037647247314</v>
      </c>
      <c r="BS773">
        <v>6.3825778663158417E-2</v>
      </c>
      <c r="BT773">
        <v>5.3999872207641602</v>
      </c>
      <c r="BU773">
        <v>5.4432330131530762</v>
      </c>
      <c r="BV773">
        <v>5.4847621917724609</v>
      </c>
      <c r="BW773">
        <v>5.5098176002502441</v>
      </c>
      <c r="BX773">
        <v>5.4598178863525391</v>
      </c>
      <c r="BY773">
        <v>-0.16976915299892426</v>
      </c>
      <c r="BZ773">
        <v>-0.55518603324890137</v>
      </c>
      <c r="CA773">
        <v>-0.51581859588623047</v>
      </c>
      <c r="CB773">
        <v>-0.40056696534156799</v>
      </c>
      <c r="CC773">
        <v>-0.63834226131439209</v>
      </c>
      <c r="CD773">
        <v>-0.89058095216751099</v>
      </c>
      <c r="CE773">
        <v>4.375753179192543E-2</v>
      </c>
      <c r="CF773">
        <v>3.1429246068000793E-2</v>
      </c>
      <c r="CG773">
        <v>1.4191232621669769E-2</v>
      </c>
      <c r="CH773">
        <v>-9.0772062540054321E-3</v>
      </c>
      <c r="CI773">
        <v>-3.4776587039232254E-2</v>
      </c>
      <c r="CJ773">
        <v>-4.9020446836948395E-2</v>
      </c>
      <c r="CK773">
        <v>-0.11903639137744904</v>
      </c>
      <c r="CL773">
        <v>-0.18600109219551086</v>
      </c>
      <c r="CM773">
        <v>-0.23396466672420502</v>
      </c>
      <c r="CN773">
        <v>-0.24831761419773102</v>
      </c>
      <c r="CO773">
        <v>-0.31706681847572327</v>
      </c>
      <c r="CP773">
        <v>-0.32848894596099854</v>
      </c>
      <c r="CQ773">
        <v>0.61096566915512085</v>
      </c>
      <c r="CR773">
        <v>5.638336181640625</v>
      </c>
      <c r="CS773">
        <v>5.6746249198913574</v>
      </c>
      <c r="CT773">
        <v>5.707493782043457</v>
      </c>
      <c r="CU773">
        <v>5.7290706634521484</v>
      </c>
      <c r="CV773">
        <v>5.686133861541748</v>
      </c>
      <c r="CW773">
        <v>0.36731064319610596</v>
      </c>
      <c r="CX773">
        <v>-0.30774781107902527</v>
      </c>
      <c r="CY773">
        <v>-0.2998073399066925</v>
      </c>
      <c r="CZ773">
        <v>-0.25297895073890686</v>
      </c>
      <c r="DA773">
        <v>-0.31183463335037231</v>
      </c>
      <c r="DB773">
        <v>-0.41373428702354431</v>
      </c>
      <c r="DC773">
        <v>0.95991182327270508</v>
      </c>
      <c r="DD773">
        <v>0.73594880104064941</v>
      </c>
      <c r="DE773">
        <v>0.55505990982055664</v>
      </c>
      <c r="DF773">
        <v>0.489839106798172</v>
      </c>
      <c r="DG773">
        <v>0.45587268471717834</v>
      </c>
      <c r="DH773">
        <v>0.44851982593536377</v>
      </c>
      <c r="DI773">
        <v>0.39764204621315002</v>
      </c>
      <c r="DJ773">
        <v>0.35303300619125366</v>
      </c>
      <c r="DK773">
        <v>0.3420943021774292</v>
      </c>
      <c r="DL773">
        <v>0.372903972864151</v>
      </c>
      <c r="DM773">
        <v>0.3553769588470459</v>
      </c>
      <c r="DN773">
        <v>0.37792587280273438</v>
      </c>
      <c r="DO773">
        <v>1.1581056118011475</v>
      </c>
      <c r="DP773">
        <v>5.8766851425170898</v>
      </c>
      <c r="DQ773">
        <v>5.9060168266296387</v>
      </c>
      <c r="DR773">
        <v>5.9302253723144531</v>
      </c>
      <c r="DS773">
        <v>5.9483237266540527</v>
      </c>
      <c r="DT773">
        <v>5.912449836730957</v>
      </c>
      <c r="DU773">
        <v>0.90439045429229736</v>
      </c>
      <c r="DV773">
        <v>-6.0309581458568573E-2</v>
      </c>
      <c r="DW773">
        <v>-8.3796069025993347E-2</v>
      </c>
      <c r="DX773">
        <v>-0.10539092868566513</v>
      </c>
      <c r="DY773">
        <v>1.4673014171421528E-2</v>
      </c>
      <c r="DZ773">
        <v>6.3112400472164154E-2</v>
      </c>
      <c r="EA773">
        <v>2.2826931476593018</v>
      </c>
      <c r="EB773">
        <v>1.7531630992889404</v>
      </c>
      <c r="EC773">
        <v>1.3359884023666382</v>
      </c>
      <c r="ED773">
        <v>1.2101950645446777</v>
      </c>
      <c r="EE773">
        <v>1.1642923355102539</v>
      </c>
      <c r="EF773">
        <v>1.166888952255249</v>
      </c>
      <c r="EG773">
        <v>1.1436437368392944</v>
      </c>
      <c r="EH773">
        <v>1.1313126087188721</v>
      </c>
      <c r="EI773">
        <v>1.1738319396972656</v>
      </c>
      <c r="EJ773">
        <v>1.2698493003845215</v>
      </c>
      <c r="EK773">
        <v>1.3262789249420166</v>
      </c>
      <c r="EL773">
        <v>1.3978766202926636</v>
      </c>
      <c r="EM773">
        <v>1.9480886459350586</v>
      </c>
      <c r="EN773">
        <v>6.220822811126709</v>
      </c>
      <c r="EO773">
        <v>6.2401094436645508</v>
      </c>
      <c r="EP773">
        <v>6.2518143653869629</v>
      </c>
      <c r="EQ773">
        <v>6.2648906707763672</v>
      </c>
      <c r="ER773">
        <v>6.2392139434814453</v>
      </c>
      <c r="ES773">
        <v>1.679848313331604</v>
      </c>
      <c r="ET773">
        <v>0.29695191979408264</v>
      </c>
      <c r="EU773">
        <v>0.22808989882469177</v>
      </c>
      <c r="EV773">
        <v>0.10770273953676224</v>
      </c>
      <c r="EW773">
        <v>0.48609820008277893</v>
      </c>
      <c r="EX773">
        <v>0.75160330533981323</v>
      </c>
      <c r="EY773">
        <v>64.796173095703125</v>
      </c>
      <c r="EZ773">
        <v>64.296035766601563</v>
      </c>
      <c r="FA773">
        <v>64.051612854003906</v>
      </c>
      <c r="FB773">
        <v>63.511154174804688</v>
      </c>
      <c r="FC773">
        <v>63.129207611083984</v>
      </c>
      <c r="FD773">
        <v>62.225242614746094</v>
      </c>
      <c r="FE773">
        <v>62.535835266113281</v>
      </c>
      <c r="FF773">
        <v>64.247238159179687</v>
      </c>
      <c r="FG773">
        <v>67.810371398925781</v>
      </c>
      <c r="FH773">
        <v>72.226264953613281</v>
      </c>
      <c r="FI773">
        <v>75.49700927734375</v>
      </c>
      <c r="FJ773">
        <v>77.539337158203125</v>
      </c>
      <c r="FK773">
        <v>80.318115234375</v>
      </c>
      <c r="FL773">
        <v>81.415168762207031</v>
      </c>
      <c r="FM773">
        <v>81.298004150390625</v>
      </c>
      <c r="FN773">
        <v>80.830223083496094</v>
      </c>
      <c r="FO773">
        <v>80.762733459472656</v>
      </c>
      <c r="FP773">
        <v>80.222053527832031</v>
      </c>
      <c r="FQ773">
        <v>75.655120849609375</v>
      </c>
      <c r="FR773">
        <v>71.639518737792969</v>
      </c>
      <c r="FS773">
        <v>69.660903930664063</v>
      </c>
      <c r="FT773">
        <v>67.977081298828125</v>
      </c>
      <c r="FU773">
        <v>66.735252380371094</v>
      </c>
      <c r="FV773">
        <v>65.785789489746094</v>
      </c>
      <c r="FW773">
        <v>181</v>
      </c>
      <c r="FX773">
        <v>8.9820645749568939E-2</v>
      </c>
      <c r="FY773">
        <v>1</v>
      </c>
    </row>
    <row r="774" spans="1:181" x14ac:dyDescent="0.2">
      <c r="A774" t="s">
        <v>243</v>
      </c>
      <c r="B774" t="s">
        <v>239</v>
      </c>
      <c r="C774" t="s">
        <v>215</v>
      </c>
      <c r="D774" t="s">
        <v>42</v>
      </c>
      <c r="E774">
        <v>2025</v>
      </c>
      <c r="F774" t="s">
        <v>225</v>
      </c>
      <c r="G774" t="s">
        <v>245</v>
      </c>
      <c r="H774">
        <v>190</v>
      </c>
      <c r="K774">
        <v>15.501311302185059</v>
      </c>
      <c r="L774">
        <v>14.837309837341309</v>
      </c>
      <c r="M774">
        <v>14.377432823181152</v>
      </c>
      <c r="N774">
        <v>14.646143913269043</v>
      </c>
      <c r="O774">
        <v>15.338340759277344</v>
      </c>
      <c r="P774">
        <v>16.127971649169922</v>
      </c>
      <c r="Q774">
        <v>18.863483428955078</v>
      </c>
      <c r="R774">
        <v>21.547369003295898</v>
      </c>
      <c r="S774">
        <v>24.622932434082031</v>
      </c>
      <c r="T774">
        <v>26.830808639526367</v>
      </c>
      <c r="U774">
        <v>30.055606842041016</v>
      </c>
      <c r="V774">
        <v>31.515649795532227</v>
      </c>
      <c r="W774">
        <v>32.540550231933594</v>
      </c>
      <c r="X774">
        <v>33.241386413574219</v>
      </c>
      <c r="Y774">
        <v>33.370948791503906</v>
      </c>
      <c r="Z774">
        <v>33.356758117675781</v>
      </c>
      <c r="AA774">
        <v>33.356307983398437</v>
      </c>
      <c r="AB774">
        <v>33.446067810058594</v>
      </c>
      <c r="AC774">
        <v>32.388530731201172</v>
      </c>
      <c r="AD774">
        <v>31.298370361328125</v>
      </c>
      <c r="AE774">
        <v>29.357593536376953</v>
      </c>
      <c r="AF774">
        <v>23.777069091796875</v>
      </c>
      <c r="AG774">
        <v>19.014106750488281</v>
      </c>
      <c r="AH774">
        <v>16.280967712402344</v>
      </c>
      <c r="AI774">
        <v>-2.1951780319213867</v>
      </c>
      <c r="AJ774">
        <v>-1.6903046369552612</v>
      </c>
      <c r="AK774">
        <v>-1.3076058626174927</v>
      </c>
      <c r="AL774">
        <v>-1.2283494472503662</v>
      </c>
      <c r="AM774">
        <v>-1.2338454723358154</v>
      </c>
      <c r="AN774">
        <v>-1.2649298906326294</v>
      </c>
      <c r="AO774">
        <v>-1.3817164897918701</v>
      </c>
      <c r="AP774">
        <v>-1.5033148527145386</v>
      </c>
      <c r="AQ774">
        <v>-1.641761302947998</v>
      </c>
      <c r="AR774">
        <v>-1.7664844989776611</v>
      </c>
      <c r="AS774">
        <v>-1.9604126214981079</v>
      </c>
      <c r="AT774">
        <v>-2.0548546314239502</v>
      </c>
      <c r="AU774">
        <v>-0.72615730762481689</v>
      </c>
      <c r="AV774">
        <v>5.055849552154541</v>
      </c>
      <c r="AW774">
        <v>5.1091403961181641</v>
      </c>
      <c r="AX774">
        <v>5.1631731986999512</v>
      </c>
      <c r="AY774">
        <v>5.1932506561279297</v>
      </c>
      <c r="AZ774">
        <v>5.1330537796020508</v>
      </c>
      <c r="BA774">
        <v>-0.94522708654403687</v>
      </c>
      <c r="BB774">
        <v>-0.91244757175445557</v>
      </c>
      <c r="BC774">
        <v>-0.82770454883575439</v>
      </c>
      <c r="BD774">
        <v>-0.61366063356399536</v>
      </c>
      <c r="BE774">
        <v>-1.1097674369812012</v>
      </c>
      <c r="BF774">
        <v>-1.5790718793869019</v>
      </c>
      <c r="BG774">
        <v>-0.87239676713943481</v>
      </c>
      <c r="BH774">
        <v>-0.67309027910232544</v>
      </c>
      <c r="BI774">
        <v>-0.52667742967605591</v>
      </c>
      <c r="BJ774">
        <v>-0.50799351930618286</v>
      </c>
      <c r="BK774">
        <v>-0.52542585134506226</v>
      </c>
      <c r="BL774">
        <v>-0.54656070470809937</v>
      </c>
      <c r="BM774">
        <v>-0.6357148289680481</v>
      </c>
      <c r="BN774">
        <v>-0.72503519058227539</v>
      </c>
      <c r="BO774">
        <v>-0.81002366542816162</v>
      </c>
      <c r="BP774">
        <v>-0.86953920125961304</v>
      </c>
      <c r="BQ774">
        <v>-0.98951059579849243</v>
      </c>
      <c r="BR774">
        <v>-1.0349037647247314</v>
      </c>
      <c r="BS774">
        <v>6.3825778663158417E-2</v>
      </c>
      <c r="BT774">
        <v>5.3999872207641602</v>
      </c>
      <c r="BU774">
        <v>5.4432330131530762</v>
      </c>
      <c r="BV774">
        <v>5.4847621917724609</v>
      </c>
      <c r="BW774">
        <v>5.5098176002502441</v>
      </c>
      <c r="BX774">
        <v>5.4598178863525391</v>
      </c>
      <c r="BY774">
        <v>-0.16976915299892426</v>
      </c>
      <c r="BZ774">
        <v>-0.55518603324890137</v>
      </c>
      <c r="CA774">
        <v>-0.51581859588623047</v>
      </c>
      <c r="CB774">
        <v>-0.40056696534156799</v>
      </c>
      <c r="CC774">
        <v>-0.63834226131439209</v>
      </c>
      <c r="CD774">
        <v>-0.89058095216751099</v>
      </c>
      <c r="CE774">
        <v>4.375753179192543E-2</v>
      </c>
      <c r="CF774">
        <v>3.1429246068000793E-2</v>
      </c>
      <c r="CG774">
        <v>1.4191232621669769E-2</v>
      </c>
      <c r="CH774">
        <v>-9.0772062540054321E-3</v>
      </c>
      <c r="CI774">
        <v>-3.4776587039232254E-2</v>
      </c>
      <c r="CJ774">
        <v>-4.9020446836948395E-2</v>
      </c>
      <c r="CK774">
        <v>-0.11903639137744904</v>
      </c>
      <c r="CL774">
        <v>-0.18600109219551086</v>
      </c>
      <c r="CM774">
        <v>-0.23396466672420502</v>
      </c>
      <c r="CN774">
        <v>-0.24831761419773102</v>
      </c>
      <c r="CO774">
        <v>-0.31706681847572327</v>
      </c>
      <c r="CP774">
        <v>-0.32848894596099854</v>
      </c>
      <c r="CQ774">
        <v>0.61096566915512085</v>
      </c>
      <c r="CR774">
        <v>5.638336181640625</v>
      </c>
      <c r="CS774">
        <v>5.6746249198913574</v>
      </c>
      <c r="CT774">
        <v>5.707493782043457</v>
      </c>
      <c r="CU774">
        <v>5.7290706634521484</v>
      </c>
      <c r="CV774">
        <v>5.686133861541748</v>
      </c>
      <c r="CW774">
        <v>0.36731064319610596</v>
      </c>
      <c r="CX774">
        <v>-0.30774781107902527</v>
      </c>
      <c r="CY774">
        <v>-0.2998073399066925</v>
      </c>
      <c r="CZ774">
        <v>-0.25297895073890686</v>
      </c>
      <c r="DA774">
        <v>-0.31183463335037231</v>
      </c>
      <c r="DB774">
        <v>-0.41373428702354431</v>
      </c>
      <c r="DC774">
        <v>0.95991182327270508</v>
      </c>
      <c r="DD774">
        <v>0.73594880104064941</v>
      </c>
      <c r="DE774">
        <v>0.55505990982055664</v>
      </c>
      <c r="DF774">
        <v>0.489839106798172</v>
      </c>
      <c r="DG774">
        <v>0.45587268471717834</v>
      </c>
      <c r="DH774">
        <v>0.44851982593536377</v>
      </c>
      <c r="DI774">
        <v>0.39764204621315002</v>
      </c>
      <c r="DJ774">
        <v>0.35303300619125366</v>
      </c>
      <c r="DK774">
        <v>0.3420943021774292</v>
      </c>
      <c r="DL774">
        <v>0.372903972864151</v>
      </c>
      <c r="DM774">
        <v>0.3553769588470459</v>
      </c>
      <c r="DN774">
        <v>0.37792587280273438</v>
      </c>
      <c r="DO774">
        <v>1.1581056118011475</v>
      </c>
      <c r="DP774">
        <v>5.8766851425170898</v>
      </c>
      <c r="DQ774">
        <v>5.9060168266296387</v>
      </c>
      <c r="DR774">
        <v>5.9302253723144531</v>
      </c>
      <c r="DS774">
        <v>5.9483237266540527</v>
      </c>
      <c r="DT774">
        <v>5.912449836730957</v>
      </c>
      <c r="DU774">
        <v>0.90439045429229736</v>
      </c>
      <c r="DV774">
        <v>-6.0309581458568573E-2</v>
      </c>
      <c r="DW774">
        <v>-8.3796069025993347E-2</v>
      </c>
      <c r="DX774">
        <v>-0.10539092868566513</v>
      </c>
      <c r="DY774">
        <v>1.4673014171421528E-2</v>
      </c>
      <c r="DZ774">
        <v>6.3112400472164154E-2</v>
      </c>
      <c r="EA774">
        <v>2.2826931476593018</v>
      </c>
      <c r="EB774">
        <v>1.7531630992889404</v>
      </c>
      <c r="EC774">
        <v>1.3359884023666382</v>
      </c>
      <c r="ED774">
        <v>1.2101950645446777</v>
      </c>
      <c r="EE774">
        <v>1.1642923355102539</v>
      </c>
      <c r="EF774">
        <v>1.166888952255249</v>
      </c>
      <c r="EG774">
        <v>1.1436437368392944</v>
      </c>
      <c r="EH774">
        <v>1.1313126087188721</v>
      </c>
      <c r="EI774">
        <v>1.1738319396972656</v>
      </c>
      <c r="EJ774">
        <v>1.2698493003845215</v>
      </c>
      <c r="EK774">
        <v>1.3262789249420166</v>
      </c>
      <c r="EL774">
        <v>1.3978766202926636</v>
      </c>
      <c r="EM774">
        <v>1.9480886459350586</v>
      </c>
      <c r="EN774">
        <v>6.220822811126709</v>
      </c>
      <c r="EO774">
        <v>6.2401094436645508</v>
      </c>
      <c r="EP774">
        <v>6.2518143653869629</v>
      </c>
      <c r="EQ774">
        <v>6.2648906707763672</v>
      </c>
      <c r="ER774">
        <v>6.2392139434814453</v>
      </c>
      <c r="ES774">
        <v>1.679848313331604</v>
      </c>
      <c r="ET774">
        <v>0.29695191979408264</v>
      </c>
      <c r="EU774">
        <v>0.22808989882469177</v>
      </c>
      <c r="EV774">
        <v>0.10770273953676224</v>
      </c>
      <c r="EW774">
        <v>0.48609820008277893</v>
      </c>
      <c r="EX774">
        <v>0.75160330533981323</v>
      </c>
      <c r="EY774">
        <v>64.796173095703125</v>
      </c>
      <c r="EZ774">
        <v>64.296035766601563</v>
      </c>
      <c r="FA774">
        <v>64.051612854003906</v>
      </c>
      <c r="FB774">
        <v>63.511154174804688</v>
      </c>
      <c r="FC774">
        <v>63.129207611083984</v>
      </c>
      <c r="FD774">
        <v>62.225242614746094</v>
      </c>
      <c r="FE774">
        <v>62.535835266113281</v>
      </c>
      <c r="FF774">
        <v>64.247238159179687</v>
      </c>
      <c r="FG774">
        <v>67.810371398925781</v>
      </c>
      <c r="FH774">
        <v>72.226264953613281</v>
      </c>
      <c r="FI774">
        <v>75.49700927734375</v>
      </c>
      <c r="FJ774">
        <v>77.539337158203125</v>
      </c>
      <c r="FK774">
        <v>80.318115234375</v>
      </c>
      <c r="FL774">
        <v>81.415168762207031</v>
      </c>
      <c r="FM774">
        <v>81.298004150390625</v>
      </c>
      <c r="FN774">
        <v>80.830223083496094</v>
      </c>
      <c r="FO774">
        <v>80.762733459472656</v>
      </c>
      <c r="FP774">
        <v>80.222053527832031</v>
      </c>
      <c r="FQ774">
        <v>75.655120849609375</v>
      </c>
      <c r="FR774">
        <v>71.639518737792969</v>
      </c>
      <c r="FS774">
        <v>69.660903930664063</v>
      </c>
      <c r="FT774">
        <v>67.977081298828125</v>
      </c>
      <c r="FU774">
        <v>66.735252380371094</v>
      </c>
      <c r="FV774">
        <v>65.785789489746094</v>
      </c>
      <c r="FW774">
        <v>181</v>
      </c>
      <c r="FX774">
        <v>8.9820645749568939E-2</v>
      </c>
      <c r="FY774">
        <v>1</v>
      </c>
    </row>
    <row r="775" spans="1:181" x14ac:dyDescent="0.2">
      <c r="A775" t="s">
        <v>243</v>
      </c>
      <c r="B775" t="s">
        <v>239</v>
      </c>
      <c r="C775" t="s">
        <v>215</v>
      </c>
      <c r="D775" t="s">
        <v>9</v>
      </c>
      <c r="E775">
        <v>2015</v>
      </c>
      <c r="F775" t="s">
        <v>225</v>
      </c>
      <c r="G775" t="s">
        <v>245</v>
      </c>
      <c r="H775">
        <v>178</v>
      </c>
      <c r="K775">
        <v>16.375368118286133</v>
      </c>
      <c r="L775">
        <v>15.750705718994141</v>
      </c>
      <c r="M775">
        <v>15.314433097839355</v>
      </c>
      <c r="N775">
        <v>15.536917686462402</v>
      </c>
      <c r="O775">
        <v>16.249029159545898</v>
      </c>
      <c r="P775">
        <v>17.156633377075195</v>
      </c>
      <c r="Q775">
        <v>20.08723258972168</v>
      </c>
      <c r="R775">
        <v>22.648942947387695</v>
      </c>
      <c r="S775">
        <v>25.321878433227539</v>
      </c>
      <c r="T775">
        <v>27.217372894287109</v>
      </c>
      <c r="U775">
        <v>30.260772705078125</v>
      </c>
      <c r="V775">
        <v>31.500377655029297</v>
      </c>
      <c r="W775">
        <v>32.116947174072266</v>
      </c>
      <c r="X775">
        <v>32.738834381103516</v>
      </c>
      <c r="Y775">
        <v>33.029472351074219</v>
      </c>
      <c r="Z775">
        <v>33.172576904296875</v>
      </c>
      <c r="AA775">
        <v>33.099449157714844</v>
      </c>
      <c r="AB775">
        <v>33.084327697753906</v>
      </c>
      <c r="AC775">
        <v>32.5928955078125</v>
      </c>
      <c r="AD775">
        <v>32.035041809082031</v>
      </c>
      <c r="AE775">
        <v>29.847417831420898</v>
      </c>
      <c r="AF775">
        <v>24.515594482421875</v>
      </c>
      <c r="AG775">
        <v>19.886285781860352</v>
      </c>
      <c r="AH775">
        <v>17.111536026000977</v>
      </c>
      <c r="AI775">
        <v>-2.2282333374023437</v>
      </c>
      <c r="AJ775">
        <v>-1.8138877153396606</v>
      </c>
      <c r="AK775">
        <v>-1.4134300947189331</v>
      </c>
      <c r="AL775">
        <v>-1.2936545610427856</v>
      </c>
      <c r="AM775">
        <v>-1.2943820953369141</v>
      </c>
      <c r="AN775">
        <v>-1.3278385400772095</v>
      </c>
      <c r="AO775">
        <v>-1.460010290145874</v>
      </c>
      <c r="AP775">
        <v>-1.5805045366287231</v>
      </c>
      <c r="AQ775">
        <v>-1.6997926235198975</v>
      </c>
      <c r="AR775">
        <v>-1.8075991868972778</v>
      </c>
      <c r="AS775">
        <v>-1.9923919439315796</v>
      </c>
      <c r="AT775">
        <v>-2.0762383937835693</v>
      </c>
      <c r="AU775">
        <v>-0.75328338146209717</v>
      </c>
      <c r="AV775">
        <v>4.8697400093078613</v>
      </c>
      <c r="AW775">
        <v>4.9346389770507812</v>
      </c>
      <c r="AX775">
        <v>5.0020990371704102</v>
      </c>
      <c r="AY775">
        <v>5.0346198081970215</v>
      </c>
      <c r="AZ775">
        <v>4.9759840965270996</v>
      </c>
      <c r="BA775">
        <v>-0.98927611112594604</v>
      </c>
      <c r="BB775">
        <v>-0.93869346380233765</v>
      </c>
      <c r="BC775">
        <v>-0.84724599123001099</v>
      </c>
      <c r="BD775">
        <v>-0.62833821773529053</v>
      </c>
      <c r="BE775">
        <v>-1.0434974431991577</v>
      </c>
      <c r="BF775">
        <v>-1.3956429958343506</v>
      </c>
      <c r="BG775">
        <v>-0.89379912614822388</v>
      </c>
      <c r="BH775">
        <v>-0.72955936193466187</v>
      </c>
      <c r="BI775">
        <v>-0.5753408670425415</v>
      </c>
      <c r="BJ775">
        <v>-0.53986918926239014</v>
      </c>
      <c r="BK775">
        <v>-0.55527251958847046</v>
      </c>
      <c r="BL775">
        <v>-0.57792186737060547</v>
      </c>
      <c r="BM775">
        <v>-0.67473536729812622</v>
      </c>
      <c r="BN775">
        <v>-0.76300066709518433</v>
      </c>
      <c r="BO775">
        <v>-0.83804309368133545</v>
      </c>
      <c r="BP775">
        <v>-0.889301598072052</v>
      </c>
      <c r="BQ775">
        <v>-1.0038844347000122</v>
      </c>
      <c r="BR775">
        <v>-1.0440294742584229</v>
      </c>
      <c r="BS775">
        <v>3.6079537123441696E-2</v>
      </c>
      <c r="BT775">
        <v>5.2125945091247559</v>
      </c>
      <c r="BU775">
        <v>5.2681007385253906</v>
      </c>
      <c r="BV775">
        <v>5.3233599662780762</v>
      </c>
      <c r="BW775">
        <v>5.3511562347412109</v>
      </c>
      <c r="BX775">
        <v>5.3025479316711426</v>
      </c>
      <c r="BY775">
        <v>-0.19721433520317078</v>
      </c>
      <c r="BZ775">
        <v>-0.56634503602981567</v>
      </c>
      <c r="CA775">
        <v>-0.52128374576568604</v>
      </c>
      <c r="CB775">
        <v>-0.40413418412208557</v>
      </c>
      <c r="CC775">
        <v>-0.59910982847213745</v>
      </c>
      <c r="CD775">
        <v>-0.78196102380752563</v>
      </c>
      <c r="CE775">
        <v>3.0425991863012314E-2</v>
      </c>
      <c r="CF775">
        <v>2.1443227306008339E-2</v>
      </c>
      <c r="CG775">
        <v>5.1172589883208275E-3</v>
      </c>
      <c r="CH775">
        <v>-1.7799751833081245E-2</v>
      </c>
      <c r="CI775">
        <v>-4.336756095290184E-2</v>
      </c>
      <c r="CJ775">
        <v>-5.8531917631626129E-2</v>
      </c>
      <c r="CK775">
        <v>-0.13085627555847168</v>
      </c>
      <c r="CL775">
        <v>-0.19679997861385345</v>
      </c>
      <c r="CM775">
        <v>-0.24119797348976135</v>
      </c>
      <c r="CN775">
        <v>-0.25329151749610901</v>
      </c>
      <c r="CO775">
        <v>-0.31924706697463989</v>
      </c>
      <c r="CP775">
        <v>-0.32912465929985046</v>
      </c>
      <c r="CQ775">
        <v>0.58278989791870117</v>
      </c>
      <c r="CR775">
        <v>5.4500541687011719</v>
      </c>
      <c r="CS775">
        <v>5.4990553855895996</v>
      </c>
      <c r="CT775">
        <v>5.5458641052246094</v>
      </c>
      <c r="CU775">
        <v>5.5703883171081543</v>
      </c>
      <c r="CV775">
        <v>5.5287246704101563</v>
      </c>
      <c r="CW775">
        <v>0.35136523842811584</v>
      </c>
      <c r="CX775">
        <v>-0.3084576427936554</v>
      </c>
      <c r="CY775">
        <v>-0.29552331566810608</v>
      </c>
      <c r="CZ775">
        <v>-0.24885112047195435</v>
      </c>
      <c r="DA775">
        <v>-0.2913283109664917</v>
      </c>
      <c r="DB775">
        <v>-0.35692667961120605</v>
      </c>
      <c r="DC775">
        <v>0.9546511173248291</v>
      </c>
      <c r="DD775">
        <v>0.77244579792022705</v>
      </c>
      <c r="DE775">
        <v>0.58557534217834473</v>
      </c>
      <c r="DF775">
        <v>0.50426971912384033</v>
      </c>
      <c r="DG775">
        <v>0.46853742003440857</v>
      </c>
      <c r="DH775">
        <v>0.4608580470085144</v>
      </c>
      <c r="DI775">
        <v>0.41302278637886047</v>
      </c>
      <c r="DJ775">
        <v>0.36940068006515503</v>
      </c>
      <c r="DK775">
        <v>0.35564714670181274</v>
      </c>
      <c r="DL775">
        <v>0.38271856307983398</v>
      </c>
      <c r="DM775">
        <v>0.36539027094841003</v>
      </c>
      <c r="DN775">
        <v>0.38578009605407715</v>
      </c>
      <c r="DO775">
        <v>1.1295002698898315</v>
      </c>
      <c r="DP775">
        <v>5.6875138282775879</v>
      </c>
      <c r="DQ775">
        <v>5.7300100326538086</v>
      </c>
      <c r="DR775">
        <v>5.7683682441711426</v>
      </c>
      <c r="DS775">
        <v>5.7896203994750977</v>
      </c>
      <c r="DT775">
        <v>5.7549014091491699</v>
      </c>
      <c r="DU775">
        <v>0.89994484186172485</v>
      </c>
      <c r="DV775">
        <v>-5.0570264458656311E-2</v>
      </c>
      <c r="DW775">
        <v>-6.9762863218784332E-2</v>
      </c>
      <c r="DX775">
        <v>-9.3568071722984314E-2</v>
      </c>
      <c r="DY775">
        <v>1.6453193500638008E-2</v>
      </c>
      <c r="DZ775">
        <v>6.8107642233371735E-2</v>
      </c>
      <c r="EA775">
        <v>2.2890853881835938</v>
      </c>
      <c r="EB775">
        <v>1.8567742109298706</v>
      </c>
      <c r="EC775">
        <v>1.4236646890640259</v>
      </c>
      <c r="ED775">
        <v>1.2580550909042358</v>
      </c>
      <c r="EE775">
        <v>1.2076469659805298</v>
      </c>
      <c r="EF775">
        <v>1.2107746601104736</v>
      </c>
      <c r="EG775">
        <v>1.1982977390289307</v>
      </c>
      <c r="EH775">
        <v>1.1869045495986938</v>
      </c>
      <c r="EI775">
        <v>1.2173967361450195</v>
      </c>
      <c r="EJ775">
        <v>1.301016092300415</v>
      </c>
      <c r="EK775">
        <v>1.3538978099822998</v>
      </c>
      <c r="EL775">
        <v>1.4179890155792236</v>
      </c>
      <c r="EM775">
        <v>1.9188631772994995</v>
      </c>
      <c r="EN775">
        <v>6.0303683280944824</v>
      </c>
      <c r="EO775">
        <v>6.063471794128418</v>
      </c>
      <c r="EP775">
        <v>6.0896291732788086</v>
      </c>
      <c r="EQ775">
        <v>6.1061568260192871</v>
      </c>
      <c r="ER775">
        <v>6.0814652442932129</v>
      </c>
      <c r="ES775">
        <v>1.6920065879821777</v>
      </c>
      <c r="ET775">
        <v>0.32177814841270447</v>
      </c>
      <c r="EU775">
        <v>0.25619938969612122</v>
      </c>
      <c r="EV775">
        <v>0.13063599169254303</v>
      </c>
      <c r="EW775">
        <v>0.46084079146385193</v>
      </c>
      <c r="EX775">
        <v>0.68178969621658325</v>
      </c>
      <c r="EY775">
        <v>67.254745483398437</v>
      </c>
      <c r="EZ775">
        <v>66.999221801757813</v>
      </c>
      <c r="FA775">
        <v>66.554977416992188</v>
      </c>
      <c r="FB775">
        <v>66.231269836425781</v>
      </c>
      <c r="FC775">
        <v>65.908607482910156</v>
      </c>
      <c r="FD775">
        <v>65.935508728027344</v>
      </c>
      <c r="FE775">
        <v>66.4283447265625</v>
      </c>
      <c r="FF775">
        <v>67.596359252929687</v>
      </c>
      <c r="FG775">
        <v>70.321464538574219</v>
      </c>
      <c r="FH775">
        <v>73.658554077148438</v>
      </c>
      <c r="FI775">
        <v>76.985679626464844</v>
      </c>
      <c r="FJ775">
        <v>78.329299926757812</v>
      </c>
      <c r="FK775">
        <v>79.346992492675781</v>
      </c>
      <c r="FL775">
        <v>80.34173583984375</v>
      </c>
      <c r="FM775">
        <v>80.997329711914063</v>
      </c>
      <c r="FN775">
        <v>81.212387084960938</v>
      </c>
      <c r="FO775">
        <v>80.913619995117188</v>
      </c>
      <c r="FP775">
        <v>79.977836608886719</v>
      </c>
      <c r="FQ775">
        <v>77.381233215332031</v>
      </c>
      <c r="FR775">
        <v>74.901092529296875</v>
      </c>
      <c r="FS775">
        <v>72.604225158691406</v>
      </c>
      <c r="FT775">
        <v>71.683036804199219</v>
      </c>
      <c r="FU775">
        <v>70.616554260253906</v>
      </c>
      <c r="FV775">
        <v>69.990837097167969</v>
      </c>
      <c r="FW775">
        <v>181</v>
      </c>
      <c r="FX775">
        <v>8.9820645749568939E-2</v>
      </c>
      <c r="FY775">
        <v>1</v>
      </c>
    </row>
    <row r="776" spans="1:181" x14ac:dyDescent="0.2">
      <c r="A776" t="s">
        <v>243</v>
      </c>
      <c r="B776" t="s">
        <v>239</v>
      </c>
      <c r="C776" t="s">
        <v>215</v>
      </c>
      <c r="D776" t="s">
        <v>9</v>
      </c>
      <c r="E776">
        <v>2016</v>
      </c>
      <c r="F776" t="s">
        <v>225</v>
      </c>
      <c r="G776" t="s">
        <v>245</v>
      </c>
      <c r="H776">
        <v>190</v>
      </c>
      <c r="K776">
        <v>17.479326248168945</v>
      </c>
      <c r="L776">
        <v>16.812551498413086</v>
      </c>
      <c r="M776">
        <v>16.346866607666016</v>
      </c>
      <c r="N776">
        <v>16.5843505859375</v>
      </c>
      <c r="O776">
        <v>17.34446907043457</v>
      </c>
      <c r="P776">
        <v>18.313259124755859</v>
      </c>
      <c r="Q776">
        <v>21.441429138183594</v>
      </c>
      <c r="R776">
        <v>24.175838470458984</v>
      </c>
      <c r="S776">
        <v>27.028970718383789</v>
      </c>
      <c r="T776">
        <v>29.052253723144531</v>
      </c>
      <c r="U776">
        <v>32.300823211669922</v>
      </c>
      <c r="V776">
        <v>33.623996734619141</v>
      </c>
      <c r="W776">
        <v>34.282135009765625</v>
      </c>
      <c r="X776">
        <v>34.945945739746094</v>
      </c>
      <c r="Y776">
        <v>35.256179809570313</v>
      </c>
      <c r="Z776">
        <v>35.408931732177734</v>
      </c>
      <c r="AA776">
        <v>35.33087158203125</v>
      </c>
      <c r="AB776">
        <v>35.314731597900391</v>
      </c>
      <c r="AC776">
        <v>34.790168762207031</v>
      </c>
      <c r="AD776">
        <v>34.194705963134766</v>
      </c>
      <c r="AE776">
        <v>31.859603881835938</v>
      </c>
      <c r="AF776">
        <v>26.168331146240234</v>
      </c>
      <c r="AG776">
        <v>21.226934432983398</v>
      </c>
      <c r="AH776">
        <v>18.26512336730957</v>
      </c>
      <c r="AI776">
        <v>-2.3010752201080322</v>
      </c>
      <c r="AJ776">
        <v>-1.8732982873916626</v>
      </c>
      <c r="AK776">
        <v>-1.4601216316223145</v>
      </c>
      <c r="AL776">
        <v>-1.3371595144271851</v>
      </c>
      <c r="AM776">
        <v>-1.3387869596481323</v>
      </c>
      <c r="AN776">
        <v>-1.3738723993301392</v>
      </c>
      <c r="AO776">
        <v>-1.5129042863845825</v>
      </c>
      <c r="AP776">
        <v>-1.6396528482437134</v>
      </c>
      <c r="AQ776">
        <v>-1.7644175291061401</v>
      </c>
      <c r="AR776">
        <v>-1.8762128353118896</v>
      </c>
      <c r="AS776">
        <v>-2.0693926811218262</v>
      </c>
      <c r="AT776">
        <v>-2.1563577651977539</v>
      </c>
      <c r="AU776">
        <v>-0.75829589366912842</v>
      </c>
      <c r="AV776">
        <v>5.2179179191589355</v>
      </c>
      <c r="AW776">
        <v>5.286646842956543</v>
      </c>
      <c r="AX776">
        <v>5.3579473495483398</v>
      </c>
      <c r="AY776">
        <v>5.3923864364624023</v>
      </c>
      <c r="AZ776">
        <v>5.3303790092468262</v>
      </c>
      <c r="BA776">
        <v>-1.0100415945053101</v>
      </c>
      <c r="BB776">
        <v>-0.98038578033447266</v>
      </c>
      <c r="BC776">
        <v>-0.88546299934387207</v>
      </c>
      <c r="BD776">
        <v>-0.65769773721694946</v>
      </c>
      <c r="BE776">
        <v>-1.0880780220031738</v>
      </c>
      <c r="BF776">
        <v>-1.4541473388671875</v>
      </c>
      <c r="BG776">
        <v>-0.92239350080490112</v>
      </c>
      <c r="BH776">
        <v>-0.75301557779312134</v>
      </c>
      <c r="BI776">
        <v>-0.59424281120300293</v>
      </c>
      <c r="BJ776">
        <v>-0.55838000774383545</v>
      </c>
      <c r="BK776">
        <v>-0.57516998052597046</v>
      </c>
      <c r="BL776">
        <v>-0.59908992052078247</v>
      </c>
      <c r="BM776">
        <v>-0.7015911340713501</v>
      </c>
      <c r="BN776">
        <v>-0.79504215717315674</v>
      </c>
      <c r="BO776">
        <v>-0.87409394979476929</v>
      </c>
      <c r="BP776">
        <v>-0.92746633291244507</v>
      </c>
      <c r="BQ776">
        <v>-1.0481079816818237</v>
      </c>
      <c r="BR776">
        <v>-1.0899225473403931</v>
      </c>
      <c r="BS776">
        <v>5.7240821421146393E-2</v>
      </c>
      <c r="BT776">
        <v>5.5721402168273926</v>
      </c>
      <c r="BU776">
        <v>5.6311655044555664</v>
      </c>
      <c r="BV776">
        <v>5.6898603439331055</v>
      </c>
      <c r="BW776">
        <v>5.7194185256958008</v>
      </c>
      <c r="BX776">
        <v>5.6677708625793457</v>
      </c>
      <c r="BY776">
        <v>-0.19171661138534546</v>
      </c>
      <c r="BZ776">
        <v>-0.59569096565246582</v>
      </c>
      <c r="CA776">
        <v>-0.54869246482849121</v>
      </c>
      <c r="CB776">
        <v>-0.4260595440864563</v>
      </c>
      <c r="CC776">
        <v>-0.62895536422729492</v>
      </c>
      <c r="CD776">
        <v>-0.82011681795120239</v>
      </c>
      <c r="CE776">
        <v>3.2477181404829025E-2</v>
      </c>
      <c r="CF776">
        <v>2.288883738219738E-2</v>
      </c>
      <c r="CG776">
        <v>5.4622427560389042E-3</v>
      </c>
      <c r="CH776">
        <v>-1.89997348934412E-2</v>
      </c>
      <c r="CI776">
        <v>-4.6291213482618332E-2</v>
      </c>
      <c r="CJ776">
        <v>-6.2477890402078629E-2</v>
      </c>
      <c r="CK776">
        <v>-0.13967804610729218</v>
      </c>
      <c r="CL776">
        <v>-0.21006739139556885</v>
      </c>
      <c r="CM776">
        <v>-0.25745850801467896</v>
      </c>
      <c r="CN776">
        <v>-0.2703673243522644</v>
      </c>
      <c r="CO776">
        <v>-0.34076935052871704</v>
      </c>
      <c r="CP776">
        <v>-0.35131284594535828</v>
      </c>
      <c r="CQ776">
        <v>0.62207907438278198</v>
      </c>
      <c r="CR776">
        <v>5.8174738883972168</v>
      </c>
      <c r="CS776">
        <v>5.8697781562805176</v>
      </c>
      <c r="CT776">
        <v>5.9197425842285156</v>
      </c>
      <c r="CU776">
        <v>5.9459199905395508</v>
      </c>
      <c r="CV776">
        <v>5.9014472961425781</v>
      </c>
      <c r="CW776">
        <v>0.375052809715271</v>
      </c>
      <c r="CX776">
        <v>-0.32925254106521606</v>
      </c>
      <c r="CY776">
        <v>-0.31544622778892517</v>
      </c>
      <c r="CZ776">
        <v>-0.26562759280204773</v>
      </c>
      <c r="DA776">
        <v>-0.31096839904785156</v>
      </c>
      <c r="DB776">
        <v>-0.38098913431167603</v>
      </c>
      <c r="DC776">
        <v>0.98734784126281738</v>
      </c>
      <c r="DD776">
        <v>0.7987932562828064</v>
      </c>
      <c r="DE776">
        <v>0.60516726970672607</v>
      </c>
      <c r="DF776">
        <v>0.52038055658340454</v>
      </c>
      <c r="DG776">
        <v>0.48258757591247559</v>
      </c>
      <c r="DH776">
        <v>0.47413411736488342</v>
      </c>
      <c r="DI776">
        <v>0.42223501205444336</v>
      </c>
      <c r="DJ776">
        <v>0.37490737438201904</v>
      </c>
      <c r="DK776">
        <v>0.35917693376541138</v>
      </c>
      <c r="DL776">
        <v>0.38673165440559387</v>
      </c>
      <c r="DM776">
        <v>0.36656928062438965</v>
      </c>
      <c r="DN776">
        <v>0.3872968852519989</v>
      </c>
      <c r="DO776">
        <v>1.1869173049926758</v>
      </c>
      <c r="DP776">
        <v>6.062807559967041</v>
      </c>
      <c r="DQ776">
        <v>6.1083908081054687</v>
      </c>
      <c r="DR776">
        <v>6.1496248245239258</v>
      </c>
      <c r="DS776">
        <v>6.1724214553833008</v>
      </c>
      <c r="DT776">
        <v>6.1351237297058105</v>
      </c>
      <c r="DU776">
        <v>0.94182223081588745</v>
      </c>
      <c r="DV776">
        <v>-6.2814094126224518E-2</v>
      </c>
      <c r="DW776">
        <v>-8.2199983298778534E-2</v>
      </c>
      <c r="DX776">
        <v>-0.10519565641880035</v>
      </c>
      <c r="DY776">
        <v>7.018576841801405E-3</v>
      </c>
      <c r="DZ776">
        <v>5.8138519525527954E-2</v>
      </c>
      <c r="EA776">
        <v>2.3660295009613037</v>
      </c>
      <c r="EB776">
        <v>1.9190759658813477</v>
      </c>
      <c r="EC776">
        <v>1.4710460901260376</v>
      </c>
      <c r="ED776">
        <v>1.2991600036621094</v>
      </c>
      <c r="EE776">
        <v>1.2462044954299927</v>
      </c>
      <c r="EF776">
        <v>1.2489166259765625</v>
      </c>
      <c r="EG776">
        <v>1.2335482835769653</v>
      </c>
      <c r="EH776">
        <v>1.2195180654525757</v>
      </c>
      <c r="EI776">
        <v>1.2495005130767822</v>
      </c>
      <c r="EJ776">
        <v>1.3354781866073608</v>
      </c>
      <c r="EK776">
        <v>1.3878539800643921</v>
      </c>
      <c r="EL776">
        <v>1.4537320137023926</v>
      </c>
      <c r="EM776">
        <v>2.0024540424346924</v>
      </c>
      <c r="EN776">
        <v>6.417029857635498</v>
      </c>
      <c r="EO776">
        <v>6.4529094696044922</v>
      </c>
      <c r="EP776">
        <v>6.4815378189086914</v>
      </c>
      <c r="EQ776">
        <v>6.4994535446166992</v>
      </c>
      <c r="ER776">
        <v>6.4725155830383301</v>
      </c>
      <c r="ES776">
        <v>1.7601472139358521</v>
      </c>
      <c r="ET776">
        <v>0.32188069820404053</v>
      </c>
      <c r="EU776">
        <v>0.25457054376602173</v>
      </c>
      <c r="EV776">
        <v>0.12644258141517639</v>
      </c>
      <c r="EW776">
        <v>0.46614125370979309</v>
      </c>
      <c r="EX776">
        <v>0.69216912984848022</v>
      </c>
      <c r="EY776">
        <v>67.254745483398437</v>
      </c>
      <c r="EZ776">
        <v>66.999221801757813</v>
      </c>
      <c r="FA776">
        <v>66.554977416992188</v>
      </c>
      <c r="FB776">
        <v>66.231269836425781</v>
      </c>
      <c r="FC776">
        <v>65.908607482910156</v>
      </c>
      <c r="FD776">
        <v>65.935508728027344</v>
      </c>
      <c r="FE776">
        <v>66.4283447265625</v>
      </c>
      <c r="FF776">
        <v>67.596359252929687</v>
      </c>
      <c r="FG776">
        <v>70.321464538574219</v>
      </c>
      <c r="FH776">
        <v>73.658554077148438</v>
      </c>
      <c r="FI776">
        <v>76.985679626464844</v>
      </c>
      <c r="FJ776">
        <v>78.329299926757812</v>
      </c>
      <c r="FK776">
        <v>79.346992492675781</v>
      </c>
      <c r="FL776">
        <v>80.34173583984375</v>
      </c>
      <c r="FM776">
        <v>80.997329711914063</v>
      </c>
      <c r="FN776">
        <v>81.212387084960938</v>
      </c>
      <c r="FO776">
        <v>80.913619995117188</v>
      </c>
      <c r="FP776">
        <v>79.977836608886719</v>
      </c>
      <c r="FQ776">
        <v>77.381233215332031</v>
      </c>
      <c r="FR776">
        <v>74.901092529296875</v>
      </c>
      <c r="FS776">
        <v>72.604225158691406</v>
      </c>
      <c r="FT776">
        <v>71.683036804199219</v>
      </c>
      <c r="FU776">
        <v>70.616554260253906</v>
      </c>
      <c r="FV776">
        <v>69.990837097167969</v>
      </c>
      <c r="FW776">
        <v>181</v>
      </c>
      <c r="FX776">
        <v>8.9820645749568939E-2</v>
      </c>
      <c r="FY776">
        <v>1</v>
      </c>
    </row>
    <row r="777" spans="1:181" x14ac:dyDescent="0.2">
      <c r="A777" t="s">
        <v>243</v>
      </c>
      <c r="B777" t="s">
        <v>239</v>
      </c>
      <c r="C777" t="s">
        <v>215</v>
      </c>
      <c r="D777" t="s">
        <v>9</v>
      </c>
      <c r="E777">
        <v>2017</v>
      </c>
      <c r="F777" t="s">
        <v>225</v>
      </c>
      <c r="G777" t="s">
        <v>245</v>
      </c>
      <c r="H777">
        <v>190</v>
      </c>
      <c r="K777">
        <v>17.479326248168945</v>
      </c>
      <c r="L777">
        <v>16.812551498413086</v>
      </c>
      <c r="M777">
        <v>16.346866607666016</v>
      </c>
      <c r="N777">
        <v>16.5843505859375</v>
      </c>
      <c r="O777">
        <v>17.34446907043457</v>
      </c>
      <c r="P777">
        <v>18.313259124755859</v>
      </c>
      <c r="Q777">
        <v>21.441429138183594</v>
      </c>
      <c r="R777">
        <v>24.175838470458984</v>
      </c>
      <c r="S777">
        <v>27.028970718383789</v>
      </c>
      <c r="T777">
        <v>29.052253723144531</v>
      </c>
      <c r="U777">
        <v>32.300823211669922</v>
      </c>
      <c r="V777">
        <v>33.623996734619141</v>
      </c>
      <c r="W777">
        <v>34.282135009765625</v>
      </c>
      <c r="X777">
        <v>34.945945739746094</v>
      </c>
      <c r="Y777">
        <v>35.256179809570313</v>
      </c>
      <c r="Z777">
        <v>35.408931732177734</v>
      </c>
      <c r="AA777">
        <v>35.33087158203125</v>
      </c>
      <c r="AB777">
        <v>35.314731597900391</v>
      </c>
      <c r="AC777">
        <v>34.790168762207031</v>
      </c>
      <c r="AD777">
        <v>34.194705963134766</v>
      </c>
      <c r="AE777">
        <v>31.859603881835938</v>
      </c>
      <c r="AF777">
        <v>26.168331146240234</v>
      </c>
      <c r="AG777">
        <v>21.226934432983398</v>
      </c>
      <c r="AH777">
        <v>18.26512336730957</v>
      </c>
      <c r="AI777">
        <v>-2.3010752201080322</v>
      </c>
      <c r="AJ777">
        <v>-1.8732982873916626</v>
      </c>
      <c r="AK777">
        <v>-1.4601216316223145</v>
      </c>
      <c r="AL777">
        <v>-1.3371595144271851</v>
      </c>
      <c r="AM777">
        <v>-1.3387869596481323</v>
      </c>
      <c r="AN777">
        <v>-1.3738723993301392</v>
      </c>
      <c r="AO777">
        <v>-1.5129042863845825</v>
      </c>
      <c r="AP777">
        <v>-1.6396528482437134</v>
      </c>
      <c r="AQ777">
        <v>-1.7644175291061401</v>
      </c>
      <c r="AR777">
        <v>-1.8762128353118896</v>
      </c>
      <c r="AS777">
        <v>-2.0693926811218262</v>
      </c>
      <c r="AT777">
        <v>-2.1563577651977539</v>
      </c>
      <c r="AU777">
        <v>-0.75829589366912842</v>
      </c>
      <c r="AV777">
        <v>5.2179179191589355</v>
      </c>
      <c r="AW777">
        <v>5.286646842956543</v>
      </c>
      <c r="AX777">
        <v>5.3579473495483398</v>
      </c>
      <c r="AY777">
        <v>5.3923864364624023</v>
      </c>
      <c r="AZ777">
        <v>5.3303790092468262</v>
      </c>
      <c r="BA777">
        <v>-1.0100415945053101</v>
      </c>
      <c r="BB777">
        <v>-0.98038578033447266</v>
      </c>
      <c r="BC777">
        <v>-0.88546299934387207</v>
      </c>
      <c r="BD777">
        <v>-0.65769773721694946</v>
      </c>
      <c r="BE777">
        <v>-1.0880780220031738</v>
      </c>
      <c r="BF777">
        <v>-1.4541473388671875</v>
      </c>
      <c r="BG777">
        <v>-0.92239350080490112</v>
      </c>
      <c r="BH777">
        <v>-0.75301557779312134</v>
      </c>
      <c r="BI777">
        <v>-0.59424281120300293</v>
      </c>
      <c r="BJ777">
        <v>-0.55838000774383545</v>
      </c>
      <c r="BK777">
        <v>-0.57516998052597046</v>
      </c>
      <c r="BL777">
        <v>-0.59908992052078247</v>
      </c>
      <c r="BM777">
        <v>-0.7015911340713501</v>
      </c>
      <c r="BN777">
        <v>-0.79504215717315674</v>
      </c>
      <c r="BO777">
        <v>-0.87409394979476929</v>
      </c>
      <c r="BP777">
        <v>-0.92746633291244507</v>
      </c>
      <c r="BQ777">
        <v>-1.0481079816818237</v>
      </c>
      <c r="BR777">
        <v>-1.0899225473403931</v>
      </c>
      <c r="BS777">
        <v>5.7240821421146393E-2</v>
      </c>
      <c r="BT777">
        <v>5.5721402168273926</v>
      </c>
      <c r="BU777">
        <v>5.6311655044555664</v>
      </c>
      <c r="BV777">
        <v>5.6898603439331055</v>
      </c>
      <c r="BW777">
        <v>5.7194185256958008</v>
      </c>
      <c r="BX777">
        <v>5.6677708625793457</v>
      </c>
      <c r="BY777">
        <v>-0.19171661138534546</v>
      </c>
      <c r="BZ777">
        <v>-0.59569096565246582</v>
      </c>
      <c r="CA777">
        <v>-0.54869246482849121</v>
      </c>
      <c r="CB777">
        <v>-0.4260595440864563</v>
      </c>
      <c r="CC777">
        <v>-0.62895536422729492</v>
      </c>
      <c r="CD777">
        <v>-0.82011681795120239</v>
      </c>
      <c r="CE777">
        <v>3.2477181404829025E-2</v>
      </c>
      <c r="CF777">
        <v>2.288883738219738E-2</v>
      </c>
      <c r="CG777">
        <v>5.4622427560389042E-3</v>
      </c>
      <c r="CH777">
        <v>-1.89997348934412E-2</v>
      </c>
      <c r="CI777">
        <v>-4.6291213482618332E-2</v>
      </c>
      <c r="CJ777">
        <v>-6.2477890402078629E-2</v>
      </c>
      <c r="CK777">
        <v>-0.13967804610729218</v>
      </c>
      <c r="CL777">
        <v>-0.21006739139556885</v>
      </c>
      <c r="CM777">
        <v>-0.25745850801467896</v>
      </c>
      <c r="CN777">
        <v>-0.2703673243522644</v>
      </c>
      <c r="CO777">
        <v>-0.34076935052871704</v>
      </c>
      <c r="CP777">
        <v>-0.35131284594535828</v>
      </c>
      <c r="CQ777">
        <v>0.62207907438278198</v>
      </c>
      <c r="CR777">
        <v>5.8174738883972168</v>
      </c>
      <c r="CS777">
        <v>5.8697781562805176</v>
      </c>
      <c r="CT777">
        <v>5.9197425842285156</v>
      </c>
      <c r="CU777">
        <v>5.9459199905395508</v>
      </c>
      <c r="CV777">
        <v>5.9014472961425781</v>
      </c>
      <c r="CW777">
        <v>0.375052809715271</v>
      </c>
      <c r="CX777">
        <v>-0.32925254106521606</v>
      </c>
      <c r="CY777">
        <v>-0.31544622778892517</v>
      </c>
      <c r="CZ777">
        <v>-0.26562759280204773</v>
      </c>
      <c r="DA777">
        <v>-0.31096839904785156</v>
      </c>
      <c r="DB777">
        <v>-0.38098913431167603</v>
      </c>
      <c r="DC777">
        <v>0.98734784126281738</v>
      </c>
      <c r="DD777">
        <v>0.7987932562828064</v>
      </c>
      <c r="DE777">
        <v>0.60516726970672607</v>
      </c>
      <c r="DF777">
        <v>0.52038055658340454</v>
      </c>
      <c r="DG777">
        <v>0.48258757591247559</v>
      </c>
      <c r="DH777">
        <v>0.47413411736488342</v>
      </c>
      <c r="DI777">
        <v>0.42223501205444336</v>
      </c>
      <c r="DJ777">
        <v>0.37490737438201904</v>
      </c>
      <c r="DK777">
        <v>0.35917693376541138</v>
      </c>
      <c r="DL777">
        <v>0.38673165440559387</v>
      </c>
      <c r="DM777">
        <v>0.36656928062438965</v>
      </c>
      <c r="DN777">
        <v>0.3872968852519989</v>
      </c>
      <c r="DO777">
        <v>1.1869173049926758</v>
      </c>
      <c r="DP777">
        <v>6.062807559967041</v>
      </c>
      <c r="DQ777">
        <v>6.1083908081054687</v>
      </c>
      <c r="DR777">
        <v>6.1496248245239258</v>
      </c>
      <c r="DS777">
        <v>6.1724214553833008</v>
      </c>
      <c r="DT777">
        <v>6.1351237297058105</v>
      </c>
      <c r="DU777">
        <v>0.94182223081588745</v>
      </c>
      <c r="DV777">
        <v>-6.2814094126224518E-2</v>
      </c>
      <c r="DW777">
        <v>-8.2199983298778534E-2</v>
      </c>
      <c r="DX777">
        <v>-0.10519565641880035</v>
      </c>
      <c r="DY777">
        <v>7.018576841801405E-3</v>
      </c>
      <c r="DZ777">
        <v>5.8138519525527954E-2</v>
      </c>
      <c r="EA777">
        <v>2.3660295009613037</v>
      </c>
      <c r="EB777">
        <v>1.9190759658813477</v>
      </c>
      <c r="EC777">
        <v>1.4710460901260376</v>
      </c>
      <c r="ED777">
        <v>1.2991600036621094</v>
      </c>
      <c r="EE777">
        <v>1.2462044954299927</v>
      </c>
      <c r="EF777">
        <v>1.2489166259765625</v>
      </c>
      <c r="EG777">
        <v>1.2335482835769653</v>
      </c>
      <c r="EH777">
        <v>1.2195180654525757</v>
      </c>
      <c r="EI777">
        <v>1.2495005130767822</v>
      </c>
      <c r="EJ777">
        <v>1.3354781866073608</v>
      </c>
      <c r="EK777">
        <v>1.3878539800643921</v>
      </c>
      <c r="EL777">
        <v>1.4537320137023926</v>
      </c>
      <c r="EM777">
        <v>2.0024540424346924</v>
      </c>
      <c r="EN777">
        <v>6.417029857635498</v>
      </c>
      <c r="EO777">
        <v>6.4529094696044922</v>
      </c>
      <c r="EP777">
        <v>6.4815378189086914</v>
      </c>
      <c r="EQ777">
        <v>6.4994535446166992</v>
      </c>
      <c r="ER777">
        <v>6.4725155830383301</v>
      </c>
      <c r="ES777">
        <v>1.7601472139358521</v>
      </c>
      <c r="ET777">
        <v>0.32188069820404053</v>
      </c>
      <c r="EU777">
        <v>0.25457054376602173</v>
      </c>
      <c r="EV777">
        <v>0.12644258141517639</v>
      </c>
      <c r="EW777">
        <v>0.46614125370979309</v>
      </c>
      <c r="EX777">
        <v>0.69216912984848022</v>
      </c>
      <c r="EY777">
        <v>67.254745483398437</v>
      </c>
      <c r="EZ777">
        <v>66.999221801757813</v>
      </c>
      <c r="FA777">
        <v>66.554977416992188</v>
      </c>
      <c r="FB777">
        <v>66.231269836425781</v>
      </c>
      <c r="FC777">
        <v>65.908607482910156</v>
      </c>
      <c r="FD777">
        <v>65.935508728027344</v>
      </c>
      <c r="FE777">
        <v>66.4283447265625</v>
      </c>
      <c r="FF777">
        <v>67.596359252929687</v>
      </c>
      <c r="FG777">
        <v>70.321464538574219</v>
      </c>
      <c r="FH777">
        <v>73.658554077148438</v>
      </c>
      <c r="FI777">
        <v>76.985679626464844</v>
      </c>
      <c r="FJ777">
        <v>78.329299926757812</v>
      </c>
      <c r="FK777">
        <v>79.346992492675781</v>
      </c>
      <c r="FL777">
        <v>80.34173583984375</v>
      </c>
      <c r="FM777">
        <v>80.997329711914063</v>
      </c>
      <c r="FN777">
        <v>81.212387084960938</v>
      </c>
      <c r="FO777">
        <v>80.913619995117188</v>
      </c>
      <c r="FP777">
        <v>79.977836608886719</v>
      </c>
      <c r="FQ777">
        <v>77.381233215332031</v>
      </c>
      <c r="FR777">
        <v>74.901092529296875</v>
      </c>
      <c r="FS777">
        <v>72.604225158691406</v>
      </c>
      <c r="FT777">
        <v>71.683036804199219</v>
      </c>
      <c r="FU777">
        <v>70.616554260253906</v>
      </c>
      <c r="FV777">
        <v>69.990837097167969</v>
      </c>
      <c r="FW777">
        <v>181</v>
      </c>
      <c r="FX777">
        <v>8.9820645749568939E-2</v>
      </c>
      <c r="FY777">
        <v>1</v>
      </c>
    </row>
    <row r="778" spans="1:181" x14ac:dyDescent="0.2">
      <c r="A778" t="s">
        <v>243</v>
      </c>
      <c r="B778" t="s">
        <v>239</v>
      </c>
      <c r="C778" t="s">
        <v>215</v>
      </c>
      <c r="D778" t="s">
        <v>9</v>
      </c>
      <c r="E778">
        <v>2018</v>
      </c>
      <c r="F778" t="s">
        <v>225</v>
      </c>
      <c r="G778" t="s">
        <v>245</v>
      </c>
      <c r="H778">
        <v>190</v>
      </c>
      <c r="K778">
        <v>17.479326248168945</v>
      </c>
      <c r="L778">
        <v>16.812551498413086</v>
      </c>
      <c r="M778">
        <v>16.346866607666016</v>
      </c>
      <c r="N778">
        <v>16.5843505859375</v>
      </c>
      <c r="O778">
        <v>17.34446907043457</v>
      </c>
      <c r="P778">
        <v>18.313259124755859</v>
      </c>
      <c r="Q778">
        <v>21.441429138183594</v>
      </c>
      <c r="R778">
        <v>24.175838470458984</v>
      </c>
      <c r="S778">
        <v>27.028970718383789</v>
      </c>
      <c r="T778">
        <v>29.052253723144531</v>
      </c>
      <c r="U778">
        <v>32.300823211669922</v>
      </c>
      <c r="V778">
        <v>33.623996734619141</v>
      </c>
      <c r="W778">
        <v>34.282135009765625</v>
      </c>
      <c r="X778">
        <v>34.945945739746094</v>
      </c>
      <c r="Y778">
        <v>35.256179809570313</v>
      </c>
      <c r="Z778">
        <v>35.408931732177734</v>
      </c>
      <c r="AA778">
        <v>35.33087158203125</v>
      </c>
      <c r="AB778">
        <v>35.314731597900391</v>
      </c>
      <c r="AC778">
        <v>34.790168762207031</v>
      </c>
      <c r="AD778">
        <v>34.194705963134766</v>
      </c>
      <c r="AE778">
        <v>31.859603881835938</v>
      </c>
      <c r="AF778">
        <v>26.168331146240234</v>
      </c>
      <c r="AG778">
        <v>21.226934432983398</v>
      </c>
      <c r="AH778">
        <v>18.26512336730957</v>
      </c>
      <c r="AI778">
        <v>-2.3010752201080322</v>
      </c>
      <c r="AJ778">
        <v>-1.8732982873916626</v>
      </c>
      <c r="AK778">
        <v>-1.4601216316223145</v>
      </c>
      <c r="AL778">
        <v>-1.3371595144271851</v>
      </c>
      <c r="AM778">
        <v>-1.3387869596481323</v>
      </c>
      <c r="AN778">
        <v>-1.3738723993301392</v>
      </c>
      <c r="AO778">
        <v>-1.5129042863845825</v>
      </c>
      <c r="AP778">
        <v>-1.6396528482437134</v>
      </c>
      <c r="AQ778">
        <v>-1.7644175291061401</v>
      </c>
      <c r="AR778">
        <v>-1.8762128353118896</v>
      </c>
      <c r="AS778">
        <v>-2.0693926811218262</v>
      </c>
      <c r="AT778">
        <v>-2.1563577651977539</v>
      </c>
      <c r="AU778">
        <v>-0.75829589366912842</v>
      </c>
      <c r="AV778">
        <v>5.2179179191589355</v>
      </c>
      <c r="AW778">
        <v>5.286646842956543</v>
      </c>
      <c r="AX778">
        <v>5.3579473495483398</v>
      </c>
      <c r="AY778">
        <v>5.3923864364624023</v>
      </c>
      <c r="AZ778">
        <v>5.3303790092468262</v>
      </c>
      <c r="BA778">
        <v>-1.0100415945053101</v>
      </c>
      <c r="BB778">
        <v>-0.98038578033447266</v>
      </c>
      <c r="BC778">
        <v>-0.88546299934387207</v>
      </c>
      <c r="BD778">
        <v>-0.65769773721694946</v>
      </c>
      <c r="BE778">
        <v>-1.0880780220031738</v>
      </c>
      <c r="BF778">
        <v>-1.4541473388671875</v>
      </c>
      <c r="BG778">
        <v>-0.92239350080490112</v>
      </c>
      <c r="BH778">
        <v>-0.75301557779312134</v>
      </c>
      <c r="BI778">
        <v>-0.59424281120300293</v>
      </c>
      <c r="BJ778">
        <v>-0.55838000774383545</v>
      </c>
      <c r="BK778">
        <v>-0.57516998052597046</v>
      </c>
      <c r="BL778">
        <v>-0.59908992052078247</v>
      </c>
      <c r="BM778">
        <v>-0.7015911340713501</v>
      </c>
      <c r="BN778">
        <v>-0.79504215717315674</v>
      </c>
      <c r="BO778">
        <v>-0.87409394979476929</v>
      </c>
      <c r="BP778">
        <v>-0.92746633291244507</v>
      </c>
      <c r="BQ778">
        <v>-1.0481079816818237</v>
      </c>
      <c r="BR778">
        <v>-1.0899225473403931</v>
      </c>
      <c r="BS778">
        <v>5.7240821421146393E-2</v>
      </c>
      <c r="BT778">
        <v>5.5721402168273926</v>
      </c>
      <c r="BU778">
        <v>5.6311655044555664</v>
      </c>
      <c r="BV778">
        <v>5.6898603439331055</v>
      </c>
      <c r="BW778">
        <v>5.7194185256958008</v>
      </c>
      <c r="BX778">
        <v>5.6677708625793457</v>
      </c>
      <c r="BY778">
        <v>-0.19171661138534546</v>
      </c>
      <c r="BZ778">
        <v>-0.59569096565246582</v>
      </c>
      <c r="CA778">
        <v>-0.54869246482849121</v>
      </c>
      <c r="CB778">
        <v>-0.4260595440864563</v>
      </c>
      <c r="CC778">
        <v>-0.62895536422729492</v>
      </c>
      <c r="CD778">
        <v>-0.82011681795120239</v>
      </c>
      <c r="CE778">
        <v>3.2477181404829025E-2</v>
      </c>
      <c r="CF778">
        <v>2.288883738219738E-2</v>
      </c>
      <c r="CG778">
        <v>5.4622427560389042E-3</v>
      </c>
      <c r="CH778">
        <v>-1.89997348934412E-2</v>
      </c>
      <c r="CI778">
        <v>-4.6291213482618332E-2</v>
      </c>
      <c r="CJ778">
        <v>-6.2477890402078629E-2</v>
      </c>
      <c r="CK778">
        <v>-0.13967804610729218</v>
      </c>
      <c r="CL778">
        <v>-0.21006739139556885</v>
      </c>
      <c r="CM778">
        <v>-0.25745850801467896</v>
      </c>
      <c r="CN778">
        <v>-0.2703673243522644</v>
      </c>
      <c r="CO778">
        <v>-0.34076935052871704</v>
      </c>
      <c r="CP778">
        <v>-0.35131284594535828</v>
      </c>
      <c r="CQ778">
        <v>0.62207907438278198</v>
      </c>
      <c r="CR778">
        <v>5.8174738883972168</v>
      </c>
      <c r="CS778">
        <v>5.8697781562805176</v>
      </c>
      <c r="CT778">
        <v>5.9197425842285156</v>
      </c>
      <c r="CU778">
        <v>5.9459199905395508</v>
      </c>
      <c r="CV778">
        <v>5.9014472961425781</v>
      </c>
      <c r="CW778">
        <v>0.375052809715271</v>
      </c>
      <c r="CX778">
        <v>-0.32925254106521606</v>
      </c>
      <c r="CY778">
        <v>-0.31544622778892517</v>
      </c>
      <c r="CZ778">
        <v>-0.26562759280204773</v>
      </c>
      <c r="DA778">
        <v>-0.31096839904785156</v>
      </c>
      <c r="DB778">
        <v>-0.38098913431167603</v>
      </c>
      <c r="DC778">
        <v>0.98734784126281738</v>
      </c>
      <c r="DD778">
        <v>0.7987932562828064</v>
      </c>
      <c r="DE778">
        <v>0.60516726970672607</v>
      </c>
      <c r="DF778">
        <v>0.52038055658340454</v>
      </c>
      <c r="DG778">
        <v>0.48258757591247559</v>
      </c>
      <c r="DH778">
        <v>0.47413411736488342</v>
      </c>
      <c r="DI778">
        <v>0.42223501205444336</v>
      </c>
      <c r="DJ778">
        <v>0.37490737438201904</v>
      </c>
      <c r="DK778">
        <v>0.35917693376541138</v>
      </c>
      <c r="DL778">
        <v>0.38673165440559387</v>
      </c>
      <c r="DM778">
        <v>0.36656928062438965</v>
      </c>
      <c r="DN778">
        <v>0.3872968852519989</v>
      </c>
      <c r="DO778">
        <v>1.1869173049926758</v>
      </c>
      <c r="DP778">
        <v>6.062807559967041</v>
      </c>
      <c r="DQ778">
        <v>6.1083908081054687</v>
      </c>
      <c r="DR778">
        <v>6.1496248245239258</v>
      </c>
      <c r="DS778">
        <v>6.1724214553833008</v>
      </c>
      <c r="DT778">
        <v>6.1351237297058105</v>
      </c>
      <c r="DU778">
        <v>0.94182223081588745</v>
      </c>
      <c r="DV778">
        <v>-6.2814094126224518E-2</v>
      </c>
      <c r="DW778">
        <v>-8.2199983298778534E-2</v>
      </c>
      <c r="DX778">
        <v>-0.10519565641880035</v>
      </c>
      <c r="DY778">
        <v>7.018576841801405E-3</v>
      </c>
      <c r="DZ778">
        <v>5.8138519525527954E-2</v>
      </c>
      <c r="EA778">
        <v>2.3660295009613037</v>
      </c>
      <c r="EB778">
        <v>1.9190759658813477</v>
      </c>
      <c r="EC778">
        <v>1.4710460901260376</v>
      </c>
      <c r="ED778">
        <v>1.2991600036621094</v>
      </c>
      <c r="EE778">
        <v>1.2462044954299927</v>
      </c>
      <c r="EF778">
        <v>1.2489166259765625</v>
      </c>
      <c r="EG778">
        <v>1.2335482835769653</v>
      </c>
      <c r="EH778">
        <v>1.2195180654525757</v>
      </c>
      <c r="EI778">
        <v>1.2495005130767822</v>
      </c>
      <c r="EJ778">
        <v>1.3354781866073608</v>
      </c>
      <c r="EK778">
        <v>1.3878539800643921</v>
      </c>
      <c r="EL778">
        <v>1.4537320137023926</v>
      </c>
      <c r="EM778">
        <v>2.0024540424346924</v>
      </c>
      <c r="EN778">
        <v>6.417029857635498</v>
      </c>
      <c r="EO778">
        <v>6.4529094696044922</v>
      </c>
      <c r="EP778">
        <v>6.4815378189086914</v>
      </c>
      <c r="EQ778">
        <v>6.4994535446166992</v>
      </c>
      <c r="ER778">
        <v>6.4725155830383301</v>
      </c>
      <c r="ES778">
        <v>1.7601472139358521</v>
      </c>
      <c r="ET778">
        <v>0.32188069820404053</v>
      </c>
      <c r="EU778">
        <v>0.25457054376602173</v>
      </c>
      <c r="EV778">
        <v>0.12644258141517639</v>
      </c>
      <c r="EW778">
        <v>0.46614125370979309</v>
      </c>
      <c r="EX778">
        <v>0.69216912984848022</v>
      </c>
      <c r="EY778">
        <v>67.254745483398437</v>
      </c>
      <c r="EZ778">
        <v>66.999221801757813</v>
      </c>
      <c r="FA778">
        <v>66.554977416992188</v>
      </c>
      <c r="FB778">
        <v>66.231269836425781</v>
      </c>
      <c r="FC778">
        <v>65.908607482910156</v>
      </c>
      <c r="FD778">
        <v>65.935508728027344</v>
      </c>
      <c r="FE778">
        <v>66.4283447265625</v>
      </c>
      <c r="FF778">
        <v>67.596359252929687</v>
      </c>
      <c r="FG778">
        <v>70.321464538574219</v>
      </c>
      <c r="FH778">
        <v>73.658554077148438</v>
      </c>
      <c r="FI778">
        <v>76.985679626464844</v>
      </c>
      <c r="FJ778">
        <v>78.329299926757812</v>
      </c>
      <c r="FK778">
        <v>79.346992492675781</v>
      </c>
      <c r="FL778">
        <v>80.34173583984375</v>
      </c>
      <c r="FM778">
        <v>80.997329711914063</v>
      </c>
      <c r="FN778">
        <v>81.212387084960938</v>
      </c>
      <c r="FO778">
        <v>80.913619995117188</v>
      </c>
      <c r="FP778">
        <v>79.977836608886719</v>
      </c>
      <c r="FQ778">
        <v>77.381233215332031</v>
      </c>
      <c r="FR778">
        <v>74.901092529296875</v>
      </c>
      <c r="FS778">
        <v>72.604225158691406</v>
      </c>
      <c r="FT778">
        <v>71.683036804199219</v>
      </c>
      <c r="FU778">
        <v>70.616554260253906</v>
      </c>
      <c r="FV778">
        <v>69.990837097167969</v>
      </c>
      <c r="FW778">
        <v>181</v>
      </c>
      <c r="FX778">
        <v>8.9820645749568939E-2</v>
      </c>
      <c r="FY778">
        <v>1</v>
      </c>
    </row>
    <row r="779" spans="1:181" x14ac:dyDescent="0.2">
      <c r="A779" t="s">
        <v>243</v>
      </c>
      <c r="B779" t="s">
        <v>239</v>
      </c>
      <c r="C779" t="s">
        <v>215</v>
      </c>
      <c r="D779" t="s">
        <v>9</v>
      </c>
      <c r="E779">
        <v>2019</v>
      </c>
      <c r="F779" t="s">
        <v>225</v>
      </c>
      <c r="G779" t="s">
        <v>245</v>
      </c>
      <c r="H779">
        <v>190</v>
      </c>
      <c r="K779">
        <v>17.479326248168945</v>
      </c>
      <c r="L779">
        <v>16.812551498413086</v>
      </c>
      <c r="M779">
        <v>16.346866607666016</v>
      </c>
      <c r="N779">
        <v>16.5843505859375</v>
      </c>
      <c r="O779">
        <v>17.34446907043457</v>
      </c>
      <c r="P779">
        <v>18.313259124755859</v>
      </c>
      <c r="Q779">
        <v>21.441429138183594</v>
      </c>
      <c r="R779">
        <v>24.175838470458984</v>
      </c>
      <c r="S779">
        <v>27.028970718383789</v>
      </c>
      <c r="T779">
        <v>29.052253723144531</v>
      </c>
      <c r="U779">
        <v>32.300823211669922</v>
      </c>
      <c r="V779">
        <v>33.623996734619141</v>
      </c>
      <c r="W779">
        <v>34.282135009765625</v>
      </c>
      <c r="X779">
        <v>34.945945739746094</v>
      </c>
      <c r="Y779">
        <v>35.256179809570313</v>
      </c>
      <c r="Z779">
        <v>35.408931732177734</v>
      </c>
      <c r="AA779">
        <v>35.33087158203125</v>
      </c>
      <c r="AB779">
        <v>35.314731597900391</v>
      </c>
      <c r="AC779">
        <v>34.790168762207031</v>
      </c>
      <c r="AD779">
        <v>34.194705963134766</v>
      </c>
      <c r="AE779">
        <v>31.859603881835938</v>
      </c>
      <c r="AF779">
        <v>26.168331146240234</v>
      </c>
      <c r="AG779">
        <v>21.226934432983398</v>
      </c>
      <c r="AH779">
        <v>18.26512336730957</v>
      </c>
      <c r="AI779">
        <v>-2.3010752201080322</v>
      </c>
      <c r="AJ779">
        <v>-1.8732982873916626</v>
      </c>
      <c r="AK779">
        <v>-1.4601216316223145</v>
      </c>
      <c r="AL779">
        <v>-1.3371595144271851</v>
      </c>
      <c r="AM779">
        <v>-1.3387869596481323</v>
      </c>
      <c r="AN779">
        <v>-1.3738723993301392</v>
      </c>
      <c r="AO779">
        <v>-1.5129042863845825</v>
      </c>
      <c r="AP779">
        <v>-1.6396528482437134</v>
      </c>
      <c r="AQ779">
        <v>-1.7644175291061401</v>
      </c>
      <c r="AR779">
        <v>-1.8762128353118896</v>
      </c>
      <c r="AS779">
        <v>-2.0693926811218262</v>
      </c>
      <c r="AT779">
        <v>-2.1563577651977539</v>
      </c>
      <c r="AU779">
        <v>-0.75829589366912842</v>
      </c>
      <c r="AV779">
        <v>5.2179179191589355</v>
      </c>
      <c r="AW779">
        <v>5.286646842956543</v>
      </c>
      <c r="AX779">
        <v>5.3579473495483398</v>
      </c>
      <c r="AY779">
        <v>5.3923864364624023</v>
      </c>
      <c r="AZ779">
        <v>5.3303790092468262</v>
      </c>
      <c r="BA779">
        <v>-1.0100415945053101</v>
      </c>
      <c r="BB779">
        <v>-0.98038578033447266</v>
      </c>
      <c r="BC779">
        <v>-0.88546299934387207</v>
      </c>
      <c r="BD779">
        <v>-0.65769773721694946</v>
      </c>
      <c r="BE779">
        <v>-1.0880780220031738</v>
      </c>
      <c r="BF779">
        <v>-1.4541473388671875</v>
      </c>
      <c r="BG779">
        <v>-0.92239350080490112</v>
      </c>
      <c r="BH779">
        <v>-0.75301557779312134</v>
      </c>
      <c r="BI779">
        <v>-0.59424281120300293</v>
      </c>
      <c r="BJ779">
        <v>-0.55838000774383545</v>
      </c>
      <c r="BK779">
        <v>-0.57516998052597046</v>
      </c>
      <c r="BL779">
        <v>-0.59908992052078247</v>
      </c>
      <c r="BM779">
        <v>-0.7015911340713501</v>
      </c>
      <c r="BN779">
        <v>-0.79504215717315674</v>
      </c>
      <c r="BO779">
        <v>-0.87409394979476929</v>
      </c>
      <c r="BP779">
        <v>-0.92746633291244507</v>
      </c>
      <c r="BQ779">
        <v>-1.0481079816818237</v>
      </c>
      <c r="BR779">
        <v>-1.0899225473403931</v>
      </c>
      <c r="BS779">
        <v>5.7240821421146393E-2</v>
      </c>
      <c r="BT779">
        <v>5.5721402168273926</v>
      </c>
      <c r="BU779">
        <v>5.6311655044555664</v>
      </c>
      <c r="BV779">
        <v>5.6898603439331055</v>
      </c>
      <c r="BW779">
        <v>5.7194185256958008</v>
      </c>
      <c r="BX779">
        <v>5.6677708625793457</v>
      </c>
      <c r="BY779">
        <v>-0.19171661138534546</v>
      </c>
      <c r="BZ779">
        <v>-0.59569096565246582</v>
      </c>
      <c r="CA779">
        <v>-0.54869246482849121</v>
      </c>
      <c r="CB779">
        <v>-0.4260595440864563</v>
      </c>
      <c r="CC779">
        <v>-0.62895536422729492</v>
      </c>
      <c r="CD779">
        <v>-0.82011681795120239</v>
      </c>
      <c r="CE779">
        <v>3.2477181404829025E-2</v>
      </c>
      <c r="CF779">
        <v>2.288883738219738E-2</v>
      </c>
      <c r="CG779">
        <v>5.4622427560389042E-3</v>
      </c>
      <c r="CH779">
        <v>-1.89997348934412E-2</v>
      </c>
      <c r="CI779">
        <v>-4.6291213482618332E-2</v>
      </c>
      <c r="CJ779">
        <v>-6.2477890402078629E-2</v>
      </c>
      <c r="CK779">
        <v>-0.13967804610729218</v>
      </c>
      <c r="CL779">
        <v>-0.21006739139556885</v>
      </c>
      <c r="CM779">
        <v>-0.25745850801467896</v>
      </c>
      <c r="CN779">
        <v>-0.2703673243522644</v>
      </c>
      <c r="CO779">
        <v>-0.34076935052871704</v>
      </c>
      <c r="CP779">
        <v>-0.35131284594535828</v>
      </c>
      <c r="CQ779">
        <v>0.62207907438278198</v>
      </c>
      <c r="CR779">
        <v>5.8174738883972168</v>
      </c>
      <c r="CS779">
        <v>5.8697781562805176</v>
      </c>
      <c r="CT779">
        <v>5.9197425842285156</v>
      </c>
      <c r="CU779">
        <v>5.9459199905395508</v>
      </c>
      <c r="CV779">
        <v>5.9014472961425781</v>
      </c>
      <c r="CW779">
        <v>0.375052809715271</v>
      </c>
      <c r="CX779">
        <v>-0.32925254106521606</v>
      </c>
      <c r="CY779">
        <v>-0.31544622778892517</v>
      </c>
      <c r="CZ779">
        <v>-0.26562759280204773</v>
      </c>
      <c r="DA779">
        <v>-0.31096839904785156</v>
      </c>
      <c r="DB779">
        <v>-0.38098913431167603</v>
      </c>
      <c r="DC779">
        <v>0.98734784126281738</v>
      </c>
      <c r="DD779">
        <v>0.7987932562828064</v>
      </c>
      <c r="DE779">
        <v>0.60516726970672607</v>
      </c>
      <c r="DF779">
        <v>0.52038055658340454</v>
      </c>
      <c r="DG779">
        <v>0.48258757591247559</v>
      </c>
      <c r="DH779">
        <v>0.47413411736488342</v>
      </c>
      <c r="DI779">
        <v>0.42223501205444336</v>
      </c>
      <c r="DJ779">
        <v>0.37490737438201904</v>
      </c>
      <c r="DK779">
        <v>0.35917693376541138</v>
      </c>
      <c r="DL779">
        <v>0.38673165440559387</v>
      </c>
      <c r="DM779">
        <v>0.36656928062438965</v>
      </c>
      <c r="DN779">
        <v>0.3872968852519989</v>
      </c>
      <c r="DO779">
        <v>1.1869173049926758</v>
      </c>
      <c r="DP779">
        <v>6.062807559967041</v>
      </c>
      <c r="DQ779">
        <v>6.1083908081054687</v>
      </c>
      <c r="DR779">
        <v>6.1496248245239258</v>
      </c>
      <c r="DS779">
        <v>6.1724214553833008</v>
      </c>
      <c r="DT779">
        <v>6.1351237297058105</v>
      </c>
      <c r="DU779">
        <v>0.94182223081588745</v>
      </c>
      <c r="DV779">
        <v>-6.2814094126224518E-2</v>
      </c>
      <c r="DW779">
        <v>-8.2199983298778534E-2</v>
      </c>
      <c r="DX779">
        <v>-0.10519565641880035</v>
      </c>
      <c r="DY779">
        <v>7.018576841801405E-3</v>
      </c>
      <c r="DZ779">
        <v>5.8138519525527954E-2</v>
      </c>
      <c r="EA779">
        <v>2.3660295009613037</v>
      </c>
      <c r="EB779">
        <v>1.9190759658813477</v>
      </c>
      <c r="EC779">
        <v>1.4710460901260376</v>
      </c>
      <c r="ED779">
        <v>1.2991600036621094</v>
      </c>
      <c r="EE779">
        <v>1.2462044954299927</v>
      </c>
      <c r="EF779">
        <v>1.2489166259765625</v>
      </c>
      <c r="EG779">
        <v>1.2335482835769653</v>
      </c>
      <c r="EH779">
        <v>1.2195180654525757</v>
      </c>
      <c r="EI779">
        <v>1.2495005130767822</v>
      </c>
      <c r="EJ779">
        <v>1.3354781866073608</v>
      </c>
      <c r="EK779">
        <v>1.3878539800643921</v>
      </c>
      <c r="EL779">
        <v>1.4537320137023926</v>
      </c>
      <c r="EM779">
        <v>2.0024540424346924</v>
      </c>
      <c r="EN779">
        <v>6.417029857635498</v>
      </c>
      <c r="EO779">
        <v>6.4529094696044922</v>
      </c>
      <c r="EP779">
        <v>6.4815378189086914</v>
      </c>
      <c r="EQ779">
        <v>6.4994535446166992</v>
      </c>
      <c r="ER779">
        <v>6.4725155830383301</v>
      </c>
      <c r="ES779">
        <v>1.7601472139358521</v>
      </c>
      <c r="ET779">
        <v>0.32188069820404053</v>
      </c>
      <c r="EU779">
        <v>0.25457054376602173</v>
      </c>
      <c r="EV779">
        <v>0.12644258141517639</v>
      </c>
      <c r="EW779">
        <v>0.46614125370979309</v>
      </c>
      <c r="EX779">
        <v>0.69216912984848022</v>
      </c>
      <c r="EY779">
        <v>67.254745483398437</v>
      </c>
      <c r="EZ779">
        <v>66.999221801757813</v>
      </c>
      <c r="FA779">
        <v>66.554977416992188</v>
      </c>
      <c r="FB779">
        <v>66.231269836425781</v>
      </c>
      <c r="FC779">
        <v>65.908607482910156</v>
      </c>
      <c r="FD779">
        <v>65.935508728027344</v>
      </c>
      <c r="FE779">
        <v>66.4283447265625</v>
      </c>
      <c r="FF779">
        <v>67.596359252929687</v>
      </c>
      <c r="FG779">
        <v>70.321464538574219</v>
      </c>
      <c r="FH779">
        <v>73.658554077148438</v>
      </c>
      <c r="FI779">
        <v>76.985679626464844</v>
      </c>
      <c r="FJ779">
        <v>78.329299926757812</v>
      </c>
      <c r="FK779">
        <v>79.346992492675781</v>
      </c>
      <c r="FL779">
        <v>80.34173583984375</v>
      </c>
      <c r="FM779">
        <v>80.997329711914063</v>
      </c>
      <c r="FN779">
        <v>81.212387084960938</v>
      </c>
      <c r="FO779">
        <v>80.913619995117188</v>
      </c>
      <c r="FP779">
        <v>79.977836608886719</v>
      </c>
      <c r="FQ779">
        <v>77.381233215332031</v>
      </c>
      <c r="FR779">
        <v>74.901092529296875</v>
      </c>
      <c r="FS779">
        <v>72.604225158691406</v>
      </c>
      <c r="FT779">
        <v>71.683036804199219</v>
      </c>
      <c r="FU779">
        <v>70.616554260253906</v>
      </c>
      <c r="FV779">
        <v>69.990837097167969</v>
      </c>
      <c r="FW779">
        <v>181</v>
      </c>
      <c r="FX779">
        <v>8.9820645749568939E-2</v>
      </c>
      <c r="FY779">
        <v>1</v>
      </c>
    </row>
    <row r="780" spans="1:181" x14ac:dyDescent="0.2">
      <c r="A780" t="s">
        <v>243</v>
      </c>
      <c r="B780" t="s">
        <v>239</v>
      </c>
      <c r="C780" t="s">
        <v>215</v>
      </c>
      <c r="D780" t="s">
        <v>9</v>
      </c>
      <c r="E780">
        <v>2020</v>
      </c>
      <c r="F780" t="s">
        <v>225</v>
      </c>
      <c r="G780" t="s">
        <v>245</v>
      </c>
      <c r="H780">
        <v>190</v>
      </c>
      <c r="K780">
        <v>17.479326248168945</v>
      </c>
      <c r="L780">
        <v>16.812551498413086</v>
      </c>
      <c r="M780">
        <v>16.346866607666016</v>
      </c>
      <c r="N780">
        <v>16.5843505859375</v>
      </c>
      <c r="O780">
        <v>17.34446907043457</v>
      </c>
      <c r="P780">
        <v>18.313259124755859</v>
      </c>
      <c r="Q780">
        <v>21.441429138183594</v>
      </c>
      <c r="R780">
        <v>24.175838470458984</v>
      </c>
      <c r="S780">
        <v>27.028970718383789</v>
      </c>
      <c r="T780">
        <v>29.052253723144531</v>
      </c>
      <c r="U780">
        <v>32.300823211669922</v>
      </c>
      <c r="V780">
        <v>33.623996734619141</v>
      </c>
      <c r="W780">
        <v>34.282135009765625</v>
      </c>
      <c r="X780">
        <v>34.945945739746094</v>
      </c>
      <c r="Y780">
        <v>35.256179809570313</v>
      </c>
      <c r="Z780">
        <v>35.408931732177734</v>
      </c>
      <c r="AA780">
        <v>35.33087158203125</v>
      </c>
      <c r="AB780">
        <v>35.314731597900391</v>
      </c>
      <c r="AC780">
        <v>34.790168762207031</v>
      </c>
      <c r="AD780">
        <v>34.194705963134766</v>
      </c>
      <c r="AE780">
        <v>31.859603881835938</v>
      </c>
      <c r="AF780">
        <v>26.168331146240234</v>
      </c>
      <c r="AG780">
        <v>21.226934432983398</v>
      </c>
      <c r="AH780">
        <v>18.26512336730957</v>
      </c>
      <c r="AI780">
        <v>-2.3010752201080322</v>
      </c>
      <c r="AJ780">
        <v>-1.8732982873916626</v>
      </c>
      <c r="AK780">
        <v>-1.4601216316223145</v>
      </c>
      <c r="AL780">
        <v>-1.3371595144271851</v>
      </c>
      <c r="AM780">
        <v>-1.3387869596481323</v>
      </c>
      <c r="AN780">
        <v>-1.3738723993301392</v>
      </c>
      <c r="AO780">
        <v>-1.5129042863845825</v>
      </c>
      <c r="AP780">
        <v>-1.6396528482437134</v>
      </c>
      <c r="AQ780">
        <v>-1.7644175291061401</v>
      </c>
      <c r="AR780">
        <v>-1.8762128353118896</v>
      </c>
      <c r="AS780">
        <v>-2.0693926811218262</v>
      </c>
      <c r="AT780">
        <v>-2.1563577651977539</v>
      </c>
      <c r="AU780">
        <v>-0.75829589366912842</v>
      </c>
      <c r="AV780">
        <v>5.2179179191589355</v>
      </c>
      <c r="AW780">
        <v>5.286646842956543</v>
      </c>
      <c r="AX780">
        <v>5.3579473495483398</v>
      </c>
      <c r="AY780">
        <v>5.3923864364624023</v>
      </c>
      <c r="AZ780">
        <v>5.3303790092468262</v>
      </c>
      <c r="BA780">
        <v>-1.0100415945053101</v>
      </c>
      <c r="BB780">
        <v>-0.98038578033447266</v>
      </c>
      <c r="BC780">
        <v>-0.88546299934387207</v>
      </c>
      <c r="BD780">
        <v>-0.65769773721694946</v>
      </c>
      <c r="BE780">
        <v>-1.0880780220031738</v>
      </c>
      <c r="BF780">
        <v>-1.4541473388671875</v>
      </c>
      <c r="BG780">
        <v>-0.92239350080490112</v>
      </c>
      <c r="BH780">
        <v>-0.75301557779312134</v>
      </c>
      <c r="BI780">
        <v>-0.59424281120300293</v>
      </c>
      <c r="BJ780">
        <v>-0.55838000774383545</v>
      </c>
      <c r="BK780">
        <v>-0.57516998052597046</v>
      </c>
      <c r="BL780">
        <v>-0.59908992052078247</v>
      </c>
      <c r="BM780">
        <v>-0.7015911340713501</v>
      </c>
      <c r="BN780">
        <v>-0.79504215717315674</v>
      </c>
      <c r="BO780">
        <v>-0.87409394979476929</v>
      </c>
      <c r="BP780">
        <v>-0.92746633291244507</v>
      </c>
      <c r="BQ780">
        <v>-1.0481079816818237</v>
      </c>
      <c r="BR780">
        <v>-1.0899225473403931</v>
      </c>
      <c r="BS780">
        <v>5.7240821421146393E-2</v>
      </c>
      <c r="BT780">
        <v>5.5721402168273926</v>
      </c>
      <c r="BU780">
        <v>5.6311655044555664</v>
      </c>
      <c r="BV780">
        <v>5.6898603439331055</v>
      </c>
      <c r="BW780">
        <v>5.7194185256958008</v>
      </c>
      <c r="BX780">
        <v>5.6677708625793457</v>
      </c>
      <c r="BY780">
        <v>-0.19171661138534546</v>
      </c>
      <c r="BZ780">
        <v>-0.59569096565246582</v>
      </c>
      <c r="CA780">
        <v>-0.54869246482849121</v>
      </c>
      <c r="CB780">
        <v>-0.4260595440864563</v>
      </c>
      <c r="CC780">
        <v>-0.62895536422729492</v>
      </c>
      <c r="CD780">
        <v>-0.82011681795120239</v>
      </c>
      <c r="CE780">
        <v>3.2477181404829025E-2</v>
      </c>
      <c r="CF780">
        <v>2.288883738219738E-2</v>
      </c>
      <c r="CG780">
        <v>5.4622427560389042E-3</v>
      </c>
      <c r="CH780">
        <v>-1.89997348934412E-2</v>
      </c>
      <c r="CI780">
        <v>-4.6291213482618332E-2</v>
      </c>
      <c r="CJ780">
        <v>-6.2477890402078629E-2</v>
      </c>
      <c r="CK780">
        <v>-0.13967804610729218</v>
      </c>
      <c r="CL780">
        <v>-0.21006739139556885</v>
      </c>
      <c r="CM780">
        <v>-0.25745850801467896</v>
      </c>
      <c r="CN780">
        <v>-0.2703673243522644</v>
      </c>
      <c r="CO780">
        <v>-0.34076935052871704</v>
      </c>
      <c r="CP780">
        <v>-0.35131284594535828</v>
      </c>
      <c r="CQ780">
        <v>0.62207907438278198</v>
      </c>
      <c r="CR780">
        <v>5.8174738883972168</v>
      </c>
      <c r="CS780">
        <v>5.8697781562805176</v>
      </c>
      <c r="CT780">
        <v>5.9197425842285156</v>
      </c>
      <c r="CU780">
        <v>5.9459199905395508</v>
      </c>
      <c r="CV780">
        <v>5.9014472961425781</v>
      </c>
      <c r="CW780">
        <v>0.375052809715271</v>
      </c>
      <c r="CX780">
        <v>-0.32925254106521606</v>
      </c>
      <c r="CY780">
        <v>-0.31544622778892517</v>
      </c>
      <c r="CZ780">
        <v>-0.26562759280204773</v>
      </c>
      <c r="DA780">
        <v>-0.31096839904785156</v>
      </c>
      <c r="DB780">
        <v>-0.38098913431167603</v>
      </c>
      <c r="DC780">
        <v>0.98734784126281738</v>
      </c>
      <c r="DD780">
        <v>0.7987932562828064</v>
      </c>
      <c r="DE780">
        <v>0.60516726970672607</v>
      </c>
      <c r="DF780">
        <v>0.52038055658340454</v>
      </c>
      <c r="DG780">
        <v>0.48258757591247559</v>
      </c>
      <c r="DH780">
        <v>0.47413411736488342</v>
      </c>
      <c r="DI780">
        <v>0.42223501205444336</v>
      </c>
      <c r="DJ780">
        <v>0.37490737438201904</v>
      </c>
      <c r="DK780">
        <v>0.35917693376541138</v>
      </c>
      <c r="DL780">
        <v>0.38673165440559387</v>
      </c>
      <c r="DM780">
        <v>0.36656928062438965</v>
      </c>
      <c r="DN780">
        <v>0.3872968852519989</v>
      </c>
      <c r="DO780">
        <v>1.1869173049926758</v>
      </c>
      <c r="DP780">
        <v>6.062807559967041</v>
      </c>
      <c r="DQ780">
        <v>6.1083908081054687</v>
      </c>
      <c r="DR780">
        <v>6.1496248245239258</v>
      </c>
      <c r="DS780">
        <v>6.1724214553833008</v>
      </c>
      <c r="DT780">
        <v>6.1351237297058105</v>
      </c>
      <c r="DU780">
        <v>0.94182223081588745</v>
      </c>
      <c r="DV780">
        <v>-6.2814094126224518E-2</v>
      </c>
      <c r="DW780">
        <v>-8.2199983298778534E-2</v>
      </c>
      <c r="DX780">
        <v>-0.10519565641880035</v>
      </c>
      <c r="DY780">
        <v>7.018576841801405E-3</v>
      </c>
      <c r="DZ780">
        <v>5.8138519525527954E-2</v>
      </c>
      <c r="EA780">
        <v>2.3660295009613037</v>
      </c>
      <c r="EB780">
        <v>1.9190759658813477</v>
      </c>
      <c r="EC780">
        <v>1.4710460901260376</v>
      </c>
      <c r="ED780">
        <v>1.2991600036621094</v>
      </c>
      <c r="EE780">
        <v>1.2462044954299927</v>
      </c>
      <c r="EF780">
        <v>1.2489166259765625</v>
      </c>
      <c r="EG780">
        <v>1.2335482835769653</v>
      </c>
      <c r="EH780">
        <v>1.2195180654525757</v>
      </c>
      <c r="EI780">
        <v>1.2495005130767822</v>
      </c>
      <c r="EJ780">
        <v>1.3354781866073608</v>
      </c>
      <c r="EK780">
        <v>1.3878539800643921</v>
      </c>
      <c r="EL780">
        <v>1.4537320137023926</v>
      </c>
      <c r="EM780">
        <v>2.0024540424346924</v>
      </c>
      <c r="EN780">
        <v>6.417029857635498</v>
      </c>
      <c r="EO780">
        <v>6.4529094696044922</v>
      </c>
      <c r="EP780">
        <v>6.4815378189086914</v>
      </c>
      <c r="EQ780">
        <v>6.4994535446166992</v>
      </c>
      <c r="ER780">
        <v>6.4725155830383301</v>
      </c>
      <c r="ES780">
        <v>1.7601472139358521</v>
      </c>
      <c r="ET780">
        <v>0.32188069820404053</v>
      </c>
      <c r="EU780">
        <v>0.25457054376602173</v>
      </c>
      <c r="EV780">
        <v>0.12644258141517639</v>
      </c>
      <c r="EW780">
        <v>0.46614125370979309</v>
      </c>
      <c r="EX780">
        <v>0.69216912984848022</v>
      </c>
      <c r="EY780">
        <v>67.254745483398437</v>
      </c>
      <c r="EZ780">
        <v>66.999221801757813</v>
      </c>
      <c r="FA780">
        <v>66.554977416992188</v>
      </c>
      <c r="FB780">
        <v>66.231269836425781</v>
      </c>
      <c r="FC780">
        <v>65.908607482910156</v>
      </c>
      <c r="FD780">
        <v>65.935508728027344</v>
      </c>
      <c r="FE780">
        <v>66.4283447265625</v>
      </c>
      <c r="FF780">
        <v>67.596359252929687</v>
      </c>
      <c r="FG780">
        <v>70.321464538574219</v>
      </c>
      <c r="FH780">
        <v>73.658554077148438</v>
      </c>
      <c r="FI780">
        <v>76.985679626464844</v>
      </c>
      <c r="FJ780">
        <v>78.329299926757812</v>
      </c>
      <c r="FK780">
        <v>79.346992492675781</v>
      </c>
      <c r="FL780">
        <v>80.34173583984375</v>
      </c>
      <c r="FM780">
        <v>80.997329711914063</v>
      </c>
      <c r="FN780">
        <v>81.212387084960938</v>
      </c>
      <c r="FO780">
        <v>80.913619995117188</v>
      </c>
      <c r="FP780">
        <v>79.977836608886719</v>
      </c>
      <c r="FQ780">
        <v>77.381233215332031</v>
      </c>
      <c r="FR780">
        <v>74.901092529296875</v>
      </c>
      <c r="FS780">
        <v>72.604225158691406</v>
      </c>
      <c r="FT780">
        <v>71.683036804199219</v>
      </c>
      <c r="FU780">
        <v>70.616554260253906</v>
      </c>
      <c r="FV780">
        <v>69.990837097167969</v>
      </c>
      <c r="FW780">
        <v>181</v>
      </c>
      <c r="FX780">
        <v>8.9820645749568939E-2</v>
      </c>
      <c r="FY780">
        <v>1</v>
      </c>
    </row>
    <row r="781" spans="1:181" x14ac:dyDescent="0.2">
      <c r="A781" t="s">
        <v>243</v>
      </c>
      <c r="B781" t="s">
        <v>239</v>
      </c>
      <c r="C781" t="s">
        <v>215</v>
      </c>
      <c r="D781" t="s">
        <v>9</v>
      </c>
      <c r="E781">
        <v>2021</v>
      </c>
      <c r="F781" t="s">
        <v>225</v>
      </c>
      <c r="G781" t="s">
        <v>245</v>
      </c>
      <c r="H781">
        <v>190</v>
      </c>
      <c r="K781">
        <v>17.479326248168945</v>
      </c>
      <c r="L781">
        <v>16.812551498413086</v>
      </c>
      <c r="M781">
        <v>16.346866607666016</v>
      </c>
      <c r="N781">
        <v>16.5843505859375</v>
      </c>
      <c r="O781">
        <v>17.34446907043457</v>
      </c>
      <c r="P781">
        <v>18.313259124755859</v>
      </c>
      <c r="Q781">
        <v>21.441429138183594</v>
      </c>
      <c r="R781">
        <v>24.175838470458984</v>
      </c>
      <c r="S781">
        <v>27.028970718383789</v>
      </c>
      <c r="T781">
        <v>29.052253723144531</v>
      </c>
      <c r="U781">
        <v>32.300823211669922</v>
      </c>
      <c r="V781">
        <v>33.623996734619141</v>
      </c>
      <c r="W781">
        <v>34.282135009765625</v>
      </c>
      <c r="X781">
        <v>34.945945739746094</v>
      </c>
      <c r="Y781">
        <v>35.256179809570313</v>
      </c>
      <c r="Z781">
        <v>35.408931732177734</v>
      </c>
      <c r="AA781">
        <v>35.33087158203125</v>
      </c>
      <c r="AB781">
        <v>35.314731597900391</v>
      </c>
      <c r="AC781">
        <v>34.790168762207031</v>
      </c>
      <c r="AD781">
        <v>34.194705963134766</v>
      </c>
      <c r="AE781">
        <v>31.859603881835938</v>
      </c>
      <c r="AF781">
        <v>26.168331146240234</v>
      </c>
      <c r="AG781">
        <v>21.226934432983398</v>
      </c>
      <c r="AH781">
        <v>18.26512336730957</v>
      </c>
      <c r="AI781">
        <v>-2.3010752201080322</v>
      </c>
      <c r="AJ781">
        <v>-1.8732982873916626</v>
      </c>
      <c r="AK781">
        <v>-1.4601216316223145</v>
      </c>
      <c r="AL781">
        <v>-1.3371595144271851</v>
      </c>
      <c r="AM781">
        <v>-1.3387869596481323</v>
      </c>
      <c r="AN781">
        <v>-1.3738723993301392</v>
      </c>
      <c r="AO781">
        <v>-1.5129042863845825</v>
      </c>
      <c r="AP781">
        <v>-1.6396528482437134</v>
      </c>
      <c r="AQ781">
        <v>-1.7644175291061401</v>
      </c>
      <c r="AR781">
        <v>-1.8762128353118896</v>
      </c>
      <c r="AS781">
        <v>-2.0693926811218262</v>
      </c>
      <c r="AT781">
        <v>-2.1563577651977539</v>
      </c>
      <c r="AU781">
        <v>-0.75829589366912842</v>
      </c>
      <c r="AV781">
        <v>5.2179179191589355</v>
      </c>
      <c r="AW781">
        <v>5.286646842956543</v>
      </c>
      <c r="AX781">
        <v>5.3579473495483398</v>
      </c>
      <c r="AY781">
        <v>5.3923864364624023</v>
      </c>
      <c r="AZ781">
        <v>5.3303790092468262</v>
      </c>
      <c r="BA781">
        <v>-1.0100415945053101</v>
      </c>
      <c r="BB781">
        <v>-0.98038578033447266</v>
      </c>
      <c r="BC781">
        <v>-0.88546299934387207</v>
      </c>
      <c r="BD781">
        <v>-0.65769773721694946</v>
      </c>
      <c r="BE781">
        <v>-1.0880780220031738</v>
      </c>
      <c r="BF781">
        <v>-1.4541473388671875</v>
      </c>
      <c r="BG781">
        <v>-0.92239350080490112</v>
      </c>
      <c r="BH781">
        <v>-0.75301557779312134</v>
      </c>
      <c r="BI781">
        <v>-0.59424281120300293</v>
      </c>
      <c r="BJ781">
        <v>-0.55838000774383545</v>
      </c>
      <c r="BK781">
        <v>-0.57516998052597046</v>
      </c>
      <c r="BL781">
        <v>-0.59908992052078247</v>
      </c>
      <c r="BM781">
        <v>-0.7015911340713501</v>
      </c>
      <c r="BN781">
        <v>-0.79504215717315674</v>
      </c>
      <c r="BO781">
        <v>-0.87409394979476929</v>
      </c>
      <c r="BP781">
        <v>-0.92746633291244507</v>
      </c>
      <c r="BQ781">
        <v>-1.0481079816818237</v>
      </c>
      <c r="BR781">
        <v>-1.0899225473403931</v>
      </c>
      <c r="BS781">
        <v>5.7240821421146393E-2</v>
      </c>
      <c r="BT781">
        <v>5.5721402168273926</v>
      </c>
      <c r="BU781">
        <v>5.6311655044555664</v>
      </c>
      <c r="BV781">
        <v>5.6898603439331055</v>
      </c>
      <c r="BW781">
        <v>5.7194185256958008</v>
      </c>
      <c r="BX781">
        <v>5.6677708625793457</v>
      </c>
      <c r="BY781">
        <v>-0.19171661138534546</v>
      </c>
      <c r="BZ781">
        <v>-0.59569096565246582</v>
      </c>
      <c r="CA781">
        <v>-0.54869246482849121</v>
      </c>
      <c r="CB781">
        <v>-0.4260595440864563</v>
      </c>
      <c r="CC781">
        <v>-0.62895536422729492</v>
      </c>
      <c r="CD781">
        <v>-0.82011681795120239</v>
      </c>
      <c r="CE781">
        <v>3.2477181404829025E-2</v>
      </c>
      <c r="CF781">
        <v>2.288883738219738E-2</v>
      </c>
      <c r="CG781">
        <v>5.4622427560389042E-3</v>
      </c>
      <c r="CH781">
        <v>-1.89997348934412E-2</v>
      </c>
      <c r="CI781">
        <v>-4.6291213482618332E-2</v>
      </c>
      <c r="CJ781">
        <v>-6.2477890402078629E-2</v>
      </c>
      <c r="CK781">
        <v>-0.13967804610729218</v>
      </c>
      <c r="CL781">
        <v>-0.21006739139556885</v>
      </c>
      <c r="CM781">
        <v>-0.25745850801467896</v>
      </c>
      <c r="CN781">
        <v>-0.2703673243522644</v>
      </c>
      <c r="CO781">
        <v>-0.34076935052871704</v>
      </c>
      <c r="CP781">
        <v>-0.35131284594535828</v>
      </c>
      <c r="CQ781">
        <v>0.62207907438278198</v>
      </c>
      <c r="CR781">
        <v>5.8174738883972168</v>
      </c>
      <c r="CS781">
        <v>5.8697781562805176</v>
      </c>
      <c r="CT781">
        <v>5.9197425842285156</v>
      </c>
      <c r="CU781">
        <v>5.9459199905395508</v>
      </c>
      <c r="CV781">
        <v>5.9014472961425781</v>
      </c>
      <c r="CW781">
        <v>0.375052809715271</v>
      </c>
      <c r="CX781">
        <v>-0.32925254106521606</v>
      </c>
      <c r="CY781">
        <v>-0.31544622778892517</v>
      </c>
      <c r="CZ781">
        <v>-0.26562759280204773</v>
      </c>
      <c r="DA781">
        <v>-0.31096839904785156</v>
      </c>
      <c r="DB781">
        <v>-0.38098913431167603</v>
      </c>
      <c r="DC781">
        <v>0.98734784126281738</v>
      </c>
      <c r="DD781">
        <v>0.7987932562828064</v>
      </c>
      <c r="DE781">
        <v>0.60516726970672607</v>
      </c>
      <c r="DF781">
        <v>0.52038055658340454</v>
      </c>
      <c r="DG781">
        <v>0.48258757591247559</v>
      </c>
      <c r="DH781">
        <v>0.47413411736488342</v>
      </c>
      <c r="DI781">
        <v>0.42223501205444336</v>
      </c>
      <c r="DJ781">
        <v>0.37490737438201904</v>
      </c>
      <c r="DK781">
        <v>0.35917693376541138</v>
      </c>
      <c r="DL781">
        <v>0.38673165440559387</v>
      </c>
      <c r="DM781">
        <v>0.36656928062438965</v>
      </c>
      <c r="DN781">
        <v>0.3872968852519989</v>
      </c>
      <c r="DO781">
        <v>1.1869173049926758</v>
      </c>
      <c r="DP781">
        <v>6.062807559967041</v>
      </c>
      <c r="DQ781">
        <v>6.1083908081054687</v>
      </c>
      <c r="DR781">
        <v>6.1496248245239258</v>
      </c>
      <c r="DS781">
        <v>6.1724214553833008</v>
      </c>
      <c r="DT781">
        <v>6.1351237297058105</v>
      </c>
      <c r="DU781">
        <v>0.94182223081588745</v>
      </c>
      <c r="DV781">
        <v>-6.2814094126224518E-2</v>
      </c>
      <c r="DW781">
        <v>-8.2199983298778534E-2</v>
      </c>
      <c r="DX781">
        <v>-0.10519565641880035</v>
      </c>
      <c r="DY781">
        <v>7.018576841801405E-3</v>
      </c>
      <c r="DZ781">
        <v>5.8138519525527954E-2</v>
      </c>
      <c r="EA781">
        <v>2.3660295009613037</v>
      </c>
      <c r="EB781">
        <v>1.9190759658813477</v>
      </c>
      <c r="EC781">
        <v>1.4710460901260376</v>
      </c>
      <c r="ED781">
        <v>1.2991600036621094</v>
      </c>
      <c r="EE781">
        <v>1.2462044954299927</v>
      </c>
      <c r="EF781">
        <v>1.2489166259765625</v>
      </c>
      <c r="EG781">
        <v>1.2335482835769653</v>
      </c>
      <c r="EH781">
        <v>1.2195180654525757</v>
      </c>
      <c r="EI781">
        <v>1.2495005130767822</v>
      </c>
      <c r="EJ781">
        <v>1.3354781866073608</v>
      </c>
      <c r="EK781">
        <v>1.3878539800643921</v>
      </c>
      <c r="EL781">
        <v>1.4537320137023926</v>
      </c>
      <c r="EM781">
        <v>2.0024540424346924</v>
      </c>
      <c r="EN781">
        <v>6.417029857635498</v>
      </c>
      <c r="EO781">
        <v>6.4529094696044922</v>
      </c>
      <c r="EP781">
        <v>6.4815378189086914</v>
      </c>
      <c r="EQ781">
        <v>6.4994535446166992</v>
      </c>
      <c r="ER781">
        <v>6.4725155830383301</v>
      </c>
      <c r="ES781">
        <v>1.7601472139358521</v>
      </c>
      <c r="ET781">
        <v>0.32188069820404053</v>
      </c>
      <c r="EU781">
        <v>0.25457054376602173</v>
      </c>
      <c r="EV781">
        <v>0.12644258141517639</v>
      </c>
      <c r="EW781">
        <v>0.46614125370979309</v>
      </c>
      <c r="EX781">
        <v>0.69216912984848022</v>
      </c>
      <c r="EY781">
        <v>67.254745483398437</v>
      </c>
      <c r="EZ781">
        <v>66.999221801757813</v>
      </c>
      <c r="FA781">
        <v>66.554977416992188</v>
      </c>
      <c r="FB781">
        <v>66.231269836425781</v>
      </c>
      <c r="FC781">
        <v>65.908607482910156</v>
      </c>
      <c r="FD781">
        <v>65.935508728027344</v>
      </c>
      <c r="FE781">
        <v>66.4283447265625</v>
      </c>
      <c r="FF781">
        <v>67.596359252929687</v>
      </c>
      <c r="FG781">
        <v>70.321464538574219</v>
      </c>
      <c r="FH781">
        <v>73.658554077148438</v>
      </c>
      <c r="FI781">
        <v>76.985679626464844</v>
      </c>
      <c r="FJ781">
        <v>78.329299926757812</v>
      </c>
      <c r="FK781">
        <v>79.346992492675781</v>
      </c>
      <c r="FL781">
        <v>80.34173583984375</v>
      </c>
      <c r="FM781">
        <v>80.997329711914063</v>
      </c>
      <c r="FN781">
        <v>81.212387084960938</v>
      </c>
      <c r="FO781">
        <v>80.913619995117188</v>
      </c>
      <c r="FP781">
        <v>79.977836608886719</v>
      </c>
      <c r="FQ781">
        <v>77.381233215332031</v>
      </c>
      <c r="FR781">
        <v>74.901092529296875</v>
      </c>
      <c r="FS781">
        <v>72.604225158691406</v>
      </c>
      <c r="FT781">
        <v>71.683036804199219</v>
      </c>
      <c r="FU781">
        <v>70.616554260253906</v>
      </c>
      <c r="FV781">
        <v>69.990837097167969</v>
      </c>
      <c r="FW781">
        <v>181</v>
      </c>
      <c r="FX781">
        <v>8.9820645749568939E-2</v>
      </c>
      <c r="FY781">
        <v>1</v>
      </c>
    </row>
    <row r="782" spans="1:181" x14ac:dyDescent="0.2">
      <c r="A782" t="s">
        <v>243</v>
      </c>
      <c r="B782" t="s">
        <v>239</v>
      </c>
      <c r="C782" t="s">
        <v>215</v>
      </c>
      <c r="D782" t="s">
        <v>9</v>
      </c>
      <c r="E782">
        <v>2022</v>
      </c>
      <c r="F782" t="s">
        <v>225</v>
      </c>
      <c r="G782" t="s">
        <v>245</v>
      </c>
      <c r="H782">
        <v>190</v>
      </c>
      <c r="K782">
        <v>17.479326248168945</v>
      </c>
      <c r="L782">
        <v>16.812551498413086</v>
      </c>
      <c r="M782">
        <v>16.346866607666016</v>
      </c>
      <c r="N782">
        <v>16.5843505859375</v>
      </c>
      <c r="O782">
        <v>17.34446907043457</v>
      </c>
      <c r="P782">
        <v>18.313259124755859</v>
      </c>
      <c r="Q782">
        <v>21.441429138183594</v>
      </c>
      <c r="R782">
        <v>24.175838470458984</v>
      </c>
      <c r="S782">
        <v>27.028970718383789</v>
      </c>
      <c r="T782">
        <v>29.052253723144531</v>
      </c>
      <c r="U782">
        <v>32.300823211669922</v>
      </c>
      <c r="V782">
        <v>33.623996734619141</v>
      </c>
      <c r="W782">
        <v>34.282135009765625</v>
      </c>
      <c r="X782">
        <v>34.945945739746094</v>
      </c>
      <c r="Y782">
        <v>35.256179809570313</v>
      </c>
      <c r="Z782">
        <v>35.408931732177734</v>
      </c>
      <c r="AA782">
        <v>35.33087158203125</v>
      </c>
      <c r="AB782">
        <v>35.314731597900391</v>
      </c>
      <c r="AC782">
        <v>34.790168762207031</v>
      </c>
      <c r="AD782">
        <v>34.194705963134766</v>
      </c>
      <c r="AE782">
        <v>31.859603881835938</v>
      </c>
      <c r="AF782">
        <v>26.168331146240234</v>
      </c>
      <c r="AG782">
        <v>21.226934432983398</v>
      </c>
      <c r="AH782">
        <v>18.26512336730957</v>
      </c>
      <c r="AI782">
        <v>-2.3010752201080322</v>
      </c>
      <c r="AJ782">
        <v>-1.8732982873916626</v>
      </c>
      <c r="AK782">
        <v>-1.4601216316223145</v>
      </c>
      <c r="AL782">
        <v>-1.3371595144271851</v>
      </c>
      <c r="AM782">
        <v>-1.3387869596481323</v>
      </c>
      <c r="AN782">
        <v>-1.3738723993301392</v>
      </c>
      <c r="AO782">
        <v>-1.5129042863845825</v>
      </c>
      <c r="AP782">
        <v>-1.6396528482437134</v>
      </c>
      <c r="AQ782">
        <v>-1.7644175291061401</v>
      </c>
      <c r="AR782">
        <v>-1.8762128353118896</v>
      </c>
      <c r="AS782">
        <v>-2.0693926811218262</v>
      </c>
      <c r="AT782">
        <v>-2.1563577651977539</v>
      </c>
      <c r="AU782">
        <v>-0.75829589366912842</v>
      </c>
      <c r="AV782">
        <v>5.2179179191589355</v>
      </c>
      <c r="AW782">
        <v>5.286646842956543</v>
      </c>
      <c r="AX782">
        <v>5.3579473495483398</v>
      </c>
      <c r="AY782">
        <v>5.3923864364624023</v>
      </c>
      <c r="AZ782">
        <v>5.3303790092468262</v>
      </c>
      <c r="BA782">
        <v>-1.0100415945053101</v>
      </c>
      <c r="BB782">
        <v>-0.98038578033447266</v>
      </c>
      <c r="BC782">
        <v>-0.88546299934387207</v>
      </c>
      <c r="BD782">
        <v>-0.65769773721694946</v>
      </c>
      <c r="BE782">
        <v>-1.0880780220031738</v>
      </c>
      <c r="BF782">
        <v>-1.4541473388671875</v>
      </c>
      <c r="BG782">
        <v>-0.92239350080490112</v>
      </c>
      <c r="BH782">
        <v>-0.75301557779312134</v>
      </c>
      <c r="BI782">
        <v>-0.59424281120300293</v>
      </c>
      <c r="BJ782">
        <v>-0.55838000774383545</v>
      </c>
      <c r="BK782">
        <v>-0.57516998052597046</v>
      </c>
      <c r="BL782">
        <v>-0.59908992052078247</v>
      </c>
      <c r="BM782">
        <v>-0.7015911340713501</v>
      </c>
      <c r="BN782">
        <v>-0.79504215717315674</v>
      </c>
      <c r="BO782">
        <v>-0.87409394979476929</v>
      </c>
      <c r="BP782">
        <v>-0.92746633291244507</v>
      </c>
      <c r="BQ782">
        <v>-1.0481079816818237</v>
      </c>
      <c r="BR782">
        <v>-1.0899225473403931</v>
      </c>
      <c r="BS782">
        <v>5.7240821421146393E-2</v>
      </c>
      <c r="BT782">
        <v>5.5721402168273926</v>
      </c>
      <c r="BU782">
        <v>5.6311655044555664</v>
      </c>
      <c r="BV782">
        <v>5.6898603439331055</v>
      </c>
      <c r="BW782">
        <v>5.7194185256958008</v>
      </c>
      <c r="BX782">
        <v>5.6677708625793457</v>
      </c>
      <c r="BY782">
        <v>-0.19171661138534546</v>
      </c>
      <c r="BZ782">
        <v>-0.59569096565246582</v>
      </c>
      <c r="CA782">
        <v>-0.54869246482849121</v>
      </c>
      <c r="CB782">
        <v>-0.4260595440864563</v>
      </c>
      <c r="CC782">
        <v>-0.62895536422729492</v>
      </c>
      <c r="CD782">
        <v>-0.82011681795120239</v>
      </c>
      <c r="CE782">
        <v>3.2477181404829025E-2</v>
      </c>
      <c r="CF782">
        <v>2.288883738219738E-2</v>
      </c>
      <c r="CG782">
        <v>5.4622427560389042E-3</v>
      </c>
      <c r="CH782">
        <v>-1.89997348934412E-2</v>
      </c>
      <c r="CI782">
        <v>-4.6291213482618332E-2</v>
      </c>
      <c r="CJ782">
        <v>-6.2477890402078629E-2</v>
      </c>
      <c r="CK782">
        <v>-0.13967804610729218</v>
      </c>
      <c r="CL782">
        <v>-0.21006739139556885</v>
      </c>
      <c r="CM782">
        <v>-0.25745850801467896</v>
      </c>
      <c r="CN782">
        <v>-0.2703673243522644</v>
      </c>
      <c r="CO782">
        <v>-0.34076935052871704</v>
      </c>
      <c r="CP782">
        <v>-0.35131284594535828</v>
      </c>
      <c r="CQ782">
        <v>0.62207907438278198</v>
      </c>
      <c r="CR782">
        <v>5.8174738883972168</v>
      </c>
      <c r="CS782">
        <v>5.8697781562805176</v>
      </c>
      <c r="CT782">
        <v>5.9197425842285156</v>
      </c>
      <c r="CU782">
        <v>5.9459199905395508</v>
      </c>
      <c r="CV782">
        <v>5.9014472961425781</v>
      </c>
      <c r="CW782">
        <v>0.375052809715271</v>
      </c>
      <c r="CX782">
        <v>-0.32925254106521606</v>
      </c>
      <c r="CY782">
        <v>-0.31544622778892517</v>
      </c>
      <c r="CZ782">
        <v>-0.26562759280204773</v>
      </c>
      <c r="DA782">
        <v>-0.31096839904785156</v>
      </c>
      <c r="DB782">
        <v>-0.38098913431167603</v>
      </c>
      <c r="DC782">
        <v>0.98734784126281738</v>
      </c>
      <c r="DD782">
        <v>0.7987932562828064</v>
      </c>
      <c r="DE782">
        <v>0.60516726970672607</v>
      </c>
      <c r="DF782">
        <v>0.52038055658340454</v>
      </c>
      <c r="DG782">
        <v>0.48258757591247559</v>
      </c>
      <c r="DH782">
        <v>0.47413411736488342</v>
      </c>
      <c r="DI782">
        <v>0.42223501205444336</v>
      </c>
      <c r="DJ782">
        <v>0.37490737438201904</v>
      </c>
      <c r="DK782">
        <v>0.35917693376541138</v>
      </c>
      <c r="DL782">
        <v>0.38673165440559387</v>
      </c>
      <c r="DM782">
        <v>0.36656928062438965</v>
      </c>
      <c r="DN782">
        <v>0.3872968852519989</v>
      </c>
      <c r="DO782">
        <v>1.1869173049926758</v>
      </c>
      <c r="DP782">
        <v>6.062807559967041</v>
      </c>
      <c r="DQ782">
        <v>6.1083908081054687</v>
      </c>
      <c r="DR782">
        <v>6.1496248245239258</v>
      </c>
      <c r="DS782">
        <v>6.1724214553833008</v>
      </c>
      <c r="DT782">
        <v>6.1351237297058105</v>
      </c>
      <c r="DU782">
        <v>0.94182223081588745</v>
      </c>
      <c r="DV782">
        <v>-6.2814094126224518E-2</v>
      </c>
      <c r="DW782">
        <v>-8.2199983298778534E-2</v>
      </c>
      <c r="DX782">
        <v>-0.10519565641880035</v>
      </c>
      <c r="DY782">
        <v>7.018576841801405E-3</v>
      </c>
      <c r="DZ782">
        <v>5.8138519525527954E-2</v>
      </c>
      <c r="EA782">
        <v>2.3660295009613037</v>
      </c>
      <c r="EB782">
        <v>1.9190759658813477</v>
      </c>
      <c r="EC782">
        <v>1.4710460901260376</v>
      </c>
      <c r="ED782">
        <v>1.2991600036621094</v>
      </c>
      <c r="EE782">
        <v>1.2462044954299927</v>
      </c>
      <c r="EF782">
        <v>1.2489166259765625</v>
      </c>
      <c r="EG782">
        <v>1.2335482835769653</v>
      </c>
      <c r="EH782">
        <v>1.2195180654525757</v>
      </c>
      <c r="EI782">
        <v>1.2495005130767822</v>
      </c>
      <c r="EJ782">
        <v>1.3354781866073608</v>
      </c>
      <c r="EK782">
        <v>1.3878539800643921</v>
      </c>
      <c r="EL782">
        <v>1.4537320137023926</v>
      </c>
      <c r="EM782">
        <v>2.0024540424346924</v>
      </c>
      <c r="EN782">
        <v>6.417029857635498</v>
      </c>
      <c r="EO782">
        <v>6.4529094696044922</v>
      </c>
      <c r="EP782">
        <v>6.4815378189086914</v>
      </c>
      <c r="EQ782">
        <v>6.4994535446166992</v>
      </c>
      <c r="ER782">
        <v>6.4725155830383301</v>
      </c>
      <c r="ES782">
        <v>1.7601472139358521</v>
      </c>
      <c r="ET782">
        <v>0.32188069820404053</v>
      </c>
      <c r="EU782">
        <v>0.25457054376602173</v>
      </c>
      <c r="EV782">
        <v>0.12644258141517639</v>
      </c>
      <c r="EW782">
        <v>0.46614125370979309</v>
      </c>
      <c r="EX782">
        <v>0.69216912984848022</v>
      </c>
      <c r="EY782">
        <v>67.254745483398437</v>
      </c>
      <c r="EZ782">
        <v>66.999221801757813</v>
      </c>
      <c r="FA782">
        <v>66.554977416992188</v>
      </c>
      <c r="FB782">
        <v>66.231269836425781</v>
      </c>
      <c r="FC782">
        <v>65.908607482910156</v>
      </c>
      <c r="FD782">
        <v>65.935508728027344</v>
      </c>
      <c r="FE782">
        <v>66.4283447265625</v>
      </c>
      <c r="FF782">
        <v>67.596359252929687</v>
      </c>
      <c r="FG782">
        <v>70.321464538574219</v>
      </c>
      <c r="FH782">
        <v>73.658554077148438</v>
      </c>
      <c r="FI782">
        <v>76.985679626464844</v>
      </c>
      <c r="FJ782">
        <v>78.329299926757812</v>
      </c>
      <c r="FK782">
        <v>79.346992492675781</v>
      </c>
      <c r="FL782">
        <v>80.34173583984375</v>
      </c>
      <c r="FM782">
        <v>80.997329711914063</v>
      </c>
      <c r="FN782">
        <v>81.212387084960938</v>
      </c>
      <c r="FO782">
        <v>80.913619995117188</v>
      </c>
      <c r="FP782">
        <v>79.977836608886719</v>
      </c>
      <c r="FQ782">
        <v>77.381233215332031</v>
      </c>
      <c r="FR782">
        <v>74.901092529296875</v>
      </c>
      <c r="FS782">
        <v>72.604225158691406</v>
      </c>
      <c r="FT782">
        <v>71.683036804199219</v>
      </c>
      <c r="FU782">
        <v>70.616554260253906</v>
      </c>
      <c r="FV782">
        <v>69.990837097167969</v>
      </c>
      <c r="FW782">
        <v>181</v>
      </c>
      <c r="FX782">
        <v>8.9820645749568939E-2</v>
      </c>
      <c r="FY782">
        <v>1</v>
      </c>
    </row>
    <row r="783" spans="1:181" x14ac:dyDescent="0.2">
      <c r="A783" t="s">
        <v>243</v>
      </c>
      <c r="B783" t="s">
        <v>239</v>
      </c>
      <c r="C783" t="s">
        <v>215</v>
      </c>
      <c r="D783" t="s">
        <v>9</v>
      </c>
      <c r="E783">
        <v>2023</v>
      </c>
      <c r="F783" t="s">
        <v>225</v>
      </c>
      <c r="G783" t="s">
        <v>245</v>
      </c>
      <c r="H783">
        <v>190</v>
      </c>
      <c r="K783">
        <v>17.479326248168945</v>
      </c>
      <c r="L783">
        <v>16.812551498413086</v>
      </c>
      <c r="M783">
        <v>16.346866607666016</v>
      </c>
      <c r="N783">
        <v>16.5843505859375</v>
      </c>
      <c r="O783">
        <v>17.34446907043457</v>
      </c>
      <c r="P783">
        <v>18.313259124755859</v>
      </c>
      <c r="Q783">
        <v>21.441429138183594</v>
      </c>
      <c r="R783">
        <v>24.175838470458984</v>
      </c>
      <c r="S783">
        <v>27.028970718383789</v>
      </c>
      <c r="T783">
        <v>29.052253723144531</v>
      </c>
      <c r="U783">
        <v>32.300823211669922</v>
      </c>
      <c r="V783">
        <v>33.623996734619141</v>
      </c>
      <c r="W783">
        <v>34.282135009765625</v>
      </c>
      <c r="X783">
        <v>34.945945739746094</v>
      </c>
      <c r="Y783">
        <v>35.256179809570313</v>
      </c>
      <c r="Z783">
        <v>35.408931732177734</v>
      </c>
      <c r="AA783">
        <v>35.33087158203125</v>
      </c>
      <c r="AB783">
        <v>35.314731597900391</v>
      </c>
      <c r="AC783">
        <v>34.790168762207031</v>
      </c>
      <c r="AD783">
        <v>34.194705963134766</v>
      </c>
      <c r="AE783">
        <v>31.859603881835938</v>
      </c>
      <c r="AF783">
        <v>26.168331146240234</v>
      </c>
      <c r="AG783">
        <v>21.226934432983398</v>
      </c>
      <c r="AH783">
        <v>18.26512336730957</v>
      </c>
      <c r="AI783">
        <v>-2.3010752201080322</v>
      </c>
      <c r="AJ783">
        <v>-1.8732982873916626</v>
      </c>
      <c r="AK783">
        <v>-1.4601216316223145</v>
      </c>
      <c r="AL783">
        <v>-1.3371595144271851</v>
      </c>
      <c r="AM783">
        <v>-1.3387869596481323</v>
      </c>
      <c r="AN783">
        <v>-1.3738723993301392</v>
      </c>
      <c r="AO783">
        <v>-1.5129042863845825</v>
      </c>
      <c r="AP783">
        <v>-1.6396528482437134</v>
      </c>
      <c r="AQ783">
        <v>-1.7644175291061401</v>
      </c>
      <c r="AR783">
        <v>-1.8762128353118896</v>
      </c>
      <c r="AS783">
        <v>-2.0693926811218262</v>
      </c>
      <c r="AT783">
        <v>-2.1563577651977539</v>
      </c>
      <c r="AU783">
        <v>-0.75829589366912842</v>
      </c>
      <c r="AV783">
        <v>5.2179179191589355</v>
      </c>
      <c r="AW783">
        <v>5.286646842956543</v>
      </c>
      <c r="AX783">
        <v>5.3579473495483398</v>
      </c>
      <c r="AY783">
        <v>5.3923864364624023</v>
      </c>
      <c r="AZ783">
        <v>5.3303790092468262</v>
      </c>
      <c r="BA783">
        <v>-1.0100415945053101</v>
      </c>
      <c r="BB783">
        <v>-0.98038578033447266</v>
      </c>
      <c r="BC783">
        <v>-0.88546299934387207</v>
      </c>
      <c r="BD783">
        <v>-0.65769773721694946</v>
      </c>
      <c r="BE783">
        <v>-1.0880780220031738</v>
      </c>
      <c r="BF783">
        <v>-1.4541473388671875</v>
      </c>
      <c r="BG783">
        <v>-0.92239350080490112</v>
      </c>
      <c r="BH783">
        <v>-0.75301557779312134</v>
      </c>
      <c r="BI783">
        <v>-0.59424281120300293</v>
      </c>
      <c r="BJ783">
        <v>-0.55838000774383545</v>
      </c>
      <c r="BK783">
        <v>-0.57516998052597046</v>
      </c>
      <c r="BL783">
        <v>-0.59908992052078247</v>
      </c>
      <c r="BM783">
        <v>-0.7015911340713501</v>
      </c>
      <c r="BN783">
        <v>-0.79504215717315674</v>
      </c>
      <c r="BO783">
        <v>-0.87409394979476929</v>
      </c>
      <c r="BP783">
        <v>-0.92746633291244507</v>
      </c>
      <c r="BQ783">
        <v>-1.0481079816818237</v>
      </c>
      <c r="BR783">
        <v>-1.0899225473403931</v>
      </c>
      <c r="BS783">
        <v>5.7240821421146393E-2</v>
      </c>
      <c r="BT783">
        <v>5.5721402168273926</v>
      </c>
      <c r="BU783">
        <v>5.6311655044555664</v>
      </c>
      <c r="BV783">
        <v>5.6898603439331055</v>
      </c>
      <c r="BW783">
        <v>5.7194185256958008</v>
      </c>
      <c r="BX783">
        <v>5.6677708625793457</v>
      </c>
      <c r="BY783">
        <v>-0.19171661138534546</v>
      </c>
      <c r="BZ783">
        <v>-0.59569096565246582</v>
      </c>
      <c r="CA783">
        <v>-0.54869246482849121</v>
      </c>
      <c r="CB783">
        <v>-0.4260595440864563</v>
      </c>
      <c r="CC783">
        <v>-0.62895536422729492</v>
      </c>
      <c r="CD783">
        <v>-0.82011681795120239</v>
      </c>
      <c r="CE783">
        <v>3.2477181404829025E-2</v>
      </c>
      <c r="CF783">
        <v>2.288883738219738E-2</v>
      </c>
      <c r="CG783">
        <v>5.4622427560389042E-3</v>
      </c>
      <c r="CH783">
        <v>-1.89997348934412E-2</v>
      </c>
      <c r="CI783">
        <v>-4.6291213482618332E-2</v>
      </c>
      <c r="CJ783">
        <v>-6.2477890402078629E-2</v>
      </c>
      <c r="CK783">
        <v>-0.13967804610729218</v>
      </c>
      <c r="CL783">
        <v>-0.21006739139556885</v>
      </c>
      <c r="CM783">
        <v>-0.25745850801467896</v>
      </c>
      <c r="CN783">
        <v>-0.2703673243522644</v>
      </c>
      <c r="CO783">
        <v>-0.34076935052871704</v>
      </c>
      <c r="CP783">
        <v>-0.35131284594535828</v>
      </c>
      <c r="CQ783">
        <v>0.62207907438278198</v>
      </c>
      <c r="CR783">
        <v>5.8174738883972168</v>
      </c>
      <c r="CS783">
        <v>5.8697781562805176</v>
      </c>
      <c r="CT783">
        <v>5.9197425842285156</v>
      </c>
      <c r="CU783">
        <v>5.9459199905395508</v>
      </c>
      <c r="CV783">
        <v>5.9014472961425781</v>
      </c>
      <c r="CW783">
        <v>0.375052809715271</v>
      </c>
      <c r="CX783">
        <v>-0.32925254106521606</v>
      </c>
      <c r="CY783">
        <v>-0.31544622778892517</v>
      </c>
      <c r="CZ783">
        <v>-0.26562759280204773</v>
      </c>
      <c r="DA783">
        <v>-0.31096839904785156</v>
      </c>
      <c r="DB783">
        <v>-0.38098913431167603</v>
      </c>
      <c r="DC783">
        <v>0.98734784126281738</v>
      </c>
      <c r="DD783">
        <v>0.7987932562828064</v>
      </c>
      <c r="DE783">
        <v>0.60516726970672607</v>
      </c>
      <c r="DF783">
        <v>0.52038055658340454</v>
      </c>
      <c r="DG783">
        <v>0.48258757591247559</v>
      </c>
      <c r="DH783">
        <v>0.47413411736488342</v>
      </c>
      <c r="DI783">
        <v>0.42223501205444336</v>
      </c>
      <c r="DJ783">
        <v>0.37490737438201904</v>
      </c>
      <c r="DK783">
        <v>0.35917693376541138</v>
      </c>
      <c r="DL783">
        <v>0.38673165440559387</v>
      </c>
      <c r="DM783">
        <v>0.36656928062438965</v>
      </c>
      <c r="DN783">
        <v>0.3872968852519989</v>
      </c>
      <c r="DO783">
        <v>1.1869173049926758</v>
      </c>
      <c r="DP783">
        <v>6.062807559967041</v>
      </c>
      <c r="DQ783">
        <v>6.1083908081054687</v>
      </c>
      <c r="DR783">
        <v>6.1496248245239258</v>
      </c>
      <c r="DS783">
        <v>6.1724214553833008</v>
      </c>
      <c r="DT783">
        <v>6.1351237297058105</v>
      </c>
      <c r="DU783">
        <v>0.94182223081588745</v>
      </c>
      <c r="DV783">
        <v>-6.2814094126224518E-2</v>
      </c>
      <c r="DW783">
        <v>-8.2199983298778534E-2</v>
      </c>
      <c r="DX783">
        <v>-0.10519565641880035</v>
      </c>
      <c r="DY783">
        <v>7.018576841801405E-3</v>
      </c>
      <c r="DZ783">
        <v>5.8138519525527954E-2</v>
      </c>
      <c r="EA783">
        <v>2.3660295009613037</v>
      </c>
      <c r="EB783">
        <v>1.9190759658813477</v>
      </c>
      <c r="EC783">
        <v>1.4710460901260376</v>
      </c>
      <c r="ED783">
        <v>1.2991600036621094</v>
      </c>
      <c r="EE783">
        <v>1.2462044954299927</v>
      </c>
      <c r="EF783">
        <v>1.2489166259765625</v>
      </c>
      <c r="EG783">
        <v>1.2335482835769653</v>
      </c>
      <c r="EH783">
        <v>1.2195180654525757</v>
      </c>
      <c r="EI783">
        <v>1.2495005130767822</v>
      </c>
      <c r="EJ783">
        <v>1.3354781866073608</v>
      </c>
      <c r="EK783">
        <v>1.3878539800643921</v>
      </c>
      <c r="EL783">
        <v>1.4537320137023926</v>
      </c>
      <c r="EM783">
        <v>2.0024540424346924</v>
      </c>
      <c r="EN783">
        <v>6.417029857635498</v>
      </c>
      <c r="EO783">
        <v>6.4529094696044922</v>
      </c>
      <c r="EP783">
        <v>6.4815378189086914</v>
      </c>
      <c r="EQ783">
        <v>6.4994535446166992</v>
      </c>
      <c r="ER783">
        <v>6.4725155830383301</v>
      </c>
      <c r="ES783">
        <v>1.7601472139358521</v>
      </c>
      <c r="ET783">
        <v>0.32188069820404053</v>
      </c>
      <c r="EU783">
        <v>0.25457054376602173</v>
      </c>
      <c r="EV783">
        <v>0.12644258141517639</v>
      </c>
      <c r="EW783">
        <v>0.46614125370979309</v>
      </c>
      <c r="EX783">
        <v>0.69216912984848022</v>
      </c>
      <c r="EY783">
        <v>67.254745483398437</v>
      </c>
      <c r="EZ783">
        <v>66.999221801757813</v>
      </c>
      <c r="FA783">
        <v>66.554977416992188</v>
      </c>
      <c r="FB783">
        <v>66.231269836425781</v>
      </c>
      <c r="FC783">
        <v>65.908607482910156</v>
      </c>
      <c r="FD783">
        <v>65.935508728027344</v>
      </c>
      <c r="FE783">
        <v>66.4283447265625</v>
      </c>
      <c r="FF783">
        <v>67.596359252929687</v>
      </c>
      <c r="FG783">
        <v>70.321464538574219</v>
      </c>
      <c r="FH783">
        <v>73.658554077148438</v>
      </c>
      <c r="FI783">
        <v>76.985679626464844</v>
      </c>
      <c r="FJ783">
        <v>78.329299926757812</v>
      </c>
      <c r="FK783">
        <v>79.346992492675781</v>
      </c>
      <c r="FL783">
        <v>80.34173583984375</v>
      </c>
      <c r="FM783">
        <v>80.997329711914063</v>
      </c>
      <c r="FN783">
        <v>81.212387084960938</v>
      </c>
      <c r="FO783">
        <v>80.913619995117188</v>
      </c>
      <c r="FP783">
        <v>79.977836608886719</v>
      </c>
      <c r="FQ783">
        <v>77.381233215332031</v>
      </c>
      <c r="FR783">
        <v>74.901092529296875</v>
      </c>
      <c r="FS783">
        <v>72.604225158691406</v>
      </c>
      <c r="FT783">
        <v>71.683036804199219</v>
      </c>
      <c r="FU783">
        <v>70.616554260253906</v>
      </c>
      <c r="FV783">
        <v>69.990837097167969</v>
      </c>
      <c r="FW783">
        <v>181</v>
      </c>
      <c r="FX783">
        <v>8.9820645749568939E-2</v>
      </c>
      <c r="FY783">
        <v>1</v>
      </c>
    </row>
    <row r="784" spans="1:181" x14ac:dyDescent="0.2">
      <c r="A784" t="s">
        <v>243</v>
      </c>
      <c r="B784" t="s">
        <v>239</v>
      </c>
      <c r="C784" t="s">
        <v>215</v>
      </c>
      <c r="D784" t="s">
        <v>9</v>
      </c>
      <c r="E784">
        <v>2024</v>
      </c>
      <c r="F784" t="s">
        <v>225</v>
      </c>
      <c r="G784" t="s">
        <v>245</v>
      </c>
      <c r="H784">
        <v>190</v>
      </c>
      <c r="K784">
        <v>17.479326248168945</v>
      </c>
      <c r="L784">
        <v>16.812551498413086</v>
      </c>
      <c r="M784">
        <v>16.346866607666016</v>
      </c>
      <c r="N784">
        <v>16.5843505859375</v>
      </c>
      <c r="O784">
        <v>17.34446907043457</v>
      </c>
      <c r="P784">
        <v>18.313259124755859</v>
      </c>
      <c r="Q784">
        <v>21.441429138183594</v>
      </c>
      <c r="R784">
        <v>24.175838470458984</v>
      </c>
      <c r="S784">
        <v>27.028970718383789</v>
      </c>
      <c r="T784">
        <v>29.052253723144531</v>
      </c>
      <c r="U784">
        <v>32.300823211669922</v>
      </c>
      <c r="V784">
        <v>33.623996734619141</v>
      </c>
      <c r="W784">
        <v>34.282135009765625</v>
      </c>
      <c r="X784">
        <v>34.945945739746094</v>
      </c>
      <c r="Y784">
        <v>35.256179809570313</v>
      </c>
      <c r="Z784">
        <v>35.408931732177734</v>
      </c>
      <c r="AA784">
        <v>35.33087158203125</v>
      </c>
      <c r="AB784">
        <v>35.314731597900391</v>
      </c>
      <c r="AC784">
        <v>34.790168762207031</v>
      </c>
      <c r="AD784">
        <v>34.194705963134766</v>
      </c>
      <c r="AE784">
        <v>31.859603881835938</v>
      </c>
      <c r="AF784">
        <v>26.168331146240234</v>
      </c>
      <c r="AG784">
        <v>21.226934432983398</v>
      </c>
      <c r="AH784">
        <v>18.26512336730957</v>
      </c>
      <c r="AI784">
        <v>-2.3010752201080322</v>
      </c>
      <c r="AJ784">
        <v>-1.8732982873916626</v>
      </c>
      <c r="AK784">
        <v>-1.4601216316223145</v>
      </c>
      <c r="AL784">
        <v>-1.3371595144271851</v>
      </c>
      <c r="AM784">
        <v>-1.3387869596481323</v>
      </c>
      <c r="AN784">
        <v>-1.3738723993301392</v>
      </c>
      <c r="AO784">
        <v>-1.5129042863845825</v>
      </c>
      <c r="AP784">
        <v>-1.6396528482437134</v>
      </c>
      <c r="AQ784">
        <v>-1.7644175291061401</v>
      </c>
      <c r="AR784">
        <v>-1.8762128353118896</v>
      </c>
      <c r="AS784">
        <v>-2.0693926811218262</v>
      </c>
      <c r="AT784">
        <v>-2.1563577651977539</v>
      </c>
      <c r="AU784">
        <v>-0.75829589366912842</v>
      </c>
      <c r="AV784">
        <v>5.2179179191589355</v>
      </c>
      <c r="AW784">
        <v>5.286646842956543</v>
      </c>
      <c r="AX784">
        <v>5.3579473495483398</v>
      </c>
      <c r="AY784">
        <v>5.3923864364624023</v>
      </c>
      <c r="AZ784">
        <v>5.3303790092468262</v>
      </c>
      <c r="BA784">
        <v>-1.0100415945053101</v>
      </c>
      <c r="BB784">
        <v>-0.98038578033447266</v>
      </c>
      <c r="BC784">
        <v>-0.88546299934387207</v>
      </c>
      <c r="BD784">
        <v>-0.65769773721694946</v>
      </c>
      <c r="BE784">
        <v>-1.0880780220031738</v>
      </c>
      <c r="BF784">
        <v>-1.4541473388671875</v>
      </c>
      <c r="BG784">
        <v>-0.92239350080490112</v>
      </c>
      <c r="BH784">
        <v>-0.75301557779312134</v>
      </c>
      <c r="BI784">
        <v>-0.59424281120300293</v>
      </c>
      <c r="BJ784">
        <v>-0.55838000774383545</v>
      </c>
      <c r="BK784">
        <v>-0.57516998052597046</v>
      </c>
      <c r="BL784">
        <v>-0.59908992052078247</v>
      </c>
      <c r="BM784">
        <v>-0.7015911340713501</v>
      </c>
      <c r="BN784">
        <v>-0.79504215717315674</v>
      </c>
      <c r="BO784">
        <v>-0.87409394979476929</v>
      </c>
      <c r="BP784">
        <v>-0.92746633291244507</v>
      </c>
      <c r="BQ784">
        <v>-1.0481079816818237</v>
      </c>
      <c r="BR784">
        <v>-1.0899225473403931</v>
      </c>
      <c r="BS784">
        <v>5.7240821421146393E-2</v>
      </c>
      <c r="BT784">
        <v>5.5721402168273926</v>
      </c>
      <c r="BU784">
        <v>5.6311655044555664</v>
      </c>
      <c r="BV784">
        <v>5.6898603439331055</v>
      </c>
      <c r="BW784">
        <v>5.7194185256958008</v>
      </c>
      <c r="BX784">
        <v>5.6677708625793457</v>
      </c>
      <c r="BY784">
        <v>-0.19171661138534546</v>
      </c>
      <c r="BZ784">
        <v>-0.59569096565246582</v>
      </c>
      <c r="CA784">
        <v>-0.54869246482849121</v>
      </c>
      <c r="CB784">
        <v>-0.4260595440864563</v>
      </c>
      <c r="CC784">
        <v>-0.62895536422729492</v>
      </c>
      <c r="CD784">
        <v>-0.82011681795120239</v>
      </c>
      <c r="CE784">
        <v>3.2477181404829025E-2</v>
      </c>
      <c r="CF784">
        <v>2.288883738219738E-2</v>
      </c>
      <c r="CG784">
        <v>5.4622427560389042E-3</v>
      </c>
      <c r="CH784">
        <v>-1.89997348934412E-2</v>
      </c>
      <c r="CI784">
        <v>-4.6291213482618332E-2</v>
      </c>
      <c r="CJ784">
        <v>-6.2477890402078629E-2</v>
      </c>
      <c r="CK784">
        <v>-0.13967804610729218</v>
      </c>
      <c r="CL784">
        <v>-0.21006739139556885</v>
      </c>
      <c r="CM784">
        <v>-0.25745850801467896</v>
      </c>
      <c r="CN784">
        <v>-0.2703673243522644</v>
      </c>
      <c r="CO784">
        <v>-0.34076935052871704</v>
      </c>
      <c r="CP784">
        <v>-0.35131284594535828</v>
      </c>
      <c r="CQ784">
        <v>0.62207907438278198</v>
      </c>
      <c r="CR784">
        <v>5.8174738883972168</v>
      </c>
      <c r="CS784">
        <v>5.8697781562805176</v>
      </c>
      <c r="CT784">
        <v>5.9197425842285156</v>
      </c>
      <c r="CU784">
        <v>5.9459199905395508</v>
      </c>
      <c r="CV784">
        <v>5.9014472961425781</v>
      </c>
      <c r="CW784">
        <v>0.375052809715271</v>
      </c>
      <c r="CX784">
        <v>-0.32925254106521606</v>
      </c>
      <c r="CY784">
        <v>-0.31544622778892517</v>
      </c>
      <c r="CZ784">
        <v>-0.26562759280204773</v>
      </c>
      <c r="DA784">
        <v>-0.31096839904785156</v>
      </c>
      <c r="DB784">
        <v>-0.38098913431167603</v>
      </c>
      <c r="DC784">
        <v>0.98734784126281738</v>
      </c>
      <c r="DD784">
        <v>0.7987932562828064</v>
      </c>
      <c r="DE784">
        <v>0.60516726970672607</v>
      </c>
      <c r="DF784">
        <v>0.52038055658340454</v>
      </c>
      <c r="DG784">
        <v>0.48258757591247559</v>
      </c>
      <c r="DH784">
        <v>0.47413411736488342</v>
      </c>
      <c r="DI784">
        <v>0.42223501205444336</v>
      </c>
      <c r="DJ784">
        <v>0.37490737438201904</v>
      </c>
      <c r="DK784">
        <v>0.35917693376541138</v>
      </c>
      <c r="DL784">
        <v>0.38673165440559387</v>
      </c>
      <c r="DM784">
        <v>0.36656928062438965</v>
      </c>
      <c r="DN784">
        <v>0.3872968852519989</v>
      </c>
      <c r="DO784">
        <v>1.1869173049926758</v>
      </c>
      <c r="DP784">
        <v>6.062807559967041</v>
      </c>
      <c r="DQ784">
        <v>6.1083908081054687</v>
      </c>
      <c r="DR784">
        <v>6.1496248245239258</v>
      </c>
      <c r="DS784">
        <v>6.1724214553833008</v>
      </c>
      <c r="DT784">
        <v>6.1351237297058105</v>
      </c>
      <c r="DU784">
        <v>0.94182223081588745</v>
      </c>
      <c r="DV784">
        <v>-6.2814094126224518E-2</v>
      </c>
      <c r="DW784">
        <v>-8.2199983298778534E-2</v>
      </c>
      <c r="DX784">
        <v>-0.10519565641880035</v>
      </c>
      <c r="DY784">
        <v>7.018576841801405E-3</v>
      </c>
      <c r="DZ784">
        <v>5.8138519525527954E-2</v>
      </c>
      <c r="EA784">
        <v>2.3660295009613037</v>
      </c>
      <c r="EB784">
        <v>1.9190759658813477</v>
      </c>
      <c r="EC784">
        <v>1.4710460901260376</v>
      </c>
      <c r="ED784">
        <v>1.2991600036621094</v>
      </c>
      <c r="EE784">
        <v>1.2462044954299927</v>
      </c>
      <c r="EF784">
        <v>1.2489166259765625</v>
      </c>
      <c r="EG784">
        <v>1.2335482835769653</v>
      </c>
      <c r="EH784">
        <v>1.2195180654525757</v>
      </c>
      <c r="EI784">
        <v>1.2495005130767822</v>
      </c>
      <c r="EJ784">
        <v>1.3354781866073608</v>
      </c>
      <c r="EK784">
        <v>1.3878539800643921</v>
      </c>
      <c r="EL784">
        <v>1.4537320137023926</v>
      </c>
      <c r="EM784">
        <v>2.0024540424346924</v>
      </c>
      <c r="EN784">
        <v>6.417029857635498</v>
      </c>
      <c r="EO784">
        <v>6.4529094696044922</v>
      </c>
      <c r="EP784">
        <v>6.4815378189086914</v>
      </c>
      <c r="EQ784">
        <v>6.4994535446166992</v>
      </c>
      <c r="ER784">
        <v>6.4725155830383301</v>
      </c>
      <c r="ES784">
        <v>1.7601472139358521</v>
      </c>
      <c r="ET784">
        <v>0.32188069820404053</v>
      </c>
      <c r="EU784">
        <v>0.25457054376602173</v>
      </c>
      <c r="EV784">
        <v>0.12644258141517639</v>
      </c>
      <c r="EW784">
        <v>0.46614125370979309</v>
      </c>
      <c r="EX784">
        <v>0.69216912984848022</v>
      </c>
      <c r="EY784">
        <v>67.254745483398437</v>
      </c>
      <c r="EZ784">
        <v>66.999221801757813</v>
      </c>
      <c r="FA784">
        <v>66.554977416992188</v>
      </c>
      <c r="FB784">
        <v>66.231269836425781</v>
      </c>
      <c r="FC784">
        <v>65.908607482910156</v>
      </c>
      <c r="FD784">
        <v>65.935508728027344</v>
      </c>
      <c r="FE784">
        <v>66.4283447265625</v>
      </c>
      <c r="FF784">
        <v>67.596359252929687</v>
      </c>
      <c r="FG784">
        <v>70.321464538574219</v>
      </c>
      <c r="FH784">
        <v>73.658554077148438</v>
      </c>
      <c r="FI784">
        <v>76.985679626464844</v>
      </c>
      <c r="FJ784">
        <v>78.329299926757812</v>
      </c>
      <c r="FK784">
        <v>79.346992492675781</v>
      </c>
      <c r="FL784">
        <v>80.34173583984375</v>
      </c>
      <c r="FM784">
        <v>80.997329711914063</v>
      </c>
      <c r="FN784">
        <v>81.212387084960938</v>
      </c>
      <c r="FO784">
        <v>80.913619995117188</v>
      </c>
      <c r="FP784">
        <v>79.977836608886719</v>
      </c>
      <c r="FQ784">
        <v>77.381233215332031</v>
      </c>
      <c r="FR784">
        <v>74.901092529296875</v>
      </c>
      <c r="FS784">
        <v>72.604225158691406</v>
      </c>
      <c r="FT784">
        <v>71.683036804199219</v>
      </c>
      <c r="FU784">
        <v>70.616554260253906</v>
      </c>
      <c r="FV784">
        <v>69.990837097167969</v>
      </c>
      <c r="FW784">
        <v>181</v>
      </c>
      <c r="FX784">
        <v>8.9820645749568939E-2</v>
      </c>
      <c r="FY784">
        <v>1</v>
      </c>
    </row>
    <row r="785" spans="1:181" x14ac:dyDescent="0.2">
      <c r="A785" t="s">
        <v>243</v>
      </c>
      <c r="B785" t="s">
        <v>239</v>
      </c>
      <c r="C785" t="s">
        <v>215</v>
      </c>
      <c r="D785" t="s">
        <v>9</v>
      </c>
      <c r="E785">
        <v>2025</v>
      </c>
      <c r="F785" t="s">
        <v>225</v>
      </c>
      <c r="G785" t="s">
        <v>245</v>
      </c>
      <c r="H785">
        <v>190</v>
      </c>
      <c r="K785">
        <v>17.479326248168945</v>
      </c>
      <c r="L785">
        <v>16.812551498413086</v>
      </c>
      <c r="M785">
        <v>16.346866607666016</v>
      </c>
      <c r="N785">
        <v>16.5843505859375</v>
      </c>
      <c r="O785">
        <v>17.34446907043457</v>
      </c>
      <c r="P785">
        <v>18.313259124755859</v>
      </c>
      <c r="Q785">
        <v>21.441429138183594</v>
      </c>
      <c r="R785">
        <v>24.175838470458984</v>
      </c>
      <c r="S785">
        <v>27.028970718383789</v>
      </c>
      <c r="T785">
        <v>29.052253723144531</v>
      </c>
      <c r="U785">
        <v>32.300823211669922</v>
      </c>
      <c r="V785">
        <v>33.623996734619141</v>
      </c>
      <c r="W785">
        <v>34.282135009765625</v>
      </c>
      <c r="X785">
        <v>34.945945739746094</v>
      </c>
      <c r="Y785">
        <v>35.256179809570313</v>
      </c>
      <c r="Z785">
        <v>35.408931732177734</v>
      </c>
      <c r="AA785">
        <v>35.33087158203125</v>
      </c>
      <c r="AB785">
        <v>35.314731597900391</v>
      </c>
      <c r="AC785">
        <v>34.790168762207031</v>
      </c>
      <c r="AD785">
        <v>34.194705963134766</v>
      </c>
      <c r="AE785">
        <v>31.859603881835938</v>
      </c>
      <c r="AF785">
        <v>26.168331146240234</v>
      </c>
      <c r="AG785">
        <v>21.226934432983398</v>
      </c>
      <c r="AH785">
        <v>18.26512336730957</v>
      </c>
      <c r="AI785">
        <v>-2.3010752201080322</v>
      </c>
      <c r="AJ785">
        <v>-1.8732982873916626</v>
      </c>
      <c r="AK785">
        <v>-1.4601216316223145</v>
      </c>
      <c r="AL785">
        <v>-1.3371595144271851</v>
      </c>
      <c r="AM785">
        <v>-1.3387869596481323</v>
      </c>
      <c r="AN785">
        <v>-1.3738723993301392</v>
      </c>
      <c r="AO785">
        <v>-1.5129042863845825</v>
      </c>
      <c r="AP785">
        <v>-1.6396528482437134</v>
      </c>
      <c r="AQ785">
        <v>-1.7644175291061401</v>
      </c>
      <c r="AR785">
        <v>-1.8762128353118896</v>
      </c>
      <c r="AS785">
        <v>-2.0693926811218262</v>
      </c>
      <c r="AT785">
        <v>-2.1563577651977539</v>
      </c>
      <c r="AU785">
        <v>-0.75829589366912842</v>
      </c>
      <c r="AV785">
        <v>5.2179179191589355</v>
      </c>
      <c r="AW785">
        <v>5.286646842956543</v>
      </c>
      <c r="AX785">
        <v>5.3579473495483398</v>
      </c>
      <c r="AY785">
        <v>5.3923864364624023</v>
      </c>
      <c r="AZ785">
        <v>5.3303790092468262</v>
      </c>
      <c r="BA785">
        <v>-1.0100415945053101</v>
      </c>
      <c r="BB785">
        <v>-0.98038578033447266</v>
      </c>
      <c r="BC785">
        <v>-0.88546299934387207</v>
      </c>
      <c r="BD785">
        <v>-0.65769773721694946</v>
      </c>
      <c r="BE785">
        <v>-1.0880780220031738</v>
      </c>
      <c r="BF785">
        <v>-1.4541473388671875</v>
      </c>
      <c r="BG785">
        <v>-0.92239350080490112</v>
      </c>
      <c r="BH785">
        <v>-0.75301557779312134</v>
      </c>
      <c r="BI785">
        <v>-0.59424281120300293</v>
      </c>
      <c r="BJ785">
        <v>-0.55838000774383545</v>
      </c>
      <c r="BK785">
        <v>-0.57516998052597046</v>
      </c>
      <c r="BL785">
        <v>-0.59908992052078247</v>
      </c>
      <c r="BM785">
        <v>-0.7015911340713501</v>
      </c>
      <c r="BN785">
        <v>-0.79504215717315674</v>
      </c>
      <c r="BO785">
        <v>-0.87409394979476929</v>
      </c>
      <c r="BP785">
        <v>-0.92746633291244507</v>
      </c>
      <c r="BQ785">
        <v>-1.0481079816818237</v>
      </c>
      <c r="BR785">
        <v>-1.0899225473403931</v>
      </c>
      <c r="BS785">
        <v>5.7240821421146393E-2</v>
      </c>
      <c r="BT785">
        <v>5.5721402168273926</v>
      </c>
      <c r="BU785">
        <v>5.6311655044555664</v>
      </c>
      <c r="BV785">
        <v>5.6898603439331055</v>
      </c>
      <c r="BW785">
        <v>5.7194185256958008</v>
      </c>
      <c r="BX785">
        <v>5.6677708625793457</v>
      </c>
      <c r="BY785">
        <v>-0.19171661138534546</v>
      </c>
      <c r="BZ785">
        <v>-0.59569096565246582</v>
      </c>
      <c r="CA785">
        <v>-0.54869246482849121</v>
      </c>
      <c r="CB785">
        <v>-0.4260595440864563</v>
      </c>
      <c r="CC785">
        <v>-0.62895536422729492</v>
      </c>
      <c r="CD785">
        <v>-0.82011681795120239</v>
      </c>
      <c r="CE785">
        <v>3.2477181404829025E-2</v>
      </c>
      <c r="CF785">
        <v>2.288883738219738E-2</v>
      </c>
      <c r="CG785">
        <v>5.4622427560389042E-3</v>
      </c>
      <c r="CH785">
        <v>-1.89997348934412E-2</v>
      </c>
      <c r="CI785">
        <v>-4.6291213482618332E-2</v>
      </c>
      <c r="CJ785">
        <v>-6.2477890402078629E-2</v>
      </c>
      <c r="CK785">
        <v>-0.13967804610729218</v>
      </c>
      <c r="CL785">
        <v>-0.21006739139556885</v>
      </c>
      <c r="CM785">
        <v>-0.25745850801467896</v>
      </c>
      <c r="CN785">
        <v>-0.2703673243522644</v>
      </c>
      <c r="CO785">
        <v>-0.34076935052871704</v>
      </c>
      <c r="CP785">
        <v>-0.35131284594535828</v>
      </c>
      <c r="CQ785">
        <v>0.62207907438278198</v>
      </c>
      <c r="CR785">
        <v>5.8174738883972168</v>
      </c>
      <c r="CS785">
        <v>5.8697781562805176</v>
      </c>
      <c r="CT785">
        <v>5.9197425842285156</v>
      </c>
      <c r="CU785">
        <v>5.9459199905395508</v>
      </c>
      <c r="CV785">
        <v>5.9014472961425781</v>
      </c>
      <c r="CW785">
        <v>0.375052809715271</v>
      </c>
      <c r="CX785">
        <v>-0.32925254106521606</v>
      </c>
      <c r="CY785">
        <v>-0.31544622778892517</v>
      </c>
      <c r="CZ785">
        <v>-0.26562759280204773</v>
      </c>
      <c r="DA785">
        <v>-0.31096839904785156</v>
      </c>
      <c r="DB785">
        <v>-0.38098913431167603</v>
      </c>
      <c r="DC785">
        <v>0.98734784126281738</v>
      </c>
      <c r="DD785">
        <v>0.7987932562828064</v>
      </c>
      <c r="DE785">
        <v>0.60516726970672607</v>
      </c>
      <c r="DF785">
        <v>0.52038055658340454</v>
      </c>
      <c r="DG785">
        <v>0.48258757591247559</v>
      </c>
      <c r="DH785">
        <v>0.47413411736488342</v>
      </c>
      <c r="DI785">
        <v>0.42223501205444336</v>
      </c>
      <c r="DJ785">
        <v>0.37490737438201904</v>
      </c>
      <c r="DK785">
        <v>0.35917693376541138</v>
      </c>
      <c r="DL785">
        <v>0.38673165440559387</v>
      </c>
      <c r="DM785">
        <v>0.36656928062438965</v>
      </c>
      <c r="DN785">
        <v>0.3872968852519989</v>
      </c>
      <c r="DO785">
        <v>1.1869173049926758</v>
      </c>
      <c r="DP785">
        <v>6.062807559967041</v>
      </c>
      <c r="DQ785">
        <v>6.1083908081054687</v>
      </c>
      <c r="DR785">
        <v>6.1496248245239258</v>
      </c>
      <c r="DS785">
        <v>6.1724214553833008</v>
      </c>
      <c r="DT785">
        <v>6.1351237297058105</v>
      </c>
      <c r="DU785">
        <v>0.94182223081588745</v>
      </c>
      <c r="DV785">
        <v>-6.2814094126224518E-2</v>
      </c>
      <c r="DW785">
        <v>-8.2199983298778534E-2</v>
      </c>
      <c r="DX785">
        <v>-0.10519565641880035</v>
      </c>
      <c r="DY785">
        <v>7.018576841801405E-3</v>
      </c>
      <c r="DZ785">
        <v>5.8138519525527954E-2</v>
      </c>
      <c r="EA785">
        <v>2.3660295009613037</v>
      </c>
      <c r="EB785">
        <v>1.9190759658813477</v>
      </c>
      <c r="EC785">
        <v>1.4710460901260376</v>
      </c>
      <c r="ED785">
        <v>1.2991600036621094</v>
      </c>
      <c r="EE785">
        <v>1.2462044954299927</v>
      </c>
      <c r="EF785">
        <v>1.2489166259765625</v>
      </c>
      <c r="EG785">
        <v>1.2335482835769653</v>
      </c>
      <c r="EH785">
        <v>1.2195180654525757</v>
      </c>
      <c r="EI785">
        <v>1.2495005130767822</v>
      </c>
      <c r="EJ785">
        <v>1.3354781866073608</v>
      </c>
      <c r="EK785">
        <v>1.3878539800643921</v>
      </c>
      <c r="EL785">
        <v>1.4537320137023926</v>
      </c>
      <c r="EM785">
        <v>2.0024540424346924</v>
      </c>
      <c r="EN785">
        <v>6.417029857635498</v>
      </c>
      <c r="EO785">
        <v>6.4529094696044922</v>
      </c>
      <c r="EP785">
        <v>6.4815378189086914</v>
      </c>
      <c r="EQ785">
        <v>6.4994535446166992</v>
      </c>
      <c r="ER785">
        <v>6.4725155830383301</v>
      </c>
      <c r="ES785">
        <v>1.7601472139358521</v>
      </c>
      <c r="ET785">
        <v>0.32188069820404053</v>
      </c>
      <c r="EU785">
        <v>0.25457054376602173</v>
      </c>
      <c r="EV785">
        <v>0.12644258141517639</v>
      </c>
      <c r="EW785">
        <v>0.46614125370979309</v>
      </c>
      <c r="EX785">
        <v>0.69216912984848022</v>
      </c>
      <c r="EY785">
        <v>67.254745483398437</v>
      </c>
      <c r="EZ785">
        <v>66.999221801757813</v>
      </c>
      <c r="FA785">
        <v>66.554977416992188</v>
      </c>
      <c r="FB785">
        <v>66.231269836425781</v>
      </c>
      <c r="FC785">
        <v>65.908607482910156</v>
      </c>
      <c r="FD785">
        <v>65.935508728027344</v>
      </c>
      <c r="FE785">
        <v>66.4283447265625</v>
      </c>
      <c r="FF785">
        <v>67.596359252929687</v>
      </c>
      <c r="FG785">
        <v>70.321464538574219</v>
      </c>
      <c r="FH785">
        <v>73.658554077148438</v>
      </c>
      <c r="FI785">
        <v>76.985679626464844</v>
      </c>
      <c r="FJ785">
        <v>78.329299926757812</v>
      </c>
      <c r="FK785">
        <v>79.346992492675781</v>
      </c>
      <c r="FL785">
        <v>80.34173583984375</v>
      </c>
      <c r="FM785">
        <v>80.997329711914063</v>
      </c>
      <c r="FN785">
        <v>81.212387084960938</v>
      </c>
      <c r="FO785">
        <v>80.913619995117188</v>
      </c>
      <c r="FP785">
        <v>79.977836608886719</v>
      </c>
      <c r="FQ785">
        <v>77.381233215332031</v>
      </c>
      <c r="FR785">
        <v>74.901092529296875</v>
      </c>
      <c r="FS785">
        <v>72.604225158691406</v>
      </c>
      <c r="FT785">
        <v>71.683036804199219</v>
      </c>
      <c r="FU785">
        <v>70.616554260253906</v>
      </c>
      <c r="FV785">
        <v>69.990837097167969</v>
      </c>
      <c r="FW785">
        <v>181</v>
      </c>
      <c r="FX785">
        <v>8.9820645749568939E-2</v>
      </c>
      <c r="FY785">
        <v>1</v>
      </c>
    </row>
    <row r="786" spans="1:181" x14ac:dyDescent="0.2">
      <c r="A786" t="s">
        <v>243</v>
      </c>
      <c r="B786" t="s">
        <v>239</v>
      </c>
      <c r="C786" t="s">
        <v>215</v>
      </c>
      <c r="D786" t="s">
        <v>37</v>
      </c>
      <c r="E786">
        <v>2015</v>
      </c>
      <c r="F786" t="s">
        <v>222</v>
      </c>
      <c r="G786" t="s">
        <v>246</v>
      </c>
      <c r="H786">
        <v>79</v>
      </c>
      <c r="K786">
        <v>15.078953742980957</v>
      </c>
      <c r="L786">
        <v>14.89897632598877</v>
      </c>
      <c r="M786">
        <v>14.967764854431152</v>
      </c>
      <c r="N786">
        <v>15.128937721252441</v>
      </c>
      <c r="O786">
        <v>15.413328170776367</v>
      </c>
      <c r="P786">
        <v>16.020307540893555</v>
      </c>
      <c r="Q786">
        <v>18.162464141845703</v>
      </c>
      <c r="R786">
        <v>18.369205474853516</v>
      </c>
      <c r="S786">
        <v>18.68670654296875</v>
      </c>
      <c r="T786">
        <v>19.459815979003906</v>
      </c>
      <c r="U786">
        <v>19.989967346191406</v>
      </c>
      <c r="V786">
        <v>20.312229156494141</v>
      </c>
      <c r="W786">
        <v>20.340185165405273</v>
      </c>
      <c r="X786">
        <v>20.7198486328125</v>
      </c>
      <c r="Y786">
        <v>20.697223663330078</v>
      </c>
      <c r="Z786">
        <v>20.784704208374023</v>
      </c>
      <c r="AA786">
        <v>20.778879165649414</v>
      </c>
      <c r="AB786">
        <v>20.650501251220703</v>
      </c>
      <c r="AC786">
        <v>20.378190994262695</v>
      </c>
      <c r="AD786">
        <v>20.518056869506836</v>
      </c>
      <c r="AE786">
        <v>20.091634750366211</v>
      </c>
      <c r="AF786">
        <v>19.055686950683594</v>
      </c>
      <c r="AG786">
        <v>16.872711181640625</v>
      </c>
      <c r="AH786">
        <v>15.942192077636719</v>
      </c>
      <c r="AI786">
        <v>-0.59262269735336304</v>
      </c>
      <c r="AJ786">
        <v>-0.58324515819549561</v>
      </c>
      <c r="AK786">
        <v>-0.58096790313720703</v>
      </c>
      <c r="AL786">
        <v>-0.58294296264648438</v>
      </c>
      <c r="AM786">
        <v>-0.58392959833145142</v>
      </c>
      <c r="AN786">
        <v>-0.59012305736541748</v>
      </c>
      <c r="AO786">
        <v>-0.62966030836105347</v>
      </c>
      <c r="AP786">
        <v>-0.64109325408935547</v>
      </c>
      <c r="AQ786">
        <v>-0.65287512540817261</v>
      </c>
      <c r="AR786">
        <v>-0.66894358396530151</v>
      </c>
      <c r="AS786">
        <v>-0.67993396520614624</v>
      </c>
      <c r="AT786">
        <v>-0.68316131830215454</v>
      </c>
      <c r="AU786">
        <v>-3.6890790797770023E-3</v>
      </c>
      <c r="AV786">
        <v>3.2261917591094971</v>
      </c>
      <c r="AW786">
        <v>3.1807248592376709</v>
      </c>
      <c r="AX786">
        <v>3.1793076992034912</v>
      </c>
      <c r="AY786">
        <v>3.1667413711547852</v>
      </c>
      <c r="AZ786">
        <v>3.1486430168151855</v>
      </c>
      <c r="BA786">
        <v>-3.0626049265265465E-2</v>
      </c>
      <c r="BB786">
        <v>-0.33408054709434509</v>
      </c>
      <c r="BC786">
        <v>-0.32520508766174316</v>
      </c>
      <c r="BD786">
        <v>-0.29982882738113403</v>
      </c>
      <c r="BE786">
        <v>-0.26772421598434448</v>
      </c>
      <c r="BF786">
        <v>-0.25499337911605835</v>
      </c>
      <c r="BG786">
        <v>-0.27894991636276245</v>
      </c>
      <c r="BH786">
        <v>-0.27510261535644531</v>
      </c>
      <c r="BI786">
        <v>-0.27444350719451904</v>
      </c>
      <c r="BJ786">
        <v>-0.27677932381629944</v>
      </c>
      <c r="BK786">
        <v>-0.27577051520347595</v>
      </c>
      <c r="BL786">
        <v>-0.28047484159469604</v>
      </c>
      <c r="BM786">
        <v>-0.30403298139572144</v>
      </c>
      <c r="BN786">
        <v>-0.30559989809989929</v>
      </c>
      <c r="BO786">
        <v>-0.31041610240936279</v>
      </c>
      <c r="BP786">
        <v>-0.31958702206611633</v>
      </c>
      <c r="BQ786">
        <v>-0.32693937420845032</v>
      </c>
      <c r="BR786">
        <v>-0.33080917596817017</v>
      </c>
      <c r="BS786">
        <v>0.36567306518554688</v>
      </c>
      <c r="BT786">
        <v>3.5173754692077637</v>
      </c>
      <c r="BU786">
        <v>3.468198299407959</v>
      </c>
      <c r="BV786">
        <v>3.4660048484802246</v>
      </c>
      <c r="BW786">
        <v>3.4551942348480225</v>
      </c>
      <c r="BX786">
        <v>3.4339728355407715</v>
      </c>
      <c r="BY786">
        <v>0.3338296115398407</v>
      </c>
      <c r="BZ786">
        <v>-0.17372100055217743</v>
      </c>
      <c r="CA786">
        <v>-0.16677750647068024</v>
      </c>
      <c r="CB786">
        <v>-0.15467773377895355</v>
      </c>
      <c r="CC786">
        <v>-0.13309597969055176</v>
      </c>
      <c r="CD786">
        <v>-0.12797895073890686</v>
      </c>
      <c r="CE786">
        <v>-6.1701085418462753E-2</v>
      </c>
      <c r="CF786">
        <v>-6.1684008687734604E-2</v>
      </c>
      <c r="CG786">
        <v>-6.21456578373909E-2</v>
      </c>
      <c r="CH786">
        <v>-6.4731352031230927E-2</v>
      </c>
      <c r="CI786">
        <v>-6.2340464442968369E-2</v>
      </c>
      <c r="CJ786">
        <v>-6.6013425588607788E-2</v>
      </c>
      <c r="CK786">
        <v>-7.8504458069801331E-2</v>
      </c>
      <c r="CL786">
        <v>-7.3238261044025421E-2</v>
      </c>
      <c r="CM786">
        <v>-7.3230013251304626E-2</v>
      </c>
      <c r="CN786">
        <v>-7.7623754739761353E-2</v>
      </c>
      <c r="CO786">
        <v>-8.2456409931182861E-2</v>
      </c>
      <c r="CP786">
        <v>-8.6771175265312195E-2</v>
      </c>
      <c r="CQ786">
        <v>0.62149214744567871</v>
      </c>
      <c r="CR786">
        <v>3.7190482616424561</v>
      </c>
      <c r="CS786">
        <v>3.6673014163970947</v>
      </c>
      <c r="CT786">
        <v>3.6645703315734863</v>
      </c>
      <c r="CU786">
        <v>3.6549756526947021</v>
      </c>
      <c r="CV786">
        <v>3.6315915584564209</v>
      </c>
      <c r="CW786">
        <v>0.58625048398971558</v>
      </c>
      <c r="CX786">
        <v>-6.2656477093696594E-2</v>
      </c>
      <c r="CY786">
        <v>-5.705106258392334E-2</v>
      </c>
      <c r="CZ786">
        <v>-5.4146520793437958E-2</v>
      </c>
      <c r="DA786">
        <v>-3.9852868765592575E-2</v>
      </c>
      <c r="DB786">
        <v>-4.0009155869483948E-2</v>
      </c>
      <c r="DC786">
        <v>0.15554773807525635</v>
      </c>
      <c r="DD786">
        <v>0.15173459053039551</v>
      </c>
      <c r="DE786">
        <v>0.15015220642089844</v>
      </c>
      <c r="DF786">
        <v>0.14731663465499878</v>
      </c>
      <c r="DG786">
        <v>0.15108957886695862</v>
      </c>
      <c r="DH786">
        <v>0.14844797551631927</v>
      </c>
      <c r="DI786">
        <v>0.14702405035495758</v>
      </c>
      <c r="DJ786">
        <v>0.15912339091300964</v>
      </c>
      <c r="DK786">
        <v>0.16395606100559235</v>
      </c>
      <c r="DL786">
        <v>0.16433951258659363</v>
      </c>
      <c r="DM786">
        <v>0.16202655434608459</v>
      </c>
      <c r="DN786">
        <v>0.15726682543754578</v>
      </c>
      <c r="DO786">
        <v>0.87731122970581055</v>
      </c>
      <c r="DP786">
        <v>3.9207210540771484</v>
      </c>
      <c r="DQ786">
        <v>3.8664045333862305</v>
      </c>
      <c r="DR786">
        <v>3.863135814666748</v>
      </c>
      <c r="DS786">
        <v>3.8547570705413818</v>
      </c>
      <c r="DT786">
        <v>3.8292102813720703</v>
      </c>
      <c r="DU786">
        <v>0.83867138624191284</v>
      </c>
      <c r="DV786">
        <v>4.8408046364784241E-2</v>
      </c>
      <c r="DW786">
        <v>5.2675385028123856E-2</v>
      </c>
      <c r="DX786">
        <v>4.6384688466787338E-2</v>
      </c>
      <c r="DY786">
        <v>5.3390238434076309E-2</v>
      </c>
      <c r="DZ786">
        <v>4.7960638999938965E-2</v>
      </c>
      <c r="EA786">
        <v>0.46922054886817932</v>
      </c>
      <c r="EB786">
        <v>0.45987716317176819</v>
      </c>
      <c r="EC786">
        <v>0.45667660236358643</v>
      </c>
      <c r="ED786">
        <v>0.45348024368286133</v>
      </c>
      <c r="EE786">
        <v>0.45924866199493408</v>
      </c>
      <c r="EF786">
        <v>0.45809617638587952</v>
      </c>
      <c r="EG786">
        <v>0.47265142202377319</v>
      </c>
      <c r="EH786">
        <v>0.49461671710014343</v>
      </c>
      <c r="EI786">
        <v>0.50641506910324097</v>
      </c>
      <c r="EJ786">
        <v>0.51369607448577881</v>
      </c>
      <c r="EK786">
        <v>0.51502114534378052</v>
      </c>
      <c r="EL786">
        <v>0.50961893796920776</v>
      </c>
      <c r="EM786">
        <v>1.2466733455657959</v>
      </c>
      <c r="EN786">
        <v>4.2119050025939941</v>
      </c>
      <c r="EO786">
        <v>4.1538782119750977</v>
      </c>
      <c r="EP786">
        <v>4.1498327255249023</v>
      </c>
      <c r="EQ786">
        <v>4.1432099342346191</v>
      </c>
      <c r="ER786">
        <v>4.1145401000976562</v>
      </c>
      <c r="ES786">
        <v>1.2031270265579224</v>
      </c>
      <c r="ET786">
        <v>0.20876757800579071</v>
      </c>
      <c r="EU786">
        <v>0.21110294759273529</v>
      </c>
      <c r="EV786">
        <v>0.19153578579425812</v>
      </c>
      <c r="EW786">
        <v>0.18801847100257874</v>
      </c>
      <c r="EX786">
        <v>0.17497505247592926</v>
      </c>
      <c r="EY786">
        <v>65.025070190429687</v>
      </c>
      <c r="EZ786">
        <v>65.027717590332031</v>
      </c>
      <c r="FA786">
        <v>64.881935119628906</v>
      </c>
      <c r="FB786">
        <v>65.128410339355469</v>
      </c>
      <c r="FC786">
        <v>63.747364044189453</v>
      </c>
      <c r="FD786">
        <v>62.997039794921875</v>
      </c>
      <c r="FE786">
        <v>63.877193450927734</v>
      </c>
      <c r="FF786">
        <v>67.503814697265625</v>
      </c>
      <c r="FG786">
        <v>73.895744323730469</v>
      </c>
      <c r="FH786">
        <v>78.282814025878906</v>
      </c>
      <c r="FI786">
        <v>81.706039428710938</v>
      </c>
      <c r="FJ786">
        <v>82.742485046386719</v>
      </c>
      <c r="FK786">
        <v>82.383087158203125</v>
      </c>
      <c r="FL786">
        <v>83.215423583984375</v>
      </c>
      <c r="FM786">
        <v>82.097152709960937</v>
      </c>
      <c r="FN786">
        <v>81.168289184570313</v>
      </c>
      <c r="FO786">
        <v>80.927909851074219</v>
      </c>
      <c r="FP786">
        <v>80.790176391601563</v>
      </c>
      <c r="FQ786">
        <v>81.386062622070313</v>
      </c>
      <c r="FR786">
        <v>78.133468627929688</v>
      </c>
      <c r="FS786">
        <v>74.749053955078125</v>
      </c>
      <c r="FT786">
        <v>71.884384155273437</v>
      </c>
      <c r="FU786">
        <v>71.124519348144531</v>
      </c>
      <c r="FV786">
        <v>69.747444152832031</v>
      </c>
      <c r="FW786">
        <v>81</v>
      </c>
      <c r="FX786">
        <v>5.4568342864513397E-2</v>
      </c>
      <c r="FY786">
        <v>1</v>
      </c>
    </row>
    <row r="787" spans="1:181" x14ac:dyDescent="0.2">
      <c r="A787" t="s">
        <v>243</v>
      </c>
      <c r="B787" t="s">
        <v>239</v>
      </c>
      <c r="C787" t="s">
        <v>215</v>
      </c>
      <c r="D787" t="s">
        <v>37</v>
      </c>
      <c r="E787">
        <v>2016</v>
      </c>
      <c r="F787" t="s">
        <v>222</v>
      </c>
      <c r="G787" t="s">
        <v>246</v>
      </c>
      <c r="H787">
        <v>94</v>
      </c>
      <c r="K787">
        <v>17.942047119140625</v>
      </c>
      <c r="L787">
        <v>17.727895736694336</v>
      </c>
      <c r="M787">
        <v>17.809745788574219</v>
      </c>
      <c r="N787">
        <v>18.001522064208984</v>
      </c>
      <c r="O787">
        <v>18.339908599853516</v>
      </c>
      <c r="P787">
        <v>19.062137603759766</v>
      </c>
      <c r="Q787">
        <v>21.611032485961914</v>
      </c>
      <c r="R787">
        <v>21.857028961181641</v>
      </c>
      <c r="S787">
        <v>22.23481559753418</v>
      </c>
      <c r="T787">
        <v>23.154716491699219</v>
      </c>
      <c r="U787">
        <v>23.785530090332031</v>
      </c>
      <c r="V787">
        <v>24.168981552124023</v>
      </c>
      <c r="W787">
        <v>24.202245712280273</v>
      </c>
      <c r="X787">
        <v>24.653995513916016</v>
      </c>
      <c r="Y787">
        <v>24.6270751953125</v>
      </c>
      <c r="Z787">
        <v>24.731166839599609</v>
      </c>
      <c r="AA787">
        <v>24.724237442016602</v>
      </c>
      <c r="AB787">
        <v>24.571483612060547</v>
      </c>
      <c r="AC787">
        <v>24.247468948364258</v>
      </c>
      <c r="AD787">
        <v>24.413890838623047</v>
      </c>
      <c r="AE787">
        <v>23.906501770019531</v>
      </c>
      <c r="AF787">
        <v>22.673854827880859</v>
      </c>
      <c r="AG787">
        <v>20.076389312744141</v>
      </c>
      <c r="AH787">
        <v>18.96919059753418</v>
      </c>
      <c r="AI787">
        <v>-0.65255278348922729</v>
      </c>
      <c r="AJ787">
        <v>-0.64232194423675537</v>
      </c>
      <c r="AK787">
        <v>-0.63988363742828369</v>
      </c>
      <c r="AL787">
        <v>-0.64229416847229004</v>
      </c>
      <c r="AM787">
        <v>-0.64313358068466187</v>
      </c>
      <c r="AN787">
        <v>-0.6502532958984375</v>
      </c>
      <c r="AO787">
        <v>-0.69461846351623535</v>
      </c>
      <c r="AP787">
        <v>-0.70656800270080566</v>
      </c>
      <c r="AQ787">
        <v>-0.71941894292831421</v>
      </c>
      <c r="AR787">
        <v>-0.73738187551498413</v>
      </c>
      <c r="AS787">
        <v>-0.74984908103942871</v>
      </c>
      <c r="AT787">
        <v>-0.75379687547683716</v>
      </c>
      <c r="AU787">
        <v>5.7541012763977051E-2</v>
      </c>
      <c r="AV787">
        <v>3.8875823020935059</v>
      </c>
      <c r="AW787">
        <v>3.8328604698181152</v>
      </c>
      <c r="AX787">
        <v>3.8310441970825195</v>
      </c>
      <c r="AY787">
        <v>3.8163862228393555</v>
      </c>
      <c r="AZ787">
        <v>3.7943274974822998</v>
      </c>
      <c r="BA787">
        <v>2.4666847661137581E-2</v>
      </c>
      <c r="BB787">
        <v>-0.37062624096870422</v>
      </c>
      <c r="BC787">
        <v>-0.36038947105407715</v>
      </c>
      <c r="BD787">
        <v>-0.33242100477218628</v>
      </c>
      <c r="BE787">
        <v>-0.29598495364189148</v>
      </c>
      <c r="BF787">
        <v>-0.2821134626865387</v>
      </c>
      <c r="BG787">
        <v>-0.31039437651634216</v>
      </c>
      <c r="BH787">
        <v>-0.30619597434997559</v>
      </c>
      <c r="BI787">
        <v>-0.30552276968955994</v>
      </c>
      <c r="BJ787">
        <v>-0.3083268404006958</v>
      </c>
      <c r="BK787">
        <v>-0.30698958039283752</v>
      </c>
      <c r="BL787">
        <v>-0.31248494982719421</v>
      </c>
      <c r="BM787">
        <v>-0.33941984176635742</v>
      </c>
      <c r="BN787">
        <v>-0.34060743451118469</v>
      </c>
      <c r="BO787">
        <v>-0.34586015343666077</v>
      </c>
      <c r="BP787">
        <v>-0.35629916191101074</v>
      </c>
      <c r="BQ787">
        <v>-0.36479794979095459</v>
      </c>
      <c r="BR787">
        <v>-0.36944657564163208</v>
      </c>
      <c r="BS787">
        <v>0.46044611930847168</v>
      </c>
      <c r="BT787">
        <v>4.2052092552185059</v>
      </c>
      <c r="BU787">
        <v>4.1464400291442871</v>
      </c>
      <c r="BV787">
        <v>4.1437768936157227</v>
      </c>
      <c r="BW787">
        <v>4.1310343742370605</v>
      </c>
      <c r="BX787">
        <v>4.1055688858032227</v>
      </c>
      <c r="BY787">
        <v>0.42221987247467041</v>
      </c>
      <c r="BZ787">
        <v>-0.19570392370223999</v>
      </c>
      <c r="CA787">
        <v>-0.1875745952129364</v>
      </c>
      <c r="CB787">
        <v>-0.17408828437328339</v>
      </c>
      <c r="CC787">
        <v>-0.1491306871175766</v>
      </c>
      <c r="CD787">
        <v>-0.14356444776058197</v>
      </c>
      <c r="CE787">
        <v>-7.3416478931903839E-2</v>
      </c>
      <c r="CF787">
        <v>-7.3396161198616028E-2</v>
      </c>
      <c r="CG787">
        <v>-7.3945462703704834E-2</v>
      </c>
      <c r="CH787">
        <v>-7.7022112905979156E-2</v>
      </c>
      <c r="CI787">
        <v>-7.4177265167236328E-2</v>
      </c>
      <c r="CJ787">
        <v>-7.854761928319931E-2</v>
      </c>
      <c r="CK787">
        <v>-9.3410365283489227E-2</v>
      </c>
      <c r="CL787">
        <v>-8.7144263088703156E-2</v>
      </c>
      <c r="CM787">
        <v>-8.7134450674057007E-2</v>
      </c>
      <c r="CN787">
        <v>-9.2362441122531891E-2</v>
      </c>
      <c r="CO787">
        <v>-9.8112687468528748E-2</v>
      </c>
      <c r="CP787">
        <v>-0.10324671119451523</v>
      </c>
      <c r="CQ787">
        <v>0.73949694633483887</v>
      </c>
      <c r="CR787">
        <v>4.425196647644043</v>
      </c>
      <c r="CS787">
        <v>4.3636245727539062</v>
      </c>
      <c r="CT787">
        <v>4.360374927520752</v>
      </c>
      <c r="CU787">
        <v>4.3489584922790527</v>
      </c>
      <c r="CV787">
        <v>4.321134090423584</v>
      </c>
      <c r="CW787">
        <v>0.69756388664245605</v>
      </c>
      <c r="CX787">
        <v>-7.455328106880188E-2</v>
      </c>
      <c r="CY787">
        <v>-6.788354367017746E-2</v>
      </c>
      <c r="CZ787">
        <v>-6.4427509903907776E-2</v>
      </c>
      <c r="DA787">
        <v>-4.7419868409633636E-2</v>
      </c>
      <c r="DB787">
        <v>-4.7605831176042557E-2</v>
      </c>
      <c r="DC787">
        <v>0.16356141865253448</v>
      </c>
      <c r="DD787">
        <v>0.15940366685390472</v>
      </c>
      <c r="DE787">
        <v>0.15763184428215027</v>
      </c>
      <c r="DF787">
        <v>0.15428262948989868</v>
      </c>
      <c r="DG787">
        <v>0.15863505005836487</v>
      </c>
      <c r="DH787">
        <v>0.15538971126079559</v>
      </c>
      <c r="DI787">
        <v>0.15259911119937897</v>
      </c>
      <c r="DJ787">
        <v>0.16631889343261719</v>
      </c>
      <c r="DK787">
        <v>0.17159125208854675</v>
      </c>
      <c r="DL787">
        <v>0.17157427966594696</v>
      </c>
      <c r="DM787">
        <v>0.1685725599527359</v>
      </c>
      <c r="DN787">
        <v>0.16295315325260162</v>
      </c>
      <c r="DO787">
        <v>1.0185477733612061</v>
      </c>
      <c r="DP787">
        <v>4.6451840400695801</v>
      </c>
      <c r="DQ787">
        <v>4.5808091163635254</v>
      </c>
      <c r="DR787">
        <v>4.5769729614257812</v>
      </c>
      <c r="DS787">
        <v>4.5668826103210449</v>
      </c>
      <c r="DT787">
        <v>4.5366992950439453</v>
      </c>
      <c r="DU787">
        <v>0.9729079008102417</v>
      </c>
      <c r="DV787">
        <v>4.6597369015216827E-2</v>
      </c>
      <c r="DW787">
        <v>5.180751159787178E-2</v>
      </c>
      <c r="DX787">
        <v>4.5233260840177536E-2</v>
      </c>
      <c r="DY787">
        <v>5.4290946573019028E-2</v>
      </c>
      <c r="DZ787">
        <v>4.8352789133787155E-2</v>
      </c>
      <c r="EA787">
        <v>0.50571984052658081</v>
      </c>
      <c r="EB787">
        <v>0.49552962183952332</v>
      </c>
      <c r="EC787">
        <v>0.49199271202087402</v>
      </c>
      <c r="ED787">
        <v>0.48824992775917053</v>
      </c>
      <c r="EE787">
        <v>0.49477905035018921</v>
      </c>
      <c r="EF787">
        <v>0.49315807223320007</v>
      </c>
      <c r="EG787">
        <v>0.5077977180480957</v>
      </c>
      <c r="EH787">
        <v>0.53227943181991577</v>
      </c>
      <c r="EI787">
        <v>0.5451500415802002</v>
      </c>
      <c r="EJ787">
        <v>0.55265700817108154</v>
      </c>
      <c r="EK787">
        <v>0.5536237359046936</v>
      </c>
      <c r="EL787">
        <v>0.54730349779129028</v>
      </c>
      <c r="EM787">
        <v>1.4214528799057007</v>
      </c>
      <c r="EN787">
        <v>4.9628109931945801</v>
      </c>
      <c r="EO787">
        <v>4.8943886756896973</v>
      </c>
      <c r="EP787">
        <v>4.8897056579589844</v>
      </c>
      <c r="EQ787">
        <v>4.88153076171875</v>
      </c>
      <c r="ER787">
        <v>4.8479409217834473</v>
      </c>
      <c r="ES787">
        <v>1.3704608678817749</v>
      </c>
      <c r="ET787">
        <v>0.22151966392993927</v>
      </c>
      <c r="EU787">
        <v>0.22462238371372223</v>
      </c>
      <c r="EV787">
        <v>0.20356599986553192</v>
      </c>
      <c r="EW787">
        <v>0.20114520192146301</v>
      </c>
      <c r="EX787">
        <v>0.18690179288387299</v>
      </c>
      <c r="EY787">
        <v>65.025070190429687</v>
      </c>
      <c r="EZ787">
        <v>65.027717590332031</v>
      </c>
      <c r="FA787">
        <v>64.881935119628906</v>
      </c>
      <c r="FB787">
        <v>65.128410339355469</v>
      </c>
      <c r="FC787">
        <v>63.747364044189453</v>
      </c>
      <c r="FD787">
        <v>62.997039794921875</v>
      </c>
      <c r="FE787">
        <v>63.877197265625</v>
      </c>
      <c r="FF787">
        <v>67.503814697265625</v>
      </c>
      <c r="FG787">
        <v>73.895744323730469</v>
      </c>
      <c r="FH787">
        <v>78.282814025878906</v>
      </c>
      <c r="FI787">
        <v>81.706039428710938</v>
      </c>
      <c r="FJ787">
        <v>82.742485046386719</v>
      </c>
      <c r="FK787">
        <v>82.383087158203125</v>
      </c>
      <c r="FL787">
        <v>83.215423583984375</v>
      </c>
      <c r="FM787">
        <v>82.097152709960937</v>
      </c>
      <c r="FN787">
        <v>81.168289184570313</v>
      </c>
      <c r="FO787">
        <v>80.927909851074219</v>
      </c>
      <c r="FP787">
        <v>80.790176391601563</v>
      </c>
      <c r="FQ787">
        <v>81.386062622070313</v>
      </c>
      <c r="FR787">
        <v>78.133468627929688</v>
      </c>
      <c r="FS787">
        <v>74.749053955078125</v>
      </c>
      <c r="FT787">
        <v>71.884384155273437</v>
      </c>
      <c r="FU787">
        <v>71.124519348144531</v>
      </c>
      <c r="FV787">
        <v>69.747444152832031</v>
      </c>
      <c r="FW787">
        <v>81</v>
      </c>
      <c r="FX787">
        <v>5.4568342864513397E-2</v>
      </c>
      <c r="FY787">
        <v>1</v>
      </c>
    </row>
    <row r="788" spans="1:181" x14ac:dyDescent="0.2">
      <c r="A788" t="s">
        <v>243</v>
      </c>
      <c r="B788" t="s">
        <v>239</v>
      </c>
      <c r="C788" t="s">
        <v>215</v>
      </c>
      <c r="D788" t="s">
        <v>37</v>
      </c>
      <c r="E788">
        <v>2017</v>
      </c>
      <c r="F788" t="s">
        <v>222</v>
      </c>
      <c r="G788" t="s">
        <v>246</v>
      </c>
      <c r="H788">
        <v>94</v>
      </c>
      <c r="K788">
        <v>17.942047119140625</v>
      </c>
      <c r="L788">
        <v>17.727895736694336</v>
      </c>
      <c r="M788">
        <v>17.809745788574219</v>
      </c>
      <c r="N788">
        <v>18.001522064208984</v>
      </c>
      <c r="O788">
        <v>18.339908599853516</v>
      </c>
      <c r="P788">
        <v>19.062137603759766</v>
      </c>
      <c r="Q788">
        <v>21.611032485961914</v>
      </c>
      <c r="R788">
        <v>21.857028961181641</v>
      </c>
      <c r="S788">
        <v>22.23481559753418</v>
      </c>
      <c r="T788">
        <v>23.154716491699219</v>
      </c>
      <c r="U788">
        <v>23.785530090332031</v>
      </c>
      <c r="V788">
        <v>24.168981552124023</v>
      </c>
      <c r="W788">
        <v>24.202245712280273</v>
      </c>
      <c r="X788">
        <v>24.653995513916016</v>
      </c>
      <c r="Y788">
        <v>24.6270751953125</v>
      </c>
      <c r="Z788">
        <v>24.731166839599609</v>
      </c>
      <c r="AA788">
        <v>24.724237442016602</v>
      </c>
      <c r="AB788">
        <v>24.571483612060547</v>
      </c>
      <c r="AC788">
        <v>24.247468948364258</v>
      </c>
      <c r="AD788">
        <v>24.413890838623047</v>
      </c>
      <c r="AE788">
        <v>23.906501770019531</v>
      </c>
      <c r="AF788">
        <v>22.673854827880859</v>
      </c>
      <c r="AG788">
        <v>20.076389312744141</v>
      </c>
      <c r="AH788">
        <v>18.96919059753418</v>
      </c>
      <c r="AI788">
        <v>-0.65255278348922729</v>
      </c>
      <c r="AJ788">
        <v>-0.64232194423675537</v>
      </c>
      <c r="AK788">
        <v>-0.63988363742828369</v>
      </c>
      <c r="AL788">
        <v>-0.64229416847229004</v>
      </c>
      <c r="AM788">
        <v>-0.64313358068466187</v>
      </c>
      <c r="AN788">
        <v>-0.6502532958984375</v>
      </c>
      <c r="AO788">
        <v>-0.69461846351623535</v>
      </c>
      <c r="AP788">
        <v>-0.70656800270080566</v>
      </c>
      <c r="AQ788">
        <v>-0.71941894292831421</v>
      </c>
      <c r="AR788">
        <v>-0.73738187551498413</v>
      </c>
      <c r="AS788">
        <v>-0.74984908103942871</v>
      </c>
      <c r="AT788">
        <v>-0.75379687547683716</v>
      </c>
      <c r="AU788">
        <v>5.7541012763977051E-2</v>
      </c>
      <c r="AV788">
        <v>3.8875823020935059</v>
      </c>
      <c r="AW788">
        <v>3.8328604698181152</v>
      </c>
      <c r="AX788">
        <v>3.8310441970825195</v>
      </c>
      <c r="AY788">
        <v>3.8163862228393555</v>
      </c>
      <c r="AZ788">
        <v>3.7943274974822998</v>
      </c>
      <c r="BA788">
        <v>2.4666847661137581E-2</v>
      </c>
      <c r="BB788">
        <v>-0.37062624096870422</v>
      </c>
      <c r="BC788">
        <v>-0.36038947105407715</v>
      </c>
      <c r="BD788">
        <v>-0.33242100477218628</v>
      </c>
      <c r="BE788">
        <v>-0.29598495364189148</v>
      </c>
      <c r="BF788">
        <v>-0.2821134626865387</v>
      </c>
      <c r="BG788">
        <v>-0.31039437651634216</v>
      </c>
      <c r="BH788">
        <v>-0.30619597434997559</v>
      </c>
      <c r="BI788">
        <v>-0.30552276968955994</v>
      </c>
      <c r="BJ788">
        <v>-0.3083268404006958</v>
      </c>
      <c r="BK788">
        <v>-0.30698958039283752</v>
      </c>
      <c r="BL788">
        <v>-0.31248494982719421</v>
      </c>
      <c r="BM788">
        <v>-0.33941984176635742</v>
      </c>
      <c r="BN788">
        <v>-0.34060743451118469</v>
      </c>
      <c r="BO788">
        <v>-0.34586015343666077</v>
      </c>
      <c r="BP788">
        <v>-0.35629916191101074</v>
      </c>
      <c r="BQ788">
        <v>-0.36479794979095459</v>
      </c>
      <c r="BR788">
        <v>-0.36944657564163208</v>
      </c>
      <c r="BS788">
        <v>0.46044611930847168</v>
      </c>
      <c r="BT788">
        <v>4.2052092552185059</v>
      </c>
      <c r="BU788">
        <v>4.1464400291442871</v>
      </c>
      <c r="BV788">
        <v>4.1437768936157227</v>
      </c>
      <c r="BW788">
        <v>4.1310343742370605</v>
      </c>
      <c r="BX788">
        <v>4.1055688858032227</v>
      </c>
      <c r="BY788">
        <v>0.42221987247467041</v>
      </c>
      <c r="BZ788">
        <v>-0.19570392370223999</v>
      </c>
      <c r="CA788">
        <v>-0.1875745952129364</v>
      </c>
      <c r="CB788">
        <v>-0.17408828437328339</v>
      </c>
      <c r="CC788">
        <v>-0.1491306871175766</v>
      </c>
      <c r="CD788">
        <v>-0.14356444776058197</v>
      </c>
      <c r="CE788">
        <v>-7.3416478931903839E-2</v>
      </c>
      <c r="CF788">
        <v>-7.3396161198616028E-2</v>
      </c>
      <c r="CG788">
        <v>-7.3945462703704834E-2</v>
      </c>
      <c r="CH788">
        <v>-7.7022112905979156E-2</v>
      </c>
      <c r="CI788">
        <v>-7.4177265167236328E-2</v>
      </c>
      <c r="CJ788">
        <v>-7.854761928319931E-2</v>
      </c>
      <c r="CK788">
        <v>-9.3410365283489227E-2</v>
      </c>
      <c r="CL788">
        <v>-8.7144263088703156E-2</v>
      </c>
      <c r="CM788">
        <v>-8.7134450674057007E-2</v>
      </c>
      <c r="CN788">
        <v>-9.2362441122531891E-2</v>
      </c>
      <c r="CO788">
        <v>-9.8112687468528748E-2</v>
      </c>
      <c r="CP788">
        <v>-0.10324671119451523</v>
      </c>
      <c r="CQ788">
        <v>0.73949694633483887</v>
      </c>
      <c r="CR788">
        <v>4.425196647644043</v>
      </c>
      <c r="CS788">
        <v>4.3636245727539062</v>
      </c>
      <c r="CT788">
        <v>4.360374927520752</v>
      </c>
      <c r="CU788">
        <v>4.3489584922790527</v>
      </c>
      <c r="CV788">
        <v>4.321134090423584</v>
      </c>
      <c r="CW788">
        <v>0.69756388664245605</v>
      </c>
      <c r="CX788">
        <v>-7.455328106880188E-2</v>
      </c>
      <c r="CY788">
        <v>-6.788354367017746E-2</v>
      </c>
      <c r="CZ788">
        <v>-6.4427509903907776E-2</v>
      </c>
      <c r="DA788">
        <v>-4.7419868409633636E-2</v>
      </c>
      <c r="DB788">
        <v>-4.7605831176042557E-2</v>
      </c>
      <c r="DC788">
        <v>0.16356141865253448</v>
      </c>
      <c r="DD788">
        <v>0.15940366685390472</v>
      </c>
      <c r="DE788">
        <v>0.15763184428215027</v>
      </c>
      <c r="DF788">
        <v>0.15428262948989868</v>
      </c>
      <c r="DG788">
        <v>0.15863505005836487</v>
      </c>
      <c r="DH788">
        <v>0.15538971126079559</v>
      </c>
      <c r="DI788">
        <v>0.15259911119937897</v>
      </c>
      <c r="DJ788">
        <v>0.16631889343261719</v>
      </c>
      <c r="DK788">
        <v>0.17159125208854675</v>
      </c>
      <c r="DL788">
        <v>0.17157427966594696</v>
      </c>
      <c r="DM788">
        <v>0.1685725599527359</v>
      </c>
      <c r="DN788">
        <v>0.16295315325260162</v>
      </c>
      <c r="DO788">
        <v>1.0185477733612061</v>
      </c>
      <c r="DP788">
        <v>4.6451840400695801</v>
      </c>
      <c r="DQ788">
        <v>4.5808091163635254</v>
      </c>
      <c r="DR788">
        <v>4.5769729614257812</v>
      </c>
      <c r="DS788">
        <v>4.5668826103210449</v>
      </c>
      <c r="DT788">
        <v>4.5366992950439453</v>
      </c>
      <c r="DU788">
        <v>0.9729079008102417</v>
      </c>
      <c r="DV788">
        <v>4.6597369015216827E-2</v>
      </c>
      <c r="DW788">
        <v>5.180751159787178E-2</v>
      </c>
      <c r="DX788">
        <v>4.5233260840177536E-2</v>
      </c>
      <c r="DY788">
        <v>5.4290946573019028E-2</v>
      </c>
      <c r="DZ788">
        <v>4.8352789133787155E-2</v>
      </c>
      <c r="EA788">
        <v>0.50571984052658081</v>
      </c>
      <c r="EB788">
        <v>0.49552962183952332</v>
      </c>
      <c r="EC788">
        <v>0.49199271202087402</v>
      </c>
      <c r="ED788">
        <v>0.48824992775917053</v>
      </c>
      <c r="EE788">
        <v>0.49477905035018921</v>
      </c>
      <c r="EF788">
        <v>0.49315807223320007</v>
      </c>
      <c r="EG788">
        <v>0.5077977180480957</v>
      </c>
      <c r="EH788">
        <v>0.53227943181991577</v>
      </c>
      <c r="EI788">
        <v>0.5451500415802002</v>
      </c>
      <c r="EJ788">
        <v>0.55265700817108154</v>
      </c>
      <c r="EK788">
        <v>0.5536237359046936</v>
      </c>
      <c r="EL788">
        <v>0.54730349779129028</v>
      </c>
      <c r="EM788">
        <v>1.4214528799057007</v>
      </c>
      <c r="EN788">
        <v>4.9628109931945801</v>
      </c>
      <c r="EO788">
        <v>4.8943886756896973</v>
      </c>
      <c r="EP788">
        <v>4.8897056579589844</v>
      </c>
      <c r="EQ788">
        <v>4.88153076171875</v>
      </c>
      <c r="ER788">
        <v>4.8479409217834473</v>
      </c>
      <c r="ES788">
        <v>1.3704608678817749</v>
      </c>
      <c r="ET788">
        <v>0.22151966392993927</v>
      </c>
      <c r="EU788">
        <v>0.22462238371372223</v>
      </c>
      <c r="EV788">
        <v>0.20356599986553192</v>
      </c>
      <c r="EW788">
        <v>0.20114520192146301</v>
      </c>
      <c r="EX788">
        <v>0.18690179288387299</v>
      </c>
      <c r="EY788">
        <v>65.025070190429687</v>
      </c>
      <c r="EZ788">
        <v>65.027717590332031</v>
      </c>
      <c r="FA788">
        <v>64.881935119628906</v>
      </c>
      <c r="FB788">
        <v>65.128410339355469</v>
      </c>
      <c r="FC788">
        <v>63.747364044189453</v>
      </c>
      <c r="FD788">
        <v>62.997039794921875</v>
      </c>
      <c r="FE788">
        <v>63.877197265625</v>
      </c>
      <c r="FF788">
        <v>67.503814697265625</v>
      </c>
      <c r="FG788">
        <v>73.895744323730469</v>
      </c>
      <c r="FH788">
        <v>78.282814025878906</v>
      </c>
      <c r="FI788">
        <v>81.706039428710938</v>
      </c>
      <c r="FJ788">
        <v>82.742485046386719</v>
      </c>
      <c r="FK788">
        <v>82.383087158203125</v>
      </c>
      <c r="FL788">
        <v>83.215423583984375</v>
      </c>
      <c r="FM788">
        <v>82.097152709960937</v>
      </c>
      <c r="FN788">
        <v>81.168289184570313</v>
      </c>
      <c r="FO788">
        <v>80.927909851074219</v>
      </c>
      <c r="FP788">
        <v>80.790176391601563</v>
      </c>
      <c r="FQ788">
        <v>81.386062622070313</v>
      </c>
      <c r="FR788">
        <v>78.133468627929688</v>
      </c>
      <c r="FS788">
        <v>74.749053955078125</v>
      </c>
      <c r="FT788">
        <v>71.884384155273437</v>
      </c>
      <c r="FU788">
        <v>71.124519348144531</v>
      </c>
      <c r="FV788">
        <v>69.747444152832031</v>
      </c>
      <c r="FW788">
        <v>81</v>
      </c>
      <c r="FX788">
        <v>5.4568342864513397E-2</v>
      </c>
      <c r="FY788">
        <v>1</v>
      </c>
    </row>
    <row r="789" spans="1:181" x14ac:dyDescent="0.2">
      <c r="A789" t="s">
        <v>243</v>
      </c>
      <c r="B789" t="s">
        <v>239</v>
      </c>
      <c r="C789" t="s">
        <v>215</v>
      </c>
      <c r="D789" t="s">
        <v>37</v>
      </c>
      <c r="E789">
        <v>2018</v>
      </c>
      <c r="F789" t="s">
        <v>222</v>
      </c>
      <c r="G789" t="s">
        <v>246</v>
      </c>
      <c r="H789">
        <v>94</v>
      </c>
      <c r="K789">
        <v>17.942047119140625</v>
      </c>
      <c r="L789">
        <v>17.727895736694336</v>
      </c>
      <c r="M789">
        <v>17.809745788574219</v>
      </c>
      <c r="N789">
        <v>18.001522064208984</v>
      </c>
      <c r="O789">
        <v>18.339908599853516</v>
      </c>
      <c r="P789">
        <v>19.062137603759766</v>
      </c>
      <c r="Q789">
        <v>21.611032485961914</v>
      </c>
      <c r="R789">
        <v>21.857028961181641</v>
      </c>
      <c r="S789">
        <v>22.23481559753418</v>
      </c>
      <c r="T789">
        <v>23.154716491699219</v>
      </c>
      <c r="U789">
        <v>23.785530090332031</v>
      </c>
      <c r="V789">
        <v>24.168981552124023</v>
      </c>
      <c r="W789">
        <v>24.202245712280273</v>
      </c>
      <c r="X789">
        <v>24.653995513916016</v>
      </c>
      <c r="Y789">
        <v>24.6270751953125</v>
      </c>
      <c r="Z789">
        <v>24.731166839599609</v>
      </c>
      <c r="AA789">
        <v>24.724237442016602</v>
      </c>
      <c r="AB789">
        <v>24.571483612060547</v>
      </c>
      <c r="AC789">
        <v>24.247468948364258</v>
      </c>
      <c r="AD789">
        <v>24.413890838623047</v>
      </c>
      <c r="AE789">
        <v>23.906501770019531</v>
      </c>
      <c r="AF789">
        <v>22.673854827880859</v>
      </c>
      <c r="AG789">
        <v>20.076389312744141</v>
      </c>
      <c r="AH789">
        <v>18.96919059753418</v>
      </c>
      <c r="AI789">
        <v>-0.65255278348922729</v>
      </c>
      <c r="AJ789">
        <v>-0.64232194423675537</v>
      </c>
      <c r="AK789">
        <v>-0.63988363742828369</v>
      </c>
      <c r="AL789">
        <v>-0.64229416847229004</v>
      </c>
      <c r="AM789">
        <v>-0.64313358068466187</v>
      </c>
      <c r="AN789">
        <v>-0.6502532958984375</v>
      </c>
      <c r="AO789">
        <v>-0.69461846351623535</v>
      </c>
      <c r="AP789">
        <v>-0.70656800270080566</v>
      </c>
      <c r="AQ789">
        <v>-0.71941894292831421</v>
      </c>
      <c r="AR789">
        <v>-0.73738187551498413</v>
      </c>
      <c r="AS789">
        <v>-0.74984908103942871</v>
      </c>
      <c r="AT789">
        <v>-0.75379687547683716</v>
      </c>
      <c r="AU789">
        <v>5.7541012763977051E-2</v>
      </c>
      <c r="AV789">
        <v>3.8875823020935059</v>
      </c>
      <c r="AW789">
        <v>3.8328604698181152</v>
      </c>
      <c r="AX789">
        <v>3.8310441970825195</v>
      </c>
      <c r="AY789">
        <v>3.8163862228393555</v>
      </c>
      <c r="AZ789">
        <v>3.7943274974822998</v>
      </c>
      <c r="BA789">
        <v>2.4666847661137581E-2</v>
      </c>
      <c r="BB789">
        <v>-0.37062624096870422</v>
      </c>
      <c r="BC789">
        <v>-0.36038947105407715</v>
      </c>
      <c r="BD789">
        <v>-0.33242100477218628</v>
      </c>
      <c r="BE789">
        <v>-0.29598495364189148</v>
      </c>
      <c r="BF789">
        <v>-0.2821134626865387</v>
      </c>
      <c r="BG789">
        <v>-0.31039437651634216</v>
      </c>
      <c r="BH789">
        <v>-0.30619597434997559</v>
      </c>
      <c r="BI789">
        <v>-0.30552276968955994</v>
      </c>
      <c r="BJ789">
        <v>-0.3083268404006958</v>
      </c>
      <c r="BK789">
        <v>-0.30698958039283752</v>
      </c>
      <c r="BL789">
        <v>-0.31248494982719421</v>
      </c>
      <c r="BM789">
        <v>-0.33941984176635742</v>
      </c>
      <c r="BN789">
        <v>-0.34060743451118469</v>
      </c>
      <c r="BO789">
        <v>-0.34586015343666077</v>
      </c>
      <c r="BP789">
        <v>-0.35629916191101074</v>
      </c>
      <c r="BQ789">
        <v>-0.36479794979095459</v>
      </c>
      <c r="BR789">
        <v>-0.36944657564163208</v>
      </c>
      <c r="BS789">
        <v>0.46044611930847168</v>
      </c>
      <c r="BT789">
        <v>4.2052092552185059</v>
      </c>
      <c r="BU789">
        <v>4.1464400291442871</v>
      </c>
      <c r="BV789">
        <v>4.1437768936157227</v>
      </c>
      <c r="BW789">
        <v>4.1310343742370605</v>
      </c>
      <c r="BX789">
        <v>4.1055688858032227</v>
      </c>
      <c r="BY789">
        <v>0.42221987247467041</v>
      </c>
      <c r="BZ789">
        <v>-0.19570392370223999</v>
      </c>
      <c r="CA789">
        <v>-0.1875745952129364</v>
      </c>
      <c r="CB789">
        <v>-0.17408828437328339</v>
      </c>
      <c r="CC789">
        <v>-0.1491306871175766</v>
      </c>
      <c r="CD789">
        <v>-0.14356444776058197</v>
      </c>
      <c r="CE789">
        <v>-7.3416478931903839E-2</v>
      </c>
      <c r="CF789">
        <v>-7.3396161198616028E-2</v>
      </c>
      <c r="CG789">
        <v>-7.3945462703704834E-2</v>
      </c>
      <c r="CH789">
        <v>-7.7022112905979156E-2</v>
      </c>
      <c r="CI789">
        <v>-7.4177265167236328E-2</v>
      </c>
      <c r="CJ789">
        <v>-7.854761928319931E-2</v>
      </c>
      <c r="CK789">
        <v>-9.3410365283489227E-2</v>
      </c>
      <c r="CL789">
        <v>-8.7144263088703156E-2</v>
      </c>
      <c r="CM789">
        <v>-8.7134450674057007E-2</v>
      </c>
      <c r="CN789">
        <v>-9.2362441122531891E-2</v>
      </c>
      <c r="CO789">
        <v>-9.8112687468528748E-2</v>
      </c>
      <c r="CP789">
        <v>-0.10324671119451523</v>
      </c>
      <c r="CQ789">
        <v>0.73949694633483887</v>
      </c>
      <c r="CR789">
        <v>4.425196647644043</v>
      </c>
      <c r="CS789">
        <v>4.3636245727539062</v>
      </c>
      <c r="CT789">
        <v>4.360374927520752</v>
      </c>
      <c r="CU789">
        <v>4.3489584922790527</v>
      </c>
      <c r="CV789">
        <v>4.321134090423584</v>
      </c>
      <c r="CW789">
        <v>0.69756388664245605</v>
      </c>
      <c r="CX789">
        <v>-7.455328106880188E-2</v>
      </c>
      <c r="CY789">
        <v>-6.788354367017746E-2</v>
      </c>
      <c r="CZ789">
        <v>-6.4427509903907776E-2</v>
      </c>
      <c r="DA789">
        <v>-4.7419868409633636E-2</v>
      </c>
      <c r="DB789">
        <v>-4.7605831176042557E-2</v>
      </c>
      <c r="DC789">
        <v>0.16356141865253448</v>
      </c>
      <c r="DD789">
        <v>0.15940366685390472</v>
      </c>
      <c r="DE789">
        <v>0.15763184428215027</v>
      </c>
      <c r="DF789">
        <v>0.15428262948989868</v>
      </c>
      <c r="DG789">
        <v>0.15863505005836487</v>
      </c>
      <c r="DH789">
        <v>0.15538971126079559</v>
      </c>
      <c r="DI789">
        <v>0.15259911119937897</v>
      </c>
      <c r="DJ789">
        <v>0.16631889343261719</v>
      </c>
      <c r="DK789">
        <v>0.17159125208854675</v>
      </c>
      <c r="DL789">
        <v>0.17157427966594696</v>
      </c>
      <c r="DM789">
        <v>0.1685725599527359</v>
      </c>
      <c r="DN789">
        <v>0.16295315325260162</v>
      </c>
      <c r="DO789">
        <v>1.0185477733612061</v>
      </c>
      <c r="DP789">
        <v>4.6451840400695801</v>
      </c>
      <c r="DQ789">
        <v>4.5808091163635254</v>
      </c>
      <c r="DR789">
        <v>4.5769729614257812</v>
      </c>
      <c r="DS789">
        <v>4.5668826103210449</v>
      </c>
      <c r="DT789">
        <v>4.5366992950439453</v>
      </c>
      <c r="DU789">
        <v>0.9729079008102417</v>
      </c>
      <c r="DV789">
        <v>4.6597369015216827E-2</v>
      </c>
      <c r="DW789">
        <v>5.180751159787178E-2</v>
      </c>
      <c r="DX789">
        <v>4.5233260840177536E-2</v>
      </c>
      <c r="DY789">
        <v>5.4290946573019028E-2</v>
      </c>
      <c r="DZ789">
        <v>4.8352789133787155E-2</v>
      </c>
      <c r="EA789">
        <v>0.50571984052658081</v>
      </c>
      <c r="EB789">
        <v>0.49552962183952332</v>
      </c>
      <c r="EC789">
        <v>0.49199271202087402</v>
      </c>
      <c r="ED789">
        <v>0.48824992775917053</v>
      </c>
      <c r="EE789">
        <v>0.49477905035018921</v>
      </c>
      <c r="EF789">
        <v>0.49315807223320007</v>
      </c>
      <c r="EG789">
        <v>0.5077977180480957</v>
      </c>
      <c r="EH789">
        <v>0.53227943181991577</v>
      </c>
      <c r="EI789">
        <v>0.5451500415802002</v>
      </c>
      <c r="EJ789">
        <v>0.55265700817108154</v>
      </c>
      <c r="EK789">
        <v>0.5536237359046936</v>
      </c>
      <c r="EL789">
        <v>0.54730349779129028</v>
      </c>
      <c r="EM789">
        <v>1.4214528799057007</v>
      </c>
      <c r="EN789">
        <v>4.9628109931945801</v>
      </c>
      <c r="EO789">
        <v>4.8943886756896973</v>
      </c>
      <c r="EP789">
        <v>4.8897056579589844</v>
      </c>
      <c r="EQ789">
        <v>4.88153076171875</v>
      </c>
      <c r="ER789">
        <v>4.8479409217834473</v>
      </c>
      <c r="ES789">
        <v>1.3704608678817749</v>
      </c>
      <c r="ET789">
        <v>0.22151966392993927</v>
      </c>
      <c r="EU789">
        <v>0.22462238371372223</v>
      </c>
      <c r="EV789">
        <v>0.20356599986553192</v>
      </c>
      <c r="EW789">
        <v>0.20114520192146301</v>
      </c>
      <c r="EX789">
        <v>0.18690179288387299</v>
      </c>
      <c r="EY789">
        <v>65.025070190429687</v>
      </c>
      <c r="EZ789">
        <v>65.027717590332031</v>
      </c>
      <c r="FA789">
        <v>64.881935119628906</v>
      </c>
      <c r="FB789">
        <v>65.128410339355469</v>
      </c>
      <c r="FC789">
        <v>63.747364044189453</v>
      </c>
      <c r="FD789">
        <v>62.997039794921875</v>
      </c>
      <c r="FE789">
        <v>63.877197265625</v>
      </c>
      <c r="FF789">
        <v>67.503814697265625</v>
      </c>
      <c r="FG789">
        <v>73.895744323730469</v>
      </c>
      <c r="FH789">
        <v>78.282814025878906</v>
      </c>
      <c r="FI789">
        <v>81.706039428710938</v>
      </c>
      <c r="FJ789">
        <v>82.742485046386719</v>
      </c>
      <c r="FK789">
        <v>82.383087158203125</v>
      </c>
      <c r="FL789">
        <v>83.215423583984375</v>
      </c>
      <c r="FM789">
        <v>82.097152709960937</v>
      </c>
      <c r="FN789">
        <v>81.168289184570313</v>
      </c>
      <c r="FO789">
        <v>80.927909851074219</v>
      </c>
      <c r="FP789">
        <v>80.790176391601563</v>
      </c>
      <c r="FQ789">
        <v>81.386062622070313</v>
      </c>
      <c r="FR789">
        <v>78.133468627929688</v>
      </c>
      <c r="FS789">
        <v>74.749053955078125</v>
      </c>
      <c r="FT789">
        <v>71.884384155273437</v>
      </c>
      <c r="FU789">
        <v>71.124519348144531</v>
      </c>
      <c r="FV789">
        <v>69.747444152832031</v>
      </c>
      <c r="FW789">
        <v>81</v>
      </c>
      <c r="FX789">
        <v>5.4568342864513397E-2</v>
      </c>
      <c r="FY789">
        <v>1</v>
      </c>
    </row>
    <row r="790" spans="1:181" x14ac:dyDescent="0.2">
      <c r="A790" t="s">
        <v>243</v>
      </c>
      <c r="B790" t="s">
        <v>239</v>
      </c>
      <c r="C790" t="s">
        <v>215</v>
      </c>
      <c r="D790" t="s">
        <v>37</v>
      </c>
      <c r="E790">
        <v>2019</v>
      </c>
      <c r="F790" t="s">
        <v>222</v>
      </c>
      <c r="G790" t="s">
        <v>246</v>
      </c>
      <c r="H790">
        <v>94</v>
      </c>
      <c r="K790">
        <v>17.942047119140625</v>
      </c>
      <c r="L790">
        <v>17.727895736694336</v>
      </c>
      <c r="M790">
        <v>17.809745788574219</v>
      </c>
      <c r="N790">
        <v>18.001522064208984</v>
      </c>
      <c r="O790">
        <v>18.339908599853516</v>
      </c>
      <c r="P790">
        <v>19.062137603759766</v>
      </c>
      <c r="Q790">
        <v>21.611032485961914</v>
      </c>
      <c r="R790">
        <v>21.857028961181641</v>
      </c>
      <c r="S790">
        <v>22.23481559753418</v>
      </c>
      <c r="T790">
        <v>23.154716491699219</v>
      </c>
      <c r="U790">
        <v>23.785530090332031</v>
      </c>
      <c r="V790">
        <v>24.168981552124023</v>
      </c>
      <c r="W790">
        <v>24.202245712280273</v>
      </c>
      <c r="X790">
        <v>24.653995513916016</v>
      </c>
      <c r="Y790">
        <v>24.6270751953125</v>
      </c>
      <c r="Z790">
        <v>24.731166839599609</v>
      </c>
      <c r="AA790">
        <v>24.724237442016602</v>
      </c>
      <c r="AB790">
        <v>24.571483612060547</v>
      </c>
      <c r="AC790">
        <v>24.247468948364258</v>
      </c>
      <c r="AD790">
        <v>24.413890838623047</v>
      </c>
      <c r="AE790">
        <v>23.906501770019531</v>
      </c>
      <c r="AF790">
        <v>22.673854827880859</v>
      </c>
      <c r="AG790">
        <v>20.076389312744141</v>
      </c>
      <c r="AH790">
        <v>18.96919059753418</v>
      </c>
      <c r="AI790">
        <v>-0.65255278348922729</v>
      </c>
      <c r="AJ790">
        <v>-0.64232194423675537</v>
      </c>
      <c r="AK790">
        <v>-0.63988363742828369</v>
      </c>
      <c r="AL790">
        <v>-0.64229416847229004</v>
      </c>
      <c r="AM790">
        <v>-0.64313358068466187</v>
      </c>
      <c r="AN790">
        <v>-0.6502532958984375</v>
      </c>
      <c r="AO790">
        <v>-0.69461846351623535</v>
      </c>
      <c r="AP790">
        <v>-0.70656800270080566</v>
      </c>
      <c r="AQ790">
        <v>-0.71941894292831421</v>
      </c>
      <c r="AR790">
        <v>-0.73738187551498413</v>
      </c>
      <c r="AS790">
        <v>-0.74984908103942871</v>
      </c>
      <c r="AT790">
        <v>-0.75379687547683716</v>
      </c>
      <c r="AU790">
        <v>5.7541012763977051E-2</v>
      </c>
      <c r="AV790">
        <v>3.8875823020935059</v>
      </c>
      <c r="AW790">
        <v>3.8328604698181152</v>
      </c>
      <c r="AX790">
        <v>3.8310441970825195</v>
      </c>
      <c r="AY790">
        <v>3.8163862228393555</v>
      </c>
      <c r="AZ790">
        <v>3.7943274974822998</v>
      </c>
      <c r="BA790">
        <v>2.4666847661137581E-2</v>
      </c>
      <c r="BB790">
        <v>-0.37062624096870422</v>
      </c>
      <c r="BC790">
        <v>-0.36038947105407715</v>
      </c>
      <c r="BD790">
        <v>-0.33242100477218628</v>
      </c>
      <c r="BE790">
        <v>-0.29598495364189148</v>
      </c>
      <c r="BF790">
        <v>-0.2821134626865387</v>
      </c>
      <c r="BG790">
        <v>-0.31039437651634216</v>
      </c>
      <c r="BH790">
        <v>-0.30619597434997559</v>
      </c>
      <c r="BI790">
        <v>-0.30552276968955994</v>
      </c>
      <c r="BJ790">
        <v>-0.3083268404006958</v>
      </c>
      <c r="BK790">
        <v>-0.30698958039283752</v>
      </c>
      <c r="BL790">
        <v>-0.31248494982719421</v>
      </c>
      <c r="BM790">
        <v>-0.33941984176635742</v>
      </c>
      <c r="BN790">
        <v>-0.34060743451118469</v>
      </c>
      <c r="BO790">
        <v>-0.34586015343666077</v>
      </c>
      <c r="BP790">
        <v>-0.35629916191101074</v>
      </c>
      <c r="BQ790">
        <v>-0.36479794979095459</v>
      </c>
      <c r="BR790">
        <v>-0.36944657564163208</v>
      </c>
      <c r="BS790">
        <v>0.46044611930847168</v>
      </c>
      <c r="BT790">
        <v>4.2052092552185059</v>
      </c>
      <c r="BU790">
        <v>4.1464400291442871</v>
      </c>
      <c r="BV790">
        <v>4.1437768936157227</v>
      </c>
      <c r="BW790">
        <v>4.1310343742370605</v>
      </c>
      <c r="BX790">
        <v>4.1055688858032227</v>
      </c>
      <c r="BY790">
        <v>0.42221987247467041</v>
      </c>
      <c r="BZ790">
        <v>-0.19570392370223999</v>
      </c>
      <c r="CA790">
        <v>-0.1875745952129364</v>
      </c>
      <c r="CB790">
        <v>-0.17408828437328339</v>
      </c>
      <c r="CC790">
        <v>-0.1491306871175766</v>
      </c>
      <c r="CD790">
        <v>-0.14356444776058197</v>
      </c>
      <c r="CE790">
        <v>-7.3416478931903839E-2</v>
      </c>
      <c r="CF790">
        <v>-7.3396161198616028E-2</v>
      </c>
      <c r="CG790">
        <v>-7.3945462703704834E-2</v>
      </c>
      <c r="CH790">
        <v>-7.7022112905979156E-2</v>
      </c>
      <c r="CI790">
        <v>-7.4177265167236328E-2</v>
      </c>
      <c r="CJ790">
        <v>-7.854761928319931E-2</v>
      </c>
      <c r="CK790">
        <v>-9.3410365283489227E-2</v>
      </c>
      <c r="CL790">
        <v>-8.7144263088703156E-2</v>
      </c>
      <c r="CM790">
        <v>-8.7134450674057007E-2</v>
      </c>
      <c r="CN790">
        <v>-9.2362441122531891E-2</v>
      </c>
      <c r="CO790">
        <v>-9.8112687468528748E-2</v>
      </c>
      <c r="CP790">
        <v>-0.10324671119451523</v>
      </c>
      <c r="CQ790">
        <v>0.73949694633483887</v>
      </c>
      <c r="CR790">
        <v>4.425196647644043</v>
      </c>
      <c r="CS790">
        <v>4.3636245727539062</v>
      </c>
      <c r="CT790">
        <v>4.360374927520752</v>
      </c>
      <c r="CU790">
        <v>4.3489584922790527</v>
      </c>
      <c r="CV790">
        <v>4.321134090423584</v>
      </c>
      <c r="CW790">
        <v>0.69756388664245605</v>
      </c>
      <c r="CX790">
        <v>-7.455328106880188E-2</v>
      </c>
      <c r="CY790">
        <v>-6.788354367017746E-2</v>
      </c>
      <c r="CZ790">
        <v>-6.4427509903907776E-2</v>
      </c>
      <c r="DA790">
        <v>-4.7419868409633636E-2</v>
      </c>
      <c r="DB790">
        <v>-4.7605831176042557E-2</v>
      </c>
      <c r="DC790">
        <v>0.16356141865253448</v>
      </c>
      <c r="DD790">
        <v>0.15940366685390472</v>
      </c>
      <c r="DE790">
        <v>0.15763184428215027</v>
      </c>
      <c r="DF790">
        <v>0.15428262948989868</v>
      </c>
      <c r="DG790">
        <v>0.15863505005836487</v>
      </c>
      <c r="DH790">
        <v>0.15538971126079559</v>
      </c>
      <c r="DI790">
        <v>0.15259911119937897</v>
      </c>
      <c r="DJ790">
        <v>0.16631889343261719</v>
      </c>
      <c r="DK790">
        <v>0.17159125208854675</v>
      </c>
      <c r="DL790">
        <v>0.17157427966594696</v>
      </c>
      <c r="DM790">
        <v>0.1685725599527359</v>
      </c>
      <c r="DN790">
        <v>0.16295315325260162</v>
      </c>
      <c r="DO790">
        <v>1.0185477733612061</v>
      </c>
      <c r="DP790">
        <v>4.6451840400695801</v>
      </c>
      <c r="DQ790">
        <v>4.5808091163635254</v>
      </c>
      <c r="DR790">
        <v>4.5769729614257812</v>
      </c>
      <c r="DS790">
        <v>4.5668826103210449</v>
      </c>
      <c r="DT790">
        <v>4.5366992950439453</v>
      </c>
      <c r="DU790">
        <v>0.9729079008102417</v>
      </c>
      <c r="DV790">
        <v>4.6597369015216827E-2</v>
      </c>
      <c r="DW790">
        <v>5.180751159787178E-2</v>
      </c>
      <c r="DX790">
        <v>4.5233260840177536E-2</v>
      </c>
      <c r="DY790">
        <v>5.4290946573019028E-2</v>
      </c>
      <c r="DZ790">
        <v>4.8352789133787155E-2</v>
      </c>
      <c r="EA790">
        <v>0.50571984052658081</v>
      </c>
      <c r="EB790">
        <v>0.49552962183952332</v>
      </c>
      <c r="EC790">
        <v>0.49199271202087402</v>
      </c>
      <c r="ED790">
        <v>0.48824992775917053</v>
      </c>
      <c r="EE790">
        <v>0.49477905035018921</v>
      </c>
      <c r="EF790">
        <v>0.49315807223320007</v>
      </c>
      <c r="EG790">
        <v>0.5077977180480957</v>
      </c>
      <c r="EH790">
        <v>0.53227943181991577</v>
      </c>
      <c r="EI790">
        <v>0.5451500415802002</v>
      </c>
      <c r="EJ790">
        <v>0.55265700817108154</v>
      </c>
      <c r="EK790">
        <v>0.5536237359046936</v>
      </c>
      <c r="EL790">
        <v>0.54730349779129028</v>
      </c>
      <c r="EM790">
        <v>1.4214528799057007</v>
      </c>
      <c r="EN790">
        <v>4.9628109931945801</v>
      </c>
      <c r="EO790">
        <v>4.8943886756896973</v>
      </c>
      <c r="EP790">
        <v>4.8897056579589844</v>
      </c>
      <c r="EQ790">
        <v>4.88153076171875</v>
      </c>
      <c r="ER790">
        <v>4.8479409217834473</v>
      </c>
      <c r="ES790">
        <v>1.3704608678817749</v>
      </c>
      <c r="ET790">
        <v>0.22151966392993927</v>
      </c>
      <c r="EU790">
        <v>0.22462238371372223</v>
      </c>
      <c r="EV790">
        <v>0.20356599986553192</v>
      </c>
      <c r="EW790">
        <v>0.20114520192146301</v>
      </c>
      <c r="EX790">
        <v>0.18690179288387299</v>
      </c>
      <c r="EY790">
        <v>65.025070190429687</v>
      </c>
      <c r="EZ790">
        <v>65.027717590332031</v>
      </c>
      <c r="FA790">
        <v>64.881935119628906</v>
      </c>
      <c r="FB790">
        <v>65.128410339355469</v>
      </c>
      <c r="FC790">
        <v>63.747364044189453</v>
      </c>
      <c r="FD790">
        <v>62.997039794921875</v>
      </c>
      <c r="FE790">
        <v>63.877197265625</v>
      </c>
      <c r="FF790">
        <v>67.503814697265625</v>
      </c>
      <c r="FG790">
        <v>73.895744323730469</v>
      </c>
      <c r="FH790">
        <v>78.282814025878906</v>
      </c>
      <c r="FI790">
        <v>81.706039428710938</v>
      </c>
      <c r="FJ790">
        <v>82.742485046386719</v>
      </c>
      <c r="FK790">
        <v>82.383087158203125</v>
      </c>
      <c r="FL790">
        <v>83.215423583984375</v>
      </c>
      <c r="FM790">
        <v>82.097152709960937</v>
      </c>
      <c r="FN790">
        <v>81.168289184570313</v>
      </c>
      <c r="FO790">
        <v>80.927909851074219</v>
      </c>
      <c r="FP790">
        <v>80.790176391601563</v>
      </c>
      <c r="FQ790">
        <v>81.386062622070313</v>
      </c>
      <c r="FR790">
        <v>78.133468627929688</v>
      </c>
      <c r="FS790">
        <v>74.749053955078125</v>
      </c>
      <c r="FT790">
        <v>71.884384155273437</v>
      </c>
      <c r="FU790">
        <v>71.124519348144531</v>
      </c>
      <c r="FV790">
        <v>69.747444152832031</v>
      </c>
      <c r="FW790">
        <v>81</v>
      </c>
      <c r="FX790">
        <v>5.4568342864513397E-2</v>
      </c>
      <c r="FY790">
        <v>1</v>
      </c>
    </row>
    <row r="791" spans="1:181" x14ac:dyDescent="0.2">
      <c r="A791" t="s">
        <v>243</v>
      </c>
      <c r="B791" t="s">
        <v>239</v>
      </c>
      <c r="C791" t="s">
        <v>215</v>
      </c>
      <c r="D791" t="s">
        <v>37</v>
      </c>
      <c r="E791">
        <v>2020</v>
      </c>
      <c r="F791" t="s">
        <v>222</v>
      </c>
      <c r="G791" t="s">
        <v>246</v>
      </c>
      <c r="H791">
        <v>94</v>
      </c>
      <c r="K791">
        <v>17.942047119140625</v>
      </c>
      <c r="L791">
        <v>17.727895736694336</v>
      </c>
      <c r="M791">
        <v>17.809745788574219</v>
      </c>
      <c r="N791">
        <v>18.001522064208984</v>
      </c>
      <c r="O791">
        <v>18.339908599853516</v>
      </c>
      <c r="P791">
        <v>19.062137603759766</v>
      </c>
      <c r="Q791">
        <v>21.611032485961914</v>
      </c>
      <c r="R791">
        <v>21.857028961181641</v>
      </c>
      <c r="S791">
        <v>22.23481559753418</v>
      </c>
      <c r="T791">
        <v>23.154716491699219</v>
      </c>
      <c r="U791">
        <v>23.785530090332031</v>
      </c>
      <c r="V791">
        <v>24.168981552124023</v>
      </c>
      <c r="W791">
        <v>24.202245712280273</v>
      </c>
      <c r="X791">
        <v>24.653995513916016</v>
      </c>
      <c r="Y791">
        <v>24.6270751953125</v>
      </c>
      <c r="Z791">
        <v>24.731166839599609</v>
      </c>
      <c r="AA791">
        <v>24.724237442016602</v>
      </c>
      <c r="AB791">
        <v>24.571483612060547</v>
      </c>
      <c r="AC791">
        <v>24.247468948364258</v>
      </c>
      <c r="AD791">
        <v>24.413890838623047</v>
      </c>
      <c r="AE791">
        <v>23.906501770019531</v>
      </c>
      <c r="AF791">
        <v>22.673854827880859</v>
      </c>
      <c r="AG791">
        <v>20.076389312744141</v>
      </c>
      <c r="AH791">
        <v>18.96919059753418</v>
      </c>
      <c r="AI791">
        <v>-0.65255278348922729</v>
      </c>
      <c r="AJ791">
        <v>-0.64232194423675537</v>
      </c>
      <c r="AK791">
        <v>-0.63988363742828369</v>
      </c>
      <c r="AL791">
        <v>-0.64229416847229004</v>
      </c>
      <c r="AM791">
        <v>-0.64313358068466187</v>
      </c>
      <c r="AN791">
        <v>-0.6502532958984375</v>
      </c>
      <c r="AO791">
        <v>-0.69461846351623535</v>
      </c>
      <c r="AP791">
        <v>-0.70656800270080566</v>
      </c>
      <c r="AQ791">
        <v>-0.71941894292831421</v>
      </c>
      <c r="AR791">
        <v>-0.73738187551498413</v>
      </c>
      <c r="AS791">
        <v>-0.74984908103942871</v>
      </c>
      <c r="AT791">
        <v>-0.75379687547683716</v>
      </c>
      <c r="AU791">
        <v>5.7541012763977051E-2</v>
      </c>
      <c r="AV791">
        <v>3.8875823020935059</v>
      </c>
      <c r="AW791">
        <v>3.8328604698181152</v>
      </c>
      <c r="AX791">
        <v>3.8310441970825195</v>
      </c>
      <c r="AY791">
        <v>3.8163862228393555</v>
      </c>
      <c r="AZ791">
        <v>3.7943274974822998</v>
      </c>
      <c r="BA791">
        <v>2.4666847661137581E-2</v>
      </c>
      <c r="BB791">
        <v>-0.37062624096870422</v>
      </c>
      <c r="BC791">
        <v>-0.36038947105407715</v>
      </c>
      <c r="BD791">
        <v>-0.33242100477218628</v>
      </c>
      <c r="BE791">
        <v>-0.29598495364189148</v>
      </c>
      <c r="BF791">
        <v>-0.2821134626865387</v>
      </c>
      <c r="BG791">
        <v>-0.31039437651634216</v>
      </c>
      <c r="BH791">
        <v>-0.30619597434997559</v>
      </c>
      <c r="BI791">
        <v>-0.30552276968955994</v>
      </c>
      <c r="BJ791">
        <v>-0.3083268404006958</v>
      </c>
      <c r="BK791">
        <v>-0.30698958039283752</v>
      </c>
      <c r="BL791">
        <v>-0.31248494982719421</v>
      </c>
      <c r="BM791">
        <v>-0.33941984176635742</v>
      </c>
      <c r="BN791">
        <v>-0.34060743451118469</v>
      </c>
      <c r="BO791">
        <v>-0.34586015343666077</v>
      </c>
      <c r="BP791">
        <v>-0.35629916191101074</v>
      </c>
      <c r="BQ791">
        <v>-0.36479794979095459</v>
      </c>
      <c r="BR791">
        <v>-0.36944657564163208</v>
      </c>
      <c r="BS791">
        <v>0.46044611930847168</v>
      </c>
      <c r="BT791">
        <v>4.2052092552185059</v>
      </c>
      <c r="BU791">
        <v>4.1464400291442871</v>
      </c>
      <c r="BV791">
        <v>4.1437768936157227</v>
      </c>
      <c r="BW791">
        <v>4.1310343742370605</v>
      </c>
      <c r="BX791">
        <v>4.1055688858032227</v>
      </c>
      <c r="BY791">
        <v>0.42221987247467041</v>
      </c>
      <c r="BZ791">
        <v>-0.19570392370223999</v>
      </c>
      <c r="CA791">
        <v>-0.1875745952129364</v>
      </c>
      <c r="CB791">
        <v>-0.17408828437328339</v>
      </c>
      <c r="CC791">
        <v>-0.1491306871175766</v>
      </c>
      <c r="CD791">
        <v>-0.14356444776058197</v>
      </c>
      <c r="CE791">
        <v>-7.3416478931903839E-2</v>
      </c>
      <c r="CF791">
        <v>-7.3396161198616028E-2</v>
      </c>
      <c r="CG791">
        <v>-7.3945462703704834E-2</v>
      </c>
      <c r="CH791">
        <v>-7.7022112905979156E-2</v>
      </c>
      <c r="CI791">
        <v>-7.4177265167236328E-2</v>
      </c>
      <c r="CJ791">
        <v>-7.854761928319931E-2</v>
      </c>
      <c r="CK791">
        <v>-9.3410365283489227E-2</v>
      </c>
      <c r="CL791">
        <v>-8.7144263088703156E-2</v>
      </c>
      <c r="CM791">
        <v>-8.7134450674057007E-2</v>
      </c>
      <c r="CN791">
        <v>-9.2362441122531891E-2</v>
      </c>
      <c r="CO791">
        <v>-9.8112687468528748E-2</v>
      </c>
      <c r="CP791">
        <v>-0.10324671119451523</v>
      </c>
      <c r="CQ791">
        <v>0.73949694633483887</v>
      </c>
      <c r="CR791">
        <v>4.425196647644043</v>
      </c>
      <c r="CS791">
        <v>4.3636245727539062</v>
      </c>
      <c r="CT791">
        <v>4.360374927520752</v>
      </c>
      <c r="CU791">
        <v>4.3489584922790527</v>
      </c>
      <c r="CV791">
        <v>4.321134090423584</v>
      </c>
      <c r="CW791">
        <v>0.69756388664245605</v>
      </c>
      <c r="CX791">
        <v>-7.455328106880188E-2</v>
      </c>
      <c r="CY791">
        <v>-6.788354367017746E-2</v>
      </c>
      <c r="CZ791">
        <v>-6.4427509903907776E-2</v>
      </c>
      <c r="DA791">
        <v>-4.7419868409633636E-2</v>
      </c>
      <c r="DB791">
        <v>-4.7605831176042557E-2</v>
      </c>
      <c r="DC791">
        <v>0.16356141865253448</v>
      </c>
      <c r="DD791">
        <v>0.15940366685390472</v>
      </c>
      <c r="DE791">
        <v>0.15763184428215027</v>
      </c>
      <c r="DF791">
        <v>0.15428262948989868</v>
      </c>
      <c r="DG791">
        <v>0.15863505005836487</v>
      </c>
      <c r="DH791">
        <v>0.15538971126079559</v>
      </c>
      <c r="DI791">
        <v>0.15259911119937897</v>
      </c>
      <c r="DJ791">
        <v>0.16631889343261719</v>
      </c>
      <c r="DK791">
        <v>0.17159125208854675</v>
      </c>
      <c r="DL791">
        <v>0.17157427966594696</v>
      </c>
      <c r="DM791">
        <v>0.1685725599527359</v>
      </c>
      <c r="DN791">
        <v>0.16295315325260162</v>
      </c>
      <c r="DO791">
        <v>1.0185477733612061</v>
      </c>
      <c r="DP791">
        <v>4.6451840400695801</v>
      </c>
      <c r="DQ791">
        <v>4.5808091163635254</v>
      </c>
      <c r="DR791">
        <v>4.5769729614257812</v>
      </c>
      <c r="DS791">
        <v>4.5668826103210449</v>
      </c>
      <c r="DT791">
        <v>4.5366992950439453</v>
      </c>
      <c r="DU791">
        <v>0.9729079008102417</v>
      </c>
      <c r="DV791">
        <v>4.6597369015216827E-2</v>
      </c>
      <c r="DW791">
        <v>5.180751159787178E-2</v>
      </c>
      <c r="DX791">
        <v>4.5233260840177536E-2</v>
      </c>
      <c r="DY791">
        <v>5.4290946573019028E-2</v>
      </c>
      <c r="DZ791">
        <v>4.8352789133787155E-2</v>
      </c>
      <c r="EA791">
        <v>0.50571984052658081</v>
      </c>
      <c r="EB791">
        <v>0.49552962183952332</v>
      </c>
      <c r="EC791">
        <v>0.49199271202087402</v>
      </c>
      <c r="ED791">
        <v>0.48824992775917053</v>
      </c>
      <c r="EE791">
        <v>0.49477905035018921</v>
      </c>
      <c r="EF791">
        <v>0.49315807223320007</v>
      </c>
      <c r="EG791">
        <v>0.5077977180480957</v>
      </c>
      <c r="EH791">
        <v>0.53227943181991577</v>
      </c>
      <c r="EI791">
        <v>0.5451500415802002</v>
      </c>
      <c r="EJ791">
        <v>0.55265700817108154</v>
      </c>
      <c r="EK791">
        <v>0.5536237359046936</v>
      </c>
      <c r="EL791">
        <v>0.54730349779129028</v>
      </c>
      <c r="EM791">
        <v>1.4214528799057007</v>
      </c>
      <c r="EN791">
        <v>4.9628109931945801</v>
      </c>
      <c r="EO791">
        <v>4.8943886756896973</v>
      </c>
      <c r="EP791">
        <v>4.8897056579589844</v>
      </c>
      <c r="EQ791">
        <v>4.88153076171875</v>
      </c>
      <c r="ER791">
        <v>4.8479409217834473</v>
      </c>
      <c r="ES791">
        <v>1.3704608678817749</v>
      </c>
      <c r="ET791">
        <v>0.22151966392993927</v>
      </c>
      <c r="EU791">
        <v>0.22462238371372223</v>
      </c>
      <c r="EV791">
        <v>0.20356599986553192</v>
      </c>
      <c r="EW791">
        <v>0.20114520192146301</v>
      </c>
      <c r="EX791">
        <v>0.18690179288387299</v>
      </c>
      <c r="EY791">
        <v>65.025070190429687</v>
      </c>
      <c r="EZ791">
        <v>65.027717590332031</v>
      </c>
      <c r="FA791">
        <v>64.881935119628906</v>
      </c>
      <c r="FB791">
        <v>65.128410339355469</v>
      </c>
      <c r="FC791">
        <v>63.747364044189453</v>
      </c>
      <c r="FD791">
        <v>62.997039794921875</v>
      </c>
      <c r="FE791">
        <v>63.877197265625</v>
      </c>
      <c r="FF791">
        <v>67.503814697265625</v>
      </c>
      <c r="FG791">
        <v>73.895744323730469</v>
      </c>
      <c r="FH791">
        <v>78.282814025878906</v>
      </c>
      <c r="FI791">
        <v>81.706039428710938</v>
      </c>
      <c r="FJ791">
        <v>82.742485046386719</v>
      </c>
      <c r="FK791">
        <v>82.383087158203125</v>
      </c>
      <c r="FL791">
        <v>83.215423583984375</v>
      </c>
      <c r="FM791">
        <v>82.097152709960937</v>
      </c>
      <c r="FN791">
        <v>81.168289184570313</v>
      </c>
      <c r="FO791">
        <v>80.927909851074219</v>
      </c>
      <c r="FP791">
        <v>80.790176391601563</v>
      </c>
      <c r="FQ791">
        <v>81.386062622070313</v>
      </c>
      <c r="FR791">
        <v>78.133468627929688</v>
      </c>
      <c r="FS791">
        <v>74.749053955078125</v>
      </c>
      <c r="FT791">
        <v>71.884384155273437</v>
      </c>
      <c r="FU791">
        <v>71.124519348144531</v>
      </c>
      <c r="FV791">
        <v>69.747444152832031</v>
      </c>
      <c r="FW791">
        <v>81</v>
      </c>
      <c r="FX791">
        <v>5.4568342864513397E-2</v>
      </c>
      <c r="FY791">
        <v>1</v>
      </c>
    </row>
    <row r="792" spans="1:181" x14ac:dyDescent="0.2">
      <c r="A792" t="s">
        <v>243</v>
      </c>
      <c r="B792" t="s">
        <v>239</v>
      </c>
      <c r="C792" t="s">
        <v>215</v>
      </c>
      <c r="D792" t="s">
        <v>37</v>
      </c>
      <c r="E792">
        <v>2021</v>
      </c>
      <c r="F792" t="s">
        <v>222</v>
      </c>
      <c r="G792" t="s">
        <v>246</v>
      </c>
      <c r="H792">
        <v>94</v>
      </c>
      <c r="K792">
        <v>17.942047119140625</v>
      </c>
      <c r="L792">
        <v>17.727895736694336</v>
      </c>
      <c r="M792">
        <v>17.809745788574219</v>
      </c>
      <c r="N792">
        <v>18.001522064208984</v>
      </c>
      <c r="O792">
        <v>18.339908599853516</v>
      </c>
      <c r="P792">
        <v>19.062137603759766</v>
      </c>
      <c r="Q792">
        <v>21.611032485961914</v>
      </c>
      <c r="R792">
        <v>21.857028961181641</v>
      </c>
      <c r="S792">
        <v>22.23481559753418</v>
      </c>
      <c r="T792">
        <v>23.154716491699219</v>
      </c>
      <c r="U792">
        <v>23.785530090332031</v>
      </c>
      <c r="V792">
        <v>24.168981552124023</v>
      </c>
      <c r="W792">
        <v>24.202245712280273</v>
      </c>
      <c r="X792">
        <v>24.653995513916016</v>
      </c>
      <c r="Y792">
        <v>24.6270751953125</v>
      </c>
      <c r="Z792">
        <v>24.731166839599609</v>
      </c>
      <c r="AA792">
        <v>24.724237442016602</v>
      </c>
      <c r="AB792">
        <v>24.571483612060547</v>
      </c>
      <c r="AC792">
        <v>24.247468948364258</v>
      </c>
      <c r="AD792">
        <v>24.413890838623047</v>
      </c>
      <c r="AE792">
        <v>23.906501770019531</v>
      </c>
      <c r="AF792">
        <v>22.673854827880859</v>
      </c>
      <c r="AG792">
        <v>20.076389312744141</v>
      </c>
      <c r="AH792">
        <v>18.96919059753418</v>
      </c>
      <c r="AI792">
        <v>-0.65255278348922729</v>
      </c>
      <c r="AJ792">
        <v>-0.64232194423675537</v>
      </c>
      <c r="AK792">
        <v>-0.63988363742828369</v>
      </c>
      <c r="AL792">
        <v>-0.64229416847229004</v>
      </c>
      <c r="AM792">
        <v>-0.64313358068466187</v>
      </c>
      <c r="AN792">
        <v>-0.6502532958984375</v>
      </c>
      <c r="AO792">
        <v>-0.69461846351623535</v>
      </c>
      <c r="AP792">
        <v>-0.70656800270080566</v>
      </c>
      <c r="AQ792">
        <v>-0.71941894292831421</v>
      </c>
      <c r="AR792">
        <v>-0.73738187551498413</v>
      </c>
      <c r="AS792">
        <v>-0.74984908103942871</v>
      </c>
      <c r="AT792">
        <v>-0.75379687547683716</v>
      </c>
      <c r="AU792">
        <v>5.7541012763977051E-2</v>
      </c>
      <c r="AV792">
        <v>3.8875823020935059</v>
      </c>
      <c r="AW792">
        <v>3.8328604698181152</v>
      </c>
      <c r="AX792">
        <v>3.8310441970825195</v>
      </c>
      <c r="AY792">
        <v>3.8163862228393555</v>
      </c>
      <c r="AZ792">
        <v>3.7943274974822998</v>
      </c>
      <c r="BA792">
        <v>2.4666847661137581E-2</v>
      </c>
      <c r="BB792">
        <v>-0.37062624096870422</v>
      </c>
      <c r="BC792">
        <v>-0.36038947105407715</v>
      </c>
      <c r="BD792">
        <v>-0.33242100477218628</v>
      </c>
      <c r="BE792">
        <v>-0.29598495364189148</v>
      </c>
      <c r="BF792">
        <v>-0.2821134626865387</v>
      </c>
      <c r="BG792">
        <v>-0.31039437651634216</v>
      </c>
      <c r="BH792">
        <v>-0.30619597434997559</v>
      </c>
      <c r="BI792">
        <v>-0.30552276968955994</v>
      </c>
      <c r="BJ792">
        <v>-0.3083268404006958</v>
      </c>
      <c r="BK792">
        <v>-0.30698958039283752</v>
      </c>
      <c r="BL792">
        <v>-0.31248494982719421</v>
      </c>
      <c r="BM792">
        <v>-0.33941984176635742</v>
      </c>
      <c r="BN792">
        <v>-0.34060743451118469</v>
      </c>
      <c r="BO792">
        <v>-0.34586015343666077</v>
      </c>
      <c r="BP792">
        <v>-0.35629916191101074</v>
      </c>
      <c r="BQ792">
        <v>-0.36479794979095459</v>
      </c>
      <c r="BR792">
        <v>-0.36944657564163208</v>
      </c>
      <c r="BS792">
        <v>0.46044611930847168</v>
      </c>
      <c r="BT792">
        <v>4.2052092552185059</v>
      </c>
      <c r="BU792">
        <v>4.1464400291442871</v>
      </c>
      <c r="BV792">
        <v>4.1437768936157227</v>
      </c>
      <c r="BW792">
        <v>4.1310343742370605</v>
      </c>
      <c r="BX792">
        <v>4.1055688858032227</v>
      </c>
      <c r="BY792">
        <v>0.42221987247467041</v>
      </c>
      <c r="BZ792">
        <v>-0.19570392370223999</v>
      </c>
      <c r="CA792">
        <v>-0.1875745952129364</v>
      </c>
      <c r="CB792">
        <v>-0.17408828437328339</v>
      </c>
      <c r="CC792">
        <v>-0.1491306871175766</v>
      </c>
      <c r="CD792">
        <v>-0.14356444776058197</v>
      </c>
      <c r="CE792">
        <v>-7.3416478931903839E-2</v>
      </c>
      <c r="CF792">
        <v>-7.3396161198616028E-2</v>
      </c>
      <c r="CG792">
        <v>-7.3945462703704834E-2</v>
      </c>
      <c r="CH792">
        <v>-7.7022112905979156E-2</v>
      </c>
      <c r="CI792">
        <v>-7.4177265167236328E-2</v>
      </c>
      <c r="CJ792">
        <v>-7.854761928319931E-2</v>
      </c>
      <c r="CK792">
        <v>-9.3410365283489227E-2</v>
      </c>
      <c r="CL792">
        <v>-8.7144263088703156E-2</v>
      </c>
      <c r="CM792">
        <v>-8.7134450674057007E-2</v>
      </c>
      <c r="CN792">
        <v>-9.2362441122531891E-2</v>
      </c>
      <c r="CO792">
        <v>-9.8112687468528748E-2</v>
      </c>
      <c r="CP792">
        <v>-0.10324671119451523</v>
      </c>
      <c r="CQ792">
        <v>0.73949694633483887</v>
      </c>
      <c r="CR792">
        <v>4.425196647644043</v>
      </c>
      <c r="CS792">
        <v>4.3636245727539062</v>
      </c>
      <c r="CT792">
        <v>4.360374927520752</v>
      </c>
      <c r="CU792">
        <v>4.3489584922790527</v>
      </c>
      <c r="CV792">
        <v>4.321134090423584</v>
      </c>
      <c r="CW792">
        <v>0.69756388664245605</v>
      </c>
      <c r="CX792">
        <v>-7.455328106880188E-2</v>
      </c>
      <c r="CY792">
        <v>-6.788354367017746E-2</v>
      </c>
      <c r="CZ792">
        <v>-6.4427509903907776E-2</v>
      </c>
      <c r="DA792">
        <v>-4.7419868409633636E-2</v>
      </c>
      <c r="DB792">
        <v>-4.7605831176042557E-2</v>
      </c>
      <c r="DC792">
        <v>0.16356141865253448</v>
      </c>
      <c r="DD792">
        <v>0.15940366685390472</v>
      </c>
      <c r="DE792">
        <v>0.15763184428215027</v>
      </c>
      <c r="DF792">
        <v>0.15428262948989868</v>
      </c>
      <c r="DG792">
        <v>0.15863505005836487</v>
      </c>
      <c r="DH792">
        <v>0.15538971126079559</v>
      </c>
      <c r="DI792">
        <v>0.15259911119937897</v>
      </c>
      <c r="DJ792">
        <v>0.16631889343261719</v>
      </c>
      <c r="DK792">
        <v>0.17159125208854675</v>
      </c>
      <c r="DL792">
        <v>0.17157427966594696</v>
      </c>
      <c r="DM792">
        <v>0.1685725599527359</v>
      </c>
      <c r="DN792">
        <v>0.16295315325260162</v>
      </c>
      <c r="DO792">
        <v>1.0185477733612061</v>
      </c>
      <c r="DP792">
        <v>4.6451840400695801</v>
      </c>
      <c r="DQ792">
        <v>4.5808091163635254</v>
      </c>
      <c r="DR792">
        <v>4.5769729614257812</v>
      </c>
      <c r="DS792">
        <v>4.5668826103210449</v>
      </c>
      <c r="DT792">
        <v>4.5366992950439453</v>
      </c>
      <c r="DU792">
        <v>0.9729079008102417</v>
      </c>
      <c r="DV792">
        <v>4.6597369015216827E-2</v>
      </c>
      <c r="DW792">
        <v>5.180751159787178E-2</v>
      </c>
      <c r="DX792">
        <v>4.5233260840177536E-2</v>
      </c>
      <c r="DY792">
        <v>5.4290946573019028E-2</v>
      </c>
      <c r="DZ792">
        <v>4.8352789133787155E-2</v>
      </c>
      <c r="EA792">
        <v>0.50571984052658081</v>
      </c>
      <c r="EB792">
        <v>0.49552962183952332</v>
      </c>
      <c r="EC792">
        <v>0.49199271202087402</v>
      </c>
      <c r="ED792">
        <v>0.48824992775917053</v>
      </c>
      <c r="EE792">
        <v>0.49477905035018921</v>
      </c>
      <c r="EF792">
        <v>0.49315807223320007</v>
      </c>
      <c r="EG792">
        <v>0.5077977180480957</v>
      </c>
      <c r="EH792">
        <v>0.53227943181991577</v>
      </c>
      <c r="EI792">
        <v>0.5451500415802002</v>
      </c>
      <c r="EJ792">
        <v>0.55265700817108154</v>
      </c>
      <c r="EK792">
        <v>0.5536237359046936</v>
      </c>
      <c r="EL792">
        <v>0.54730349779129028</v>
      </c>
      <c r="EM792">
        <v>1.4214528799057007</v>
      </c>
      <c r="EN792">
        <v>4.9628109931945801</v>
      </c>
      <c r="EO792">
        <v>4.8943886756896973</v>
      </c>
      <c r="EP792">
        <v>4.8897056579589844</v>
      </c>
      <c r="EQ792">
        <v>4.88153076171875</v>
      </c>
      <c r="ER792">
        <v>4.8479409217834473</v>
      </c>
      <c r="ES792">
        <v>1.3704608678817749</v>
      </c>
      <c r="ET792">
        <v>0.22151966392993927</v>
      </c>
      <c r="EU792">
        <v>0.22462238371372223</v>
      </c>
      <c r="EV792">
        <v>0.20356599986553192</v>
      </c>
      <c r="EW792">
        <v>0.20114520192146301</v>
      </c>
      <c r="EX792">
        <v>0.18690179288387299</v>
      </c>
      <c r="EY792">
        <v>65.025070190429687</v>
      </c>
      <c r="EZ792">
        <v>65.027717590332031</v>
      </c>
      <c r="FA792">
        <v>64.881935119628906</v>
      </c>
      <c r="FB792">
        <v>65.128410339355469</v>
      </c>
      <c r="FC792">
        <v>63.747364044189453</v>
      </c>
      <c r="FD792">
        <v>62.997039794921875</v>
      </c>
      <c r="FE792">
        <v>63.877197265625</v>
      </c>
      <c r="FF792">
        <v>67.503814697265625</v>
      </c>
      <c r="FG792">
        <v>73.895744323730469</v>
      </c>
      <c r="FH792">
        <v>78.282814025878906</v>
      </c>
      <c r="FI792">
        <v>81.706039428710938</v>
      </c>
      <c r="FJ792">
        <v>82.742485046386719</v>
      </c>
      <c r="FK792">
        <v>82.383087158203125</v>
      </c>
      <c r="FL792">
        <v>83.215423583984375</v>
      </c>
      <c r="FM792">
        <v>82.097152709960937</v>
      </c>
      <c r="FN792">
        <v>81.168289184570313</v>
      </c>
      <c r="FO792">
        <v>80.927909851074219</v>
      </c>
      <c r="FP792">
        <v>80.790176391601563</v>
      </c>
      <c r="FQ792">
        <v>81.386062622070313</v>
      </c>
      <c r="FR792">
        <v>78.133468627929688</v>
      </c>
      <c r="FS792">
        <v>74.749053955078125</v>
      </c>
      <c r="FT792">
        <v>71.884384155273437</v>
      </c>
      <c r="FU792">
        <v>71.124519348144531</v>
      </c>
      <c r="FV792">
        <v>69.747444152832031</v>
      </c>
      <c r="FW792">
        <v>81</v>
      </c>
      <c r="FX792">
        <v>5.4568342864513397E-2</v>
      </c>
      <c r="FY792">
        <v>1</v>
      </c>
    </row>
    <row r="793" spans="1:181" x14ac:dyDescent="0.2">
      <c r="A793" t="s">
        <v>243</v>
      </c>
      <c r="B793" t="s">
        <v>239</v>
      </c>
      <c r="C793" t="s">
        <v>215</v>
      </c>
      <c r="D793" t="s">
        <v>37</v>
      </c>
      <c r="E793">
        <v>2022</v>
      </c>
      <c r="F793" t="s">
        <v>222</v>
      </c>
      <c r="G793" t="s">
        <v>246</v>
      </c>
      <c r="H793">
        <v>94</v>
      </c>
      <c r="K793">
        <v>17.942047119140625</v>
      </c>
      <c r="L793">
        <v>17.727895736694336</v>
      </c>
      <c r="M793">
        <v>17.809745788574219</v>
      </c>
      <c r="N793">
        <v>18.001522064208984</v>
      </c>
      <c r="O793">
        <v>18.339908599853516</v>
      </c>
      <c r="P793">
        <v>19.062137603759766</v>
      </c>
      <c r="Q793">
        <v>21.611032485961914</v>
      </c>
      <c r="R793">
        <v>21.857028961181641</v>
      </c>
      <c r="S793">
        <v>22.23481559753418</v>
      </c>
      <c r="T793">
        <v>23.154716491699219</v>
      </c>
      <c r="U793">
        <v>23.785530090332031</v>
      </c>
      <c r="V793">
        <v>24.168981552124023</v>
      </c>
      <c r="W793">
        <v>24.202245712280273</v>
      </c>
      <c r="X793">
        <v>24.653995513916016</v>
      </c>
      <c r="Y793">
        <v>24.6270751953125</v>
      </c>
      <c r="Z793">
        <v>24.731166839599609</v>
      </c>
      <c r="AA793">
        <v>24.724237442016602</v>
      </c>
      <c r="AB793">
        <v>24.571483612060547</v>
      </c>
      <c r="AC793">
        <v>24.247468948364258</v>
      </c>
      <c r="AD793">
        <v>24.413890838623047</v>
      </c>
      <c r="AE793">
        <v>23.906501770019531</v>
      </c>
      <c r="AF793">
        <v>22.673854827880859</v>
      </c>
      <c r="AG793">
        <v>20.076389312744141</v>
      </c>
      <c r="AH793">
        <v>18.96919059753418</v>
      </c>
      <c r="AI793">
        <v>-0.65255278348922729</v>
      </c>
      <c r="AJ793">
        <v>-0.64232194423675537</v>
      </c>
      <c r="AK793">
        <v>-0.63988363742828369</v>
      </c>
      <c r="AL793">
        <v>-0.64229416847229004</v>
      </c>
      <c r="AM793">
        <v>-0.64313358068466187</v>
      </c>
      <c r="AN793">
        <v>-0.6502532958984375</v>
      </c>
      <c r="AO793">
        <v>-0.69461846351623535</v>
      </c>
      <c r="AP793">
        <v>-0.70656800270080566</v>
      </c>
      <c r="AQ793">
        <v>-0.71941894292831421</v>
      </c>
      <c r="AR793">
        <v>-0.73738187551498413</v>
      </c>
      <c r="AS793">
        <v>-0.74984908103942871</v>
      </c>
      <c r="AT793">
        <v>-0.75379687547683716</v>
      </c>
      <c r="AU793">
        <v>5.7541012763977051E-2</v>
      </c>
      <c r="AV793">
        <v>3.8875823020935059</v>
      </c>
      <c r="AW793">
        <v>3.8328604698181152</v>
      </c>
      <c r="AX793">
        <v>3.8310441970825195</v>
      </c>
      <c r="AY793">
        <v>3.8163862228393555</v>
      </c>
      <c r="AZ793">
        <v>3.7943274974822998</v>
      </c>
      <c r="BA793">
        <v>2.4666847661137581E-2</v>
      </c>
      <c r="BB793">
        <v>-0.37062624096870422</v>
      </c>
      <c r="BC793">
        <v>-0.36038947105407715</v>
      </c>
      <c r="BD793">
        <v>-0.33242100477218628</v>
      </c>
      <c r="BE793">
        <v>-0.29598495364189148</v>
      </c>
      <c r="BF793">
        <v>-0.2821134626865387</v>
      </c>
      <c r="BG793">
        <v>-0.31039437651634216</v>
      </c>
      <c r="BH793">
        <v>-0.30619597434997559</v>
      </c>
      <c r="BI793">
        <v>-0.30552276968955994</v>
      </c>
      <c r="BJ793">
        <v>-0.3083268404006958</v>
      </c>
      <c r="BK793">
        <v>-0.30698958039283752</v>
      </c>
      <c r="BL793">
        <v>-0.31248494982719421</v>
      </c>
      <c r="BM793">
        <v>-0.33941984176635742</v>
      </c>
      <c r="BN793">
        <v>-0.34060743451118469</v>
      </c>
      <c r="BO793">
        <v>-0.34586015343666077</v>
      </c>
      <c r="BP793">
        <v>-0.35629916191101074</v>
      </c>
      <c r="BQ793">
        <v>-0.36479794979095459</v>
      </c>
      <c r="BR793">
        <v>-0.36944657564163208</v>
      </c>
      <c r="BS793">
        <v>0.46044611930847168</v>
      </c>
      <c r="BT793">
        <v>4.2052092552185059</v>
      </c>
      <c r="BU793">
        <v>4.1464400291442871</v>
      </c>
      <c r="BV793">
        <v>4.1437768936157227</v>
      </c>
      <c r="BW793">
        <v>4.1310343742370605</v>
      </c>
      <c r="BX793">
        <v>4.1055688858032227</v>
      </c>
      <c r="BY793">
        <v>0.42221987247467041</v>
      </c>
      <c r="BZ793">
        <v>-0.19570392370223999</v>
      </c>
      <c r="CA793">
        <v>-0.1875745952129364</v>
      </c>
      <c r="CB793">
        <v>-0.17408828437328339</v>
      </c>
      <c r="CC793">
        <v>-0.1491306871175766</v>
      </c>
      <c r="CD793">
        <v>-0.14356444776058197</v>
      </c>
      <c r="CE793">
        <v>-7.3416478931903839E-2</v>
      </c>
      <c r="CF793">
        <v>-7.3396161198616028E-2</v>
      </c>
      <c r="CG793">
        <v>-7.3945462703704834E-2</v>
      </c>
      <c r="CH793">
        <v>-7.7022112905979156E-2</v>
      </c>
      <c r="CI793">
        <v>-7.4177265167236328E-2</v>
      </c>
      <c r="CJ793">
        <v>-7.854761928319931E-2</v>
      </c>
      <c r="CK793">
        <v>-9.3410365283489227E-2</v>
      </c>
      <c r="CL793">
        <v>-8.7144263088703156E-2</v>
      </c>
      <c r="CM793">
        <v>-8.7134450674057007E-2</v>
      </c>
      <c r="CN793">
        <v>-9.2362441122531891E-2</v>
      </c>
      <c r="CO793">
        <v>-9.8112687468528748E-2</v>
      </c>
      <c r="CP793">
        <v>-0.10324671119451523</v>
      </c>
      <c r="CQ793">
        <v>0.73949694633483887</v>
      </c>
      <c r="CR793">
        <v>4.425196647644043</v>
      </c>
      <c r="CS793">
        <v>4.3636245727539062</v>
      </c>
      <c r="CT793">
        <v>4.360374927520752</v>
      </c>
      <c r="CU793">
        <v>4.3489584922790527</v>
      </c>
      <c r="CV793">
        <v>4.321134090423584</v>
      </c>
      <c r="CW793">
        <v>0.69756388664245605</v>
      </c>
      <c r="CX793">
        <v>-7.455328106880188E-2</v>
      </c>
      <c r="CY793">
        <v>-6.788354367017746E-2</v>
      </c>
      <c r="CZ793">
        <v>-6.4427509903907776E-2</v>
      </c>
      <c r="DA793">
        <v>-4.7419868409633636E-2</v>
      </c>
      <c r="DB793">
        <v>-4.7605831176042557E-2</v>
      </c>
      <c r="DC793">
        <v>0.16356141865253448</v>
      </c>
      <c r="DD793">
        <v>0.15940366685390472</v>
      </c>
      <c r="DE793">
        <v>0.15763184428215027</v>
      </c>
      <c r="DF793">
        <v>0.15428262948989868</v>
      </c>
      <c r="DG793">
        <v>0.15863505005836487</v>
      </c>
      <c r="DH793">
        <v>0.15538971126079559</v>
      </c>
      <c r="DI793">
        <v>0.15259911119937897</v>
      </c>
      <c r="DJ793">
        <v>0.16631889343261719</v>
      </c>
      <c r="DK793">
        <v>0.17159125208854675</v>
      </c>
      <c r="DL793">
        <v>0.17157427966594696</v>
      </c>
      <c r="DM793">
        <v>0.1685725599527359</v>
      </c>
      <c r="DN793">
        <v>0.16295315325260162</v>
      </c>
      <c r="DO793">
        <v>1.0185477733612061</v>
      </c>
      <c r="DP793">
        <v>4.6451840400695801</v>
      </c>
      <c r="DQ793">
        <v>4.5808091163635254</v>
      </c>
      <c r="DR793">
        <v>4.5769729614257812</v>
      </c>
      <c r="DS793">
        <v>4.5668826103210449</v>
      </c>
      <c r="DT793">
        <v>4.5366992950439453</v>
      </c>
      <c r="DU793">
        <v>0.9729079008102417</v>
      </c>
      <c r="DV793">
        <v>4.6597369015216827E-2</v>
      </c>
      <c r="DW793">
        <v>5.180751159787178E-2</v>
      </c>
      <c r="DX793">
        <v>4.5233260840177536E-2</v>
      </c>
      <c r="DY793">
        <v>5.4290946573019028E-2</v>
      </c>
      <c r="DZ793">
        <v>4.8352789133787155E-2</v>
      </c>
      <c r="EA793">
        <v>0.50571984052658081</v>
      </c>
      <c r="EB793">
        <v>0.49552962183952332</v>
      </c>
      <c r="EC793">
        <v>0.49199271202087402</v>
      </c>
      <c r="ED793">
        <v>0.48824992775917053</v>
      </c>
      <c r="EE793">
        <v>0.49477905035018921</v>
      </c>
      <c r="EF793">
        <v>0.49315807223320007</v>
      </c>
      <c r="EG793">
        <v>0.5077977180480957</v>
      </c>
      <c r="EH793">
        <v>0.53227943181991577</v>
      </c>
      <c r="EI793">
        <v>0.5451500415802002</v>
      </c>
      <c r="EJ793">
        <v>0.55265700817108154</v>
      </c>
      <c r="EK793">
        <v>0.5536237359046936</v>
      </c>
      <c r="EL793">
        <v>0.54730349779129028</v>
      </c>
      <c r="EM793">
        <v>1.4214528799057007</v>
      </c>
      <c r="EN793">
        <v>4.9628109931945801</v>
      </c>
      <c r="EO793">
        <v>4.8943886756896973</v>
      </c>
      <c r="EP793">
        <v>4.8897056579589844</v>
      </c>
      <c r="EQ793">
        <v>4.88153076171875</v>
      </c>
      <c r="ER793">
        <v>4.8479409217834473</v>
      </c>
      <c r="ES793">
        <v>1.3704608678817749</v>
      </c>
      <c r="ET793">
        <v>0.22151966392993927</v>
      </c>
      <c r="EU793">
        <v>0.22462238371372223</v>
      </c>
      <c r="EV793">
        <v>0.20356599986553192</v>
      </c>
      <c r="EW793">
        <v>0.20114520192146301</v>
      </c>
      <c r="EX793">
        <v>0.18690179288387299</v>
      </c>
      <c r="EY793">
        <v>65.025070190429687</v>
      </c>
      <c r="EZ793">
        <v>65.027717590332031</v>
      </c>
      <c r="FA793">
        <v>64.881935119628906</v>
      </c>
      <c r="FB793">
        <v>65.128410339355469</v>
      </c>
      <c r="FC793">
        <v>63.747364044189453</v>
      </c>
      <c r="FD793">
        <v>62.997039794921875</v>
      </c>
      <c r="FE793">
        <v>63.877197265625</v>
      </c>
      <c r="FF793">
        <v>67.503814697265625</v>
      </c>
      <c r="FG793">
        <v>73.895744323730469</v>
      </c>
      <c r="FH793">
        <v>78.282814025878906</v>
      </c>
      <c r="FI793">
        <v>81.706039428710938</v>
      </c>
      <c r="FJ793">
        <v>82.742485046386719</v>
      </c>
      <c r="FK793">
        <v>82.383087158203125</v>
      </c>
      <c r="FL793">
        <v>83.215423583984375</v>
      </c>
      <c r="FM793">
        <v>82.097152709960937</v>
      </c>
      <c r="FN793">
        <v>81.168289184570313</v>
      </c>
      <c r="FO793">
        <v>80.927909851074219</v>
      </c>
      <c r="FP793">
        <v>80.790176391601563</v>
      </c>
      <c r="FQ793">
        <v>81.386062622070313</v>
      </c>
      <c r="FR793">
        <v>78.133468627929688</v>
      </c>
      <c r="FS793">
        <v>74.749053955078125</v>
      </c>
      <c r="FT793">
        <v>71.884384155273437</v>
      </c>
      <c r="FU793">
        <v>71.124519348144531</v>
      </c>
      <c r="FV793">
        <v>69.747444152832031</v>
      </c>
      <c r="FW793">
        <v>81</v>
      </c>
      <c r="FX793">
        <v>5.4568342864513397E-2</v>
      </c>
      <c r="FY793">
        <v>1</v>
      </c>
    </row>
    <row r="794" spans="1:181" x14ac:dyDescent="0.2">
      <c r="A794" t="s">
        <v>243</v>
      </c>
      <c r="B794" t="s">
        <v>239</v>
      </c>
      <c r="C794" t="s">
        <v>215</v>
      </c>
      <c r="D794" t="s">
        <v>37</v>
      </c>
      <c r="E794">
        <v>2023</v>
      </c>
      <c r="F794" t="s">
        <v>222</v>
      </c>
      <c r="G794" t="s">
        <v>246</v>
      </c>
      <c r="H794">
        <v>94</v>
      </c>
      <c r="K794">
        <v>17.942047119140625</v>
      </c>
      <c r="L794">
        <v>17.727895736694336</v>
      </c>
      <c r="M794">
        <v>17.809745788574219</v>
      </c>
      <c r="N794">
        <v>18.001522064208984</v>
      </c>
      <c r="O794">
        <v>18.339908599853516</v>
      </c>
      <c r="P794">
        <v>19.062137603759766</v>
      </c>
      <c r="Q794">
        <v>21.611032485961914</v>
      </c>
      <c r="R794">
        <v>21.857028961181641</v>
      </c>
      <c r="S794">
        <v>22.23481559753418</v>
      </c>
      <c r="T794">
        <v>23.154716491699219</v>
      </c>
      <c r="U794">
        <v>23.785530090332031</v>
      </c>
      <c r="V794">
        <v>24.168981552124023</v>
      </c>
      <c r="W794">
        <v>24.202245712280273</v>
      </c>
      <c r="X794">
        <v>24.653995513916016</v>
      </c>
      <c r="Y794">
        <v>24.6270751953125</v>
      </c>
      <c r="Z794">
        <v>24.731166839599609</v>
      </c>
      <c r="AA794">
        <v>24.724237442016602</v>
      </c>
      <c r="AB794">
        <v>24.571483612060547</v>
      </c>
      <c r="AC794">
        <v>24.247468948364258</v>
      </c>
      <c r="AD794">
        <v>24.413890838623047</v>
      </c>
      <c r="AE794">
        <v>23.906501770019531</v>
      </c>
      <c r="AF794">
        <v>22.673854827880859</v>
      </c>
      <c r="AG794">
        <v>20.076389312744141</v>
      </c>
      <c r="AH794">
        <v>18.96919059753418</v>
      </c>
      <c r="AI794">
        <v>-0.65255278348922729</v>
      </c>
      <c r="AJ794">
        <v>-0.64232194423675537</v>
      </c>
      <c r="AK794">
        <v>-0.63988363742828369</v>
      </c>
      <c r="AL794">
        <v>-0.64229416847229004</v>
      </c>
      <c r="AM794">
        <v>-0.64313358068466187</v>
      </c>
      <c r="AN794">
        <v>-0.6502532958984375</v>
      </c>
      <c r="AO794">
        <v>-0.69461846351623535</v>
      </c>
      <c r="AP794">
        <v>-0.70656800270080566</v>
      </c>
      <c r="AQ794">
        <v>-0.71941894292831421</v>
      </c>
      <c r="AR794">
        <v>-0.73738187551498413</v>
      </c>
      <c r="AS794">
        <v>-0.74984908103942871</v>
      </c>
      <c r="AT794">
        <v>-0.75379687547683716</v>
      </c>
      <c r="AU794">
        <v>5.7541012763977051E-2</v>
      </c>
      <c r="AV794">
        <v>3.8875823020935059</v>
      </c>
      <c r="AW794">
        <v>3.8328604698181152</v>
      </c>
      <c r="AX794">
        <v>3.8310441970825195</v>
      </c>
      <c r="AY794">
        <v>3.8163862228393555</v>
      </c>
      <c r="AZ794">
        <v>3.7943274974822998</v>
      </c>
      <c r="BA794">
        <v>2.4666847661137581E-2</v>
      </c>
      <c r="BB794">
        <v>-0.37062624096870422</v>
      </c>
      <c r="BC794">
        <v>-0.36038947105407715</v>
      </c>
      <c r="BD794">
        <v>-0.33242100477218628</v>
      </c>
      <c r="BE794">
        <v>-0.29598495364189148</v>
      </c>
      <c r="BF794">
        <v>-0.2821134626865387</v>
      </c>
      <c r="BG794">
        <v>-0.31039437651634216</v>
      </c>
      <c r="BH794">
        <v>-0.30619597434997559</v>
      </c>
      <c r="BI794">
        <v>-0.30552276968955994</v>
      </c>
      <c r="BJ794">
        <v>-0.3083268404006958</v>
      </c>
      <c r="BK794">
        <v>-0.30698958039283752</v>
      </c>
      <c r="BL794">
        <v>-0.31248494982719421</v>
      </c>
      <c r="BM794">
        <v>-0.33941984176635742</v>
      </c>
      <c r="BN794">
        <v>-0.34060743451118469</v>
      </c>
      <c r="BO794">
        <v>-0.34586015343666077</v>
      </c>
      <c r="BP794">
        <v>-0.35629916191101074</v>
      </c>
      <c r="BQ794">
        <v>-0.36479794979095459</v>
      </c>
      <c r="BR794">
        <v>-0.36944657564163208</v>
      </c>
      <c r="BS794">
        <v>0.46044611930847168</v>
      </c>
      <c r="BT794">
        <v>4.2052092552185059</v>
      </c>
      <c r="BU794">
        <v>4.1464400291442871</v>
      </c>
      <c r="BV794">
        <v>4.1437768936157227</v>
      </c>
      <c r="BW794">
        <v>4.1310343742370605</v>
      </c>
      <c r="BX794">
        <v>4.1055688858032227</v>
      </c>
      <c r="BY794">
        <v>0.42221987247467041</v>
      </c>
      <c r="BZ794">
        <v>-0.19570392370223999</v>
      </c>
      <c r="CA794">
        <v>-0.1875745952129364</v>
      </c>
      <c r="CB794">
        <v>-0.17408828437328339</v>
      </c>
      <c r="CC794">
        <v>-0.1491306871175766</v>
      </c>
      <c r="CD794">
        <v>-0.14356444776058197</v>
      </c>
      <c r="CE794">
        <v>-7.3416478931903839E-2</v>
      </c>
      <c r="CF794">
        <v>-7.3396161198616028E-2</v>
      </c>
      <c r="CG794">
        <v>-7.3945462703704834E-2</v>
      </c>
      <c r="CH794">
        <v>-7.7022112905979156E-2</v>
      </c>
      <c r="CI794">
        <v>-7.4177265167236328E-2</v>
      </c>
      <c r="CJ794">
        <v>-7.854761928319931E-2</v>
      </c>
      <c r="CK794">
        <v>-9.3410365283489227E-2</v>
      </c>
      <c r="CL794">
        <v>-8.7144263088703156E-2</v>
      </c>
      <c r="CM794">
        <v>-8.7134450674057007E-2</v>
      </c>
      <c r="CN794">
        <v>-9.2362441122531891E-2</v>
      </c>
      <c r="CO794">
        <v>-9.8112687468528748E-2</v>
      </c>
      <c r="CP794">
        <v>-0.10324671119451523</v>
      </c>
      <c r="CQ794">
        <v>0.73949694633483887</v>
      </c>
      <c r="CR794">
        <v>4.425196647644043</v>
      </c>
      <c r="CS794">
        <v>4.3636245727539062</v>
      </c>
      <c r="CT794">
        <v>4.360374927520752</v>
      </c>
      <c r="CU794">
        <v>4.3489584922790527</v>
      </c>
      <c r="CV794">
        <v>4.321134090423584</v>
      </c>
      <c r="CW794">
        <v>0.69756388664245605</v>
      </c>
      <c r="CX794">
        <v>-7.455328106880188E-2</v>
      </c>
      <c r="CY794">
        <v>-6.788354367017746E-2</v>
      </c>
      <c r="CZ794">
        <v>-6.4427509903907776E-2</v>
      </c>
      <c r="DA794">
        <v>-4.7419868409633636E-2</v>
      </c>
      <c r="DB794">
        <v>-4.7605831176042557E-2</v>
      </c>
      <c r="DC794">
        <v>0.16356141865253448</v>
      </c>
      <c r="DD794">
        <v>0.15940366685390472</v>
      </c>
      <c r="DE794">
        <v>0.15763184428215027</v>
      </c>
      <c r="DF794">
        <v>0.15428262948989868</v>
      </c>
      <c r="DG794">
        <v>0.15863505005836487</v>
      </c>
      <c r="DH794">
        <v>0.15538971126079559</v>
      </c>
      <c r="DI794">
        <v>0.15259911119937897</v>
      </c>
      <c r="DJ794">
        <v>0.16631889343261719</v>
      </c>
      <c r="DK794">
        <v>0.17159125208854675</v>
      </c>
      <c r="DL794">
        <v>0.17157427966594696</v>
      </c>
      <c r="DM794">
        <v>0.1685725599527359</v>
      </c>
      <c r="DN794">
        <v>0.16295315325260162</v>
      </c>
      <c r="DO794">
        <v>1.0185477733612061</v>
      </c>
      <c r="DP794">
        <v>4.6451840400695801</v>
      </c>
      <c r="DQ794">
        <v>4.5808091163635254</v>
      </c>
      <c r="DR794">
        <v>4.5769729614257812</v>
      </c>
      <c r="DS794">
        <v>4.5668826103210449</v>
      </c>
      <c r="DT794">
        <v>4.5366992950439453</v>
      </c>
      <c r="DU794">
        <v>0.9729079008102417</v>
      </c>
      <c r="DV794">
        <v>4.6597369015216827E-2</v>
      </c>
      <c r="DW794">
        <v>5.180751159787178E-2</v>
      </c>
      <c r="DX794">
        <v>4.5233260840177536E-2</v>
      </c>
      <c r="DY794">
        <v>5.4290946573019028E-2</v>
      </c>
      <c r="DZ794">
        <v>4.8352789133787155E-2</v>
      </c>
      <c r="EA794">
        <v>0.50571984052658081</v>
      </c>
      <c r="EB794">
        <v>0.49552962183952332</v>
      </c>
      <c r="EC794">
        <v>0.49199271202087402</v>
      </c>
      <c r="ED794">
        <v>0.48824992775917053</v>
      </c>
      <c r="EE794">
        <v>0.49477905035018921</v>
      </c>
      <c r="EF794">
        <v>0.49315807223320007</v>
      </c>
      <c r="EG794">
        <v>0.5077977180480957</v>
      </c>
      <c r="EH794">
        <v>0.53227943181991577</v>
      </c>
      <c r="EI794">
        <v>0.5451500415802002</v>
      </c>
      <c r="EJ794">
        <v>0.55265700817108154</v>
      </c>
      <c r="EK794">
        <v>0.5536237359046936</v>
      </c>
      <c r="EL794">
        <v>0.54730349779129028</v>
      </c>
      <c r="EM794">
        <v>1.4214528799057007</v>
      </c>
      <c r="EN794">
        <v>4.9628109931945801</v>
      </c>
      <c r="EO794">
        <v>4.8943886756896973</v>
      </c>
      <c r="EP794">
        <v>4.8897056579589844</v>
      </c>
      <c r="EQ794">
        <v>4.88153076171875</v>
      </c>
      <c r="ER794">
        <v>4.8479409217834473</v>
      </c>
      <c r="ES794">
        <v>1.3704608678817749</v>
      </c>
      <c r="ET794">
        <v>0.22151966392993927</v>
      </c>
      <c r="EU794">
        <v>0.22462238371372223</v>
      </c>
      <c r="EV794">
        <v>0.20356599986553192</v>
      </c>
      <c r="EW794">
        <v>0.20114520192146301</v>
      </c>
      <c r="EX794">
        <v>0.18690179288387299</v>
      </c>
      <c r="EY794">
        <v>65.025070190429687</v>
      </c>
      <c r="EZ794">
        <v>65.027717590332031</v>
      </c>
      <c r="FA794">
        <v>64.881935119628906</v>
      </c>
      <c r="FB794">
        <v>65.128410339355469</v>
      </c>
      <c r="FC794">
        <v>63.747364044189453</v>
      </c>
      <c r="FD794">
        <v>62.997039794921875</v>
      </c>
      <c r="FE794">
        <v>63.877197265625</v>
      </c>
      <c r="FF794">
        <v>67.503814697265625</v>
      </c>
      <c r="FG794">
        <v>73.895744323730469</v>
      </c>
      <c r="FH794">
        <v>78.282814025878906</v>
      </c>
      <c r="FI794">
        <v>81.706039428710938</v>
      </c>
      <c r="FJ794">
        <v>82.742485046386719</v>
      </c>
      <c r="FK794">
        <v>82.383087158203125</v>
      </c>
      <c r="FL794">
        <v>83.215423583984375</v>
      </c>
      <c r="FM794">
        <v>82.097152709960937</v>
      </c>
      <c r="FN794">
        <v>81.168289184570313</v>
      </c>
      <c r="FO794">
        <v>80.927909851074219</v>
      </c>
      <c r="FP794">
        <v>80.790176391601563</v>
      </c>
      <c r="FQ794">
        <v>81.386062622070313</v>
      </c>
      <c r="FR794">
        <v>78.133468627929688</v>
      </c>
      <c r="FS794">
        <v>74.749053955078125</v>
      </c>
      <c r="FT794">
        <v>71.884384155273437</v>
      </c>
      <c r="FU794">
        <v>71.124519348144531</v>
      </c>
      <c r="FV794">
        <v>69.747444152832031</v>
      </c>
      <c r="FW794">
        <v>81</v>
      </c>
      <c r="FX794">
        <v>5.4568342864513397E-2</v>
      </c>
      <c r="FY794">
        <v>1</v>
      </c>
    </row>
    <row r="795" spans="1:181" x14ac:dyDescent="0.2">
      <c r="A795" t="s">
        <v>243</v>
      </c>
      <c r="B795" t="s">
        <v>239</v>
      </c>
      <c r="C795" t="s">
        <v>215</v>
      </c>
      <c r="D795" t="s">
        <v>37</v>
      </c>
      <c r="E795">
        <v>2024</v>
      </c>
      <c r="F795" t="s">
        <v>222</v>
      </c>
      <c r="G795" t="s">
        <v>246</v>
      </c>
      <c r="H795">
        <v>94</v>
      </c>
      <c r="K795">
        <v>17.942047119140625</v>
      </c>
      <c r="L795">
        <v>17.727895736694336</v>
      </c>
      <c r="M795">
        <v>17.809745788574219</v>
      </c>
      <c r="N795">
        <v>18.001522064208984</v>
      </c>
      <c r="O795">
        <v>18.339908599853516</v>
      </c>
      <c r="P795">
        <v>19.062137603759766</v>
      </c>
      <c r="Q795">
        <v>21.611032485961914</v>
      </c>
      <c r="R795">
        <v>21.857028961181641</v>
      </c>
      <c r="S795">
        <v>22.23481559753418</v>
      </c>
      <c r="T795">
        <v>23.154716491699219</v>
      </c>
      <c r="U795">
        <v>23.785530090332031</v>
      </c>
      <c r="V795">
        <v>24.168981552124023</v>
      </c>
      <c r="W795">
        <v>24.202245712280273</v>
      </c>
      <c r="X795">
        <v>24.653995513916016</v>
      </c>
      <c r="Y795">
        <v>24.6270751953125</v>
      </c>
      <c r="Z795">
        <v>24.731166839599609</v>
      </c>
      <c r="AA795">
        <v>24.724237442016602</v>
      </c>
      <c r="AB795">
        <v>24.571483612060547</v>
      </c>
      <c r="AC795">
        <v>24.247468948364258</v>
      </c>
      <c r="AD795">
        <v>24.413890838623047</v>
      </c>
      <c r="AE795">
        <v>23.906501770019531</v>
      </c>
      <c r="AF795">
        <v>22.673854827880859</v>
      </c>
      <c r="AG795">
        <v>20.076389312744141</v>
      </c>
      <c r="AH795">
        <v>18.96919059753418</v>
      </c>
      <c r="AI795">
        <v>-0.65255278348922729</v>
      </c>
      <c r="AJ795">
        <v>-0.64232194423675537</v>
      </c>
      <c r="AK795">
        <v>-0.63988363742828369</v>
      </c>
      <c r="AL795">
        <v>-0.64229416847229004</v>
      </c>
      <c r="AM795">
        <v>-0.64313358068466187</v>
      </c>
      <c r="AN795">
        <v>-0.6502532958984375</v>
      </c>
      <c r="AO795">
        <v>-0.69461846351623535</v>
      </c>
      <c r="AP795">
        <v>-0.70656800270080566</v>
      </c>
      <c r="AQ795">
        <v>-0.71941894292831421</v>
      </c>
      <c r="AR795">
        <v>-0.73738187551498413</v>
      </c>
      <c r="AS795">
        <v>-0.74984908103942871</v>
      </c>
      <c r="AT795">
        <v>-0.75379687547683716</v>
      </c>
      <c r="AU795">
        <v>5.7541012763977051E-2</v>
      </c>
      <c r="AV795">
        <v>3.8875823020935059</v>
      </c>
      <c r="AW795">
        <v>3.8328604698181152</v>
      </c>
      <c r="AX795">
        <v>3.8310441970825195</v>
      </c>
      <c r="AY795">
        <v>3.8163862228393555</v>
      </c>
      <c r="AZ795">
        <v>3.7943274974822998</v>
      </c>
      <c r="BA795">
        <v>2.4666847661137581E-2</v>
      </c>
      <c r="BB795">
        <v>-0.37062624096870422</v>
      </c>
      <c r="BC795">
        <v>-0.36038947105407715</v>
      </c>
      <c r="BD795">
        <v>-0.33242100477218628</v>
      </c>
      <c r="BE795">
        <v>-0.29598495364189148</v>
      </c>
      <c r="BF795">
        <v>-0.2821134626865387</v>
      </c>
      <c r="BG795">
        <v>-0.31039437651634216</v>
      </c>
      <c r="BH795">
        <v>-0.30619597434997559</v>
      </c>
      <c r="BI795">
        <v>-0.30552276968955994</v>
      </c>
      <c r="BJ795">
        <v>-0.3083268404006958</v>
      </c>
      <c r="BK795">
        <v>-0.30698958039283752</v>
      </c>
      <c r="BL795">
        <v>-0.31248494982719421</v>
      </c>
      <c r="BM795">
        <v>-0.33941984176635742</v>
      </c>
      <c r="BN795">
        <v>-0.34060743451118469</v>
      </c>
      <c r="BO795">
        <v>-0.34586015343666077</v>
      </c>
      <c r="BP795">
        <v>-0.35629916191101074</v>
      </c>
      <c r="BQ795">
        <v>-0.36479794979095459</v>
      </c>
      <c r="BR795">
        <v>-0.36944657564163208</v>
      </c>
      <c r="BS795">
        <v>0.46044611930847168</v>
      </c>
      <c r="BT795">
        <v>4.2052092552185059</v>
      </c>
      <c r="BU795">
        <v>4.1464400291442871</v>
      </c>
      <c r="BV795">
        <v>4.1437768936157227</v>
      </c>
      <c r="BW795">
        <v>4.1310343742370605</v>
      </c>
      <c r="BX795">
        <v>4.1055688858032227</v>
      </c>
      <c r="BY795">
        <v>0.42221987247467041</v>
      </c>
      <c r="BZ795">
        <v>-0.19570392370223999</v>
      </c>
      <c r="CA795">
        <v>-0.1875745952129364</v>
      </c>
      <c r="CB795">
        <v>-0.17408828437328339</v>
      </c>
      <c r="CC795">
        <v>-0.1491306871175766</v>
      </c>
      <c r="CD795">
        <v>-0.14356444776058197</v>
      </c>
      <c r="CE795">
        <v>-7.3416478931903839E-2</v>
      </c>
      <c r="CF795">
        <v>-7.3396161198616028E-2</v>
      </c>
      <c r="CG795">
        <v>-7.3945462703704834E-2</v>
      </c>
      <c r="CH795">
        <v>-7.7022112905979156E-2</v>
      </c>
      <c r="CI795">
        <v>-7.4177265167236328E-2</v>
      </c>
      <c r="CJ795">
        <v>-7.854761928319931E-2</v>
      </c>
      <c r="CK795">
        <v>-9.3410365283489227E-2</v>
      </c>
      <c r="CL795">
        <v>-8.7144263088703156E-2</v>
      </c>
      <c r="CM795">
        <v>-8.7134450674057007E-2</v>
      </c>
      <c r="CN795">
        <v>-9.2362441122531891E-2</v>
      </c>
      <c r="CO795">
        <v>-9.8112687468528748E-2</v>
      </c>
      <c r="CP795">
        <v>-0.10324671119451523</v>
      </c>
      <c r="CQ795">
        <v>0.73949694633483887</v>
      </c>
      <c r="CR795">
        <v>4.425196647644043</v>
      </c>
      <c r="CS795">
        <v>4.3636245727539062</v>
      </c>
      <c r="CT795">
        <v>4.360374927520752</v>
      </c>
      <c r="CU795">
        <v>4.3489584922790527</v>
      </c>
      <c r="CV795">
        <v>4.321134090423584</v>
      </c>
      <c r="CW795">
        <v>0.69756388664245605</v>
      </c>
      <c r="CX795">
        <v>-7.455328106880188E-2</v>
      </c>
      <c r="CY795">
        <v>-6.788354367017746E-2</v>
      </c>
      <c r="CZ795">
        <v>-6.4427509903907776E-2</v>
      </c>
      <c r="DA795">
        <v>-4.7419868409633636E-2</v>
      </c>
      <c r="DB795">
        <v>-4.7605831176042557E-2</v>
      </c>
      <c r="DC795">
        <v>0.16356141865253448</v>
      </c>
      <c r="DD795">
        <v>0.15940366685390472</v>
      </c>
      <c r="DE795">
        <v>0.15763184428215027</v>
      </c>
      <c r="DF795">
        <v>0.15428262948989868</v>
      </c>
      <c r="DG795">
        <v>0.15863505005836487</v>
      </c>
      <c r="DH795">
        <v>0.15538971126079559</v>
      </c>
      <c r="DI795">
        <v>0.15259911119937897</v>
      </c>
      <c r="DJ795">
        <v>0.16631889343261719</v>
      </c>
      <c r="DK795">
        <v>0.17159125208854675</v>
      </c>
      <c r="DL795">
        <v>0.17157427966594696</v>
      </c>
      <c r="DM795">
        <v>0.1685725599527359</v>
      </c>
      <c r="DN795">
        <v>0.16295315325260162</v>
      </c>
      <c r="DO795">
        <v>1.0185477733612061</v>
      </c>
      <c r="DP795">
        <v>4.6451840400695801</v>
      </c>
      <c r="DQ795">
        <v>4.5808091163635254</v>
      </c>
      <c r="DR795">
        <v>4.5769729614257812</v>
      </c>
      <c r="DS795">
        <v>4.5668826103210449</v>
      </c>
      <c r="DT795">
        <v>4.5366992950439453</v>
      </c>
      <c r="DU795">
        <v>0.9729079008102417</v>
      </c>
      <c r="DV795">
        <v>4.6597369015216827E-2</v>
      </c>
      <c r="DW795">
        <v>5.180751159787178E-2</v>
      </c>
      <c r="DX795">
        <v>4.5233260840177536E-2</v>
      </c>
      <c r="DY795">
        <v>5.4290946573019028E-2</v>
      </c>
      <c r="DZ795">
        <v>4.8352789133787155E-2</v>
      </c>
      <c r="EA795">
        <v>0.50571984052658081</v>
      </c>
      <c r="EB795">
        <v>0.49552962183952332</v>
      </c>
      <c r="EC795">
        <v>0.49199271202087402</v>
      </c>
      <c r="ED795">
        <v>0.48824992775917053</v>
      </c>
      <c r="EE795">
        <v>0.49477905035018921</v>
      </c>
      <c r="EF795">
        <v>0.49315807223320007</v>
      </c>
      <c r="EG795">
        <v>0.5077977180480957</v>
      </c>
      <c r="EH795">
        <v>0.53227943181991577</v>
      </c>
      <c r="EI795">
        <v>0.5451500415802002</v>
      </c>
      <c r="EJ795">
        <v>0.55265700817108154</v>
      </c>
      <c r="EK795">
        <v>0.5536237359046936</v>
      </c>
      <c r="EL795">
        <v>0.54730349779129028</v>
      </c>
      <c r="EM795">
        <v>1.4214528799057007</v>
      </c>
      <c r="EN795">
        <v>4.9628109931945801</v>
      </c>
      <c r="EO795">
        <v>4.8943886756896973</v>
      </c>
      <c r="EP795">
        <v>4.8897056579589844</v>
      </c>
      <c r="EQ795">
        <v>4.88153076171875</v>
      </c>
      <c r="ER795">
        <v>4.8479409217834473</v>
      </c>
      <c r="ES795">
        <v>1.3704608678817749</v>
      </c>
      <c r="ET795">
        <v>0.22151966392993927</v>
      </c>
      <c r="EU795">
        <v>0.22462238371372223</v>
      </c>
      <c r="EV795">
        <v>0.20356599986553192</v>
      </c>
      <c r="EW795">
        <v>0.20114520192146301</v>
      </c>
      <c r="EX795">
        <v>0.18690179288387299</v>
      </c>
      <c r="EY795">
        <v>65.025070190429687</v>
      </c>
      <c r="EZ795">
        <v>65.027717590332031</v>
      </c>
      <c r="FA795">
        <v>64.881935119628906</v>
      </c>
      <c r="FB795">
        <v>65.128410339355469</v>
      </c>
      <c r="FC795">
        <v>63.747364044189453</v>
      </c>
      <c r="FD795">
        <v>62.997039794921875</v>
      </c>
      <c r="FE795">
        <v>63.877197265625</v>
      </c>
      <c r="FF795">
        <v>67.503814697265625</v>
      </c>
      <c r="FG795">
        <v>73.895744323730469</v>
      </c>
      <c r="FH795">
        <v>78.282814025878906</v>
      </c>
      <c r="FI795">
        <v>81.706039428710938</v>
      </c>
      <c r="FJ795">
        <v>82.742485046386719</v>
      </c>
      <c r="FK795">
        <v>82.383087158203125</v>
      </c>
      <c r="FL795">
        <v>83.215423583984375</v>
      </c>
      <c r="FM795">
        <v>82.097152709960937</v>
      </c>
      <c r="FN795">
        <v>81.168289184570313</v>
      </c>
      <c r="FO795">
        <v>80.927909851074219</v>
      </c>
      <c r="FP795">
        <v>80.790176391601563</v>
      </c>
      <c r="FQ795">
        <v>81.386062622070313</v>
      </c>
      <c r="FR795">
        <v>78.133468627929688</v>
      </c>
      <c r="FS795">
        <v>74.749053955078125</v>
      </c>
      <c r="FT795">
        <v>71.884384155273437</v>
      </c>
      <c r="FU795">
        <v>71.124519348144531</v>
      </c>
      <c r="FV795">
        <v>69.747444152832031</v>
      </c>
      <c r="FW795">
        <v>81</v>
      </c>
      <c r="FX795">
        <v>5.4568342864513397E-2</v>
      </c>
      <c r="FY795">
        <v>1</v>
      </c>
    </row>
    <row r="796" spans="1:181" x14ac:dyDescent="0.2">
      <c r="A796" t="s">
        <v>243</v>
      </c>
      <c r="B796" t="s">
        <v>239</v>
      </c>
      <c r="C796" t="s">
        <v>215</v>
      </c>
      <c r="D796" t="s">
        <v>37</v>
      </c>
      <c r="E796">
        <v>2025</v>
      </c>
      <c r="F796" t="s">
        <v>222</v>
      </c>
      <c r="G796" t="s">
        <v>246</v>
      </c>
      <c r="H796">
        <v>94</v>
      </c>
      <c r="K796">
        <v>17.942047119140625</v>
      </c>
      <c r="L796">
        <v>17.727895736694336</v>
      </c>
      <c r="M796">
        <v>17.809745788574219</v>
      </c>
      <c r="N796">
        <v>18.001522064208984</v>
      </c>
      <c r="O796">
        <v>18.339908599853516</v>
      </c>
      <c r="P796">
        <v>19.062137603759766</v>
      </c>
      <c r="Q796">
        <v>21.611032485961914</v>
      </c>
      <c r="R796">
        <v>21.857028961181641</v>
      </c>
      <c r="S796">
        <v>22.23481559753418</v>
      </c>
      <c r="T796">
        <v>23.154716491699219</v>
      </c>
      <c r="U796">
        <v>23.785530090332031</v>
      </c>
      <c r="V796">
        <v>24.168981552124023</v>
      </c>
      <c r="W796">
        <v>24.202245712280273</v>
      </c>
      <c r="X796">
        <v>24.653995513916016</v>
      </c>
      <c r="Y796">
        <v>24.6270751953125</v>
      </c>
      <c r="Z796">
        <v>24.731166839599609</v>
      </c>
      <c r="AA796">
        <v>24.724237442016602</v>
      </c>
      <c r="AB796">
        <v>24.571483612060547</v>
      </c>
      <c r="AC796">
        <v>24.247468948364258</v>
      </c>
      <c r="AD796">
        <v>24.413890838623047</v>
      </c>
      <c r="AE796">
        <v>23.906501770019531</v>
      </c>
      <c r="AF796">
        <v>22.673854827880859</v>
      </c>
      <c r="AG796">
        <v>20.076389312744141</v>
      </c>
      <c r="AH796">
        <v>18.96919059753418</v>
      </c>
      <c r="AI796">
        <v>-0.65255278348922729</v>
      </c>
      <c r="AJ796">
        <v>-0.64232194423675537</v>
      </c>
      <c r="AK796">
        <v>-0.63988363742828369</v>
      </c>
      <c r="AL796">
        <v>-0.64229416847229004</v>
      </c>
      <c r="AM796">
        <v>-0.64313358068466187</v>
      </c>
      <c r="AN796">
        <v>-0.6502532958984375</v>
      </c>
      <c r="AO796">
        <v>-0.69461846351623535</v>
      </c>
      <c r="AP796">
        <v>-0.70656800270080566</v>
      </c>
      <c r="AQ796">
        <v>-0.71941894292831421</v>
      </c>
      <c r="AR796">
        <v>-0.73738187551498413</v>
      </c>
      <c r="AS796">
        <v>-0.74984908103942871</v>
      </c>
      <c r="AT796">
        <v>-0.75379687547683716</v>
      </c>
      <c r="AU796">
        <v>5.7541012763977051E-2</v>
      </c>
      <c r="AV796">
        <v>3.8875823020935059</v>
      </c>
      <c r="AW796">
        <v>3.8328604698181152</v>
      </c>
      <c r="AX796">
        <v>3.8310441970825195</v>
      </c>
      <c r="AY796">
        <v>3.8163862228393555</v>
      </c>
      <c r="AZ796">
        <v>3.7943274974822998</v>
      </c>
      <c r="BA796">
        <v>2.4666847661137581E-2</v>
      </c>
      <c r="BB796">
        <v>-0.37062624096870422</v>
      </c>
      <c r="BC796">
        <v>-0.36038947105407715</v>
      </c>
      <c r="BD796">
        <v>-0.33242100477218628</v>
      </c>
      <c r="BE796">
        <v>-0.29598495364189148</v>
      </c>
      <c r="BF796">
        <v>-0.2821134626865387</v>
      </c>
      <c r="BG796">
        <v>-0.31039437651634216</v>
      </c>
      <c r="BH796">
        <v>-0.30619597434997559</v>
      </c>
      <c r="BI796">
        <v>-0.30552276968955994</v>
      </c>
      <c r="BJ796">
        <v>-0.3083268404006958</v>
      </c>
      <c r="BK796">
        <v>-0.30698958039283752</v>
      </c>
      <c r="BL796">
        <v>-0.31248494982719421</v>
      </c>
      <c r="BM796">
        <v>-0.33941984176635742</v>
      </c>
      <c r="BN796">
        <v>-0.34060743451118469</v>
      </c>
      <c r="BO796">
        <v>-0.34586015343666077</v>
      </c>
      <c r="BP796">
        <v>-0.35629916191101074</v>
      </c>
      <c r="BQ796">
        <v>-0.36479794979095459</v>
      </c>
      <c r="BR796">
        <v>-0.36944657564163208</v>
      </c>
      <c r="BS796">
        <v>0.46044611930847168</v>
      </c>
      <c r="BT796">
        <v>4.2052092552185059</v>
      </c>
      <c r="BU796">
        <v>4.1464400291442871</v>
      </c>
      <c r="BV796">
        <v>4.1437768936157227</v>
      </c>
      <c r="BW796">
        <v>4.1310343742370605</v>
      </c>
      <c r="BX796">
        <v>4.1055688858032227</v>
      </c>
      <c r="BY796">
        <v>0.42221987247467041</v>
      </c>
      <c r="BZ796">
        <v>-0.19570392370223999</v>
      </c>
      <c r="CA796">
        <v>-0.1875745952129364</v>
      </c>
      <c r="CB796">
        <v>-0.17408828437328339</v>
      </c>
      <c r="CC796">
        <v>-0.1491306871175766</v>
      </c>
      <c r="CD796">
        <v>-0.14356444776058197</v>
      </c>
      <c r="CE796">
        <v>-7.3416478931903839E-2</v>
      </c>
      <c r="CF796">
        <v>-7.3396161198616028E-2</v>
      </c>
      <c r="CG796">
        <v>-7.3945462703704834E-2</v>
      </c>
      <c r="CH796">
        <v>-7.7022112905979156E-2</v>
      </c>
      <c r="CI796">
        <v>-7.4177265167236328E-2</v>
      </c>
      <c r="CJ796">
        <v>-7.854761928319931E-2</v>
      </c>
      <c r="CK796">
        <v>-9.3410365283489227E-2</v>
      </c>
      <c r="CL796">
        <v>-8.7144263088703156E-2</v>
      </c>
      <c r="CM796">
        <v>-8.7134450674057007E-2</v>
      </c>
      <c r="CN796">
        <v>-9.2362441122531891E-2</v>
      </c>
      <c r="CO796">
        <v>-9.8112687468528748E-2</v>
      </c>
      <c r="CP796">
        <v>-0.10324671119451523</v>
      </c>
      <c r="CQ796">
        <v>0.73949694633483887</v>
      </c>
      <c r="CR796">
        <v>4.425196647644043</v>
      </c>
      <c r="CS796">
        <v>4.3636245727539062</v>
      </c>
      <c r="CT796">
        <v>4.360374927520752</v>
      </c>
      <c r="CU796">
        <v>4.3489584922790527</v>
      </c>
      <c r="CV796">
        <v>4.321134090423584</v>
      </c>
      <c r="CW796">
        <v>0.69756388664245605</v>
      </c>
      <c r="CX796">
        <v>-7.455328106880188E-2</v>
      </c>
      <c r="CY796">
        <v>-6.788354367017746E-2</v>
      </c>
      <c r="CZ796">
        <v>-6.4427509903907776E-2</v>
      </c>
      <c r="DA796">
        <v>-4.7419868409633636E-2</v>
      </c>
      <c r="DB796">
        <v>-4.7605831176042557E-2</v>
      </c>
      <c r="DC796">
        <v>0.16356141865253448</v>
      </c>
      <c r="DD796">
        <v>0.15940366685390472</v>
      </c>
      <c r="DE796">
        <v>0.15763184428215027</v>
      </c>
      <c r="DF796">
        <v>0.15428262948989868</v>
      </c>
      <c r="DG796">
        <v>0.15863505005836487</v>
      </c>
      <c r="DH796">
        <v>0.15538971126079559</v>
      </c>
      <c r="DI796">
        <v>0.15259911119937897</v>
      </c>
      <c r="DJ796">
        <v>0.16631889343261719</v>
      </c>
      <c r="DK796">
        <v>0.17159125208854675</v>
      </c>
      <c r="DL796">
        <v>0.17157427966594696</v>
      </c>
      <c r="DM796">
        <v>0.1685725599527359</v>
      </c>
      <c r="DN796">
        <v>0.16295315325260162</v>
      </c>
      <c r="DO796">
        <v>1.0185477733612061</v>
      </c>
      <c r="DP796">
        <v>4.6451840400695801</v>
      </c>
      <c r="DQ796">
        <v>4.5808091163635254</v>
      </c>
      <c r="DR796">
        <v>4.5769729614257812</v>
      </c>
      <c r="DS796">
        <v>4.5668826103210449</v>
      </c>
      <c r="DT796">
        <v>4.5366992950439453</v>
      </c>
      <c r="DU796">
        <v>0.9729079008102417</v>
      </c>
      <c r="DV796">
        <v>4.6597369015216827E-2</v>
      </c>
      <c r="DW796">
        <v>5.180751159787178E-2</v>
      </c>
      <c r="DX796">
        <v>4.5233260840177536E-2</v>
      </c>
      <c r="DY796">
        <v>5.4290946573019028E-2</v>
      </c>
      <c r="DZ796">
        <v>4.8352789133787155E-2</v>
      </c>
      <c r="EA796">
        <v>0.50571984052658081</v>
      </c>
      <c r="EB796">
        <v>0.49552962183952332</v>
      </c>
      <c r="EC796">
        <v>0.49199271202087402</v>
      </c>
      <c r="ED796">
        <v>0.48824992775917053</v>
      </c>
      <c r="EE796">
        <v>0.49477905035018921</v>
      </c>
      <c r="EF796">
        <v>0.49315807223320007</v>
      </c>
      <c r="EG796">
        <v>0.5077977180480957</v>
      </c>
      <c r="EH796">
        <v>0.53227943181991577</v>
      </c>
      <c r="EI796">
        <v>0.5451500415802002</v>
      </c>
      <c r="EJ796">
        <v>0.55265700817108154</v>
      </c>
      <c r="EK796">
        <v>0.5536237359046936</v>
      </c>
      <c r="EL796">
        <v>0.54730349779129028</v>
      </c>
      <c r="EM796">
        <v>1.4214528799057007</v>
      </c>
      <c r="EN796">
        <v>4.9628109931945801</v>
      </c>
      <c r="EO796">
        <v>4.8943886756896973</v>
      </c>
      <c r="EP796">
        <v>4.8897056579589844</v>
      </c>
      <c r="EQ796">
        <v>4.88153076171875</v>
      </c>
      <c r="ER796">
        <v>4.8479409217834473</v>
      </c>
      <c r="ES796">
        <v>1.3704608678817749</v>
      </c>
      <c r="ET796">
        <v>0.22151966392993927</v>
      </c>
      <c r="EU796">
        <v>0.22462238371372223</v>
      </c>
      <c r="EV796">
        <v>0.20356599986553192</v>
      </c>
      <c r="EW796">
        <v>0.20114520192146301</v>
      </c>
      <c r="EX796">
        <v>0.18690179288387299</v>
      </c>
      <c r="EY796">
        <v>65.025070190429687</v>
      </c>
      <c r="EZ796">
        <v>65.027717590332031</v>
      </c>
      <c r="FA796">
        <v>64.881935119628906</v>
      </c>
      <c r="FB796">
        <v>65.128410339355469</v>
      </c>
      <c r="FC796">
        <v>63.747364044189453</v>
      </c>
      <c r="FD796">
        <v>62.997039794921875</v>
      </c>
      <c r="FE796">
        <v>63.877197265625</v>
      </c>
      <c r="FF796">
        <v>67.503814697265625</v>
      </c>
      <c r="FG796">
        <v>73.895744323730469</v>
      </c>
      <c r="FH796">
        <v>78.282814025878906</v>
      </c>
      <c r="FI796">
        <v>81.706039428710938</v>
      </c>
      <c r="FJ796">
        <v>82.742485046386719</v>
      </c>
      <c r="FK796">
        <v>82.383087158203125</v>
      </c>
      <c r="FL796">
        <v>83.215423583984375</v>
      </c>
      <c r="FM796">
        <v>82.097152709960937</v>
      </c>
      <c r="FN796">
        <v>81.168289184570313</v>
      </c>
      <c r="FO796">
        <v>80.927909851074219</v>
      </c>
      <c r="FP796">
        <v>80.790176391601563</v>
      </c>
      <c r="FQ796">
        <v>81.386062622070313</v>
      </c>
      <c r="FR796">
        <v>78.133468627929688</v>
      </c>
      <c r="FS796">
        <v>74.749053955078125</v>
      </c>
      <c r="FT796">
        <v>71.884384155273437</v>
      </c>
      <c r="FU796">
        <v>71.124519348144531</v>
      </c>
      <c r="FV796">
        <v>69.747444152832031</v>
      </c>
      <c r="FW796">
        <v>81</v>
      </c>
      <c r="FX796">
        <v>5.4568342864513397E-2</v>
      </c>
      <c r="FY796">
        <v>1</v>
      </c>
    </row>
    <row r="797" spans="1:181" x14ac:dyDescent="0.2">
      <c r="A797" t="s">
        <v>243</v>
      </c>
      <c r="B797" t="s">
        <v>239</v>
      </c>
      <c r="C797" t="s">
        <v>215</v>
      </c>
      <c r="D797" t="s">
        <v>38</v>
      </c>
      <c r="E797">
        <v>2015</v>
      </c>
      <c r="F797" t="s">
        <v>222</v>
      </c>
      <c r="G797" t="s">
        <v>246</v>
      </c>
      <c r="H797">
        <v>82</v>
      </c>
      <c r="K797">
        <v>16.305715560913086</v>
      </c>
      <c r="L797">
        <v>16.049077987670898</v>
      </c>
      <c r="M797">
        <v>16.090612411499023</v>
      </c>
      <c r="N797">
        <v>16.227960586547852</v>
      </c>
      <c r="O797">
        <v>16.597820281982422</v>
      </c>
      <c r="P797">
        <v>17.230922698974609</v>
      </c>
      <c r="Q797">
        <v>19.461891174316406</v>
      </c>
      <c r="R797">
        <v>19.649669647216797</v>
      </c>
      <c r="S797">
        <v>19.901741027832031</v>
      </c>
      <c r="T797">
        <v>20.635940551757812</v>
      </c>
      <c r="U797">
        <v>21.197513580322266</v>
      </c>
      <c r="V797">
        <v>21.593652725219727</v>
      </c>
      <c r="W797">
        <v>21.666919708251953</v>
      </c>
      <c r="X797">
        <v>22.06085205078125</v>
      </c>
      <c r="Y797">
        <v>22.0244140625</v>
      </c>
      <c r="Z797">
        <v>22.211071014404297</v>
      </c>
      <c r="AA797">
        <v>22.269111633300781</v>
      </c>
      <c r="AB797">
        <v>22.038606643676758</v>
      </c>
      <c r="AC797">
        <v>21.60322380065918</v>
      </c>
      <c r="AD797">
        <v>21.800085067749023</v>
      </c>
      <c r="AE797">
        <v>21.392637252807617</v>
      </c>
      <c r="AF797">
        <v>20.340295791625977</v>
      </c>
      <c r="AG797">
        <v>18.052383422851563</v>
      </c>
      <c r="AH797">
        <v>17.099702835083008</v>
      </c>
      <c r="AI797">
        <v>-0.61344772577285767</v>
      </c>
      <c r="AJ797">
        <v>-0.60278373956680298</v>
      </c>
      <c r="AK797">
        <v>-0.60103440284729004</v>
      </c>
      <c r="AL797">
        <v>-0.60350465774536133</v>
      </c>
      <c r="AM797">
        <v>-0.60525768995285034</v>
      </c>
      <c r="AN797">
        <v>-0.61242753267288208</v>
      </c>
      <c r="AO797">
        <v>-0.65360379219055176</v>
      </c>
      <c r="AP797">
        <v>-0.66411572694778442</v>
      </c>
      <c r="AQ797">
        <v>-0.67384648323059082</v>
      </c>
      <c r="AR797">
        <v>-0.68930035829544067</v>
      </c>
      <c r="AS797">
        <v>-0.70121383666992188</v>
      </c>
      <c r="AT797">
        <v>-0.7056194543838501</v>
      </c>
      <c r="AU797">
        <v>8.6162015795707703E-3</v>
      </c>
      <c r="AV797">
        <v>3.4203813076019287</v>
      </c>
      <c r="AW797">
        <v>3.3699028491973877</v>
      </c>
      <c r="AX797">
        <v>3.3821332454681396</v>
      </c>
      <c r="AY797">
        <v>3.3765954971313477</v>
      </c>
      <c r="AZ797">
        <v>3.3463799953460693</v>
      </c>
      <c r="BA797">
        <v>-1.9809139892458916E-2</v>
      </c>
      <c r="BB797">
        <v>-0.35108339786529541</v>
      </c>
      <c r="BC797">
        <v>-0.34315928816795349</v>
      </c>
      <c r="BD797">
        <v>-0.31745412945747375</v>
      </c>
      <c r="BE797">
        <v>-0.28449535369873047</v>
      </c>
      <c r="BF797">
        <v>-0.27141723036766052</v>
      </c>
      <c r="BG797">
        <v>-0.29187512397766113</v>
      </c>
      <c r="BH797">
        <v>-0.28728464245796204</v>
      </c>
      <c r="BI797">
        <v>-0.28664693236351013</v>
      </c>
      <c r="BJ797">
        <v>-0.28930109739303589</v>
      </c>
      <c r="BK797">
        <v>-0.28833490610122681</v>
      </c>
      <c r="BL797">
        <v>-0.29346278309822083</v>
      </c>
      <c r="BM797">
        <v>-0.31820470094680786</v>
      </c>
      <c r="BN797">
        <v>-0.31923764944076538</v>
      </c>
      <c r="BO797">
        <v>-0.32324466109275818</v>
      </c>
      <c r="BP797">
        <v>-0.3320387601852417</v>
      </c>
      <c r="BQ797">
        <v>-0.33962437510490417</v>
      </c>
      <c r="BR797">
        <v>-0.3443014919757843</v>
      </c>
      <c r="BS797">
        <v>0.38696041703224182</v>
      </c>
      <c r="BT797">
        <v>3.7197446823120117</v>
      </c>
      <c r="BU797">
        <v>3.6644120216369629</v>
      </c>
      <c r="BV797">
        <v>3.6770050525665283</v>
      </c>
      <c r="BW797">
        <v>3.6727008819580078</v>
      </c>
      <c r="BX797">
        <v>3.640087366104126</v>
      </c>
      <c r="BY797">
        <v>0.35377377271652222</v>
      </c>
      <c r="BZ797">
        <v>-0.18446984887123108</v>
      </c>
      <c r="CA797">
        <v>-0.17834530770778656</v>
      </c>
      <c r="CB797">
        <v>-0.16602255403995514</v>
      </c>
      <c r="CC797">
        <v>-0.14383012056350708</v>
      </c>
      <c r="CD797">
        <v>-0.13849563896656036</v>
      </c>
      <c r="CE797">
        <v>-6.9154925644397736E-2</v>
      </c>
      <c r="CF797">
        <v>-6.8770945072174072E-2</v>
      </c>
      <c r="CG797">
        <v>-6.8903118371963501E-2</v>
      </c>
      <c r="CH797">
        <v>-7.1684673428535461E-2</v>
      </c>
      <c r="CI797">
        <v>-6.8835131824016571E-2</v>
      </c>
      <c r="CJ797">
        <v>-7.2548776865005493E-2</v>
      </c>
      <c r="CK797">
        <v>-8.5908301174640656E-2</v>
      </c>
      <c r="CL797">
        <v>-8.0376140773296356E-2</v>
      </c>
      <c r="CM797">
        <v>-8.0418877303600311E-2</v>
      </c>
      <c r="CN797">
        <v>-8.4600441157817841E-2</v>
      </c>
      <c r="CO797">
        <v>-8.9188627898693085E-2</v>
      </c>
      <c r="CP797">
        <v>-9.4053789973258972E-2</v>
      </c>
      <c r="CQ797">
        <v>0.64900046586990356</v>
      </c>
      <c r="CR797">
        <v>3.9270830154418945</v>
      </c>
      <c r="CS797">
        <v>3.8683879375457764</v>
      </c>
      <c r="CT797">
        <v>3.8812322616577148</v>
      </c>
      <c r="CU797">
        <v>3.8777825832366943</v>
      </c>
      <c r="CV797">
        <v>3.8435080051422119</v>
      </c>
      <c r="CW797">
        <v>0.61251616477966309</v>
      </c>
      <c r="CX797">
        <v>-6.9073796272277832E-2</v>
      </c>
      <c r="CY797">
        <v>-6.4195647835731506E-2</v>
      </c>
      <c r="CZ797">
        <v>-6.1141490936279297E-2</v>
      </c>
      <c r="DA797">
        <v>-4.6405822038650513E-2</v>
      </c>
      <c r="DB797">
        <v>-4.6434540301561356E-2</v>
      </c>
      <c r="DC797">
        <v>0.15356527268886566</v>
      </c>
      <c r="DD797">
        <v>0.14974276721477509</v>
      </c>
      <c r="DE797">
        <v>0.14884069561958313</v>
      </c>
      <c r="DF797">
        <v>0.14593175053596497</v>
      </c>
      <c r="DG797">
        <v>0.15066462755203247</v>
      </c>
      <c r="DH797">
        <v>0.14836522936820984</v>
      </c>
      <c r="DI797">
        <v>0.14638809859752655</v>
      </c>
      <c r="DJ797">
        <v>0.15848536789417267</v>
      </c>
      <c r="DK797">
        <v>0.16240689158439636</v>
      </c>
      <c r="DL797">
        <v>0.16283786296844482</v>
      </c>
      <c r="DM797">
        <v>0.16124711930751801</v>
      </c>
      <c r="DN797">
        <v>0.15619391202926636</v>
      </c>
      <c r="DO797">
        <v>0.9110405445098877</v>
      </c>
      <c r="DP797">
        <v>4.1344213485717773</v>
      </c>
      <c r="DQ797">
        <v>4.0723638534545898</v>
      </c>
      <c r="DR797">
        <v>4.0854597091674805</v>
      </c>
      <c r="DS797">
        <v>4.0828642845153809</v>
      </c>
      <c r="DT797">
        <v>4.046928882598877</v>
      </c>
      <c r="DU797">
        <v>0.87125855684280396</v>
      </c>
      <c r="DV797">
        <v>4.6322252601385117E-2</v>
      </c>
      <c r="DW797">
        <v>4.9954015761613846E-2</v>
      </c>
      <c r="DX797">
        <v>4.3739564716815948E-2</v>
      </c>
      <c r="DY797">
        <v>5.1018480211496353E-2</v>
      </c>
      <c r="DZ797">
        <v>4.5626554638147354E-2</v>
      </c>
      <c r="EA797">
        <v>0.475137859582901</v>
      </c>
      <c r="EB797">
        <v>0.46524184942245483</v>
      </c>
      <c r="EC797">
        <v>0.46322816610336304</v>
      </c>
      <c r="ED797">
        <v>0.46013531088829041</v>
      </c>
      <c r="EE797">
        <v>0.46758744120597839</v>
      </c>
      <c r="EF797">
        <v>0.46732997894287109</v>
      </c>
      <c r="EG797">
        <v>0.48178720474243164</v>
      </c>
      <c r="EH797">
        <v>0.50336349010467529</v>
      </c>
      <c r="EI797">
        <v>0.513008713722229</v>
      </c>
      <c r="EJ797">
        <v>0.5200994610786438</v>
      </c>
      <c r="EK797">
        <v>0.52283656597137451</v>
      </c>
      <c r="EL797">
        <v>0.51751184463500977</v>
      </c>
      <c r="EM797">
        <v>1.2893847227096558</v>
      </c>
      <c r="EN797">
        <v>4.4337849617004395</v>
      </c>
      <c r="EO797">
        <v>4.3668727874755859</v>
      </c>
      <c r="EP797">
        <v>4.3803310394287109</v>
      </c>
      <c r="EQ797">
        <v>4.378969669342041</v>
      </c>
      <c r="ER797">
        <v>4.3406357765197754</v>
      </c>
      <c r="ES797">
        <v>1.244841456413269</v>
      </c>
      <c r="ET797">
        <v>0.21293582022190094</v>
      </c>
      <c r="EU797">
        <v>0.21476799249649048</v>
      </c>
      <c r="EV797">
        <v>0.19517116248607635</v>
      </c>
      <c r="EW797">
        <v>0.19168369472026825</v>
      </c>
      <c r="EX797">
        <v>0.17854815721511841</v>
      </c>
      <c r="EY797">
        <v>66.752548217773437</v>
      </c>
      <c r="EZ797">
        <v>65.374824523925781</v>
      </c>
      <c r="FA797">
        <v>65.117683410644531</v>
      </c>
      <c r="FB797">
        <v>64.750053405761719</v>
      </c>
      <c r="FC797">
        <v>65.09521484375</v>
      </c>
      <c r="FD797">
        <v>64.590827941894531</v>
      </c>
      <c r="FE797">
        <v>64.609268188476562</v>
      </c>
      <c r="FF797">
        <v>68.25</v>
      </c>
      <c r="FG797">
        <v>71.792442321777344</v>
      </c>
      <c r="FH797">
        <v>75.039466857910156</v>
      </c>
      <c r="FI797">
        <v>79.231727600097656</v>
      </c>
      <c r="FJ797">
        <v>81.777626037597656</v>
      </c>
      <c r="FK797">
        <v>82.380340576171875</v>
      </c>
      <c r="FL797">
        <v>83.227470397949219</v>
      </c>
      <c r="FM797">
        <v>81.951164245605469</v>
      </c>
      <c r="FN797">
        <v>82.45477294921875</v>
      </c>
      <c r="FO797">
        <v>83.216873168945313</v>
      </c>
      <c r="FP797">
        <v>81.583518981933594</v>
      </c>
      <c r="FQ797">
        <v>79.781517028808594</v>
      </c>
      <c r="FR797">
        <v>77.518295288085937</v>
      </c>
      <c r="FS797">
        <v>74.508918762207031</v>
      </c>
      <c r="FT797">
        <v>72.005332946777344</v>
      </c>
      <c r="FU797">
        <v>70.864662170410156</v>
      </c>
      <c r="FV797">
        <v>69.602775573730469</v>
      </c>
      <c r="FW797">
        <v>81</v>
      </c>
      <c r="FX797">
        <v>5.4568342864513397E-2</v>
      </c>
      <c r="FY797">
        <v>1</v>
      </c>
    </row>
    <row r="798" spans="1:181" x14ac:dyDescent="0.2">
      <c r="A798" t="s">
        <v>243</v>
      </c>
      <c r="B798" t="s">
        <v>239</v>
      </c>
      <c r="C798" t="s">
        <v>215</v>
      </c>
      <c r="D798" t="s">
        <v>38</v>
      </c>
      <c r="E798">
        <v>2016</v>
      </c>
      <c r="F798" t="s">
        <v>222</v>
      </c>
      <c r="G798" t="s">
        <v>246</v>
      </c>
      <c r="H798">
        <v>94</v>
      </c>
      <c r="K798">
        <v>18.691919326782227</v>
      </c>
      <c r="L798">
        <v>18.397724151611328</v>
      </c>
      <c r="M798">
        <v>18.445337295532227</v>
      </c>
      <c r="N798">
        <v>18.602783203125</v>
      </c>
      <c r="O798">
        <v>19.026771545410156</v>
      </c>
      <c r="P798">
        <v>19.752521514892578</v>
      </c>
      <c r="Q798">
        <v>22.309972763061523</v>
      </c>
      <c r="R798">
        <v>22.525230407714844</v>
      </c>
      <c r="S798">
        <v>22.814191818237305</v>
      </c>
      <c r="T798">
        <v>23.655834197998047</v>
      </c>
      <c r="U798">
        <v>24.299589157104492</v>
      </c>
      <c r="V798">
        <v>24.753700256347656</v>
      </c>
      <c r="W798">
        <v>24.837688446044922</v>
      </c>
      <c r="X798">
        <v>25.289268493652344</v>
      </c>
      <c r="Y798">
        <v>25.247499465942383</v>
      </c>
      <c r="Z798">
        <v>25.461471557617188</v>
      </c>
      <c r="AA798">
        <v>25.528007507324219</v>
      </c>
      <c r="AB798">
        <v>25.263769149780273</v>
      </c>
      <c r="AC798">
        <v>24.764671325683594</v>
      </c>
      <c r="AD798">
        <v>24.990341186523438</v>
      </c>
      <c r="AE798">
        <v>24.523265838623047</v>
      </c>
      <c r="AF798">
        <v>23.316925048828125</v>
      </c>
      <c r="AG798">
        <v>20.694194793701172</v>
      </c>
      <c r="AH798">
        <v>19.60209846496582</v>
      </c>
      <c r="AI798">
        <v>-0.66203492879867554</v>
      </c>
      <c r="AJ798">
        <v>-0.6505882740020752</v>
      </c>
      <c r="AK798">
        <v>-0.64872533082962036</v>
      </c>
      <c r="AL798">
        <v>-0.65158063173294067</v>
      </c>
      <c r="AM798">
        <v>-0.65324193239212036</v>
      </c>
      <c r="AN798">
        <v>-0.66119951009750366</v>
      </c>
      <c r="AO798">
        <v>-0.70629674196243286</v>
      </c>
      <c r="AP798">
        <v>-0.71713298559188843</v>
      </c>
      <c r="AQ798">
        <v>-0.72755467891693115</v>
      </c>
      <c r="AR798">
        <v>-0.74441713094711304</v>
      </c>
      <c r="AS798">
        <v>-0.75751966238021851</v>
      </c>
      <c r="AT798">
        <v>-0.76260477304458618</v>
      </c>
      <c r="AU798">
        <v>5.8333832770586014E-2</v>
      </c>
      <c r="AV798">
        <v>3.9592659473419189</v>
      </c>
      <c r="AW798">
        <v>3.9007790088653564</v>
      </c>
      <c r="AX798">
        <v>3.9148459434509277</v>
      </c>
      <c r="AY798">
        <v>3.9086554050445557</v>
      </c>
      <c r="AZ798">
        <v>3.8737108707427979</v>
      </c>
      <c r="BA798">
        <v>2.5138920173048973E-2</v>
      </c>
      <c r="BB798">
        <v>-0.38112235069274902</v>
      </c>
      <c r="BC798">
        <v>-0.37226906418800354</v>
      </c>
      <c r="BD798">
        <v>-0.34451615810394287</v>
      </c>
      <c r="BE798">
        <v>-0.30811303853988647</v>
      </c>
      <c r="BF798">
        <v>-0.29411283135414124</v>
      </c>
      <c r="BG798">
        <v>-0.31773573160171509</v>
      </c>
      <c r="BH798">
        <v>-0.31279182434082031</v>
      </c>
      <c r="BI798">
        <v>-0.3121190071105957</v>
      </c>
      <c r="BJ798">
        <v>-0.31517124176025391</v>
      </c>
      <c r="BK798">
        <v>-0.31392112374305725</v>
      </c>
      <c r="BL798">
        <v>-0.31969243288040161</v>
      </c>
      <c r="BM798">
        <v>-0.34719383716583252</v>
      </c>
      <c r="BN798">
        <v>-0.34788116812705994</v>
      </c>
      <c r="BO798">
        <v>-0.35217458009719849</v>
      </c>
      <c r="BP798">
        <v>-0.36190661787986755</v>
      </c>
      <c r="BQ798">
        <v>-0.37037548422813416</v>
      </c>
      <c r="BR798">
        <v>-0.3757513165473938</v>
      </c>
      <c r="BS798">
        <v>0.46341687440872192</v>
      </c>
      <c r="BT798">
        <v>4.2797865867614746</v>
      </c>
      <c r="BU798">
        <v>4.2161016464233398</v>
      </c>
      <c r="BV798">
        <v>4.2305569648742676</v>
      </c>
      <c r="BW798">
        <v>4.2256875038146973</v>
      </c>
      <c r="BX798">
        <v>4.1881752014160156</v>
      </c>
      <c r="BY798">
        <v>0.42512416839599609</v>
      </c>
      <c r="BZ798">
        <v>-0.20273363590240479</v>
      </c>
      <c r="CA798">
        <v>-0.19580712914466858</v>
      </c>
      <c r="CB798">
        <v>-0.18238238990306854</v>
      </c>
      <c r="CC798">
        <v>-0.15750652551651001</v>
      </c>
      <c r="CD798">
        <v>-0.15179720520973206</v>
      </c>
      <c r="CE798">
        <v>-7.9275153577327728E-2</v>
      </c>
      <c r="CF798">
        <v>-7.8834988176822662E-2</v>
      </c>
      <c r="CG798">
        <v>-7.8986503183841705E-2</v>
      </c>
      <c r="CH798">
        <v>-8.2175113260746002E-2</v>
      </c>
      <c r="CI798">
        <v>-7.8908562660217285E-2</v>
      </c>
      <c r="CJ798">
        <v>-8.3165675401687622E-2</v>
      </c>
      <c r="CK798">
        <v>-9.8480246961116791E-2</v>
      </c>
      <c r="CL798">
        <v>-9.2138499021530151E-2</v>
      </c>
      <c r="CM798">
        <v>-9.2187494039535522E-2</v>
      </c>
      <c r="CN798">
        <v>-9.6980996429920197E-2</v>
      </c>
      <c r="CO798">
        <v>-0.10224062204360962</v>
      </c>
      <c r="CP798">
        <v>-0.10781776160001755</v>
      </c>
      <c r="CQ798">
        <v>0.7439761757850647</v>
      </c>
      <c r="CR798">
        <v>4.5017781257629395</v>
      </c>
      <c r="CS798">
        <v>4.4344935417175293</v>
      </c>
      <c r="CT798">
        <v>4.4492177963256836</v>
      </c>
      <c r="CU798">
        <v>4.4452629089355469</v>
      </c>
      <c r="CV798">
        <v>4.4059724807739258</v>
      </c>
      <c r="CW798">
        <v>0.70215272903442383</v>
      </c>
      <c r="CX798">
        <v>-7.9182162880897522E-2</v>
      </c>
      <c r="CY798">
        <v>-7.3590129613876343E-2</v>
      </c>
      <c r="CZ798">
        <v>-7.0089027285575867E-2</v>
      </c>
      <c r="DA798">
        <v>-5.3196914494037628E-2</v>
      </c>
      <c r="DB798">
        <v>-5.3229838609695435E-2</v>
      </c>
      <c r="DC798">
        <v>0.15918540954589844</v>
      </c>
      <c r="DD798">
        <v>0.15512183308601379</v>
      </c>
      <c r="DE798">
        <v>0.15414600074291229</v>
      </c>
      <c r="DF798">
        <v>0.15082100033760071</v>
      </c>
      <c r="DG798">
        <v>0.15610398352146149</v>
      </c>
      <c r="DH798">
        <v>0.15336106717586517</v>
      </c>
      <c r="DI798">
        <v>0.15023332834243774</v>
      </c>
      <c r="DJ798">
        <v>0.16360417008399963</v>
      </c>
      <c r="DK798">
        <v>0.16779960691928864</v>
      </c>
      <c r="DL798">
        <v>0.16794462502002716</v>
      </c>
      <c r="DM798">
        <v>0.16589425504207611</v>
      </c>
      <c r="DN798">
        <v>0.1601157933473587</v>
      </c>
      <c r="DO798">
        <v>1.0245354175567627</v>
      </c>
      <c r="DP798">
        <v>4.7237696647644043</v>
      </c>
      <c r="DQ798">
        <v>4.6528854370117187</v>
      </c>
      <c r="DR798">
        <v>4.6678786277770996</v>
      </c>
      <c r="DS798">
        <v>4.6648383140563965</v>
      </c>
      <c r="DT798">
        <v>4.6237697601318359</v>
      </c>
      <c r="DU798">
        <v>0.97918128967285156</v>
      </c>
      <c r="DV798">
        <v>4.436931386590004E-2</v>
      </c>
      <c r="DW798">
        <v>4.8626873642206192E-2</v>
      </c>
      <c r="DX798">
        <v>4.2204331606626511E-2</v>
      </c>
      <c r="DY798">
        <v>5.1112692803144455E-2</v>
      </c>
      <c r="DZ798">
        <v>4.5337527990341187E-2</v>
      </c>
      <c r="EA798">
        <v>0.50348460674285889</v>
      </c>
      <c r="EB798">
        <v>0.49291831254959106</v>
      </c>
      <c r="EC798">
        <v>0.49075230956077576</v>
      </c>
      <c r="ED798">
        <v>0.48723039031028748</v>
      </c>
      <c r="EE798">
        <v>0.4954247772693634</v>
      </c>
      <c r="EF798">
        <v>0.49486812949180603</v>
      </c>
      <c r="EG798">
        <v>0.50933623313903809</v>
      </c>
      <c r="EH798">
        <v>0.53285598754882813</v>
      </c>
      <c r="EI798">
        <v>0.54317969083786011</v>
      </c>
      <c r="EJ798">
        <v>0.55045515298843384</v>
      </c>
      <c r="EK798">
        <v>0.55303841829299927</v>
      </c>
      <c r="EL798">
        <v>0.54696929454803467</v>
      </c>
      <c r="EM798">
        <v>1.4296184778213501</v>
      </c>
      <c r="EN798">
        <v>5.0442900657653809</v>
      </c>
      <c r="EO798">
        <v>4.9682083129882812</v>
      </c>
      <c r="EP798">
        <v>4.9835896492004395</v>
      </c>
      <c r="EQ798">
        <v>4.9818706512451172</v>
      </c>
      <c r="ER798">
        <v>4.9382338523864746</v>
      </c>
      <c r="ES798">
        <v>1.3791664838790894</v>
      </c>
      <c r="ET798">
        <v>0.22275802493095398</v>
      </c>
      <c r="EU798">
        <v>0.22508881986141205</v>
      </c>
      <c r="EV798">
        <v>0.20433810353279114</v>
      </c>
      <c r="EW798">
        <v>0.20171919465065002</v>
      </c>
      <c r="EX798">
        <v>0.18765315413475037</v>
      </c>
      <c r="EY798">
        <v>66.752548217773437</v>
      </c>
      <c r="EZ798">
        <v>65.374824523925781</v>
      </c>
      <c r="FA798">
        <v>65.117683410644531</v>
      </c>
      <c r="FB798">
        <v>64.750053405761719</v>
      </c>
      <c r="FC798">
        <v>65.09521484375</v>
      </c>
      <c r="FD798">
        <v>64.590827941894531</v>
      </c>
      <c r="FE798">
        <v>64.609268188476562</v>
      </c>
      <c r="FF798">
        <v>68.25</v>
      </c>
      <c r="FG798">
        <v>71.792442321777344</v>
      </c>
      <c r="FH798">
        <v>75.039466857910156</v>
      </c>
      <c r="FI798">
        <v>79.231727600097656</v>
      </c>
      <c r="FJ798">
        <v>81.777626037597656</v>
      </c>
      <c r="FK798">
        <v>82.380340576171875</v>
      </c>
      <c r="FL798">
        <v>83.22747802734375</v>
      </c>
      <c r="FM798">
        <v>81.951164245605469</v>
      </c>
      <c r="FN798">
        <v>82.45477294921875</v>
      </c>
      <c r="FO798">
        <v>83.216880798339844</v>
      </c>
      <c r="FP798">
        <v>81.583518981933594</v>
      </c>
      <c r="FQ798">
        <v>79.781517028808594</v>
      </c>
      <c r="FR798">
        <v>77.518295288085937</v>
      </c>
      <c r="FS798">
        <v>74.508918762207031</v>
      </c>
      <c r="FT798">
        <v>72.005332946777344</v>
      </c>
      <c r="FU798">
        <v>70.864662170410156</v>
      </c>
      <c r="FV798">
        <v>69.602775573730469</v>
      </c>
      <c r="FW798">
        <v>81</v>
      </c>
      <c r="FX798">
        <v>5.4568342864513397E-2</v>
      </c>
      <c r="FY798">
        <v>1</v>
      </c>
    </row>
    <row r="799" spans="1:181" x14ac:dyDescent="0.2">
      <c r="A799" t="s">
        <v>243</v>
      </c>
      <c r="B799" t="s">
        <v>239</v>
      </c>
      <c r="C799" t="s">
        <v>215</v>
      </c>
      <c r="D799" t="s">
        <v>38</v>
      </c>
      <c r="E799">
        <v>2017</v>
      </c>
      <c r="F799" t="s">
        <v>222</v>
      </c>
      <c r="G799" t="s">
        <v>246</v>
      </c>
      <c r="H799">
        <v>94</v>
      </c>
      <c r="K799">
        <v>18.691919326782227</v>
      </c>
      <c r="L799">
        <v>18.397724151611328</v>
      </c>
      <c r="M799">
        <v>18.445337295532227</v>
      </c>
      <c r="N799">
        <v>18.602783203125</v>
      </c>
      <c r="O799">
        <v>19.026771545410156</v>
      </c>
      <c r="P799">
        <v>19.752521514892578</v>
      </c>
      <c r="Q799">
        <v>22.309972763061523</v>
      </c>
      <c r="R799">
        <v>22.525230407714844</v>
      </c>
      <c r="S799">
        <v>22.814191818237305</v>
      </c>
      <c r="T799">
        <v>23.655834197998047</v>
      </c>
      <c r="U799">
        <v>24.299589157104492</v>
      </c>
      <c r="V799">
        <v>24.753700256347656</v>
      </c>
      <c r="W799">
        <v>24.837688446044922</v>
      </c>
      <c r="X799">
        <v>25.289268493652344</v>
      </c>
      <c r="Y799">
        <v>25.247499465942383</v>
      </c>
      <c r="Z799">
        <v>25.461471557617188</v>
      </c>
      <c r="AA799">
        <v>25.528007507324219</v>
      </c>
      <c r="AB799">
        <v>25.263769149780273</v>
      </c>
      <c r="AC799">
        <v>24.764671325683594</v>
      </c>
      <c r="AD799">
        <v>24.990341186523438</v>
      </c>
      <c r="AE799">
        <v>24.523265838623047</v>
      </c>
      <c r="AF799">
        <v>23.316925048828125</v>
      </c>
      <c r="AG799">
        <v>20.694194793701172</v>
      </c>
      <c r="AH799">
        <v>19.60209846496582</v>
      </c>
      <c r="AI799">
        <v>-0.66203492879867554</v>
      </c>
      <c r="AJ799">
        <v>-0.6505882740020752</v>
      </c>
      <c r="AK799">
        <v>-0.64872533082962036</v>
      </c>
      <c r="AL799">
        <v>-0.65158063173294067</v>
      </c>
      <c r="AM799">
        <v>-0.65324193239212036</v>
      </c>
      <c r="AN799">
        <v>-0.66119951009750366</v>
      </c>
      <c r="AO799">
        <v>-0.70629674196243286</v>
      </c>
      <c r="AP799">
        <v>-0.71713298559188843</v>
      </c>
      <c r="AQ799">
        <v>-0.72755467891693115</v>
      </c>
      <c r="AR799">
        <v>-0.74441713094711304</v>
      </c>
      <c r="AS799">
        <v>-0.75751966238021851</v>
      </c>
      <c r="AT799">
        <v>-0.76260477304458618</v>
      </c>
      <c r="AU799">
        <v>5.8333832770586014E-2</v>
      </c>
      <c r="AV799">
        <v>3.9592659473419189</v>
      </c>
      <c r="AW799">
        <v>3.9007790088653564</v>
      </c>
      <c r="AX799">
        <v>3.9148459434509277</v>
      </c>
      <c r="AY799">
        <v>3.9086554050445557</v>
      </c>
      <c r="AZ799">
        <v>3.8737108707427979</v>
      </c>
      <c r="BA799">
        <v>2.5138920173048973E-2</v>
      </c>
      <c r="BB799">
        <v>-0.38112235069274902</v>
      </c>
      <c r="BC799">
        <v>-0.37226906418800354</v>
      </c>
      <c r="BD799">
        <v>-0.34451615810394287</v>
      </c>
      <c r="BE799">
        <v>-0.30811303853988647</v>
      </c>
      <c r="BF799">
        <v>-0.29411283135414124</v>
      </c>
      <c r="BG799">
        <v>-0.31773573160171509</v>
      </c>
      <c r="BH799">
        <v>-0.31279182434082031</v>
      </c>
      <c r="BI799">
        <v>-0.3121190071105957</v>
      </c>
      <c r="BJ799">
        <v>-0.31517124176025391</v>
      </c>
      <c r="BK799">
        <v>-0.31392112374305725</v>
      </c>
      <c r="BL799">
        <v>-0.31969243288040161</v>
      </c>
      <c r="BM799">
        <v>-0.34719383716583252</v>
      </c>
      <c r="BN799">
        <v>-0.34788116812705994</v>
      </c>
      <c r="BO799">
        <v>-0.35217458009719849</v>
      </c>
      <c r="BP799">
        <v>-0.36190661787986755</v>
      </c>
      <c r="BQ799">
        <v>-0.37037548422813416</v>
      </c>
      <c r="BR799">
        <v>-0.3757513165473938</v>
      </c>
      <c r="BS799">
        <v>0.46341687440872192</v>
      </c>
      <c r="BT799">
        <v>4.2797865867614746</v>
      </c>
      <c r="BU799">
        <v>4.2161016464233398</v>
      </c>
      <c r="BV799">
        <v>4.2305569648742676</v>
      </c>
      <c r="BW799">
        <v>4.2256875038146973</v>
      </c>
      <c r="BX799">
        <v>4.1881752014160156</v>
      </c>
      <c r="BY799">
        <v>0.42512416839599609</v>
      </c>
      <c r="BZ799">
        <v>-0.20273363590240479</v>
      </c>
      <c r="CA799">
        <v>-0.19580712914466858</v>
      </c>
      <c r="CB799">
        <v>-0.18238238990306854</v>
      </c>
      <c r="CC799">
        <v>-0.15750652551651001</v>
      </c>
      <c r="CD799">
        <v>-0.15179720520973206</v>
      </c>
      <c r="CE799">
        <v>-7.9275153577327728E-2</v>
      </c>
      <c r="CF799">
        <v>-7.8834988176822662E-2</v>
      </c>
      <c r="CG799">
        <v>-7.8986503183841705E-2</v>
      </c>
      <c r="CH799">
        <v>-8.2175113260746002E-2</v>
      </c>
      <c r="CI799">
        <v>-7.8908562660217285E-2</v>
      </c>
      <c r="CJ799">
        <v>-8.3165675401687622E-2</v>
      </c>
      <c r="CK799">
        <v>-9.8480246961116791E-2</v>
      </c>
      <c r="CL799">
        <v>-9.2138499021530151E-2</v>
      </c>
      <c r="CM799">
        <v>-9.2187494039535522E-2</v>
      </c>
      <c r="CN799">
        <v>-9.6980996429920197E-2</v>
      </c>
      <c r="CO799">
        <v>-0.10224062204360962</v>
      </c>
      <c r="CP799">
        <v>-0.10781776160001755</v>
      </c>
      <c r="CQ799">
        <v>0.7439761757850647</v>
      </c>
      <c r="CR799">
        <v>4.5017781257629395</v>
      </c>
      <c r="CS799">
        <v>4.4344935417175293</v>
      </c>
      <c r="CT799">
        <v>4.4492177963256836</v>
      </c>
      <c r="CU799">
        <v>4.4452629089355469</v>
      </c>
      <c r="CV799">
        <v>4.4059724807739258</v>
      </c>
      <c r="CW799">
        <v>0.70215272903442383</v>
      </c>
      <c r="CX799">
        <v>-7.9182162880897522E-2</v>
      </c>
      <c r="CY799">
        <v>-7.3590129613876343E-2</v>
      </c>
      <c r="CZ799">
        <v>-7.0089027285575867E-2</v>
      </c>
      <c r="DA799">
        <v>-5.3196914494037628E-2</v>
      </c>
      <c r="DB799">
        <v>-5.3229838609695435E-2</v>
      </c>
      <c r="DC799">
        <v>0.15918540954589844</v>
      </c>
      <c r="DD799">
        <v>0.15512183308601379</v>
      </c>
      <c r="DE799">
        <v>0.15414600074291229</v>
      </c>
      <c r="DF799">
        <v>0.15082100033760071</v>
      </c>
      <c r="DG799">
        <v>0.15610398352146149</v>
      </c>
      <c r="DH799">
        <v>0.15336106717586517</v>
      </c>
      <c r="DI799">
        <v>0.15023332834243774</v>
      </c>
      <c r="DJ799">
        <v>0.16360417008399963</v>
      </c>
      <c r="DK799">
        <v>0.16779960691928864</v>
      </c>
      <c r="DL799">
        <v>0.16794462502002716</v>
      </c>
      <c r="DM799">
        <v>0.16589425504207611</v>
      </c>
      <c r="DN799">
        <v>0.1601157933473587</v>
      </c>
      <c r="DO799">
        <v>1.0245354175567627</v>
      </c>
      <c r="DP799">
        <v>4.7237696647644043</v>
      </c>
      <c r="DQ799">
        <v>4.6528854370117187</v>
      </c>
      <c r="DR799">
        <v>4.6678786277770996</v>
      </c>
      <c r="DS799">
        <v>4.6648383140563965</v>
      </c>
      <c r="DT799">
        <v>4.6237697601318359</v>
      </c>
      <c r="DU799">
        <v>0.97918128967285156</v>
      </c>
      <c r="DV799">
        <v>4.436931386590004E-2</v>
      </c>
      <c r="DW799">
        <v>4.8626873642206192E-2</v>
      </c>
      <c r="DX799">
        <v>4.2204331606626511E-2</v>
      </c>
      <c r="DY799">
        <v>5.1112692803144455E-2</v>
      </c>
      <c r="DZ799">
        <v>4.5337527990341187E-2</v>
      </c>
      <c r="EA799">
        <v>0.50348460674285889</v>
      </c>
      <c r="EB799">
        <v>0.49291831254959106</v>
      </c>
      <c r="EC799">
        <v>0.49075230956077576</v>
      </c>
      <c r="ED799">
        <v>0.48723039031028748</v>
      </c>
      <c r="EE799">
        <v>0.4954247772693634</v>
      </c>
      <c r="EF799">
        <v>0.49486812949180603</v>
      </c>
      <c r="EG799">
        <v>0.50933623313903809</v>
      </c>
      <c r="EH799">
        <v>0.53285598754882813</v>
      </c>
      <c r="EI799">
        <v>0.54317969083786011</v>
      </c>
      <c r="EJ799">
        <v>0.55045515298843384</v>
      </c>
      <c r="EK799">
        <v>0.55303841829299927</v>
      </c>
      <c r="EL799">
        <v>0.54696929454803467</v>
      </c>
      <c r="EM799">
        <v>1.4296184778213501</v>
      </c>
      <c r="EN799">
        <v>5.0442900657653809</v>
      </c>
      <c r="EO799">
        <v>4.9682083129882812</v>
      </c>
      <c r="EP799">
        <v>4.9835896492004395</v>
      </c>
      <c r="EQ799">
        <v>4.9818706512451172</v>
      </c>
      <c r="ER799">
        <v>4.9382338523864746</v>
      </c>
      <c r="ES799">
        <v>1.3791664838790894</v>
      </c>
      <c r="ET799">
        <v>0.22275802493095398</v>
      </c>
      <c r="EU799">
        <v>0.22508881986141205</v>
      </c>
      <c r="EV799">
        <v>0.20433810353279114</v>
      </c>
      <c r="EW799">
        <v>0.20171919465065002</v>
      </c>
      <c r="EX799">
        <v>0.18765315413475037</v>
      </c>
      <c r="EY799">
        <v>66.752548217773437</v>
      </c>
      <c r="EZ799">
        <v>65.374824523925781</v>
      </c>
      <c r="FA799">
        <v>65.117683410644531</v>
      </c>
      <c r="FB799">
        <v>64.750053405761719</v>
      </c>
      <c r="FC799">
        <v>65.09521484375</v>
      </c>
      <c r="FD799">
        <v>64.590827941894531</v>
      </c>
      <c r="FE799">
        <v>64.609268188476562</v>
      </c>
      <c r="FF799">
        <v>68.25</v>
      </c>
      <c r="FG799">
        <v>71.792442321777344</v>
      </c>
      <c r="FH799">
        <v>75.039466857910156</v>
      </c>
      <c r="FI799">
        <v>79.231727600097656</v>
      </c>
      <c r="FJ799">
        <v>81.777626037597656</v>
      </c>
      <c r="FK799">
        <v>82.380340576171875</v>
      </c>
      <c r="FL799">
        <v>83.22747802734375</v>
      </c>
      <c r="FM799">
        <v>81.951164245605469</v>
      </c>
      <c r="FN799">
        <v>82.45477294921875</v>
      </c>
      <c r="FO799">
        <v>83.216880798339844</v>
      </c>
      <c r="FP799">
        <v>81.583518981933594</v>
      </c>
      <c r="FQ799">
        <v>79.781517028808594</v>
      </c>
      <c r="FR799">
        <v>77.518295288085937</v>
      </c>
      <c r="FS799">
        <v>74.508918762207031</v>
      </c>
      <c r="FT799">
        <v>72.005332946777344</v>
      </c>
      <c r="FU799">
        <v>70.864662170410156</v>
      </c>
      <c r="FV799">
        <v>69.602775573730469</v>
      </c>
      <c r="FW799">
        <v>81</v>
      </c>
      <c r="FX799">
        <v>5.4568342864513397E-2</v>
      </c>
      <c r="FY799">
        <v>1</v>
      </c>
    </row>
    <row r="800" spans="1:181" x14ac:dyDescent="0.2">
      <c r="A800" t="s">
        <v>243</v>
      </c>
      <c r="B800" t="s">
        <v>239</v>
      </c>
      <c r="C800" t="s">
        <v>215</v>
      </c>
      <c r="D800" t="s">
        <v>38</v>
      </c>
      <c r="E800">
        <v>2018</v>
      </c>
      <c r="F800" t="s">
        <v>222</v>
      </c>
      <c r="G800" t="s">
        <v>246</v>
      </c>
      <c r="H800">
        <v>94</v>
      </c>
      <c r="K800">
        <v>18.691919326782227</v>
      </c>
      <c r="L800">
        <v>18.397724151611328</v>
      </c>
      <c r="M800">
        <v>18.445337295532227</v>
      </c>
      <c r="N800">
        <v>18.602783203125</v>
      </c>
      <c r="O800">
        <v>19.026771545410156</v>
      </c>
      <c r="P800">
        <v>19.752521514892578</v>
      </c>
      <c r="Q800">
        <v>22.309972763061523</v>
      </c>
      <c r="R800">
        <v>22.525230407714844</v>
      </c>
      <c r="S800">
        <v>22.814191818237305</v>
      </c>
      <c r="T800">
        <v>23.655834197998047</v>
      </c>
      <c r="U800">
        <v>24.299589157104492</v>
      </c>
      <c r="V800">
        <v>24.753700256347656</v>
      </c>
      <c r="W800">
        <v>24.837688446044922</v>
      </c>
      <c r="X800">
        <v>25.289268493652344</v>
      </c>
      <c r="Y800">
        <v>25.247499465942383</v>
      </c>
      <c r="Z800">
        <v>25.461471557617188</v>
      </c>
      <c r="AA800">
        <v>25.528007507324219</v>
      </c>
      <c r="AB800">
        <v>25.263769149780273</v>
      </c>
      <c r="AC800">
        <v>24.764671325683594</v>
      </c>
      <c r="AD800">
        <v>24.990341186523438</v>
      </c>
      <c r="AE800">
        <v>24.523265838623047</v>
      </c>
      <c r="AF800">
        <v>23.316925048828125</v>
      </c>
      <c r="AG800">
        <v>20.694194793701172</v>
      </c>
      <c r="AH800">
        <v>19.60209846496582</v>
      </c>
      <c r="AI800">
        <v>-0.66203492879867554</v>
      </c>
      <c r="AJ800">
        <v>-0.6505882740020752</v>
      </c>
      <c r="AK800">
        <v>-0.64872533082962036</v>
      </c>
      <c r="AL800">
        <v>-0.65158063173294067</v>
      </c>
      <c r="AM800">
        <v>-0.65324193239212036</v>
      </c>
      <c r="AN800">
        <v>-0.66119951009750366</v>
      </c>
      <c r="AO800">
        <v>-0.70629674196243286</v>
      </c>
      <c r="AP800">
        <v>-0.71713298559188843</v>
      </c>
      <c r="AQ800">
        <v>-0.72755467891693115</v>
      </c>
      <c r="AR800">
        <v>-0.74441713094711304</v>
      </c>
      <c r="AS800">
        <v>-0.75751966238021851</v>
      </c>
      <c r="AT800">
        <v>-0.76260477304458618</v>
      </c>
      <c r="AU800">
        <v>5.8333832770586014E-2</v>
      </c>
      <c r="AV800">
        <v>3.9592659473419189</v>
      </c>
      <c r="AW800">
        <v>3.9007790088653564</v>
      </c>
      <c r="AX800">
        <v>3.9148459434509277</v>
      </c>
      <c r="AY800">
        <v>3.9086554050445557</v>
      </c>
      <c r="AZ800">
        <v>3.8737108707427979</v>
      </c>
      <c r="BA800">
        <v>2.5138920173048973E-2</v>
      </c>
      <c r="BB800">
        <v>-0.38112235069274902</v>
      </c>
      <c r="BC800">
        <v>-0.37226906418800354</v>
      </c>
      <c r="BD800">
        <v>-0.34451615810394287</v>
      </c>
      <c r="BE800">
        <v>-0.30811303853988647</v>
      </c>
      <c r="BF800">
        <v>-0.29411283135414124</v>
      </c>
      <c r="BG800">
        <v>-0.31773573160171509</v>
      </c>
      <c r="BH800">
        <v>-0.31279182434082031</v>
      </c>
      <c r="BI800">
        <v>-0.3121190071105957</v>
      </c>
      <c r="BJ800">
        <v>-0.31517124176025391</v>
      </c>
      <c r="BK800">
        <v>-0.31392112374305725</v>
      </c>
      <c r="BL800">
        <v>-0.31969243288040161</v>
      </c>
      <c r="BM800">
        <v>-0.34719383716583252</v>
      </c>
      <c r="BN800">
        <v>-0.34788116812705994</v>
      </c>
      <c r="BO800">
        <v>-0.35217458009719849</v>
      </c>
      <c r="BP800">
        <v>-0.36190661787986755</v>
      </c>
      <c r="BQ800">
        <v>-0.37037548422813416</v>
      </c>
      <c r="BR800">
        <v>-0.3757513165473938</v>
      </c>
      <c r="BS800">
        <v>0.46341687440872192</v>
      </c>
      <c r="BT800">
        <v>4.2797865867614746</v>
      </c>
      <c r="BU800">
        <v>4.2161016464233398</v>
      </c>
      <c r="BV800">
        <v>4.2305569648742676</v>
      </c>
      <c r="BW800">
        <v>4.2256875038146973</v>
      </c>
      <c r="BX800">
        <v>4.1881752014160156</v>
      </c>
      <c r="BY800">
        <v>0.42512416839599609</v>
      </c>
      <c r="BZ800">
        <v>-0.20273363590240479</v>
      </c>
      <c r="CA800">
        <v>-0.19580712914466858</v>
      </c>
      <c r="CB800">
        <v>-0.18238238990306854</v>
      </c>
      <c r="CC800">
        <v>-0.15750652551651001</v>
      </c>
      <c r="CD800">
        <v>-0.15179720520973206</v>
      </c>
      <c r="CE800">
        <v>-7.9275153577327728E-2</v>
      </c>
      <c r="CF800">
        <v>-7.8834988176822662E-2</v>
      </c>
      <c r="CG800">
        <v>-7.8986503183841705E-2</v>
      </c>
      <c r="CH800">
        <v>-8.2175113260746002E-2</v>
      </c>
      <c r="CI800">
        <v>-7.8908562660217285E-2</v>
      </c>
      <c r="CJ800">
        <v>-8.3165675401687622E-2</v>
      </c>
      <c r="CK800">
        <v>-9.8480246961116791E-2</v>
      </c>
      <c r="CL800">
        <v>-9.2138499021530151E-2</v>
      </c>
      <c r="CM800">
        <v>-9.2187494039535522E-2</v>
      </c>
      <c r="CN800">
        <v>-9.6980996429920197E-2</v>
      </c>
      <c r="CO800">
        <v>-0.10224062204360962</v>
      </c>
      <c r="CP800">
        <v>-0.10781776160001755</v>
      </c>
      <c r="CQ800">
        <v>0.7439761757850647</v>
      </c>
      <c r="CR800">
        <v>4.5017781257629395</v>
      </c>
      <c r="CS800">
        <v>4.4344935417175293</v>
      </c>
      <c r="CT800">
        <v>4.4492177963256836</v>
      </c>
      <c r="CU800">
        <v>4.4452629089355469</v>
      </c>
      <c r="CV800">
        <v>4.4059724807739258</v>
      </c>
      <c r="CW800">
        <v>0.70215272903442383</v>
      </c>
      <c r="CX800">
        <v>-7.9182162880897522E-2</v>
      </c>
      <c r="CY800">
        <v>-7.3590129613876343E-2</v>
      </c>
      <c r="CZ800">
        <v>-7.0089027285575867E-2</v>
      </c>
      <c r="DA800">
        <v>-5.3196914494037628E-2</v>
      </c>
      <c r="DB800">
        <v>-5.3229838609695435E-2</v>
      </c>
      <c r="DC800">
        <v>0.15918540954589844</v>
      </c>
      <c r="DD800">
        <v>0.15512183308601379</v>
      </c>
      <c r="DE800">
        <v>0.15414600074291229</v>
      </c>
      <c r="DF800">
        <v>0.15082100033760071</v>
      </c>
      <c r="DG800">
        <v>0.15610398352146149</v>
      </c>
      <c r="DH800">
        <v>0.15336106717586517</v>
      </c>
      <c r="DI800">
        <v>0.15023332834243774</v>
      </c>
      <c r="DJ800">
        <v>0.16360417008399963</v>
      </c>
      <c r="DK800">
        <v>0.16779960691928864</v>
      </c>
      <c r="DL800">
        <v>0.16794462502002716</v>
      </c>
      <c r="DM800">
        <v>0.16589425504207611</v>
      </c>
      <c r="DN800">
        <v>0.1601157933473587</v>
      </c>
      <c r="DO800">
        <v>1.0245354175567627</v>
      </c>
      <c r="DP800">
        <v>4.7237696647644043</v>
      </c>
      <c r="DQ800">
        <v>4.6528854370117187</v>
      </c>
      <c r="DR800">
        <v>4.6678786277770996</v>
      </c>
      <c r="DS800">
        <v>4.6648383140563965</v>
      </c>
      <c r="DT800">
        <v>4.6237697601318359</v>
      </c>
      <c r="DU800">
        <v>0.97918128967285156</v>
      </c>
      <c r="DV800">
        <v>4.436931386590004E-2</v>
      </c>
      <c r="DW800">
        <v>4.8626873642206192E-2</v>
      </c>
      <c r="DX800">
        <v>4.2204331606626511E-2</v>
      </c>
      <c r="DY800">
        <v>5.1112692803144455E-2</v>
      </c>
      <c r="DZ800">
        <v>4.5337527990341187E-2</v>
      </c>
      <c r="EA800">
        <v>0.50348460674285889</v>
      </c>
      <c r="EB800">
        <v>0.49291831254959106</v>
      </c>
      <c r="EC800">
        <v>0.49075230956077576</v>
      </c>
      <c r="ED800">
        <v>0.48723039031028748</v>
      </c>
      <c r="EE800">
        <v>0.4954247772693634</v>
      </c>
      <c r="EF800">
        <v>0.49486812949180603</v>
      </c>
      <c r="EG800">
        <v>0.50933623313903809</v>
      </c>
      <c r="EH800">
        <v>0.53285598754882813</v>
      </c>
      <c r="EI800">
        <v>0.54317969083786011</v>
      </c>
      <c r="EJ800">
        <v>0.55045515298843384</v>
      </c>
      <c r="EK800">
        <v>0.55303841829299927</v>
      </c>
      <c r="EL800">
        <v>0.54696929454803467</v>
      </c>
      <c r="EM800">
        <v>1.4296184778213501</v>
      </c>
      <c r="EN800">
        <v>5.0442900657653809</v>
      </c>
      <c r="EO800">
        <v>4.9682083129882812</v>
      </c>
      <c r="EP800">
        <v>4.9835896492004395</v>
      </c>
      <c r="EQ800">
        <v>4.9818706512451172</v>
      </c>
      <c r="ER800">
        <v>4.9382338523864746</v>
      </c>
      <c r="ES800">
        <v>1.3791664838790894</v>
      </c>
      <c r="ET800">
        <v>0.22275802493095398</v>
      </c>
      <c r="EU800">
        <v>0.22508881986141205</v>
      </c>
      <c r="EV800">
        <v>0.20433810353279114</v>
      </c>
      <c r="EW800">
        <v>0.20171919465065002</v>
      </c>
      <c r="EX800">
        <v>0.18765315413475037</v>
      </c>
      <c r="EY800">
        <v>66.752548217773437</v>
      </c>
      <c r="EZ800">
        <v>65.374824523925781</v>
      </c>
      <c r="FA800">
        <v>65.117683410644531</v>
      </c>
      <c r="FB800">
        <v>64.750053405761719</v>
      </c>
      <c r="FC800">
        <v>65.09521484375</v>
      </c>
      <c r="FD800">
        <v>64.590827941894531</v>
      </c>
      <c r="FE800">
        <v>64.609268188476562</v>
      </c>
      <c r="FF800">
        <v>68.25</v>
      </c>
      <c r="FG800">
        <v>71.792442321777344</v>
      </c>
      <c r="FH800">
        <v>75.039466857910156</v>
      </c>
      <c r="FI800">
        <v>79.231727600097656</v>
      </c>
      <c r="FJ800">
        <v>81.777626037597656</v>
      </c>
      <c r="FK800">
        <v>82.380340576171875</v>
      </c>
      <c r="FL800">
        <v>83.22747802734375</v>
      </c>
      <c r="FM800">
        <v>81.951164245605469</v>
      </c>
      <c r="FN800">
        <v>82.45477294921875</v>
      </c>
      <c r="FO800">
        <v>83.216880798339844</v>
      </c>
      <c r="FP800">
        <v>81.583518981933594</v>
      </c>
      <c r="FQ800">
        <v>79.781517028808594</v>
      </c>
      <c r="FR800">
        <v>77.518295288085937</v>
      </c>
      <c r="FS800">
        <v>74.508918762207031</v>
      </c>
      <c r="FT800">
        <v>72.005332946777344</v>
      </c>
      <c r="FU800">
        <v>70.864662170410156</v>
      </c>
      <c r="FV800">
        <v>69.602775573730469</v>
      </c>
      <c r="FW800">
        <v>81</v>
      </c>
      <c r="FX800">
        <v>5.4568342864513397E-2</v>
      </c>
      <c r="FY800">
        <v>1</v>
      </c>
    </row>
    <row r="801" spans="1:181" x14ac:dyDescent="0.2">
      <c r="A801" t="s">
        <v>243</v>
      </c>
      <c r="B801" t="s">
        <v>239</v>
      </c>
      <c r="C801" t="s">
        <v>215</v>
      </c>
      <c r="D801" t="s">
        <v>38</v>
      </c>
      <c r="E801">
        <v>2019</v>
      </c>
      <c r="F801" t="s">
        <v>222</v>
      </c>
      <c r="G801" t="s">
        <v>246</v>
      </c>
      <c r="H801">
        <v>94</v>
      </c>
      <c r="K801">
        <v>18.691919326782227</v>
      </c>
      <c r="L801">
        <v>18.397724151611328</v>
      </c>
      <c r="M801">
        <v>18.445337295532227</v>
      </c>
      <c r="N801">
        <v>18.602783203125</v>
      </c>
      <c r="O801">
        <v>19.026771545410156</v>
      </c>
      <c r="P801">
        <v>19.752521514892578</v>
      </c>
      <c r="Q801">
        <v>22.309972763061523</v>
      </c>
      <c r="R801">
        <v>22.525230407714844</v>
      </c>
      <c r="S801">
        <v>22.814191818237305</v>
      </c>
      <c r="T801">
        <v>23.655834197998047</v>
      </c>
      <c r="U801">
        <v>24.299589157104492</v>
      </c>
      <c r="V801">
        <v>24.753700256347656</v>
      </c>
      <c r="W801">
        <v>24.837688446044922</v>
      </c>
      <c r="X801">
        <v>25.289268493652344</v>
      </c>
      <c r="Y801">
        <v>25.247499465942383</v>
      </c>
      <c r="Z801">
        <v>25.461471557617188</v>
      </c>
      <c r="AA801">
        <v>25.528007507324219</v>
      </c>
      <c r="AB801">
        <v>25.263769149780273</v>
      </c>
      <c r="AC801">
        <v>24.764671325683594</v>
      </c>
      <c r="AD801">
        <v>24.990341186523438</v>
      </c>
      <c r="AE801">
        <v>24.523265838623047</v>
      </c>
      <c r="AF801">
        <v>23.316925048828125</v>
      </c>
      <c r="AG801">
        <v>20.694194793701172</v>
      </c>
      <c r="AH801">
        <v>19.60209846496582</v>
      </c>
      <c r="AI801">
        <v>-0.66203492879867554</v>
      </c>
      <c r="AJ801">
        <v>-0.6505882740020752</v>
      </c>
      <c r="AK801">
        <v>-0.64872533082962036</v>
      </c>
      <c r="AL801">
        <v>-0.65158063173294067</v>
      </c>
      <c r="AM801">
        <v>-0.65324193239212036</v>
      </c>
      <c r="AN801">
        <v>-0.66119951009750366</v>
      </c>
      <c r="AO801">
        <v>-0.70629674196243286</v>
      </c>
      <c r="AP801">
        <v>-0.71713298559188843</v>
      </c>
      <c r="AQ801">
        <v>-0.72755467891693115</v>
      </c>
      <c r="AR801">
        <v>-0.74441713094711304</v>
      </c>
      <c r="AS801">
        <v>-0.75751966238021851</v>
      </c>
      <c r="AT801">
        <v>-0.76260477304458618</v>
      </c>
      <c r="AU801">
        <v>5.8333832770586014E-2</v>
      </c>
      <c r="AV801">
        <v>3.9592659473419189</v>
      </c>
      <c r="AW801">
        <v>3.9007790088653564</v>
      </c>
      <c r="AX801">
        <v>3.9148459434509277</v>
      </c>
      <c r="AY801">
        <v>3.9086554050445557</v>
      </c>
      <c r="AZ801">
        <v>3.8737108707427979</v>
      </c>
      <c r="BA801">
        <v>2.5138920173048973E-2</v>
      </c>
      <c r="BB801">
        <v>-0.38112235069274902</v>
      </c>
      <c r="BC801">
        <v>-0.37226906418800354</v>
      </c>
      <c r="BD801">
        <v>-0.34451615810394287</v>
      </c>
      <c r="BE801">
        <v>-0.30811303853988647</v>
      </c>
      <c r="BF801">
        <v>-0.29411283135414124</v>
      </c>
      <c r="BG801">
        <v>-0.31773573160171509</v>
      </c>
      <c r="BH801">
        <v>-0.31279182434082031</v>
      </c>
      <c r="BI801">
        <v>-0.3121190071105957</v>
      </c>
      <c r="BJ801">
        <v>-0.31517124176025391</v>
      </c>
      <c r="BK801">
        <v>-0.31392112374305725</v>
      </c>
      <c r="BL801">
        <v>-0.31969243288040161</v>
      </c>
      <c r="BM801">
        <v>-0.34719383716583252</v>
      </c>
      <c r="BN801">
        <v>-0.34788116812705994</v>
      </c>
      <c r="BO801">
        <v>-0.35217458009719849</v>
      </c>
      <c r="BP801">
        <v>-0.36190661787986755</v>
      </c>
      <c r="BQ801">
        <v>-0.37037548422813416</v>
      </c>
      <c r="BR801">
        <v>-0.3757513165473938</v>
      </c>
      <c r="BS801">
        <v>0.46341687440872192</v>
      </c>
      <c r="BT801">
        <v>4.2797865867614746</v>
      </c>
      <c r="BU801">
        <v>4.2161016464233398</v>
      </c>
      <c r="BV801">
        <v>4.2305569648742676</v>
      </c>
      <c r="BW801">
        <v>4.2256875038146973</v>
      </c>
      <c r="BX801">
        <v>4.1881752014160156</v>
      </c>
      <c r="BY801">
        <v>0.42512416839599609</v>
      </c>
      <c r="BZ801">
        <v>-0.20273363590240479</v>
      </c>
      <c r="CA801">
        <v>-0.19580712914466858</v>
      </c>
      <c r="CB801">
        <v>-0.18238238990306854</v>
      </c>
      <c r="CC801">
        <v>-0.15750652551651001</v>
      </c>
      <c r="CD801">
        <v>-0.15179720520973206</v>
      </c>
      <c r="CE801">
        <v>-7.9275153577327728E-2</v>
      </c>
      <c r="CF801">
        <v>-7.8834988176822662E-2</v>
      </c>
      <c r="CG801">
        <v>-7.8986503183841705E-2</v>
      </c>
      <c r="CH801">
        <v>-8.2175113260746002E-2</v>
      </c>
      <c r="CI801">
        <v>-7.8908562660217285E-2</v>
      </c>
      <c r="CJ801">
        <v>-8.3165675401687622E-2</v>
      </c>
      <c r="CK801">
        <v>-9.8480246961116791E-2</v>
      </c>
      <c r="CL801">
        <v>-9.2138499021530151E-2</v>
      </c>
      <c r="CM801">
        <v>-9.2187494039535522E-2</v>
      </c>
      <c r="CN801">
        <v>-9.6980996429920197E-2</v>
      </c>
      <c r="CO801">
        <v>-0.10224062204360962</v>
      </c>
      <c r="CP801">
        <v>-0.10781776160001755</v>
      </c>
      <c r="CQ801">
        <v>0.7439761757850647</v>
      </c>
      <c r="CR801">
        <v>4.5017781257629395</v>
      </c>
      <c r="CS801">
        <v>4.4344935417175293</v>
      </c>
      <c r="CT801">
        <v>4.4492177963256836</v>
      </c>
      <c r="CU801">
        <v>4.4452629089355469</v>
      </c>
      <c r="CV801">
        <v>4.4059724807739258</v>
      </c>
      <c r="CW801">
        <v>0.70215272903442383</v>
      </c>
      <c r="CX801">
        <v>-7.9182162880897522E-2</v>
      </c>
      <c r="CY801">
        <v>-7.3590129613876343E-2</v>
      </c>
      <c r="CZ801">
        <v>-7.0089027285575867E-2</v>
      </c>
      <c r="DA801">
        <v>-5.3196914494037628E-2</v>
      </c>
      <c r="DB801">
        <v>-5.3229838609695435E-2</v>
      </c>
      <c r="DC801">
        <v>0.15918540954589844</v>
      </c>
      <c r="DD801">
        <v>0.15512183308601379</v>
      </c>
      <c r="DE801">
        <v>0.15414600074291229</v>
      </c>
      <c r="DF801">
        <v>0.15082100033760071</v>
      </c>
      <c r="DG801">
        <v>0.15610398352146149</v>
      </c>
      <c r="DH801">
        <v>0.15336106717586517</v>
      </c>
      <c r="DI801">
        <v>0.15023332834243774</v>
      </c>
      <c r="DJ801">
        <v>0.16360417008399963</v>
      </c>
      <c r="DK801">
        <v>0.16779960691928864</v>
      </c>
      <c r="DL801">
        <v>0.16794462502002716</v>
      </c>
      <c r="DM801">
        <v>0.16589425504207611</v>
      </c>
      <c r="DN801">
        <v>0.1601157933473587</v>
      </c>
      <c r="DO801">
        <v>1.0245354175567627</v>
      </c>
      <c r="DP801">
        <v>4.7237696647644043</v>
      </c>
      <c r="DQ801">
        <v>4.6528854370117187</v>
      </c>
      <c r="DR801">
        <v>4.6678786277770996</v>
      </c>
      <c r="DS801">
        <v>4.6648383140563965</v>
      </c>
      <c r="DT801">
        <v>4.6237697601318359</v>
      </c>
      <c r="DU801">
        <v>0.97918128967285156</v>
      </c>
      <c r="DV801">
        <v>4.436931386590004E-2</v>
      </c>
      <c r="DW801">
        <v>4.8626873642206192E-2</v>
      </c>
      <c r="DX801">
        <v>4.2204331606626511E-2</v>
      </c>
      <c r="DY801">
        <v>5.1112692803144455E-2</v>
      </c>
      <c r="DZ801">
        <v>4.5337527990341187E-2</v>
      </c>
      <c r="EA801">
        <v>0.50348460674285889</v>
      </c>
      <c r="EB801">
        <v>0.49291831254959106</v>
      </c>
      <c r="EC801">
        <v>0.49075230956077576</v>
      </c>
      <c r="ED801">
        <v>0.48723039031028748</v>
      </c>
      <c r="EE801">
        <v>0.4954247772693634</v>
      </c>
      <c r="EF801">
        <v>0.49486812949180603</v>
      </c>
      <c r="EG801">
        <v>0.50933623313903809</v>
      </c>
      <c r="EH801">
        <v>0.53285598754882813</v>
      </c>
      <c r="EI801">
        <v>0.54317969083786011</v>
      </c>
      <c r="EJ801">
        <v>0.55045515298843384</v>
      </c>
      <c r="EK801">
        <v>0.55303841829299927</v>
      </c>
      <c r="EL801">
        <v>0.54696929454803467</v>
      </c>
      <c r="EM801">
        <v>1.4296184778213501</v>
      </c>
      <c r="EN801">
        <v>5.0442900657653809</v>
      </c>
      <c r="EO801">
        <v>4.9682083129882812</v>
      </c>
      <c r="EP801">
        <v>4.9835896492004395</v>
      </c>
      <c r="EQ801">
        <v>4.9818706512451172</v>
      </c>
      <c r="ER801">
        <v>4.9382338523864746</v>
      </c>
      <c r="ES801">
        <v>1.3791664838790894</v>
      </c>
      <c r="ET801">
        <v>0.22275802493095398</v>
      </c>
      <c r="EU801">
        <v>0.22508881986141205</v>
      </c>
      <c r="EV801">
        <v>0.20433810353279114</v>
      </c>
      <c r="EW801">
        <v>0.20171919465065002</v>
      </c>
      <c r="EX801">
        <v>0.18765315413475037</v>
      </c>
      <c r="EY801">
        <v>66.752548217773437</v>
      </c>
      <c r="EZ801">
        <v>65.374824523925781</v>
      </c>
      <c r="FA801">
        <v>65.117683410644531</v>
      </c>
      <c r="FB801">
        <v>64.750053405761719</v>
      </c>
      <c r="FC801">
        <v>65.09521484375</v>
      </c>
      <c r="FD801">
        <v>64.590827941894531</v>
      </c>
      <c r="FE801">
        <v>64.609268188476562</v>
      </c>
      <c r="FF801">
        <v>68.25</v>
      </c>
      <c r="FG801">
        <v>71.792442321777344</v>
      </c>
      <c r="FH801">
        <v>75.039466857910156</v>
      </c>
      <c r="FI801">
        <v>79.231727600097656</v>
      </c>
      <c r="FJ801">
        <v>81.777626037597656</v>
      </c>
      <c r="FK801">
        <v>82.380340576171875</v>
      </c>
      <c r="FL801">
        <v>83.22747802734375</v>
      </c>
      <c r="FM801">
        <v>81.951164245605469</v>
      </c>
      <c r="FN801">
        <v>82.45477294921875</v>
      </c>
      <c r="FO801">
        <v>83.216880798339844</v>
      </c>
      <c r="FP801">
        <v>81.583518981933594</v>
      </c>
      <c r="FQ801">
        <v>79.781517028808594</v>
      </c>
      <c r="FR801">
        <v>77.518295288085937</v>
      </c>
      <c r="FS801">
        <v>74.508918762207031</v>
      </c>
      <c r="FT801">
        <v>72.005332946777344</v>
      </c>
      <c r="FU801">
        <v>70.864662170410156</v>
      </c>
      <c r="FV801">
        <v>69.602775573730469</v>
      </c>
      <c r="FW801">
        <v>81</v>
      </c>
      <c r="FX801">
        <v>5.4568342864513397E-2</v>
      </c>
      <c r="FY801">
        <v>1</v>
      </c>
    </row>
    <row r="802" spans="1:181" x14ac:dyDescent="0.2">
      <c r="A802" t="s">
        <v>243</v>
      </c>
      <c r="B802" t="s">
        <v>239</v>
      </c>
      <c r="C802" t="s">
        <v>215</v>
      </c>
      <c r="D802" t="s">
        <v>38</v>
      </c>
      <c r="E802">
        <v>2020</v>
      </c>
      <c r="F802" t="s">
        <v>222</v>
      </c>
      <c r="G802" t="s">
        <v>246</v>
      </c>
      <c r="H802">
        <v>94</v>
      </c>
      <c r="K802">
        <v>18.691919326782227</v>
      </c>
      <c r="L802">
        <v>18.397724151611328</v>
      </c>
      <c r="M802">
        <v>18.445337295532227</v>
      </c>
      <c r="N802">
        <v>18.602783203125</v>
      </c>
      <c r="O802">
        <v>19.026771545410156</v>
      </c>
      <c r="P802">
        <v>19.752521514892578</v>
      </c>
      <c r="Q802">
        <v>22.309972763061523</v>
      </c>
      <c r="R802">
        <v>22.525230407714844</v>
      </c>
      <c r="S802">
        <v>22.814191818237305</v>
      </c>
      <c r="T802">
        <v>23.655834197998047</v>
      </c>
      <c r="U802">
        <v>24.299589157104492</v>
      </c>
      <c r="V802">
        <v>24.753700256347656</v>
      </c>
      <c r="W802">
        <v>24.837688446044922</v>
      </c>
      <c r="X802">
        <v>25.289268493652344</v>
      </c>
      <c r="Y802">
        <v>25.247499465942383</v>
      </c>
      <c r="Z802">
        <v>25.461471557617188</v>
      </c>
      <c r="AA802">
        <v>25.528007507324219</v>
      </c>
      <c r="AB802">
        <v>25.263769149780273</v>
      </c>
      <c r="AC802">
        <v>24.764671325683594</v>
      </c>
      <c r="AD802">
        <v>24.990341186523438</v>
      </c>
      <c r="AE802">
        <v>24.523265838623047</v>
      </c>
      <c r="AF802">
        <v>23.316925048828125</v>
      </c>
      <c r="AG802">
        <v>20.694194793701172</v>
      </c>
      <c r="AH802">
        <v>19.60209846496582</v>
      </c>
      <c r="AI802">
        <v>-0.66203492879867554</v>
      </c>
      <c r="AJ802">
        <v>-0.6505882740020752</v>
      </c>
      <c r="AK802">
        <v>-0.64872533082962036</v>
      </c>
      <c r="AL802">
        <v>-0.65158063173294067</v>
      </c>
      <c r="AM802">
        <v>-0.65324193239212036</v>
      </c>
      <c r="AN802">
        <v>-0.66119951009750366</v>
      </c>
      <c r="AO802">
        <v>-0.70629674196243286</v>
      </c>
      <c r="AP802">
        <v>-0.71713298559188843</v>
      </c>
      <c r="AQ802">
        <v>-0.72755467891693115</v>
      </c>
      <c r="AR802">
        <v>-0.74441713094711304</v>
      </c>
      <c r="AS802">
        <v>-0.75751966238021851</v>
      </c>
      <c r="AT802">
        <v>-0.76260477304458618</v>
      </c>
      <c r="AU802">
        <v>5.8333832770586014E-2</v>
      </c>
      <c r="AV802">
        <v>3.9592659473419189</v>
      </c>
      <c r="AW802">
        <v>3.9007790088653564</v>
      </c>
      <c r="AX802">
        <v>3.9148459434509277</v>
      </c>
      <c r="AY802">
        <v>3.9086554050445557</v>
      </c>
      <c r="AZ802">
        <v>3.8737108707427979</v>
      </c>
      <c r="BA802">
        <v>2.5138920173048973E-2</v>
      </c>
      <c r="BB802">
        <v>-0.38112235069274902</v>
      </c>
      <c r="BC802">
        <v>-0.37226906418800354</v>
      </c>
      <c r="BD802">
        <v>-0.34451615810394287</v>
      </c>
      <c r="BE802">
        <v>-0.30811303853988647</v>
      </c>
      <c r="BF802">
        <v>-0.29411283135414124</v>
      </c>
      <c r="BG802">
        <v>-0.31773573160171509</v>
      </c>
      <c r="BH802">
        <v>-0.31279182434082031</v>
      </c>
      <c r="BI802">
        <v>-0.3121190071105957</v>
      </c>
      <c r="BJ802">
        <v>-0.31517124176025391</v>
      </c>
      <c r="BK802">
        <v>-0.31392112374305725</v>
      </c>
      <c r="BL802">
        <v>-0.31969243288040161</v>
      </c>
      <c r="BM802">
        <v>-0.34719383716583252</v>
      </c>
      <c r="BN802">
        <v>-0.34788116812705994</v>
      </c>
      <c r="BO802">
        <v>-0.35217458009719849</v>
      </c>
      <c r="BP802">
        <v>-0.36190661787986755</v>
      </c>
      <c r="BQ802">
        <v>-0.37037548422813416</v>
      </c>
      <c r="BR802">
        <v>-0.3757513165473938</v>
      </c>
      <c r="BS802">
        <v>0.46341687440872192</v>
      </c>
      <c r="BT802">
        <v>4.2797865867614746</v>
      </c>
      <c r="BU802">
        <v>4.2161016464233398</v>
      </c>
      <c r="BV802">
        <v>4.2305569648742676</v>
      </c>
      <c r="BW802">
        <v>4.2256875038146973</v>
      </c>
      <c r="BX802">
        <v>4.1881752014160156</v>
      </c>
      <c r="BY802">
        <v>0.42512416839599609</v>
      </c>
      <c r="BZ802">
        <v>-0.20273363590240479</v>
      </c>
      <c r="CA802">
        <v>-0.19580712914466858</v>
      </c>
      <c r="CB802">
        <v>-0.18238238990306854</v>
      </c>
      <c r="CC802">
        <v>-0.15750652551651001</v>
      </c>
      <c r="CD802">
        <v>-0.15179720520973206</v>
      </c>
      <c r="CE802">
        <v>-7.9275153577327728E-2</v>
      </c>
      <c r="CF802">
        <v>-7.8834988176822662E-2</v>
      </c>
      <c r="CG802">
        <v>-7.8986503183841705E-2</v>
      </c>
      <c r="CH802">
        <v>-8.2175113260746002E-2</v>
      </c>
      <c r="CI802">
        <v>-7.8908562660217285E-2</v>
      </c>
      <c r="CJ802">
        <v>-8.3165675401687622E-2</v>
      </c>
      <c r="CK802">
        <v>-9.8480246961116791E-2</v>
      </c>
      <c r="CL802">
        <v>-9.2138499021530151E-2</v>
      </c>
      <c r="CM802">
        <v>-9.2187494039535522E-2</v>
      </c>
      <c r="CN802">
        <v>-9.6980996429920197E-2</v>
      </c>
      <c r="CO802">
        <v>-0.10224062204360962</v>
      </c>
      <c r="CP802">
        <v>-0.10781776160001755</v>
      </c>
      <c r="CQ802">
        <v>0.7439761757850647</v>
      </c>
      <c r="CR802">
        <v>4.5017781257629395</v>
      </c>
      <c r="CS802">
        <v>4.4344935417175293</v>
      </c>
      <c r="CT802">
        <v>4.4492177963256836</v>
      </c>
      <c r="CU802">
        <v>4.4452629089355469</v>
      </c>
      <c r="CV802">
        <v>4.4059724807739258</v>
      </c>
      <c r="CW802">
        <v>0.70215272903442383</v>
      </c>
      <c r="CX802">
        <v>-7.9182162880897522E-2</v>
      </c>
      <c r="CY802">
        <v>-7.3590129613876343E-2</v>
      </c>
      <c r="CZ802">
        <v>-7.0089027285575867E-2</v>
      </c>
      <c r="DA802">
        <v>-5.3196914494037628E-2</v>
      </c>
      <c r="DB802">
        <v>-5.3229838609695435E-2</v>
      </c>
      <c r="DC802">
        <v>0.15918540954589844</v>
      </c>
      <c r="DD802">
        <v>0.15512183308601379</v>
      </c>
      <c r="DE802">
        <v>0.15414600074291229</v>
      </c>
      <c r="DF802">
        <v>0.15082100033760071</v>
      </c>
      <c r="DG802">
        <v>0.15610398352146149</v>
      </c>
      <c r="DH802">
        <v>0.15336106717586517</v>
      </c>
      <c r="DI802">
        <v>0.15023332834243774</v>
      </c>
      <c r="DJ802">
        <v>0.16360417008399963</v>
      </c>
      <c r="DK802">
        <v>0.16779960691928864</v>
      </c>
      <c r="DL802">
        <v>0.16794462502002716</v>
      </c>
      <c r="DM802">
        <v>0.16589425504207611</v>
      </c>
      <c r="DN802">
        <v>0.1601157933473587</v>
      </c>
      <c r="DO802">
        <v>1.0245354175567627</v>
      </c>
      <c r="DP802">
        <v>4.7237696647644043</v>
      </c>
      <c r="DQ802">
        <v>4.6528854370117187</v>
      </c>
      <c r="DR802">
        <v>4.6678786277770996</v>
      </c>
      <c r="DS802">
        <v>4.6648383140563965</v>
      </c>
      <c r="DT802">
        <v>4.6237697601318359</v>
      </c>
      <c r="DU802">
        <v>0.97918128967285156</v>
      </c>
      <c r="DV802">
        <v>4.436931386590004E-2</v>
      </c>
      <c r="DW802">
        <v>4.8626873642206192E-2</v>
      </c>
      <c r="DX802">
        <v>4.2204331606626511E-2</v>
      </c>
      <c r="DY802">
        <v>5.1112692803144455E-2</v>
      </c>
      <c r="DZ802">
        <v>4.5337527990341187E-2</v>
      </c>
      <c r="EA802">
        <v>0.50348460674285889</v>
      </c>
      <c r="EB802">
        <v>0.49291831254959106</v>
      </c>
      <c r="EC802">
        <v>0.49075230956077576</v>
      </c>
      <c r="ED802">
        <v>0.48723039031028748</v>
      </c>
      <c r="EE802">
        <v>0.4954247772693634</v>
      </c>
      <c r="EF802">
        <v>0.49486812949180603</v>
      </c>
      <c r="EG802">
        <v>0.50933623313903809</v>
      </c>
      <c r="EH802">
        <v>0.53285598754882813</v>
      </c>
      <c r="EI802">
        <v>0.54317969083786011</v>
      </c>
      <c r="EJ802">
        <v>0.55045515298843384</v>
      </c>
      <c r="EK802">
        <v>0.55303841829299927</v>
      </c>
      <c r="EL802">
        <v>0.54696929454803467</v>
      </c>
      <c r="EM802">
        <v>1.4296184778213501</v>
      </c>
      <c r="EN802">
        <v>5.0442900657653809</v>
      </c>
      <c r="EO802">
        <v>4.9682083129882812</v>
      </c>
      <c r="EP802">
        <v>4.9835896492004395</v>
      </c>
      <c r="EQ802">
        <v>4.9818706512451172</v>
      </c>
      <c r="ER802">
        <v>4.9382338523864746</v>
      </c>
      <c r="ES802">
        <v>1.3791664838790894</v>
      </c>
      <c r="ET802">
        <v>0.22275802493095398</v>
      </c>
      <c r="EU802">
        <v>0.22508881986141205</v>
      </c>
      <c r="EV802">
        <v>0.20433810353279114</v>
      </c>
      <c r="EW802">
        <v>0.20171919465065002</v>
      </c>
      <c r="EX802">
        <v>0.18765315413475037</v>
      </c>
      <c r="EY802">
        <v>66.752548217773437</v>
      </c>
      <c r="EZ802">
        <v>65.374824523925781</v>
      </c>
      <c r="FA802">
        <v>65.117683410644531</v>
      </c>
      <c r="FB802">
        <v>64.750053405761719</v>
      </c>
      <c r="FC802">
        <v>65.09521484375</v>
      </c>
      <c r="FD802">
        <v>64.590827941894531</v>
      </c>
      <c r="FE802">
        <v>64.609268188476562</v>
      </c>
      <c r="FF802">
        <v>68.25</v>
      </c>
      <c r="FG802">
        <v>71.792442321777344</v>
      </c>
      <c r="FH802">
        <v>75.039466857910156</v>
      </c>
      <c r="FI802">
        <v>79.231727600097656</v>
      </c>
      <c r="FJ802">
        <v>81.777626037597656</v>
      </c>
      <c r="FK802">
        <v>82.380340576171875</v>
      </c>
      <c r="FL802">
        <v>83.22747802734375</v>
      </c>
      <c r="FM802">
        <v>81.951164245605469</v>
      </c>
      <c r="FN802">
        <v>82.45477294921875</v>
      </c>
      <c r="FO802">
        <v>83.216880798339844</v>
      </c>
      <c r="FP802">
        <v>81.583518981933594</v>
      </c>
      <c r="FQ802">
        <v>79.781517028808594</v>
      </c>
      <c r="FR802">
        <v>77.518295288085937</v>
      </c>
      <c r="FS802">
        <v>74.508918762207031</v>
      </c>
      <c r="FT802">
        <v>72.005332946777344</v>
      </c>
      <c r="FU802">
        <v>70.864662170410156</v>
      </c>
      <c r="FV802">
        <v>69.602775573730469</v>
      </c>
      <c r="FW802">
        <v>81</v>
      </c>
      <c r="FX802">
        <v>5.4568342864513397E-2</v>
      </c>
      <c r="FY802">
        <v>1</v>
      </c>
    </row>
    <row r="803" spans="1:181" x14ac:dyDescent="0.2">
      <c r="A803" t="s">
        <v>243</v>
      </c>
      <c r="B803" t="s">
        <v>239</v>
      </c>
      <c r="C803" t="s">
        <v>215</v>
      </c>
      <c r="D803" t="s">
        <v>38</v>
      </c>
      <c r="E803">
        <v>2021</v>
      </c>
      <c r="F803" t="s">
        <v>222</v>
      </c>
      <c r="G803" t="s">
        <v>246</v>
      </c>
      <c r="H803">
        <v>94</v>
      </c>
      <c r="K803">
        <v>18.691919326782227</v>
      </c>
      <c r="L803">
        <v>18.397724151611328</v>
      </c>
      <c r="M803">
        <v>18.445337295532227</v>
      </c>
      <c r="N803">
        <v>18.602783203125</v>
      </c>
      <c r="O803">
        <v>19.026771545410156</v>
      </c>
      <c r="P803">
        <v>19.752521514892578</v>
      </c>
      <c r="Q803">
        <v>22.309972763061523</v>
      </c>
      <c r="R803">
        <v>22.525230407714844</v>
      </c>
      <c r="S803">
        <v>22.814191818237305</v>
      </c>
      <c r="T803">
        <v>23.655834197998047</v>
      </c>
      <c r="U803">
        <v>24.299589157104492</v>
      </c>
      <c r="V803">
        <v>24.753700256347656</v>
      </c>
      <c r="W803">
        <v>24.837688446044922</v>
      </c>
      <c r="X803">
        <v>25.289268493652344</v>
      </c>
      <c r="Y803">
        <v>25.247499465942383</v>
      </c>
      <c r="Z803">
        <v>25.461471557617188</v>
      </c>
      <c r="AA803">
        <v>25.528007507324219</v>
      </c>
      <c r="AB803">
        <v>25.263769149780273</v>
      </c>
      <c r="AC803">
        <v>24.764671325683594</v>
      </c>
      <c r="AD803">
        <v>24.990341186523438</v>
      </c>
      <c r="AE803">
        <v>24.523265838623047</v>
      </c>
      <c r="AF803">
        <v>23.316925048828125</v>
      </c>
      <c r="AG803">
        <v>20.694194793701172</v>
      </c>
      <c r="AH803">
        <v>19.60209846496582</v>
      </c>
      <c r="AI803">
        <v>-0.66203492879867554</v>
      </c>
      <c r="AJ803">
        <v>-0.6505882740020752</v>
      </c>
      <c r="AK803">
        <v>-0.64872533082962036</v>
      </c>
      <c r="AL803">
        <v>-0.65158063173294067</v>
      </c>
      <c r="AM803">
        <v>-0.65324193239212036</v>
      </c>
      <c r="AN803">
        <v>-0.66119951009750366</v>
      </c>
      <c r="AO803">
        <v>-0.70629674196243286</v>
      </c>
      <c r="AP803">
        <v>-0.71713298559188843</v>
      </c>
      <c r="AQ803">
        <v>-0.72755467891693115</v>
      </c>
      <c r="AR803">
        <v>-0.74441713094711304</v>
      </c>
      <c r="AS803">
        <v>-0.75751966238021851</v>
      </c>
      <c r="AT803">
        <v>-0.76260477304458618</v>
      </c>
      <c r="AU803">
        <v>5.8333832770586014E-2</v>
      </c>
      <c r="AV803">
        <v>3.9592659473419189</v>
      </c>
      <c r="AW803">
        <v>3.9007790088653564</v>
      </c>
      <c r="AX803">
        <v>3.9148459434509277</v>
      </c>
      <c r="AY803">
        <v>3.9086554050445557</v>
      </c>
      <c r="AZ803">
        <v>3.8737108707427979</v>
      </c>
      <c r="BA803">
        <v>2.5138920173048973E-2</v>
      </c>
      <c r="BB803">
        <v>-0.38112235069274902</v>
      </c>
      <c r="BC803">
        <v>-0.37226906418800354</v>
      </c>
      <c r="BD803">
        <v>-0.34451615810394287</v>
      </c>
      <c r="BE803">
        <v>-0.30811303853988647</v>
      </c>
      <c r="BF803">
        <v>-0.29411283135414124</v>
      </c>
      <c r="BG803">
        <v>-0.31773573160171509</v>
      </c>
      <c r="BH803">
        <v>-0.31279182434082031</v>
      </c>
      <c r="BI803">
        <v>-0.3121190071105957</v>
      </c>
      <c r="BJ803">
        <v>-0.31517124176025391</v>
      </c>
      <c r="BK803">
        <v>-0.31392112374305725</v>
      </c>
      <c r="BL803">
        <v>-0.31969243288040161</v>
      </c>
      <c r="BM803">
        <v>-0.34719383716583252</v>
      </c>
      <c r="BN803">
        <v>-0.34788116812705994</v>
      </c>
      <c r="BO803">
        <v>-0.35217458009719849</v>
      </c>
      <c r="BP803">
        <v>-0.36190661787986755</v>
      </c>
      <c r="BQ803">
        <v>-0.37037548422813416</v>
      </c>
      <c r="BR803">
        <v>-0.3757513165473938</v>
      </c>
      <c r="BS803">
        <v>0.46341687440872192</v>
      </c>
      <c r="BT803">
        <v>4.2797865867614746</v>
      </c>
      <c r="BU803">
        <v>4.2161016464233398</v>
      </c>
      <c r="BV803">
        <v>4.2305569648742676</v>
      </c>
      <c r="BW803">
        <v>4.2256875038146973</v>
      </c>
      <c r="BX803">
        <v>4.1881752014160156</v>
      </c>
      <c r="BY803">
        <v>0.42512416839599609</v>
      </c>
      <c r="BZ803">
        <v>-0.20273363590240479</v>
      </c>
      <c r="CA803">
        <v>-0.19580712914466858</v>
      </c>
      <c r="CB803">
        <v>-0.18238238990306854</v>
      </c>
      <c r="CC803">
        <v>-0.15750652551651001</v>
      </c>
      <c r="CD803">
        <v>-0.15179720520973206</v>
      </c>
      <c r="CE803">
        <v>-7.9275153577327728E-2</v>
      </c>
      <c r="CF803">
        <v>-7.8834988176822662E-2</v>
      </c>
      <c r="CG803">
        <v>-7.8986503183841705E-2</v>
      </c>
      <c r="CH803">
        <v>-8.2175113260746002E-2</v>
      </c>
      <c r="CI803">
        <v>-7.8908562660217285E-2</v>
      </c>
      <c r="CJ803">
        <v>-8.3165675401687622E-2</v>
      </c>
      <c r="CK803">
        <v>-9.8480246961116791E-2</v>
      </c>
      <c r="CL803">
        <v>-9.2138499021530151E-2</v>
      </c>
      <c r="CM803">
        <v>-9.2187494039535522E-2</v>
      </c>
      <c r="CN803">
        <v>-9.6980996429920197E-2</v>
      </c>
      <c r="CO803">
        <v>-0.10224062204360962</v>
      </c>
      <c r="CP803">
        <v>-0.10781776160001755</v>
      </c>
      <c r="CQ803">
        <v>0.7439761757850647</v>
      </c>
      <c r="CR803">
        <v>4.5017781257629395</v>
      </c>
      <c r="CS803">
        <v>4.4344935417175293</v>
      </c>
      <c r="CT803">
        <v>4.4492177963256836</v>
      </c>
      <c r="CU803">
        <v>4.4452629089355469</v>
      </c>
      <c r="CV803">
        <v>4.4059724807739258</v>
      </c>
      <c r="CW803">
        <v>0.70215272903442383</v>
      </c>
      <c r="CX803">
        <v>-7.9182162880897522E-2</v>
      </c>
      <c r="CY803">
        <v>-7.3590129613876343E-2</v>
      </c>
      <c r="CZ803">
        <v>-7.0089027285575867E-2</v>
      </c>
      <c r="DA803">
        <v>-5.3196914494037628E-2</v>
      </c>
      <c r="DB803">
        <v>-5.3229838609695435E-2</v>
      </c>
      <c r="DC803">
        <v>0.15918540954589844</v>
      </c>
      <c r="DD803">
        <v>0.15512183308601379</v>
      </c>
      <c r="DE803">
        <v>0.15414600074291229</v>
      </c>
      <c r="DF803">
        <v>0.15082100033760071</v>
      </c>
      <c r="DG803">
        <v>0.15610398352146149</v>
      </c>
      <c r="DH803">
        <v>0.15336106717586517</v>
      </c>
      <c r="DI803">
        <v>0.15023332834243774</v>
      </c>
      <c r="DJ803">
        <v>0.16360417008399963</v>
      </c>
      <c r="DK803">
        <v>0.16779960691928864</v>
      </c>
      <c r="DL803">
        <v>0.16794462502002716</v>
      </c>
      <c r="DM803">
        <v>0.16589425504207611</v>
      </c>
      <c r="DN803">
        <v>0.1601157933473587</v>
      </c>
      <c r="DO803">
        <v>1.0245354175567627</v>
      </c>
      <c r="DP803">
        <v>4.7237696647644043</v>
      </c>
      <c r="DQ803">
        <v>4.6528854370117187</v>
      </c>
      <c r="DR803">
        <v>4.6678786277770996</v>
      </c>
      <c r="DS803">
        <v>4.6648383140563965</v>
      </c>
      <c r="DT803">
        <v>4.6237697601318359</v>
      </c>
      <c r="DU803">
        <v>0.97918128967285156</v>
      </c>
      <c r="DV803">
        <v>4.436931386590004E-2</v>
      </c>
      <c r="DW803">
        <v>4.8626873642206192E-2</v>
      </c>
      <c r="DX803">
        <v>4.2204331606626511E-2</v>
      </c>
      <c r="DY803">
        <v>5.1112692803144455E-2</v>
      </c>
      <c r="DZ803">
        <v>4.5337527990341187E-2</v>
      </c>
      <c r="EA803">
        <v>0.50348460674285889</v>
      </c>
      <c r="EB803">
        <v>0.49291831254959106</v>
      </c>
      <c r="EC803">
        <v>0.49075230956077576</v>
      </c>
      <c r="ED803">
        <v>0.48723039031028748</v>
      </c>
      <c r="EE803">
        <v>0.4954247772693634</v>
      </c>
      <c r="EF803">
        <v>0.49486812949180603</v>
      </c>
      <c r="EG803">
        <v>0.50933623313903809</v>
      </c>
      <c r="EH803">
        <v>0.53285598754882813</v>
      </c>
      <c r="EI803">
        <v>0.54317969083786011</v>
      </c>
      <c r="EJ803">
        <v>0.55045515298843384</v>
      </c>
      <c r="EK803">
        <v>0.55303841829299927</v>
      </c>
      <c r="EL803">
        <v>0.54696929454803467</v>
      </c>
      <c r="EM803">
        <v>1.4296184778213501</v>
      </c>
      <c r="EN803">
        <v>5.0442900657653809</v>
      </c>
      <c r="EO803">
        <v>4.9682083129882812</v>
      </c>
      <c r="EP803">
        <v>4.9835896492004395</v>
      </c>
      <c r="EQ803">
        <v>4.9818706512451172</v>
      </c>
      <c r="ER803">
        <v>4.9382338523864746</v>
      </c>
      <c r="ES803">
        <v>1.3791664838790894</v>
      </c>
      <c r="ET803">
        <v>0.22275802493095398</v>
      </c>
      <c r="EU803">
        <v>0.22508881986141205</v>
      </c>
      <c r="EV803">
        <v>0.20433810353279114</v>
      </c>
      <c r="EW803">
        <v>0.20171919465065002</v>
      </c>
      <c r="EX803">
        <v>0.18765315413475037</v>
      </c>
      <c r="EY803">
        <v>66.752548217773437</v>
      </c>
      <c r="EZ803">
        <v>65.374824523925781</v>
      </c>
      <c r="FA803">
        <v>65.117683410644531</v>
      </c>
      <c r="FB803">
        <v>64.750053405761719</v>
      </c>
      <c r="FC803">
        <v>65.09521484375</v>
      </c>
      <c r="FD803">
        <v>64.590827941894531</v>
      </c>
      <c r="FE803">
        <v>64.609268188476562</v>
      </c>
      <c r="FF803">
        <v>68.25</v>
      </c>
      <c r="FG803">
        <v>71.792442321777344</v>
      </c>
      <c r="FH803">
        <v>75.039466857910156</v>
      </c>
      <c r="FI803">
        <v>79.231727600097656</v>
      </c>
      <c r="FJ803">
        <v>81.777626037597656</v>
      </c>
      <c r="FK803">
        <v>82.380340576171875</v>
      </c>
      <c r="FL803">
        <v>83.22747802734375</v>
      </c>
      <c r="FM803">
        <v>81.951164245605469</v>
      </c>
      <c r="FN803">
        <v>82.45477294921875</v>
      </c>
      <c r="FO803">
        <v>83.216880798339844</v>
      </c>
      <c r="FP803">
        <v>81.583518981933594</v>
      </c>
      <c r="FQ803">
        <v>79.781517028808594</v>
      </c>
      <c r="FR803">
        <v>77.518295288085937</v>
      </c>
      <c r="FS803">
        <v>74.508918762207031</v>
      </c>
      <c r="FT803">
        <v>72.005332946777344</v>
      </c>
      <c r="FU803">
        <v>70.864662170410156</v>
      </c>
      <c r="FV803">
        <v>69.602775573730469</v>
      </c>
      <c r="FW803">
        <v>81</v>
      </c>
      <c r="FX803">
        <v>5.4568342864513397E-2</v>
      </c>
      <c r="FY803">
        <v>1</v>
      </c>
    </row>
    <row r="804" spans="1:181" x14ac:dyDescent="0.2">
      <c r="A804" t="s">
        <v>243</v>
      </c>
      <c r="B804" t="s">
        <v>239</v>
      </c>
      <c r="C804" t="s">
        <v>215</v>
      </c>
      <c r="D804" t="s">
        <v>38</v>
      </c>
      <c r="E804">
        <v>2022</v>
      </c>
      <c r="F804" t="s">
        <v>222</v>
      </c>
      <c r="G804" t="s">
        <v>246</v>
      </c>
      <c r="H804">
        <v>94</v>
      </c>
      <c r="K804">
        <v>18.691919326782227</v>
      </c>
      <c r="L804">
        <v>18.397724151611328</v>
      </c>
      <c r="M804">
        <v>18.445337295532227</v>
      </c>
      <c r="N804">
        <v>18.602783203125</v>
      </c>
      <c r="O804">
        <v>19.026771545410156</v>
      </c>
      <c r="P804">
        <v>19.752521514892578</v>
      </c>
      <c r="Q804">
        <v>22.309972763061523</v>
      </c>
      <c r="R804">
        <v>22.525230407714844</v>
      </c>
      <c r="S804">
        <v>22.814191818237305</v>
      </c>
      <c r="T804">
        <v>23.655834197998047</v>
      </c>
      <c r="U804">
        <v>24.299589157104492</v>
      </c>
      <c r="V804">
        <v>24.753700256347656</v>
      </c>
      <c r="W804">
        <v>24.837688446044922</v>
      </c>
      <c r="X804">
        <v>25.289268493652344</v>
      </c>
      <c r="Y804">
        <v>25.247499465942383</v>
      </c>
      <c r="Z804">
        <v>25.461471557617188</v>
      </c>
      <c r="AA804">
        <v>25.528007507324219</v>
      </c>
      <c r="AB804">
        <v>25.263769149780273</v>
      </c>
      <c r="AC804">
        <v>24.764671325683594</v>
      </c>
      <c r="AD804">
        <v>24.990341186523438</v>
      </c>
      <c r="AE804">
        <v>24.523265838623047</v>
      </c>
      <c r="AF804">
        <v>23.316925048828125</v>
      </c>
      <c r="AG804">
        <v>20.694194793701172</v>
      </c>
      <c r="AH804">
        <v>19.60209846496582</v>
      </c>
      <c r="AI804">
        <v>-0.66203492879867554</v>
      </c>
      <c r="AJ804">
        <v>-0.6505882740020752</v>
      </c>
      <c r="AK804">
        <v>-0.64872533082962036</v>
      </c>
      <c r="AL804">
        <v>-0.65158063173294067</v>
      </c>
      <c r="AM804">
        <v>-0.65324193239212036</v>
      </c>
      <c r="AN804">
        <v>-0.66119951009750366</v>
      </c>
      <c r="AO804">
        <v>-0.70629674196243286</v>
      </c>
      <c r="AP804">
        <v>-0.71713298559188843</v>
      </c>
      <c r="AQ804">
        <v>-0.72755467891693115</v>
      </c>
      <c r="AR804">
        <v>-0.74441713094711304</v>
      </c>
      <c r="AS804">
        <v>-0.75751966238021851</v>
      </c>
      <c r="AT804">
        <v>-0.76260477304458618</v>
      </c>
      <c r="AU804">
        <v>5.8333832770586014E-2</v>
      </c>
      <c r="AV804">
        <v>3.9592659473419189</v>
      </c>
      <c r="AW804">
        <v>3.9007790088653564</v>
      </c>
      <c r="AX804">
        <v>3.9148459434509277</v>
      </c>
      <c r="AY804">
        <v>3.9086554050445557</v>
      </c>
      <c r="AZ804">
        <v>3.8737108707427979</v>
      </c>
      <c r="BA804">
        <v>2.5138920173048973E-2</v>
      </c>
      <c r="BB804">
        <v>-0.38112235069274902</v>
      </c>
      <c r="BC804">
        <v>-0.37226906418800354</v>
      </c>
      <c r="BD804">
        <v>-0.34451615810394287</v>
      </c>
      <c r="BE804">
        <v>-0.30811303853988647</v>
      </c>
      <c r="BF804">
        <v>-0.29411283135414124</v>
      </c>
      <c r="BG804">
        <v>-0.31773573160171509</v>
      </c>
      <c r="BH804">
        <v>-0.31279182434082031</v>
      </c>
      <c r="BI804">
        <v>-0.3121190071105957</v>
      </c>
      <c r="BJ804">
        <v>-0.31517124176025391</v>
      </c>
      <c r="BK804">
        <v>-0.31392112374305725</v>
      </c>
      <c r="BL804">
        <v>-0.31969243288040161</v>
      </c>
      <c r="BM804">
        <v>-0.34719383716583252</v>
      </c>
      <c r="BN804">
        <v>-0.34788116812705994</v>
      </c>
      <c r="BO804">
        <v>-0.35217458009719849</v>
      </c>
      <c r="BP804">
        <v>-0.36190661787986755</v>
      </c>
      <c r="BQ804">
        <v>-0.37037548422813416</v>
      </c>
      <c r="BR804">
        <v>-0.3757513165473938</v>
      </c>
      <c r="BS804">
        <v>0.46341687440872192</v>
      </c>
      <c r="BT804">
        <v>4.2797865867614746</v>
      </c>
      <c r="BU804">
        <v>4.2161016464233398</v>
      </c>
      <c r="BV804">
        <v>4.2305569648742676</v>
      </c>
      <c r="BW804">
        <v>4.2256875038146973</v>
      </c>
      <c r="BX804">
        <v>4.1881752014160156</v>
      </c>
      <c r="BY804">
        <v>0.42512416839599609</v>
      </c>
      <c r="BZ804">
        <v>-0.20273363590240479</v>
      </c>
      <c r="CA804">
        <v>-0.19580712914466858</v>
      </c>
      <c r="CB804">
        <v>-0.18238238990306854</v>
      </c>
      <c r="CC804">
        <v>-0.15750652551651001</v>
      </c>
      <c r="CD804">
        <v>-0.15179720520973206</v>
      </c>
      <c r="CE804">
        <v>-7.9275153577327728E-2</v>
      </c>
      <c r="CF804">
        <v>-7.8834988176822662E-2</v>
      </c>
      <c r="CG804">
        <v>-7.8986503183841705E-2</v>
      </c>
      <c r="CH804">
        <v>-8.2175113260746002E-2</v>
      </c>
      <c r="CI804">
        <v>-7.8908562660217285E-2</v>
      </c>
      <c r="CJ804">
        <v>-8.3165675401687622E-2</v>
      </c>
      <c r="CK804">
        <v>-9.8480246961116791E-2</v>
      </c>
      <c r="CL804">
        <v>-9.2138499021530151E-2</v>
      </c>
      <c r="CM804">
        <v>-9.2187494039535522E-2</v>
      </c>
      <c r="CN804">
        <v>-9.6980996429920197E-2</v>
      </c>
      <c r="CO804">
        <v>-0.10224062204360962</v>
      </c>
      <c r="CP804">
        <v>-0.10781776160001755</v>
      </c>
      <c r="CQ804">
        <v>0.7439761757850647</v>
      </c>
      <c r="CR804">
        <v>4.5017781257629395</v>
      </c>
      <c r="CS804">
        <v>4.4344935417175293</v>
      </c>
      <c r="CT804">
        <v>4.4492177963256836</v>
      </c>
      <c r="CU804">
        <v>4.4452629089355469</v>
      </c>
      <c r="CV804">
        <v>4.4059724807739258</v>
      </c>
      <c r="CW804">
        <v>0.70215272903442383</v>
      </c>
      <c r="CX804">
        <v>-7.9182162880897522E-2</v>
      </c>
      <c r="CY804">
        <v>-7.3590129613876343E-2</v>
      </c>
      <c r="CZ804">
        <v>-7.0089027285575867E-2</v>
      </c>
      <c r="DA804">
        <v>-5.3196914494037628E-2</v>
      </c>
      <c r="DB804">
        <v>-5.3229838609695435E-2</v>
      </c>
      <c r="DC804">
        <v>0.15918540954589844</v>
      </c>
      <c r="DD804">
        <v>0.15512183308601379</v>
      </c>
      <c r="DE804">
        <v>0.15414600074291229</v>
      </c>
      <c r="DF804">
        <v>0.15082100033760071</v>
      </c>
      <c r="DG804">
        <v>0.15610398352146149</v>
      </c>
      <c r="DH804">
        <v>0.15336106717586517</v>
      </c>
      <c r="DI804">
        <v>0.15023332834243774</v>
      </c>
      <c r="DJ804">
        <v>0.16360417008399963</v>
      </c>
      <c r="DK804">
        <v>0.16779960691928864</v>
      </c>
      <c r="DL804">
        <v>0.16794462502002716</v>
      </c>
      <c r="DM804">
        <v>0.16589425504207611</v>
      </c>
      <c r="DN804">
        <v>0.1601157933473587</v>
      </c>
      <c r="DO804">
        <v>1.0245354175567627</v>
      </c>
      <c r="DP804">
        <v>4.7237696647644043</v>
      </c>
      <c r="DQ804">
        <v>4.6528854370117187</v>
      </c>
      <c r="DR804">
        <v>4.6678786277770996</v>
      </c>
      <c r="DS804">
        <v>4.6648383140563965</v>
      </c>
      <c r="DT804">
        <v>4.6237697601318359</v>
      </c>
      <c r="DU804">
        <v>0.97918128967285156</v>
      </c>
      <c r="DV804">
        <v>4.436931386590004E-2</v>
      </c>
      <c r="DW804">
        <v>4.8626873642206192E-2</v>
      </c>
      <c r="DX804">
        <v>4.2204331606626511E-2</v>
      </c>
      <c r="DY804">
        <v>5.1112692803144455E-2</v>
      </c>
      <c r="DZ804">
        <v>4.5337527990341187E-2</v>
      </c>
      <c r="EA804">
        <v>0.50348460674285889</v>
      </c>
      <c r="EB804">
        <v>0.49291831254959106</v>
      </c>
      <c r="EC804">
        <v>0.49075230956077576</v>
      </c>
      <c r="ED804">
        <v>0.48723039031028748</v>
      </c>
      <c r="EE804">
        <v>0.4954247772693634</v>
      </c>
      <c r="EF804">
        <v>0.49486812949180603</v>
      </c>
      <c r="EG804">
        <v>0.50933623313903809</v>
      </c>
      <c r="EH804">
        <v>0.53285598754882813</v>
      </c>
      <c r="EI804">
        <v>0.54317969083786011</v>
      </c>
      <c r="EJ804">
        <v>0.55045515298843384</v>
      </c>
      <c r="EK804">
        <v>0.55303841829299927</v>
      </c>
      <c r="EL804">
        <v>0.54696929454803467</v>
      </c>
      <c r="EM804">
        <v>1.4296184778213501</v>
      </c>
      <c r="EN804">
        <v>5.0442900657653809</v>
      </c>
      <c r="EO804">
        <v>4.9682083129882812</v>
      </c>
      <c r="EP804">
        <v>4.9835896492004395</v>
      </c>
      <c r="EQ804">
        <v>4.9818706512451172</v>
      </c>
      <c r="ER804">
        <v>4.9382338523864746</v>
      </c>
      <c r="ES804">
        <v>1.3791664838790894</v>
      </c>
      <c r="ET804">
        <v>0.22275802493095398</v>
      </c>
      <c r="EU804">
        <v>0.22508881986141205</v>
      </c>
      <c r="EV804">
        <v>0.20433810353279114</v>
      </c>
      <c r="EW804">
        <v>0.20171919465065002</v>
      </c>
      <c r="EX804">
        <v>0.18765315413475037</v>
      </c>
      <c r="EY804">
        <v>66.752548217773437</v>
      </c>
      <c r="EZ804">
        <v>65.374824523925781</v>
      </c>
      <c r="FA804">
        <v>65.117683410644531</v>
      </c>
      <c r="FB804">
        <v>64.750053405761719</v>
      </c>
      <c r="FC804">
        <v>65.09521484375</v>
      </c>
      <c r="FD804">
        <v>64.590827941894531</v>
      </c>
      <c r="FE804">
        <v>64.609268188476562</v>
      </c>
      <c r="FF804">
        <v>68.25</v>
      </c>
      <c r="FG804">
        <v>71.792442321777344</v>
      </c>
      <c r="FH804">
        <v>75.039466857910156</v>
      </c>
      <c r="FI804">
        <v>79.231727600097656</v>
      </c>
      <c r="FJ804">
        <v>81.777626037597656</v>
      </c>
      <c r="FK804">
        <v>82.380340576171875</v>
      </c>
      <c r="FL804">
        <v>83.22747802734375</v>
      </c>
      <c r="FM804">
        <v>81.951164245605469</v>
      </c>
      <c r="FN804">
        <v>82.45477294921875</v>
      </c>
      <c r="FO804">
        <v>83.216880798339844</v>
      </c>
      <c r="FP804">
        <v>81.583518981933594</v>
      </c>
      <c r="FQ804">
        <v>79.781517028808594</v>
      </c>
      <c r="FR804">
        <v>77.518295288085937</v>
      </c>
      <c r="FS804">
        <v>74.508918762207031</v>
      </c>
      <c r="FT804">
        <v>72.005332946777344</v>
      </c>
      <c r="FU804">
        <v>70.864662170410156</v>
      </c>
      <c r="FV804">
        <v>69.602775573730469</v>
      </c>
      <c r="FW804">
        <v>81</v>
      </c>
      <c r="FX804">
        <v>5.4568342864513397E-2</v>
      </c>
      <c r="FY804">
        <v>1</v>
      </c>
    </row>
    <row r="805" spans="1:181" x14ac:dyDescent="0.2">
      <c r="A805" t="s">
        <v>243</v>
      </c>
      <c r="B805" t="s">
        <v>239</v>
      </c>
      <c r="C805" t="s">
        <v>215</v>
      </c>
      <c r="D805" t="s">
        <v>38</v>
      </c>
      <c r="E805">
        <v>2023</v>
      </c>
      <c r="F805" t="s">
        <v>222</v>
      </c>
      <c r="G805" t="s">
        <v>246</v>
      </c>
      <c r="H805">
        <v>94</v>
      </c>
      <c r="K805">
        <v>18.691919326782227</v>
      </c>
      <c r="L805">
        <v>18.397724151611328</v>
      </c>
      <c r="M805">
        <v>18.445337295532227</v>
      </c>
      <c r="N805">
        <v>18.602783203125</v>
      </c>
      <c r="O805">
        <v>19.026771545410156</v>
      </c>
      <c r="P805">
        <v>19.752521514892578</v>
      </c>
      <c r="Q805">
        <v>22.309972763061523</v>
      </c>
      <c r="R805">
        <v>22.525230407714844</v>
      </c>
      <c r="S805">
        <v>22.814191818237305</v>
      </c>
      <c r="T805">
        <v>23.655834197998047</v>
      </c>
      <c r="U805">
        <v>24.299589157104492</v>
      </c>
      <c r="V805">
        <v>24.753700256347656</v>
      </c>
      <c r="W805">
        <v>24.837688446044922</v>
      </c>
      <c r="X805">
        <v>25.289268493652344</v>
      </c>
      <c r="Y805">
        <v>25.247499465942383</v>
      </c>
      <c r="Z805">
        <v>25.461471557617188</v>
      </c>
      <c r="AA805">
        <v>25.528007507324219</v>
      </c>
      <c r="AB805">
        <v>25.263769149780273</v>
      </c>
      <c r="AC805">
        <v>24.764671325683594</v>
      </c>
      <c r="AD805">
        <v>24.990341186523438</v>
      </c>
      <c r="AE805">
        <v>24.523265838623047</v>
      </c>
      <c r="AF805">
        <v>23.316925048828125</v>
      </c>
      <c r="AG805">
        <v>20.694194793701172</v>
      </c>
      <c r="AH805">
        <v>19.60209846496582</v>
      </c>
      <c r="AI805">
        <v>-0.66203492879867554</v>
      </c>
      <c r="AJ805">
        <v>-0.6505882740020752</v>
      </c>
      <c r="AK805">
        <v>-0.64872533082962036</v>
      </c>
      <c r="AL805">
        <v>-0.65158063173294067</v>
      </c>
      <c r="AM805">
        <v>-0.65324193239212036</v>
      </c>
      <c r="AN805">
        <v>-0.66119951009750366</v>
      </c>
      <c r="AO805">
        <v>-0.70629674196243286</v>
      </c>
      <c r="AP805">
        <v>-0.71713298559188843</v>
      </c>
      <c r="AQ805">
        <v>-0.72755467891693115</v>
      </c>
      <c r="AR805">
        <v>-0.74441713094711304</v>
      </c>
      <c r="AS805">
        <v>-0.75751966238021851</v>
      </c>
      <c r="AT805">
        <v>-0.76260477304458618</v>
      </c>
      <c r="AU805">
        <v>5.8333832770586014E-2</v>
      </c>
      <c r="AV805">
        <v>3.9592659473419189</v>
      </c>
      <c r="AW805">
        <v>3.9007790088653564</v>
      </c>
      <c r="AX805">
        <v>3.9148459434509277</v>
      </c>
      <c r="AY805">
        <v>3.9086554050445557</v>
      </c>
      <c r="AZ805">
        <v>3.8737108707427979</v>
      </c>
      <c r="BA805">
        <v>2.5138920173048973E-2</v>
      </c>
      <c r="BB805">
        <v>-0.38112235069274902</v>
      </c>
      <c r="BC805">
        <v>-0.37226906418800354</v>
      </c>
      <c r="BD805">
        <v>-0.34451615810394287</v>
      </c>
      <c r="BE805">
        <v>-0.30811303853988647</v>
      </c>
      <c r="BF805">
        <v>-0.29411283135414124</v>
      </c>
      <c r="BG805">
        <v>-0.31773573160171509</v>
      </c>
      <c r="BH805">
        <v>-0.31279182434082031</v>
      </c>
      <c r="BI805">
        <v>-0.3121190071105957</v>
      </c>
      <c r="BJ805">
        <v>-0.31517124176025391</v>
      </c>
      <c r="BK805">
        <v>-0.31392112374305725</v>
      </c>
      <c r="BL805">
        <v>-0.31969243288040161</v>
      </c>
      <c r="BM805">
        <v>-0.34719383716583252</v>
      </c>
      <c r="BN805">
        <v>-0.34788116812705994</v>
      </c>
      <c r="BO805">
        <v>-0.35217458009719849</v>
      </c>
      <c r="BP805">
        <v>-0.36190661787986755</v>
      </c>
      <c r="BQ805">
        <v>-0.37037548422813416</v>
      </c>
      <c r="BR805">
        <v>-0.3757513165473938</v>
      </c>
      <c r="BS805">
        <v>0.46341687440872192</v>
      </c>
      <c r="BT805">
        <v>4.2797865867614746</v>
      </c>
      <c r="BU805">
        <v>4.2161016464233398</v>
      </c>
      <c r="BV805">
        <v>4.2305569648742676</v>
      </c>
      <c r="BW805">
        <v>4.2256875038146973</v>
      </c>
      <c r="BX805">
        <v>4.1881752014160156</v>
      </c>
      <c r="BY805">
        <v>0.42512416839599609</v>
      </c>
      <c r="BZ805">
        <v>-0.20273363590240479</v>
      </c>
      <c r="CA805">
        <v>-0.19580712914466858</v>
      </c>
      <c r="CB805">
        <v>-0.18238238990306854</v>
      </c>
      <c r="CC805">
        <v>-0.15750652551651001</v>
      </c>
      <c r="CD805">
        <v>-0.15179720520973206</v>
      </c>
      <c r="CE805">
        <v>-7.9275153577327728E-2</v>
      </c>
      <c r="CF805">
        <v>-7.8834988176822662E-2</v>
      </c>
      <c r="CG805">
        <v>-7.8986503183841705E-2</v>
      </c>
      <c r="CH805">
        <v>-8.2175113260746002E-2</v>
      </c>
      <c r="CI805">
        <v>-7.8908562660217285E-2</v>
      </c>
      <c r="CJ805">
        <v>-8.3165675401687622E-2</v>
      </c>
      <c r="CK805">
        <v>-9.8480246961116791E-2</v>
      </c>
      <c r="CL805">
        <v>-9.2138499021530151E-2</v>
      </c>
      <c r="CM805">
        <v>-9.2187494039535522E-2</v>
      </c>
      <c r="CN805">
        <v>-9.6980996429920197E-2</v>
      </c>
      <c r="CO805">
        <v>-0.10224062204360962</v>
      </c>
      <c r="CP805">
        <v>-0.10781776160001755</v>
      </c>
      <c r="CQ805">
        <v>0.7439761757850647</v>
      </c>
      <c r="CR805">
        <v>4.5017781257629395</v>
      </c>
      <c r="CS805">
        <v>4.4344935417175293</v>
      </c>
      <c r="CT805">
        <v>4.4492177963256836</v>
      </c>
      <c r="CU805">
        <v>4.4452629089355469</v>
      </c>
      <c r="CV805">
        <v>4.4059724807739258</v>
      </c>
      <c r="CW805">
        <v>0.70215272903442383</v>
      </c>
      <c r="CX805">
        <v>-7.9182162880897522E-2</v>
      </c>
      <c r="CY805">
        <v>-7.3590129613876343E-2</v>
      </c>
      <c r="CZ805">
        <v>-7.0089027285575867E-2</v>
      </c>
      <c r="DA805">
        <v>-5.3196914494037628E-2</v>
      </c>
      <c r="DB805">
        <v>-5.3229838609695435E-2</v>
      </c>
      <c r="DC805">
        <v>0.15918540954589844</v>
      </c>
      <c r="DD805">
        <v>0.15512183308601379</v>
      </c>
      <c r="DE805">
        <v>0.15414600074291229</v>
      </c>
      <c r="DF805">
        <v>0.15082100033760071</v>
      </c>
      <c r="DG805">
        <v>0.15610398352146149</v>
      </c>
      <c r="DH805">
        <v>0.15336106717586517</v>
      </c>
      <c r="DI805">
        <v>0.15023332834243774</v>
      </c>
      <c r="DJ805">
        <v>0.16360417008399963</v>
      </c>
      <c r="DK805">
        <v>0.16779960691928864</v>
      </c>
      <c r="DL805">
        <v>0.16794462502002716</v>
      </c>
      <c r="DM805">
        <v>0.16589425504207611</v>
      </c>
      <c r="DN805">
        <v>0.1601157933473587</v>
      </c>
      <c r="DO805">
        <v>1.0245354175567627</v>
      </c>
      <c r="DP805">
        <v>4.7237696647644043</v>
      </c>
      <c r="DQ805">
        <v>4.6528854370117187</v>
      </c>
      <c r="DR805">
        <v>4.6678786277770996</v>
      </c>
      <c r="DS805">
        <v>4.6648383140563965</v>
      </c>
      <c r="DT805">
        <v>4.6237697601318359</v>
      </c>
      <c r="DU805">
        <v>0.97918128967285156</v>
      </c>
      <c r="DV805">
        <v>4.436931386590004E-2</v>
      </c>
      <c r="DW805">
        <v>4.8626873642206192E-2</v>
      </c>
      <c r="DX805">
        <v>4.2204331606626511E-2</v>
      </c>
      <c r="DY805">
        <v>5.1112692803144455E-2</v>
      </c>
      <c r="DZ805">
        <v>4.5337527990341187E-2</v>
      </c>
      <c r="EA805">
        <v>0.50348460674285889</v>
      </c>
      <c r="EB805">
        <v>0.49291831254959106</v>
      </c>
      <c r="EC805">
        <v>0.49075230956077576</v>
      </c>
      <c r="ED805">
        <v>0.48723039031028748</v>
      </c>
      <c r="EE805">
        <v>0.4954247772693634</v>
      </c>
      <c r="EF805">
        <v>0.49486812949180603</v>
      </c>
      <c r="EG805">
        <v>0.50933623313903809</v>
      </c>
      <c r="EH805">
        <v>0.53285598754882813</v>
      </c>
      <c r="EI805">
        <v>0.54317969083786011</v>
      </c>
      <c r="EJ805">
        <v>0.55045515298843384</v>
      </c>
      <c r="EK805">
        <v>0.55303841829299927</v>
      </c>
      <c r="EL805">
        <v>0.54696929454803467</v>
      </c>
      <c r="EM805">
        <v>1.4296184778213501</v>
      </c>
      <c r="EN805">
        <v>5.0442900657653809</v>
      </c>
      <c r="EO805">
        <v>4.9682083129882812</v>
      </c>
      <c r="EP805">
        <v>4.9835896492004395</v>
      </c>
      <c r="EQ805">
        <v>4.9818706512451172</v>
      </c>
      <c r="ER805">
        <v>4.9382338523864746</v>
      </c>
      <c r="ES805">
        <v>1.3791664838790894</v>
      </c>
      <c r="ET805">
        <v>0.22275802493095398</v>
      </c>
      <c r="EU805">
        <v>0.22508881986141205</v>
      </c>
      <c r="EV805">
        <v>0.20433810353279114</v>
      </c>
      <c r="EW805">
        <v>0.20171919465065002</v>
      </c>
      <c r="EX805">
        <v>0.18765315413475037</v>
      </c>
      <c r="EY805">
        <v>66.752548217773437</v>
      </c>
      <c r="EZ805">
        <v>65.374824523925781</v>
      </c>
      <c r="FA805">
        <v>65.117683410644531</v>
      </c>
      <c r="FB805">
        <v>64.750053405761719</v>
      </c>
      <c r="FC805">
        <v>65.09521484375</v>
      </c>
      <c r="FD805">
        <v>64.590827941894531</v>
      </c>
      <c r="FE805">
        <v>64.609268188476562</v>
      </c>
      <c r="FF805">
        <v>68.25</v>
      </c>
      <c r="FG805">
        <v>71.792442321777344</v>
      </c>
      <c r="FH805">
        <v>75.039466857910156</v>
      </c>
      <c r="FI805">
        <v>79.231727600097656</v>
      </c>
      <c r="FJ805">
        <v>81.777626037597656</v>
      </c>
      <c r="FK805">
        <v>82.380340576171875</v>
      </c>
      <c r="FL805">
        <v>83.22747802734375</v>
      </c>
      <c r="FM805">
        <v>81.951164245605469</v>
      </c>
      <c r="FN805">
        <v>82.45477294921875</v>
      </c>
      <c r="FO805">
        <v>83.216880798339844</v>
      </c>
      <c r="FP805">
        <v>81.583518981933594</v>
      </c>
      <c r="FQ805">
        <v>79.781517028808594</v>
      </c>
      <c r="FR805">
        <v>77.518295288085937</v>
      </c>
      <c r="FS805">
        <v>74.508918762207031</v>
      </c>
      <c r="FT805">
        <v>72.005332946777344</v>
      </c>
      <c r="FU805">
        <v>70.864662170410156</v>
      </c>
      <c r="FV805">
        <v>69.602775573730469</v>
      </c>
      <c r="FW805">
        <v>81</v>
      </c>
      <c r="FX805">
        <v>5.4568342864513397E-2</v>
      </c>
      <c r="FY805">
        <v>1</v>
      </c>
    </row>
    <row r="806" spans="1:181" x14ac:dyDescent="0.2">
      <c r="A806" t="s">
        <v>243</v>
      </c>
      <c r="B806" t="s">
        <v>239</v>
      </c>
      <c r="C806" t="s">
        <v>215</v>
      </c>
      <c r="D806" t="s">
        <v>38</v>
      </c>
      <c r="E806">
        <v>2024</v>
      </c>
      <c r="F806" t="s">
        <v>222</v>
      </c>
      <c r="G806" t="s">
        <v>246</v>
      </c>
      <c r="H806">
        <v>94</v>
      </c>
      <c r="K806">
        <v>18.691919326782227</v>
      </c>
      <c r="L806">
        <v>18.397724151611328</v>
      </c>
      <c r="M806">
        <v>18.445337295532227</v>
      </c>
      <c r="N806">
        <v>18.602783203125</v>
      </c>
      <c r="O806">
        <v>19.026771545410156</v>
      </c>
      <c r="P806">
        <v>19.752521514892578</v>
      </c>
      <c r="Q806">
        <v>22.309972763061523</v>
      </c>
      <c r="R806">
        <v>22.525230407714844</v>
      </c>
      <c r="S806">
        <v>22.814191818237305</v>
      </c>
      <c r="T806">
        <v>23.655834197998047</v>
      </c>
      <c r="U806">
        <v>24.299589157104492</v>
      </c>
      <c r="V806">
        <v>24.753700256347656</v>
      </c>
      <c r="W806">
        <v>24.837688446044922</v>
      </c>
      <c r="X806">
        <v>25.289268493652344</v>
      </c>
      <c r="Y806">
        <v>25.247499465942383</v>
      </c>
      <c r="Z806">
        <v>25.461471557617188</v>
      </c>
      <c r="AA806">
        <v>25.528007507324219</v>
      </c>
      <c r="AB806">
        <v>25.263769149780273</v>
      </c>
      <c r="AC806">
        <v>24.764671325683594</v>
      </c>
      <c r="AD806">
        <v>24.990341186523438</v>
      </c>
      <c r="AE806">
        <v>24.523265838623047</v>
      </c>
      <c r="AF806">
        <v>23.316925048828125</v>
      </c>
      <c r="AG806">
        <v>20.694194793701172</v>
      </c>
      <c r="AH806">
        <v>19.60209846496582</v>
      </c>
      <c r="AI806">
        <v>-0.66203492879867554</v>
      </c>
      <c r="AJ806">
        <v>-0.6505882740020752</v>
      </c>
      <c r="AK806">
        <v>-0.64872533082962036</v>
      </c>
      <c r="AL806">
        <v>-0.65158063173294067</v>
      </c>
      <c r="AM806">
        <v>-0.65324193239212036</v>
      </c>
      <c r="AN806">
        <v>-0.66119951009750366</v>
      </c>
      <c r="AO806">
        <v>-0.70629674196243286</v>
      </c>
      <c r="AP806">
        <v>-0.71713298559188843</v>
      </c>
      <c r="AQ806">
        <v>-0.72755467891693115</v>
      </c>
      <c r="AR806">
        <v>-0.74441713094711304</v>
      </c>
      <c r="AS806">
        <v>-0.75751966238021851</v>
      </c>
      <c r="AT806">
        <v>-0.76260477304458618</v>
      </c>
      <c r="AU806">
        <v>5.8333832770586014E-2</v>
      </c>
      <c r="AV806">
        <v>3.9592659473419189</v>
      </c>
      <c r="AW806">
        <v>3.9007790088653564</v>
      </c>
      <c r="AX806">
        <v>3.9148459434509277</v>
      </c>
      <c r="AY806">
        <v>3.9086554050445557</v>
      </c>
      <c r="AZ806">
        <v>3.8737108707427979</v>
      </c>
      <c r="BA806">
        <v>2.5138920173048973E-2</v>
      </c>
      <c r="BB806">
        <v>-0.38112235069274902</v>
      </c>
      <c r="BC806">
        <v>-0.37226906418800354</v>
      </c>
      <c r="BD806">
        <v>-0.34451615810394287</v>
      </c>
      <c r="BE806">
        <v>-0.30811303853988647</v>
      </c>
      <c r="BF806">
        <v>-0.29411283135414124</v>
      </c>
      <c r="BG806">
        <v>-0.31773573160171509</v>
      </c>
      <c r="BH806">
        <v>-0.31279182434082031</v>
      </c>
      <c r="BI806">
        <v>-0.3121190071105957</v>
      </c>
      <c r="BJ806">
        <v>-0.31517124176025391</v>
      </c>
      <c r="BK806">
        <v>-0.31392112374305725</v>
      </c>
      <c r="BL806">
        <v>-0.31969243288040161</v>
      </c>
      <c r="BM806">
        <v>-0.34719383716583252</v>
      </c>
      <c r="BN806">
        <v>-0.34788116812705994</v>
      </c>
      <c r="BO806">
        <v>-0.35217458009719849</v>
      </c>
      <c r="BP806">
        <v>-0.36190661787986755</v>
      </c>
      <c r="BQ806">
        <v>-0.37037548422813416</v>
      </c>
      <c r="BR806">
        <v>-0.3757513165473938</v>
      </c>
      <c r="BS806">
        <v>0.46341687440872192</v>
      </c>
      <c r="BT806">
        <v>4.2797865867614746</v>
      </c>
      <c r="BU806">
        <v>4.2161016464233398</v>
      </c>
      <c r="BV806">
        <v>4.2305569648742676</v>
      </c>
      <c r="BW806">
        <v>4.2256875038146973</v>
      </c>
      <c r="BX806">
        <v>4.1881752014160156</v>
      </c>
      <c r="BY806">
        <v>0.42512416839599609</v>
      </c>
      <c r="BZ806">
        <v>-0.20273363590240479</v>
      </c>
      <c r="CA806">
        <v>-0.19580712914466858</v>
      </c>
      <c r="CB806">
        <v>-0.18238238990306854</v>
      </c>
      <c r="CC806">
        <v>-0.15750652551651001</v>
      </c>
      <c r="CD806">
        <v>-0.15179720520973206</v>
      </c>
      <c r="CE806">
        <v>-7.9275153577327728E-2</v>
      </c>
      <c r="CF806">
        <v>-7.8834988176822662E-2</v>
      </c>
      <c r="CG806">
        <v>-7.8986503183841705E-2</v>
      </c>
      <c r="CH806">
        <v>-8.2175113260746002E-2</v>
      </c>
      <c r="CI806">
        <v>-7.8908562660217285E-2</v>
      </c>
      <c r="CJ806">
        <v>-8.3165675401687622E-2</v>
      </c>
      <c r="CK806">
        <v>-9.8480246961116791E-2</v>
      </c>
      <c r="CL806">
        <v>-9.2138499021530151E-2</v>
      </c>
      <c r="CM806">
        <v>-9.2187494039535522E-2</v>
      </c>
      <c r="CN806">
        <v>-9.6980996429920197E-2</v>
      </c>
      <c r="CO806">
        <v>-0.10224062204360962</v>
      </c>
      <c r="CP806">
        <v>-0.10781776160001755</v>
      </c>
      <c r="CQ806">
        <v>0.7439761757850647</v>
      </c>
      <c r="CR806">
        <v>4.5017781257629395</v>
      </c>
      <c r="CS806">
        <v>4.4344935417175293</v>
      </c>
      <c r="CT806">
        <v>4.4492177963256836</v>
      </c>
      <c r="CU806">
        <v>4.4452629089355469</v>
      </c>
      <c r="CV806">
        <v>4.4059724807739258</v>
      </c>
      <c r="CW806">
        <v>0.70215272903442383</v>
      </c>
      <c r="CX806">
        <v>-7.9182162880897522E-2</v>
      </c>
      <c r="CY806">
        <v>-7.3590129613876343E-2</v>
      </c>
      <c r="CZ806">
        <v>-7.0089027285575867E-2</v>
      </c>
      <c r="DA806">
        <v>-5.3196914494037628E-2</v>
      </c>
      <c r="DB806">
        <v>-5.3229838609695435E-2</v>
      </c>
      <c r="DC806">
        <v>0.15918540954589844</v>
      </c>
      <c r="DD806">
        <v>0.15512183308601379</v>
      </c>
      <c r="DE806">
        <v>0.15414600074291229</v>
      </c>
      <c r="DF806">
        <v>0.15082100033760071</v>
      </c>
      <c r="DG806">
        <v>0.15610398352146149</v>
      </c>
      <c r="DH806">
        <v>0.15336106717586517</v>
      </c>
      <c r="DI806">
        <v>0.15023332834243774</v>
      </c>
      <c r="DJ806">
        <v>0.16360417008399963</v>
      </c>
      <c r="DK806">
        <v>0.16779960691928864</v>
      </c>
      <c r="DL806">
        <v>0.16794462502002716</v>
      </c>
      <c r="DM806">
        <v>0.16589425504207611</v>
      </c>
      <c r="DN806">
        <v>0.1601157933473587</v>
      </c>
      <c r="DO806">
        <v>1.0245354175567627</v>
      </c>
      <c r="DP806">
        <v>4.7237696647644043</v>
      </c>
      <c r="DQ806">
        <v>4.6528854370117187</v>
      </c>
      <c r="DR806">
        <v>4.6678786277770996</v>
      </c>
      <c r="DS806">
        <v>4.6648383140563965</v>
      </c>
      <c r="DT806">
        <v>4.6237697601318359</v>
      </c>
      <c r="DU806">
        <v>0.97918128967285156</v>
      </c>
      <c r="DV806">
        <v>4.436931386590004E-2</v>
      </c>
      <c r="DW806">
        <v>4.8626873642206192E-2</v>
      </c>
      <c r="DX806">
        <v>4.2204331606626511E-2</v>
      </c>
      <c r="DY806">
        <v>5.1112692803144455E-2</v>
      </c>
      <c r="DZ806">
        <v>4.5337527990341187E-2</v>
      </c>
      <c r="EA806">
        <v>0.50348460674285889</v>
      </c>
      <c r="EB806">
        <v>0.49291831254959106</v>
      </c>
      <c r="EC806">
        <v>0.49075230956077576</v>
      </c>
      <c r="ED806">
        <v>0.48723039031028748</v>
      </c>
      <c r="EE806">
        <v>0.4954247772693634</v>
      </c>
      <c r="EF806">
        <v>0.49486812949180603</v>
      </c>
      <c r="EG806">
        <v>0.50933623313903809</v>
      </c>
      <c r="EH806">
        <v>0.53285598754882813</v>
      </c>
      <c r="EI806">
        <v>0.54317969083786011</v>
      </c>
      <c r="EJ806">
        <v>0.55045515298843384</v>
      </c>
      <c r="EK806">
        <v>0.55303841829299927</v>
      </c>
      <c r="EL806">
        <v>0.54696929454803467</v>
      </c>
      <c r="EM806">
        <v>1.4296184778213501</v>
      </c>
      <c r="EN806">
        <v>5.0442900657653809</v>
      </c>
      <c r="EO806">
        <v>4.9682083129882812</v>
      </c>
      <c r="EP806">
        <v>4.9835896492004395</v>
      </c>
      <c r="EQ806">
        <v>4.9818706512451172</v>
      </c>
      <c r="ER806">
        <v>4.9382338523864746</v>
      </c>
      <c r="ES806">
        <v>1.3791664838790894</v>
      </c>
      <c r="ET806">
        <v>0.22275802493095398</v>
      </c>
      <c r="EU806">
        <v>0.22508881986141205</v>
      </c>
      <c r="EV806">
        <v>0.20433810353279114</v>
      </c>
      <c r="EW806">
        <v>0.20171919465065002</v>
      </c>
      <c r="EX806">
        <v>0.18765315413475037</v>
      </c>
      <c r="EY806">
        <v>66.752548217773437</v>
      </c>
      <c r="EZ806">
        <v>65.374824523925781</v>
      </c>
      <c r="FA806">
        <v>65.117683410644531</v>
      </c>
      <c r="FB806">
        <v>64.750053405761719</v>
      </c>
      <c r="FC806">
        <v>65.09521484375</v>
      </c>
      <c r="FD806">
        <v>64.590827941894531</v>
      </c>
      <c r="FE806">
        <v>64.609268188476562</v>
      </c>
      <c r="FF806">
        <v>68.25</v>
      </c>
      <c r="FG806">
        <v>71.792442321777344</v>
      </c>
      <c r="FH806">
        <v>75.039466857910156</v>
      </c>
      <c r="FI806">
        <v>79.231727600097656</v>
      </c>
      <c r="FJ806">
        <v>81.777626037597656</v>
      </c>
      <c r="FK806">
        <v>82.380340576171875</v>
      </c>
      <c r="FL806">
        <v>83.22747802734375</v>
      </c>
      <c r="FM806">
        <v>81.951164245605469</v>
      </c>
      <c r="FN806">
        <v>82.45477294921875</v>
      </c>
      <c r="FO806">
        <v>83.216880798339844</v>
      </c>
      <c r="FP806">
        <v>81.583518981933594</v>
      </c>
      <c r="FQ806">
        <v>79.781517028808594</v>
      </c>
      <c r="FR806">
        <v>77.518295288085937</v>
      </c>
      <c r="FS806">
        <v>74.508918762207031</v>
      </c>
      <c r="FT806">
        <v>72.005332946777344</v>
      </c>
      <c r="FU806">
        <v>70.864662170410156</v>
      </c>
      <c r="FV806">
        <v>69.602775573730469</v>
      </c>
      <c r="FW806">
        <v>81</v>
      </c>
      <c r="FX806">
        <v>5.4568342864513397E-2</v>
      </c>
      <c r="FY806">
        <v>1</v>
      </c>
    </row>
    <row r="807" spans="1:181" x14ac:dyDescent="0.2">
      <c r="A807" t="s">
        <v>243</v>
      </c>
      <c r="B807" t="s">
        <v>239</v>
      </c>
      <c r="C807" t="s">
        <v>215</v>
      </c>
      <c r="D807" t="s">
        <v>38</v>
      </c>
      <c r="E807">
        <v>2025</v>
      </c>
      <c r="F807" t="s">
        <v>222</v>
      </c>
      <c r="G807" t="s">
        <v>246</v>
      </c>
      <c r="H807">
        <v>94</v>
      </c>
      <c r="K807">
        <v>18.691919326782227</v>
      </c>
      <c r="L807">
        <v>18.397724151611328</v>
      </c>
      <c r="M807">
        <v>18.445337295532227</v>
      </c>
      <c r="N807">
        <v>18.602783203125</v>
      </c>
      <c r="O807">
        <v>19.026771545410156</v>
      </c>
      <c r="P807">
        <v>19.752521514892578</v>
      </c>
      <c r="Q807">
        <v>22.309972763061523</v>
      </c>
      <c r="R807">
        <v>22.525230407714844</v>
      </c>
      <c r="S807">
        <v>22.814191818237305</v>
      </c>
      <c r="T807">
        <v>23.655834197998047</v>
      </c>
      <c r="U807">
        <v>24.299589157104492</v>
      </c>
      <c r="V807">
        <v>24.753700256347656</v>
      </c>
      <c r="W807">
        <v>24.837688446044922</v>
      </c>
      <c r="X807">
        <v>25.289268493652344</v>
      </c>
      <c r="Y807">
        <v>25.247499465942383</v>
      </c>
      <c r="Z807">
        <v>25.461471557617188</v>
      </c>
      <c r="AA807">
        <v>25.528007507324219</v>
      </c>
      <c r="AB807">
        <v>25.263769149780273</v>
      </c>
      <c r="AC807">
        <v>24.764671325683594</v>
      </c>
      <c r="AD807">
        <v>24.990341186523438</v>
      </c>
      <c r="AE807">
        <v>24.523265838623047</v>
      </c>
      <c r="AF807">
        <v>23.316925048828125</v>
      </c>
      <c r="AG807">
        <v>20.694194793701172</v>
      </c>
      <c r="AH807">
        <v>19.60209846496582</v>
      </c>
      <c r="AI807">
        <v>-0.66203492879867554</v>
      </c>
      <c r="AJ807">
        <v>-0.6505882740020752</v>
      </c>
      <c r="AK807">
        <v>-0.64872533082962036</v>
      </c>
      <c r="AL807">
        <v>-0.65158063173294067</v>
      </c>
      <c r="AM807">
        <v>-0.65324193239212036</v>
      </c>
      <c r="AN807">
        <v>-0.66119951009750366</v>
      </c>
      <c r="AO807">
        <v>-0.70629674196243286</v>
      </c>
      <c r="AP807">
        <v>-0.71713298559188843</v>
      </c>
      <c r="AQ807">
        <v>-0.72755467891693115</v>
      </c>
      <c r="AR807">
        <v>-0.74441713094711304</v>
      </c>
      <c r="AS807">
        <v>-0.75751966238021851</v>
      </c>
      <c r="AT807">
        <v>-0.76260477304458618</v>
      </c>
      <c r="AU807">
        <v>5.8333832770586014E-2</v>
      </c>
      <c r="AV807">
        <v>3.9592659473419189</v>
      </c>
      <c r="AW807">
        <v>3.9007790088653564</v>
      </c>
      <c r="AX807">
        <v>3.9148459434509277</v>
      </c>
      <c r="AY807">
        <v>3.9086554050445557</v>
      </c>
      <c r="AZ807">
        <v>3.8737108707427979</v>
      </c>
      <c r="BA807">
        <v>2.5138920173048973E-2</v>
      </c>
      <c r="BB807">
        <v>-0.38112235069274902</v>
      </c>
      <c r="BC807">
        <v>-0.37226906418800354</v>
      </c>
      <c r="BD807">
        <v>-0.34451615810394287</v>
      </c>
      <c r="BE807">
        <v>-0.30811303853988647</v>
      </c>
      <c r="BF807">
        <v>-0.29411283135414124</v>
      </c>
      <c r="BG807">
        <v>-0.31773573160171509</v>
      </c>
      <c r="BH807">
        <v>-0.31279182434082031</v>
      </c>
      <c r="BI807">
        <v>-0.3121190071105957</v>
      </c>
      <c r="BJ807">
        <v>-0.31517124176025391</v>
      </c>
      <c r="BK807">
        <v>-0.31392112374305725</v>
      </c>
      <c r="BL807">
        <v>-0.31969243288040161</v>
      </c>
      <c r="BM807">
        <v>-0.34719383716583252</v>
      </c>
      <c r="BN807">
        <v>-0.34788116812705994</v>
      </c>
      <c r="BO807">
        <v>-0.35217458009719849</v>
      </c>
      <c r="BP807">
        <v>-0.36190661787986755</v>
      </c>
      <c r="BQ807">
        <v>-0.37037548422813416</v>
      </c>
      <c r="BR807">
        <v>-0.3757513165473938</v>
      </c>
      <c r="BS807">
        <v>0.46341687440872192</v>
      </c>
      <c r="BT807">
        <v>4.2797865867614746</v>
      </c>
      <c r="BU807">
        <v>4.2161016464233398</v>
      </c>
      <c r="BV807">
        <v>4.2305569648742676</v>
      </c>
      <c r="BW807">
        <v>4.2256875038146973</v>
      </c>
      <c r="BX807">
        <v>4.1881752014160156</v>
      </c>
      <c r="BY807">
        <v>0.42512416839599609</v>
      </c>
      <c r="BZ807">
        <v>-0.20273363590240479</v>
      </c>
      <c r="CA807">
        <v>-0.19580712914466858</v>
      </c>
      <c r="CB807">
        <v>-0.18238238990306854</v>
      </c>
      <c r="CC807">
        <v>-0.15750652551651001</v>
      </c>
      <c r="CD807">
        <v>-0.15179720520973206</v>
      </c>
      <c r="CE807">
        <v>-7.9275153577327728E-2</v>
      </c>
      <c r="CF807">
        <v>-7.8834988176822662E-2</v>
      </c>
      <c r="CG807">
        <v>-7.8986503183841705E-2</v>
      </c>
      <c r="CH807">
        <v>-8.2175113260746002E-2</v>
      </c>
      <c r="CI807">
        <v>-7.8908562660217285E-2</v>
      </c>
      <c r="CJ807">
        <v>-8.3165675401687622E-2</v>
      </c>
      <c r="CK807">
        <v>-9.8480246961116791E-2</v>
      </c>
      <c r="CL807">
        <v>-9.2138499021530151E-2</v>
      </c>
      <c r="CM807">
        <v>-9.2187494039535522E-2</v>
      </c>
      <c r="CN807">
        <v>-9.6980996429920197E-2</v>
      </c>
      <c r="CO807">
        <v>-0.10224062204360962</v>
      </c>
      <c r="CP807">
        <v>-0.10781776160001755</v>
      </c>
      <c r="CQ807">
        <v>0.7439761757850647</v>
      </c>
      <c r="CR807">
        <v>4.5017781257629395</v>
      </c>
      <c r="CS807">
        <v>4.4344935417175293</v>
      </c>
      <c r="CT807">
        <v>4.4492177963256836</v>
      </c>
      <c r="CU807">
        <v>4.4452629089355469</v>
      </c>
      <c r="CV807">
        <v>4.4059724807739258</v>
      </c>
      <c r="CW807">
        <v>0.70215272903442383</v>
      </c>
      <c r="CX807">
        <v>-7.9182162880897522E-2</v>
      </c>
      <c r="CY807">
        <v>-7.3590129613876343E-2</v>
      </c>
      <c r="CZ807">
        <v>-7.0089027285575867E-2</v>
      </c>
      <c r="DA807">
        <v>-5.3196914494037628E-2</v>
      </c>
      <c r="DB807">
        <v>-5.3229838609695435E-2</v>
      </c>
      <c r="DC807">
        <v>0.15918540954589844</v>
      </c>
      <c r="DD807">
        <v>0.15512183308601379</v>
      </c>
      <c r="DE807">
        <v>0.15414600074291229</v>
      </c>
      <c r="DF807">
        <v>0.15082100033760071</v>
      </c>
      <c r="DG807">
        <v>0.15610398352146149</v>
      </c>
      <c r="DH807">
        <v>0.15336106717586517</v>
      </c>
      <c r="DI807">
        <v>0.15023332834243774</v>
      </c>
      <c r="DJ807">
        <v>0.16360417008399963</v>
      </c>
      <c r="DK807">
        <v>0.16779960691928864</v>
      </c>
      <c r="DL807">
        <v>0.16794462502002716</v>
      </c>
      <c r="DM807">
        <v>0.16589425504207611</v>
      </c>
      <c r="DN807">
        <v>0.1601157933473587</v>
      </c>
      <c r="DO807">
        <v>1.0245354175567627</v>
      </c>
      <c r="DP807">
        <v>4.7237696647644043</v>
      </c>
      <c r="DQ807">
        <v>4.6528854370117187</v>
      </c>
      <c r="DR807">
        <v>4.6678786277770996</v>
      </c>
      <c r="DS807">
        <v>4.6648383140563965</v>
      </c>
      <c r="DT807">
        <v>4.6237697601318359</v>
      </c>
      <c r="DU807">
        <v>0.97918128967285156</v>
      </c>
      <c r="DV807">
        <v>4.436931386590004E-2</v>
      </c>
      <c r="DW807">
        <v>4.8626873642206192E-2</v>
      </c>
      <c r="DX807">
        <v>4.2204331606626511E-2</v>
      </c>
      <c r="DY807">
        <v>5.1112692803144455E-2</v>
      </c>
      <c r="DZ807">
        <v>4.5337527990341187E-2</v>
      </c>
      <c r="EA807">
        <v>0.50348460674285889</v>
      </c>
      <c r="EB807">
        <v>0.49291831254959106</v>
      </c>
      <c r="EC807">
        <v>0.49075230956077576</v>
      </c>
      <c r="ED807">
        <v>0.48723039031028748</v>
      </c>
      <c r="EE807">
        <v>0.4954247772693634</v>
      </c>
      <c r="EF807">
        <v>0.49486812949180603</v>
      </c>
      <c r="EG807">
        <v>0.50933623313903809</v>
      </c>
      <c r="EH807">
        <v>0.53285598754882813</v>
      </c>
      <c r="EI807">
        <v>0.54317969083786011</v>
      </c>
      <c r="EJ807">
        <v>0.55045515298843384</v>
      </c>
      <c r="EK807">
        <v>0.55303841829299927</v>
      </c>
      <c r="EL807">
        <v>0.54696929454803467</v>
      </c>
      <c r="EM807">
        <v>1.4296184778213501</v>
      </c>
      <c r="EN807">
        <v>5.0442900657653809</v>
      </c>
      <c r="EO807">
        <v>4.9682083129882812</v>
      </c>
      <c r="EP807">
        <v>4.9835896492004395</v>
      </c>
      <c r="EQ807">
        <v>4.9818706512451172</v>
      </c>
      <c r="ER807">
        <v>4.9382338523864746</v>
      </c>
      <c r="ES807">
        <v>1.3791664838790894</v>
      </c>
      <c r="ET807">
        <v>0.22275802493095398</v>
      </c>
      <c r="EU807">
        <v>0.22508881986141205</v>
      </c>
      <c r="EV807">
        <v>0.20433810353279114</v>
      </c>
      <c r="EW807">
        <v>0.20171919465065002</v>
      </c>
      <c r="EX807">
        <v>0.18765315413475037</v>
      </c>
      <c r="EY807">
        <v>66.752548217773437</v>
      </c>
      <c r="EZ807">
        <v>65.374824523925781</v>
      </c>
      <c r="FA807">
        <v>65.117683410644531</v>
      </c>
      <c r="FB807">
        <v>64.750053405761719</v>
      </c>
      <c r="FC807">
        <v>65.09521484375</v>
      </c>
      <c r="FD807">
        <v>64.590827941894531</v>
      </c>
      <c r="FE807">
        <v>64.609268188476562</v>
      </c>
      <c r="FF807">
        <v>68.25</v>
      </c>
      <c r="FG807">
        <v>71.792442321777344</v>
      </c>
      <c r="FH807">
        <v>75.039466857910156</v>
      </c>
      <c r="FI807">
        <v>79.231727600097656</v>
      </c>
      <c r="FJ807">
        <v>81.777626037597656</v>
      </c>
      <c r="FK807">
        <v>82.380340576171875</v>
      </c>
      <c r="FL807">
        <v>83.22747802734375</v>
      </c>
      <c r="FM807">
        <v>81.951164245605469</v>
      </c>
      <c r="FN807">
        <v>82.45477294921875</v>
      </c>
      <c r="FO807">
        <v>83.216880798339844</v>
      </c>
      <c r="FP807">
        <v>81.583518981933594</v>
      </c>
      <c r="FQ807">
        <v>79.781517028808594</v>
      </c>
      <c r="FR807">
        <v>77.518295288085937</v>
      </c>
      <c r="FS807">
        <v>74.508918762207031</v>
      </c>
      <c r="FT807">
        <v>72.005332946777344</v>
      </c>
      <c r="FU807">
        <v>70.864662170410156</v>
      </c>
      <c r="FV807">
        <v>69.602775573730469</v>
      </c>
      <c r="FW807">
        <v>81</v>
      </c>
      <c r="FX807">
        <v>5.4568342864513397E-2</v>
      </c>
      <c r="FY807">
        <v>1</v>
      </c>
    </row>
    <row r="808" spans="1:181" x14ac:dyDescent="0.2">
      <c r="A808" t="s">
        <v>243</v>
      </c>
      <c r="B808" t="s">
        <v>239</v>
      </c>
      <c r="C808" t="s">
        <v>215</v>
      </c>
      <c r="D808" t="s">
        <v>39</v>
      </c>
      <c r="E808">
        <v>2015</v>
      </c>
      <c r="F808" t="s">
        <v>222</v>
      </c>
      <c r="G808" t="s">
        <v>246</v>
      </c>
      <c r="H808">
        <v>85</v>
      </c>
      <c r="K808">
        <v>17.819995880126953</v>
      </c>
      <c r="L808">
        <v>17.563051223754883</v>
      </c>
      <c r="M808">
        <v>17.582096099853516</v>
      </c>
      <c r="N808">
        <v>17.738132476806641</v>
      </c>
      <c r="O808">
        <v>18.150197982788086</v>
      </c>
      <c r="P808">
        <v>18.813070297241211</v>
      </c>
      <c r="Q808">
        <v>21.310441970825195</v>
      </c>
      <c r="R808">
        <v>21.212165832519531</v>
      </c>
      <c r="S808">
        <v>21.440275192260742</v>
      </c>
      <c r="T808">
        <v>22.169233322143555</v>
      </c>
      <c r="U808">
        <v>22.634771347045898</v>
      </c>
      <c r="V808">
        <v>22.90692138671875</v>
      </c>
      <c r="W808">
        <v>23.007368087768555</v>
      </c>
      <c r="X808">
        <v>23.487344741821289</v>
      </c>
      <c r="Y808">
        <v>23.586151123046875</v>
      </c>
      <c r="Z808">
        <v>23.687534332275391</v>
      </c>
      <c r="AA808">
        <v>23.611114501953125</v>
      </c>
      <c r="AB808">
        <v>23.444185256958008</v>
      </c>
      <c r="AC808">
        <v>23.116151809692383</v>
      </c>
      <c r="AD808">
        <v>23.274953842163086</v>
      </c>
      <c r="AE808">
        <v>22.928506851196289</v>
      </c>
      <c r="AF808">
        <v>21.920093536376953</v>
      </c>
      <c r="AG808">
        <v>19.551259994506836</v>
      </c>
      <c r="AH808">
        <v>18.611648559570312</v>
      </c>
      <c r="AI808">
        <v>-0.62670916318893433</v>
      </c>
      <c r="AJ808">
        <v>-0.61924648284912109</v>
      </c>
      <c r="AK808">
        <v>-0.61594128608703613</v>
      </c>
      <c r="AL808">
        <v>-0.61893236637115479</v>
      </c>
      <c r="AM808">
        <v>-0.62079524993896484</v>
      </c>
      <c r="AN808">
        <v>-0.62858933210372925</v>
      </c>
      <c r="AO808">
        <v>-0.67629110813140869</v>
      </c>
      <c r="AP808">
        <v>-0.68130171298980713</v>
      </c>
      <c r="AQ808">
        <v>-0.68973815441131592</v>
      </c>
      <c r="AR808">
        <v>-0.70491266250610352</v>
      </c>
      <c r="AS808">
        <v>-0.71607232093811035</v>
      </c>
      <c r="AT808">
        <v>-0.71936970949172974</v>
      </c>
      <c r="AU808">
        <v>2.7292698621749878E-2</v>
      </c>
      <c r="AV808">
        <v>3.6267151832580566</v>
      </c>
      <c r="AW808">
        <v>3.5935416221618652</v>
      </c>
      <c r="AX808">
        <v>3.594907283782959</v>
      </c>
      <c r="AY808">
        <v>3.5727975368499756</v>
      </c>
      <c r="AZ808">
        <v>3.5488150119781494</v>
      </c>
      <c r="BA808">
        <v>-1.024722121655941E-3</v>
      </c>
      <c r="BB808">
        <v>-0.37090751528739929</v>
      </c>
      <c r="BC808">
        <v>-0.36335122585296631</v>
      </c>
      <c r="BD808">
        <v>-0.33759722113609314</v>
      </c>
      <c r="BE808">
        <v>-0.30226826667785645</v>
      </c>
      <c r="BF808">
        <v>-0.28830218315124512</v>
      </c>
      <c r="BG808">
        <v>-0.30532851815223694</v>
      </c>
      <c r="BH808">
        <v>-0.30160915851593018</v>
      </c>
      <c r="BI808">
        <v>-0.29988884925842285</v>
      </c>
      <c r="BJ808">
        <v>-0.30239680409431458</v>
      </c>
      <c r="BK808">
        <v>-0.30241122841835022</v>
      </c>
      <c r="BL808">
        <v>-0.30781078338623047</v>
      </c>
      <c r="BM808">
        <v>-0.33640864491462708</v>
      </c>
      <c r="BN808">
        <v>-0.33420729637145996</v>
      </c>
      <c r="BO808">
        <v>-0.33765485882759094</v>
      </c>
      <c r="BP808">
        <v>-0.34638702869415283</v>
      </c>
      <c r="BQ808">
        <v>-0.35324296355247498</v>
      </c>
      <c r="BR808">
        <v>-0.35661125183105469</v>
      </c>
      <c r="BS808">
        <v>0.40510553121566772</v>
      </c>
      <c r="BT808">
        <v>3.9287817478179932</v>
      </c>
      <c r="BU808">
        <v>3.8910775184631348</v>
      </c>
      <c r="BV808">
        <v>3.8931784629821777</v>
      </c>
      <c r="BW808">
        <v>3.8731513023376465</v>
      </c>
      <c r="BX808">
        <v>3.8458178043365479</v>
      </c>
      <c r="BY808">
        <v>0.37234634160995483</v>
      </c>
      <c r="BZ808">
        <v>-0.19708268344402313</v>
      </c>
      <c r="CA808">
        <v>-0.1911032646894455</v>
      </c>
      <c r="CB808">
        <v>-0.17871873080730438</v>
      </c>
      <c r="CC808">
        <v>-0.15469463169574738</v>
      </c>
      <c r="CD808">
        <v>-0.14885658025741577</v>
      </c>
      <c r="CE808">
        <v>-8.274126797914505E-2</v>
      </c>
      <c r="CF808">
        <v>-8.1614531576633453E-2</v>
      </c>
      <c r="CG808">
        <v>-8.099190890789032E-2</v>
      </c>
      <c r="CH808">
        <v>-8.3165280520915985E-2</v>
      </c>
      <c r="CI808">
        <v>-8.1899426877498627E-2</v>
      </c>
      <c r="CJ808">
        <v>-8.5640549659729004E-2</v>
      </c>
      <c r="CK808">
        <v>-0.10100708156824112</v>
      </c>
      <c r="CL808">
        <v>-9.3810722231864929E-2</v>
      </c>
      <c r="CM808">
        <v>-9.3803010880947113E-2</v>
      </c>
      <c r="CN808">
        <v>-9.8073281347751617E-2</v>
      </c>
      <c r="CO808">
        <v>-0.10194842517375946</v>
      </c>
      <c r="CP808">
        <v>-0.10536585003137589</v>
      </c>
      <c r="CQ808">
        <v>0.66677755117416382</v>
      </c>
      <c r="CR808">
        <v>4.1379919052124023</v>
      </c>
      <c r="CS808">
        <v>4.0971498489379883</v>
      </c>
      <c r="CT808">
        <v>4.0997600555419922</v>
      </c>
      <c r="CU808">
        <v>4.0811753273010254</v>
      </c>
      <c r="CV808">
        <v>4.051520824432373</v>
      </c>
      <c r="CW808">
        <v>0.63094198703765869</v>
      </c>
      <c r="CX808">
        <v>-7.6692134141921997E-2</v>
      </c>
      <c r="CY808">
        <v>-7.180485874414444E-2</v>
      </c>
      <c r="CZ808">
        <v>-6.8679958581924438E-2</v>
      </c>
      <c r="DA808">
        <v>-5.2485596388578415E-2</v>
      </c>
      <c r="DB808">
        <v>-5.2276987582445145E-2</v>
      </c>
      <c r="DC808">
        <v>0.13984596729278564</v>
      </c>
      <c r="DD808">
        <v>0.13838011026382446</v>
      </c>
      <c r="DE808">
        <v>0.13790504634380341</v>
      </c>
      <c r="DF808">
        <v>0.1360662579536438</v>
      </c>
      <c r="DG808">
        <v>0.13861237466335297</v>
      </c>
      <c r="DH808">
        <v>0.13652968406677246</v>
      </c>
      <c r="DI808">
        <v>0.13439446687698364</v>
      </c>
      <c r="DJ808">
        <v>0.14658583700656891</v>
      </c>
      <c r="DK808">
        <v>0.15004882216453552</v>
      </c>
      <c r="DL808">
        <v>0.1502404659986496</v>
      </c>
      <c r="DM808">
        <v>0.14934609830379486</v>
      </c>
      <c r="DN808">
        <v>0.14587953686714172</v>
      </c>
      <c r="DO808">
        <v>0.92844957113265991</v>
      </c>
      <c r="DP808">
        <v>4.3472023010253906</v>
      </c>
      <c r="DQ808">
        <v>4.3032221794128418</v>
      </c>
      <c r="DR808">
        <v>4.3063416481018066</v>
      </c>
      <c r="DS808">
        <v>4.2891993522644043</v>
      </c>
      <c r="DT808">
        <v>4.2572240829467773</v>
      </c>
      <c r="DU808">
        <v>0.88953763246536255</v>
      </c>
      <c r="DV808">
        <v>4.3698415160179138E-2</v>
      </c>
      <c r="DW808">
        <v>4.7493550926446915E-2</v>
      </c>
      <c r="DX808">
        <v>4.1358806192874908E-2</v>
      </c>
      <c r="DY808">
        <v>4.9723442643880844E-2</v>
      </c>
      <c r="DZ808">
        <v>4.4302608817815781E-2</v>
      </c>
      <c r="EA808">
        <v>0.46122661232948303</v>
      </c>
      <c r="EB808">
        <v>0.45601743459701538</v>
      </c>
      <c r="EC808">
        <v>0.45395746827125549</v>
      </c>
      <c r="ED808">
        <v>0.45260179042816162</v>
      </c>
      <c r="EE808">
        <v>0.4569963812828064</v>
      </c>
      <c r="EF808">
        <v>0.45730820298194885</v>
      </c>
      <c r="EG808">
        <v>0.47427693009376526</v>
      </c>
      <c r="EH808">
        <v>0.49368029832839966</v>
      </c>
      <c r="EI808">
        <v>0.5021321177482605</v>
      </c>
      <c r="EJ808">
        <v>0.5087660551071167</v>
      </c>
      <c r="EK808">
        <v>0.51217550039291382</v>
      </c>
      <c r="EL808">
        <v>0.50863796472549438</v>
      </c>
      <c r="EM808">
        <v>1.3062623739242554</v>
      </c>
      <c r="EN808">
        <v>4.649268627166748</v>
      </c>
      <c r="EO808">
        <v>4.6007580757141113</v>
      </c>
      <c r="EP808">
        <v>4.6046128273010254</v>
      </c>
      <c r="EQ808">
        <v>4.5895528793334961</v>
      </c>
      <c r="ER808">
        <v>4.5542263984680176</v>
      </c>
      <c r="ES808">
        <v>1.2629086971282959</v>
      </c>
      <c r="ET808">
        <v>0.2175232470035553</v>
      </c>
      <c r="EU808">
        <v>0.21974150836467743</v>
      </c>
      <c r="EV808">
        <v>0.20023730397224426</v>
      </c>
      <c r="EW808">
        <v>0.19729706645011902</v>
      </c>
      <c r="EX808">
        <v>0.18374820053577423</v>
      </c>
      <c r="EY808">
        <v>70.166046142578125</v>
      </c>
      <c r="EZ808">
        <v>69.415367126464844</v>
      </c>
      <c r="FA808">
        <v>69.347984313964844</v>
      </c>
      <c r="FB808">
        <v>69.034942626953125</v>
      </c>
      <c r="FC808">
        <v>68.694679260253906</v>
      </c>
      <c r="FD808">
        <v>68.55169677734375</v>
      </c>
      <c r="FE808">
        <v>69.170234680175781</v>
      </c>
      <c r="FF808">
        <v>70.728843688964844</v>
      </c>
      <c r="FG808">
        <v>73.165542602539062</v>
      </c>
      <c r="FH808">
        <v>75.003654479980469</v>
      </c>
      <c r="FI808">
        <v>76.76177978515625</v>
      </c>
      <c r="FJ808">
        <v>76.4429931640625</v>
      </c>
      <c r="FK808">
        <v>77.946685791015625</v>
      </c>
      <c r="FL808">
        <v>80.615028381347656</v>
      </c>
      <c r="FM808">
        <v>81.601005554199219</v>
      </c>
      <c r="FN808">
        <v>80.773857116699219</v>
      </c>
      <c r="FO808">
        <v>79.471473693847656</v>
      </c>
      <c r="FP808">
        <v>78.843605041503906</v>
      </c>
      <c r="FQ808">
        <v>78.943161010742187</v>
      </c>
      <c r="FR808">
        <v>76.302421569824219</v>
      </c>
      <c r="FS808">
        <v>74.076568603515625</v>
      </c>
      <c r="FT808">
        <v>72.8839111328125</v>
      </c>
      <c r="FU808">
        <v>72.415878295898437</v>
      </c>
      <c r="FV808">
        <v>72.060958862304688</v>
      </c>
      <c r="FW808">
        <v>81</v>
      </c>
      <c r="FX808">
        <v>5.4568342864513397E-2</v>
      </c>
      <c r="FY808">
        <v>1</v>
      </c>
    </row>
    <row r="809" spans="1:181" x14ac:dyDescent="0.2">
      <c r="A809" t="s">
        <v>243</v>
      </c>
      <c r="B809" t="s">
        <v>239</v>
      </c>
      <c r="C809" t="s">
        <v>215</v>
      </c>
      <c r="D809" t="s">
        <v>39</v>
      </c>
      <c r="E809">
        <v>2016</v>
      </c>
      <c r="F809" t="s">
        <v>222</v>
      </c>
      <c r="G809" t="s">
        <v>246</v>
      </c>
      <c r="H809">
        <v>94</v>
      </c>
      <c r="K809">
        <v>19.706819534301758</v>
      </c>
      <c r="L809">
        <v>19.42266845703125</v>
      </c>
      <c r="M809">
        <v>19.443729400634766</v>
      </c>
      <c r="N809">
        <v>19.616289138793945</v>
      </c>
      <c r="O809">
        <v>20.071985244750977</v>
      </c>
      <c r="P809">
        <v>20.805042266845703</v>
      </c>
      <c r="Q809">
        <v>23.566841125488281</v>
      </c>
      <c r="R809">
        <v>23.458158493041992</v>
      </c>
      <c r="S809">
        <v>23.710422515869141</v>
      </c>
      <c r="T809">
        <v>24.516563415527344</v>
      </c>
      <c r="U809">
        <v>25.031394958496094</v>
      </c>
      <c r="V809">
        <v>25.332359313964844</v>
      </c>
      <c r="W809">
        <v>25.443441390991211</v>
      </c>
      <c r="X809">
        <v>25.974239349365234</v>
      </c>
      <c r="Y809">
        <v>26.08350944519043</v>
      </c>
      <c r="Z809">
        <v>26.195625305175781</v>
      </c>
      <c r="AA809">
        <v>26.111114501953125</v>
      </c>
      <c r="AB809">
        <v>25.926511764526367</v>
      </c>
      <c r="AC809">
        <v>25.563745498657227</v>
      </c>
      <c r="AD809">
        <v>25.739360809326172</v>
      </c>
      <c r="AE809">
        <v>25.356231689453125</v>
      </c>
      <c r="AF809">
        <v>24.241043090820312</v>
      </c>
      <c r="AG809">
        <v>21.621393203735352</v>
      </c>
      <c r="AH809">
        <v>20.582294464111328</v>
      </c>
      <c r="AI809">
        <v>-0.66354387998580933</v>
      </c>
      <c r="AJ809">
        <v>-0.65563488006591797</v>
      </c>
      <c r="AK809">
        <v>-0.65212529897689819</v>
      </c>
      <c r="AL809">
        <v>-0.65538871288299561</v>
      </c>
      <c r="AM809">
        <v>-0.65727901458740234</v>
      </c>
      <c r="AN809">
        <v>-0.66567838191986084</v>
      </c>
      <c r="AO809">
        <v>-0.71667599678039551</v>
      </c>
      <c r="AP809">
        <v>-0.72155463695526123</v>
      </c>
      <c r="AQ809">
        <v>-0.7304261326789856</v>
      </c>
      <c r="AR809">
        <v>-0.74661546945571899</v>
      </c>
      <c r="AS809">
        <v>-0.75856149196624756</v>
      </c>
      <c r="AT809">
        <v>-0.76221448183059692</v>
      </c>
      <c r="AU809">
        <v>6.4889229834079742E-2</v>
      </c>
      <c r="AV809">
        <v>4.0384683609008789</v>
      </c>
      <c r="AW809">
        <v>4.0013666152954102</v>
      </c>
      <c r="AX809">
        <v>4.0029439926147461</v>
      </c>
      <c r="AY809">
        <v>3.9786851406097412</v>
      </c>
      <c r="AZ809">
        <v>3.9518554210662842</v>
      </c>
      <c r="BA809">
        <v>3.3165499567985535E-2</v>
      </c>
      <c r="BB809">
        <v>-0.39421215653419495</v>
      </c>
      <c r="BC809">
        <v>-0.38600063323974609</v>
      </c>
      <c r="BD809">
        <v>-0.35874786972999573</v>
      </c>
      <c r="BE809">
        <v>-0.32071667909622192</v>
      </c>
      <c r="BF809">
        <v>-0.30601850152015686</v>
      </c>
      <c r="BG809">
        <v>-0.32557696104049683</v>
      </c>
      <c r="BH809">
        <v>-0.32160452008247375</v>
      </c>
      <c r="BI809">
        <v>-0.31976160407066345</v>
      </c>
      <c r="BJ809">
        <v>-0.32251694798469543</v>
      </c>
      <c r="BK809">
        <v>-0.32246342301368713</v>
      </c>
      <c r="BL809">
        <v>-0.3283446729183197</v>
      </c>
      <c r="BM809">
        <v>-0.3592524528503418</v>
      </c>
      <c r="BN809">
        <v>-0.35654687881469727</v>
      </c>
      <c r="BO809">
        <v>-0.36017197370529175</v>
      </c>
      <c r="BP809">
        <v>-0.36958658695220947</v>
      </c>
      <c r="BQ809">
        <v>-0.3770066499710083</v>
      </c>
      <c r="BR809">
        <v>-0.38073426485061646</v>
      </c>
      <c r="BS809">
        <v>0.46220076084136963</v>
      </c>
      <c r="BT809">
        <v>4.3561244010925293</v>
      </c>
      <c r="BU809">
        <v>4.3142580986022949</v>
      </c>
      <c r="BV809">
        <v>4.3166089057922363</v>
      </c>
      <c r="BW809">
        <v>4.2945399284362793</v>
      </c>
      <c r="BX809">
        <v>4.264185905456543</v>
      </c>
      <c r="BY809">
        <v>0.42580601572990417</v>
      </c>
      <c r="BZ809">
        <v>-0.21141631901264191</v>
      </c>
      <c r="CA809">
        <v>-0.2048630565404892</v>
      </c>
      <c r="CB809">
        <v>-0.19166974723339081</v>
      </c>
      <c r="CC809">
        <v>-0.16552688181400299</v>
      </c>
      <c r="CD809">
        <v>-0.15937620401382446</v>
      </c>
      <c r="CE809">
        <v>-9.1502107679843903E-2</v>
      </c>
      <c r="CF809">
        <v>-9.0256072580814362E-2</v>
      </c>
      <c r="CG809">
        <v>-8.9567519724369049E-2</v>
      </c>
      <c r="CH809">
        <v>-9.1971009969711304E-2</v>
      </c>
      <c r="CI809">
        <v>-9.0571127831935883E-2</v>
      </c>
      <c r="CJ809">
        <v>-9.4708368182182312E-2</v>
      </c>
      <c r="CK809">
        <v>-0.11170195043087006</v>
      </c>
      <c r="CL809">
        <v>-0.10374362021684647</v>
      </c>
      <c r="CM809">
        <v>-0.10373508930206299</v>
      </c>
      <c r="CN809">
        <v>-0.10845751315355301</v>
      </c>
      <c r="CO809">
        <v>-0.11274296045303345</v>
      </c>
      <c r="CP809">
        <v>-0.11652223765850067</v>
      </c>
      <c r="CQ809">
        <v>0.73737752437591553</v>
      </c>
      <c r="CR809">
        <v>4.5761318206787109</v>
      </c>
      <c r="CS809">
        <v>4.5309658050537109</v>
      </c>
      <c r="CT809">
        <v>4.5338521003723145</v>
      </c>
      <c r="CU809">
        <v>4.5132999420166016</v>
      </c>
      <c r="CV809">
        <v>4.4805054664611816</v>
      </c>
      <c r="CW809">
        <v>0.69774764776229858</v>
      </c>
      <c r="CX809">
        <v>-8.4812477231025696E-2</v>
      </c>
      <c r="CY809">
        <v>-7.9407721757888794E-2</v>
      </c>
      <c r="CZ809">
        <v>-7.5951948761940002E-2</v>
      </c>
      <c r="DA809">
        <v>-5.8042895048856735E-2</v>
      </c>
      <c r="DB809">
        <v>-5.7812195271253586E-2</v>
      </c>
      <c r="DC809">
        <v>0.14257274568080902</v>
      </c>
      <c r="DD809">
        <v>0.14109236001968384</v>
      </c>
      <c r="DE809">
        <v>0.14062657952308655</v>
      </c>
      <c r="DF809">
        <v>0.13857494294643402</v>
      </c>
      <c r="DG809">
        <v>0.14132115244865417</v>
      </c>
      <c r="DH809">
        <v>0.13892793655395508</v>
      </c>
      <c r="DI809">
        <v>0.13584853708744049</v>
      </c>
      <c r="DJ809">
        <v>0.14905965328216553</v>
      </c>
      <c r="DK809">
        <v>0.15270181000232697</v>
      </c>
      <c r="DL809">
        <v>0.15267156064510345</v>
      </c>
      <c r="DM809">
        <v>0.1515207439661026</v>
      </c>
      <c r="DN809">
        <v>0.14768978953361511</v>
      </c>
      <c r="DO809">
        <v>1.0125542879104614</v>
      </c>
      <c r="DP809">
        <v>4.7961392402648926</v>
      </c>
      <c r="DQ809">
        <v>4.747673511505127</v>
      </c>
      <c r="DR809">
        <v>4.7510952949523926</v>
      </c>
      <c r="DS809">
        <v>4.7320599555969238</v>
      </c>
      <c r="DT809">
        <v>4.6968250274658203</v>
      </c>
      <c r="DU809">
        <v>0.96968924999237061</v>
      </c>
      <c r="DV809">
        <v>4.1791357100009918E-2</v>
      </c>
      <c r="DW809">
        <v>4.604760929942131E-2</v>
      </c>
      <c r="DX809">
        <v>3.9765845984220505E-2</v>
      </c>
      <c r="DY809">
        <v>4.9441087990999222E-2</v>
      </c>
      <c r="DZ809">
        <v>4.3751813471317291E-2</v>
      </c>
      <c r="EA809">
        <v>0.48053964972496033</v>
      </c>
      <c r="EB809">
        <v>0.47512274980545044</v>
      </c>
      <c r="EC809">
        <v>0.47299027442932129</v>
      </c>
      <c r="ED809">
        <v>0.47144666314125061</v>
      </c>
      <c r="EE809">
        <v>0.47613677382469177</v>
      </c>
      <c r="EF809">
        <v>0.47626164555549622</v>
      </c>
      <c r="EG809">
        <v>0.49327212572097778</v>
      </c>
      <c r="EH809">
        <v>0.51406741142272949</v>
      </c>
      <c r="EI809">
        <v>0.52295595407485962</v>
      </c>
      <c r="EJ809">
        <v>0.52970045804977417</v>
      </c>
      <c r="EK809">
        <v>0.53307557106018066</v>
      </c>
      <c r="EL809">
        <v>0.52916997671127319</v>
      </c>
      <c r="EM809">
        <v>1.4098658561706543</v>
      </c>
      <c r="EN809">
        <v>5.113795280456543</v>
      </c>
      <c r="EO809">
        <v>5.0605649948120117</v>
      </c>
      <c r="EP809">
        <v>5.0647602081298828</v>
      </c>
      <c r="EQ809">
        <v>5.047914981842041</v>
      </c>
      <c r="ER809">
        <v>5.0091557502746582</v>
      </c>
      <c r="ES809">
        <v>1.3623298406600952</v>
      </c>
      <c r="ET809">
        <v>0.22458718717098236</v>
      </c>
      <c r="EU809">
        <v>0.22718517482280731</v>
      </c>
      <c r="EV809">
        <v>0.20684397220611572</v>
      </c>
      <c r="EW809">
        <v>0.20463088154792786</v>
      </c>
      <c r="EX809">
        <v>0.19039411842823029</v>
      </c>
      <c r="EY809">
        <v>70.166046142578125</v>
      </c>
      <c r="EZ809">
        <v>69.415367126464844</v>
      </c>
      <c r="FA809">
        <v>69.347984313964844</v>
      </c>
      <c r="FB809">
        <v>69.034942626953125</v>
      </c>
      <c r="FC809">
        <v>68.694679260253906</v>
      </c>
      <c r="FD809">
        <v>68.55169677734375</v>
      </c>
      <c r="FE809">
        <v>69.170234680175781</v>
      </c>
      <c r="FF809">
        <v>70.728843688964844</v>
      </c>
      <c r="FG809">
        <v>73.165542602539062</v>
      </c>
      <c r="FH809">
        <v>75.003654479980469</v>
      </c>
      <c r="FI809">
        <v>76.76177978515625</v>
      </c>
      <c r="FJ809">
        <v>76.4429931640625</v>
      </c>
      <c r="FK809">
        <v>77.946685791015625</v>
      </c>
      <c r="FL809">
        <v>80.615028381347656</v>
      </c>
      <c r="FM809">
        <v>81.601005554199219</v>
      </c>
      <c r="FN809">
        <v>80.773857116699219</v>
      </c>
      <c r="FO809">
        <v>79.471481323242188</v>
      </c>
      <c r="FP809">
        <v>78.843605041503906</v>
      </c>
      <c r="FQ809">
        <v>78.943161010742187</v>
      </c>
      <c r="FR809">
        <v>76.302421569824219</v>
      </c>
      <c r="FS809">
        <v>74.076568603515625</v>
      </c>
      <c r="FT809">
        <v>72.8839111328125</v>
      </c>
      <c r="FU809">
        <v>72.415878295898437</v>
      </c>
      <c r="FV809">
        <v>72.060958862304688</v>
      </c>
      <c r="FW809">
        <v>81</v>
      </c>
      <c r="FX809">
        <v>5.4568342864513397E-2</v>
      </c>
      <c r="FY809">
        <v>1</v>
      </c>
    </row>
    <row r="810" spans="1:181" x14ac:dyDescent="0.2">
      <c r="A810" t="s">
        <v>243</v>
      </c>
      <c r="B810" t="s">
        <v>239</v>
      </c>
      <c r="C810" t="s">
        <v>215</v>
      </c>
      <c r="D810" t="s">
        <v>39</v>
      </c>
      <c r="E810">
        <v>2017</v>
      </c>
      <c r="F810" t="s">
        <v>222</v>
      </c>
      <c r="G810" t="s">
        <v>246</v>
      </c>
      <c r="H810">
        <v>94</v>
      </c>
      <c r="K810">
        <v>19.706819534301758</v>
      </c>
      <c r="L810">
        <v>19.42266845703125</v>
      </c>
      <c r="M810">
        <v>19.443729400634766</v>
      </c>
      <c r="N810">
        <v>19.616289138793945</v>
      </c>
      <c r="O810">
        <v>20.071985244750977</v>
      </c>
      <c r="P810">
        <v>20.805042266845703</v>
      </c>
      <c r="Q810">
        <v>23.566841125488281</v>
      </c>
      <c r="R810">
        <v>23.458158493041992</v>
      </c>
      <c r="S810">
        <v>23.710422515869141</v>
      </c>
      <c r="T810">
        <v>24.516563415527344</v>
      </c>
      <c r="U810">
        <v>25.031394958496094</v>
      </c>
      <c r="V810">
        <v>25.332359313964844</v>
      </c>
      <c r="W810">
        <v>25.443441390991211</v>
      </c>
      <c r="X810">
        <v>25.974239349365234</v>
      </c>
      <c r="Y810">
        <v>26.08350944519043</v>
      </c>
      <c r="Z810">
        <v>26.195625305175781</v>
      </c>
      <c r="AA810">
        <v>26.111114501953125</v>
      </c>
      <c r="AB810">
        <v>25.926511764526367</v>
      </c>
      <c r="AC810">
        <v>25.563745498657227</v>
      </c>
      <c r="AD810">
        <v>25.739360809326172</v>
      </c>
      <c r="AE810">
        <v>25.356231689453125</v>
      </c>
      <c r="AF810">
        <v>24.241043090820312</v>
      </c>
      <c r="AG810">
        <v>21.621393203735352</v>
      </c>
      <c r="AH810">
        <v>20.582294464111328</v>
      </c>
      <c r="AI810">
        <v>-0.66354387998580933</v>
      </c>
      <c r="AJ810">
        <v>-0.65563488006591797</v>
      </c>
      <c r="AK810">
        <v>-0.65212529897689819</v>
      </c>
      <c r="AL810">
        <v>-0.65538871288299561</v>
      </c>
      <c r="AM810">
        <v>-0.65727901458740234</v>
      </c>
      <c r="AN810">
        <v>-0.66567838191986084</v>
      </c>
      <c r="AO810">
        <v>-0.71667599678039551</v>
      </c>
      <c r="AP810">
        <v>-0.72155463695526123</v>
      </c>
      <c r="AQ810">
        <v>-0.7304261326789856</v>
      </c>
      <c r="AR810">
        <v>-0.74661546945571899</v>
      </c>
      <c r="AS810">
        <v>-0.75856149196624756</v>
      </c>
      <c r="AT810">
        <v>-0.76221448183059692</v>
      </c>
      <c r="AU810">
        <v>6.4889229834079742E-2</v>
      </c>
      <c r="AV810">
        <v>4.0384683609008789</v>
      </c>
      <c r="AW810">
        <v>4.0013666152954102</v>
      </c>
      <c r="AX810">
        <v>4.0029439926147461</v>
      </c>
      <c r="AY810">
        <v>3.9786851406097412</v>
      </c>
      <c r="AZ810">
        <v>3.9518554210662842</v>
      </c>
      <c r="BA810">
        <v>3.3165499567985535E-2</v>
      </c>
      <c r="BB810">
        <v>-0.39421215653419495</v>
      </c>
      <c r="BC810">
        <v>-0.38600063323974609</v>
      </c>
      <c r="BD810">
        <v>-0.35874786972999573</v>
      </c>
      <c r="BE810">
        <v>-0.32071667909622192</v>
      </c>
      <c r="BF810">
        <v>-0.30601850152015686</v>
      </c>
      <c r="BG810">
        <v>-0.32557696104049683</v>
      </c>
      <c r="BH810">
        <v>-0.32160452008247375</v>
      </c>
      <c r="BI810">
        <v>-0.31976160407066345</v>
      </c>
      <c r="BJ810">
        <v>-0.32251694798469543</v>
      </c>
      <c r="BK810">
        <v>-0.32246342301368713</v>
      </c>
      <c r="BL810">
        <v>-0.3283446729183197</v>
      </c>
      <c r="BM810">
        <v>-0.3592524528503418</v>
      </c>
      <c r="BN810">
        <v>-0.35654687881469727</v>
      </c>
      <c r="BO810">
        <v>-0.36017197370529175</v>
      </c>
      <c r="BP810">
        <v>-0.36958658695220947</v>
      </c>
      <c r="BQ810">
        <v>-0.3770066499710083</v>
      </c>
      <c r="BR810">
        <v>-0.38073426485061646</v>
      </c>
      <c r="BS810">
        <v>0.46220076084136963</v>
      </c>
      <c r="BT810">
        <v>4.3561244010925293</v>
      </c>
      <c r="BU810">
        <v>4.3142580986022949</v>
      </c>
      <c r="BV810">
        <v>4.3166089057922363</v>
      </c>
      <c r="BW810">
        <v>4.2945399284362793</v>
      </c>
      <c r="BX810">
        <v>4.264185905456543</v>
      </c>
      <c r="BY810">
        <v>0.42580601572990417</v>
      </c>
      <c r="BZ810">
        <v>-0.21141631901264191</v>
      </c>
      <c r="CA810">
        <v>-0.2048630565404892</v>
      </c>
      <c r="CB810">
        <v>-0.19166974723339081</v>
      </c>
      <c r="CC810">
        <v>-0.16552688181400299</v>
      </c>
      <c r="CD810">
        <v>-0.15937620401382446</v>
      </c>
      <c r="CE810">
        <v>-9.1502107679843903E-2</v>
      </c>
      <c r="CF810">
        <v>-9.0256072580814362E-2</v>
      </c>
      <c r="CG810">
        <v>-8.9567519724369049E-2</v>
      </c>
      <c r="CH810">
        <v>-9.1971009969711304E-2</v>
      </c>
      <c r="CI810">
        <v>-9.0571127831935883E-2</v>
      </c>
      <c r="CJ810">
        <v>-9.4708368182182312E-2</v>
      </c>
      <c r="CK810">
        <v>-0.11170195043087006</v>
      </c>
      <c r="CL810">
        <v>-0.10374362021684647</v>
      </c>
      <c r="CM810">
        <v>-0.10373508930206299</v>
      </c>
      <c r="CN810">
        <v>-0.10845751315355301</v>
      </c>
      <c r="CO810">
        <v>-0.11274296045303345</v>
      </c>
      <c r="CP810">
        <v>-0.11652223765850067</v>
      </c>
      <c r="CQ810">
        <v>0.73737752437591553</v>
      </c>
      <c r="CR810">
        <v>4.5761318206787109</v>
      </c>
      <c r="CS810">
        <v>4.5309658050537109</v>
      </c>
      <c r="CT810">
        <v>4.5338521003723145</v>
      </c>
      <c r="CU810">
        <v>4.5132999420166016</v>
      </c>
      <c r="CV810">
        <v>4.4805054664611816</v>
      </c>
      <c r="CW810">
        <v>0.69774764776229858</v>
      </c>
      <c r="CX810">
        <v>-8.4812477231025696E-2</v>
      </c>
      <c r="CY810">
        <v>-7.9407721757888794E-2</v>
      </c>
      <c r="CZ810">
        <v>-7.5951948761940002E-2</v>
      </c>
      <c r="DA810">
        <v>-5.8042895048856735E-2</v>
      </c>
      <c r="DB810">
        <v>-5.7812195271253586E-2</v>
      </c>
      <c r="DC810">
        <v>0.14257274568080902</v>
      </c>
      <c r="DD810">
        <v>0.14109236001968384</v>
      </c>
      <c r="DE810">
        <v>0.14062657952308655</v>
      </c>
      <c r="DF810">
        <v>0.13857494294643402</v>
      </c>
      <c r="DG810">
        <v>0.14132115244865417</v>
      </c>
      <c r="DH810">
        <v>0.13892793655395508</v>
      </c>
      <c r="DI810">
        <v>0.13584853708744049</v>
      </c>
      <c r="DJ810">
        <v>0.14905965328216553</v>
      </c>
      <c r="DK810">
        <v>0.15270181000232697</v>
      </c>
      <c r="DL810">
        <v>0.15267156064510345</v>
      </c>
      <c r="DM810">
        <v>0.1515207439661026</v>
      </c>
      <c r="DN810">
        <v>0.14768978953361511</v>
      </c>
      <c r="DO810">
        <v>1.0125542879104614</v>
      </c>
      <c r="DP810">
        <v>4.7961392402648926</v>
      </c>
      <c r="DQ810">
        <v>4.747673511505127</v>
      </c>
      <c r="DR810">
        <v>4.7510952949523926</v>
      </c>
      <c r="DS810">
        <v>4.7320599555969238</v>
      </c>
      <c r="DT810">
        <v>4.6968250274658203</v>
      </c>
      <c r="DU810">
        <v>0.96968924999237061</v>
      </c>
      <c r="DV810">
        <v>4.1791357100009918E-2</v>
      </c>
      <c r="DW810">
        <v>4.604760929942131E-2</v>
      </c>
      <c r="DX810">
        <v>3.9765845984220505E-2</v>
      </c>
      <c r="DY810">
        <v>4.9441087990999222E-2</v>
      </c>
      <c r="DZ810">
        <v>4.3751813471317291E-2</v>
      </c>
      <c r="EA810">
        <v>0.48053964972496033</v>
      </c>
      <c r="EB810">
        <v>0.47512274980545044</v>
      </c>
      <c r="EC810">
        <v>0.47299027442932129</v>
      </c>
      <c r="ED810">
        <v>0.47144666314125061</v>
      </c>
      <c r="EE810">
        <v>0.47613677382469177</v>
      </c>
      <c r="EF810">
        <v>0.47626164555549622</v>
      </c>
      <c r="EG810">
        <v>0.49327212572097778</v>
      </c>
      <c r="EH810">
        <v>0.51406741142272949</v>
      </c>
      <c r="EI810">
        <v>0.52295595407485962</v>
      </c>
      <c r="EJ810">
        <v>0.52970045804977417</v>
      </c>
      <c r="EK810">
        <v>0.53307557106018066</v>
      </c>
      <c r="EL810">
        <v>0.52916997671127319</v>
      </c>
      <c r="EM810">
        <v>1.4098658561706543</v>
      </c>
      <c r="EN810">
        <v>5.113795280456543</v>
      </c>
      <c r="EO810">
        <v>5.0605649948120117</v>
      </c>
      <c r="EP810">
        <v>5.0647602081298828</v>
      </c>
      <c r="EQ810">
        <v>5.047914981842041</v>
      </c>
      <c r="ER810">
        <v>5.0091557502746582</v>
      </c>
      <c r="ES810">
        <v>1.3623298406600952</v>
      </c>
      <c r="ET810">
        <v>0.22458718717098236</v>
      </c>
      <c r="EU810">
        <v>0.22718517482280731</v>
      </c>
      <c r="EV810">
        <v>0.20684397220611572</v>
      </c>
      <c r="EW810">
        <v>0.20463088154792786</v>
      </c>
      <c r="EX810">
        <v>0.19039411842823029</v>
      </c>
      <c r="EY810">
        <v>70.166046142578125</v>
      </c>
      <c r="EZ810">
        <v>69.415367126464844</v>
      </c>
      <c r="FA810">
        <v>69.347984313964844</v>
      </c>
      <c r="FB810">
        <v>69.034942626953125</v>
      </c>
      <c r="FC810">
        <v>68.694679260253906</v>
      </c>
      <c r="FD810">
        <v>68.55169677734375</v>
      </c>
      <c r="FE810">
        <v>69.170234680175781</v>
      </c>
      <c r="FF810">
        <v>70.728843688964844</v>
      </c>
      <c r="FG810">
        <v>73.165542602539062</v>
      </c>
      <c r="FH810">
        <v>75.003654479980469</v>
      </c>
      <c r="FI810">
        <v>76.76177978515625</v>
      </c>
      <c r="FJ810">
        <v>76.4429931640625</v>
      </c>
      <c r="FK810">
        <v>77.946685791015625</v>
      </c>
      <c r="FL810">
        <v>80.615028381347656</v>
      </c>
      <c r="FM810">
        <v>81.601005554199219</v>
      </c>
      <c r="FN810">
        <v>80.773857116699219</v>
      </c>
      <c r="FO810">
        <v>79.471481323242188</v>
      </c>
      <c r="FP810">
        <v>78.843605041503906</v>
      </c>
      <c r="FQ810">
        <v>78.943161010742187</v>
      </c>
      <c r="FR810">
        <v>76.302421569824219</v>
      </c>
      <c r="FS810">
        <v>74.076568603515625</v>
      </c>
      <c r="FT810">
        <v>72.8839111328125</v>
      </c>
      <c r="FU810">
        <v>72.415878295898437</v>
      </c>
      <c r="FV810">
        <v>72.060958862304688</v>
      </c>
      <c r="FW810">
        <v>81</v>
      </c>
      <c r="FX810">
        <v>5.4568342864513397E-2</v>
      </c>
      <c r="FY810">
        <v>1</v>
      </c>
    </row>
    <row r="811" spans="1:181" x14ac:dyDescent="0.2">
      <c r="A811" t="s">
        <v>243</v>
      </c>
      <c r="B811" t="s">
        <v>239</v>
      </c>
      <c r="C811" t="s">
        <v>215</v>
      </c>
      <c r="D811" t="s">
        <v>39</v>
      </c>
      <c r="E811">
        <v>2018</v>
      </c>
      <c r="F811" t="s">
        <v>222</v>
      </c>
      <c r="G811" t="s">
        <v>246</v>
      </c>
      <c r="H811">
        <v>94</v>
      </c>
      <c r="K811">
        <v>19.706819534301758</v>
      </c>
      <c r="L811">
        <v>19.42266845703125</v>
      </c>
      <c r="M811">
        <v>19.443729400634766</v>
      </c>
      <c r="N811">
        <v>19.616289138793945</v>
      </c>
      <c r="O811">
        <v>20.071985244750977</v>
      </c>
      <c r="P811">
        <v>20.805042266845703</v>
      </c>
      <c r="Q811">
        <v>23.566841125488281</v>
      </c>
      <c r="R811">
        <v>23.458158493041992</v>
      </c>
      <c r="S811">
        <v>23.710422515869141</v>
      </c>
      <c r="T811">
        <v>24.516563415527344</v>
      </c>
      <c r="U811">
        <v>25.031394958496094</v>
      </c>
      <c r="V811">
        <v>25.332359313964844</v>
      </c>
      <c r="W811">
        <v>25.443441390991211</v>
      </c>
      <c r="X811">
        <v>25.974239349365234</v>
      </c>
      <c r="Y811">
        <v>26.08350944519043</v>
      </c>
      <c r="Z811">
        <v>26.195625305175781</v>
      </c>
      <c r="AA811">
        <v>26.111114501953125</v>
      </c>
      <c r="AB811">
        <v>25.926511764526367</v>
      </c>
      <c r="AC811">
        <v>25.563745498657227</v>
      </c>
      <c r="AD811">
        <v>25.739360809326172</v>
      </c>
      <c r="AE811">
        <v>25.356231689453125</v>
      </c>
      <c r="AF811">
        <v>24.241043090820312</v>
      </c>
      <c r="AG811">
        <v>21.621393203735352</v>
      </c>
      <c r="AH811">
        <v>20.582294464111328</v>
      </c>
      <c r="AI811">
        <v>-0.66354387998580933</v>
      </c>
      <c r="AJ811">
        <v>-0.65563488006591797</v>
      </c>
      <c r="AK811">
        <v>-0.65212529897689819</v>
      </c>
      <c r="AL811">
        <v>-0.65538871288299561</v>
      </c>
      <c r="AM811">
        <v>-0.65727901458740234</v>
      </c>
      <c r="AN811">
        <v>-0.66567838191986084</v>
      </c>
      <c r="AO811">
        <v>-0.71667599678039551</v>
      </c>
      <c r="AP811">
        <v>-0.72155463695526123</v>
      </c>
      <c r="AQ811">
        <v>-0.7304261326789856</v>
      </c>
      <c r="AR811">
        <v>-0.74661546945571899</v>
      </c>
      <c r="AS811">
        <v>-0.75856149196624756</v>
      </c>
      <c r="AT811">
        <v>-0.76221448183059692</v>
      </c>
      <c r="AU811">
        <v>6.4889229834079742E-2</v>
      </c>
      <c r="AV811">
        <v>4.0384683609008789</v>
      </c>
      <c r="AW811">
        <v>4.0013666152954102</v>
      </c>
      <c r="AX811">
        <v>4.0029439926147461</v>
      </c>
      <c r="AY811">
        <v>3.9786851406097412</v>
      </c>
      <c r="AZ811">
        <v>3.9518554210662842</v>
      </c>
      <c r="BA811">
        <v>3.3165499567985535E-2</v>
      </c>
      <c r="BB811">
        <v>-0.39421215653419495</v>
      </c>
      <c r="BC811">
        <v>-0.38600063323974609</v>
      </c>
      <c r="BD811">
        <v>-0.35874786972999573</v>
      </c>
      <c r="BE811">
        <v>-0.32071667909622192</v>
      </c>
      <c r="BF811">
        <v>-0.30601850152015686</v>
      </c>
      <c r="BG811">
        <v>-0.32557696104049683</v>
      </c>
      <c r="BH811">
        <v>-0.32160452008247375</v>
      </c>
      <c r="BI811">
        <v>-0.31976160407066345</v>
      </c>
      <c r="BJ811">
        <v>-0.32251694798469543</v>
      </c>
      <c r="BK811">
        <v>-0.32246342301368713</v>
      </c>
      <c r="BL811">
        <v>-0.3283446729183197</v>
      </c>
      <c r="BM811">
        <v>-0.3592524528503418</v>
      </c>
      <c r="BN811">
        <v>-0.35654687881469727</v>
      </c>
      <c r="BO811">
        <v>-0.36017197370529175</v>
      </c>
      <c r="BP811">
        <v>-0.36958658695220947</v>
      </c>
      <c r="BQ811">
        <v>-0.3770066499710083</v>
      </c>
      <c r="BR811">
        <v>-0.38073426485061646</v>
      </c>
      <c r="BS811">
        <v>0.46220076084136963</v>
      </c>
      <c r="BT811">
        <v>4.3561244010925293</v>
      </c>
      <c r="BU811">
        <v>4.3142580986022949</v>
      </c>
      <c r="BV811">
        <v>4.3166089057922363</v>
      </c>
      <c r="BW811">
        <v>4.2945399284362793</v>
      </c>
      <c r="BX811">
        <v>4.264185905456543</v>
      </c>
      <c r="BY811">
        <v>0.42580601572990417</v>
      </c>
      <c r="BZ811">
        <v>-0.21141631901264191</v>
      </c>
      <c r="CA811">
        <v>-0.2048630565404892</v>
      </c>
      <c r="CB811">
        <v>-0.19166974723339081</v>
      </c>
      <c r="CC811">
        <v>-0.16552688181400299</v>
      </c>
      <c r="CD811">
        <v>-0.15937620401382446</v>
      </c>
      <c r="CE811">
        <v>-9.1502107679843903E-2</v>
      </c>
      <c r="CF811">
        <v>-9.0256072580814362E-2</v>
      </c>
      <c r="CG811">
        <v>-8.9567519724369049E-2</v>
      </c>
      <c r="CH811">
        <v>-9.1971009969711304E-2</v>
      </c>
      <c r="CI811">
        <v>-9.0571127831935883E-2</v>
      </c>
      <c r="CJ811">
        <v>-9.4708368182182312E-2</v>
      </c>
      <c r="CK811">
        <v>-0.11170195043087006</v>
      </c>
      <c r="CL811">
        <v>-0.10374362021684647</v>
      </c>
      <c r="CM811">
        <v>-0.10373508930206299</v>
      </c>
      <c r="CN811">
        <v>-0.10845751315355301</v>
      </c>
      <c r="CO811">
        <v>-0.11274296045303345</v>
      </c>
      <c r="CP811">
        <v>-0.11652223765850067</v>
      </c>
      <c r="CQ811">
        <v>0.73737752437591553</v>
      </c>
      <c r="CR811">
        <v>4.5761318206787109</v>
      </c>
      <c r="CS811">
        <v>4.5309658050537109</v>
      </c>
      <c r="CT811">
        <v>4.5338521003723145</v>
      </c>
      <c r="CU811">
        <v>4.5132999420166016</v>
      </c>
      <c r="CV811">
        <v>4.4805054664611816</v>
      </c>
      <c r="CW811">
        <v>0.69774764776229858</v>
      </c>
      <c r="CX811">
        <v>-8.4812477231025696E-2</v>
      </c>
      <c r="CY811">
        <v>-7.9407721757888794E-2</v>
      </c>
      <c r="CZ811">
        <v>-7.5951948761940002E-2</v>
      </c>
      <c r="DA811">
        <v>-5.8042895048856735E-2</v>
      </c>
      <c r="DB811">
        <v>-5.7812195271253586E-2</v>
      </c>
      <c r="DC811">
        <v>0.14257274568080902</v>
      </c>
      <c r="DD811">
        <v>0.14109236001968384</v>
      </c>
      <c r="DE811">
        <v>0.14062657952308655</v>
      </c>
      <c r="DF811">
        <v>0.13857494294643402</v>
      </c>
      <c r="DG811">
        <v>0.14132115244865417</v>
      </c>
      <c r="DH811">
        <v>0.13892793655395508</v>
      </c>
      <c r="DI811">
        <v>0.13584853708744049</v>
      </c>
      <c r="DJ811">
        <v>0.14905965328216553</v>
      </c>
      <c r="DK811">
        <v>0.15270181000232697</v>
      </c>
      <c r="DL811">
        <v>0.15267156064510345</v>
      </c>
      <c r="DM811">
        <v>0.1515207439661026</v>
      </c>
      <c r="DN811">
        <v>0.14768978953361511</v>
      </c>
      <c r="DO811">
        <v>1.0125542879104614</v>
      </c>
      <c r="DP811">
        <v>4.7961392402648926</v>
      </c>
      <c r="DQ811">
        <v>4.747673511505127</v>
      </c>
      <c r="DR811">
        <v>4.7510952949523926</v>
      </c>
      <c r="DS811">
        <v>4.7320599555969238</v>
      </c>
      <c r="DT811">
        <v>4.6968250274658203</v>
      </c>
      <c r="DU811">
        <v>0.96968924999237061</v>
      </c>
      <c r="DV811">
        <v>4.1791357100009918E-2</v>
      </c>
      <c r="DW811">
        <v>4.604760929942131E-2</v>
      </c>
      <c r="DX811">
        <v>3.9765845984220505E-2</v>
      </c>
      <c r="DY811">
        <v>4.9441087990999222E-2</v>
      </c>
      <c r="DZ811">
        <v>4.3751813471317291E-2</v>
      </c>
      <c r="EA811">
        <v>0.48053964972496033</v>
      </c>
      <c r="EB811">
        <v>0.47512274980545044</v>
      </c>
      <c r="EC811">
        <v>0.47299027442932129</v>
      </c>
      <c r="ED811">
        <v>0.47144666314125061</v>
      </c>
      <c r="EE811">
        <v>0.47613677382469177</v>
      </c>
      <c r="EF811">
        <v>0.47626164555549622</v>
      </c>
      <c r="EG811">
        <v>0.49327212572097778</v>
      </c>
      <c r="EH811">
        <v>0.51406741142272949</v>
      </c>
      <c r="EI811">
        <v>0.52295595407485962</v>
      </c>
      <c r="EJ811">
        <v>0.52970045804977417</v>
      </c>
      <c r="EK811">
        <v>0.53307557106018066</v>
      </c>
      <c r="EL811">
        <v>0.52916997671127319</v>
      </c>
      <c r="EM811">
        <v>1.4098658561706543</v>
      </c>
      <c r="EN811">
        <v>5.113795280456543</v>
      </c>
      <c r="EO811">
        <v>5.0605649948120117</v>
      </c>
      <c r="EP811">
        <v>5.0647602081298828</v>
      </c>
      <c r="EQ811">
        <v>5.047914981842041</v>
      </c>
      <c r="ER811">
        <v>5.0091557502746582</v>
      </c>
      <c r="ES811">
        <v>1.3623298406600952</v>
      </c>
      <c r="ET811">
        <v>0.22458718717098236</v>
      </c>
      <c r="EU811">
        <v>0.22718517482280731</v>
      </c>
      <c r="EV811">
        <v>0.20684397220611572</v>
      </c>
      <c r="EW811">
        <v>0.20463088154792786</v>
      </c>
      <c r="EX811">
        <v>0.19039411842823029</v>
      </c>
      <c r="EY811">
        <v>70.166046142578125</v>
      </c>
      <c r="EZ811">
        <v>69.415367126464844</v>
      </c>
      <c r="FA811">
        <v>69.347984313964844</v>
      </c>
      <c r="FB811">
        <v>69.034942626953125</v>
      </c>
      <c r="FC811">
        <v>68.694679260253906</v>
      </c>
      <c r="FD811">
        <v>68.55169677734375</v>
      </c>
      <c r="FE811">
        <v>69.170234680175781</v>
      </c>
      <c r="FF811">
        <v>70.728843688964844</v>
      </c>
      <c r="FG811">
        <v>73.165542602539062</v>
      </c>
      <c r="FH811">
        <v>75.003654479980469</v>
      </c>
      <c r="FI811">
        <v>76.76177978515625</v>
      </c>
      <c r="FJ811">
        <v>76.4429931640625</v>
      </c>
      <c r="FK811">
        <v>77.946685791015625</v>
      </c>
      <c r="FL811">
        <v>80.615028381347656</v>
      </c>
      <c r="FM811">
        <v>81.601005554199219</v>
      </c>
      <c r="FN811">
        <v>80.773857116699219</v>
      </c>
      <c r="FO811">
        <v>79.471481323242188</v>
      </c>
      <c r="FP811">
        <v>78.843605041503906</v>
      </c>
      <c r="FQ811">
        <v>78.943161010742187</v>
      </c>
      <c r="FR811">
        <v>76.302421569824219</v>
      </c>
      <c r="FS811">
        <v>74.076568603515625</v>
      </c>
      <c r="FT811">
        <v>72.8839111328125</v>
      </c>
      <c r="FU811">
        <v>72.415878295898437</v>
      </c>
      <c r="FV811">
        <v>72.060958862304688</v>
      </c>
      <c r="FW811">
        <v>81</v>
      </c>
      <c r="FX811">
        <v>5.4568342864513397E-2</v>
      </c>
      <c r="FY811">
        <v>1</v>
      </c>
    </row>
    <row r="812" spans="1:181" x14ac:dyDescent="0.2">
      <c r="A812" t="s">
        <v>243</v>
      </c>
      <c r="B812" t="s">
        <v>239</v>
      </c>
      <c r="C812" t="s">
        <v>215</v>
      </c>
      <c r="D812" t="s">
        <v>39</v>
      </c>
      <c r="E812">
        <v>2019</v>
      </c>
      <c r="F812" t="s">
        <v>222</v>
      </c>
      <c r="G812" t="s">
        <v>246</v>
      </c>
      <c r="H812">
        <v>94</v>
      </c>
      <c r="K812">
        <v>19.706819534301758</v>
      </c>
      <c r="L812">
        <v>19.42266845703125</v>
      </c>
      <c r="M812">
        <v>19.443729400634766</v>
      </c>
      <c r="N812">
        <v>19.616289138793945</v>
      </c>
      <c r="O812">
        <v>20.071985244750977</v>
      </c>
      <c r="P812">
        <v>20.805042266845703</v>
      </c>
      <c r="Q812">
        <v>23.566841125488281</v>
      </c>
      <c r="R812">
        <v>23.458158493041992</v>
      </c>
      <c r="S812">
        <v>23.710422515869141</v>
      </c>
      <c r="T812">
        <v>24.516563415527344</v>
      </c>
      <c r="U812">
        <v>25.031394958496094</v>
      </c>
      <c r="V812">
        <v>25.332359313964844</v>
      </c>
      <c r="W812">
        <v>25.443441390991211</v>
      </c>
      <c r="X812">
        <v>25.974239349365234</v>
      </c>
      <c r="Y812">
        <v>26.08350944519043</v>
      </c>
      <c r="Z812">
        <v>26.195625305175781</v>
      </c>
      <c r="AA812">
        <v>26.111114501953125</v>
      </c>
      <c r="AB812">
        <v>25.926511764526367</v>
      </c>
      <c r="AC812">
        <v>25.563745498657227</v>
      </c>
      <c r="AD812">
        <v>25.739360809326172</v>
      </c>
      <c r="AE812">
        <v>25.356231689453125</v>
      </c>
      <c r="AF812">
        <v>24.241043090820312</v>
      </c>
      <c r="AG812">
        <v>21.621393203735352</v>
      </c>
      <c r="AH812">
        <v>20.582294464111328</v>
      </c>
      <c r="AI812">
        <v>-0.66354387998580933</v>
      </c>
      <c r="AJ812">
        <v>-0.65563488006591797</v>
      </c>
      <c r="AK812">
        <v>-0.65212529897689819</v>
      </c>
      <c r="AL812">
        <v>-0.65538871288299561</v>
      </c>
      <c r="AM812">
        <v>-0.65727901458740234</v>
      </c>
      <c r="AN812">
        <v>-0.66567838191986084</v>
      </c>
      <c r="AO812">
        <v>-0.71667599678039551</v>
      </c>
      <c r="AP812">
        <v>-0.72155463695526123</v>
      </c>
      <c r="AQ812">
        <v>-0.7304261326789856</v>
      </c>
      <c r="AR812">
        <v>-0.74661546945571899</v>
      </c>
      <c r="AS812">
        <v>-0.75856149196624756</v>
      </c>
      <c r="AT812">
        <v>-0.76221448183059692</v>
      </c>
      <c r="AU812">
        <v>6.4889229834079742E-2</v>
      </c>
      <c r="AV812">
        <v>4.0384683609008789</v>
      </c>
      <c r="AW812">
        <v>4.0013666152954102</v>
      </c>
      <c r="AX812">
        <v>4.0029439926147461</v>
      </c>
      <c r="AY812">
        <v>3.9786851406097412</v>
      </c>
      <c r="AZ812">
        <v>3.9518554210662842</v>
      </c>
      <c r="BA812">
        <v>3.3165499567985535E-2</v>
      </c>
      <c r="BB812">
        <v>-0.39421215653419495</v>
      </c>
      <c r="BC812">
        <v>-0.38600063323974609</v>
      </c>
      <c r="BD812">
        <v>-0.35874786972999573</v>
      </c>
      <c r="BE812">
        <v>-0.32071667909622192</v>
      </c>
      <c r="BF812">
        <v>-0.30601850152015686</v>
      </c>
      <c r="BG812">
        <v>-0.32557696104049683</v>
      </c>
      <c r="BH812">
        <v>-0.32160452008247375</v>
      </c>
      <c r="BI812">
        <v>-0.31976160407066345</v>
      </c>
      <c r="BJ812">
        <v>-0.32251694798469543</v>
      </c>
      <c r="BK812">
        <v>-0.32246342301368713</v>
      </c>
      <c r="BL812">
        <v>-0.3283446729183197</v>
      </c>
      <c r="BM812">
        <v>-0.3592524528503418</v>
      </c>
      <c r="BN812">
        <v>-0.35654687881469727</v>
      </c>
      <c r="BO812">
        <v>-0.36017197370529175</v>
      </c>
      <c r="BP812">
        <v>-0.36958658695220947</v>
      </c>
      <c r="BQ812">
        <v>-0.3770066499710083</v>
      </c>
      <c r="BR812">
        <v>-0.38073426485061646</v>
      </c>
      <c r="BS812">
        <v>0.46220076084136963</v>
      </c>
      <c r="BT812">
        <v>4.3561244010925293</v>
      </c>
      <c r="BU812">
        <v>4.3142580986022949</v>
      </c>
      <c r="BV812">
        <v>4.3166089057922363</v>
      </c>
      <c r="BW812">
        <v>4.2945399284362793</v>
      </c>
      <c r="BX812">
        <v>4.264185905456543</v>
      </c>
      <c r="BY812">
        <v>0.42580601572990417</v>
      </c>
      <c r="BZ812">
        <v>-0.21141631901264191</v>
      </c>
      <c r="CA812">
        <v>-0.2048630565404892</v>
      </c>
      <c r="CB812">
        <v>-0.19166974723339081</v>
      </c>
      <c r="CC812">
        <v>-0.16552688181400299</v>
      </c>
      <c r="CD812">
        <v>-0.15937620401382446</v>
      </c>
      <c r="CE812">
        <v>-9.1502107679843903E-2</v>
      </c>
      <c r="CF812">
        <v>-9.0256072580814362E-2</v>
      </c>
      <c r="CG812">
        <v>-8.9567519724369049E-2</v>
      </c>
      <c r="CH812">
        <v>-9.1971009969711304E-2</v>
      </c>
      <c r="CI812">
        <v>-9.0571127831935883E-2</v>
      </c>
      <c r="CJ812">
        <v>-9.4708368182182312E-2</v>
      </c>
      <c r="CK812">
        <v>-0.11170195043087006</v>
      </c>
      <c r="CL812">
        <v>-0.10374362021684647</v>
      </c>
      <c r="CM812">
        <v>-0.10373508930206299</v>
      </c>
      <c r="CN812">
        <v>-0.10845751315355301</v>
      </c>
      <c r="CO812">
        <v>-0.11274296045303345</v>
      </c>
      <c r="CP812">
        <v>-0.11652223765850067</v>
      </c>
      <c r="CQ812">
        <v>0.73737752437591553</v>
      </c>
      <c r="CR812">
        <v>4.5761318206787109</v>
      </c>
      <c r="CS812">
        <v>4.5309658050537109</v>
      </c>
      <c r="CT812">
        <v>4.5338521003723145</v>
      </c>
      <c r="CU812">
        <v>4.5132999420166016</v>
      </c>
      <c r="CV812">
        <v>4.4805054664611816</v>
      </c>
      <c r="CW812">
        <v>0.69774764776229858</v>
      </c>
      <c r="CX812">
        <v>-8.4812477231025696E-2</v>
      </c>
      <c r="CY812">
        <v>-7.9407721757888794E-2</v>
      </c>
      <c r="CZ812">
        <v>-7.5951948761940002E-2</v>
      </c>
      <c r="DA812">
        <v>-5.8042895048856735E-2</v>
      </c>
      <c r="DB812">
        <v>-5.7812195271253586E-2</v>
      </c>
      <c r="DC812">
        <v>0.14257274568080902</v>
      </c>
      <c r="DD812">
        <v>0.14109236001968384</v>
      </c>
      <c r="DE812">
        <v>0.14062657952308655</v>
      </c>
      <c r="DF812">
        <v>0.13857494294643402</v>
      </c>
      <c r="DG812">
        <v>0.14132115244865417</v>
      </c>
      <c r="DH812">
        <v>0.13892793655395508</v>
      </c>
      <c r="DI812">
        <v>0.13584853708744049</v>
      </c>
      <c r="DJ812">
        <v>0.14905965328216553</v>
      </c>
      <c r="DK812">
        <v>0.15270181000232697</v>
      </c>
      <c r="DL812">
        <v>0.15267156064510345</v>
      </c>
      <c r="DM812">
        <v>0.1515207439661026</v>
      </c>
      <c r="DN812">
        <v>0.14768978953361511</v>
      </c>
      <c r="DO812">
        <v>1.0125542879104614</v>
      </c>
      <c r="DP812">
        <v>4.7961392402648926</v>
      </c>
      <c r="DQ812">
        <v>4.747673511505127</v>
      </c>
      <c r="DR812">
        <v>4.7510952949523926</v>
      </c>
      <c r="DS812">
        <v>4.7320599555969238</v>
      </c>
      <c r="DT812">
        <v>4.6968250274658203</v>
      </c>
      <c r="DU812">
        <v>0.96968924999237061</v>
      </c>
      <c r="DV812">
        <v>4.1791357100009918E-2</v>
      </c>
      <c r="DW812">
        <v>4.604760929942131E-2</v>
      </c>
      <c r="DX812">
        <v>3.9765845984220505E-2</v>
      </c>
      <c r="DY812">
        <v>4.9441087990999222E-2</v>
      </c>
      <c r="DZ812">
        <v>4.3751813471317291E-2</v>
      </c>
      <c r="EA812">
        <v>0.48053964972496033</v>
      </c>
      <c r="EB812">
        <v>0.47512274980545044</v>
      </c>
      <c r="EC812">
        <v>0.47299027442932129</v>
      </c>
      <c r="ED812">
        <v>0.47144666314125061</v>
      </c>
      <c r="EE812">
        <v>0.47613677382469177</v>
      </c>
      <c r="EF812">
        <v>0.47626164555549622</v>
      </c>
      <c r="EG812">
        <v>0.49327212572097778</v>
      </c>
      <c r="EH812">
        <v>0.51406741142272949</v>
      </c>
      <c r="EI812">
        <v>0.52295595407485962</v>
      </c>
      <c r="EJ812">
        <v>0.52970045804977417</v>
      </c>
      <c r="EK812">
        <v>0.53307557106018066</v>
      </c>
      <c r="EL812">
        <v>0.52916997671127319</v>
      </c>
      <c r="EM812">
        <v>1.4098658561706543</v>
      </c>
      <c r="EN812">
        <v>5.113795280456543</v>
      </c>
      <c r="EO812">
        <v>5.0605649948120117</v>
      </c>
      <c r="EP812">
        <v>5.0647602081298828</v>
      </c>
      <c r="EQ812">
        <v>5.047914981842041</v>
      </c>
      <c r="ER812">
        <v>5.0091557502746582</v>
      </c>
      <c r="ES812">
        <v>1.3623298406600952</v>
      </c>
      <c r="ET812">
        <v>0.22458718717098236</v>
      </c>
      <c r="EU812">
        <v>0.22718517482280731</v>
      </c>
      <c r="EV812">
        <v>0.20684397220611572</v>
      </c>
      <c r="EW812">
        <v>0.20463088154792786</v>
      </c>
      <c r="EX812">
        <v>0.19039411842823029</v>
      </c>
      <c r="EY812">
        <v>70.166046142578125</v>
      </c>
      <c r="EZ812">
        <v>69.415367126464844</v>
      </c>
      <c r="FA812">
        <v>69.347984313964844</v>
      </c>
      <c r="FB812">
        <v>69.034942626953125</v>
      </c>
      <c r="FC812">
        <v>68.694679260253906</v>
      </c>
      <c r="FD812">
        <v>68.55169677734375</v>
      </c>
      <c r="FE812">
        <v>69.170234680175781</v>
      </c>
      <c r="FF812">
        <v>70.728843688964844</v>
      </c>
      <c r="FG812">
        <v>73.165542602539062</v>
      </c>
      <c r="FH812">
        <v>75.003654479980469</v>
      </c>
      <c r="FI812">
        <v>76.76177978515625</v>
      </c>
      <c r="FJ812">
        <v>76.4429931640625</v>
      </c>
      <c r="FK812">
        <v>77.946685791015625</v>
      </c>
      <c r="FL812">
        <v>80.615028381347656</v>
      </c>
      <c r="FM812">
        <v>81.601005554199219</v>
      </c>
      <c r="FN812">
        <v>80.773857116699219</v>
      </c>
      <c r="FO812">
        <v>79.471481323242188</v>
      </c>
      <c r="FP812">
        <v>78.843605041503906</v>
      </c>
      <c r="FQ812">
        <v>78.943161010742187</v>
      </c>
      <c r="FR812">
        <v>76.302421569824219</v>
      </c>
      <c r="FS812">
        <v>74.076568603515625</v>
      </c>
      <c r="FT812">
        <v>72.8839111328125</v>
      </c>
      <c r="FU812">
        <v>72.415878295898437</v>
      </c>
      <c r="FV812">
        <v>72.060958862304688</v>
      </c>
      <c r="FW812">
        <v>81</v>
      </c>
      <c r="FX812">
        <v>5.4568342864513397E-2</v>
      </c>
      <c r="FY812">
        <v>1</v>
      </c>
    </row>
    <row r="813" spans="1:181" x14ac:dyDescent="0.2">
      <c r="A813" t="s">
        <v>243</v>
      </c>
      <c r="B813" t="s">
        <v>239</v>
      </c>
      <c r="C813" t="s">
        <v>215</v>
      </c>
      <c r="D813" t="s">
        <v>39</v>
      </c>
      <c r="E813">
        <v>2020</v>
      </c>
      <c r="F813" t="s">
        <v>222</v>
      </c>
      <c r="G813" t="s">
        <v>246</v>
      </c>
      <c r="H813">
        <v>94</v>
      </c>
      <c r="K813">
        <v>19.706819534301758</v>
      </c>
      <c r="L813">
        <v>19.42266845703125</v>
      </c>
      <c r="M813">
        <v>19.443729400634766</v>
      </c>
      <c r="N813">
        <v>19.616289138793945</v>
      </c>
      <c r="O813">
        <v>20.071985244750977</v>
      </c>
      <c r="P813">
        <v>20.805042266845703</v>
      </c>
      <c r="Q813">
        <v>23.566841125488281</v>
      </c>
      <c r="R813">
        <v>23.458158493041992</v>
      </c>
      <c r="S813">
        <v>23.710422515869141</v>
      </c>
      <c r="T813">
        <v>24.516563415527344</v>
      </c>
      <c r="U813">
        <v>25.031394958496094</v>
      </c>
      <c r="V813">
        <v>25.332359313964844</v>
      </c>
      <c r="W813">
        <v>25.443441390991211</v>
      </c>
      <c r="X813">
        <v>25.974239349365234</v>
      </c>
      <c r="Y813">
        <v>26.08350944519043</v>
      </c>
      <c r="Z813">
        <v>26.195625305175781</v>
      </c>
      <c r="AA813">
        <v>26.111114501953125</v>
      </c>
      <c r="AB813">
        <v>25.926511764526367</v>
      </c>
      <c r="AC813">
        <v>25.563745498657227</v>
      </c>
      <c r="AD813">
        <v>25.739360809326172</v>
      </c>
      <c r="AE813">
        <v>25.356231689453125</v>
      </c>
      <c r="AF813">
        <v>24.241043090820312</v>
      </c>
      <c r="AG813">
        <v>21.621393203735352</v>
      </c>
      <c r="AH813">
        <v>20.582294464111328</v>
      </c>
      <c r="AI813">
        <v>-0.66354387998580933</v>
      </c>
      <c r="AJ813">
        <v>-0.65563488006591797</v>
      </c>
      <c r="AK813">
        <v>-0.65212529897689819</v>
      </c>
      <c r="AL813">
        <v>-0.65538871288299561</v>
      </c>
      <c r="AM813">
        <v>-0.65727901458740234</v>
      </c>
      <c r="AN813">
        <v>-0.66567838191986084</v>
      </c>
      <c r="AO813">
        <v>-0.71667599678039551</v>
      </c>
      <c r="AP813">
        <v>-0.72155463695526123</v>
      </c>
      <c r="AQ813">
        <v>-0.7304261326789856</v>
      </c>
      <c r="AR813">
        <v>-0.74661546945571899</v>
      </c>
      <c r="AS813">
        <v>-0.75856149196624756</v>
      </c>
      <c r="AT813">
        <v>-0.76221448183059692</v>
      </c>
      <c r="AU813">
        <v>6.4889229834079742E-2</v>
      </c>
      <c r="AV813">
        <v>4.0384683609008789</v>
      </c>
      <c r="AW813">
        <v>4.0013666152954102</v>
      </c>
      <c r="AX813">
        <v>4.0029439926147461</v>
      </c>
      <c r="AY813">
        <v>3.9786851406097412</v>
      </c>
      <c r="AZ813">
        <v>3.9518554210662842</v>
      </c>
      <c r="BA813">
        <v>3.3165499567985535E-2</v>
      </c>
      <c r="BB813">
        <v>-0.39421215653419495</v>
      </c>
      <c r="BC813">
        <v>-0.38600063323974609</v>
      </c>
      <c r="BD813">
        <v>-0.35874786972999573</v>
      </c>
      <c r="BE813">
        <v>-0.32071667909622192</v>
      </c>
      <c r="BF813">
        <v>-0.30601850152015686</v>
      </c>
      <c r="BG813">
        <v>-0.32557696104049683</v>
      </c>
      <c r="BH813">
        <v>-0.32160452008247375</v>
      </c>
      <c r="BI813">
        <v>-0.31976160407066345</v>
      </c>
      <c r="BJ813">
        <v>-0.32251694798469543</v>
      </c>
      <c r="BK813">
        <v>-0.32246342301368713</v>
      </c>
      <c r="BL813">
        <v>-0.3283446729183197</v>
      </c>
      <c r="BM813">
        <v>-0.3592524528503418</v>
      </c>
      <c r="BN813">
        <v>-0.35654687881469727</v>
      </c>
      <c r="BO813">
        <v>-0.36017197370529175</v>
      </c>
      <c r="BP813">
        <v>-0.36958658695220947</v>
      </c>
      <c r="BQ813">
        <v>-0.3770066499710083</v>
      </c>
      <c r="BR813">
        <v>-0.38073426485061646</v>
      </c>
      <c r="BS813">
        <v>0.46220076084136963</v>
      </c>
      <c r="BT813">
        <v>4.3561244010925293</v>
      </c>
      <c r="BU813">
        <v>4.3142580986022949</v>
      </c>
      <c r="BV813">
        <v>4.3166089057922363</v>
      </c>
      <c r="BW813">
        <v>4.2945399284362793</v>
      </c>
      <c r="BX813">
        <v>4.264185905456543</v>
      </c>
      <c r="BY813">
        <v>0.42580601572990417</v>
      </c>
      <c r="BZ813">
        <v>-0.21141631901264191</v>
      </c>
      <c r="CA813">
        <v>-0.2048630565404892</v>
      </c>
      <c r="CB813">
        <v>-0.19166974723339081</v>
      </c>
      <c r="CC813">
        <v>-0.16552688181400299</v>
      </c>
      <c r="CD813">
        <v>-0.15937620401382446</v>
      </c>
      <c r="CE813">
        <v>-9.1502107679843903E-2</v>
      </c>
      <c r="CF813">
        <v>-9.0256072580814362E-2</v>
      </c>
      <c r="CG813">
        <v>-8.9567519724369049E-2</v>
      </c>
      <c r="CH813">
        <v>-9.1971009969711304E-2</v>
      </c>
      <c r="CI813">
        <v>-9.0571127831935883E-2</v>
      </c>
      <c r="CJ813">
        <v>-9.4708368182182312E-2</v>
      </c>
      <c r="CK813">
        <v>-0.11170195043087006</v>
      </c>
      <c r="CL813">
        <v>-0.10374362021684647</v>
      </c>
      <c r="CM813">
        <v>-0.10373508930206299</v>
      </c>
      <c r="CN813">
        <v>-0.10845751315355301</v>
      </c>
      <c r="CO813">
        <v>-0.11274296045303345</v>
      </c>
      <c r="CP813">
        <v>-0.11652223765850067</v>
      </c>
      <c r="CQ813">
        <v>0.73737752437591553</v>
      </c>
      <c r="CR813">
        <v>4.5761318206787109</v>
      </c>
      <c r="CS813">
        <v>4.5309658050537109</v>
      </c>
      <c r="CT813">
        <v>4.5338521003723145</v>
      </c>
      <c r="CU813">
        <v>4.5132999420166016</v>
      </c>
      <c r="CV813">
        <v>4.4805054664611816</v>
      </c>
      <c r="CW813">
        <v>0.69774764776229858</v>
      </c>
      <c r="CX813">
        <v>-8.4812477231025696E-2</v>
      </c>
      <c r="CY813">
        <v>-7.9407721757888794E-2</v>
      </c>
      <c r="CZ813">
        <v>-7.5951948761940002E-2</v>
      </c>
      <c r="DA813">
        <v>-5.8042895048856735E-2</v>
      </c>
      <c r="DB813">
        <v>-5.7812195271253586E-2</v>
      </c>
      <c r="DC813">
        <v>0.14257274568080902</v>
      </c>
      <c r="DD813">
        <v>0.14109236001968384</v>
      </c>
      <c r="DE813">
        <v>0.14062657952308655</v>
      </c>
      <c r="DF813">
        <v>0.13857494294643402</v>
      </c>
      <c r="DG813">
        <v>0.14132115244865417</v>
      </c>
      <c r="DH813">
        <v>0.13892793655395508</v>
      </c>
      <c r="DI813">
        <v>0.13584853708744049</v>
      </c>
      <c r="DJ813">
        <v>0.14905965328216553</v>
      </c>
      <c r="DK813">
        <v>0.15270181000232697</v>
      </c>
      <c r="DL813">
        <v>0.15267156064510345</v>
      </c>
      <c r="DM813">
        <v>0.1515207439661026</v>
      </c>
      <c r="DN813">
        <v>0.14768978953361511</v>
      </c>
      <c r="DO813">
        <v>1.0125542879104614</v>
      </c>
      <c r="DP813">
        <v>4.7961392402648926</v>
      </c>
      <c r="DQ813">
        <v>4.747673511505127</v>
      </c>
      <c r="DR813">
        <v>4.7510952949523926</v>
      </c>
      <c r="DS813">
        <v>4.7320599555969238</v>
      </c>
      <c r="DT813">
        <v>4.6968250274658203</v>
      </c>
      <c r="DU813">
        <v>0.96968924999237061</v>
      </c>
      <c r="DV813">
        <v>4.1791357100009918E-2</v>
      </c>
      <c r="DW813">
        <v>4.604760929942131E-2</v>
      </c>
      <c r="DX813">
        <v>3.9765845984220505E-2</v>
      </c>
      <c r="DY813">
        <v>4.9441087990999222E-2</v>
      </c>
      <c r="DZ813">
        <v>4.3751813471317291E-2</v>
      </c>
      <c r="EA813">
        <v>0.48053964972496033</v>
      </c>
      <c r="EB813">
        <v>0.47512274980545044</v>
      </c>
      <c r="EC813">
        <v>0.47299027442932129</v>
      </c>
      <c r="ED813">
        <v>0.47144666314125061</v>
      </c>
      <c r="EE813">
        <v>0.47613677382469177</v>
      </c>
      <c r="EF813">
        <v>0.47626164555549622</v>
      </c>
      <c r="EG813">
        <v>0.49327212572097778</v>
      </c>
      <c r="EH813">
        <v>0.51406741142272949</v>
      </c>
      <c r="EI813">
        <v>0.52295595407485962</v>
      </c>
      <c r="EJ813">
        <v>0.52970045804977417</v>
      </c>
      <c r="EK813">
        <v>0.53307557106018066</v>
      </c>
      <c r="EL813">
        <v>0.52916997671127319</v>
      </c>
      <c r="EM813">
        <v>1.4098658561706543</v>
      </c>
      <c r="EN813">
        <v>5.113795280456543</v>
      </c>
      <c r="EO813">
        <v>5.0605649948120117</v>
      </c>
      <c r="EP813">
        <v>5.0647602081298828</v>
      </c>
      <c r="EQ813">
        <v>5.047914981842041</v>
      </c>
      <c r="ER813">
        <v>5.0091557502746582</v>
      </c>
      <c r="ES813">
        <v>1.3623298406600952</v>
      </c>
      <c r="ET813">
        <v>0.22458718717098236</v>
      </c>
      <c r="EU813">
        <v>0.22718517482280731</v>
      </c>
      <c r="EV813">
        <v>0.20684397220611572</v>
      </c>
      <c r="EW813">
        <v>0.20463088154792786</v>
      </c>
      <c r="EX813">
        <v>0.19039411842823029</v>
      </c>
      <c r="EY813">
        <v>70.166046142578125</v>
      </c>
      <c r="EZ813">
        <v>69.415367126464844</v>
      </c>
      <c r="FA813">
        <v>69.347984313964844</v>
      </c>
      <c r="FB813">
        <v>69.034942626953125</v>
      </c>
      <c r="FC813">
        <v>68.694679260253906</v>
      </c>
      <c r="FD813">
        <v>68.55169677734375</v>
      </c>
      <c r="FE813">
        <v>69.170234680175781</v>
      </c>
      <c r="FF813">
        <v>70.728843688964844</v>
      </c>
      <c r="FG813">
        <v>73.165542602539062</v>
      </c>
      <c r="FH813">
        <v>75.003654479980469</v>
      </c>
      <c r="FI813">
        <v>76.76177978515625</v>
      </c>
      <c r="FJ813">
        <v>76.4429931640625</v>
      </c>
      <c r="FK813">
        <v>77.946685791015625</v>
      </c>
      <c r="FL813">
        <v>80.615028381347656</v>
      </c>
      <c r="FM813">
        <v>81.601005554199219</v>
      </c>
      <c r="FN813">
        <v>80.773857116699219</v>
      </c>
      <c r="FO813">
        <v>79.471481323242188</v>
      </c>
      <c r="FP813">
        <v>78.843605041503906</v>
      </c>
      <c r="FQ813">
        <v>78.943161010742187</v>
      </c>
      <c r="FR813">
        <v>76.302421569824219</v>
      </c>
      <c r="FS813">
        <v>74.076568603515625</v>
      </c>
      <c r="FT813">
        <v>72.8839111328125</v>
      </c>
      <c r="FU813">
        <v>72.415878295898437</v>
      </c>
      <c r="FV813">
        <v>72.060958862304688</v>
      </c>
      <c r="FW813">
        <v>81</v>
      </c>
      <c r="FX813">
        <v>5.4568342864513397E-2</v>
      </c>
      <c r="FY813">
        <v>1</v>
      </c>
    </row>
    <row r="814" spans="1:181" x14ac:dyDescent="0.2">
      <c r="A814" t="s">
        <v>243</v>
      </c>
      <c r="B814" t="s">
        <v>239</v>
      </c>
      <c r="C814" t="s">
        <v>215</v>
      </c>
      <c r="D814" t="s">
        <v>39</v>
      </c>
      <c r="E814">
        <v>2021</v>
      </c>
      <c r="F814" t="s">
        <v>222</v>
      </c>
      <c r="G814" t="s">
        <v>246</v>
      </c>
      <c r="H814">
        <v>94</v>
      </c>
      <c r="K814">
        <v>19.706819534301758</v>
      </c>
      <c r="L814">
        <v>19.42266845703125</v>
      </c>
      <c r="M814">
        <v>19.443729400634766</v>
      </c>
      <c r="N814">
        <v>19.616289138793945</v>
      </c>
      <c r="O814">
        <v>20.071985244750977</v>
      </c>
      <c r="P814">
        <v>20.805042266845703</v>
      </c>
      <c r="Q814">
        <v>23.566841125488281</v>
      </c>
      <c r="R814">
        <v>23.458158493041992</v>
      </c>
      <c r="S814">
        <v>23.710422515869141</v>
      </c>
      <c r="T814">
        <v>24.516563415527344</v>
      </c>
      <c r="U814">
        <v>25.031394958496094</v>
      </c>
      <c r="V814">
        <v>25.332359313964844</v>
      </c>
      <c r="W814">
        <v>25.443441390991211</v>
      </c>
      <c r="X814">
        <v>25.974239349365234</v>
      </c>
      <c r="Y814">
        <v>26.08350944519043</v>
      </c>
      <c r="Z814">
        <v>26.195625305175781</v>
      </c>
      <c r="AA814">
        <v>26.111114501953125</v>
      </c>
      <c r="AB814">
        <v>25.926511764526367</v>
      </c>
      <c r="AC814">
        <v>25.563745498657227</v>
      </c>
      <c r="AD814">
        <v>25.739360809326172</v>
      </c>
      <c r="AE814">
        <v>25.356231689453125</v>
      </c>
      <c r="AF814">
        <v>24.241043090820312</v>
      </c>
      <c r="AG814">
        <v>21.621393203735352</v>
      </c>
      <c r="AH814">
        <v>20.582294464111328</v>
      </c>
      <c r="AI814">
        <v>-0.66354387998580933</v>
      </c>
      <c r="AJ814">
        <v>-0.65563488006591797</v>
      </c>
      <c r="AK814">
        <v>-0.65212529897689819</v>
      </c>
      <c r="AL814">
        <v>-0.65538871288299561</v>
      </c>
      <c r="AM814">
        <v>-0.65727901458740234</v>
      </c>
      <c r="AN814">
        <v>-0.66567838191986084</v>
      </c>
      <c r="AO814">
        <v>-0.71667599678039551</v>
      </c>
      <c r="AP814">
        <v>-0.72155463695526123</v>
      </c>
      <c r="AQ814">
        <v>-0.7304261326789856</v>
      </c>
      <c r="AR814">
        <v>-0.74661546945571899</v>
      </c>
      <c r="AS814">
        <v>-0.75856149196624756</v>
      </c>
      <c r="AT814">
        <v>-0.76221448183059692</v>
      </c>
      <c r="AU814">
        <v>6.4889229834079742E-2</v>
      </c>
      <c r="AV814">
        <v>4.0384683609008789</v>
      </c>
      <c r="AW814">
        <v>4.0013666152954102</v>
      </c>
      <c r="AX814">
        <v>4.0029439926147461</v>
      </c>
      <c r="AY814">
        <v>3.9786851406097412</v>
      </c>
      <c r="AZ814">
        <v>3.9518554210662842</v>
      </c>
      <c r="BA814">
        <v>3.3165499567985535E-2</v>
      </c>
      <c r="BB814">
        <v>-0.39421215653419495</v>
      </c>
      <c r="BC814">
        <v>-0.38600063323974609</v>
      </c>
      <c r="BD814">
        <v>-0.35874786972999573</v>
      </c>
      <c r="BE814">
        <v>-0.32071667909622192</v>
      </c>
      <c r="BF814">
        <v>-0.30601850152015686</v>
      </c>
      <c r="BG814">
        <v>-0.32557696104049683</v>
      </c>
      <c r="BH814">
        <v>-0.32160452008247375</v>
      </c>
      <c r="BI814">
        <v>-0.31976160407066345</v>
      </c>
      <c r="BJ814">
        <v>-0.32251694798469543</v>
      </c>
      <c r="BK814">
        <v>-0.32246342301368713</v>
      </c>
      <c r="BL814">
        <v>-0.3283446729183197</v>
      </c>
      <c r="BM814">
        <v>-0.3592524528503418</v>
      </c>
      <c r="BN814">
        <v>-0.35654687881469727</v>
      </c>
      <c r="BO814">
        <v>-0.36017197370529175</v>
      </c>
      <c r="BP814">
        <v>-0.36958658695220947</v>
      </c>
      <c r="BQ814">
        <v>-0.3770066499710083</v>
      </c>
      <c r="BR814">
        <v>-0.38073426485061646</v>
      </c>
      <c r="BS814">
        <v>0.46220076084136963</v>
      </c>
      <c r="BT814">
        <v>4.3561244010925293</v>
      </c>
      <c r="BU814">
        <v>4.3142580986022949</v>
      </c>
      <c r="BV814">
        <v>4.3166089057922363</v>
      </c>
      <c r="BW814">
        <v>4.2945399284362793</v>
      </c>
      <c r="BX814">
        <v>4.264185905456543</v>
      </c>
      <c r="BY814">
        <v>0.42580601572990417</v>
      </c>
      <c r="BZ814">
        <v>-0.21141631901264191</v>
      </c>
      <c r="CA814">
        <v>-0.2048630565404892</v>
      </c>
      <c r="CB814">
        <v>-0.19166974723339081</v>
      </c>
      <c r="CC814">
        <v>-0.16552688181400299</v>
      </c>
      <c r="CD814">
        <v>-0.15937620401382446</v>
      </c>
      <c r="CE814">
        <v>-9.1502107679843903E-2</v>
      </c>
      <c r="CF814">
        <v>-9.0256072580814362E-2</v>
      </c>
      <c r="CG814">
        <v>-8.9567519724369049E-2</v>
      </c>
      <c r="CH814">
        <v>-9.1971009969711304E-2</v>
      </c>
      <c r="CI814">
        <v>-9.0571127831935883E-2</v>
      </c>
      <c r="CJ814">
        <v>-9.4708368182182312E-2</v>
      </c>
      <c r="CK814">
        <v>-0.11170195043087006</v>
      </c>
      <c r="CL814">
        <v>-0.10374362021684647</v>
      </c>
      <c r="CM814">
        <v>-0.10373508930206299</v>
      </c>
      <c r="CN814">
        <v>-0.10845751315355301</v>
      </c>
      <c r="CO814">
        <v>-0.11274296045303345</v>
      </c>
      <c r="CP814">
        <v>-0.11652223765850067</v>
      </c>
      <c r="CQ814">
        <v>0.73737752437591553</v>
      </c>
      <c r="CR814">
        <v>4.5761318206787109</v>
      </c>
      <c r="CS814">
        <v>4.5309658050537109</v>
      </c>
      <c r="CT814">
        <v>4.5338521003723145</v>
      </c>
      <c r="CU814">
        <v>4.5132999420166016</v>
      </c>
      <c r="CV814">
        <v>4.4805054664611816</v>
      </c>
      <c r="CW814">
        <v>0.69774764776229858</v>
      </c>
      <c r="CX814">
        <v>-8.4812477231025696E-2</v>
      </c>
      <c r="CY814">
        <v>-7.9407721757888794E-2</v>
      </c>
      <c r="CZ814">
        <v>-7.5951948761940002E-2</v>
      </c>
      <c r="DA814">
        <v>-5.8042895048856735E-2</v>
      </c>
      <c r="DB814">
        <v>-5.7812195271253586E-2</v>
      </c>
      <c r="DC814">
        <v>0.14257274568080902</v>
      </c>
      <c r="DD814">
        <v>0.14109236001968384</v>
      </c>
      <c r="DE814">
        <v>0.14062657952308655</v>
      </c>
      <c r="DF814">
        <v>0.13857494294643402</v>
      </c>
      <c r="DG814">
        <v>0.14132115244865417</v>
      </c>
      <c r="DH814">
        <v>0.13892793655395508</v>
      </c>
      <c r="DI814">
        <v>0.13584853708744049</v>
      </c>
      <c r="DJ814">
        <v>0.14905965328216553</v>
      </c>
      <c r="DK814">
        <v>0.15270181000232697</v>
      </c>
      <c r="DL814">
        <v>0.15267156064510345</v>
      </c>
      <c r="DM814">
        <v>0.1515207439661026</v>
      </c>
      <c r="DN814">
        <v>0.14768978953361511</v>
      </c>
      <c r="DO814">
        <v>1.0125542879104614</v>
      </c>
      <c r="DP814">
        <v>4.7961392402648926</v>
      </c>
      <c r="DQ814">
        <v>4.747673511505127</v>
      </c>
      <c r="DR814">
        <v>4.7510952949523926</v>
      </c>
      <c r="DS814">
        <v>4.7320599555969238</v>
      </c>
      <c r="DT814">
        <v>4.6968250274658203</v>
      </c>
      <c r="DU814">
        <v>0.96968924999237061</v>
      </c>
      <c r="DV814">
        <v>4.1791357100009918E-2</v>
      </c>
      <c r="DW814">
        <v>4.604760929942131E-2</v>
      </c>
      <c r="DX814">
        <v>3.9765845984220505E-2</v>
      </c>
      <c r="DY814">
        <v>4.9441087990999222E-2</v>
      </c>
      <c r="DZ814">
        <v>4.3751813471317291E-2</v>
      </c>
      <c r="EA814">
        <v>0.48053964972496033</v>
      </c>
      <c r="EB814">
        <v>0.47512274980545044</v>
      </c>
      <c r="EC814">
        <v>0.47299027442932129</v>
      </c>
      <c r="ED814">
        <v>0.47144666314125061</v>
      </c>
      <c r="EE814">
        <v>0.47613677382469177</v>
      </c>
      <c r="EF814">
        <v>0.47626164555549622</v>
      </c>
      <c r="EG814">
        <v>0.49327212572097778</v>
      </c>
      <c r="EH814">
        <v>0.51406741142272949</v>
      </c>
      <c r="EI814">
        <v>0.52295595407485962</v>
      </c>
      <c r="EJ814">
        <v>0.52970045804977417</v>
      </c>
      <c r="EK814">
        <v>0.53307557106018066</v>
      </c>
      <c r="EL814">
        <v>0.52916997671127319</v>
      </c>
      <c r="EM814">
        <v>1.4098658561706543</v>
      </c>
      <c r="EN814">
        <v>5.113795280456543</v>
      </c>
      <c r="EO814">
        <v>5.0605649948120117</v>
      </c>
      <c r="EP814">
        <v>5.0647602081298828</v>
      </c>
      <c r="EQ814">
        <v>5.047914981842041</v>
      </c>
      <c r="ER814">
        <v>5.0091557502746582</v>
      </c>
      <c r="ES814">
        <v>1.3623298406600952</v>
      </c>
      <c r="ET814">
        <v>0.22458718717098236</v>
      </c>
      <c r="EU814">
        <v>0.22718517482280731</v>
      </c>
      <c r="EV814">
        <v>0.20684397220611572</v>
      </c>
      <c r="EW814">
        <v>0.20463088154792786</v>
      </c>
      <c r="EX814">
        <v>0.19039411842823029</v>
      </c>
      <c r="EY814">
        <v>70.166046142578125</v>
      </c>
      <c r="EZ814">
        <v>69.415367126464844</v>
      </c>
      <c r="FA814">
        <v>69.347984313964844</v>
      </c>
      <c r="FB814">
        <v>69.034942626953125</v>
      </c>
      <c r="FC814">
        <v>68.694679260253906</v>
      </c>
      <c r="FD814">
        <v>68.55169677734375</v>
      </c>
      <c r="FE814">
        <v>69.170234680175781</v>
      </c>
      <c r="FF814">
        <v>70.728843688964844</v>
      </c>
      <c r="FG814">
        <v>73.165542602539062</v>
      </c>
      <c r="FH814">
        <v>75.003654479980469</v>
      </c>
      <c r="FI814">
        <v>76.76177978515625</v>
      </c>
      <c r="FJ814">
        <v>76.4429931640625</v>
      </c>
      <c r="FK814">
        <v>77.946685791015625</v>
      </c>
      <c r="FL814">
        <v>80.615028381347656</v>
      </c>
      <c r="FM814">
        <v>81.601005554199219</v>
      </c>
      <c r="FN814">
        <v>80.773857116699219</v>
      </c>
      <c r="FO814">
        <v>79.471481323242188</v>
      </c>
      <c r="FP814">
        <v>78.843605041503906</v>
      </c>
      <c r="FQ814">
        <v>78.943161010742187</v>
      </c>
      <c r="FR814">
        <v>76.302421569824219</v>
      </c>
      <c r="FS814">
        <v>74.076568603515625</v>
      </c>
      <c r="FT814">
        <v>72.8839111328125</v>
      </c>
      <c r="FU814">
        <v>72.415878295898437</v>
      </c>
      <c r="FV814">
        <v>72.060958862304688</v>
      </c>
      <c r="FW814">
        <v>81</v>
      </c>
      <c r="FX814">
        <v>5.4568342864513397E-2</v>
      </c>
      <c r="FY814">
        <v>1</v>
      </c>
    </row>
    <row r="815" spans="1:181" x14ac:dyDescent="0.2">
      <c r="A815" t="s">
        <v>243</v>
      </c>
      <c r="B815" t="s">
        <v>239</v>
      </c>
      <c r="C815" t="s">
        <v>215</v>
      </c>
      <c r="D815" t="s">
        <v>39</v>
      </c>
      <c r="E815">
        <v>2022</v>
      </c>
      <c r="F815" t="s">
        <v>222</v>
      </c>
      <c r="G815" t="s">
        <v>246</v>
      </c>
      <c r="H815">
        <v>94</v>
      </c>
      <c r="K815">
        <v>19.706819534301758</v>
      </c>
      <c r="L815">
        <v>19.42266845703125</v>
      </c>
      <c r="M815">
        <v>19.443729400634766</v>
      </c>
      <c r="N815">
        <v>19.616289138793945</v>
      </c>
      <c r="O815">
        <v>20.071985244750977</v>
      </c>
      <c r="P815">
        <v>20.805042266845703</v>
      </c>
      <c r="Q815">
        <v>23.566841125488281</v>
      </c>
      <c r="R815">
        <v>23.458158493041992</v>
      </c>
      <c r="S815">
        <v>23.710422515869141</v>
      </c>
      <c r="T815">
        <v>24.516563415527344</v>
      </c>
      <c r="U815">
        <v>25.031394958496094</v>
      </c>
      <c r="V815">
        <v>25.332359313964844</v>
      </c>
      <c r="W815">
        <v>25.443441390991211</v>
      </c>
      <c r="X815">
        <v>25.974239349365234</v>
      </c>
      <c r="Y815">
        <v>26.08350944519043</v>
      </c>
      <c r="Z815">
        <v>26.195625305175781</v>
      </c>
      <c r="AA815">
        <v>26.111114501953125</v>
      </c>
      <c r="AB815">
        <v>25.926511764526367</v>
      </c>
      <c r="AC815">
        <v>25.563745498657227</v>
      </c>
      <c r="AD815">
        <v>25.739360809326172</v>
      </c>
      <c r="AE815">
        <v>25.356231689453125</v>
      </c>
      <c r="AF815">
        <v>24.241043090820312</v>
      </c>
      <c r="AG815">
        <v>21.621393203735352</v>
      </c>
      <c r="AH815">
        <v>20.582294464111328</v>
      </c>
      <c r="AI815">
        <v>-0.66354387998580933</v>
      </c>
      <c r="AJ815">
        <v>-0.65563488006591797</v>
      </c>
      <c r="AK815">
        <v>-0.65212529897689819</v>
      </c>
      <c r="AL815">
        <v>-0.65538871288299561</v>
      </c>
      <c r="AM815">
        <v>-0.65727901458740234</v>
      </c>
      <c r="AN815">
        <v>-0.66567838191986084</v>
      </c>
      <c r="AO815">
        <v>-0.71667599678039551</v>
      </c>
      <c r="AP815">
        <v>-0.72155463695526123</v>
      </c>
      <c r="AQ815">
        <v>-0.7304261326789856</v>
      </c>
      <c r="AR815">
        <v>-0.74661546945571899</v>
      </c>
      <c r="AS815">
        <v>-0.75856149196624756</v>
      </c>
      <c r="AT815">
        <v>-0.76221448183059692</v>
      </c>
      <c r="AU815">
        <v>6.4889229834079742E-2</v>
      </c>
      <c r="AV815">
        <v>4.0384683609008789</v>
      </c>
      <c r="AW815">
        <v>4.0013666152954102</v>
      </c>
      <c r="AX815">
        <v>4.0029439926147461</v>
      </c>
      <c r="AY815">
        <v>3.9786851406097412</v>
      </c>
      <c r="AZ815">
        <v>3.9518554210662842</v>
      </c>
      <c r="BA815">
        <v>3.3165499567985535E-2</v>
      </c>
      <c r="BB815">
        <v>-0.39421215653419495</v>
      </c>
      <c r="BC815">
        <v>-0.38600063323974609</v>
      </c>
      <c r="BD815">
        <v>-0.35874786972999573</v>
      </c>
      <c r="BE815">
        <v>-0.32071667909622192</v>
      </c>
      <c r="BF815">
        <v>-0.30601850152015686</v>
      </c>
      <c r="BG815">
        <v>-0.32557696104049683</v>
      </c>
      <c r="BH815">
        <v>-0.32160452008247375</v>
      </c>
      <c r="BI815">
        <v>-0.31976160407066345</v>
      </c>
      <c r="BJ815">
        <v>-0.32251694798469543</v>
      </c>
      <c r="BK815">
        <v>-0.32246342301368713</v>
      </c>
      <c r="BL815">
        <v>-0.3283446729183197</v>
      </c>
      <c r="BM815">
        <v>-0.3592524528503418</v>
      </c>
      <c r="BN815">
        <v>-0.35654687881469727</v>
      </c>
      <c r="BO815">
        <v>-0.36017197370529175</v>
      </c>
      <c r="BP815">
        <v>-0.36958658695220947</v>
      </c>
      <c r="BQ815">
        <v>-0.3770066499710083</v>
      </c>
      <c r="BR815">
        <v>-0.38073426485061646</v>
      </c>
      <c r="BS815">
        <v>0.46220076084136963</v>
      </c>
      <c r="BT815">
        <v>4.3561244010925293</v>
      </c>
      <c r="BU815">
        <v>4.3142580986022949</v>
      </c>
      <c r="BV815">
        <v>4.3166089057922363</v>
      </c>
      <c r="BW815">
        <v>4.2945399284362793</v>
      </c>
      <c r="BX815">
        <v>4.264185905456543</v>
      </c>
      <c r="BY815">
        <v>0.42580601572990417</v>
      </c>
      <c r="BZ815">
        <v>-0.21141631901264191</v>
      </c>
      <c r="CA815">
        <v>-0.2048630565404892</v>
      </c>
      <c r="CB815">
        <v>-0.19166974723339081</v>
      </c>
      <c r="CC815">
        <v>-0.16552688181400299</v>
      </c>
      <c r="CD815">
        <v>-0.15937620401382446</v>
      </c>
      <c r="CE815">
        <v>-9.1502107679843903E-2</v>
      </c>
      <c r="CF815">
        <v>-9.0256072580814362E-2</v>
      </c>
      <c r="CG815">
        <v>-8.9567519724369049E-2</v>
      </c>
      <c r="CH815">
        <v>-9.1971009969711304E-2</v>
      </c>
      <c r="CI815">
        <v>-9.0571127831935883E-2</v>
      </c>
      <c r="CJ815">
        <v>-9.4708368182182312E-2</v>
      </c>
      <c r="CK815">
        <v>-0.11170195043087006</v>
      </c>
      <c r="CL815">
        <v>-0.10374362021684647</v>
      </c>
      <c r="CM815">
        <v>-0.10373508930206299</v>
      </c>
      <c r="CN815">
        <v>-0.10845751315355301</v>
      </c>
      <c r="CO815">
        <v>-0.11274296045303345</v>
      </c>
      <c r="CP815">
        <v>-0.11652223765850067</v>
      </c>
      <c r="CQ815">
        <v>0.73737752437591553</v>
      </c>
      <c r="CR815">
        <v>4.5761318206787109</v>
      </c>
      <c r="CS815">
        <v>4.5309658050537109</v>
      </c>
      <c r="CT815">
        <v>4.5338521003723145</v>
      </c>
      <c r="CU815">
        <v>4.5132999420166016</v>
      </c>
      <c r="CV815">
        <v>4.4805054664611816</v>
      </c>
      <c r="CW815">
        <v>0.69774764776229858</v>
      </c>
      <c r="CX815">
        <v>-8.4812477231025696E-2</v>
      </c>
      <c r="CY815">
        <v>-7.9407721757888794E-2</v>
      </c>
      <c r="CZ815">
        <v>-7.5951948761940002E-2</v>
      </c>
      <c r="DA815">
        <v>-5.8042895048856735E-2</v>
      </c>
      <c r="DB815">
        <v>-5.7812195271253586E-2</v>
      </c>
      <c r="DC815">
        <v>0.14257274568080902</v>
      </c>
      <c r="DD815">
        <v>0.14109236001968384</v>
      </c>
      <c r="DE815">
        <v>0.14062657952308655</v>
      </c>
      <c r="DF815">
        <v>0.13857494294643402</v>
      </c>
      <c r="DG815">
        <v>0.14132115244865417</v>
      </c>
      <c r="DH815">
        <v>0.13892793655395508</v>
      </c>
      <c r="DI815">
        <v>0.13584853708744049</v>
      </c>
      <c r="DJ815">
        <v>0.14905965328216553</v>
      </c>
      <c r="DK815">
        <v>0.15270181000232697</v>
      </c>
      <c r="DL815">
        <v>0.15267156064510345</v>
      </c>
      <c r="DM815">
        <v>0.1515207439661026</v>
      </c>
      <c r="DN815">
        <v>0.14768978953361511</v>
      </c>
      <c r="DO815">
        <v>1.0125542879104614</v>
      </c>
      <c r="DP815">
        <v>4.7961392402648926</v>
      </c>
      <c r="DQ815">
        <v>4.747673511505127</v>
      </c>
      <c r="DR815">
        <v>4.7510952949523926</v>
      </c>
      <c r="DS815">
        <v>4.7320599555969238</v>
      </c>
      <c r="DT815">
        <v>4.6968250274658203</v>
      </c>
      <c r="DU815">
        <v>0.96968924999237061</v>
      </c>
      <c r="DV815">
        <v>4.1791357100009918E-2</v>
      </c>
      <c r="DW815">
        <v>4.604760929942131E-2</v>
      </c>
      <c r="DX815">
        <v>3.9765845984220505E-2</v>
      </c>
      <c r="DY815">
        <v>4.9441087990999222E-2</v>
      </c>
      <c r="DZ815">
        <v>4.3751813471317291E-2</v>
      </c>
      <c r="EA815">
        <v>0.48053964972496033</v>
      </c>
      <c r="EB815">
        <v>0.47512274980545044</v>
      </c>
      <c r="EC815">
        <v>0.47299027442932129</v>
      </c>
      <c r="ED815">
        <v>0.47144666314125061</v>
      </c>
      <c r="EE815">
        <v>0.47613677382469177</v>
      </c>
      <c r="EF815">
        <v>0.47626164555549622</v>
      </c>
      <c r="EG815">
        <v>0.49327212572097778</v>
      </c>
      <c r="EH815">
        <v>0.51406741142272949</v>
      </c>
      <c r="EI815">
        <v>0.52295595407485962</v>
      </c>
      <c r="EJ815">
        <v>0.52970045804977417</v>
      </c>
      <c r="EK815">
        <v>0.53307557106018066</v>
      </c>
      <c r="EL815">
        <v>0.52916997671127319</v>
      </c>
      <c r="EM815">
        <v>1.4098658561706543</v>
      </c>
      <c r="EN815">
        <v>5.113795280456543</v>
      </c>
      <c r="EO815">
        <v>5.0605649948120117</v>
      </c>
      <c r="EP815">
        <v>5.0647602081298828</v>
      </c>
      <c r="EQ815">
        <v>5.047914981842041</v>
      </c>
      <c r="ER815">
        <v>5.0091557502746582</v>
      </c>
      <c r="ES815">
        <v>1.3623298406600952</v>
      </c>
      <c r="ET815">
        <v>0.22458718717098236</v>
      </c>
      <c r="EU815">
        <v>0.22718517482280731</v>
      </c>
      <c r="EV815">
        <v>0.20684397220611572</v>
      </c>
      <c r="EW815">
        <v>0.20463088154792786</v>
      </c>
      <c r="EX815">
        <v>0.19039411842823029</v>
      </c>
      <c r="EY815">
        <v>70.166046142578125</v>
      </c>
      <c r="EZ815">
        <v>69.415367126464844</v>
      </c>
      <c r="FA815">
        <v>69.347984313964844</v>
      </c>
      <c r="FB815">
        <v>69.034942626953125</v>
      </c>
      <c r="FC815">
        <v>68.694679260253906</v>
      </c>
      <c r="FD815">
        <v>68.55169677734375</v>
      </c>
      <c r="FE815">
        <v>69.170234680175781</v>
      </c>
      <c r="FF815">
        <v>70.728843688964844</v>
      </c>
      <c r="FG815">
        <v>73.165542602539062</v>
      </c>
      <c r="FH815">
        <v>75.003654479980469</v>
      </c>
      <c r="FI815">
        <v>76.76177978515625</v>
      </c>
      <c r="FJ815">
        <v>76.4429931640625</v>
      </c>
      <c r="FK815">
        <v>77.946685791015625</v>
      </c>
      <c r="FL815">
        <v>80.615028381347656</v>
      </c>
      <c r="FM815">
        <v>81.601005554199219</v>
      </c>
      <c r="FN815">
        <v>80.773857116699219</v>
      </c>
      <c r="FO815">
        <v>79.471481323242188</v>
      </c>
      <c r="FP815">
        <v>78.843605041503906</v>
      </c>
      <c r="FQ815">
        <v>78.943161010742187</v>
      </c>
      <c r="FR815">
        <v>76.302421569824219</v>
      </c>
      <c r="FS815">
        <v>74.076568603515625</v>
      </c>
      <c r="FT815">
        <v>72.8839111328125</v>
      </c>
      <c r="FU815">
        <v>72.415878295898437</v>
      </c>
      <c r="FV815">
        <v>72.060958862304688</v>
      </c>
      <c r="FW815">
        <v>81</v>
      </c>
      <c r="FX815">
        <v>5.4568342864513397E-2</v>
      </c>
      <c r="FY815">
        <v>1</v>
      </c>
    </row>
    <row r="816" spans="1:181" x14ac:dyDescent="0.2">
      <c r="A816" t="s">
        <v>243</v>
      </c>
      <c r="B816" t="s">
        <v>239</v>
      </c>
      <c r="C816" t="s">
        <v>215</v>
      </c>
      <c r="D816" t="s">
        <v>39</v>
      </c>
      <c r="E816">
        <v>2023</v>
      </c>
      <c r="F816" t="s">
        <v>222</v>
      </c>
      <c r="G816" t="s">
        <v>246</v>
      </c>
      <c r="H816">
        <v>94</v>
      </c>
      <c r="K816">
        <v>19.706819534301758</v>
      </c>
      <c r="L816">
        <v>19.42266845703125</v>
      </c>
      <c r="M816">
        <v>19.443729400634766</v>
      </c>
      <c r="N816">
        <v>19.616289138793945</v>
      </c>
      <c r="O816">
        <v>20.071985244750977</v>
      </c>
      <c r="P816">
        <v>20.805042266845703</v>
      </c>
      <c r="Q816">
        <v>23.566841125488281</v>
      </c>
      <c r="R816">
        <v>23.458158493041992</v>
      </c>
      <c r="S816">
        <v>23.710422515869141</v>
      </c>
      <c r="T816">
        <v>24.516563415527344</v>
      </c>
      <c r="U816">
        <v>25.031394958496094</v>
      </c>
      <c r="V816">
        <v>25.332359313964844</v>
      </c>
      <c r="W816">
        <v>25.443441390991211</v>
      </c>
      <c r="X816">
        <v>25.974239349365234</v>
      </c>
      <c r="Y816">
        <v>26.08350944519043</v>
      </c>
      <c r="Z816">
        <v>26.195625305175781</v>
      </c>
      <c r="AA816">
        <v>26.111114501953125</v>
      </c>
      <c r="AB816">
        <v>25.926511764526367</v>
      </c>
      <c r="AC816">
        <v>25.563745498657227</v>
      </c>
      <c r="AD816">
        <v>25.739360809326172</v>
      </c>
      <c r="AE816">
        <v>25.356231689453125</v>
      </c>
      <c r="AF816">
        <v>24.241043090820312</v>
      </c>
      <c r="AG816">
        <v>21.621393203735352</v>
      </c>
      <c r="AH816">
        <v>20.582294464111328</v>
      </c>
      <c r="AI816">
        <v>-0.66354387998580933</v>
      </c>
      <c r="AJ816">
        <v>-0.65563488006591797</v>
      </c>
      <c r="AK816">
        <v>-0.65212529897689819</v>
      </c>
      <c r="AL816">
        <v>-0.65538871288299561</v>
      </c>
      <c r="AM816">
        <v>-0.65727901458740234</v>
      </c>
      <c r="AN816">
        <v>-0.66567838191986084</v>
      </c>
      <c r="AO816">
        <v>-0.71667599678039551</v>
      </c>
      <c r="AP816">
        <v>-0.72155463695526123</v>
      </c>
      <c r="AQ816">
        <v>-0.7304261326789856</v>
      </c>
      <c r="AR816">
        <v>-0.74661546945571899</v>
      </c>
      <c r="AS816">
        <v>-0.75856149196624756</v>
      </c>
      <c r="AT816">
        <v>-0.76221448183059692</v>
      </c>
      <c r="AU816">
        <v>6.4889229834079742E-2</v>
      </c>
      <c r="AV816">
        <v>4.0384683609008789</v>
      </c>
      <c r="AW816">
        <v>4.0013666152954102</v>
      </c>
      <c r="AX816">
        <v>4.0029439926147461</v>
      </c>
      <c r="AY816">
        <v>3.9786851406097412</v>
      </c>
      <c r="AZ816">
        <v>3.9518554210662842</v>
      </c>
      <c r="BA816">
        <v>3.3165499567985535E-2</v>
      </c>
      <c r="BB816">
        <v>-0.39421215653419495</v>
      </c>
      <c r="BC816">
        <v>-0.38600063323974609</v>
      </c>
      <c r="BD816">
        <v>-0.35874786972999573</v>
      </c>
      <c r="BE816">
        <v>-0.32071667909622192</v>
      </c>
      <c r="BF816">
        <v>-0.30601850152015686</v>
      </c>
      <c r="BG816">
        <v>-0.32557696104049683</v>
      </c>
      <c r="BH816">
        <v>-0.32160452008247375</v>
      </c>
      <c r="BI816">
        <v>-0.31976160407066345</v>
      </c>
      <c r="BJ816">
        <v>-0.32251694798469543</v>
      </c>
      <c r="BK816">
        <v>-0.32246342301368713</v>
      </c>
      <c r="BL816">
        <v>-0.3283446729183197</v>
      </c>
      <c r="BM816">
        <v>-0.3592524528503418</v>
      </c>
      <c r="BN816">
        <v>-0.35654687881469727</v>
      </c>
      <c r="BO816">
        <v>-0.36017197370529175</v>
      </c>
      <c r="BP816">
        <v>-0.36958658695220947</v>
      </c>
      <c r="BQ816">
        <v>-0.3770066499710083</v>
      </c>
      <c r="BR816">
        <v>-0.38073426485061646</v>
      </c>
      <c r="BS816">
        <v>0.46220076084136963</v>
      </c>
      <c r="BT816">
        <v>4.3561244010925293</v>
      </c>
      <c r="BU816">
        <v>4.3142580986022949</v>
      </c>
      <c r="BV816">
        <v>4.3166089057922363</v>
      </c>
      <c r="BW816">
        <v>4.2945399284362793</v>
      </c>
      <c r="BX816">
        <v>4.264185905456543</v>
      </c>
      <c r="BY816">
        <v>0.42580601572990417</v>
      </c>
      <c r="BZ816">
        <v>-0.21141631901264191</v>
      </c>
      <c r="CA816">
        <v>-0.2048630565404892</v>
      </c>
      <c r="CB816">
        <v>-0.19166974723339081</v>
      </c>
      <c r="CC816">
        <v>-0.16552688181400299</v>
      </c>
      <c r="CD816">
        <v>-0.15937620401382446</v>
      </c>
      <c r="CE816">
        <v>-9.1502107679843903E-2</v>
      </c>
      <c r="CF816">
        <v>-9.0256072580814362E-2</v>
      </c>
      <c r="CG816">
        <v>-8.9567519724369049E-2</v>
      </c>
      <c r="CH816">
        <v>-9.1971009969711304E-2</v>
      </c>
      <c r="CI816">
        <v>-9.0571127831935883E-2</v>
      </c>
      <c r="CJ816">
        <v>-9.4708368182182312E-2</v>
      </c>
      <c r="CK816">
        <v>-0.11170195043087006</v>
      </c>
      <c r="CL816">
        <v>-0.10374362021684647</v>
      </c>
      <c r="CM816">
        <v>-0.10373508930206299</v>
      </c>
      <c r="CN816">
        <v>-0.10845751315355301</v>
      </c>
      <c r="CO816">
        <v>-0.11274296045303345</v>
      </c>
      <c r="CP816">
        <v>-0.11652223765850067</v>
      </c>
      <c r="CQ816">
        <v>0.73737752437591553</v>
      </c>
      <c r="CR816">
        <v>4.5761318206787109</v>
      </c>
      <c r="CS816">
        <v>4.5309658050537109</v>
      </c>
      <c r="CT816">
        <v>4.5338521003723145</v>
      </c>
      <c r="CU816">
        <v>4.5132999420166016</v>
      </c>
      <c r="CV816">
        <v>4.4805054664611816</v>
      </c>
      <c r="CW816">
        <v>0.69774764776229858</v>
      </c>
      <c r="CX816">
        <v>-8.4812477231025696E-2</v>
      </c>
      <c r="CY816">
        <v>-7.9407721757888794E-2</v>
      </c>
      <c r="CZ816">
        <v>-7.5951948761940002E-2</v>
      </c>
      <c r="DA816">
        <v>-5.8042895048856735E-2</v>
      </c>
      <c r="DB816">
        <v>-5.7812195271253586E-2</v>
      </c>
      <c r="DC816">
        <v>0.14257274568080902</v>
      </c>
      <c r="DD816">
        <v>0.14109236001968384</v>
      </c>
      <c r="DE816">
        <v>0.14062657952308655</v>
      </c>
      <c r="DF816">
        <v>0.13857494294643402</v>
      </c>
      <c r="DG816">
        <v>0.14132115244865417</v>
      </c>
      <c r="DH816">
        <v>0.13892793655395508</v>
      </c>
      <c r="DI816">
        <v>0.13584853708744049</v>
      </c>
      <c r="DJ816">
        <v>0.14905965328216553</v>
      </c>
      <c r="DK816">
        <v>0.15270181000232697</v>
      </c>
      <c r="DL816">
        <v>0.15267156064510345</v>
      </c>
      <c r="DM816">
        <v>0.1515207439661026</v>
      </c>
      <c r="DN816">
        <v>0.14768978953361511</v>
      </c>
      <c r="DO816">
        <v>1.0125542879104614</v>
      </c>
      <c r="DP816">
        <v>4.7961392402648926</v>
      </c>
      <c r="DQ816">
        <v>4.747673511505127</v>
      </c>
      <c r="DR816">
        <v>4.7510952949523926</v>
      </c>
      <c r="DS816">
        <v>4.7320599555969238</v>
      </c>
      <c r="DT816">
        <v>4.6968250274658203</v>
      </c>
      <c r="DU816">
        <v>0.96968924999237061</v>
      </c>
      <c r="DV816">
        <v>4.1791357100009918E-2</v>
      </c>
      <c r="DW816">
        <v>4.604760929942131E-2</v>
      </c>
      <c r="DX816">
        <v>3.9765845984220505E-2</v>
      </c>
      <c r="DY816">
        <v>4.9441087990999222E-2</v>
      </c>
      <c r="DZ816">
        <v>4.3751813471317291E-2</v>
      </c>
      <c r="EA816">
        <v>0.48053964972496033</v>
      </c>
      <c r="EB816">
        <v>0.47512274980545044</v>
      </c>
      <c r="EC816">
        <v>0.47299027442932129</v>
      </c>
      <c r="ED816">
        <v>0.47144666314125061</v>
      </c>
      <c r="EE816">
        <v>0.47613677382469177</v>
      </c>
      <c r="EF816">
        <v>0.47626164555549622</v>
      </c>
      <c r="EG816">
        <v>0.49327212572097778</v>
      </c>
      <c r="EH816">
        <v>0.51406741142272949</v>
      </c>
      <c r="EI816">
        <v>0.52295595407485962</v>
      </c>
      <c r="EJ816">
        <v>0.52970045804977417</v>
      </c>
      <c r="EK816">
        <v>0.53307557106018066</v>
      </c>
      <c r="EL816">
        <v>0.52916997671127319</v>
      </c>
      <c r="EM816">
        <v>1.4098658561706543</v>
      </c>
      <c r="EN816">
        <v>5.113795280456543</v>
      </c>
      <c r="EO816">
        <v>5.0605649948120117</v>
      </c>
      <c r="EP816">
        <v>5.0647602081298828</v>
      </c>
      <c r="EQ816">
        <v>5.047914981842041</v>
      </c>
      <c r="ER816">
        <v>5.0091557502746582</v>
      </c>
      <c r="ES816">
        <v>1.3623298406600952</v>
      </c>
      <c r="ET816">
        <v>0.22458718717098236</v>
      </c>
      <c r="EU816">
        <v>0.22718517482280731</v>
      </c>
      <c r="EV816">
        <v>0.20684397220611572</v>
      </c>
      <c r="EW816">
        <v>0.20463088154792786</v>
      </c>
      <c r="EX816">
        <v>0.19039411842823029</v>
      </c>
      <c r="EY816">
        <v>70.166046142578125</v>
      </c>
      <c r="EZ816">
        <v>69.415367126464844</v>
      </c>
      <c r="FA816">
        <v>69.347984313964844</v>
      </c>
      <c r="FB816">
        <v>69.034942626953125</v>
      </c>
      <c r="FC816">
        <v>68.694679260253906</v>
      </c>
      <c r="FD816">
        <v>68.55169677734375</v>
      </c>
      <c r="FE816">
        <v>69.170234680175781</v>
      </c>
      <c r="FF816">
        <v>70.728843688964844</v>
      </c>
      <c r="FG816">
        <v>73.165542602539062</v>
      </c>
      <c r="FH816">
        <v>75.003654479980469</v>
      </c>
      <c r="FI816">
        <v>76.76177978515625</v>
      </c>
      <c r="FJ816">
        <v>76.4429931640625</v>
      </c>
      <c r="FK816">
        <v>77.946685791015625</v>
      </c>
      <c r="FL816">
        <v>80.615028381347656</v>
      </c>
      <c r="FM816">
        <v>81.601005554199219</v>
      </c>
      <c r="FN816">
        <v>80.773857116699219</v>
      </c>
      <c r="FO816">
        <v>79.471481323242188</v>
      </c>
      <c r="FP816">
        <v>78.843605041503906</v>
      </c>
      <c r="FQ816">
        <v>78.943161010742187</v>
      </c>
      <c r="FR816">
        <v>76.302421569824219</v>
      </c>
      <c r="FS816">
        <v>74.076568603515625</v>
      </c>
      <c r="FT816">
        <v>72.8839111328125</v>
      </c>
      <c r="FU816">
        <v>72.415878295898437</v>
      </c>
      <c r="FV816">
        <v>72.060958862304688</v>
      </c>
      <c r="FW816">
        <v>81</v>
      </c>
      <c r="FX816">
        <v>5.4568342864513397E-2</v>
      </c>
      <c r="FY816">
        <v>1</v>
      </c>
    </row>
    <row r="817" spans="1:181" x14ac:dyDescent="0.2">
      <c r="A817" t="s">
        <v>243</v>
      </c>
      <c r="B817" t="s">
        <v>239</v>
      </c>
      <c r="C817" t="s">
        <v>215</v>
      </c>
      <c r="D817" t="s">
        <v>39</v>
      </c>
      <c r="E817">
        <v>2024</v>
      </c>
      <c r="F817" t="s">
        <v>222</v>
      </c>
      <c r="G817" t="s">
        <v>246</v>
      </c>
      <c r="H817">
        <v>94</v>
      </c>
      <c r="K817">
        <v>19.706819534301758</v>
      </c>
      <c r="L817">
        <v>19.42266845703125</v>
      </c>
      <c r="M817">
        <v>19.443729400634766</v>
      </c>
      <c r="N817">
        <v>19.616289138793945</v>
      </c>
      <c r="O817">
        <v>20.071985244750977</v>
      </c>
      <c r="P817">
        <v>20.805042266845703</v>
      </c>
      <c r="Q817">
        <v>23.566841125488281</v>
      </c>
      <c r="R817">
        <v>23.458158493041992</v>
      </c>
      <c r="S817">
        <v>23.710422515869141</v>
      </c>
      <c r="T817">
        <v>24.516563415527344</v>
      </c>
      <c r="U817">
        <v>25.031394958496094</v>
      </c>
      <c r="V817">
        <v>25.332359313964844</v>
      </c>
      <c r="W817">
        <v>25.443441390991211</v>
      </c>
      <c r="X817">
        <v>25.974239349365234</v>
      </c>
      <c r="Y817">
        <v>26.08350944519043</v>
      </c>
      <c r="Z817">
        <v>26.195625305175781</v>
      </c>
      <c r="AA817">
        <v>26.111114501953125</v>
      </c>
      <c r="AB817">
        <v>25.926511764526367</v>
      </c>
      <c r="AC817">
        <v>25.563745498657227</v>
      </c>
      <c r="AD817">
        <v>25.739360809326172</v>
      </c>
      <c r="AE817">
        <v>25.356231689453125</v>
      </c>
      <c r="AF817">
        <v>24.241043090820312</v>
      </c>
      <c r="AG817">
        <v>21.621393203735352</v>
      </c>
      <c r="AH817">
        <v>20.582294464111328</v>
      </c>
      <c r="AI817">
        <v>-0.66354387998580933</v>
      </c>
      <c r="AJ817">
        <v>-0.65563488006591797</v>
      </c>
      <c r="AK817">
        <v>-0.65212529897689819</v>
      </c>
      <c r="AL817">
        <v>-0.65538871288299561</v>
      </c>
      <c r="AM817">
        <v>-0.65727901458740234</v>
      </c>
      <c r="AN817">
        <v>-0.66567838191986084</v>
      </c>
      <c r="AO817">
        <v>-0.71667599678039551</v>
      </c>
      <c r="AP817">
        <v>-0.72155463695526123</v>
      </c>
      <c r="AQ817">
        <v>-0.7304261326789856</v>
      </c>
      <c r="AR817">
        <v>-0.74661546945571899</v>
      </c>
      <c r="AS817">
        <v>-0.75856149196624756</v>
      </c>
      <c r="AT817">
        <v>-0.76221448183059692</v>
      </c>
      <c r="AU817">
        <v>6.4889229834079742E-2</v>
      </c>
      <c r="AV817">
        <v>4.0384683609008789</v>
      </c>
      <c r="AW817">
        <v>4.0013666152954102</v>
      </c>
      <c r="AX817">
        <v>4.0029439926147461</v>
      </c>
      <c r="AY817">
        <v>3.9786851406097412</v>
      </c>
      <c r="AZ817">
        <v>3.9518554210662842</v>
      </c>
      <c r="BA817">
        <v>3.3165499567985535E-2</v>
      </c>
      <c r="BB817">
        <v>-0.39421215653419495</v>
      </c>
      <c r="BC817">
        <v>-0.38600063323974609</v>
      </c>
      <c r="BD817">
        <v>-0.35874786972999573</v>
      </c>
      <c r="BE817">
        <v>-0.32071667909622192</v>
      </c>
      <c r="BF817">
        <v>-0.30601850152015686</v>
      </c>
      <c r="BG817">
        <v>-0.32557696104049683</v>
      </c>
      <c r="BH817">
        <v>-0.32160452008247375</v>
      </c>
      <c r="BI817">
        <v>-0.31976160407066345</v>
      </c>
      <c r="BJ817">
        <v>-0.32251694798469543</v>
      </c>
      <c r="BK817">
        <v>-0.32246342301368713</v>
      </c>
      <c r="BL817">
        <v>-0.3283446729183197</v>
      </c>
      <c r="BM817">
        <v>-0.3592524528503418</v>
      </c>
      <c r="BN817">
        <v>-0.35654687881469727</v>
      </c>
      <c r="BO817">
        <v>-0.36017197370529175</v>
      </c>
      <c r="BP817">
        <v>-0.36958658695220947</v>
      </c>
      <c r="BQ817">
        <v>-0.3770066499710083</v>
      </c>
      <c r="BR817">
        <v>-0.38073426485061646</v>
      </c>
      <c r="BS817">
        <v>0.46220076084136963</v>
      </c>
      <c r="BT817">
        <v>4.3561244010925293</v>
      </c>
      <c r="BU817">
        <v>4.3142580986022949</v>
      </c>
      <c r="BV817">
        <v>4.3166089057922363</v>
      </c>
      <c r="BW817">
        <v>4.2945399284362793</v>
      </c>
      <c r="BX817">
        <v>4.264185905456543</v>
      </c>
      <c r="BY817">
        <v>0.42580601572990417</v>
      </c>
      <c r="BZ817">
        <v>-0.21141631901264191</v>
      </c>
      <c r="CA817">
        <v>-0.2048630565404892</v>
      </c>
      <c r="CB817">
        <v>-0.19166974723339081</v>
      </c>
      <c r="CC817">
        <v>-0.16552688181400299</v>
      </c>
      <c r="CD817">
        <v>-0.15937620401382446</v>
      </c>
      <c r="CE817">
        <v>-9.1502107679843903E-2</v>
      </c>
      <c r="CF817">
        <v>-9.0256072580814362E-2</v>
      </c>
      <c r="CG817">
        <v>-8.9567519724369049E-2</v>
      </c>
      <c r="CH817">
        <v>-9.1971009969711304E-2</v>
      </c>
      <c r="CI817">
        <v>-9.0571127831935883E-2</v>
      </c>
      <c r="CJ817">
        <v>-9.4708368182182312E-2</v>
      </c>
      <c r="CK817">
        <v>-0.11170195043087006</v>
      </c>
      <c r="CL817">
        <v>-0.10374362021684647</v>
      </c>
      <c r="CM817">
        <v>-0.10373508930206299</v>
      </c>
      <c r="CN817">
        <v>-0.10845751315355301</v>
      </c>
      <c r="CO817">
        <v>-0.11274296045303345</v>
      </c>
      <c r="CP817">
        <v>-0.11652223765850067</v>
      </c>
      <c r="CQ817">
        <v>0.73737752437591553</v>
      </c>
      <c r="CR817">
        <v>4.5761318206787109</v>
      </c>
      <c r="CS817">
        <v>4.5309658050537109</v>
      </c>
      <c r="CT817">
        <v>4.5338521003723145</v>
      </c>
      <c r="CU817">
        <v>4.5132999420166016</v>
      </c>
      <c r="CV817">
        <v>4.4805054664611816</v>
      </c>
      <c r="CW817">
        <v>0.69774764776229858</v>
      </c>
      <c r="CX817">
        <v>-8.4812477231025696E-2</v>
      </c>
      <c r="CY817">
        <v>-7.9407721757888794E-2</v>
      </c>
      <c r="CZ817">
        <v>-7.5951948761940002E-2</v>
      </c>
      <c r="DA817">
        <v>-5.8042895048856735E-2</v>
      </c>
      <c r="DB817">
        <v>-5.7812195271253586E-2</v>
      </c>
      <c r="DC817">
        <v>0.14257274568080902</v>
      </c>
      <c r="DD817">
        <v>0.14109236001968384</v>
      </c>
      <c r="DE817">
        <v>0.14062657952308655</v>
      </c>
      <c r="DF817">
        <v>0.13857494294643402</v>
      </c>
      <c r="DG817">
        <v>0.14132115244865417</v>
      </c>
      <c r="DH817">
        <v>0.13892793655395508</v>
      </c>
      <c r="DI817">
        <v>0.13584853708744049</v>
      </c>
      <c r="DJ817">
        <v>0.14905965328216553</v>
      </c>
      <c r="DK817">
        <v>0.15270181000232697</v>
      </c>
      <c r="DL817">
        <v>0.15267156064510345</v>
      </c>
      <c r="DM817">
        <v>0.1515207439661026</v>
      </c>
      <c r="DN817">
        <v>0.14768978953361511</v>
      </c>
      <c r="DO817">
        <v>1.0125542879104614</v>
      </c>
      <c r="DP817">
        <v>4.7961392402648926</v>
      </c>
      <c r="DQ817">
        <v>4.747673511505127</v>
      </c>
      <c r="DR817">
        <v>4.7510952949523926</v>
      </c>
      <c r="DS817">
        <v>4.7320599555969238</v>
      </c>
      <c r="DT817">
        <v>4.6968250274658203</v>
      </c>
      <c r="DU817">
        <v>0.96968924999237061</v>
      </c>
      <c r="DV817">
        <v>4.1791357100009918E-2</v>
      </c>
      <c r="DW817">
        <v>4.604760929942131E-2</v>
      </c>
      <c r="DX817">
        <v>3.9765845984220505E-2</v>
      </c>
      <c r="DY817">
        <v>4.9441087990999222E-2</v>
      </c>
      <c r="DZ817">
        <v>4.3751813471317291E-2</v>
      </c>
      <c r="EA817">
        <v>0.48053964972496033</v>
      </c>
      <c r="EB817">
        <v>0.47512274980545044</v>
      </c>
      <c r="EC817">
        <v>0.47299027442932129</v>
      </c>
      <c r="ED817">
        <v>0.47144666314125061</v>
      </c>
      <c r="EE817">
        <v>0.47613677382469177</v>
      </c>
      <c r="EF817">
        <v>0.47626164555549622</v>
      </c>
      <c r="EG817">
        <v>0.49327212572097778</v>
      </c>
      <c r="EH817">
        <v>0.51406741142272949</v>
      </c>
      <c r="EI817">
        <v>0.52295595407485962</v>
      </c>
      <c r="EJ817">
        <v>0.52970045804977417</v>
      </c>
      <c r="EK817">
        <v>0.53307557106018066</v>
      </c>
      <c r="EL817">
        <v>0.52916997671127319</v>
      </c>
      <c r="EM817">
        <v>1.4098658561706543</v>
      </c>
      <c r="EN817">
        <v>5.113795280456543</v>
      </c>
      <c r="EO817">
        <v>5.0605649948120117</v>
      </c>
      <c r="EP817">
        <v>5.0647602081298828</v>
      </c>
      <c r="EQ817">
        <v>5.047914981842041</v>
      </c>
      <c r="ER817">
        <v>5.0091557502746582</v>
      </c>
      <c r="ES817">
        <v>1.3623298406600952</v>
      </c>
      <c r="ET817">
        <v>0.22458718717098236</v>
      </c>
      <c r="EU817">
        <v>0.22718517482280731</v>
      </c>
      <c r="EV817">
        <v>0.20684397220611572</v>
      </c>
      <c r="EW817">
        <v>0.20463088154792786</v>
      </c>
      <c r="EX817">
        <v>0.19039411842823029</v>
      </c>
      <c r="EY817">
        <v>70.166046142578125</v>
      </c>
      <c r="EZ817">
        <v>69.415367126464844</v>
      </c>
      <c r="FA817">
        <v>69.347984313964844</v>
      </c>
      <c r="FB817">
        <v>69.034942626953125</v>
      </c>
      <c r="FC817">
        <v>68.694679260253906</v>
      </c>
      <c r="FD817">
        <v>68.55169677734375</v>
      </c>
      <c r="FE817">
        <v>69.170234680175781</v>
      </c>
      <c r="FF817">
        <v>70.728843688964844</v>
      </c>
      <c r="FG817">
        <v>73.165542602539062</v>
      </c>
      <c r="FH817">
        <v>75.003654479980469</v>
      </c>
      <c r="FI817">
        <v>76.76177978515625</v>
      </c>
      <c r="FJ817">
        <v>76.4429931640625</v>
      </c>
      <c r="FK817">
        <v>77.946685791015625</v>
      </c>
      <c r="FL817">
        <v>80.615028381347656</v>
      </c>
      <c r="FM817">
        <v>81.601005554199219</v>
      </c>
      <c r="FN817">
        <v>80.773857116699219</v>
      </c>
      <c r="FO817">
        <v>79.471481323242188</v>
      </c>
      <c r="FP817">
        <v>78.843605041503906</v>
      </c>
      <c r="FQ817">
        <v>78.943161010742187</v>
      </c>
      <c r="FR817">
        <v>76.302421569824219</v>
      </c>
      <c r="FS817">
        <v>74.076568603515625</v>
      </c>
      <c r="FT817">
        <v>72.8839111328125</v>
      </c>
      <c r="FU817">
        <v>72.415878295898437</v>
      </c>
      <c r="FV817">
        <v>72.060958862304688</v>
      </c>
      <c r="FW817">
        <v>81</v>
      </c>
      <c r="FX817">
        <v>5.4568342864513397E-2</v>
      </c>
      <c r="FY817">
        <v>1</v>
      </c>
    </row>
    <row r="818" spans="1:181" x14ac:dyDescent="0.2">
      <c r="A818" t="s">
        <v>243</v>
      </c>
      <c r="B818" t="s">
        <v>239</v>
      </c>
      <c r="C818" t="s">
        <v>215</v>
      </c>
      <c r="D818" t="s">
        <v>39</v>
      </c>
      <c r="E818">
        <v>2025</v>
      </c>
      <c r="F818" t="s">
        <v>222</v>
      </c>
      <c r="G818" t="s">
        <v>246</v>
      </c>
      <c r="H818">
        <v>94</v>
      </c>
      <c r="K818">
        <v>19.706819534301758</v>
      </c>
      <c r="L818">
        <v>19.42266845703125</v>
      </c>
      <c r="M818">
        <v>19.443729400634766</v>
      </c>
      <c r="N818">
        <v>19.616289138793945</v>
      </c>
      <c r="O818">
        <v>20.071985244750977</v>
      </c>
      <c r="P818">
        <v>20.805042266845703</v>
      </c>
      <c r="Q818">
        <v>23.566841125488281</v>
      </c>
      <c r="R818">
        <v>23.458158493041992</v>
      </c>
      <c r="S818">
        <v>23.710422515869141</v>
      </c>
      <c r="T818">
        <v>24.516563415527344</v>
      </c>
      <c r="U818">
        <v>25.031394958496094</v>
      </c>
      <c r="V818">
        <v>25.332359313964844</v>
      </c>
      <c r="W818">
        <v>25.443441390991211</v>
      </c>
      <c r="X818">
        <v>25.974239349365234</v>
      </c>
      <c r="Y818">
        <v>26.08350944519043</v>
      </c>
      <c r="Z818">
        <v>26.195625305175781</v>
      </c>
      <c r="AA818">
        <v>26.111114501953125</v>
      </c>
      <c r="AB818">
        <v>25.926511764526367</v>
      </c>
      <c r="AC818">
        <v>25.563745498657227</v>
      </c>
      <c r="AD818">
        <v>25.739360809326172</v>
      </c>
      <c r="AE818">
        <v>25.356231689453125</v>
      </c>
      <c r="AF818">
        <v>24.241043090820312</v>
      </c>
      <c r="AG818">
        <v>21.621393203735352</v>
      </c>
      <c r="AH818">
        <v>20.582294464111328</v>
      </c>
      <c r="AI818">
        <v>-0.66354387998580933</v>
      </c>
      <c r="AJ818">
        <v>-0.65563488006591797</v>
      </c>
      <c r="AK818">
        <v>-0.65212529897689819</v>
      </c>
      <c r="AL818">
        <v>-0.65538871288299561</v>
      </c>
      <c r="AM818">
        <v>-0.65727901458740234</v>
      </c>
      <c r="AN818">
        <v>-0.66567838191986084</v>
      </c>
      <c r="AO818">
        <v>-0.71667599678039551</v>
      </c>
      <c r="AP818">
        <v>-0.72155463695526123</v>
      </c>
      <c r="AQ818">
        <v>-0.7304261326789856</v>
      </c>
      <c r="AR818">
        <v>-0.74661546945571899</v>
      </c>
      <c r="AS818">
        <v>-0.75856149196624756</v>
      </c>
      <c r="AT818">
        <v>-0.76221448183059692</v>
      </c>
      <c r="AU818">
        <v>6.4889229834079742E-2</v>
      </c>
      <c r="AV818">
        <v>4.0384683609008789</v>
      </c>
      <c r="AW818">
        <v>4.0013666152954102</v>
      </c>
      <c r="AX818">
        <v>4.0029439926147461</v>
      </c>
      <c r="AY818">
        <v>3.9786851406097412</v>
      </c>
      <c r="AZ818">
        <v>3.9518554210662842</v>
      </c>
      <c r="BA818">
        <v>3.3165499567985535E-2</v>
      </c>
      <c r="BB818">
        <v>-0.39421215653419495</v>
      </c>
      <c r="BC818">
        <v>-0.38600063323974609</v>
      </c>
      <c r="BD818">
        <v>-0.35874786972999573</v>
      </c>
      <c r="BE818">
        <v>-0.32071667909622192</v>
      </c>
      <c r="BF818">
        <v>-0.30601850152015686</v>
      </c>
      <c r="BG818">
        <v>-0.32557696104049683</v>
      </c>
      <c r="BH818">
        <v>-0.32160452008247375</v>
      </c>
      <c r="BI818">
        <v>-0.31976160407066345</v>
      </c>
      <c r="BJ818">
        <v>-0.32251694798469543</v>
      </c>
      <c r="BK818">
        <v>-0.32246342301368713</v>
      </c>
      <c r="BL818">
        <v>-0.3283446729183197</v>
      </c>
      <c r="BM818">
        <v>-0.3592524528503418</v>
      </c>
      <c r="BN818">
        <v>-0.35654687881469727</v>
      </c>
      <c r="BO818">
        <v>-0.36017197370529175</v>
      </c>
      <c r="BP818">
        <v>-0.36958658695220947</v>
      </c>
      <c r="BQ818">
        <v>-0.3770066499710083</v>
      </c>
      <c r="BR818">
        <v>-0.38073426485061646</v>
      </c>
      <c r="BS818">
        <v>0.46220076084136963</v>
      </c>
      <c r="BT818">
        <v>4.3561244010925293</v>
      </c>
      <c r="BU818">
        <v>4.3142580986022949</v>
      </c>
      <c r="BV818">
        <v>4.3166089057922363</v>
      </c>
      <c r="BW818">
        <v>4.2945399284362793</v>
      </c>
      <c r="BX818">
        <v>4.264185905456543</v>
      </c>
      <c r="BY818">
        <v>0.42580601572990417</v>
      </c>
      <c r="BZ818">
        <v>-0.21141631901264191</v>
      </c>
      <c r="CA818">
        <v>-0.2048630565404892</v>
      </c>
      <c r="CB818">
        <v>-0.19166974723339081</v>
      </c>
      <c r="CC818">
        <v>-0.16552688181400299</v>
      </c>
      <c r="CD818">
        <v>-0.15937620401382446</v>
      </c>
      <c r="CE818">
        <v>-9.1502107679843903E-2</v>
      </c>
      <c r="CF818">
        <v>-9.0256072580814362E-2</v>
      </c>
      <c r="CG818">
        <v>-8.9567519724369049E-2</v>
      </c>
      <c r="CH818">
        <v>-9.1971009969711304E-2</v>
      </c>
      <c r="CI818">
        <v>-9.0571127831935883E-2</v>
      </c>
      <c r="CJ818">
        <v>-9.4708368182182312E-2</v>
      </c>
      <c r="CK818">
        <v>-0.11170195043087006</v>
      </c>
      <c r="CL818">
        <v>-0.10374362021684647</v>
      </c>
      <c r="CM818">
        <v>-0.10373508930206299</v>
      </c>
      <c r="CN818">
        <v>-0.10845751315355301</v>
      </c>
      <c r="CO818">
        <v>-0.11274296045303345</v>
      </c>
      <c r="CP818">
        <v>-0.11652223765850067</v>
      </c>
      <c r="CQ818">
        <v>0.73737752437591553</v>
      </c>
      <c r="CR818">
        <v>4.5761318206787109</v>
      </c>
      <c r="CS818">
        <v>4.5309658050537109</v>
      </c>
      <c r="CT818">
        <v>4.5338521003723145</v>
      </c>
      <c r="CU818">
        <v>4.5132999420166016</v>
      </c>
      <c r="CV818">
        <v>4.4805054664611816</v>
      </c>
      <c r="CW818">
        <v>0.69774764776229858</v>
      </c>
      <c r="CX818">
        <v>-8.4812477231025696E-2</v>
      </c>
      <c r="CY818">
        <v>-7.9407721757888794E-2</v>
      </c>
      <c r="CZ818">
        <v>-7.5951948761940002E-2</v>
      </c>
      <c r="DA818">
        <v>-5.8042895048856735E-2</v>
      </c>
      <c r="DB818">
        <v>-5.7812195271253586E-2</v>
      </c>
      <c r="DC818">
        <v>0.14257274568080902</v>
      </c>
      <c r="DD818">
        <v>0.14109236001968384</v>
      </c>
      <c r="DE818">
        <v>0.14062657952308655</v>
      </c>
      <c r="DF818">
        <v>0.13857494294643402</v>
      </c>
      <c r="DG818">
        <v>0.14132115244865417</v>
      </c>
      <c r="DH818">
        <v>0.13892793655395508</v>
      </c>
      <c r="DI818">
        <v>0.13584853708744049</v>
      </c>
      <c r="DJ818">
        <v>0.14905965328216553</v>
      </c>
      <c r="DK818">
        <v>0.15270181000232697</v>
      </c>
      <c r="DL818">
        <v>0.15267156064510345</v>
      </c>
      <c r="DM818">
        <v>0.1515207439661026</v>
      </c>
      <c r="DN818">
        <v>0.14768978953361511</v>
      </c>
      <c r="DO818">
        <v>1.0125542879104614</v>
      </c>
      <c r="DP818">
        <v>4.7961392402648926</v>
      </c>
      <c r="DQ818">
        <v>4.747673511505127</v>
      </c>
      <c r="DR818">
        <v>4.7510952949523926</v>
      </c>
      <c r="DS818">
        <v>4.7320599555969238</v>
      </c>
      <c r="DT818">
        <v>4.6968250274658203</v>
      </c>
      <c r="DU818">
        <v>0.96968924999237061</v>
      </c>
      <c r="DV818">
        <v>4.1791357100009918E-2</v>
      </c>
      <c r="DW818">
        <v>4.604760929942131E-2</v>
      </c>
      <c r="DX818">
        <v>3.9765845984220505E-2</v>
      </c>
      <c r="DY818">
        <v>4.9441087990999222E-2</v>
      </c>
      <c r="DZ818">
        <v>4.3751813471317291E-2</v>
      </c>
      <c r="EA818">
        <v>0.48053964972496033</v>
      </c>
      <c r="EB818">
        <v>0.47512274980545044</v>
      </c>
      <c r="EC818">
        <v>0.47299027442932129</v>
      </c>
      <c r="ED818">
        <v>0.47144666314125061</v>
      </c>
      <c r="EE818">
        <v>0.47613677382469177</v>
      </c>
      <c r="EF818">
        <v>0.47626164555549622</v>
      </c>
      <c r="EG818">
        <v>0.49327212572097778</v>
      </c>
      <c r="EH818">
        <v>0.51406741142272949</v>
      </c>
      <c r="EI818">
        <v>0.52295595407485962</v>
      </c>
      <c r="EJ818">
        <v>0.52970045804977417</v>
      </c>
      <c r="EK818">
        <v>0.53307557106018066</v>
      </c>
      <c r="EL818">
        <v>0.52916997671127319</v>
      </c>
      <c r="EM818">
        <v>1.4098658561706543</v>
      </c>
      <c r="EN818">
        <v>5.113795280456543</v>
      </c>
      <c r="EO818">
        <v>5.0605649948120117</v>
      </c>
      <c r="EP818">
        <v>5.0647602081298828</v>
      </c>
      <c r="EQ818">
        <v>5.047914981842041</v>
      </c>
      <c r="ER818">
        <v>5.0091557502746582</v>
      </c>
      <c r="ES818">
        <v>1.3623298406600952</v>
      </c>
      <c r="ET818">
        <v>0.22458718717098236</v>
      </c>
      <c r="EU818">
        <v>0.22718517482280731</v>
      </c>
      <c r="EV818">
        <v>0.20684397220611572</v>
      </c>
      <c r="EW818">
        <v>0.20463088154792786</v>
      </c>
      <c r="EX818">
        <v>0.19039411842823029</v>
      </c>
      <c r="EY818">
        <v>70.166046142578125</v>
      </c>
      <c r="EZ818">
        <v>69.415367126464844</v>
      </c>
      <c r="FA818">
        <v>69.347984313964844</v>
      </c>
      <c r="FB818">
        <v>69.034942626953125</v>
      </c>
      <c r="FC818">
        <v>68.694679260253906</v>
      </c>
      <c r="FD818">
        <v>68.55169677734375</v>
      </c>
      <c r="FE818">
        <v>69.170234680175781</v>
      </c>
      <c r="FF818">
        <v>70.728843688964844</v>
      </c>
      <c r="FG818">
        <v>73.165542602539062</v>
      </c>
      <c r="FH818">
        <v>75.003654479980469</v>
      </c>
      <c r="FI818">
        <v>76.76177978515625</v>
      </c>
      <c r="FJ818">
        <v>76.4429931640625</v>
      </c>
      <c r="FK818">
        <v>77.946685791015625</v>
      </c>
      <c r="FL818">
        <v>80.615028381347656</v>
      </c>
      <c r="FM818">
        <v>81.601005554199219</v>
      </c>
      <c r="FN818">
        <v>80.773857116699219</v>
      </c>
      <c r="FO818">
        <v>79.471481323242188</v>
      </c>
      <c r="FP818">
        <v>78.843605041503906</v>
      </c>
      <c r="FQ818">
        <v>78.943161010742187</v>
      </c>
      <c r="FR818">
        <v>76.302421569824219</v>
      </c>
      <c r="FS818">
        <v>74.076568603515625</v>
      </c>
      <c r="FT818">
        <v>72.8839111328125</v>
      </c>
      <c r="FU818">
        <v>72.415878295898437</v>
      </c>
      <c r="FV818">
        <v>72.060958862304688</v>
      </c>
      <c r="FW818">
        <v>81</v>
      </c>
      <c r="FX818">
        <v>5.4568342864513397E-2</v>
      </c>
      <c r="FY818">
        <v>1</v>
      </c>
    </row>
    <row r="819" spans="1:181" x14ac:dyDescent="0.2">
      <c r="A819" t="s">
        <v>243</v>
      </c>
      <c r="B819" t="s">
        <v>239</v>
      </c>
      <c r="C819" t="s">
        <v>215</v>
      </c>
      <c r="D819" t="s">
        <v>40</v>
      </c>
      <c r="E819">
        <v>2015</v>
      </c>
      <c r="F819" t="s">
        <v>222</v>
      </c>
      <c r="G819" t="s">
        <v>246</v>
      </c>
      <c r="H819">
        <v>88</v>
      </c>
      <c r="K819">
        <v>18.482866287231445</v>
      </c>
      <c r="L819">
        <v>18.229988098144531</v>
      </c>
      <c r="M819">
        <v>18.226451873779297</v>
      </c>
      <c r="N819">
        <v>18.400087356567383</v>
      </c>
      <c r="O819">
        <v>18.837095260620117</v>
      </c>
      <c r="P819">
        <v>19.512582778930664</v>
      </c>
      <c r="Q819">
        <v>22.112045288085938</v>
      </c>
      <c r="R819">
        <v>21.951099395751953</v>
      </c>
      <c r="S819">
        <v>22.217931747436523</v>
      </c>
      <c r="T819">
        <v>23.058076858520508</v>
      </c>
      <c r="U819">
        <v>23.670783996582031</v>
      </c>
      <c r="V819">
        <v>24.045028686523438</v>
      </c>
      <c r="W819">
        <v>24.1767578125</v>
      </c>
      <c r="X819">
        <v>24.520463943481445</v>
      </c>
      <c r="Y819">
        <v>24.6221923828125</v>
      </c>
      <c r="Z819">
        <v>24.82917594909668</v>
      </c>
      <c r="AA819">
        <v>24.784204483032227</v>
      </c>
      <c r="AB819">
        <v>24.635688781738281</v>
      </c>
      <c r="AC819">
        <v>24.073877334594727</v>
      </c>
      <c r="AD819">
        <v>24.294008255004883</v>
      </c>
      <c r="AE819">
        <v>23.831293106079102</v>
      </c>
      <c r="AF819">
        <v>22.762653350830078</v>
      </c>
      <c r="AG819">
        <v>20.283075332641602</v>
      </c>
      <c r="AH819">
        <v>19.306442260742188</v>
      </c>
      <c r="AI819">
        <v>-0.64150846004486084</v>
      </c>
      <c r="AJ819">
        <v>-0.63636648654937744</v>
      </c>
      <c r="AK819">
        <v>-0.63133329153060913</v>
      </c>
      <c r="AL819">
        <v>-0.63450884819030762</v>
      </c>
      <c r="AM819">
        <v>-0.6363290548324585</v>
      </c>
      <c r="AN819">
        <v>-0.64452975988388062</v>
      </c>
      <c r="AO819">
        <v>-0.69426292181015015</v>
      </c>
      <c r="AP819">
        <v>-0.69693440198898315</v>
      </c>
      <c r="AQ819">
        <v>-0.70636081695556641</v>
      </c>
      <c r="AR819">
        <v>-0.72337353229522705</v>
      </c>
      <c r="AS819">
        <v>-0.73566740751266479</v>
      </c>
      <c r="AT819">
        <v>-0.73980468511581421</v>
      </c>
      <c r="AU819">
        <v>4.2802110314369202E-2</v>
      </c>
      <c r="AV819">
        <v>3.7957384586334229</v>
      </c>
      <c r="AW819">
        <v>3.7558927536010742</v>
      </c>
      <c r="AX819">
        <v>3.7710354328155518</v>
      </c>
      <c r="AY819">
        <v>3.752295970916748</v>
      </c>
      <c r="AZ819">
        <v>3.7327184677124023</v>
      </c>
      <c r="BA819">
        <v>1.2018236331641674E-2</v>
      </c>
      <c r="BB819">
        <v>-0.37846803665161133</v>
      </c>
      <c r="BC819">
        <v>-0.36946350336074829</v>
      </c>
      <c r="BD819">
        <v>-0.34273359179496765</v>
      </c>
      <c r="BE819">
        <v>-0.30488929152488708</v>
      </c>
      <c r="BF819">
        <v>-0.29085332155227661</v>
      </c>
      <c r="BG819">
        <v>-0.3129267692565918</v>
      </c>
      <c r="BH819">
        <v>-0.30985203385353088</v>
      </c>
      <c r="BI819">
        <v>-0.30734899640083313</v>
      </c>
      <c r="BJ819">
        <v>-0.30984124541282654</v>
      </c>
      <c r="BK819">
        <v>-0.31022158265113831</v>
      </c>
      <c r="BL819">
        <v>-0.31571105122566223</v>
      </c>
      <c r="BM819">
        <v>-0.34553003311157227</v>
      </c>
      <c r="BN819">
        <v>-0.34223952889442444</v>
      </c>
      <c r="BO819">
        <v>-0.34602409601211548</v>
      </c>
      <c r="BP819">
        <v>-0.35590997338294983</v>
      </c>
      <c r="BQ819">
        <v>-0.36427873373031616</v>
      </c>
      <c r="BR819">
        <v>-0.36896443367004395</v>
      </c>
      <c r="BS819">
        <v>0.42921996116638184</v>
      </c>
      <c r="BT819">
        <v>4.1040019989013672</v>
      </c>
      <c r="BU819">
        <v>4.0578598976135254</v>
      </c>
      <c r="BV819">
        <v>4.0737180709838867</v>
      </c>
      <c r="BW819">
        <v>4.0572323799133301</v>
      </c>
      <c r="BX819">
        <v>4.0346484184265137</v>
      </c>
      <c r="BY819">
        <v>0.39323881268501282</v>
      </c>
      <c r="BZ819">
        <v>-0.20116595923900604</v>
      </c>
      <c r="CA819">
        <v>-0.19416095316410065</v>
      </c>
      <c r="CB819">
        <v>-0.18107934296131134</v>
      </c>
      <c r="CC819">
        <v>-0.15486849844455719</v>
      </c>
      <c r="CD819">
        <v>-0.14927729964256287</v>
      </c>
      <c r="CE819">
        <v>-8.5352055728435516E-2</v>
      </c>
      <c r="CF819">
        <v>-8.3709113299846649E-2</v>
      </c>
      <c r="CG819">
        <v>-8.2958467304706573E-2</v>
      </c>
      <c r="CH819">
        <v>-8.4977462887763977E-2</v>
      </c>
      <c r="CI819">
        <v>-8.4360532462596893E-2</v>
      </c>
      <c r="CJ819">
        <v>-8.7972201406955719E-2</v>
      </c>
      <c r="CK819">
        <v>-0.10399869829416275</v>
      </c>
      <c r="CL819">
        <v>-9.6578918397426605E-2</v>
      </c>
      <c r="CM819">
        <v>-9.6455998718738556E-2</v>
      </c>
      <c r="CN819">
        <v>-0.10140582919120789</v>
      </c>
      <c r="CO819">
        <v>-0.10705603659152985</v>
      </c>
      <c r="CP819">
        <v>-0.11212159693241119</v>
      </c>
      <c r="CQ819">
        <v>0.69685178995132446</v>
      </c>
      <c r="CR819">
        <v>4.3175044059753418</v>
      </c>
      <c r="CS819">
        <v>4.2670016288757324</v>
      </c>
      <c r="CT819">
        <v>4.2833552360534668</v>
      </c>
      <c r="CU819">
        <v>4.268430233001709</v>
      </c>
      <c r="CV819">
        <v>4.2437639236450195</v>
      </c>
      <c r="CW819">
        <v>0.65727102756500244</v>
      </c>
      <c r="CX819">
        <v>-7.8367076814174652E-2</v>
      </c>
      <c r="CY819">
        <v>-7.274695485830307E-2</v>
      </c>
      <c r="CZ819">
        <v>-6.9118112325668335E-2</v>
      </c>
      <c r="DA819">
        <v>-5.0964564085006714E-2</v>
      </c>
      <c r="DB819">
        <v>-5.1222182810306549E-2</v>
      </c>
      <c r="DC819">
        <v>0.14222264289855957</v>
      </c>
      <c r="DD819">
        <v>0.14243380725383759</v>
      </c>
      <c r="DE819">
        <v>0.14143206179141998</v>
      </c>
      <c r="DF819">
        <v>0.13988633453845978</v>
      </c>
      <c r="DG819">
        <v>0.14150051772594452</v>
      </c>
      <c r="DH819">
        <v>0.13976664841175079</v>
      </c>
      <c r="DI819">
        <v>0.13753263652324677</v>
      </c>
      <c r="DJ819">
        <v>0.14908167719841003</v>
      </c>
      <c r="DK819">
        <v>0.15311211347579956</v>
      </c>
      <c r="DL819">
        <v>0.15309830009937286</v>
      </c>
      <c r="DM819">
        <v>0.15016664564609528</v>
      </c>
      <c r="DN819">
        <v>0.14472122490406036</v>
      </c>
      <c r="DO819">
        <v>0.96448361873626709</v>
      </c>
      <c r="DP819">
        <v>4.5310068130493164</v>
      </c>
      <c r="DQ819">
        <v>4.4761433601379395</v>
      </c>
      <c r="DR819">
        <v>4.4929924011230469</v>
      </c>
      <c r="DS819">
        <v>4.4796280860900879</v>
      </c>
      <c r="DT819">
        <v>4.4528794288635254</v>
      </c>
      <c r="DU819">
        <v>0.92130321264266968</v>
      </c>
      <c r="DV819">
        <v>4.443180188536644E-2</v>
      </c>
      <c r="DW819">
        <v>4.8667047172784805E-2</v>
      </c>
      <c r="DX819">
        <v>4.2843122035264969E-2</v>
      </c>
      <c r="DY819">
        <v>5.2939377725124359E-2</v>
      </c>
      <c r="DZ819">
        <v>4.6832941472530365E-2</v>
      </c>
      <c r="EA819">
        <v>0.470804363489151</v>
      </c>
      <c r="EB819">
        <v>0.46894827485084534</v>
      </c>
      <c r="EC819">
        <v>0.46541637182235718</v>
      </c>
      <c r="ED819">
        <v>0.46455392241477966</v>
      </c>
      <c r="EE819">
        <v>0.4676080048084259</v>
      </c>
      <c r="EF819">
        <v>0.46858537197113037</v>
      </c>
      <c r="EG819">
        <v>0.48626554012298584</v>
      </c>
      <c r="EH819">
        <v>0.50377655029296875</v>
      </c>
      <c r="EI819">
        <v>0.51344883441925049</v>
      </c>
      <c r="EJ819">
        <v>0.52056187391281128</v>
      </c>
      <c r="EK819">
        <v>0.52155536413192749</v>
      </c>
      <c r="EL819">
        <v>0.51556146144866943</v>
      </c>
      <c r="EM819">
        <v>1.3509014844894409</v>
      </c>
      <c r="EN819">
        <v>4.8392705917358398</v>
      </c>
      <c r="EO819">
        <v>4.7781105041503906</v>
      </c>
      <c r="EP819">
        <v>4.7956748008728027</v>
      </c>
      <c r="EQ819">
        <v>4.7845644950866699</v>
      </c>
      <c r="ER819">
        <v>4.7548093795776367</v>
      </c>
      <c r="ES819">
        <v>1.3025238513946533</v>
      </c>
      <c r="ET819">
        <v>0.22173388302326202</v>
      </c>
      <c r="EU819">
        <v>0.22396957874298096</v>
      </c>
      <c r="EV819">
        <v>0.20449735224246979</v>
      </c>
      <c r="EW819">
        <v>0.20296016335487366</v>
      </c>
      <c r="EX819">
        <v>0.18840897083282471</v>
      </c>
      <c r="EY819">
        <v>71.484352111816406</v>
      </c>
      <c r="EZ819">
        <v>71.5009765625</v>
      </c>
      <c r="FA819">
        <v>70.869453430175781</v>
      </c>
      <c r="FB819">
        <v>70.626129150390625</v>
      </c>
      <c r="FC819">
        <v>69.9814453125</v>
      </c>
      <c r="FD819">
        <v>69.855644226074219</v>
      </c>
      <c r="FE819">
        <v>69.990928649902344</v>
      </c>
      <c r="FF819">
        <v>70.97784423828125</v>
      </c>
      <c r="FG819">
        <v>74.522048950195313</v>
      </c>
      <c r="FH819">
        <v>78.28277587890625</v>
      </c>
      <c r="FI819">
        <v>82.217521667480469</v>
      </c>
      <c r="FJ819">
        <v>83.519844055175781</v>
      </c>
      <c r="FK819">
        <v>84.899734497070312</v>
      </c>
      <c r="FL819">
        <v>84.118804931640625</v>
      </c>
      <c r="FM819">
        <v>84.988578796386719</v>
      </c>
      <c r="FN819">
        <v>85.351188659667969</v>
      </c>
      <c r="FO819">
        <v>84.60498046875</v>
      </c>
      <c r="FP819">
        <v>84.480964660644531</v>
      </c>
      <c r="FQ819">
        <v>81.287086486816406</v>
      </c>
      <c r="FR819">
        <v>78.775993347167969</v>
      </c>
      <c r="FS819">
        <v>75.886978149414063</v>
      </c>
      <c r="FT819">
        <v>74.236854553222656</v>
      </c>
      <c r="FU819">
        <v>73.617118835449219</v>
      </c>
      <c r="FV819">
        <v>73.141921997070313</v>
      </c>
      <c r="FW819">
        <v>81</v>
      </c>
      <c r="FX819">
        <v>5.4568342864513397E-2</v>
      </c>
      <c r="FY819">
        <v>1</v>
      </c>
    </row>
    <row r="820" spans="1:181" x14ac:dyDescent="0.2">
      <c r="A820" t="s">
        <v>243</v>
      </c>
      <c r="B820" t="s">
        <v>239</v>
      </c>
      <c r="C820" t="s">
        <v>215</v>
      </c>
      <c r="D820" t="s">
        <v>40</v>
      </c>
      <c r="E820">
        <v>2016</v>
      </c>
      <c r="F820" t="s">
        <v>222</v>
      </c>
      <c r="G820" t="s">
        <v>246</v>
      </c>
      <c r="H820">
        <v>94</v>
      </c>
      <c r="K820">
        <v>19.743062973022461</v>
      </c>
      <c r="L820">
        <v>19.472942352294922</v>
      </c>
      <c r="M820">
        <v>19.46916389465332</v>
      </c>
      <c r="N820">
        <v>19.654638290405273</v>
      </c>
      <c r="O820">
        <v>20.121442794799805</v>
      </c>
      <c r="P820">
        <v>20.842985153198242</v>
      </c>
      <c r="Q820">
        <v>23.619684219360352</v>
      </c>
      <c r="R820">
        <v>23.447765350341797</v>
      </c>
      <c r="S820">
        <v>23.732791900634766</v>
      </c>
      <c r="T820">
        <v>24.630220413208008</v>
      </c>
      <c r="U820">
        <v>25.284702301025391</v>
      </c>
      <c r="V820">
        <v>25.68446159362793</v>
      </c>
      <c r="W820">
        <v>25.825172424316406</v>
      </c>
      <c r="X820">
        <v>26.192314147949219</v>
      </c>
      <c r="Y820">
        <v>26.30097770690918</v>
      </c>
      <c r="Z820">
        <v>26.522073745727539</v>
      </c>
      <c r="AA820">
        <v>26.474035263061523</v>
      </c>
      <c r="AB820">
        <v>26.315395355224609</v>
      </c>
      <c r="AC820">
        <v>25.715276718139648</v>
      </c>
      <c r="AD820">
        <v>25.950418472290039</v>
      </c>
      <c r="AE820">
        <v>25.456153869628906</v>
      </c>
      <c r="AF820">
        <v>24.314651489257813</v>
      </c>
      <c r="AG820">
        <v>21.666011810302734</v>
      </c>
      <c r="AH820">
        <v>20.62278938293457</v>
      </c>
      <c r="AI820">
        <v>-0.66597521305084229</v>
      </c>
      <c r="AJ820">
        <v>-0.66060394048690796</v>
      </c>
      <c r="AK820">
        <v>-0.6553758978843689</v>
      </c>
      <c r="AL820">
        <v>-0.65872788429260254</v>
      </c>
      <c r="AM820">
        <v>-0.66058778762817383</v>
      </c>
      <c r="AN820">
        <v>-0.66918861865997314</v>
      </c>
      <c r="AO820">
        <v>-0.72114461660385132</v>
      </c>
      <c r="AP820">
        <v>-0.7236485481262207</v>
      </c>
      <c r="AQ820">
        <v>-0.73338675498962402</v>
      </c>
      <c r="AR820">
        <v>-0.75114136934280396</v>
      </c>
      <c r="AS820">
        <v>-0.76404333114624023</v>
      </c>
      <c r="AT820">
        <v>-0.76849478483200073</v>
      </c>
      <c r="AU820">
        <v>6.8385288119316101E-2</v>
      </c>
      <c r="AV820">
        <v>4.0726194381713867</v>
      </c>
      <c r="AW820">
        <v>4.0296874046325684</v>
      </c>
      <c r="AX820">
        <v>4.0459051132202148</v>
      </c>
      <c r="AY820">
        <v>4.0260200500488281</v>
      </c>
      <c r="AZ820">
        <v>4.0049314498901367</v>
      </c>
      <c r="BA820">
        <v>3.5197623074054718E-2</v>
      </c>
      <c r="BB820">
        <v>-0.39387324452400208</v>
      </c>
      <c r="BC820">
        <v>-0.3843720555305481</v>
      </c>
      <c r="BD820">
        <v>-0.35662016272544861</v>
      </c>
      <c r="BE820">
        <v>-0.31687793135643005</v>
      </c>
      <c r="BF820">
        <v>-0.30238029360771179</v>
      </c>
      <c r="BG820">
        <v>-0.3263765275478363</v>
      </c>
      <c r="BH820">
        <v>-0.32314178347587585</v>
      </c>
      <c r="BI820">
        <v>-0.32052880525588989</v>
      </c>
      <c r="BJ820">
        <v>-0.32317459583282471</v>
      </c>
      <c r="BK820">
        <v>-0.32354629039764404</v>
      </c>
      <c r="BL820">
        <v>-0.3293449878692627</v>
      </c>
      <c r="BM820">
        <v>-0.36071911454200745</v>
      </c>
      <c r="BN820">
        <v>-0.35706114768981934</v>
      </c>
      <c r="BO820">
        <v>-0.36096838116645813</v>
      </c>
      <c r="BP820">
        <v>-0.37135720252990723</v>
      </c>
      <c r="BQ820">
        <v>-0.38020238280296326</v>
      </c>
      <c r="BR820">
        <v>-0.38522070646286011</v>
      </c>
      <c r="BS820">
        <v>0.46775925159454346</v>
      </c>
      <c r="BT820">
        <v>4.3912191390991211</v>
      </c>
      <c r="BU820">
        <v>4.3417792320251465</v>
      </c>
      <c r="BV820">
        <v>4.3587360382080078</v>
      </c>
      <c r="BW820">
        <v>4.3411803245544434</v>
      </c>
      <c r="BX820">
        <v>4.3169846534729004</v>
      </c>
      <c r="BY820">
        <v>0.42920005321502686</v>
      </c>
      <c r="BZ820">
        <v>-0.21062645316123962</v>
      </c>
      <c r="CA820">
        <v>-0.20319183170795441</v>
      </c>
      <c r="CB820">
        <v>-0.18954586982727051</v>
      </c>
      <c r="CC820">
        <v>-0.16182713210582733</v>
      </c>
      <c r="CD820">
        <v>-0.15605740249156952</v>
      </c>
      <c r="CE820">
        <v>-9.1171510517597198E-2</v>
      </c>
      <c r="CF820">
        <v>-8.9416556060314178E-2</v>
      </c>
      <c r="CG820">
        <v>-8.8614724576473236E-2</v>
      </c>
      <c r="CH820">
        <v>-9.0771384537220001E-2</v>
      </c>
      <c r="CI820">
        <v>-9.0112388134002686E-2</v>
      </c>
      <c r="CJ820">
        <v>-9.3970306217670441E-2</v>
      </c>
      <c r="CK820">
        <v>-0.11108952015638351</v>
      </c>
      <c r="CL820">
        <v>-0.10316384583711624</v>
      </c>
      <c r="CM820">
        <v>-0.10303254425525665</v>
      </c>
      <c r="CN820">
        <v>-0.10831986367702484</v>
      </c>
      <c r="CO820">
        <v>-0.11435531824827194</v>
      </c>
      <c r="CP820">
        <v>-0.11976625770330429</v>
      </c>
      <c r="CQ820">
        <v>0.74436444044113159</v>
      </c>
      <c r="CR820">
        <v>4.611879825592041</v>
      </c>
      <c r="CS820">
        <v>4.5579333305358887</v>
      </c>
      <c r="CT820">
        <v>4.5754022598266602</v>
      </c>
      <c r="CU820">
        <v>4.5594596862792969</v>
      </c>
      <c r="CV820">
        <v>4.533111572265625</v>
      </c>
      <c r="CW820">
        <v>0.70208495855331421</v>
      </c>
      <c r="CX820">
        <v>-8.3710283041000366E-2</v>
      </c>
      <c r="CY820">
        <v>-7.7706970274448395E-2</v>
      </c>
      <c r="CZ820">
        <v>-7.3830708861351013E-2</v>
      </c>
      <c r="DA820">
        <v>-5.4439418017864227E-2</v>
      </c>
      <c r="DB820">
        <v>-5.4714605212211609E-2</v>
      </c>
      <c r="DC820">
        <v>0.14403350651264191</v>
      </c>
      <c r="DD820">
        <v>0.14430868625640869</v>
      </c>
      <c r="DE820">
        <v>0.14329935610294342</v>
      </c>
      <c r="DF820">
        <v>0.1416318267583847</v>
      </c>
      <c r="DG820">
        <v>0.14332152903079987</v>
      </c>
      <c r="DH820">
        <v>0.14140436053276062</v>
      </c>
      <c r="DI820">
        <v>0.13854007422924042</v>
      </c>
      <c r="DJ820">
        <v>0.15073345601558685</v>
      </c>
      <c r="DK820">
        <v>0.15490329265594482</v>
      </c>
      <c r="DL820">
        <v>0.15471747517585754</v>
      </c>
      <c r="DM820">
        <v>0.15149174630641937</v>
      </c>
      <c r="DN820">
        <v>0.14568819105625153</v>
      </c>
      <c r="DO820">
        <v>1.0209696292877197</v>
      </c>
      <c r="DP820">
        <v>4.8325405120849609</v>
      </c>
      <c r="DQ820">
        <v>4.7740874290466309</v>
      </c>
      <c r="DR820">
        <v>4.7920684814453125</v>
      </c>
      <c r="DS820">
        <v>4.7777390480041504</v>
      </c>
      <c r="DT820">
        <v>4.7492384910583496</v>
      </c>
      <c r="DU820">
        <v>0.97496986389160156</v>
      </c>
      <c r="DV820">
        <v>4.3205894529819489E-2</v>
      </c>
      <c r="DW820">
        <v>4.7777898609638214E-2</v>
      </c>
      <c r="DX820">
        <v>4.1884448379278183E-2</v>
      </c>
      <c r="DY820">
        <v>5.2948296070098877E-2</v>
      </c>
      <c r="DZ820">
        <v>4.6628184616565704E-2</v>
      </c>
      <c r="EA820">
        <v>0.48363217711448669</v>
      </c>
      <c r="EB820">
        <v>0.48177081346511841</v>
      </c>
      <c r="EC820">
        <v>0.47814646363258362</v>
      </c>
      <c r="ED820">
        <v>0.47718513011932373</v>
      </c>
      <c r="EE820">
        <v>0.48036301136016846</v>
      </c>
      <c r="EF820">
        <v>0.48124802112579346</v>
      </c>
      <c r="EG820">
        <v>0.4989655613899231</v>
      </c>
      <c r="EH820">
        <v>0.51732081174850464</v>
      </c>
      <c r="EI820">
        <v>0.52732169628143311</v>
      </c>
      <c r="EJ820">
        <v>0.53450161218643188</v>
      </c>
      <c r="EK820">
        <v>0.53533267974853516</v>
      </c>
      <c r="EL820">
        <v>0.52896225452423096</v>
      </c>
      <c r="EM820">
        <v>1.4203436374664307</v>
      </c>
      <c r="EN820">
        <v>5.1511402130126953</v>
      </c>
      <c r="EO820">
        <v>5.086179256439209</v>
      </c>
      <c r="EP820">
        <v>5.1048994064331055</v>
      </c>
      <c r="EQ820">
        <v>5.0928993225097656</v>
      </c>
      <c r="ER820">
        <v>5.0612916946411133</v>
      </c>
      <c r="ES820">
        <v>1.3689723014831543</v>
      </c>
      <c r="ET820">
        <v>0.22645269334316254</v>
      </c>
      <c r="EU820">
        <v>0.22895811498165131</v>
      </c>
      <c r="EV820">
        <v>0.20895875990390778</v>
      </c>
      <c r="EW820">
        <v>0.2079990953207016</v>
      </c>
      <c r="EX820">
        <v>0.19295108318328857</v>
      </c>
      <c r="EY820">
        <v>71.484352111816406</v>
      </c>
      <c r="EZ820">
        <v>71.5009765625</v>
      </c>
      <c r="FA820">
        <v>70.869453430175781</v>
      </c>
      <c r="FB820">
        <v>70.626129150390625</v>
      </c>
      <c r="FC820">
        <v>69.9814453125</v>
      </c>
      <c r="FD820">
        <v>69.855644226074219</v>
      </c>
      <c r="FE820">
        <v>69.990928649902344</v>
      </c>
      <c r="FF820">
        <v>70.97784423828125</v>
      </c>
      <c r="FG820">
        <v>74.522048950195313</v>
      </c>
      <c r="FH820">
        <v>78.28277587890625</v>
      </c>
      <c r="FI820">
        <v>82.217514038085937</v>
      </c>
      <c r="FJ820">
        <v>83.51983642578125</v>
      </c>
      <c r="FK820">
        <v>84.899734497070312</v>
      </c>
      <c r="FL820">
        <v>84.118804931640625</v>
      </c>
      <c r="FM820">
        <v>84.98858642578125</v>
      </c>
      <c r="FN820">
        <v>85.351188659667969</v>
      </c>
      <c r="FO820">
        <v>84.60498046875</v>
      </c>
      <c r="FP820">
        <v>84.480972290039063</v>
      </c>
      <c r="FQ820">
        <v>81.287078857421875</v>
      </c>
      <c r="FR820">
        <v>78.775993347167969</v>
      </c>
      <c r="FS820">
        <v>75.886978149414063</v>
      </c>
      <c r="FT820">
        <v>74.236854553222656</v>
      </c>
      <c r="FU820">
        <v>73.617118835449219</v>
      </c>
      <c r="FV820">
        <v>73.141921997070313</v>
      </c>
      <c r="FW820">
        <v>81</v>
      </c>
      <c r="FX820">
        <v>5.4568342864513397E-2</v>
      </c>
      <c r="FY820">
        <v>1</v>
      </c>
    </row>
    <row r="821" spans="1:181" x14ac:dyDescent="0.2">
      <c r="A821" t="s">
        <v>243</v>
      </c>
      <c r="B821" t="s">
        <v>239</v>
      </c>
      <c r="C821" t="s">
        <v>215</v>
      </c>
      <c r="D821" t="s">
        <v>40</v>
      </c>
      <c r="E821">
        <v>2017</v>
      </c>
      <c r="F821" t="s">
        <v>222</v>
      </c>
      <c r="G821" t="s">
        <v>246</v>
      </c>
      <c r="H821">
        <v>94</v>
      </c>
      <c r="K821">
        <v>19.743062973022461</v>
      </c>
      <c r="L821">
        <v>19.472942352294922</v>
      </c>
      <c r="M821">
        <v>19.46916389465332</v>
      </c>
      <c r="N821">
        <v>19.654638290405273</v>
      </c>
      <c r="O821">
        <v>20.121442794799805</v>
      </c>
      <c r="P821">
        <v>20.842985153198242</v>
      </c>
      <c r="Q821">
        <v>23.619684219360352</v>
      </c>
      <c r="R821">
        <v>23.447765350341797</v>
      </c>
      <c r="S821">
        <v>23.732791900634766</v>
      </c>
      <c r="T821">
        <v>24.630220413208008</v>
      </c>
      <c r="U821">
        <v>25.284702301025391</v>
      </c>
      <c r="V821">
        <v>25.68446159362793</v>
      </c>
      <c r="W821">
        <v>25.825172424316406</v>
      </c>
      <c r="X821">
        <v>26.192314147949219</v>
      </c>
      <c r="Y821">
        <v>26.30097770690918</v>
      </c>
      <c r="Z821">
        <v>26.522073745727539</v>
      </c>
      <c r="AA821">
        <v>26.474035263061523</v>
      </c>
      <c r="AB821">
        <v>26.315395355224609</v>
      </c>
      <c r="AC821">
        <v>25.715276718139648</v>
      </c>
      <c r="AD821">
        <v>25.950418472290039</v>
      </c>
      <c r="AE821">
        <v>25.456153869628906</v>
      </c>
      <c r="AF821">
        <v>24.314651489257813</v>
      </c>
      <c r="AG821">
        <v>21.666011810302734</v>
      </c>
      <c r="AH821">
        <v>20.62278938293457</v>
      </c>
      <c r="AI821">
        <v>-0.66597521305084229</v>
      </c>
      <c r="AJ821">
        <v>-0.66060394048690796</v>
      </c>
      <c r="AK821">
        <v>-0.6553758978843689</v>
      </c>
      <c r="AL821">
        <v>-0.65872788429260254</v>
      </c>
      <c r="AM821">
        <v>-0.66058778762817383</v>
      </c>
      <c r="AN821">
        <v>-0.66918861865997314</v>
      </c>
      <c r="AO821">
        <v>-0.72114461660385132</v>
      </c>
      <c r="AP821">
        <v>-0.7236485481262207</v>
      </c>
      <c r="AQ821">
        <v>-0.73338675498962402</v>
      </c>
      <c r="AR821">
        <v>-0.75114136934280396</v>
      </c>
      <c r="AS821">
        <v>-0.76404333114624023</v>
      </c>
      <c r="AT821">
        <v>-0.76849478483200073</v>
      </c>
      <c r="AU821">
        <v>6.8385288119316101E-2</v>
      </c>
      <c r="AV821">
        <v>4.0726194381713867</v>
      </c>
      <c r="AW821">
        <v>4.0296874046325684</v>
      </c>
      <c r="AX821">
        <v>4.0459051132202148</v>
      </c>
      <c r="AY821">
        <v>4.0260200500488281</v>
      </c>
      <c r="AZ821">
        <v>4.0049314498901367</v>
      </c>
      <c r="BA821">
        <v>3.5197623074054718E-2</v>
      </c>
      <c r="BB821">
        <v>-0.39387324452400208</v>
      </c>
      <c r="BC821">
        <v>-0.3843720555305481</v>
      </c>
      <c r="BD821">
        <v>-0.35662016272544861</v>
      </c>
      <c r="BE821">
        <v>-0.31687793135643005</v>
      </c>
      <c r="BF821">
        <v>-0.30238029360771179</v>
      </c>
      <c r="BG821">
        <v>-0.3263765275478363</v>
      </c>
      <c r="BH821">
        <v>-0.32314178347587585</v>
      </c>
      <c r="BI821">
        <v>-0.32052880525588989</v>
      </c>
      <c r="BJ821">
        <v>-0.32317459583282471</v>
      </c>
      <c r="BK821">
        <v>-0.32354629039764404</v>
      </c>
      <c r="BL821">
        <v>-0.3293449878692627</v>
      </c>
      <c r="BM821">
        <v>-0.36071911454200745</v>
      </c>
      <c r="BN821">
        <v>-0.35706114768981934</v>
      </c>
      <c r="BO821">
        <v>-0.36096838116645813</v>
      </c>
      <c r="BP821">
        <v>-0.37135720252990723</v>
      </c>
      <c r="BQ821">
        <v>-0.38020238280296326</v>
      </c>
      <c r="BR821">
        <v>-0.38522070646286011</v>
      </c>
      <c r="BS821">
        <v>0.46775925159454346</v>
      </c>
      <c r="BT821">
        <v>4.3912191390991211</v>
      </c>
      <c r="BU821">
        <v>4.3417792320251465</v>
      </c>
      <c r="BV821">
        <v>4.3587360382080078</v>
      </c>
      <c r="BW821">
        <v>4.3411803245544434</v>
      </c>
      <c r="BX821">
        <v>4.3169846534729004</v>
      </c>
      <c r="BY821">
        <v>0.42920005321502686</v>
      </c>
      <c r="BZ821">
        <v>-0.21062645316123962</v>
      </c>
      <c r="CA821">
        <v>-0.20319183170795441</v>
      </c>
      <c r="CB821">
        <v>-0.18954586982727051</v>
      </c>
      <c r="CC821">
        <v>-0.16182713210582733</v>
      </c>
      <c r="CD821">
        <v>-0.15605740249156952</v>
      </c>
      <c r="CE821">
        <v>-9.1171510517597198E-2</v>
      </c>
      <c r="CF821">
        <v>-8.9416556060314178E-2</v>
      </c>
      <c r="CG821">
        <v>-8.8614724576473236E-2</v>
      </c>
      <c r="CH821">
        <v>-9.0771384537220001E-2</v>
      </c>
      <c r="CI821">
        <v>-9.0112388134002686E-2</v>
      </c>
      <c r="CJ821">
        <v>-9.3970306217670441E-2</v>
      </c>
      <c r="CK821">
        <v>-0.11108952015638351</v>
      </c>
      <c r="CL821">
        <v>-0.10316384583711624</v>
      </c>
      <c r="CM821">
        <v>-0.10303254425525665</v>
      </c>
      <c r="CN821">
        <v>-0.10831986367702484</v>
      </c>
      <c r="CO821">
        <v>-0.11435531824827194</v>
      </c>
      <c r="CP821">
        <v>-0.11976625770330429</v>
      </c>
      <c r="CQ821">
        <v>0.74436444044113159</v>
      </c>
      <c r="CR821">
        <v>4.611879825592041</v>
      </c>
      <c r="CS821">
        <v>4.5579333305358887</v>
      </c>
      <c r="CT821">
        <v>4.5754022598266602</v>
      </c>
      <c r="CU821">
        <v>4.5594596862792969</v>
      </c>
      <c r="CV821">
        <v>4.533111572265625</v>
      </c>
      <c r="CW821">
        <v>0.70208495855331421</v>
      </c>
      <c r="CX821">
        <v>-8.3710283041000366E-2</v>
      </c>
      <c r="CY821">
        <v>-7.7706970274448395E-2</v>
      </c>
      <c r="CZ821">
        <v>-7.3830708861351013E-2</v>
      </c>
      <c r="DA821">
        <v>-5.4439418017864227E-2</v>
      </c>
      <c r="DB821">
        <v>-5.4714605212211609E-2</v>
      </c>
      <c r="DC821">
        <v>0.14403350651264191</v>
      </c>
      <c r="DD821">
        <v>0.14430868625640869</v>
      </c>
      <c r="DE821">
        <v>0.14329935610294342</v>
      </c>
      <c r="DF821">
        <v>0.1416318267583847</v>
      </c>
      <c r="DG821">
        <v>0.14332152903079987</v>
      </c>
      <c r="DH821">
        <v>0.14140436053276062</v>
      </c>
      <c r="DI821">
        <v>0.13854007422924042</v>
      </c>
      <c r="DJ821">
        <v>0.15073345601558685</v>
      </c>
      <c r="DK821">
        <v>0.15490329265594482</v>
      </c>
      <c r="DL821">
        <v>0.15471747517585754</v>
      </c>
      <c r="DM821">
        <v>0.15149174630641937</v>
      </c>
      <c r="DN821">
        <v>0.14568819105625153</v>
      </c>
      <c r="DO821">
        <v>1.0209696292877197</v>
      </c>
      <c r="DP821">
        <v>4.8325405120849609</v>
      </c>
      <c r="DQ821">
        <v>4.7740874290466309</v>
      </c>
      <c r="DR821">
        <v>4.7920684814453125</v>
      </c>
      <c r="DS821">
        <v>4.7777390480041504</v>
      </c>
      <c r="DT821">
        <v>4.7492384910583496</v>
      </c>
      <c r="DU821">
        <v>0.97496986389160156</v>
      </c>
      <c r="DV821">
        <v>4.3205894529819489E-2</v>
      </c>
      <c r="DW821">
        <v>4.7777898609638214E-2</v>
      </c>
      <c r="DX821">
        <v>4.1884448379278183E-2</v>
      </c>
      <c r="DY821">
        <v>5.2948296070098877E-2</v>
      </c>
      <c r="DZ821">
        <v>4.6628184616565704E-2</v>
      </c>
      <c r="EA821">
        <v>0.48363217711448669</v>
      </c>
      <c r="EB821">
        <v>0.48177081346511841</v>
      </c>
      <c r="EC821">
        <v>0.47814646363258362</v>
      </c>
      <c r="ED821">
        <v>0.47718513011932373</v>
      </c>
      <c r="EE821">
        <v>0.48036301136016846</v>
      </c>
      <c r="EF821">
        <v>0.48124802112579346</v>
      </c>
      <c r="EG821">
        <v>0.4989655613899231</v>
      </c>
      <c r="EH821">
        <v>0.51732081174850464</v>
      </c>
      <c r="EI821">
        <v>0.52732169628143311</v>
      </c>
      <c r="EJ821">
        <v>0.53450161218643188</v>
      </c>
      <c r="EK821">
        <v>0.53533267974853516</v>
      </c>
      <c r="EL821">
        <v>0.52896225452423096</v>
      </c>
      <c r="EM821">
        <v>1.4203436374664307</v>
      </c>
      <c r="EN821">
        <v>5.1511402130126953</v>
      </c>
      <c r="EO821">
        <v>5.086179256439209</v>
      </c>
      <c r="EP821">
        <v>5.1048994064331055</v>
      </c>
      <c r="EQ821">
        <v>5.0928993225097656</v>
      </c>
      <c r="ER821">
        <v>5.0612916946411133</v>
      </c>
      <c r="ES821">
        <v>1.3689723014831543</v>
      </c>
      <c r="ET821">
        <v>0.22645269334316254</v>
      </c>
      <c r="EU821">
        <v>0.22895811498165131</v>
      </c>
      <c r="EV821">
        <v>0.20895875990390778</v>
      </c>
      <c r="EW821">
        <v>0.2079990953207016</v>
      </c>
      <c r="EX821">
        <v>0.19295108318328857</v>
      </c>
      <c r="EY821">
        <v>71.484352111816406</v>
      </c>
      <c r="EZ821">
        <v>71.5009765625</v>
      </c>
      <c r="FA821">
        <v>70.869453430175781</v>
      </c>
      <c r="FB821">
        <v>70.626129150390625</v>
      </c>
      <c r="FC821">
        <v>69.9814453125</v>
      </c>
      <c r="FD821">
        <v>69.855644226074219</v>
      </c>
      <c r="FE821">
        <v>69.990928649902344</v>
      </c>
      <c r="FF821">
        <v>70.97784423828125</v>
      </c>
      <c r="FG821">
        <v>74.522048950195313</v>
      </c>
      <c r="FH821">
        <v>78.28277587890625</v>
      </c>
      <c r="FI821">
        <v>82.217514038085937</v>
      </c>
      <c r="FJ821">
        <v>83.51983642578125</v>
      </c>
      <c r="FK821">
        <v>84.899734497070312</v>
      </c>
      <c r="FL821">
        <v>84.118804931640625</v>
      </c>
      <c r="FM821">
        <v>84.98858642578125</v>
      </c>
      <c r="FN821">
        <v>85.351188659667969</v>
      </c>
      <c r="FO821">
        <v>84.60498046875</v>
      </c>
      <c r="FP821">
        <v>84.480972290039063</v>
      </c>
      <c r="FQ821">
        <v>81.287078857421875</v>
      </c>
      <c r="FR821">
        <v>78.775993347167969</v>
      </c>
      <c r="FS821">
        <v>75.886978149414063</v>
      </c>
      <c r="FT821">
        <v>74.236854553222656</v>
      </c>
      <c r="FU821">
        <v>73.617118835449219</v>
      </c>
      <c r="FV821">
        <v>73.141921997070313</v>
      </c>
      <c r="FW821">
        <v>81</v>
      </c>
      <c r="FX821">
        <v>5.4568342864513397E-2</v>
      </c>
      <c r="FY821">
        <v>1</v>
      </c>
    </row>
    <row r="822" spans="1:181" x14ac:dyDescent="0.2">
      <c r="A822" t="s">
        <v>243</v>
      </c>
      <c r="B822" t="s">
        <v>239</v>
      </c>
      <c r="C822" t="s">
        <v>215</v>
      </c>
      <c r="D822" t="s">
        <v>40</v>
      </c>
      <c r="E822">
        <v>2018</v>
      </c>
      <c r="F822" t="s">
        <v>222</v>
      </c>
      <c r="G822" t="s">
        <v>246</v>
      </c>
      <c r="H822">
        <v>94</v>
      </c>
      <c r="K822">
        <v>19.743062973022461</v>
      </c>
      <c r="L822">
        <v>19.472942352294922</v>
      </c>
      <c r="M822">
        <v>19.46916389465332</v>
      </c>
      <c r="N822">
        <v>19.654638290405273</v>
      </c>
      <c r="O822">
        <v>20.121442794799805</v>
      </c>
      <c r="P822">
        <v>20.842985153198242</v>
      </c>
      <c r="Q822">
        <v>23.619684219360352</v>
      </c>
      <c r="R822">
        <v>23.447765350341797</v>
      </c>
      <c r="S822">
        <v>23.732791900634766</v>
      </c>
      <c r="T822">
        <v>24.630220413208008</v>
      </c>
      <c r="U822">
        <v>25.284702301025391</v>
      </c>
      <c r="V822">
        <v>25.68446159362793</v>
      </c>
      <c r="W822">
        <v>25.825172424316406</v>
      </c>
      <c r="X822">
        <v>26.192314147949219</v>
      </c>
      <c r="Y822">
        <v>26.30097770690918</v>
      </c>
      <c r="Z822">
        <v>26.522073745727539</v>
      </c>
      <c r="AA822">
        <v>26.474035263061523</v>
      </c>
      <c r="AB822">
        <v>26.315395355224609</v>
      </c>
      <c r="AC822">
        <v>25.715276718139648</v>
      </c>
      <c r="AD822">
        <v>25.950418472290039</v>
      </c>
      <c r="AE822">
        <v>25.456153869628906</v>
      </c>
      <c r="AF822">
        <v>24.314651489257813</v>
      </c>
      <c r="AG822">
        <v>21.666011810302734</v>
      </c>
      <c r="AH822">
        <v>20.62278938293457</v>
      </c>
      <c r="AI822">
        <v>-0.66597521305084229</v>
      </c>
      <c r="AJ822">
        <v>-0.66060394048690796</v>
      </c>
      <c r="AK822">
        <v>-0.6553758978843689</v>
      </c>
      <c r="AL822">
        <v>-0.65872788429260254</v>
      </c>
      <c r="AM822">
        <v>-0.66058778762817383</v>
      </c>
      <c r="AN822">
        <v>-0.66918861865997314</v>
      </c>
      <c r="AO822">
        <v>-0.72114461660385132</v>
      </c>
      <c r="AP822">
        <v>-0.7236485481262207</v>
      </c>
      <c r="AQ822">
        <v>-0.73338675498962402</v>
      </c>
      <c r="AR822">
        <v>-0.75114136934280396</v>
      </c>
      <c r="AS822">
        <v>-0.76404333114624023</v>
      </c>
      <c r="AT822">
        <v>-0.76849478483200073</v>
      </c>
      <c r="AU822">
        <v>6.8385288119316101E-2</v>
      </c>
      <c r="AV822">
        <v>4.0726194381713867</v>
      </c>
      <c r="AW822">
        <v>4.0296874046325684</v>
      </c>
      <c r="AX822">
        <v>4.0459051132202148</v>
      </c>
      <c r="AY822">
        <v>4.0260200500488281</v>
      </c>
      <c r="AZ822">
        <v>4.0049314498901367</v>
      </c>
      <c r="BA822">
        <v>3.5197623074054718E-2</v>
      </c>
      <c r="BB822">
        <v>-0.39387324452400208</v>
      </c>
      <c r="BC822">
        <v>-0.3843720555305481</v>
      </c>
      <c r="BD822">
        <v>-0.35662016272544861</v>
      </c>
      <c r="BE822">
        <v>-0.31687793135643005</v>
      </c>
      <c r="BF822">
        <v>-0.30238029360771179</v>
      </c>
      <c r="BG822">
        <v>-0.3263765275478363</v>
      </c>
      <c r="BH822">
        <v>-0.32314178347587585</v>
      </c>
      <c r="BI822">
        <v>-0.32052880525588989</v>
      </c>
      <c r="BJ822">
        <v>-0.32317459583282471</v>
      </c>
      <c r="BK822">
        <v>-0.32354629039764404</v>
      </c>
      <c r="BL822">
        <v>-0.3293449878692627</v>
      </c>
      <c r="BM822">
        <v>-0.36071911454200745</v>
      </c>
      <c r="BN822">
        <v>-0.35706114768981934</v>
      </c>
      <c r="BO822">
        <v>-0.36096838116645813</v>
      </c>
      <c r="BP822">
        <v>-0.37135720252990723</v>
      </c>
      <c r="BQ822">
        <v>-0.38020238280296326</v>
      </c>
      <c r="BR822">
        <v>-0.38522070646286011</v>
      </c>
      <c r="BS822">
        <v>0.46775925159454346</v>
      </c>
      <c r="BT822">
        <v>4.3912191390991211</v>
      </c>
      <c r="BU822">
        <v>4.3417792320251465</v>
      </c>
      <c r="BV822">
        <v>4.3587360382080078</v>
      </c>
      <c r="BW822">
        <v>4.3411803245544434</v>
      </c>
      <c r="BX822">
        <v>4.3169846534729004</v>
      </c>
      <c r="BY822">
        <v>0.42920005321502686</v>
      </c>
      <c r="BZ822">
        <v>-0.21062645316123962</v>
      </c>
      <c r="CA822">
        <v>-0.20319183170795441</v>
      </c>
      <c r="CB822">
        <v>-0.18954586982727051</v>
      </c>
      <c r="CC822">
        <v>-0.16182713210582733</v>
      </c>
      <c r="CD822">
        <v>-0.15605740249156952</v>
      </c>
      <c r="CE822">
        <v>-9.1171510517597198E-2</v>
      </c>
      <c r="CF822">
        <v>-8.9416556060314178E-2</v>
      </c>
      <c r="CG822">
        <v>-8.8614724576473236E-2</v>
      </c>
      <c r="CH822">
        <v>-9.0771384537220001E-2</v>
      </c>
      <c r="CI822">
        <v>-9.0112388134002686E-2</v>
      </c>
      <c r="CJ822">
        <v>-9.3970306217670441E-2</v>
      </c>
      <c r="CK822">
        <v>-0.11108952015638351</v>
      </c>
      <c r="CL822">
        <v>-0.10316384583711624</v>
      </c>
      <c r="CM822">
        <v>-0.10303254425525665</v>
      </c>
      <c r="CN822">
        <v>-0.10831986367702484</v>
      </c>
      <c r="CO822">
        <v>-0.11435531824827194</v>
      </c>
      <c r="CP822">
        <v>-0.11976625770330429</v>
      </c>
      <c r="CQ822">
        <v>0.74436444044113159</v>
      </c>
      <c r="CR822">
        <v>4.611879825592041</v>
      </c>
      <c r="CS822">
        <v>4.5579333305358887</v>
      </c>
      <c r="CT822">
        <v>4.5754022598266602</v>
      </c>
      <c r="CU822">
        <v>4.5594596862792969</v>
      </c>
      <c r="CV822">
        <v>4.533111572265625</v>
      </c>
      <c r="CW822">
        <v>0.70208495855331421</v>
      </c>
      <c r="CX822">
        <v>-8.3710283041000366E-2</v>
      </c>
      <c r="CY822">
        <v>-7.7706970274448395E-2</v>
      </c>
      <c r="CZ822">
        <v>-7.3830708861351013E-2</v>
      </c>
      <c r="DA822">
        <v>-5.4439418017864227E-2</v>
      </c>
      <c r="DB822">
        <v>-5.4714605212211609E-2</v>
      </c>
      <c r="DC822">
        <v>0.14403350651264191</v>
      </c>
      <c r="DD822">
        <v>0.14430868625640869</v>
      </c>
      <c r="DE822">
        <v>0.14329935610294342</v>
      </c>
      <c r="DF822">
        <v>0.1416318267583847</v>
      </c>
      <c r="DG822">
        <v>0.14332152903079987</v>
      </c>
      <c r="DH822">
        <v>0.14140436053276062</v>
      </c>
      <c r="DI822">
        <v>0.13854007422924042</v>
      </c>
      <c r="DJ822">
        <v>0.15073345601558685</v>
      </c>
      <c r="DK822">
        <v>0.15490329265594482</v>
      </c>
      <c r="DL822">
        <v>0.15471747517585754</v>
      </c>
      <c r="DM822">
        <v>0.15149174630641937</v>
      </c>
      <c r="DN822">
        <v>0.14568819105625153</v>
      </c>
      <c r="DO822">
        <v>1.0209696292877197</v>
      </c>
      <c r="DP822">
        <v>4.8325405120849609</v>
      </c>
      <c r="DQ822">
        <v>4.7740874290466309</v>
      </c>
      <c r="DR822">
        <v>4.7920684814453125</v>
      </c>
      <c r="DS822">
        <v>4.7777390480041504</v>
      </c>
      <c r="DT822">
        <v>4.7492384910583496</v>
      </c>
      <c r="DU822">
        <v>0.97496986389160156</v>
      </c>
      <c r="DV822">
        <v>4.3205894529819489E-2</v>
      </c>
      <c r="DW822">
        <v>4.7777898609638214E-2</v>
      </c>
      <c r="DX822">
        <v>4.1884448379278183E-2</v>
      </c>
      <c r="DY822">
        <v>5.2948296070098877E-2</v>
      </c>
      <c r="DZ822">
        <v>4.6628184616565704E-2</v>
      </c>
      <c r="EA822">
        <v>0.48363217711448669</v>
      </c>
      <c r="EB822">
        <v>0.48177081346511841</v>
      </c>
      <c r="EC822">
        <v>0.47814646363258362</v>
      </c>
      <c r="ED822">
        <v>0.47718513011932373</v>
      </c>
      <c r="EE822">
        <v>0.48036301136016846</v>
      </c>
      <c r="EF822">
        <v>0.48124802112579346</v>
      </c>
      <c r="EG822">
        <v>0.4989655613899231</v>
      </c>
      <c r="EH822">
        <v>0.51732081174850464</v>
      </c>
      <c r="EI822">
        <v>0.52732169628143311</v>
      </c>
      <c r="EJ822">
        <v>0.53450161218643188</v>
      </c>
      <c r="EK822">
        <v>0.53533267974853516</v>
      </c>
      <c r="EL822">
        <v>0.52896225452423096</v>
      </c>
      <c r="EM822">
        <v>1.4203436374664307</v>
      </c>
      <c r="EN822">
        <v>5.1511402130126953</v>
      </c>
      <c r="EO822">
        <v>5.086179256439209</v>
      </c>
      <c r="EP822">
        <v>5.1048994064331055</v>
      </c>
      <c r="EQ822">
        <v>5.0928993225097656</v>
      </c>
      <c r="ER822">
        <v>5.0612916946411133</v>
      </c>
      <c r="ES822">
        <v>1.3689723014831543</v>
      </c>
      <c r="ET822">
        <v>0.22645269334316254</v>
      </c>
      <c r="EU822">
        <v>0.22895811498165131</v>
      </c>
      <c r="EV822">
        <v>0.20895875990390778</v>
      </c>
      <c r="EW822">
        <v>0.2079990953207016</v>
      </c>
      <c r="EX822">
        <v>0.19295108318328857</v>
      </c>
      <c r="EY822">
        <v>71.484352111816406</v>
      </c>
      <c r="EZ822">
        <v>71.5009765625</v>
      </c>
      <c r="FA822">
        <v>70.869453430175781</v>
      </c>
      <c r="FB822">
        <v>70.626129150390625</v>
      </c>
      <c r="FC822">
        <v>69.9814453125</v>
      </c>
      <c r="FD822">
        <v>69.855644226074219</v>
      </c>
      <c r="FE822">
        <v>69.990928649902344</v>
      </c>
      <c r="FF822">
        <v>70.97784423828125</v>
      </c>
      <c r="FG822">
        <v>74.522048950195313</v>
      </c>
      <c r="FH822">
        <v>78.28277587890625</v>
      </c>
      <c r="FI822">
        <v>82.217514038085937</v>
      </c>
      <c r="FJ822">
        <v>83.51983642578125</v>
      </c>
      <c r="FK822">
        <v>84.899734497070312</v>
      </c>
      <c r="FL822">
        <v>84.118804931640625</v>
      </c>
      <c r="FM822">
        <v>84.98858642578125</v>
      </c>
      <c r="FN822">
        <v>85.351188659667969</v>
      </c>
      <c r="FO822">
        <v>84.60498046875</v>
      </c>
      <c r="FP822">
        <v>84.480972290039063</v>
      </c>
      <c r="FQ822">
        <v>81.287078857421875</v>
      </c>
      <c r="FR822">
        <v>78.775993347167969</v>
      </c>
      <c r="FS822">
        <v>75.886978149414063</v>
      </c>
      <c r="FT822">
        <v>74.236854553222656</v>
      </c>
      <c r="FU822">
        <v>73.617118835449219</v>
      </c>
      <c r="FV822">
        <v>73.141921997070313</v>
      </c>
      <c r="FW822">
        <v>81</v>
      </c>
      <c r="FX822">
        <v>5.4568342864513397E-2</v>
      </c>
      <c r="FY822">
        <v>1</v>
      </c>
    </row>
    <row r="823" spans="1:181" x14ac:dyDescent="0.2">
      <c r="A823" t="s">
        <v>243</v>
      </c>
      <c r="B823" t="s">
        <v>239</v>
      </c>
      <c r="C823" t="s">
        <v>215</v>
      </c>
      <c r="D823" t="s">
        <v>40</v>
      </c>
      <c r="E823">
        <v>2019</v>
      </c>
      <c r="F823" t="s">
        <v>222</v>
      </c>
      <c r="G823" t="s">
        <v>246</v>
      </c>
      <c r="H823">
        <v>94</v>
      </c>
      <c r="K823">
        <v>19.743062973022461</v>
      </c>
      <c r="L823">
        <v>19.472942352294922</v>
      </c>
      <c r="M823">
        <v>19.46916389465332</v>
      </c>
      <c r="N823">
        <v>19.654638290405273</v>
      </c>
      <c r="O823">
        <v>20.121442794799805</v>
      </c>
      <c r="P823">
        <v>20.842985153198242</v>
      </c>
      <c r="Q823">
        <v>23.619684219360352</v>
      </c>
      <c r="R823">
        <v>23.447765350341797</v>
      </c>
      <c r="S823">
        <v>23.732791900634766</v>
      </c>
      <c r="T823">
        <v>24.630220413208008</v>
      </c>
      <c r="U823">
        <v>25.284702301025391</v>
      </c>
      <c r="V823">
        <v>25.68446159362793</v>
      </c>
      <c r="W823">
        <v>25.825172424316406</v>
      </c>
      <c r="X823">
        <v>26.192314147949219</v>
      </c>
      <c r="Y823">
        <v>26.30097770690918</v>
      </c>
      <c r="Z823">
        <v>26.522073745727539</v>
      </c>
      <c r="AA823">
        <v>26.474035263061523</v>
      </c>
      <c r="AB823">
        <v>26.315395355224609</v>
      </c>
      <c r="AC823">
        <v>25.715276718139648</v>
      </c>
      <c r="AD823">
        <v>25.950418472290039</v>
      </c>
      <c r="AE823">
        <v>25.456153869628906</v>
      </c>
      <c r="AF823">
        <v>24.314651489257813</v>
      </c>
      <c r="AG823">
        <v>21.666011810302734</v>
      </c>
      <c r="AH823">
        <v>20.62278938293457</v>
      </c>
      <c r="AI823">
        <v>-0.66597521305084229</v>
      </c>
      <c r="AJ823">
        <v>-0.66060394048690796</v>
      </c>
      <c r="AK823">
        <v>-0.6553758978843689</v>
      </c>
      <c r="AL823">
        <v>-0.65872788429260254</v>
      </c>
      <c r="AM823">
        <v>-0.66058778762817383</v>
      </c>
      <c r="AN823">
        <v>-0.66918861865997314</v>
      </c>
      <c r="AO823">
        <v>-0.72114461660385132</v>
      </c>
      <c r="AP823">
        <v>-0.7236485481262207</v>
      </c>
      <c r="AQ823">
        <v>-0.73338675498962402</v>
      </c>
      <c r="AR823">
        <v>-0.75114136934280396</v>
      </c>
      <c r="AS823">
        <v>-0.76404333114624023</v>
      </c>
      <c r="AT823">
        <v>-0.76849478483200073</v>
      </c>
      <c r="AU823">
        <v>6.8385288119316101E-2</v>
      </c>
      <c r="AV823">
        <v>4.0726194381713867</v>
      </c>
      <c r="AW823">
        <v>4.0296874046325684</v>
      </c>
      <c r="AX823">
        <v>4.0459051132202148</v>
      </c>
      <c r="AY823">
        <v>4.0260200500488281</v>
      </c>
      <c r="AZ823">
        <v>4.0049314498901367</v>
      </c>
      <c r="BA823">
        <v>3.5197623074054718E-2</v>
      </c>
      <c r="BB823">
        <v>-0.39387324452400208</v>
      </c>
      <c r="BC823">
        <v>-0.3843720555305481</v>
      </c>
      <c r="BD823">
        <v>-0.35662016272544861</v>
      </c>
      <c r="BE823">
        <v>-0.31687793135643005</v>
      </c>
      <c r="BF823">
        <v>-0.30238029360771179</v>
      </c>
      <c r="BG823">
        <v>-0.3263765275478363</v>
      </c>
      <c r="BH823">
        <v>-0.32314178347587585</v>
      </c>
      <c r="BI823">
        <v>-0.32052880525588989</v>
      </c>
      <c r="BJ823">
        <v>-0.32317459583282471</v>
      </c>
      <c r="BK823">
        <v>-0.32354629039764404</v>
      </c>
      <c r="BL823">
        <v>-0.3293449878692627</v>
      </c>
      <c r="BM823">
        <v>-0.36071911454200745</v>
      </c>
      <c r="BN823">
        <v>-0.35706114768981934</v>
      </c>
      <c r="BO823">
        <v>-0.36096838116645813</v>
      </c>
      <c r="BP823">
        <v>-0.37135720252990723</v>
      </c>
      <c r="BQ823">
        <v>-0.38020238280296326</v>
      </c>
      <c r="BR823">
        <v>-0.38522070646286011</v>
      </c>
      <c r="BS823">
        <v>0.46775925159454346</v>
      </c>
      <c r="BT823">
        <v>4.3912191390991211</v>
      </c>
      <c r="BU823">
        <v>4.3417792320251465</v>
      </c>
      <c r="BV823">
        <v>4.3587360382080078</v>
      </c>
      <c r="BW823">
        <v>4.3411803245544434</v>
      </c>
      <c r="BX823">
        <v>4.3169846534729004</v>
      </c>
      <c r="BY823">
        <v>0.42920005321502686</v>
      </c>
      <c r="BZ823">
        <v>-0.21062645316123962</v>
      </c>
      <c r="CA823">
        <v>-0.20319183170795441</v>
      </c>
      <c r="CB823">
        <v>-0.18954586982727051</v>
      </c>
      <c r="CC823">
        <v>-0.16182713210582733</v>
      </c>
      <c r="CD823">
        <v>-0.15605740249156952</v>
      </c>
      <c r="CE823">
        <v>-9.1171510517597198E-2</v>
      </c>
      <c r="CF823">
        <v>-8.9416556060314178E-2</v>
      </c>
      <c r="CG823">
        <v>-8.8614724576473236E-2</v>
      </c>
      <c r="CH823">
        <v>-9.0771384537220001E-2</v>
      </c>
      <c r="CI823">
        <v>-9.0112388134002686E-2</v>
      </c>
      <c r="CJ823">
        <v>-9.3970306217670441E-2</v>
      </c>
      <c r="CK823">
        <v>-0.11108952015638351</v>
      </c>
      <c r="CL823">
        <v>-0.10316384583711624</v>
      </c>
      <c r="CM823">
        <v>-0.10303254425525665</v>
      </c>
      <c r="CN823">
        <v>-0.10831986367702484</v>
      </c>
      <c r="CO823">
        <v>-0.11435531824827194</v>
      </c>
      <c r="CP823">
        <v>-0.11976625770330429</v>
      </c>
      <c r="CQ823">
        <v>0.74436444044113159</v>
      </c>
      <c r="CR823">
        <v>4.611879825592041</v>
      </c>
      <c r="CS823">
        <v>4.5579333305358887</v>
      </c>
      <c r="CT823">
        <v>4.5754022598266602</v>
      </c>
      <c r="CU823">
        <v>4.5594596862792969</v>
      </c>
      <c r="CV823">
        <v>4.533111572265625</v>
      </c>
      <c r="CW823">
        <v>0.70208495855331421</v>
      </c>
      <c r="CX823">
        <v>-8.3710283041000366E-2</v>
      </c>
      <c r="CY823">
        <v>-7.7706970274448395E-2</v>
      </c>
      <c r="CZ823">
        <v>-7.3830708861351013E-2</v>
      </c>
      <c r="DA823">
        <v>-5.4439418017864227E-2</v>
      </c>
      <c r="DB823">
        <v>-5.4714605212211609E-2</v>
      </c>
      <c r="DC823">
        <v>0.14403350651264191</v>
      </c>
      <c r="DD823">
        <v>0.14430868625640869</v>
      </c>
      <c r="DE823">
        <v>0.14329935610294342</v>
      </c>
      <c r="DF823">
        <v>0.1416318267583847</v>
      </c>
      <c r="DG823">
        <v>0.14332152903079987</v>
      </c>
      <c r="DH823">
        <v>0.14140436053276062</v>
      </c>
      <c r="DI823">
        <v>0.13854007422924042</v>
      </c>
      <c r="DJ823">
        <v>0.15073345601558685</v>
      </c>
      <c r="DK823">
        <v>0.15490329265594482</v>
      </c>
      <c r="DL823">
        <v>0.15471747517585754</v>
      </c>
      <c r="DM823">
        <v>0.15149174630641937</v>
      </c>
      <c r="DN823">
        <v>0.14568819105625153</v>
      </c>
      <c r="DO823">
        <v>1.0209696292877197</v>
      </c>
      <c r="DP823">
        <v>4.8325405120849609</v>
      </c>
      <c r="DQ823">
        <v>4.7740874290466309</v>
      </c>
      <c r="DR823">
        <v>4.7920684814453125</v>
      </c>
      <c r="DS823">
        <v>4.7777390480041504</v>
      </c>
      <c r="DT823">
        <v>4.7492384910583496</v>
      </c>
      <c r="DU823">
        <v>0.97496986389160156</v>
      </c>
      <c r="DV823">
        <v>4.3205894529819489E-2</v>
      </c>
      <c r="DW823">
        <v>4.7777898609638214E-2</v>
      </c>
      <c r="DX823">
        <v>4.1884448379278183E-2</v>
      </c>
      <c r="DY823">
        <v>5.2948296070098877E-2</v>
      </c>
      <c r="DZ823">
        <v>4.6628184616565704E-2</v>
      </c>
      <c r="EA823">
        <v>0.48363217711448669</v>
      </c>
      <c r="EB823">
        <v>0.48177081346511841</v>
      </c>
      <c r="EC823">
        <v>0.47814646363258362</v>
      </c>
      <c r="ED823">
        <v>0.47718513011932373</v>
      </c>
      <c r="EE823">
        <v>0.48036301136016846</v>
      </c>
      <c r="EF823">
        <v>0.48124802112579346</v>
      </c>
      <c r="EG823">
        <v>0.4989655613899231</v>
      </c>
      <c r="EH823">
        <v>0.51732081174850464</v>
      </c>
      <c r="EI823">
        <v>0.52732169628143311</v>
      </c>
      <c r="EJ823">
        <v>0.53450161218643188</v>
      </c>
      <c r="EK823">
        <v>0.53533267974853516</v>
      </c>
      <c r="EL823">
        <v>0.52896225452423096</v>
      </c>
      <c r="EM823">
        <v>1.4203436374664307</v>
      </c>
      <c r="EN823">
        <v>5.1511402130126953</v>
      </c>
      <c r="EO823">
        <v>5.086179256439209</v>
      </c>
      <c r="EP823">
        <v>5.1048994064331055</v>
      </c>
      <c r="EQ823">
        <v>5.0928993225097656</v>
      </c>
      <c r="ER823">
        <v>5.0612916946411133</v>
      </c>
      <c r="ES823">
        <v>1.3689723014831543</v>
      </c>
      <c r="ET823">
        <v>0.22645269334316254</v>
      </c>
      <c r="EU823">
        <v>0.22895811498165131</v>
      </c>
      <c r="EV823">
        <v>0.20895875990390778</v>
      </c>
      <c r="EW823">
        <v>0.2079990953207016</v>
      </c>
      <c r="EX823">
        <v>0.19295108318328857</v>
      </c>
      <c r="EY823">
        <v>71.484352111816406</v>
      </c>
      <c r="EZ823">
        <v>71.5009765625</v>
      </c>
      <c r="FA823">
        <v>70.869453430175781</v>
      </c>
      <c r="FB823">
        <v>70.626129150390625</v>
      </c>
      <c r="FC823">
        <v>69.9814453125</v>
      </c>
      <c r="FD823">
        <v>69.855644226074219</v>
      </c>
      <c r="FE823">
        <v>69.990928649902344</v>
      </c>
      <c r="FF823">
        <v>70.97784423828125</v>
      </c>
      <c r="FG823">
        <v>74.522048950195313</v>
      </c>
      <c r="FH823">
        <v>78.28277587890625</v>
      </c>
      <c r="FI823">
        <v>82.217514038085937</v>
      </c>
      <c r="FJ823">
        <v>83.51983642578125</v>
      </c>
      <c r="FK823">
        <v>84.899734497070312</v>
      </c>
      <c r="FL823">
        <v>84.118804931640625</v>
      </c>
      <c r="FM823">
        <v>84.98858642578125</v>
      </c>
      <c r="FN823">
        <v>85.351188659667969</v>
      </c>
      <c r="FO823">
        <v>84.60498046875</v>
      </c>
      <c r="FP823">
        <v>84.480972290039063</v>
      </c>
      <c r="FQ823">
        <v>81.287078857421875</v>
      </c>
      <c r="FR823">
        <v>78.775993347167969</v>
      </c>
      <c r="FS823">
        <v>75.886978149414063</v>
      </c>
      <c r="FT823">
        <v>74.236854553222656</v>
      </c>
      <c r="FU823">
        <v>73.617118835449219</v>
      </c>
      <c r="FV823">
        <v>73.141921997070313</v>
      </c>
      <c r="FW823">
        <v>81</v>
      </c>
      <c r="FX823">
        <v>5.4568342864513397E-2</v>
      </c>
      <c r="FY823">
        <v>1</v>
      </c>
    </row>
    <row r="824" spans="1:181" x14ac:dyDescent="0.2">
      <c r="A824" t="s">
        <v>243</v>
      </c>
      <c r="B824" t="s">
        <v>239</v>
      </c>
      <c r="C824" t="s">
        <v>215</v>
      </c>
      <c r="D824" t="s">
        <v>40</v>
      </c>
      <c r="E824">
        <v>2020</v>
      </c>
      <c r="F824" t="s">
        <v>222</v>
      </c>
      <c r="G824" t="s">
        <v>246</v>
      </c>
      <c r="H824">
        <v>94</v>
      </c>
      <c r="K824">
        <v>19.743062973022461</v>
      </c>
      <c r="L824">
        <v>19.472942352294922</v>
      </c>
      <c r="M824">
        <v>19.46916389465332</v>
      </c>
      <c r="N824">
        <v>19.654638290405273</v>
      </c>
      <c r="O824">
        <v>20.121442794799805</v>
      </c>
      <c r="P824">
        <v>20.842985153198242</v>
      </c>
      <c r="Q824">
        <v>23.619684219360352</v>
      </c>
      <c r="R824">
        <v>23.447765350341797</v>
      </c>
      <c r="S824">
        <v>23.732791900634766</v>
      </c>
      <c r="T824">
        <v>24.630220413208008</v>
      </c>
      <c r="U824">
        <v>25.284702301025391</v>
      </c>
      <c r="V824">
        <v>25.68446159362793</v>
      </c>
      <c r="W824">
        <v>25.825172424316406</v>
      </c>
      <c r="X824">
        <v>26.192314147949219</v>
      </c>
      <c r="Y824">
        <v>26.30097770690918</v>
      </c>
      <c r="Z824">
        <v>26.522073745727539</v>
      </c>
      <c r="AA824">
        <v>26.474035263061523</v>
      </c>
      <c r="AB824">
        <v>26.315395355224609</v>
      </c>
      <c r="AC824">
        <v>25.715276718139648</v>
      </c>
      <c r="AD824">
        <v>25.950418472290039</v>
      </c>
      <c r="AE824">
        <v>25.456153869628906</v>
      </c>
      <c r="AF824">
        <v>24.314651489257813</v>
      </c>
      <c r="AG824">
        <v>21.666011810302734</v>
      </c>
      <c r="AH824">
        <v>20.62278938293457</v>
      </c>
      <c r="AI824">
        <v>-0.66597521305084229</v>
      </c>
      <c r="AJ824">
        <v>-0.66060394048690796</v>
      </c>
      <c r="AK824">
        <v>-0.6553758978843689</v>
      </c>
      <c r="AL824">
        <v>-0.65872788429260254</v>
      </c>
      <c r="AM824">
        <v>-0.66058778762817383</v>
      </c>
      <c r="AN824">
        <v>-0.66918861865997314</v>
      </c>
      <c r="AO824">
        <v>-0.72114461660385132</v>
      </c>
      <c r="AP824">
        <v>-0.7236485481262207</v>
      </c>
      <c r="AQ824">
        <v>-0.73338675498962402</v>
      </c>
      <c r="AR824">
        <v>-0.75114136934280396</v>
      </c>
      <c r="AS824">
        <v>-0.76404333114624023</v>
      </c>
      <c r="AT824">
        <v>-0.76849478483200073</v>
      </c>
      <c r="AU824">
        <v>6.8385288119316101E-2</v>
      </c>
      <c r="AV824">
        <v>4.0726194381713867</v>
      </c>
      <c r="AW824">
        <v>4.0296874046325684</v>
      </c>
      <c r="AX824">
        <v>4.0459051132202148</v>
      </c>
      <c r="AY824">
        <v>4.0260200500488281</v>
      </c>
      <c r="AZ824">
        <v>4.0049314498901367</v>
      </c>
      <c r="BA824">
        <v>3.5197623074054718E-2</v>
      </c>
      <c r="BB824">
        <v>-0.39387324452400208</v>
      </c>
      <c r="BC824">
        <v>-0.3843720555305481</v>
      </c>
      <c r="BD824">
        <v>-0.35662016272544861</v>
      </c>
      <c r="BE824">
        <v>-0.31687793135643005</v>
      </c>
      <c r="BF824">
        <v>-0.30238029360771179</v>
      </c>
      <c r="BG824">
        <v>-0.3263765275478363</v>
      </c>
      <c r="BH824">
        <v>-0.32314178347587585</v>
      </c>
      <c r="BI824">
        <v>-0.32052880525588989</v>
      </c>
      <c r="BJ824">
        <v>-0.32317459583282471</v>
      </c>
      <c r="BK824">
        <v>-0.32354629039764404</v>
      </c>
      <c r="BL824">
        <v>-0.3293449878692627</v>
      </c>
      <c r="BM824">
        <v>-0.36071911454200745</v>
      </c>
      <c r="BN824">
        <v>-0.35706114768981934</v>
      </c>
      <c r="BO824">
        <v>-0.36096838116645813</v>
      </c>
      <c r="BP824">
        <v>-0.37135720252990723</v>
      </c>
      <c r="BQ824">
        <v>-0.38020238280296326</v>
      </c>
      <c r="BR824">
        <v>-0.38522070646286011</v>
      </c>
      <c r="BS824">
        <v>0.46775925159454346</v>
      </c>
      <c r="BT824">
        <v>4.3912191390991211</v>
      </c>
      <c r="BU824">
        <v>4.3417792320251465</v>
      </c>
      <c r="BV824">
        <v>4.3587360382080078</v>
      </c>
      <c r="BW824">
        <v>4.3411803245544434</v>
      </c>
      <c r="BX824">
        <v>4.3169846534729004</v>
      </c>
      <c r="BY824">
        <v>0.42920005321502686</v>
      </c>
      <c r="BZ824">
        <v>-0.21062645316123962</v>
      </c>
      <c r="CA824">
        <v>-0.20319183170795441</v>
      </c>
      <c r="CB824">
        <v>-0.18954586982727051</v>
      </c>
      <c r="CC824">
        <v>-0.16182713210582733</v>
      </c>
      <c r="CD824">
        <v>-0.15605740249156952</v>
      </c>
      <c r="CE824">
        <v>-9.1171510517597198E-2</v>
      </c>
      <c r="CF824">
        <v>-8.9416556060314178E-2</v>
      </c>
      <c r="CG824">
        <v>-8.8614724576473236E-2</v>
      </c>
      <c r="CH824">
        <v>-9.0771384537220001E-2</v>
      </c>
      <c r="CI824">
        <v>-9.0112388134002686E-2</v>
      </c>
      <c r="CJ824">
        <v>-9.3970306217670441E-2</v>
      </c>
      <c r="CK824">
        <v>-0.11108952015638351</v>
      </c>
      <c r="CL824">
        <v>-0.10316384583711624</v>
      </c>
      <c r="CM824">
        <v>-0.10303254425525665</v>
      </c>
      <c r="CN824">
        <v>-0.10831986367702484</v>
      </c>
      <c r="CO824">
        <v>-0.11435531824827194</v>
      </c>
      <c r="CP824">
        <v>-0.11976625770330429</v>
      </c>
      <c r="CQ824">
        <v>0.74436444044113159</v>
      </c>
      <c r="CR824">
        <v>4.611879825592041</v>
      </c>
      <c r="CS824">
        <v>4.5579333305358887</v>
      </c>
      <c r="CT824">
        <v>4.5754022598266602</v>
      </c>
      <c r="CU824">
        <v>4.5594596862792969</v>
      </c>
      <c r="CV824">
        <v>4.533111572265625</v>
      </c>
      <c r="CW824">
        <v>0.70208495855331421</v>
      </c>
      <c r="CX824">
        <v>-8.3710283041000366E-2</v>
      </c>
      <c r="CY824">
        <v>-7.7706970274448395E-2</v>
      </c>
      <c r="CZ824">
        <v>-7.3830708861351013E-2</v>
      </c>
      <c r="DA824">
        <v>-5.4439418017864227E-2</v>
      </c>
      <c r="DB824">
        <v>-5.4714605212211609E-2</v>
      </c>
      <c r="DC824">
        <v>0.14403350651264191</v>
      </c>
      <c r="DD824">
        <v>0.14430868625640869</v>
      </c>
      <c r="DE824">
        <v>0.14329935610294342</v>
      </c>
      <c r="DF824">
        <v>0.1416318267583847</v>
      </c>
      <c r="DG824">
        <v>0.14332152903079987</v>
      </c>
      <c r="DH824">
        <v>0.14140436053276062</v>
      </c>
      <c r="DI824">
        <v>0.13854007422924042</v>
      </c>
      <c r="DJ824">
        <v>0.15073345601558685</v>
      </c>
      <c r="DK824">
        <v>0.15490329265594482</v>
      </c>
      <c r="DL824">
        <v>0.15471747517585754</v>
      </c>
      <c r="DM824">
        <v>0.15149174630641937</v>
      </c>
      <c r="DN824">
        <v>0.14568819105625153</v>
      </c>
      <c r="DO824">
        <v>1.0209696292877197</v>
      </c>
      <c r="DP824">
        <v>4.8325405120849609</v>
      </c>
      <c r="DQ824">
        <v>4.7740874290466309</v>
      </c>
      <c r="DR824">
        <v>4.7920684814453125</v>
      </c>
      <c r="DS824">
        <v>4.7777390480041504</v>
      </c>
      <c r="DT824">
        <v>4.7492384910583496</v>
      </c>
      <c r="DU824">
        <v>0.97496986389160156</v>
      </c>
      <c r="DV824">
        <v>4.3205894529819489E-2</v>
      </c>
      <c r="DW824">
        <v>4.7777898609638214E-2</v>
      </c>
      <c r="DX824">
        <v>4.1884448379278183E-2</v>
      </c>
      <c r="DY824">
        <v>5.2948296070098877E-2</v>
      </c>
      <c r="DZ824">
        <v>4.6628184616565704E-2</v>
      </c>
      <c r="EA824">
        <v>0.48363217711448669</v>
      </c>
      <c r="EB824">
        <v>0.48177081346511841</v>
      </c>
      <c r="EC824">
        <v>0.47814646363258362</v>
      </c>
      <c r="ED824">
        <v>0.47718513011932373</v>
      </c>
      <c r="EE824">
        <v>0.48036301136016846</v>
      </c>
      <c r="EF824">
        <v>0.48124802112579346</v>
      </c>
      <c r="EG824">
        <v>0.4989655613899231</v>
      </c>
      <c r="EH824">
        <v>0.51732081174850464</v>
      </c>
      <c r="EI824">
        <v>0.52732169628143311</v>
      </c>
      <c r="EJ824">
        <v>0.53450161218643188</v>
      </c>
      <c r="EK824">
        <v>0.53533267974853516</v>
      </c>
      <c r="EL824">
        <v>0.52896225452423096</v>
      </c>
      <c r="EM824">
        <v>1.4203436374664307</v>
      </c>
      <c r="EN824">
        <v>5.1511402130126953</v>
      </c>
      <c r="EO824">
        <v>5.086179256439209</v>
      </c>
      <c r="EP824">
        <v>5.1048994064331055</v>
      </c>
      <c r="EQ824">
        <v>5.0928993225097656</v>
      </c>
      <c r="ER824">
        <v>5.0612916946411133</v>
      </c>
      <c r="ES824">
        <v>1.3689723014831543</v>
      </c>
      <c r="ET824">
        <v>0.22645269334316254</v>
      </c>
      <c r="EU824">
        <v>0.22895811498165131</v>
      </c>
      <c r="EV824">
        <v>0.20895875990390778</v>
      </c>
      <c r="EW824">
        <v>0.2079990953207016</v>
      </c>
      <c r="EX824">
        <v>0.19295108318328857</v>
      </c>
      <c r="EY824">
        <v>71.484352111816406</v>
      </c>
      <c r="EZ824">
        <v>71.5009765625</v>
      </c>
      <c r="FA824">
        <v>70.869453430175781</v>
      </c>
      <c r="FB824">
        <v>70.626129150390625</v>
      </c>
      <c r="FC824">
        <v>69.9814453125</v>
      </c>
      <c r="FD824">
        <v>69.855644226074219</v>
      </c>
      <c r="FE824">
        <v>69.990928649902344</v>
      </c>
      <c r="FF824">
        <v>70.97784423828125</v>
      </c>
      <c r="FG824">
        <v>74.522048950195313</v>
      </c>
      <c r="FH824">
        <v>78.28277587890625</v>
      </c>
      <c r="FI824">
        <v>82.217514038085937</v>
      </c>
      <c r="FJ824">
        <v>83.51983642578125</v>
      </c>
      <c r="FK824">
        <v>84.899734497070312</v>
      </c>
      <c r="FL824">
        <v>84.118804931640625</v>
      </c>
      <c r="FM824">
        <v>84.98858642578125</v>
      </c>
      <c r="FN824">
        <v>85.351188659667969</v>
      </c>
      <c r="FO824">
        <v>84.60498046875</v>
      </c>
      <c r="FP824">
        <v>84.480972290039063</v>
      </c>
      <c r="FQ824">
        <v>81.287078857421875</v>
      </c>
      <c r="FR824">
        <v>78.775993347167969</v>
      </c>
      <c r="FS824">
        <v>75.886978149414063</v>
      </c>
      <c r="FT824">
        <v>74.236854553222656</v>
      </c>
      <c r="FU824">
        <v>73.617118835449219</v>
      </c>
      <c r="FV824">
        <v>73.141921997070313</v>
      </c>
      <c r="FW824">
        <v>81</v>
      </c>
      <c r="FX824">
        <v>5.4568342864513397E-2</v>
      </c>
      <c r="FY824">
        <v>1</v>
      </c>
    </row>
    <row r="825" spans="1:181" x14ac:dyDescent="0.2">
      <c r="A825" t="s">
        <v>243</v>
      </c>
      <c r="B825" t="s">
        <v>239</v>
      </c>
      <c r="C825" t="s">
        <v>215</v>
      </c>
      <c r="D825" t="s">
        <v>40</v>
      </c>
      <c r="E825">
        <v>2021</v>
      </c>
      <c r="F825" t="s">
        <v>222</v>
      </c>
      <c r="G825" t="s">
        <v>246</v>
      </c>
      <c r="H825">
        <v>94</v>
      </c>
      <c r="K825">
        <v>19.743062973022461</v>
      </c>
      <c r="L825">
        <v>19.472942352294922</v>
      </c>
      <c r="M825">
        <v>19.46916389465332</v>
      </c>
      <c r="N825">
        <v>19.654638290405273</v>
      </c>
      <c r="O825">
        <v>20.121442794799805</v>
      </c>
      <c r="P825">
        <v>20.842985153198242</v>
      </c>
      <c r="Q825">
        <v>23.619684219360352</v>
      </c>
      <c r="R825">
        <v>23.447765350341797</v>
      </c>
      <c r="S825">
        <v>23.732791900634766</v>
      </c>
      <c r="T825">
        <v>24.630220413208008</v>
      </c>
      <c r="U825">
        <v>25.284702301025391</v>
      </c>
      <c r="V825">
        <v>25.68446159362793</v>
      </c>
      <c r="W825">
        <v>25.825172424316406</v>
      </c>
      <c r="X825">
        <v>26.192314147949219</v>
      </c>
      <c r="Y825">
        <v>26.30097770690918</v>
      </c>
      <c r="Z825">
        <v>26.522073745727539</v>
      </c>
      <c r="AA825">
        <v>26.474035263061523</v>
      </c>
      <c r="AB825">
        <v>26.315395355224609</v>
      </c>
      <c r="AC825">
        <v>25.715276718139648</v>
      </c>
      <c r="AD825">
        <v>25.950418472290039</v>
      </c>
      <c r="AE825">
        <v>25.456153869628906</v>
      </c>
      <c r="AF825">
        <v>24.314651489257813</v>
      </c>
      <c r="AG825">
        <v>21.666011810302734</v>
      </c>
      <c r="AH825">
        <v>20.62278938293457</v>
      </c>
      <c r="AI825">
        <v>-0.66597521305084229</v>
      </c>
      <c r="AJ825">
        <v>-0.66060394048690796</v>
      </c>
      <c r="AK825">
        <v>-0.6553758978843689</v>
      </c>
      <c r="AL825">
        <v>-0.65872788429260254</v>
      </c>
      <c r="AM825">
        <v>-0.66058778762817383</v>
      </c>
      <c r="AN825">
        <v>-0.66918861865997314</v>
      </c>
      <c r="AO825">
        <v>-0.72114461660385132</v>
      </c>
      <c r="AP825">
        <v>-0.7236485481262207</v>
      </c>
      <c r="AQ825">
        <v>-0.73338675498962402</v>
      </c>
      <c r="AR825">
        <v>-0.75114136934280396</v>
      </c>
      <c r="AS825">
        <v>-0.76404333114624023</v>
      </c>
      <c r="AT825">
        <v>-0.76849478483200073</v>
      </c>
      <c r="AU825">
        <v>6.8385288119316101E-2</v>
      </c>
      <c r="AV825">
        <v>4.0726194381713867</v>
      </c>
      <c r="AW825">
        <v>4.0296874046325684</v>
      </c>
      <c r="AX825">
        <v>4.0459051132202148</v>
      </c>
      <c r="AY825">
        <v>4.0260200500488281</v>
      </c>
      <c r="AZ825">
        <v>4.0049314498901367</v>
      </c>
      <c r="BA825">
        <v>3.5197623074054718E-2</v>
      </c>
      <c r="BB825">
        <v>-0.39387324452400208</v>
      </c>
      <c r="BC825">
        <v>-0.3843720555305481</v>
      </c>
      <c r="BD825">
        <v>-0.35662016272544861</v>
      </c>
      <c r="BE825">
        <v>-0.31687793135643005</v>
      </c>
      <c r="BF825">
        <v>-0.30238029360771179</v>
      </c>
      <c r="BG825">
        <v>-0.3263765275478363</v>
      </c>
      <c r="BH825">
        <v>-0.32314178347587585</v>
      </c>
      <c r="BI825">
        <v>-0.32052880525588989</v>
      </c>
      <c r="BJ825">
        <v>-0.32317459583282471</v>
      </c>
      <c r="BK825">
        <v>-0.32354629039764404</v>
      </c>
      <c r="BL825">
        <v>-0.3293449878692627</v>
      </c>
      <c r="BM825">
        <v>-0.36071911454200745</v>
      </c>
      <c r="BN825">
        <v>-0.35706114768981934</v>
      </c>
      <c r="BO825">
        <v>-0.36096838116645813</v>
      </c>
      <c r="BP825">
        <v>-0.37135720252990723</v>
      </c>
      <c r="BQ825">
        <v>-0.38020238280296326</v>
      </c>
      <c r="BR825">
        <v>-0.38522070646286011</v>
      </c>
      <c r="BS825">
        <v>0.46775925159454346</v>
      </c>
      <c r="BT825">
        <v>4.3912191390991211</v>
      </c>
      <c r="BU825">
        <v>4.3417792320251465</v>
      </c>
      <c r="BV825">
        <v>4.3587360382080078</v>
      </c>
      <c r="BW825">
        <v>4.3411803245544434</v>
      </c>
      <c r="BX825">
        <v>4.3169846534729004</v>
      </c>
      <c r="BY825">
        <v>0.42920005321502686</v>
      </c>
      <c r="BZ825">
        <v>-0.21062645316123962</v>
      </c>
      <c r="CA825">
        <v>-0.20319183170795441</v>
      </c>
      <c r="CB825">
        <v>-0.18954586982727051</v>
      </c>
      <c r="CC825">
        <v>-0.16182713210582733</v>
      </c>
      <c r="CD825">
        <v>-0.15605740249156952</v>
      </c>
      <c r="CE825">
        <v>-9.1171510517597198E-2</v>
      </c>
      <c r="CF825">
        <v>-8.9416556060314178E-2</v>
      </c>
      <c r="CG825">
        <v>-8.8614724576473236E-2</v>
      </c>
      <c r="CH825">
        <v>-9.0771384537220001E-2</v>
      </c>
      <c r="CI825">
        <v>-9.0112388134002686E-2</v>
      </c>
      <c r="CJ825">
        <v>-9.3970306217670441E-2</v>
      </c>
      <c r="CK825">
        <v>-0.11108952015638351</v>
      </c>
      <c r="CL825">
        <v>-0.10316384583711624</v>
      </c>
      <c r="CM825">
        <v>-0.10303254425525665</v>
      </c>
      <c r="CN825">
        <v>-0.10831986367702484</v>
      </c>
      <c r="CO825">
        <v>-0.11435531824827194</v>
      </c>
      <c r="CP825">
        <v>-0.11976625770330429</v>
      </c>
      <c r="CQ825">
        <v>0.74436444044113159</v>
      </c>
      <c r="CR825">
        <v>4.611879825592041</v>
      </c>
      <c r="CS825">
        <v>4.5579333305358887</v>
      </c>
      <c r="CT825">
        <v>4.5754022598266602</v>
      </c>
      <c r="CU825">
        <v>4.5594596862792969</v>
      </c>
      <c r="CV825">
        <v>4.533111572265625</v>
      </c>
      <c r="CW825">
        <v>0.70208495855331421</v>
      </c>
      <c r="CX825">
        <v>-8.3710283041000366E-2</v>
      </c>
      <c r="CY825">
        <v>-7.7706970274448395E-2</v>
      </c>
      <c r="CZ825">
        <v>-7.3830708861351013E-2</v>
      </c>
      <c r="DA825">
        <v>-5.4439418017864227E-2</v>
      </c>
      <c r="DB825">
        <v>-5.4714605212211609E-2</v>
      </c>
      <c r="DC825">
        <v>0.14403350651264191</v>
      </c>
      <c r="DD825">
        <v>0.14430868625640869</v>
      </c>
      <c r="DE825">
        <v>0.14329935610294342</v>
      </c>
      <c r="DF825">
        <v>0.1416318267583847</v>
      </c>
      <c r="DG825">
        <v>0.14332152903079987</v>
      </c>
      <c r="DH825">
        <v>0.14140436053276062</v>
      </c>
      <c r="DI825">
        <v>0.13854007422924042</v>
      </c>
      <c r="DJ825">
        <v>0.15073345601558685</v>
      </c>
      <c r="DK825">
        <v>0.15490329265594482</v>
      </c>
      <c r="DL825">
        <v>0.15471747517585754</v>
      </c>
      <c r="DM825">
        <v>0.15149174630641937</v>
      </c>
      <c r="DN825">
        <v>0.14568819105625153</v>
      </c>
      <c r="DO825">
        <v>1.0209696292877197</v>
      </c>
      <c r="DP825">
        <v>4.8325405120849609</v>
      </c>
      <c r="DQ825">
        <v>4.7740874290466309</v>
      </c>
      <c r="DR825">
        <v>4.7920684814453125</v>
      </c>
      <c r="DS825">
        <v>4.7777390480041504</v>
      </c>
      <c r="DT825">
        <v>4.7492384910583496</v>
      </c>
      <c r="DU825">
        <v>0.97496986389160156</v>
      </c>
      <c r="DV825">
        <v>4.3205894529819489E-2</v>
      </c>
      <c r="DW825">
        <v>4.7777898609638214E-2</v>
      </c>
      <c r="DX825">
        <v>4.1884448379278183E-2</v>
      </c>
      <c r="DY825">
        <v>5.2948296070098877E-2</v>
      </c>
      <c r="DZ825">
        <v>4.6628184616565704E-2</v>
      </c>
      <c r="EA825">
        <v>0.48363217711448669</v>
      </c>
      <c r="EB825">
        <v>0.48177081346511841</v>
      </c>
      <c r="EC825">
        <v>0.47814646363258362</v>
      </c>
      <c r="ED825">
        <v>0.47718513011932373</v>
      </c>
      <c r="EE825">
        <v>0.48036301136016846</v>
      </c>
      <c r="EF825">
        <v>0.48124802112579346</v>
      </c>
      <c r="EG825">
        <v>0.4989655613899231</v>
      </c>
      <c r="EH825">
        <v>0.51732081174850464</v>
      </c>
      <c r="EI825">
        <v>0.52732169628143311</v>
      </c>
      <c r="EJ825">
        <v>0.53450161218643188</v>
      </c>
      <c r="EK825">
        <v>0.53533267974853516</v>
      </c>
      <c r="EL825">
        <v>0.52896225452423096</v>
      </c>
      <c r="EM825">
        <v>1.4203436374664307</v>
      </c>
      <c r="EN825">
        <v>5.1511402130126953</v>
      </c>
      <c r="EO825">
        <v>5.086179256439209</v>
      </c>
      <c r="EP825">
        <v>5.1048994064331055</v>
      </c>
      <c r="EQ825">
        <v>5.0928993225097656</v>
      </c>
      <c r="ER825">
        <v>5.0612916946411133</v>
      </c>
      <c r="ES825">
        <v>1.3689723014831543</v>
      </c>
      <c r="ET825">
        <v>0.22645269334316254</v>
      </c>
      <c r="EU825">
        <v>0.22895811498165131</v>
      </c>
      <c r="EV825">
        <v>0.20895875990390778</v>
      </c>
      <c r="EW825">
        <v>0.2079990953207016</v>
      </c>
      <c r="EX825">
        <v>0.19295108318328857</v>
      </c>
      <c r="EY825">
        <v>71.484352111816406</v>
      </c>
      <c r="EZ825">
        <v>71.5009765625</v>
      </c>
      <c r="FA825">
        <v>70.869453430175781</v>
      </c>
      <c r="FB825">
        <v>70.626129150390625</v>
      </c>
      <c r="FC825">
        <v>69.9814453125</v>
      </c>
      <c r="FD825">
        <v>69.855644226074219</v>
      </c>
      <c r="FE825">
        <v>69.990928649902344</v>
      </c>
      <c r="FF825">
        <v>70.97784423828125</v>
      </c>
      <c r="FG825">
        <v>74.522048950195313</v>
      </c>
      <c r="FH825">
        <v>78.28277587890625</v>
      </c>
      <c r="FI825">
        <v>82.217514038085937</v>
      </c>
      <c r="FJ825">
        <v>83.51983642578125</v>
      </c>
      <c r="FK825">
        <v>84.899734497070312</v>
      </c>
      <c r="FL825">
        <v>84.118804931640625</v>
      </c>
      <c r="FM825">
        <v>84.98858642578125</v>
      </c>
      <c r="FN825">
        <v>85.351188659667969</v>
      </c>
      <c r="FO825">
        <v>84.60498046875</v>
      </c>
      <c r="FP825">
        <v>84.480972290039063</v>
      </c>
      <c r="FQ825">
        <v>81.287078857421875</v>
      </c>
      <c r="FR825">
        <v>78.775993347167969</v>
      </c>
      <c r="FS825">
        <v>75.886978149414063</v>
      </c>
      <c r="FT825">
        <v>74.236854553222656</v>
      </c>
      <c r="FU825">
        <v>73.617118835449219</v>
      </c>
      <c r="FV825">
        <v>73.141921997070313</v>
      </c>
      <c r="FW825">
        <v>81</v>
      </c>
      <c r="FX825">
        <v>5.4568342864513397E-2</v>
      </c>
      <c r="FY825">
        <v>1</v>
      </c>
    </row>
    <row r="826" spans="1:181" x14ac:dyDescent="0.2">
      <c r="A826" t="s">
        <v>243</v>
      </c>
      <c r="B826" t="s">
        <v>239</v>
      </c>
      <c r="C826" t="s">
        <v>215</v>
      </c>
      <c r="D826" t="s">
        <v>40</v>
      </c>
      <c r="E826">
        <v>2022</v>
      </c>
      <c r="F826" t="s">
        <v>222</v>
      </c>
      <c r="G826" t="s">
        <v>246</v>
      </c>
      <c r="H826">
        <v>94</v>
      </c>
      <c r="K826">
        <v>19.743062973022461</v>
      </c>
      <c r="L826">
        <v>19.472942352294922</v>
      </c>
      <c r="M826">
        <v>19.46916389465332</v>
      </c>
      <c r="N826">
        <v>19.654638290405273</v>
      </c>
      <c r="O826">
        <v>20.121442794799805</v>
      </c>
      <c r="P826">
        <v>20.842985153198242</v>
      </c>
      <c r="Q826">
        <v>23.619684219360352</v>
      </c>
      <c r="R826">
        <v>23.447765350341797</v>
      </c>
      <c r="S826">
        <v>23.732791900634766</v>
      </c>
      <c r="T826">
        <v>24.630220413208008</v>
      </c>
      <c r="U826">
        <v>25.284702301025391</v>
      </c>
      <c r="V826">
        <v>25.68446159362793</v>
      </c>
      <c r="W826">
        <v>25.825172424316406</v>
      </c>
      <c r="X826">
        <v>26.192314147949219</v>
      </c>
      <c r="Y826">
        <v>26.30097770690918</v>
      </c>
      <c r="Z826">
        <v>26.522073745727539</v>
      </c>
      <c r="AA826">
        <v>26.474035263061523</v>
      </c>
      <c r="AB826">
        <v>26.315395355224609</v>
      </c>
      <c r="AC826">
        <v>25.715276718139648</v>
      </c>
      <c r="AD826">
        <v>25.950418472290039</v>
      </c>
      <c r="AE826">
        <v>25.456153869628906</v>
      </c>
      <c r="AF826">
        <v>24.314651489257813</v>
      </c>
      <c r="AG826">
        <v>21.666011810302734</v>
      </c>
      <c r="AH826">
        <v>20.62278938293457</v>
      </c>
      <c r="AI826">
        <v>-0.66597521305084229</v>
      </c>
      <c r="AJ826">
        <v>-0.66060394048690796</v>
      </c>
      <c r="AK826">
        <v>-0.6553758978843689</v>
      </c>
      <c r="AL826">
        <v>-0.65872788429260254</v>
      </c>
      <c r="AM826">
        <v>-0.66058778762817383</v>
      </c>
      <c r="AN826">
        <v>-0.66918861865997314</v>
      </c>
      <c r="AO826">
        <v>-0.72114461660385132</v>
      </c>
      <c r="AP826">
        <v>-0.7236485481262207</v>
      </c>
      <c r="AQ826">
        <v>-0.73338675498962402</v>
      </c>
      <c r="AR826">
        <v>-0.75114136934280396</v>
      </c>
      <c r="AS826">
        <v>-0.76404333114624023</v>
      </c>
      <c r="AT826">
        <v>-0.76849478483200073</v>
      </c>
      <c r="AU826">
        <v>6.8385288119316101E-2</v>
      </c>
      <c r="AV826">
        <v>4.0726194381713867</v>
      </c>
      <c r="AW826">
        <v>4.0296874046325684</v>
      </c>
      <c r="AX826">
        <v>4.0459051132202148</v>
      </c>
      <c r="AY826">
        <v>4.0260200500488281</v>
      </c>
      <c r="AZ826">
        <v>4.0049314498901367</v>
      </c>
      <c r="BA826">
        <v>3.5197623074054718E-2</v>
      </c>
      <c r="BB826">
        <v>-0.39387324452400208</v>
      </c>
      <c r="BC826">
        <v>-0.3843720555305481</v>
      </c>
      <c r="BD826">
        <v>-0.35662016272544861</v>
      </c>
      <c r="BE826">
        <v>-0.31687793135643005</v>
      </c>
      <c r="BF826">
        <v>-0.30238029360771179</v>
      </c>
      <c r="BG826">
        <v>-0.3263765275478363</v>
      </c>
      <c r="BH826">
        <v>-0.32314178347587585</v>
      </c>
      <c r="BI826">
        <v>-0.32052880525588989</v>
      </c>
      <c r="BJ826">
        <v>-0.32317459583282471</v>
      </c>
      <c r="BK826">
        <v>-0.32354629039764404</v>
      </c>
      <c r="BL826">
        <v>-0.3293449878692627</v>
      </c>
      <c r="BM826">
        <v>-0.36071911454200745</v>
      </c>
      <c r="BN826">
        <v>-0.35706114768981934</v>
      </c>
      <c r="BO826">
        <v>-0.36096838116645813</v>
      </c>
      <c r="BP826">
        <v>-0.37135720252990723</v>
      </c>
      <c r="BQ826">
        <v>-0.38020238280296326</v>
      </c>
      <c r="BR826">
        <v>-0.38522070646286011</v>
      </c>
      <c r="BS826">
        <v>0.46775925159454346</v>
      </c>
      <c r="BT826">
        <v>4.3912191390991211</v>
      </c>
      <c r="BU826">
        <v>4.3417792320251465</v>
      </c>
      <c r="BV826">
        <v>4.3587360382080078</v>
      </c>
      <c r="BW826">
        <v>4.3411803245544434</v>
      </c>
      <c r="BX826">
        <v>4.3169846534729004</v>
      </c>
      <c r="BY826">
        <v>0.42920005321502686</v>
      </c>
      <c r="BZ826">
        <v>-0.21062645316123962</v>
      </c>
      <c r="CA826">
        <v>-0.20319183170795441</v>
      </c>
      <c r="CB826">
        <v>-0.18954586982727051</v>
      </c>
      <c r="CC826">
        <v>-0.16182713210582733</v>
      </c>
      <c r="CD826">
        <v>-0.15605740249156952</v>
      </c>
      <c r="CE826">
        <v>-9.1171510517597198E-2</v>
      </c>
      <c r="CF826">
        <v>-8.9416556060314178E-2</v>
      </c>
      <c r="CG826">
        <v>-8.8614724576473236E-2</v>
      </c>
      <c r="CH826">
        <v>-9.0771384537220001E-2</v>
      </c>
      <c r="CI826">
        <v>-9.0112388134002686E-2</v>
      </c>
      <c r="CJ826">
        <v>-9.3970306217670441E-2</v>
      </c>
      <c r="CK826">
        <v>-0.11108952015638351</v>
      </c>
      <c r="CL826">
        <v>-0.10316384583711624</v>
      </c>
      <c r="CM826">
        <v>-0.10303254425525665</v>
      </c>
      <c r="CN826">
        <v>-0.10831986367702484</v>
      </c>
      <c r="CO826">
        <v>-0.11435531824827194</v>
      </c>
      <c r="CP826">
        <v>-0.11976625770330429</v>
      </c>
      <c r="CQ826">
        <v>0.74436444044113159</v>
      </c>
      <c r="CR826">
        <v>4.611879825592041</v>
      </c>
      <c r="CS826">
        <v>4.5579333305358887</v>
      </c>
      <c r="CT826">
        <v>4.5754022598266602</v>
      </c>
      <c r="CU826">
        <v>4.5594596862792969</v>
      </c>
      <c r="CV826">
        <v>4.533111572265625</v>
      </c>
      <c r="CW826">
        <v>0.70208495855331421</v>
      </c>
      <c r="CX826">
        <v>-8.3710283041000366E-2</v>
      </c>
      <c r="CY826">
        <v>-7.7706970274448395E-2</v>
      </c>
      <c r="CZ826">
        <v>-7.3830708861351013E-2</v>
      </c>
      <c r="DA826">
        <v>-5.4439418017864227E-2</v>
      </c>
      <c r="DB826">
        <v>-5.4714605212211609E-2</v>
      </c>
      <c r="DC826">
        <v>0.14403350651264191</v>
      </c>
      <c r="DD826">
        <v>0.14430868625640869</v>
      </c>
      <c r="DE826">
        <v>0.14329935610294342</v>
      </c>
      <c r="DF826">
        <v>0.1416318267583847</v>
      </c>
      <c r="DG826">
        <v>0.14332152903079987</v>
      </c>
      <c r="DH826">
        <v>0.14140436053276062</v>
      </c>
      <c r="DI826">
        <v>0.13854007422924042</v>
      </c>
      <c r="DJ826">
        <v>0.15073345601558685</v>
      </c>
      <c r="DK826">
        <v>0.15490329265594482</v>
      </c>
      <c r="DL826">
        <v>0.15471747517585754</v>
      </c>
      <c r="DM826">
        <v>0.15149174630641937</v>
      </c>
      <c r="DN826">
        <v>0.14568819105625153</v>
      </c>
      <c r="DO826">
        <v>1.0209696292877197</v>
      </c>
      <c r="DP826">
        <v>4.8325405120849609</v>
      </c>
      <c r="DQ826">
        <v>4.7740874290466309</v>
      </c>
      <c r="DR826">
        <v>4.7920684814453125</v>
      </c>
      <c r="DS826">
        <v>4.7777390480041504</v>
      </c>
      <c r="DT826">
        <v>4.7492384910583496</v>
      </c>
      <c r="DU826">
        <v>0.97496986389160156</v>
      </c>
      <c r="DV826">
        <v>4.3205894529819489E-2</v>
      </c>
      <c r="DW826">
        <v>4.7777898609638214E-2</v>
      </c>
      <c r="DX826">
        <v>4.1884448379278183E-2</v>
      </c>
      <c r="DY826">
        <v>5.2948296070098877E-2</v>
      </c>
      <c r="DZ826">
        <v>4.6628184616565704E-2</v>
      </c>
      <c r="EA826">
        <v>0.48363217711448669</v>
      </c>
      <c r="EB826">
        <v>0.48177081346511841</v>
      </c>
      <c r="EC826">
        <v>0.47814646363258362</v>
      </c>
      <c r="ED826">
        <v>0.47718513011932373</v>
      </c>
      <c r="EE826">
        <v>0.48036301136016846</v>
      </c>
      <c r="EF826">
        <v>0.48124802112579346</v>
      </c>
      <c r="EG826">
        <v>0.4989655613899231</v>
      </c>
      <c r="EH826">
        <v>0.51732081174850464</v>
      </c>
      <c r="EI826">
        <v>0.52732169628143311</v>
      </c>
      <c r="EJ826">
        <v>0.53450161218643188</v>
      </c>
      <c r="EK826">
        <v>0.53533267974853516</v>
      </c>
      <c r="EL826">
        <v>0.52896225452423096</v>
      </c>
      <c r="EM826">
        <v>1.4203436374664307</v>
      </c>
      <c r="EN826">
        <v>5.1511402130126953</v>
      </c>
      <c r="EO826">
        <v>5.086179256439209</v>
      </c>
      <c r="EP826">
        <v>5.1048994064331055</v>
      </c>
      <c r="EQ826">
        <v>5.0928993225097656</v>
      </c>
      <c r="ER826">
        <v>5.0612916946411133</v>
      </c>
      <c r="ES826">
        <v>1.3689723014831543</v>
      </c>
      <c r="ET826">
        <v>0.22645269334316254</v>
      </c>
      <c r="EU826">
        <v>0.22895811498165131</v>
      </c>
      <c r="EV826">
        <v>0.20895875990390778</v>
      </c>
      <c r="EW826">
        <v>0.2079990953207016</v>
      </c>
      <c r="EX826">
        <v>0.19295108318328857</v>
      </c>
      <c r="EY826">
        <v>71.484352111816406</v>
      </c>
      <c r="EZ826">
        <v>71.5009765625</v>
      </c>
      <c r="FA826">
        <v>70.869453430175781</v>
      </c>
      <c r="FB826">
        <v>70.626129150390625</v>
      </c>
      <c r="FC826">
        <v>69.9814453125</v>
      </c>
      <c r="FD826">
        <v>69.855644226074219</v>
      </c>
      <c r="FE826">
        <v>69.990928649902344</v>
      </c>
      <c r="FF826">
        <v>70.97784423828125</v>
      </c>
      <c r="FG826">
        <v>74.522048950195313</v>
      </c>
      <c r="FH826">
        <v>78.28277587890625</v>
      </c>
      <c r="FI826">
        <v>82.217514038085937</v>
      </c>
      <c r="FJ826">
        <v>83.51983642578125</v>
      </c>
      <c r="FK826">
        <v>84.899734497070312</v>
      </c>
      <c r="FL826">
        <v>84.118804931640625</v>
      </c>
      <c r="FM826">
        <v>84.98858642578125</v>
      </c>
      <c r="FN826">
        <v>85.351188659667969</v>
      </c>
      <c r="FO826">
        <v>84.60498046875</v>
      </c>
      <c r="FP826">
        <v>84.480972290039063</v>
      </c>
      <c r="FQ826">
        <v>81.287078857421875</v>
      </c>
      <c r="FR826">
        <v>78.775993347167969</v>
      </c>
      <c r="FS826">
        <v>75.886978149414063</v>
      </c>
      <c r="FT826">
        <v>74.236854553222656</v>
      </c>
      <c r="FU826">
        <v>73.617118835449219</v>
      </c>
      <c r="FV826">
        <v>73.141921997070313</v>
      </c>
      <c r="FW826">
        <v>81</v>
      </c>
      <c r="FX826">
        <v>5.4568342864513397E-2</v>
      </c>
      <c r="FY826">
        <v>1</v>
      </c>
    </row>
    <row r="827" spans="1:181" x14ac:dyDescent="0.2">
      <c r="A827" t="s">
        <v>243</v>
      </c>
      <c r="B827" t="s">
        <v>239</v>
      </c>
      <c r="C827" t="s">
        <v>215</v>
      </c>
      <c r="D827" t="s">
        <v>40</v>
      </c>
      <c r="E827">
        <v>2023</v>
      </c>
      <c r="F827" t="s">
        <v>222</v>
      </c>
      <c r="G827" t="s">
        <v>246</v>
      </c>
      <c r="H827">
        <v>94</v>
      </c>
      <c r="K827">
        <v>19.743062973022461</v>
      </c>
      <c r="L827">
        <v>19.472942352294922</v>
      </c>
      <c r="M827">
        <v>19.46916389465332</v>
      </c>
      <c r="N827">
        <v>19.654638290405273</v>
      </c>
      <c r="O827">
        <v>20.121442794799805</v>
      </c>
      <c r="P827">
        <v>20.842985153198242</v>
      </c>
      <c r="Q827">
        <v>23.619684219360352</v>
      </c>
      <c r="R827">
        <v>23.447765350341797</v>
      </c>
      <c r="S827">
        <v>23.732791900634766</v>
      </c>
      <c r="T827">
        <v>24.630220413208008</v>
      </c>
      <c r="U827">
        <v>25.284702301025391</v>
      </c>
      <c r="V827">
        <v>25.68446159362793</v>
      </c>
      <c r="W827">
        <v>25.825172424316406</v>
      </c>
      <c r="X827">
        <v>26.192314147949219</v>
      </c>
      <c r="Y827">
        <v>26.30097770690918</v>
      </c>
      <c r="Z827">
        <v>26.522073745727539</v>
      </c>
      <c r="AA827">
        <v>26.474035263061523</v>
      </c>
      <c r="AB827">
        <v>26.315395355224609</v>
      </c>
      <c r="AC827">
        <v>25.715276718139648</v>
      </c>
      <c r="AD827">
        <v>25.950418472290039</v>
      </c>
      <c r="AE827">
        <v>25.456153869628906</v>
      </c>
      <c r="AF827">
        <v>24.314651489257813</v>
      </c>
      <c r="AG827">
        <v>21.666011810302734</v>
      </c>
      <c r="AH827">
        <v>20.62278938293457</v>
      </c>
      <c r="AI827">
        <v>-0.66597521305084229</v>
      </c>
      <c r="AJ827">
        <v>-0.66060394048690796</v>
      </c>
      <c r="AK827">
        <v>-0.6553758978843689</v>
      </c>
      <c r="AL827">
        <v>-0.65872788429260254</v>
      </c>
      <c r="AM827">
        <v>-0.66058778762817383</v>
      </c>
      <c r="AN827">
        <v>-0.66918861865997314</v>
      </c>
      <c r="AO827">
        <v>-0.72114461660385132</v>
      </c>
      <c r="AP827">
        <v>-0.7236485481262207</v>
      </c>
      <c r="AQ827">
        <v>-0.73338675498962402</v>
      </c>
      <c r="AR827">
        <v>-0.75114136934280396</v>
      </c>
      <c r="AS827">
        <v>-0.76404333114624023</v>
      </c>
      <c r="AT827">
        <v>-0.76849478483200073</v>
      </c>
      <c r="AU827">
        <v>6.8385288119316101E-2</v>
      </c>
      <c r="AV827">
        <v>4.0726194381713867</v>
      </c>
      <c r="AW827">
        <v>4.0296874046325684</v>
      </c>
      <c r="AX827">
        <v>4.0459051132202148</v>
      </c>
      <c r="AY827">
        <v>4.0260200500488281</v>
      </c>
      <c r="AZ827">
        <v>4.0049314498901367</v>
      </c>
      <c r="BA827">
        <v>3.5197623074054718E-2</v>
      </c>
      <c r="BB827">
        <v>-0.39387324452400208</v>
      </c>
      <c r="BC827">
        <v>-0.3843720555305481</v>
      </c>
      <c r="BD827">
        <v>-0.35662016272544861</v>
      </c>
      <c r="BE827">
        <v>-0.31687793135643005</v>
      </c>
      <c r="BF827">
        <v>-0.30238029360771179</v>
      </c>
      <c r="BG827">
        <v>-0.3263765275478363</v>
      </c>
      <c r="BH827">
        <v>-0.32314178347587585</v>
      </c>
      <c r="BI827">
        <v>-0.32052880525588989</v>
      </c>
      <c r="BJ827">
        <v>-0.32317459583282471</v>
      </c>
      <c r="BK827">
        <v>-0.32354629039764404</v>
      </c>
      <c r="BL827">
        <v>-0.3293449878692627</v>
      </c>
      <c r="BM827">
        <v>-0.36071911454200745</v>
      </c>
      <c r="BN827">
        <v>-0.35706114768981934</v>
      </c>
      <c r="BO827">
        <v>-0.36096838116645813</v>
      </c>
      <c r="BP827">
        <v>-0.37135720252990723</v>
      </c>
      <c r="BQ827">
        <v>-0.38020238280296326</v>
      </c>
      <c r="BR827">
        <v>-0.38522070646286011</v>
      </c>
      <c r="BS827">
        <v>0.46775925159454346</v>
      </c>
      <c r="BT827">
        <v>4.3912191390991211</v>
      </c>
      <c r="BU827">
        <v>4.3417792320251465</v>
      </c>
      <c r="BV827">
        <v>4.3587360382080078</v>
      </c>
      <c r="BW827">
        <v>4.3411803245544434</v>
      </c>
      <c r="BX827">
        <v>4.3169846534729004</v>
      </c>
      <c r="BY827">
        <v>0.42920005321502686</v>
      </c>
      <c r="BZ827">
        <v>-0.21062645316123962</v>
      </c>
      <c r="CA827">
        <v>-0.20319183170795441</v>
      </c>
      <c r="CB827">
        <v>-0.18954586982727051</v>
      </c>
      <c r="CC827">
        <v>-0.16182713210582733</v>
      </c>
      <c r="CD827">
        <v>-0.15605740249156952</v>
      </c>
      <c r="CE827">
        <v>-9.1171510517597198E-2</v>
      </c>
      <c r="CF827">
        <v>-8.9416556060314178E-2</v>
      </c>
      <c r="CG827">
        <v>-8.8614724576473236E-2</v>
      </c>
      <c r="CH827">
        <v>-9.0771384537220001E-2</v>
      </c>
      <c r="CI827">
        <v>-9.0112388134002686E-2</v>
      </c>
      <c r="CJ827">
        <v>-9.3970306217670441E-2</v>
      </c>
      <c r="CK827">
        <v>-0.11108952015638351</v>
      </c>
      <c r="CL827">
        <v>-0.10316384583711624</v>
      </c>
      <c r="CM827">
        <v>-0.10303254425525665</v>
      </c>
      <c r="CN827">
        <v>-0.10831986367702484</v>
      </c>
      <c r="CO827">
        <v>-0.11435531824827194</v>
      </c>
      <c r="CP827">
        <v>-0.11976625770330429</v>
      </c>
      <c r="CQ827">
        <v>0.74436444044113159</v>
      </c>
      <c r="CR827">
        <v>4.611879825592041</v>
      </c>
      <c r="CS827">
        <v>4.5579333305358887</v>
      </c>
      <c r="CT827">
        <v>4.5754022598266602</v>
      </c>
      <c r="CU827">
        <v>4.5594596862792969</v>
      </c>
      <c r="CV827">
        <v>4.533111572265625</v>
      </c>
      <c r="CW827">
        <v>0.70208495855331421</v>
      </c>
      <c r="CX827">
        <v>-8.3710283041000366E-2</v>
      </c>
      <c r="CY827">
        <v>-7.7706970274448395E-2</v>
      </c>
      <c r="CZ827">
        <v>-7.3830708861351013E-2</v>
      </c>
      <c r="DA827">
        <v>-5.4439418017864227E-2</v>
      </c>
      <c r="DB827">
        <v>-5.4714605212211609E-2</v>
      </c>
      <c r="DC827">
        <v>0.14403350651264191</v>
      </c>
      <c r="DD827">
        <v>0.14430868625640869</v>
      </c>
      <c r="DE827">
        <v>0.14329935610294342</v>
      </c>
      <c r="DF827">
        <v>0.1416318267583847</v>
      </c>
      <c r="DG827">
        <v>0.14332152903079987</v>
      </c>
      <c r="DH827">
        <v>0.14140436053276062</v>
      </c>
      <c r="DI827">
        <v>0.13854007422924042</v>
      </c>
      <c r="DJ827">
        <v>0.15073345601558685</v>
      </c>
      <c r="DK827">
        <v>0.15490329265594482</v>
      </c>
      <c r="DL827">
        <v>0.15471747517585754</v>
      </c>
      <c r="DM827">
        <v>0.15149174630641937</v>
      </c>
      <c r="DN827">
        <v>0.14568819105625153</v>
      </c>
      <c r="DO827">
        <v>1.0209696292877197</v>
      </c>
      <c r="DP827">
        <v>4.8325405120849609</v>
      </c>
      <c r="DQ827">
        <v>4.7740874290466309</v>
      </c>
      <c r="DR827">
        <v>4.7920684814453125</v>
      </c>
      <c r="DS827">
        <v>4.7777390480041504</v>
      </c>
      <c r="DT827">
        <v>4.7492384910583496</v>
      </c>
      <c r="DU827">
        <v>0.97496986389160156</v>
      </c>
      <c r="DV827">
        <v>4.3205894529819489E-2</v>
      </c>
      <c r="DW827">
        <v>4.7777898609638214E-2</v>
      </c>
      <c r="DX827">
        <v>4.1884448379278183E-2</v>
      </c>
      <c r="DY827">
        <v>5.2948296070098877E-2</v>
      </c>
      <c r="DZ827">
        <v>4.6628184616565704E-2</v>
      </c>
      <c r="EA827">
        <v>0.48363217711448669</v>
      </c>
      <c r="EB827">
        <v>0.48177081346511841</v>
      </c>
      <c r="EC827">
        <v>0.47814646363258362</v>
      </c>
      <c r="ED827">
        <v>0.47718513011932373</v>
      </c>
      <c r="EE827">
        <v>0.48036301136016846</v>
      </c>
      <c r="EF827">
        <v>0.48124802112579346</v>
      </c>
      <c r="EG827">
        <v>0.4989655613899231</v>
      </c>
      <c r="EH827">
        <v>0.51732081174850464</v>
      </c>
      <c r="EI827">
        <v>0.52732169628143311</v>
      </c>
      <c r="EJ827">
        <v>0.53450161218643188</v>
      </c>
      <c r="EK827">
        <v>0.53533267974853516</v>
      </c>
      <c r="EL827">
        <v>0.52896225452423096</v>
      </c>
      <c r="EM827">
        <v>1.4203436374664307</v>
      </c>
      <c r="EN827">
        <v>5.1511402130126953</v>
      </c>
      <c r="EO827">
        <v>5.086179256439209</v>
      </c>
      <c r="EP827">
        <v>5.1048994064331055</v>
      </c>
      <c r="EQ827">
        <v>5.0928993225097656</v>
      </c>
      <c r="ER827">
        <v>5.0612916946411133</v>
      </c>
      <c r="ES827">
        <v>1.3689723014831543</v>
      </c>
      <c r="ET827">
        <v>0.22645269334316254</v>
      </c>
      <c r="EU827">
        <v>0.22895811498165131</v>
      </c>
      <c r="EV827">
        <v>0.20895875990390778</v>
      </c>
      <c r="EW827">
        <v>0.2079990953207016</v>
      </c>
      <c r="EX827">
        <v>0.19295108318328857</v>
      </c>
      <c r="EY827">
        <v>71.484352111816406</v>
      </c>
      <c r="EZ827">
        <v>71.5009765625</v>
      </c>
      <c r="FA827">
        <v>70.869453430175781</v>
      </c>
      <c r="FB827">
        <v>70.626129150390625</v>
      </c>
      <c r="FC827">
        <v>69.9814453125</v>
      </c>
      <c r="FD827">
        <v>69.855644226074219</v>
      </c>
      <c r="FE827">
        <v>69.990928649902344</v>
      </c>
      <c r="FF827">
        <v>70.97784423828125</v>
      </c>
      <c r="FG827">
        <v>74.522048950195313</v>
      </c>
      <c r="FH827">
        <v>78.28277587890625</v>
      </c>
      <c r="FI827">
        <v>82.217514038085937</v>
      </c>
      <c r="FJ827">
        <v>83.51983642578125</v>
      </c>
      <c r="FK827">
        <v>84.899734497070312</v>
      </c>
      <c r="FL827">
        <v>84.118804931640625</v>
      </c>
      <c r="FM827">
        <v>84.98858642578125</v>
      </c>
      <c r="FN827">
        <v>85.351188659667969</v>
      </c>
      <c r="FO827">
        <v>84.60498046875</v>
      </c>
      <c r="FP827">
        <v>84.480972290039063</v>
      </c>
      <c r="FQ827">
        <v>81.287078857421875</v>
      </c>
      <c r="FR827">
        <v>78.775993347167969</v>
      </c>
      <c r="FS827">
        <v>75.886978149414063</v>
      </c>
      <c r="FT827">
        <v>74.236854553222656</v>
      </c>
      <c r="FU827">
        <v>73.617118835449219</v>
      </c>
      <c r="FV827">
        <v>73.141921997070313</v>
      </c>
      <c r="FW827">
        <v>81</v>
      </c>
      <c r="FX827">
        <v>5.4568342864513397E-2</v>
      </c>
      <c r="FY827">
        <v>1</v>
      </c>
    </row>
    <row r="828" spans="1:181" x14ac:dyDescent="0.2">
      <c r="A828" t="s">
        <v>243</v>
      </c>
      <c r="B828" t="s">
        <v>239</v>
      </c>
      <c r="C828" t="s">
        <v>215</v>
      </c>
      <c r="D828" t="s">
        <v>40</v>
      </c>
      <c r="E828">
        <v>2024</v>
      </c>
      <c r="F828" t="s">
        <v>222</v>
      </c>
      <c r="G828" t="s">
        <v>246</v>
      </c>
      <c r="H828">
        <v>94</v>
      </c>
      <c r="K828">
        <v>19.743062973022461</v>
      </c>
      <c r="L828">
        <v>19.472942352294922</v>
      </c>
      <c r="M828">
        <v>19.46916389465332</v>
      </c>
      <c r="N828">
        <v>19.654638290405273</v>
      </c>
      <c r="O828">
        <v>20.121442794799805</v>
      </c>
      <c r="P828">
        <v>20.842985153198242</v>
      </c>
      <c r="Q828">
        <v>23.619684219360352</v>
      </c>
      <c r="R828">
        <v>23.447765350341797</v>
      </c>
      <c r="S828">
        <v>23.732791900634766</v>
      </c>
      <c r="T828">
        <v>24.630220413208008</v>
      </c>
      <c r="U828">
        <v>25.284702301025391</v>
      </c>
      <c r="V828">
        <v>25.68446159362793</v>
      </c>
      <c r="W828">
        <v>25.825172424316406</v>
      </c>
      <c r="X828">
        <v>26.192314147949219</v>
      </c>
      <c r="Y828">
        <v>26.30097770690918</v>
      </c>
      <c r="Z828">
        <v>26.522073745727539</v>
      </c>
      <c r="AA828">
        <v>26.474035263061523</v>
      </c>
      <c r="AB828">
        <v>26.315395355224609</v>
      </c>
      <c r="AC828">
        <v>25.715276718139648</v>
      </c>
      <c r="AD828">
        <v>25.950418472290039</v>
      </c>
      <c r="AE828">
        <v>25.456153869628906</v>
      </c>
      <c r="AF828">
        <v>24.314651489257813</v>
      </c>
      <c r="AG828">
        <v>21.666011810302734</v>
      </c>
      <c r="AH828">
        <v>20.62278938293457</v>
      </c>
      <c r="AI828">
        <v>-0.66597521305084229</v>
      </c>
      <c r="AJ828">
        <v>-0.66060394048690796</v>
      </c>
      <c r="AK828">
        <v>-0.6553758978843689</v>
      </c>
      <c r="AL828">
        <v>-0.65872788429260254</v>
      </c>
      <c r="AM828">
        <v>-0.66058778762817383</v>
      </c>
      <c r="AN828">
        <v>-0.66918861865997314</v>
      </c>
      <c r="AO828">
        <v>-0.72114461660385132</v>
      </c>
      <c r="AP828">
        <v>-0.7236485481262207</v>
      </c>
      <c r="AQ828">
        <v>-0.73338675498962402</v>
      </c>
      <c r="AR828">
        <v>-0.75114136934280396</v>
      </c>
      <c r="AS828">
        <v>-0.76404333114624023</v>
      </c>
      <c r="AT828">
        <v>-0.76849478483200073</v>
      </c>
      <c r="AU828">
        <v>6.8385288119316101E-2</v>
      </c>
      <c r="AV828">
        <v>4.0726194381713867</v>
      </c>
      <c r="AW828">
        <v>4.0296874046325684</v>
      </c>
      <c r="AX828">
        <v>4.0459051132202148</v>
      </c>
      <c r="AY828">
        <v>4.0260200500488281</v>
      </c>
      <c r="AZ828">
        <v>4.0049314498901367</v>
      </c>
      <c r="BA828">
        <v>3.5197623074054718E-2</v>
      </c>
      <c r="BB828">
        <v>-0.39387324452400208</v>
      </c>
      <c r="BC828">
        <v>-0.3843720555305481</v>
      </c>
      <c r="BD828">
        <v>-0.35662016272544861</v>
      </c>
      <c r="BE828">
        <v>-0.31687793135643005</v>
      </c>
      <c r="BF828">
        <v>-0.30238029360771179</v>
      </c>
      <c r="BG828">
        <v>-0.3263765275478363</v>
      </c>
      <c r="BH828">
        <v>-0.32314178347587585</v>
      </c>
      <c r="BI828">
        <v>-0.32052880525588989</v>
      </c>
      <c r="BJ828">
        <v>-0.32317459583282471</v>
      </c>
      <c r="BK828">
        <v>-0.32354629039764404</v>
      </c>
      <c r="BL828">
        <v>-0.3293449878692627</v>
      </c>
      <c r="BM828">
        <v>-0.36071911454200745</v>
      </c>
      <c r="BN828">
        <v>-0.35706114768981934</v>
      </c>
      <c r="BO828">
        <v>-0.36096838116645813</v>
      </c>
      <c r="BP828">
        <v>-0.37135720252990723</v>
      </c>
      <c r="BQ828">
        <v>-0.38020238280296326</v>
      </c>
      <c r="BR828">
        <v>-0.38522070646286011</v>
      </c>
      <c r="BS828">
        <v>0.46775925159454346</v>
      </c>
      <c r="BT828">
        <v>4.3912191390991211</v>
      </c>
      <c r="BU828">
        <v>4.3417792320251465</v>
      </c>
      <c r="BV828">
        <v>4.3587360382080078</v>
      </c>
      <c r="BW828">
        <v>4.3411803245544434</v>
      </c>
      <c r="BX828">
        <v>4.3169846534729004</v>
      </c>
      <c r="BY828">
        <v>0.42920005321502686</v>
      </c>
      <c r="BZ828">
        <v>-0.21062645316123962</v>
      </c>
      <c r="CA828">
        <v>-0.20319183170795441</v>
      </c>
      <c r="CB828">
        <v>-0.18954586982727051</v>
      </c>
      <c r="CC828">
        <v>-0.16182713210582733</v>
      </c>
      <c r="CD828">
        <v>-0.15605740249156952</v>
      </c>
      <c r="CE828">
        <v>-9.1171510517597198E-2</v>
      </c>
      <c r="CF828">
        <v>-8.9416556060314178E-2</v>
      </c>
      <c r="CG828">
        <v>-8.8614724576473236E-2</v>
      </c>
      <c r="CH828">
        <v>-9.0771384537220001E-2</v>
      </c>
      <c r="CI828">
        <v>-9.0112388134002686E-2</v>
      </c>
      <c r="CJ828">
        <v>-9.3970306217670441E-2</v>
      </c>
      <c r="CK828">
        <v>-0.11108952015638351</v>
      </c>
      <c r="CL828">
        <v>-0.10316384583711624</v>
      </c>
      <c r="CM828">
        <v>-0.10303254425525665</v>
      </c>
      <c r="CN828">
        <v>-0.10831986367702484</v>
      </c>
      <c r="CO828">
        <v>-0.11435531824827194</v>
      </c>
      <c r="CP828">
        <v>-0.11976625770330429</v>
      </c>
      <c r="CQ828">
        <v>0.74436444044113159</v>
      </c>
      <c r="CR828">
        <v>4.611879825592041</v>
      </c>
      <c r="CS828">
        <v>4.5579333305358887</v>
      </c>
      <c r="CT828">
        <v>4.5754022598266602</v>
      </c>
      <c r="CU828">
        <v>4.5594596862792969</v>
      </c>
      <c r="CV828">
        <v>4.533111572265625</v>
      </c>
      <c r="CW828">
        <v>0.70208495855331421</v>
      </c>
      <c r="CX828">
        <v>-8.3710283041000366E-2</v>
      </c>
      <c r="CY828">
        <v>-7.7706970274448395E-2</v>
      </c>
      <c r="CZ828">
        <v>-7.3830708861351013E-2</v>
      </c>
      <c r="DA828">
        <v>-5.4439418017864227E-2</v>
      </c>
      <c r="DB828">
        <v>-5.4714605212211609E-2</v>
      </c>
      <c r="DC828">
        <v>0.14403350651264191</v>
      </c>
      <c r="DD828">
        <v>0.14430868625640869</v>
      </c>
      <c r="DE828">
        <v>0.14329935610294342</v>
      </c>
      <c r="DF828">
        <v>0.1416318267583847</v>
      </c>
      <c r="DG828">
        <v>0.14332152903079987</v>
      </c>
      <c r="DH828">
        <v>0.14140436053276062</v>
      </c>
      <c r="DI828">
        <v>0.13854007422924042</v>
      </c>
      <c r="DJ828">
        <v>0.15073345601558685</v>
      </c>
      <c r="DK828">
        <v>0.15490329265594482</v>
      </c>
      <c r="DL828">
        <v>0.15471747517585754</v>
      </c>
      <c r="DM828">
        <v>0.15149174630641937</v>
      </c>
      <c r="DN828">
        <v>0.14568819105625153</v>
      </c>
      <c r="DO828">
        <v>1.0209696292877197</v>
      </c>
      <c r="DP828">
        <v>4.8325405120849609</v>
      </c>
      <c r="DQ828">
        <v>4.7740874290466309</v>
      </c>
      <c r="DR828">
        <v>4.7920684814453125</v>
      </c>
      <c r="DS828">
        <v>4.7777390480041504</v>
      </c>
      <c r="DT828">
        <v>4.7492384910583496</v>
      </c>
      <c r="DU828">
        <v>0.97496986389160156</v>
      </c>
      <c r="DV828">
        <v>4.3205894529819489E-2</v>
      </c>
      <c r="DW828">
        <v>4.7777898609638214E-2</v>
      </c>
      <c r="DX828">
        <v>4.1884448379278183E-2</v>
      </c>
      <c r="DY828">
        <v>5.2948296070098877E-2</v>
      </c>
      <c r="DZ828">
        <v>4.6628184616565704E-2</v>
      </c>
      <c r="EA828">
        <v>0.48363217711448669</v>
      </c>
      <c r="EB828">
        <v>0.48177081346511841</v>
      </c>
      <c r="EC828">
        <v>0.47814646363258362</v>
      </c>
      <c r="ED828">
        <v>0.47718513011932373</v>
      </c>
      <c r="EE828">
        <v>0.48036301136016846</v>
      </c>
      <c r="EF828">
        <v>0.48124802112579346</v>
      </c>
      <c r="EG828">
        <v>0.4989655613899231</v>
      </c>
      <c r="EH828">
        <v>0.51732081174850464</v>
      </c>
      <c r="EI828">
        <v>0.52732169628143311</v>
      </c>
      <c r="EJ828">
        <v>0.53450161218643188</v>
      </c>
      <c r="EK828">
        <v>0.53533267974853516</v>
      </c>
      <c r="EL828">
        <v>0.52896225452423096</v>
      </c>
      <c r="EM828">
        <v>1.4203436374664307</v>
      </c>
      <c r="EN828">
        <v>5.1511402130126953</v>
      </c>
      <c r="EO828">
        <v>5.086179256439209</v>
      </c>
      <c r="EP828">
        <v>5.1048994064331055</v>
      </c>
      <c r="EQ828">
        <v>5.0928993225097656</v>
      </c>
      <c r="ER828">
        <v>5.0612916946411133</v>
      </c>
      <c r="ES828">
        <v>1.3689723014831543</v>
      </c>
      <c r="ET828">
        <v>0.22645269334316254</v>
      </c>
      <c r="EU828">
        <v>0.22895811498165131</v>
      </c>
      <c r="EV828">
        <v>0.20895875990390778</v>
      </c>
      <c r="EW828">
        <v>0.2079990953207016</v>
      </c>
      <c r="EX828">
        <v>0.19295108318328857</v>
      </c>
      <c r="EY828">
        <v>71.484352111816406</v>
      </c>
      <c r="EZ828">
        <v>71.5009765625</v>
      </c>
      <c r="FA828">
        <v>70.869453430175781</v>
      </c>
      <c r="FB828">
        <v>70.626129150390625</v>
      </c>
      <c r="FC828">
        <v>69.9814453125</v>
      </c>
      <c r="FD828">
        <v>69.855644226074219</v>
      </c>
      <c r="FE828">
        <v>69.990928649902344</v>
      </c>
      <c r="FF828">
        <v>70.97784423828125</v>
      </c>
      <c r="FG828">
        <v>74.522048950195313</v>
      </c>
      <c r="FH828">
        <v>78.28277587890625</v>
      </c>
      <c r="FI828">
        <v>82.217514038085937</v>
      </c>
      <c r="FJ828">
        <v>83.51983642578125</v>
      </c>
      <c r="FK828">
        <v>84.899734497070312</v>
      </c>
      <c r="FL828">
        <v>84.118804931640625</v>
      </c>
      <c r="FM828">
        <v>84.98858642578125</v>
      </c>
      <c r="FN828">
        <v>85.351188659667969</v>
      </c>
      <c r="FO828">
        <v>84.60498046875</v>
      </c>
      <c r="FP828">
        <v>84.480972290039063</v>
      </c>
      <c r="FQ828">
        <v>81.287078857421875</v>
      </c>
      <c r="FR828">
        <v>78.775993347167969</v>
      </c>
      <c r="FS828">
        <v>75.886978149414063</v>
      </c>
      <c r="FT828">
        <v>74.236854553222656</v>
      </c>
      <c r="FU828">
        <v>73.617118835449219</v>
      </c>
      <c r="FV828">
        <v>73.141921997070313</v>
      </c>
      <c r="FW828">
        <v>81</v>
      </c>
      <c r="FX828">
        <v>5.4568342864513397E-2</v>
      </c>
      <c r="FY828">
        <v>1</v>
      </c>
    </row>
    <row r="829" spans="1:181" x14ac:dyDescent="0.2">
      <c r="A829" t="s">
        <v>243</v>
      </c>
      <c r="B829" t="s">
        <v>239</v>
      </c>
      <c r="C829" t="s">
        <v>215</v>
      </c>
      <c r="D829" t="s">
        <v>40</v>
      </c>
      <c r="E829">
        <v>2025</v>
      </c>
      <c r="F829" t="s">
        <v>222</v>
      </c>
      <c r="G829" t="s">
        <v>246</v>
      </c>
      <c r="H829">
        <v>94</v>
      </c>
      <c r="K829">
        <v>19.743062973022461</v>
      </c>
      <c r="L829">
        <v>19.472942352294922</v>
      </c>
      <c r="M829">
        <v>19.46916389465332</v>
      </c>
      <c r="N829">
        <v>19.654638290405273</v>
      </c>
      <c r="O829">
        <v>20.121442794799805</v>
      </c>
      <c r="P829">
        <v>20.842985153198242</v>
      </c>
      <c r="Q829">
        <v>23.619684219360352</v>
      </c>
      <c r="R829">
        <v>23.447765350341797</v>
      </c>
      <c r="S829">
        <v>23.732791900634766</v>
      </c>
      <c r="T829">
        <v>24.630220413208008</v>
      </c>
      <c r="U829">
        <v>25.284702301025391</v>
      </c>
      <c r="V829">
        <v>25.68446159362793</v>
      </c>
      <c r="W829">
        <v>25.825172424316406</v>
      </c>
      <c r="X829">
        <v>26.192314147949219</v>
      </c>
      <c r="Y829">
        <v>26.30097770690918</v>
      </c>
      <c r="Z829">
        <v>26.522073745727539</v>
      </c>
      <c r="AA829">
        <v>26.474035263061523</v>
      </c>
      <c r="AB829">
        <v>26.315395355224609</v>
      </c>
      <c r="AC829">
        <v>25.715276718139648</v>
      </c>
      <c r="AD829">
        <v>25.950418472290039</v>
      </c>
      <c r="AE829">
        <v>25.456153869628906</v>
      </c>
      <c r="AF829">
        <v>24.314651489257813</v>
      </c>
      <c r="AG829">
        <v>21.666011810302734</v>
      </c>
      <c r="AH829">
        <v>20.62278938293457</v>
      </c>
      <c r="AI829">
        <v>-0.66597521305084229</v>
      </c>
      <c r="AJ829">
        <v>-0.66060394048690796</v>
      </c>
      <c r="AK829">
        <v>-0.6553758978843689</v>
      </c>
      <c r="AL829">
        <v>-0.65872788429260254</v>
      </c>
      <c r="AM829">
        <v>-0.66058778762817383</v>
      </c>
      <c r="AN829">
        <v>-0.66918861865997314</v>
      </c>
      <c r="AO829">
        <v>-0.72114461660385132</v>
      </c>
      <c r="AP829">
        <v>-0.7236485481262207</v>
      </c>
      <c r="AQ829">
        <v>-0.73338675498962402</v>
      </c>
      <c r="AR829">
        <v>-0.75114136934280396</v>
      </c>
      <c r="AS829">
        <v>-0.76404333114624023</v>
      </c>
      <c r="AT829">
        <v>-0.76849478483200073</v>
      </c>
      <c r="AU829">
        <v>6.8385288119316101E-2</v>
      </c>
      <c r="AV829">
        <v>4.0726194381713867</v>
      </c>
      <c r="AW829">
        <v>4.0296874046325684</v>
      </c>
      <c r="AX829">
        <v>4.0459051132202148</v>
      </c>
      <c r="AY829">
        <v>4.0260200500488281</v>
      </c>
      <c r="AZ829">
        <v>4.0049314498901367</v>
      </c>
      <c r="BA829">
        <v>3.5197623074054718E-2</v>
      </c>
      <c r="BB829">
        <v>-0.39387324452400208</v>
      </c>
      <c r="BC829">
        <v>-0.3843720555305481</v>
      </c>
      <c r="BD829">
        <v>-0.35662016272544861</v>
      </c>
      <c r="BE829">
        <v>-0.31687793135643005</v>
      </c>
      <c r="BF829">
        <v>-0.30238029360771179</v>
      </c>
      <c r="BG829">
        <v>-0.3263765275478363</v>
      </c>
      <c r="BH829">
        <v>-0.32314178347587585</v>
      </c>
      <c r="BI829">
        <v>-0.32052880525588989</v>
      </c>
      <c r="BJ829">
        <v>-0.32317459583282471</v>
      </c>
      <c r="BK829">
        <v>-0.32354629039764404</v>
      </c>
      <c r="BL829">
        <v>-0.3293449878692627</v>
      </c>
      <c r="BM829">
        <v>-0.36071911454200745</v>
      </c>
      <c r="BN829">
        <v>-0.35706114768981934</v>
      </c>
      <c r="BO829">
        <v>-0.36096838116645813</v>
      </c>
      <c r="BP829">
        <v>-0.37135720252990723</v>
      </c>
      <c r="BQ829">
        <v>-0.38020238280296326</v>
      </c>
      <c r="BR829">
        <v>-0.38522070646286011</v>
      </c>
      <c r="BS829">
        <v>0.46775925159454346</v>
      </c>
      <c r="BT829">
        <v>4.3912191390991211</v>
      </c>
      <c r="BU829">
        <v>4.3417792320251465</v>
      </c>
      <c r="BV829">
        <v>4.3587360382080078</v>
      </c>
      <c r="BW829">
        <v>4.3411803245544434</v>
      </c>
      <c r="BX829">
        <v>4.3169846534729004</v>
      </c>
      <c r="BY829">
        <v>0.42920005321502686</v>
      </c>
      <c r="BZ829">
        <v>-0.21062645316123962</v>
      </c>
      <c r="CA829">
        <v>-0.20319183170795441</v>
      </c>
      <c r="CB829">
        <v>-0.18954586982727051</v>
      </c>
      <c r="CC829">
        <v>-0.16182713210582733</v>
      </c>
      <c r="CD829">
        <v>-0.15605740249156952</v>
      </c>
      <c r="CE829">
        <v>-9.1171510517597198E-2</v>
      </c>
      <c r="CF829">
        <v>-8.9416556060314178E-2</v>
      </c>
      <c r="CG829">
        <v>-8.8614724576473236E-2</v>
      </c>
      <c r="CH829">
        <v>-9.0771384537220001E-2</v>
      </c>
      <c r="CI829">
        <v>-9.0112388134002686E-2</v>
      </c>
      <c r="CJ829">
        <v>-9.3970306217670441E-2</v>
      </c>
      <c r="CK829">
        <v>-0.11108952015638351</v>
      </c>
      <c r="CL829">
        <v>-0.10316384583711624</v>
      </c>
      <c r="CM829">
        <v>-0.10303254425525665</v>
      </c>
      <c r="CN829">
        <v>-0.10831986367702484</v>
      </c>
      <c r="CO829">
        <v>-0.11435531824827194</v>
      </c>
      <c r="CP829">
        <v>-0.11976625770330429</v>
      </c>
      <c r="CQ829">
        <v>0.74436444044113159</v>
      </c>
      <c r="CR829">
        <v>4.611879825592041</v>
      </c>
      <c r="CS829">
        <v>4.5579333305358887</v>
      </c>
      <c r="CT829">
        <v>4.5754022598266602</v>
      </c>
      <c r="CU829">
        <v>4.5594596862792969</v>
      </c>
      <c r="CV829">
        <v>4.533111572265625</v>
      </c>
      <c r="CW829">
        <v>0.70208495855331421</v>
      </c>
      <c r="CX829">
        <v>-8.3710283041000366E-2</v>
      </c>
      <c r="CY829">
        <v>-7.7706970274448395E-2</v>
      </c>
      <c r="CZ829">
        <v>-7.3830708861351013E-2</v>
      </c>
      <c r="DA829">
        <v>-5.4439418017864227E-2</v>
      </c>
      <c r="DB829">
        <v>-5.4714605212211609E-2</v>
      </c>
      <c r="DC829">
        <v>0.14403350651264191</v>
      </c>
      <c r="DD829">
        <v>0.14430868625640869</v>
      </c>
      <c r="DE829">
        <v>0.14329935610294342</v>
      </c>
      <c r="DF829">
        <v>0.1416318267583847</v>
      </c>
      <c r="DG829">
        <v>0.14332152903079987</v>
      </c>
      <c r="DH829">
        <v>0.14140436053276062</v>
      </c>
      <c r="DI829">
        <v>0.13854007422924042</v>
      </c>
      <c r="DJ829">
        <v>0.15073345601558685</v>
      </c>
      <c r="DK829">
        <v>0.15490329265594482</v>
      </c>
      <c r="DL829">
        <v>0.15471747517585754</v>
      </c>
      <c r="DM829">
        <v>0.15149174630641937</v>
      </c>
      <c r="DN829">
        <v>0.14568819105625153</v>
      </c>
      <c r="DO829">
        <v>1.0209696292877197</v>
      </c>
      <c r="DP829">
        <v>4.8325405120849609</v>
      </c>
      <c r="DQ829">
        <v>4.7740874290466309</v>
      </c>
      <c r="DR829">
        <v>4.7920684814453125</v>
      </c>
      <c r="DS829">
        <v>4.7777390480041504</v>
      </c>
      <c r="DT829">
        <v>4.7492384910583496</v>
      </c>
      <c r="DU829">
        <v>0.97496986389160156</v>
      </c>
      <c r="DV829">
        <v>4.3205894529819489E-2</v>
      </c>
      <c r="DW829">
        <v>4.7777898609638214E-2</v>
      </c>
      <c r="DX829">
        <v>4.1884448379278183E-2</v>
      </c>
      <c r="DY829">
        <v>5.2948296070098877E-2</v>
      </c>
      <c r="DZ829">
        <v>4.6628184616565704E-2</v>
      </c>
      <c r="EA829">
        <v>0.48363217711448669</v>
      </c>
      <c r="EB829">
        <v>0.48177081346511841</v>
      </c>
      <c r="EC829">
        <v>0.47814646363258362</v>
      </c>
      <c r="ED829">
        <v>0.47718513011932373</v>
      </c>
      <c r="EE829">
        <v>0.48036301136016846</v>
      </c>
      <c r="EF829">
        <v>0.48124802112579346</v>
      </c>
      <c r="EG829">
        <v>0.4989655613899231</v>
      </c>
      <c r="EH829">
        <v>0.51732081174850464</v>
      </c>
      <c r="EI829">
        <v>0.52732169628143311</v>
      </c>
      <c r="EJ829">
        <v>0.53450161218643188</v>
      </c>
      <c r="EK829">
        <v>0.53533267974853516</v>
      </c>
      <c r="EL829">
        <v>0.52896225452423096</v>
      </c>
      <c r="EM829">
        <v>1.4203436374664307</v>
      </c>
      <c r="EN829">
        <v>5.1511402130126953</v>
      </c>
      <c r="EO829">
        <v>5.086179256439209</v>
      </c>
      <c r="EP829">
        <v>5.1048994064331055</v>
      </c>
      <c r="EQ829">
        <v>5.0928993225097656</v>
      </c>
      <c r="ER829">
        <v>5.0612916946411133</v>
      </c>
      <c r="ES829">
        <v>1.3689723014831543</v>
      </c>
      <c r="ET829">
        <v>0.22645269334316254</v>
      </c>
      <c r="EU829">
        <v>0.22895811498165131</v>
      </c>
      <c r="EV829">
        <v>0.20895875990390778</v>
      </c>
      <c r="EW829">
        <v>0.2079990953207016</v>
      </c>
      <c r="EX829">
        <v>0.19295108318328857</v>
      </c>
      <c r="EY829">
        <v>71.484352111816406</v>
      </c>
      <c r="EZ829">
        <v>71.5009765625</v>
      </c>
      <c r="FA829">
        <v>70.869453430175781</v>
      </c>
      <c r="FB829">
        <v>70.626129150390625</v>
      </c>
      <c r="FC829">
        <v>69.9814453125</v>
      </c>
      <c r="FD829">
        <v>69.855644226074219</v>
      </c>
      <c r="FE829">
        <v>69.990928649902344</v>
      </c>
      <c r="FF829">
        <v>70.97784423828125</v>
      </c>
      <c r="FG829">
        <v>74.522048950195313</v>
      </c>
      <c r="FH829">
        <v>78.28277587890625</v>
      </c>
      <c r="FI829">
        <v>82.217514038085937</v>
      </c>
      <c r="FJ829">
        <v>83.51983642578125</v>
      </c>
      <c r="FK829">
        <v>84.899734497070312</v>
      </c>
      <c r="FL829">
        <v>84.118804931640625</v>
      </c>
      <c r="FM829">
        <v>84.98858642578125</v>
      </c>
      <c r="FN829">
        <v>85.351188659667969</v>
      </c>
      <c r="FO829">
        <v>84.60498046875</v>
      </c>
      <c r="FP829">
        <v>84.480972290039063</v>
      </c>
      <c r="FQ829">
        <v>81.287078857421875</v>
      </c>
      <c r="FR829">
        <v>78.775993347167969</v>
      </c>
      <c r="FS829">
        <v>75.886978149414063</v>
      </c>
      <c r="FT829">
        <v>74.236854553222656</v>
      </c>
      <c r="FU829">
        <v>73.617118835449219</v>
      </c>
      <c r="FV829">
        <v>73.141921997070313</v>
      </c>
      <c r="FW829">
        <v>81</v>
      </c>
      <c r="FX829">
        <v>5.4568342864513397E-2</v>
      </c>
      <c r="FY829">
        <v>1</v>
      </c>
    </row>
    <row r="830" spans="1:181" x14ac:dyDescent="0.2">
      <c r="A830" t="s">
        <v>243</v>
      </c>
      <c r="B830" t="s">
        <v>239</v>
      </c>
      <c r="C830" t="s">
        <v>215</v>
      </c>
      <c r="D830" t="s">
        <v>41</v>
      </c>
      <c r="E830">
        <v>2015</v>
      </c>
      <c r="F830" t="s">
        <v>222</v>
      </c>
      <c r="G830" t="s">
        <v>246</v>
      </c>
      <c r="H830">
        <v>91</v>
      </c>
      <c r="K830">
        <v>19.168661117553711</v>
      </c>
      <c r="L830">
        <v>18.883825302124023</v>
      </c>
      <c r="M830">
        <v>18.852807998657227</v>
      </c>
      <c r="N830">
        <v>19.042285919189453</v>
      </c>
      <c r="O830">
        <v>19.572042465209961</v>
      </c>
      <c r="P830">
        <v>20.193220138549805</v>
      </c>
      <c r="Q830">
        <v>23.046089172363281</v>
      </c>
      <c r="R830">
        <v>22.717624664306641</v>
      </c>
      <c r="S830">
        <v>23.051895141601563</v>
      </c>
      <c r="T830">
        <v>24.050884246826172</v>
      </c>
      <c r="U830">
        <v>24.79150390625</v>
      </c>
      <c r="V830">
        <v>25.296138763427734</v>
      </c>
      <c r="W830">
        <v>25.341665267944336</v>
      </c>
      <c r="X830">
        <v>25.710687637329102</v>
      </c>
      <c r="Y830">
        <v>25.775388717651367</v>
      </c>
      <c r="Z830">
        <v>25.898908615112305</v>
      </c>
      <c r="AA830">
        <v>25.973552703857422</v>
      </c>
      <c r="AB830">
        <v>25.814702987670898</v>
      </c>
      <c r="AC830">
        <v>25.252910614013672</v>
      </c>
      <c r="AD830">
        <v>25.501682281494141</v>
      </c>
      <c r="AE830">
        <v>24.867355346679688</v>
      </c>
      <c r="AF830">
        <v>23.828144073486328</v>
      </c>
      <c r="AG830">
        <v>21.121910095214844</v>
      </c>
      <c r="AH830">
        <v>19.979135513305664</v>
      </c>
      <c r="AI830">
        <v>-0.65214520692825317</v>
      </c>
      <c r="AJ830">
        <v>-0.64860367774963379</v>
      </c>
      <c r="AK830">
        <v>-0.64222455024719238</v>
      </c>
      <c r="AL830">
        <v>-0.64552110433578491</v>
      </c>
      <c r="AM830">
        <v>-0.6486746072769165</v>
      </c>
      <c r="AN830">
        <v>-0.65657365322113037</v>
      </c>
      <c r="AO830">
        <v>-0.71091210842132568</v>
      </c>
      <c r="AP830">
        <v>-0.71059155464172363</v>
      </c>
      <c r="AQ830">
        <v>-0.72040116786956787</v>
      </c>
      <c r="AR830">
        <v>-0.74025720357894897</v>
      </c>
      <c r="AS830">
        <v>-0.75314080715179443</v>
      </c>
      <c r="AT830">
        <v>-0.75859516859054565</v>
      </c>
      <c r="AU830">
        <v>5.4777860641479492E-2</v>
      </c>
      <c r="AV830">
        <v>3.9813876152038574</v>
      </c>
      <c r="AW830">
        <v>3.9241485595703125</v>
      </c>
      <c r="AX830">
        <v>3.9318304061889648</v>
      </c>
      <c r="AY830">
        <v>3.9264843463897705</v>
      </c>
      <c r="AZ830">
        <v>3.9067869186401367</v>
      </c>
      <c r="BA830">
        <v>2.3371171206235886E-2</v>
      </c>
      <c r="BB830">
        <v>-0.39832878112792969</v>
      </c>
      <c r="BC830">
        <v>-0.38641563057899475</v>
      </c>
      <c r="BD830">
        <v>-0.35900223255157471</v>
      </c>
      <c r="BE830">
        <v>-0.31311896443367004</v>
      </c>
      <c r="BF830">
        <v>-0.29961556196212769</v>
      </c>
      <c r="BG830">
        <v>-0.31943976879119873</v>
      </c>
      <c r="BH830">
        <v>-0.31668663024902344</v>
      </c>
      <c r="BI830">
        <v>-0.31346145272254944</v>
      </c>
      <c r="BJ830">
        <v>-0.31584835052490234</v>
      </c>
      <c r="BK830">
        <v>-0.31743481755256653</v>
      </c>
      <c r="BL830">
        <v>-0.32243436574935913</v>
      </c>
      <c r="BM830">
        <v>-0.35514929890632629</v>
      </c>
      <c r="BN830">
        <v>-0.35003608465194702</v>
      </c>
      <c r="BO830">
        <v>-0.35404902696609497</v>
      </c>
      <c r="BP830">
        <v>-0.36558794975280762</v>
      </c>
      <c r="BQ830">
        <v>-0.37546506524085999</v>
      </c>
      <c r="BR830">
        <v>-0.38206323981285095</v>
      </c>
      <c r="BS830">
        <v>0.44726574420928955</v>
      </c>
      <c r="BT830">
        <v>4.2951846122741699</v>
      </c>
      <c r="BU830">
        <v>4.2280831336975098</v>
      </c>
      <c r="BV830">
        <v>4.2379493713378906</v>
      </c>
      <c r="BW830">
        <v>4.2340574264526367</v>
      </c>
      <c r="BX830">
        <v>4.2107877731323242</v>
      </c>
      <c r="BY830">
        <v>0.40939360857009888</v>
      </c>
      <c r="BZ830">
        <v>-0.21602572500705719</v>
      </c>
      <c r="CA830">
        <v>-0.20676133036613464</v>
      </c>
      <c r="CB830">
        <v>-0.19281813502311707</v>
      </c>
      <c r="CC830">
        <v>-0.15961037576198578</v>
      </c>
      <c r="CD830">
        <v>-0.15533994138240814</v>
      </c>
      <c r="CE830">
        <v>-8.9008994400501251E-2</v>
      </c>
      <c r="CF830">
        <v>-8.6801886558532715E-2</v>
      </c>
      <c r="CG830">
        <v>-8.5761100053787231E-2</v>
      </c>
      <c r="CH830">
        <v>-8.7517999112606049E-2</v>
      </c>
      <c r="CI830">
        <v>-8.8019147515296936E-2</v>
      </c>
      <c r="CJ830">
        <v>-9.1010503470897675E-2</v>
      </c>
      <c r="CK830">
        <v>-0.10874907672405243</v>
      </c>
      <c r="CL830">
        <v>-0.10031644999980927</v>
      </c>
      <c r="CM830">
        <v>-0.10031465440988541</v>
      </c>
      <c r="CN830">
        <v>-0.10609318315982819</v>
      </c>
      <c r="CO830">
        <v>-0.1138879656791687</v>
      </c>
      <c r="CP830">
        <v>-0.12127838283777237</v>
      </c>
      <c r="CQ830">
        <v>0.7191016674041748</v>
      </c>
      <c r="CR830">
        <v>4.512519359588623</v>
      </c>
      <c r="CS830">
        <v>4.4385876655578613</v>
      </c>
      <c r="CT830">
        <v>4.4499664306640625</v>
      </c>
      <c r="CU830">
        <v>4.4470815658569336</v>
      </c>
      <c r="CV830">
        <v>4.4213376045227051</v>
      </c>
      <c r="CW830">
        <v>0.67675155401229858</v>
      </c>
      <c r="CX830">
        <v>-8.9763179421424866E-2</v>
      </c>
      <c r="CY830">
        <v>-8.233332633972168E-2</v>
      </c>
      <c r="CZ830">
        <v>-7.7719539403915405E-2</v>
      </c>
      <c r="DA830">
        <v>-5.3290795534849167E-2</v>
      </c>
      <c r="DB830">
        <v>-5.5415097624063492E-2</v>
      </c>
      <c r="DC830">
        <v>0.14142179489135742</v>
      </c>
      <c r="DD830">
        <v>0.14308285713195801</v>
      </c>
      <c r="DE830">
        <v>0.14193923771381378</v>
      </c>
      <c r="DF830">
        <v>0.14081235229969025</v>
      </c>
      <c r="DG830">
        <v>0.14139650762081146</v>
      </c>
      <c r="DH830">
        <v>0.14041335880756378</v>
      </c>
      <c r="DI830">
        <v>0.13765114545822144</v>
      </c>
      <c r="DJ830">
        <v>0.1494031697511673</v>
      </c>
      <c r="DK830">
        <v>0.15341971814632416</v>
      </c>
      <c r="DL830">
        <v>0.15340158343315125</v>
      </c>
      <c r="DM830">
        <v>0.14768911898136139</v>
      </c>
      <c r="DN830">
        <v>0.13950647413730621</v>
      </c>
      <c r="DO830">
        <v>0.99093759059906006</v>
      </c>
      <c r="DP830">
        <v>4.7298541069030762</v>
      </c>
      <c r="DQ830">
        <v>4.6490921974182129</v>
      </c>
      <c r="DR830">
        <v>4.6619834899902344</v>
      </c>
      <c r="DS830">
        <v>4.6601057052612305</v>
      </c>
      <c r="DT830">
        <v>4.6318874359130859</v>
      </c>
      <c r="DU830">
        <v>0.94410949945449829</v>
      </c>
      <c r="DV830">
        <v>3.649936243891716E-2</v>
      </c>
      <c r="DW830">
        <v>4.2094681411981583E-2</v>
      </c>
      <c r="DX830">
        <v>3.7379052489995956E-2</v>
      </c>
      <c r="DY830">
        <v>5.3028780966997147E-2</v>
      </c>
      <c r="DZ830">
        <v>4.4509746134281158E-2</v>
      </c>
      <c r="EA830">
        <v>0.47412723302841187</v>
      </c>
      <c r="EB830">
        <v>0.47499990463256836</v>
      </c>
      <c r="EC830">
        <v>0.47070235013961792</v>
      </c>
      <c r="ED830">
        <v>0.47048512101173401</v>
      </c>
      <c r="EE830">
        <v>0.47263628244400024</v>
      </c>
      <c r="EF830">
        <v>0.47455263137817383</v>
      </c>
      <c r="EG830">
        <v>0.49341395497322083</v>
      </c>
      <c r="EH830">
        <v>0.50995862483978271</v>
      </c>
      <c r="EI830">
        <v>0.51977187395095825</v>
      </c>
      <c r="EJ830">
        <v>0.52807080745697021</v>
      </c>
      <c r="EK830">
        <v>0.52536487579345703</v>
      </c>
      <c r="EL830">
        <v>0.51603841781616211</v>
      </c>
      <c r="EM830">
        <v>1.3834254741668701</v>
      </c>
      <c r="EN830">
        <v>5.0436511039733887</v>
      </c>
      <c r="EO830">
        <v>4.9530267715454102</v>
      </c>
      <c r="EP830">
        <v>4.9681024551391602</v>
      </c>
      <c r="EQ830">
        <v>4.9676785469055176</v>
      </c>
      <c r="ER830">
        <v>4.9358882904052734</v>
      </c>
      <c r="ES830">
        <v>1.3301318883895874</v>
      </c>
      <c r="ET830">
        <v>0.21880242228507996</v>
      </c>
      <c r="EU830">
        <v>0.2217489629983902</v>
      </c>
      <c r="EV830">
        <v>0.2035631388425827</v>
      </c>
      <c r="EW830">
        <v>0.20653736591339111</v>
      </c>
      <c r="EX830">
        <v>0.1887853592634201</v>
      </c>
      <c r="EY830">
        <v>74.235580444335938</v>
      </c>
      <c r="EZ830">
        <v>73.621681213378906</v>
      </c>
      <c r="FA830">
        <v>72.492630004882813</v>
      </c>
      <c r="FB830">
        <v>72.372451782226562</v>
      </c>
      <c r="FC830">
        <v>72.627967834472656</v>
      </c>
      <c r="FD830">
        <v>71.48236083984375</v>
      </c>
      <c r="FE830">
        <v>72.748283386230469</v>
      </c>
      <c r="FF830">
        <v>73.505538940429687</v>
      </c>
      <c r="FG830">
        <v>79.5548095703125</v>
      </c>
      <c r="FH830">
        <v>84.821548461914063</v>
      </c>
      <c r="FI830">
        <v>89.780838012695312</v>
      </c>
      <c r="FJ830">
        <v>93.101478576660156</v>
      </c>
      <c r="FK830">
        <v>92.048675537109375</v>
      </c>
      <c r="FL830">
        <v>90.482650756835938</v>
      </c>
      <c r="FM830">
        <v>90.437164306640625</v>
      </c>
      <c r="FN830">
        <v>89.121147155761719</v>
      </c>
      <c r="FO830">
        <v>90.117225646972656</v>
      </c>
      <c r="FP830">
        <v>90.103927612304688</v>
      </c>
      <c r="FQ830">
        <v>87.175064086914063</v>
      </c>
      <c r="FR830">
        <v>83.5213623046875</v>
      </c>
      <c r="FS830">
        <v>80.377059936523438</v>
      </c>
      <c r="FT830">
        <v>79.496742248535156</v>
      </c>
      <c r="FU830">
        <v>78.258270263671875</v>
      </c>
      <c r="FV830">
        <v>75.245864868164062</v>
      </c>
      <c r="FW830">
        <v>81</v>
      </c>
      <c r="FX830">
        <v>5.4568342864513397E-2</v>
      </c>
      <c r="FY830">
        <v>1</v>
      </c>
    </row>
    <row r="831" spans="1:181" x14ac:dyDescent="0.2">
      <c r="A831" t="s">
        <v>243</v>
      </c>
      <c r="B831" t="s">
        <v>239</v>
      </c>
      <c r="C831" t="s">
        <v>215</v>
      </c>
      <c r="D831" t="s">
        <v>41</v>
      </c>
      <c r="E831">
        <v>2016</v>
      </c>
      <c r="F831" t="s">
        <v>222</v>
      </c>
      <c r="G831" t="s">
        <v>246</v>
      </c>
      <c r="H831">
        <v>94</v>
      </c>
      <c r="K831">
        <v>19.800594329833984</v>
      </c>
      <c r="L831">
        <v>19.506368637084961</v>
      </c>
      <c r="M831">
        <v>19.474328994750977</v>
      </c>
      <c r="N831">
        <v>19.670053482055664</v>
      </c>
      <c r="O831">
        <v>20.217275619506836</v>
      </c>
      <c r="P831">
        <v>20.858930587768555</v>
      </c>
      <c r="Q831">
        <v>23.805849075317383</v>
      </c>
      <c r="R831">
        <v>23.466556549072266</v>
      </c>
      <c r="S831">
        <v>23.811847686767578</v>
      </c>
      <c r="T831">
        <v>24.843770980834961</v>
      </c>
      <c r="U831">
        <v>25.608806610107422</v>
      </c>
      <c r="V831">
        <v>26.130077362060547</v>
      </c>
      <c r="W831">
        <v>26.177104949951172</v>
      </c>
      <c r="X831">
        <v>26.558294296264648</v>
      </c>
      <c r="Y831">
        <v>26.625127792358398</v>
      </c>
      <c r="Z831">
        <v>26.752719879150391</v>
      </c>
      <c r="AA831">
        <v>26.829824447631836</v>
      </c>
      <c r="AB831">
        <v>26.665737152099609</v>
      </c>
      <c r="AC831">
        <v>26.085424423217773</v>
      </c>
      <c r="AD831">
        <v>26.342395782470703</v>
      </c>
      <c r="AE831">
        <v>25.687158584594727</v>
      </c>
      <c r="AF831">
        <v>24.613687515258789</v>
      </c>
      <c r="AG831">
        <v>21.8182373046875</v>
      </c>
      <c r="AH831">
        <v>20.637788772583008</v>
      </c>
      <c r="AI831">
        <v>-0.66428685188293457</v>
      </c>
      <c r="AJ831">
        <v>-0.66065067052841187</v>
      </c>
      <c r="AK831">
        <v>-0.65414994955062866</v>
      </c>
      <c r="AL831">
        <v>-0.65752959251403809</v>
      </c>
      <c r="AM831">
        <v>-0.66074293851852417</v>
      </c>
      <c r="AN831">
        <v>-0.66882085800170898</v>
      </c>
      <c r="AO831">
        <v>-0.7243424654006958</v>
      </c>
      <c r="AP831">
        <v>-0.72387659549713135</v>
      </c>
      <c r="AQ831">
        <v>-0.73384654521942139</v>
      </c>
      <c r="AR831">
        <v>-0.75412321090698242</v>
      </c>
      <c r="AS831">
        <v>-0.76734709739685059</v>
      </c>
      <c r="AT831">
        <v>-0.77301335334777832</v>
      </c>
      <c r="AU831">
        <v>6.7622996866703033E-2</v>
      </c>
      <c r="AV831">
        <v>4.1214685440063477</v>
      </c>
      <c r="AW831">
        <v>4.0620646476745605</v>
      </c>
      <c r="AX831">
        <v>4.070061206817627</v>
      </c>
      <c r="AY831">
        <v>4.0645794868469238</v>
      </c>
      <c r="AZ831">
        <v>4.0441322326660156</v>
      </c>
      <c r="BA831">
        <v>3.499896451830864E-2</v>
      </c>
      <c r="BB831">
        <v>-0.40633299946784973</v>
      </c>
      <c r="BC831">
        <v>-0.39410161972045898</v>
      </c>
      <c r="BD831">
        <v>-0.36616331338882446</v>
      </c>
      <c r="BE831">
        <v>-0.31912395358085632</v>
      </c>
      <c r="BF831">
        <v>-0.30543506145477295</v>
      </c>
      <c r="BG831">
        <v>-0.32614165544509888</v>
      </c>
      <c r="BH831">
        <v>-0.32330679893493652</v>
      </c>
      <c r="BI831">
        <v>-0.32001158595085144</v>
      </c>
      <c r="BJ831">
        <v>-0.32246673107147217</v>
      </c>
      <c r="BK831">
        <v>-0.32408744096755981</v>
      </c>
      <c r="BL831">
        <v>-0.32921844720840454</v>
      </c>
      <c r="BM831">
        <v>-0.36276301741600037</v>
      </c>
      <c r="BN831">
        <v>-0.35742607712745667</v>
      </c>
      <c r="BO831">
        <v>-0.36150461435317993</v>
      </c>
      <c r="BP831">
        <v>-0.37332820892333984</v>
      </c>
      <c r="BQ831">
        <v>-0.38349637389183044</v>
      </c>
      <c r="BR831">
        <v>-0.39032521843910217</v>
      </c>
      <c r="BS831">
        <v>0.46652796864509583</v>
      </c>
      <c r="BT831">
        <v>4.4403958320617676</v>
      </c>
      <c r="BU831">
        <v>4.3709688186645508</v>
      </c>
      <c r="BV831">
        <v>4.3811850547790527</v>
      </c>
      <c r="BW831">
        <v>4.3771815299987793</v>
      </c>
      <c r="BX831">
        <v>4.3531031608581543</v>
      </c>
      <c r="BY831">
        <v>0.42733278870582581</v>
      </c>
      <c r="BZ831">
        <v>-0.22104932367801666</v>
      </c>
      <c r="CA831">
        <v>-0.21151000261306763</v>
      </c>
      <c r="CB831">
        <v>-0.19726215302944183</v>
      </c>
      <c r="CC831">
        <v>-0.16310551762580872</v>
      </c>
      <c r="CD831">
        <v>-0.15880057215690613</v>
      </c>
      <c r="CE831">
        <v>-9.1943353414535522E-2</v>
      </c>
      <c r="CF831">
        <v>-8.9663490653038025E-2</v>
      </c>
      <c r="CG831">
        <v>-8.8588394224643707E-2</v>
      </c>
      <c r="CH831">
        <v>-9.040321409702301E-2</v>
      </c>
      <c r="CI831">
        <v>-9.0920880436897278E-2</v>
      </c>
      <c r="CJ831">
        <v>-9.4010844826698303E-2</v>
      </c>
      <c r="CK831">
        <v>-0.11233420670032501</v>
      </c>
      <c r="CL831">
        <v>-0.10362358391284943</v>
      </c>
      <c r="CM831">
        <v>-0.10362172871828079</v>
      </c>
      <c r="CN831">
        <v>-0.10959075391292572</v>
      </c>
      <c r="CO831">
        <v>-0.11764250695705414</v>
      </c>
      <c r="CP831">
        <v>-0.12527656555175781</v>
      </c>
      <c r="CQ831">
        <v>0.74280834197998047</v>
      </c>
      <c r="CR831">
        <v>4.6612839698791504</v>
      </c>
      <c r="CS831">
        <v>4.5849146842956543</v>
      </c>
      <c r="CT831">
        <v>4.5966687202453613</v>
      </c>
      <c r="CU831">
        <v>4.5936884880065918</v>
      </c>
      <c r="CV831">
        <v>4.5670957565307617</v>
      </c>
      <c r="CW831">
        <v>0.69906198978424072</v>
      </c>
      <c r="CX831">
        <v>-9.2722401022911072E-2</v>
      </c>
      <c r="CY831">
        <v>-8.5047617554664612E-2</v>
      </c>
      <c r="CZ831">
        <v>-8.0281719565391541E-2</v>
      </c>
      <c r="DA831">
        <v>-5.5047634989023209E-2</v>
      </c>
      <c r="DB831">
        <v>-5.7241968810558319E-2</v>
      </c>
      <c r="DC831">
        <v>0.14225496351718903</v>
      </c>
      <c r="DD831">
        <v>0.14397983253002167</v>
      </c>
      <c r="DE831">
        <v>0.14283481240272522</v>
      </c>
      <c r="DF831">
        <v>0.14166028797626495</v>
      </c>
      <c r="DG831">
        <v>0.14224569499492645</v>
      </c>
      <c r="DH831">
        <v>0.14119675755500793</v>
      </c>
      <c r="DI831">
        <v>0.13809461891651154</v>
      </c>
      <c r="DJ831">
        <v>0.15017892420291901</v>
      </c>
      <c r="DK831">
        <v>0.15426115691661835</v>
      </c>
      <c r="DL831">
        <v>0.1541467010974884</v>
      </c>
      <c r="DM831">
        <v>0.14821134507656097</v>
      </c>
      <c r="DN831">
        <v>0.13977208733558655</v>
      </c>
      <c r="DO831">
        <v>1.0190887451171875</v>
      </c>
      <c r="DP831">
        <v>4.8821721076965332</v>
      </c>
      <c r="DQ831">
        <v>4.7988605499267578</v>
      </c>
      <c r="DR831">
        <v>4.8121523857116699</v>
      </c>
      <c r="DS831">
        <v>4.8101954460144043</v>
      </c>
      <c r="DT831">
        <v>4.7810883522033691</v>
      </c>
      <c r="DU831">
        <v>0.97079122066497803</v>
      </c>
      <c r="DV831">
        <v>3.5604514181613922E-2</v>
      </c>
      <c r="DW831">
        <v>4.1414774954319E-2</v>
      </c>
      <c r="DX831">
        <v>3.6698713898658752E-2</v>
      </c>
      <c r="DY831">
        <v>5.3010251373052597E-2</v>
      </c>
      <c r="DZ831">
        <v>4.431663453578949E-2</v>
      </c>
      <c r="EA831">
        <v>0.48040011525154114</v>
      </c>
      <c r="EB831">
        <v>0.48132365942001343</v>
      </c>
      <c r="EC831">
        <v>0.47697314620018005</v>
      </c>
      <c r="ED831">
        <v>0.47672313451766968</v>
      </c>
      <c r="EE831">
        <v>0.478901207447052</v>
      </c>
      <c r="EF831">
        <v>0.48079919815063477</v>
      </c>
      <c r="EG831">
        <v>0.49967405200004578</v>
      </c>
      <c r="EH831">
        <v>0.51662939786911011</v>
      </c>
      <c r="EI831">
        <v>0.526603102684021</v>
      </c>
      <c r="EJ831">
        <v>0.53494173288345337</v>
      </c>
      <c r="EK831">
        <v>0.5320621132850647</v>
      </c>
      <c r="EL831">
        <v>0.5224602222442627</v>
      </c>
      <c r="EM831">
        <v>1.4179936647415161</v>
      </c>
      <c r="EN831">
        <v>5.2010993957519531</v>
      </c>
      <c r="EO831">
        <v>5.107764720916748</v>
      </c>
      <c r="EP831">
        <v>5.1232762336730957</v>
      </c>
      <c r="EQ831">
        <v>5.1227974891662598</v>
      </c>
      <c r="ER831">
        <v>5.0900592803955078</v>
      </c>
      <c r="ES831">
        <v>1.3631249666213989</v>
      </c>
      <c r="ET831">
        <v>0.22088819742202759</v>
      </c>
      <c r="EU831">
        <v>0.22400638461112976</v>
      </c>
      <c r="EV831">
        <v>0.20559988915920258</v>
      </c>
      <c r="EW831">
        <v>0.20902867615222931</v>
      </c>
      <c r="EX831">
        <v>0.19095112383365631</v>
      </c>
      <c r="EY831">
        <v>74.235580444335938</v>
      </c>
      <c r="EZ831">
        <v>73.621681213378906</v>
      </c>
      <c r="FA831">
        <v>72.492630004882813</v>
      </c>
      <c r="FB831">
        <v>72.372451782226562</v>
      </c>
      <c r="FC831">
        <v>72.627967834472656</v>
      </c>
      <c r="FD831">
        <v>71.48236083984375</v>
      </c>
      <c r="FE831">
        <v>72.748283386230469</v>
      </c>
      <c r="FF831">
        <v>73.505538940429687</v>
      </c>
      <c r="FG831">
        <v>79.5548095703125</v>
      </c>
      <c r="FH831">
        <v>84.821548461914063</v>
      </c>
      <c r="FI831">
        <v>89.780838012695312</v>
      </c>
      <c r="FJ831">
        <v>93.101478576660156</v>
      </c>
      <c r="FK831">
        <v>92.048675537109375</v>
      </c>
      <c r="FL831">
        <v>90.482650756835938</v>
      </c>
      <c r="FM831">
        <v>90.437156677246094</v>
      </c>
      <c r="FN831">
        <v>89.121147155761719</v>
      </c>
      <c r="FO831">
        <v>90.117225646972656</v>
      </c>
      <c r="FP831">
        <v>90.103927612304688</v>
      </c>
      <c r="FQ831">
        <v>87.175064086914063</v>
      </c>
      <c r="FR831">
        <v>83.5213623046875</v>
      </c>
      <c r="FS831">
        <v>80.377059936523438</v>
      </c>
      <c r="FT831">
        <v>79.496742248535156</v>
      </c>
      <c r="FU831">
        <v>78.258270263671875</v>
      </c>
      <c r="FV831">
        <v>75.245864868164062</v>
      </c>
      <c r="FW831">
        <v>81</v>
      </c>
      <c r="FX831">
        <v>5.4568342864513397E-2</v>
      </c>
      <c r="FY831">
        <v>1</v>
      </c>
    </row>
    <row r="832" spans="1:181" x14ac:dyDescent="0.2">
      <c r="A832" t="s">
        <v>243</v>
      </c>
      <c r="B832" t="s">
        <v>239</v>
      </c>
      <c r="C832" t="s">
        <v>215</v>
      </c>
      <c r="D832" t="s">
        <v>41</v>
      </c>
      <c r="E832">
        <v>2017</v>
      </c>
      <c r="F832" t="s">
        <v>222</v>
      </c>
      <c r="G832" t="s">
        <v>246</v>
      </c>
      <c r="H832">
        <v>94</v>
      </c>
      <c r="K832">
        <v>19.800594329833984</v>
      </c>
      <c r="L832">
        <v>19.506368637084961</v>
      </c>
      <c r="M832">
        <v>19.474328994750977</v>
      </c>
      <c r="N832">
        <v>19.670053482055664</v>
      </c>
      <c r="O832">
        <v>20.217275619506836</v>
      </c>
      <c r="P832">
        <v>20.858930587768555</v>
      </c>
      <c r="Q832">
        <v>23.805849075317383</v>
      </c>
      <c r="R832">
        <v>23.466556549072266</v>
      </c>
      <c r="S832">
        <v>23.811847686767578</v>
      </c>
      <c r="T832">
        <v>24.843770980834961</v>
      </c>
      <c r="U832">
        <v>25.608806610107422</v>
      </c>
      <c r="V832">
        <v>26.130077362060547</v>
      </c>
      <c r="W832">
        <v>26.177104949951172</v>
      </c>
      <c r="X832">
        <v>26.558294296264648</v>
      </c>
      <c r="Y832">
        <v>26.625127792358398</v>
      </c>
      <c r="Z832">
        <v>26.752719879150391</v>
      </c>
      <c r="AA832">
        <v>26.829824447631836</v>
      </c>
      <c r="AB832">
        <v>26.665737152099609</v>
      </c>
      <c r="AC832">
        <v>26.085424423217773</v>
      </c>
      <c r="AD832">
        <v>26.342395782470703</v>
      </c>
      <c r="AE832">
        <v>25.687158584594727</v>
      </c>
      <c r="AF832">
        <v>24.613687515258789</v>
      </c>
      <c r="AG832">
        <v>21.8182373046875</v>
      </c>
      <c r="AH832">
        <v>20.637788772583008</v>
      </c>
      <c r="AI832">
        <v>-0.66428685188293457</v>
      </c>
      <c r="AJ832">
        <v>-0.66065067052841187</v>
      </c>
      <c r="AK832">
        <v>-0.65414994955062866</v>
      </c>
      <c r="AL832">
        <v>-0.65752959251403809</v>
      </c>
      <c r="AM832">
        <v>-0.66074293851852417</v>
      </c>
      <c r="AN832">
        <v>-0.66882085800170898</v>
      </c>
      <c r="AO832">
        <v>-0.7243424654006958</v>
      </c>
      <c r="AP832">
        <v>-0.72387659549713135</v>
      </c>
      <c r="AQ832">
        <v>-0.73384654521942139</v>
      </c>
      <c r="AR832">
        <v>-0.75412321090698242</v>
      </c>
      <c r="AS832">
        <v>-0.76734709739685059</v>
      </c>
      <c r="AT832">
        <v>-0.77301335334777832</v>
      </c>
      <c r="AU832">
        <v>6.7622996866703033E-2</v>
      </c>
      <c r="AV832">
        <v>4.1214685440063477</v>
      </c>
      <c r="AW832">
        <v>4.0620646476745605</v>
      </c>
      <c r="AX832">
        <v>4.070061206817627</v>
      </c>
      <c r="AY832">
        <v>4.0645794868469238</v>
      </c>
      <c r="AZ832">
        <v>4.0441322326660156</v>
      </c>
      <c r="BA832">
        <v>3.499896451830864E-2</v>
      </c>
      <c r="BB832">
        <v>-0.40633299946784973</v>
      </c>
      <c r="BC832">
        <v>-0.39410161972045898</v>
      </c>
      <c r="BD832">
        <v>-0.36616331338882446</v>
      </c>
      <c r="BE832">
        <v>-0.31912395358085632</v>
      </c>
      <c r="BF832">
        <v>-0.30543506145477295</v>
      </c>
      <c r="BG832">
        <v>-0.32614165544509888</v>
      </c>
      <c r="BH832">
        <v>-0.32330679893493652</v>
      </c>
      <c r="BI832">
        <v>-0.32001158595085144</v>
      </c>
      <c r="BJ832">
        <v>-0.32246673107147217</v>
      </c>
      <c r="BK832">
        <v>-0.32408744096755981</v>
      </c>
      <c r="BL832">
        <v>-0.32921844720840454</v>
      </c>
      <c r="BM832">
        <v>-0.36276301741600037</v>
      </c>
      <c r="BN832">
        <v>-0.35742607712745667</v>
      </c>
      <c r="BO832">
        <v>-0.36150461435317993</v>
      </c>
      <c r="BP832">
        <v>-0.37332820892333984</v>
      </c>
      <c r="BQ832">
        <v>-0.38349637389183044</v>
      </c>
      <c r="BR832">
        <v>-0.39032521843910217</v>
      </c>
      <c r="BS832">
        <v>0.46652796864509583</v>
      </c>
      <c r="BT832">
        <v>4.4403958320617676</v>
      </c>
      <c r="BU832">
        <v>4.3709688186645508</v>
      </c>
      <c r="BV832">
        <v>4.3811850547790527</v>
      </c>
      <c r="BW832">
        <v>4.3771815299987793</v>
      </c>
      <c r="BX832">
        <v>4.3531031608581543</v>
      </c>
      <c r="BY832">
        <v>0.42733278870582581</v>
      </c>
      <c r="BZ832">
        <v>-0.22104932367801666</v>
      </c>
      <c r="CA832">
        <v>-0.21151000261306763</v>
      </c>
      <c r="CB832">
        <v>-0.19726215302944183</v>
      </c>
      <c r="CC832">
        <v>-0.16310551762580872</v>
      </c>
      <c r="CD832">
        <v>-0.15880057215690613</v>
      </c>
      <c r="CE832">
        <v>-9.1943353414535522E-2</v>
      </c>
      <c r="CF832">
        <v>-8.9663490653038025E-2</v>
      </c>
      <c r="CG832">
        <v>-8.8588394224643707E-2</v>
      </c>
      <c r="CH832">
        <v>-9.040321409702301E-2</v>
      </c>
      <c r="CI832">
        <v>-9.0920880436897278E-2</v>
      </c>
      <c r="CJ832">
        <v>-9.4010844826698303E-2</v>
      </c>
      <c r="CK832">
        <v>-0.11233420670032501</v>
      </c>
      <c r="CL832">
        <v>-0.10362358391284943</v>
      </c>
      <c r="CM832">
        <v>-0.10362172871828079</v>
      </c>
      <c r="CN832">
        <v>-0.10959075391292572</v>
      </c>
      <c r="CO832">
        <v>-0.11764250695705414</v>
      </c>
      <c r="CP832">
        <v>-0.12527656555175781</v>
      </c>
      <c r="CQ832">
        <v>0.74280834197998047</v>
      </c>
      <c r="CR832">
        <v>4.6612839698791504</v>
      </c>
      <c r="CS832">
        <v>4.5849146842956543</v>
      </c>
      <c r="CT832">
        <v>4.5966687202453613</v>
      </c>
      <c r="CU832">
        <v>4.5936884880065918</v>
      </c>
      <c r="CV832">
        <v>4.5670957565307617</v>
      </c>
      <c r="CW832">
        <v>0.69906198978424072</v>
      </c>
      <c r="CX832">
        <v>-9.2722401022911072E-2</v>
      </c>
      <c r="CY832">
        <v>-8.5047617554664612E-2</v>
      </c>
      <c r="CZ832">
        <v>-8.0281719565391541E-2</v>
      </c>
      <c r="DA832">
        <v>-5.5047634989023209E-2</v>
      </c>
      <c r="DB832">
        <v>-5.7241968810558319E-2</v>
      </c>
      <c r="DC832">
        <v>0.14225496351718903</v>
      </c>
      <c r="DD832">
        <v>0.14397983253002167</v>
      </c>
      <c r="DE832">
        <v>0.14283481240272522</v>
      </c>
      <c r="DF832">
        <v>0.14166028797626495</v>
      </c>
      <c r="DG832">
        <v>0.14224569499492645</v>
      </c>
      <c r="DH832">
        <v>0.14119675755500793</v>
      </c>
      <c r="DI832">
        <v>0.13809461891651154</v>
      </c>
      <c r="DJ832">
        <v>0.15017892420291901</v>
      </c>
      <c r="DK832">
        <v>0.15426115691661835</v>
      </c>
      <c r="DL832">
        <v>0.1541467010974884</v>
      </c>
      <c r="DM832">
        <v>0.14821134507656097</v>
      </c>
      <c r="DN832">
        <v>0.13977208733558655</v>
      </c>
      <c r="DO832">
        <v>1.0190887451171875</v>
      </c>
      <c r="DP832">
        <v>4.8821721076965332</v>
      </c>
      <c r="DQ832">
        <v>4.7988605499267578</v>
      </c>
      <c r="DR832">
        <v>4.8121523857116699</v>
      </c>
      <c r="DS832">
        <v>4.8101954460144043</v>
      </c>
      <c r="DT832">
        <v>4.7810883522033691</v>
      </c>
      <c r="DU832">
        <v>0.97079122066497803</v>
      </c>
      <c r="DV832">
        <v>3.5604514181613922E-2</v>
      </c>
      <c r="DW832">
        <v>4.1414774954319E-2</v>
      </c>
      <c r="DX832">
        <v>3.6698713898658752E-2</v>
      </c>
      <c r="DY832">
        <v>5.3010251373052597E-2</v>
      </c>
      <c r="DZ832">
        <v>4.431663453578949E-2</v>
      </c>
      <c r="EA832">
        <v>0.48040011525154114</v>
      </c>
      <c r="EB832">
        <v>0.48132365942001343</v>
      </c>
      <c r="EC832">
        <v>0.47697314620018005</v>
      </c>
      <c r="ED832">
        <v>0.47672313451766968</v>
      </c>
      <c r="EE832">
        <v>0.478901207447052</v>
      </c>
      <c r="EF832">
        <v>0.48079919815063477</v>
      </c>
      <c r="EG832">
        <v>0.49967405200004578</v>
      </c>
      <c r="EH832">
        <v>0.51662939786911011</v>
      </c>
      <c r="EI832">
        <v>0.526603102684021</v>
      </c>
      <c r="EJ832">
        <v>0.53494173288345337</v>
      </c>
      <c r="EK832">
        <v>0.5320621132850647</v>
      </c>
      <c r="EL832">
        <v>0.5224602222442627</v>
      </c>
      <c r="EM832">
        <v>1.4179936647415161</v>
      </c>
      <c r="EN832">
        <v>5.2010993957519531</v>
      </c>
      <c r="EO832">
        <v>5.107764720916748</v>
      </c>
      <c r="EP832">
        <v>5.1232762336730957</v>
      </c>
      <c r="EQ832">
        <v>5.1227974891662598</v>
      </c>
      <c r="ER832">
        <v>5.0900592803955078</v>
      </c>
      <c r="ES832">
        <v>1.3631249666213989</v>
      </c>
      <c r="ET832">
        <v>0.22088819742202759</v>
      </c>
      <c r="EU832">
        <v>0.22400638461112976</v>
      </c>
      <c r="EV832">
        <v>0.20559988915920258</v>
      </c>
      <c r="EW832">
        <v>0.20902867615222931</v>
      </c>
      <c r="EX832">
        <v>0.19095112383365631</v>
      </c>
      <c r="EY832">
        <v>74.235580444335938</v>
      </c>
      <c r="EZ832">
        <v>73.621681213378906</v>
      </c>
      <c r="FA832">
        <v>72.492630004882813</v>
      </c>
      <c r="FB832">
        <v>72.372451782226562</v>
      </c>
      <c r="FC832">
        <v>72.627967834472656</v>
      </c>
      <c r="FD832">
        <v>71.48236083984375</v>
      </c>
      <c r="FE832">
        <v>72.748283386230469</v>
      </c>
      <c r="FF832">
        <v>73.505538940429687</v>
      </c>
      <c r="FG832">
        <v>79.5548095703125</v>
      </c>
      <c r="FH832">
        <v>84.821548461914063</v>
      </c>
      <c r="FI832">
        <v>89.780838012695312</v>
      </c>
      <c r="FJ832">
        <v>93.101478576660156</v>
      </c>
      <c r="FK832">
        <v>92.048675537109375</v>
      </c>
      <c r="FL832">
        <v>90.482650756835938</v>
      </c>
      <c r="FM832">
        <v>90.437156677246094</v>
      </c>
      <c r="FN832">
        <v>89.121147155761719</v>
      </c>
      <c r="FO832">
        <v>90.117225646972656</v>
      </c>
      <c r="FP832">
        <v>90.103927612304688</v>
      </c>
      <c r="FQ832">
        <v>87.175064086914063</v>
      </c>
      <c r="FR832">
        <v>83.5213623046875</v>
      </c>
      <c r="FS832">
        <v>80.377059936523438</v>
      </c>
      <c r="FT832">
        <v>79.496742248535156</v>
      </c>
      <c r="FU832">
        <v>78.258270263671875</v>
      </c>
      <c r="FV832">
        <v>75.245864868164062</v>
      </c>
      <c r="FW832">
        <v>81</v>
      </c>
      <c r="FX832">
        <v>5.4568342864513397E-2</v>
      </c>
      <c r="FY832">
        <v>1</v>
      </c>
    </row>
    <row r="833" spans="1:181" x14ac:dyDescent="0.2">
      <c r="A833" t="s">
        <v>243</v>
      </c>
      <c r="B833" t="s">
        <v>239</v>
      </c>
      <c r="C833" t="s">
        <v>215</v>
      </c>
      <c r="D833" t="s">
        <v>41</v>
      </c>
      <c r="E833">
        <v>2018</v>
      </c>
      <c r="F833" t="s">
        <v>222</v>
      </c>
      <c r="G833" t="s">
        <v>246</v>
      </c>
      <c r="H833">
        <v>94</v>
      </c>
      <c r="K833">
        <v>19.800594329833984</v>
      </c>
      <c r="L833">
        <v>19.506368637084961</v>
      </c>
      <c r="M833">
        <v>19.474328994750977</v>
      </c>
      <c r="N833">
        <v>19.670053482055664</v>
      </c>
      <c r="O833">
        <v>20.217275619506836</v>
      </c>
      <c r="P833">
        <v>20.858930587768555</v>
      </c>
      <c r="Q833">
        <v>23.805849075317383</v>
      </c>
      <c r="R833">
        <v>23.466556549072266</v>
      </c>
      <c r="S833">
        <v>23.811847686767578</v>
      </c>
      <c r="T833">
        <v>24.843770980834961</v>
      </c>
      <c r="U833">
        <v>25.608806610107422</v>
      </c>
      <c r="V833">
        <v>26.130077362060547</v>
      </c>
      <c r="W833">
        <v>26.177104949951172</v>
      </c>
      <c r="X833">
        <v>26.558294296264648</v>
      </c>
      <c r="Y833">
        <v>26.625127792358398</v>
      </c>
      <c r="Z833">
        <v>26.752719879150391</v>
      </c>
      <c r="AA833">
        <v>26.829824447631836</v>
      </c>
      <c r="AB833">
        <v>26.665737152099609</v>
      </c>
      <c r="AC833">
        <v>26.085424423217773</v>
      </c>
      <c r="AD833">
        <v>26.342395782470703</v>
      </c>
      <c r="AE833">
        <v>25.687158584594727</v>
      </c>
      <c r="AF833">
        <v>24.613687515258789</v>
      </c>
      <c r="AG833">
        <v>21.8182373046875</v>
      </c>
      <c r="AH833">
        <v>20.637788772583008</v>
      </c>
      <c r="AI833">
        <v>-0.66428685188293457</v>
      </c>
      <c r="AJ833">
        <v>-0.66065067052841187</v>
      </c>
      <c r="AK833">
        <v>-0.65414994955062866</v>
      </c>
      <c r="AL833">
        <v>-0.65752959251403809</v>
      </c>
      <c r="AM833">
        <v>-0.66074293851852417</v>
      </c>
      <c r="AN833">
        <v>-0.66882085800170898</v>
      </c>
      <c r="AO833">
        <v>-0.7243424654006958</v>
      </c>
      <c r="AP833">
        <v>-0.72387659549713135</v>
      </c>
      <c r="AQ833">
        <v>-0.73384654521942139</v>
      </c>
      <c r="AR833">
        <v>-0.75412321090698242</v>
      </c>
      <c r="AS833">
        <v>-0.76734709739685059</v>
      </c>
      <c r="AT833">
        <v>-0.77301335334777832</v>
      </c>
      <c r="AU833">
        <v>6.7622996866703033E-2</v>
      </c>
      <c r="AV833">
        <v>4.1214685440063477</v>
      </c>
      <c r="AW833">
        <v>4.0620646476745605</v>
      </c>
      <c r="AX833">
        <v>4.070061206817627</v>
      </c>
      <c r="AY833">
        <v>4.0645794868469238</v>
      </c>
      <c r="AZ833">
        <v>4.0441322326660156</v>
      </c>
      <c r="BA833">
        <v>3.499896451830864E-2</v>
      </c>
      <c r="BB833">
        <v>-0.40633299946784973</v>
      </c>
      <c r="BC833">
        <v>-0.39410161972045898</v>
      </c>
      <c r="BD833">
        <v>-0.36616331338882446</v>
      </c>
      <c r="BE833">
        <v>-0.31912395358085632</v>
      </c>
      <c r="BF833">
        <v>-0.30543506145477295</v>
      </c>
      <c r="BG833">
        <v>-0.32614165544509888</v>
      </c>
      <c r="BH833">
        <v>-0.32330679893493652</v>
      </c>
      <c r="BI833">
        <v>-0.32001158595085144</v>
      </c>
      <c r="BJ833">
        <v>-0.32246673107147217</v>
      </c>
      <c r="BK833">
        <v>-0.32408744096755981</v>
      </c>
      <c r="BL833">
        <v>-0.32921844720840454</v>
      </c>
      <c r="BM833">
        <v>-0.36276301741600037</v>
      </c>
      <c r="BN833">
        <v>-0.35742607712745667</v>
      </c>
      <c r="BO833">
        <v>-0.36150461435317993</v>
      </c>
      <c r="BP833">
        <v>-0.37332820892333984</v>
      </c>
      <c r="BQ833">
        <v>-0.38349637389183044</v>
      </c>
      <c r="BR833">
        <v>-0.39032521843910217</v>
      </c>
      <c r="BS833">
        <v>0.46652796864509583</v>
      </c>
      <c r="BT833">
        <v>4.4403958320617676</v>
      </c>
      <c r="BU833">
        <v>4.3709688186645508</v>
      </c>
      <c r="BV833">
        <v>4.3811850547790527</v>
      </c>
      <c r="BW833">
        <v>4.3771815299987793</v>
      </c>
      <c r="BX833">
        <v>4.3531031608581543</v>
      </c>
      <c r="BY833">
        <v>0.42733278870582581</v>
      </c>
      <c r="BZ833">
        <v>-0.22104932367801666</v>
      </c>
      <c r="CA833">
        <v>-0.21151000261306763</v>
      </c>
      <c r="CB833">
        <v>-0.19726215302944183</v>
      </c>
      <c r="CC833">
        <v>-0.16310551762580872</v>
      </c>
      <c r="CD833">
        <v>-0.15880057215690613</v>
      </c>
      <c r="CE833">
        <v>-9.1943353414535522E-2</v>
      </c>
      <c r="CF833">
        <v>-8.9663490653038025E-2</v>
      </c>
      <c r="CG833">
        <v>-8.8588394224643707E-2</v>
      </c>
      <c r="CH833">
        <v>-9.040321409702301E-2</v>
      </c>
      <c r="CI833">
        <v>-9.0920880436897278E-2</v>
      </c>
      <c r="CJ833">
        <v>-9.4010844826698303E-2</v>
      </c>
      <c r="CK833">
        <v>-0.11233420670032501</v>
      </c>
      <c r="CL833">
        <v>-0.10362358391284943</v>
      </c>
      <c r="CM833">
        <v>-0.10362172871828079</v>
      </c>
      <c r="CN833">
        <v>-0.10959075391292572</v>
      </c>
      <c r="CO833">
        <v>-0.11764250695705414</v>
      </c>
      <c r="CP833">
        <v>-0.12527656555175781</v>
      </c>
      <c r="CQ833">
        <v>0.74280834197998047</v>
      </c>
      <c r="CR833">
        <v>4.6612839698791504</v>
      </c>
      <c r="CS833">
        <v>4.5849146842956543</v>
      </c>
      <c r="CT833">
        <v>4.5966687202453613</v>
      </c>
      <c r="CU833">
        <v>4.5936884880065918</v>
      </c>
      <c r="CV833">
        <v>4.5670957565307617</v>
      </c>
      <c r="CW833">
        <v>0.69906198978424072</v>
      </c>
      <c r="CX833">
        <v>-9.2722401022911072E-2</v>
      </c>
      <c r="CY833">
        <v>-8.5047617554664612E-2</v>
      </c>
      <c r="CZ833">
        <v>-8.0281719565391541E-2</v>
      </c>
      <c r="DA833">
        <v>-5.5047634989023209E-2</v>
      </c>
      <c r="DB833">
        <v>-5.7241968810558319E-2</v>
      </c>
      <c r="DC833">
        <v>0.14225496351718903</v>
      </c>
      <c r="DD833">
        <v>0.14397983253002167</v>
      </c>
      <c r="DE833">
        <v>0.14283481240272522</v>
      </c>
      <c r="DF833">
        <v>0.14166028797626495</v>
      </c>
      <c r="DG833">
        <v>0.14224569499492645</v>
      </c>
      <c r="DH833">
        <v>0.14119675755500793</v>
      </c>
      <c r="DI833">
        <v>0.13809461891651154</v>
      </c>
      <c r="DJ833">
        <v>0.15017892420291901</v>
      </c>
      <c r="DK833">
        <v>0.15426115691661835</v>
      </c>
      <c r="DL833">
        <v>0.1541467010974884</v>
      </c>
      <c r="DM833">
        <v>0.14821134507656097</v>
      </c>
      <c r="DN833">
        <v>0.13977208733558655</v>
      </c>
      <c r="DO833">
        <v>1.0190887451171875</v>
      </c>
      <c r="DP833">
        <v>4.8821721076965332</v>
      </c>
      <c r="DQ833">
        <v>4.7988605499267578</v>
      </c>
      <c r="DR833">
        <v>4.8121523857116699</v>
      </c>
      <c r="DS833">
        <v>4.8101954460144043</v>
      </c>
      <c r="DT833">
        <v>4.7810883522033691</v>
      </c>
      <c r="DU833">
        <v>0.97079122066497803</v>
      </c>
      <c r="DV833">
        <v>3.5604514181613922E-2</v>
      </c>
      <c r="DW833">
        <v>4.1414774954319E-2</v>
      </c>
      <c r="DX833">
        <v>3.6698713898658752E-2</v>
      </c>
      <c r="DY833">
        <v>5.3010251373052597E-2</v>
      </c>
      <c r="DZ833">
        <v>4.431663453578949E-2</v>
      </c>
      <c r="EA833">
        <v>0.48040011525154114</v>
      </c>
      <c r="EB833">
        <v>0.48132365942001343</v>
      </c>
      <c r="EC833">
        <v>0.47697314620018005</v>
      </c>
      <c r="ED833">
        <v>0.47672313451766968</v>
      </c>
      <c r="EE833">
        <v>0.478901207447052</v>
      </c>
      <c r="EF833">
        <v>0.48079919815063477</v>
      </c>
      <c r="EG833">
        <v>0.49967405200004578</v>
      </c>
      <c r="EH833">
        <v>0.51662939786911011</v>
      </c>
      <c r="EI833">
        <v>0.526603102684021</v>
      </c>
      <c r="EJ833">
        <v>0.53494173288345337</v>
      </c>
      <c r="EK833">
        <v>0.5320621132850647</v>
      </c>
      <c r="EL833">
        <v>0.5224602222442627</v>
      </c>
      <c r="EM833">
        <v>1.4179936647415161</v>
      </c>
      <c r="EN833">
        <v>5.2010993957519531</v>
      </c>
      <c r="EO833">
        <v>5.107764720916748</v>
      </c>
      <c r="EP833">
        <v>5.1232762336730957</v>
      </c>
      <c r="EQ833">
        <v>5.1227974891662598</v>
      </c>
      <c r="ER833">
        <v>5.0900592803955078</v>
      </c>
      <c r="ES833">
        <v>1.3631249666213989</v>
      </c>
      <c r="ET833">
        <v>0.22088819742202759</v>
      </c>
      <c r="EU833">
        <v>0.22400638461112976</v>
      </c>
      <c r="EV833">
        <v>0.20559988915920258</v>
      </c>
      <c r="EW833">
        <v>0.20902867615222931</v>
      </c>
      <c r="EX833">
        <v>0.19095112383365631</v>
      </c>
      <c r="EY833">
        <v>74.235580444335938</v>
      </c>
      <c r="EZ833">
        <v>73.621681213378906</v>
      </c>
      <c r="FA833">
        <v>72.492630004882813</v>
      </c>
      <c r="FB833">
        <v>72.372451782226562</v>
      </c>
      <c r="FC833">
        <v>72.627967834472656</v>
      </c>
      <c r="FD833">
        <v>71.48236083984375</v>
      </c>
      <c r="FE833">
        <v>72.748283386230469</v>
      </c>
      <c r="FF833">
        <v>73.505538940429687</v>
      </c>
      <c r="FG833">
        <v>79.5548095703125</v>
      </c>
      <c r="FH833">
        <v>84.821548461914063</v>
      </c>
      <c r="FI833">
        <v>89.780838012695312</v>
      </c>
      <c r="FJ833">
        <v>93.101478576660156</v>
      </c>
      <c r="FK833">
        <v>92.048675537109375</v>
      </c>
      <c r="FL833">
        <v>90.482650756835938</v>
      </c>
      <c r="FM833">
        <v>90.437156677246094</v>
      </c>
      <c r="FN833">
        <v>89.121147155761719</v>
      </c>
      <c r="FO833">
        <v>90.117225646972656</v>
      </c>
      <c r="FP833">
        <v>90.103927612304688</v>
      </c>
      <c r="FQ833">
        <v>87.175064086914063</v>
      </c>
      <c r="FR833">
        <v>83.5213623046875</v>
      </c>
      <c r="FS833">
        <v>80.377059936523438</v>
      </c>
      <c r="FT833">
        <v>79.496742248535156</v>
      </c>
      <c r="FU833">
        <v>78.258270263671875</v>
      </c>
      <c r="FV833">
        <v>75.245864868164062</v>
      </c>
      <c r="FW833">
        <v>81</v>
      </c>
      <c r="FX833">
        <v>5.4568342864513397E-2</v>
      </c>
      <c r="FY833">
        <v>1</v>
      </c>
    </row>
    <row r="834" spans="1:181" x14ac:dyDescent="0.2">
      <c r="A834" t="s">
        <v>243</v>
      </c>
      <c r="B834" t="s">
        <v>239</v>
      </c>
      <c r="C834" t="s">
        <v>215</v>
      </c>
      <c r="D834" t="s">
        <v>41</v>
      </c>
      <c r="E834">
        <v>2019</v>
      </c>
      <c r="F834" t="s">
        <v>222</v>
      </c>
      <c r="G834" t="s">
        <v>246</v>
      </c>
      <c r="H834">
        <v>94</v>
      </c>
      <c r="K834">
        <v>19.800594329833984</v>
      </c>
      <c r="L834">
        <v>19.506368637084961</v>
      </c>
      <c r="M834">
        <v>19.474328994750977</v>
      </c>
      <c r="N834">
        <v>19.670053482055664</v>
      </c>
      <c r="O834">
        <v>20.217275619506836</v>
      </c>
      <c r="P834">
        <v>20.858930587768555</v>
      </c>
      <c r="Q834">
        <v>23.805849075317383</v>
      </c>
      <c r="R834">
        <v>23.466556549072266</v>
      </c>
      <c r="S834">
        <v>23.811847686767578</v>
      </c>
      <c r="T834">
        <v>24.843770980834961</v>
      </c>
      <c r="U834">
        <v>25.608806610107422</v>
      </c>
      <c r="V834">
        <v>26.130077362060547</v>
      </c>
      <c r="W834">
        <v>26.177104949951172</v>
      </c>
      <c r="X834">
        <v>26.558294296264648</v>
      </c>
      <c r="Y834">
        <v>26.625127792358398</v>
      </c>
      <c r="Z834">
        <v>26.752719879150391</v>
      </c>
      <c r="AA834">
        <v>26.829824447631836</v>
      </c>
      <c r="AB834">
        <v>26.665737152099609</v>
      </c>
      <c r="AC834">
        <v>26.085424423217773</v>
      </c>
      <c r="AD834">
        <v>26.342395782470703</v>
      </c>
      <c r="AE834">
        <v>25.687158584594727</v>
      </c>
      <c r="AF834">
        <v>24.613687515258789</v>
      </c>
      <c r="AG834">
        <v>21.8182373046875</v>
      </c>
      <c r="AH834">
        <v>20.637788772583008</v>
      </c>
      <c r="AI834">
        <v>-0.66428685188293457</v>
      </c>
      <c r="AJ834">
        <v>-0.66065067052841187</v>
      </c>
      <c r="AK834">
        <v>-0.65414994955062866</v>
      </c>
      <c r="AL834">
        <v>-0.65752959251403809</v>
      </c>
      <c r="AM834">
        <v>-0.66074293851852417</v>
      </c>
      <c r="AN834">
        <v>-0.66882085800170898</v>
      </c>
      <c r="AO834">
        <v>-0.7243424654006958</v>
      </c>
      <c r="AP834">
        <v>-0.72387659549713135</v>
      </c>
      <c r="AQ834">
        <v>-0.73384654521942139</v>
      </c>
      <c r="AR834">
        <v>-0.75412321090698242</v>
      </c>
      <c r="AS834">
        <v>-0.76734709739685059</v>
      </c>
      <c r="AT834">
        <v>-0.77301335334777832</v>
      </c>
      <c r="AU834">
        <v>6.7622996866703033E-2</v>
      </c>
      <c r="AV834">
        <v>4.1214685440063477</v>
      </c>
      <c r="AW834">
        <v>4.0620646476745605</v>
      </c>
      <c r="AX834">
        <v>4.070061206817627</v>
      </c>
      <c r="AY834">
        <v>4.0645794868469238</v>
      </c>
      <c r="AZ834">
        <v>4.0441322326660156</v>
      </c>
      <c r="BA834">
        <v>3.499896451830864E-2</v>
      </c>
      <c r="BB834">
        <v>-0.40633299946784973</v>
      </c>
      <c r="BC834">
        <v>-0.39410161972045898</v>
      </c>
      <c r="BD834">
        <v>-0.36616331338882446</v>
      </c>
      <c r="BE834">
        <v>-0.31912395358085632</v>
      </c>
      <c r="BF834">
        <v>-0.30543506145477295</v>
      </c>
      <c r="BG834">
        <v>-0.32614165544509888</v>
      </c>
      <c r="BH834">
        <v>-0.32330679893493652</v>
      </c>
      <c r="BI834">
        <v>-0.32001158595085144</v>
      </c>
      <c r="BJ834">
        <v>-0.32246673107147217</v>
      </c>
      <c r="BK834">
        <v>-0.32408744096755981</v>
      </c>
      <c r="BL834">
        <v>-0.32921844720840454</v>
      </c>
      <c r="BM834">
        <v>-0.36276301741600037</v>
      </c>
      <c r="BN834">
        <v>-0.35742607712745667</v>
      </c>
      <c r="BO834">
        <v>-0.36150461435317993</v>
      </c>
      <c r="BP834">
        <v>-0.37332820892333984</v>
      </c>
      <c r="BQ834">
        <v>-0.38349637389183044</v>
      </c>
      <c r="BR834">
        <v>-0.39032521843910217</v>
      </c>
      <c r="BS834">
        <v>0.46652796864509583</v>
      </c>
      <c r="BT834">
        <v>4.4403958320617676</v>
      </c>
      <c r="BU834">
        <v>4.3709688186645508</v>
      </c>
      <c r="BV834">
        <v>4.3811850547790527</v>
      </c>
      <c r="BW834">
        <v>4.3771815299987793</v>
      </c>
      <c r="BX834">
        <v>4.3531031608581543</v>
      </c>
      <c r="BY834">
        <v>0.42733278870582581</v>
      </c>
      <c r="BZ834">
        <v>-0.22104932367801666</v>
      </c>
      <c r="CA834">
        <v>-0.21151000261306763</v>
      </c>
      <c r="CB834">
        <v>-0.19726215302944183</v>
      </c>
      <c r="CC834">
        <v>-0.16310551762580872</v>
      </c>
      <c r="CD834">
        <v>-0.15880057215690613</v>
      </c>
      <c r="CE834">
        <v>-9.1943353414535522E-2</v>
      </c>
      <c r="CF834">
        <v>-8.9663490653038025E-2</v>
      </c>
      <c r="CG834">
        <v>-8.8588394224643707E-2</v>
      </c>
      <c r="CH834">
        <v>-9.040321409702301E-2</v>
      </c>
      <c r="CI834">
        <v>-9.0920880436897278E-2</v>
      </c>
      <c r="CJ834">
        <v>-9.4010844826698303E-2</v>
      </c>
      <c r="CK834">
        <v>-0.11233420670032501</v>
      </c>
      <c r="CL834">
        <v>-0.10362358391284943</v>
      </c>
      <c r="CM834">
        <v>-0.10362172871828079</v>
      </c>
      <c r="CN834">
        <v>-0.10959075391292572</v>
      </c>
      <c r="CO834">
        <v>-0.11764250695705414</v>
      </c>
      <c r="CP834">
        <v>-0.12527656555175781</v>
      </c>
      <c r="CQ834">
        <v>0.74280834197998047</v>
      </c>
      <c r="CR834">
        <v>4.6612839698791504</v>
      </c>
      <c r="CS834">
        <v>4.5849146842956543</v>
      </c>
      <c r="CT834">
        <v>4.5966687202453613</v>
      </c>
      <c r="CU834">
        <v>4.5936884880065918</v>
      </c>
      <c r="CV834">
        <v>4.5670957565307617</v>
      </c>
      <c r="CW834">
        <v>0.69906198978424072</v>
      </c>
      <c r="CX834">
        <v>-9.2722401022911072E-2</v>
      </c>
      <c r="CY834">
        <v>-8.5047617554664612E-2</v>
      </c>
      <c r="CZ834">
        <v>-8.0281719565391541E-2</v>
      </c>
      <c r="DA834">
        <v>-5.5047634989023209E-2</v>
      </c>
      <c r="DB834">
        <v>-5.7241968810558319E-2</v>
      </c>
      <c r="DC834">
        <v>0.14225496351718903</v>
      </c>
      <c r="DD834">
        <v>0.14397983253002167</v>
      </c>
      <c r="DE834">
        <v>0.14283481240272522</v>
      </c>
      <c r="DF834">
        <v>0.14166028797626495</v>
      </c>
      <c r="DG834">
        <v>0.14224569499492645</v>
      </c>
      <c r="DH834">
        <v>0.14119675755500793</v>
      </c>
      <c r="DI834">
        <v>0.13809461891651154</v>
      </c>
      <c r="DJ834">
        <v>0.15017892420291901</v>
      </c>
      <c r="DK834">
        <v>0.15426115691661835</v>
      </c>
      <c r="DL834">
        <v>0.1541467010974884</v>
      </c>
      <c r="DM834">
        <v>0.14821134507656097</v>
      </c>
      <c r="DN834">
        <v>0.13977208733558655</v>
      </c>
      <c r="DO834">
        <v>1.0190887451171875</v>
      </c>
      <c r="DP834">
        <v>4.8821721076965332</v>
      </c>
      <c r="DQ834">
        <v>4.7988605499267578</v>
      </c>
      <c r="DR834">
        <v>4.8121523857116699</v>
      </c>
      <c r="DS834">
        <v>4.8101954460144043</v>
      </c>
      <c r="DT834">
        <v>4.7810883522033691</v>
      </c>
      <c r="DU834">
        <v>0.97079122066497803</v>
      </c>
      <c r="DV834">
        <v>3.5604514181613922E-2</v>
      </c>
      <c r="DW834">
        <v>4.1414774954319E-2</v>
      </c>
      <c r="DX834">
        <v>3.6698713898658752E-2</v>
      </c>
      <c r="DY834">
        <v>5.3010251373052597E-2</v>
      </c>
      <c r="DZ834">
        <v>4.431663453578949E-2</v>
      </c>
      <c r="EA834">
        <v>0.48040011525154114</v>
      </c>
      <c r="EB834">
        <v>0.48132365942001343</v>
      </c>
      <c r="EC834">
        <v>0.47697314620018005</v>
      </c>
      <c r="ED834">
        <v>0.47672313451766968</v>
      </c>
      <c r="EE834">
        <v>0.478901207447052</v>
      </c>
      <c r="EF834">
        <v>0.48079919815063477</v>
      </c>
      <c r="EG834">
        <v>0.49967405200004578</v>
      </c>
      <c r="EH834">
        <v>0.51662939786911011</v>
      </c>
      <c r="EI834">
        <v>0.526603102684021</v>
      </c>
      <c r="EJ834">
        <v>0.53494173288345337</v>
      </c>
      <c r="EK834">
        <v>0.5320621132850647</v>
      </c>
      <c r="EL834">
        <v>0.5224602222442627</v>
      </c>
      <c r="EM834">
        <v>1.4179936647415161</v>
      </c>
      <c r="EN834">
        <v>5.2010993957519531</v>
      </c>
      <c r="EO834">
        <v>5.107764720916748</v>
      </c>
      <c r="EP834">
        <v>5.1232762336730957</v>
      </c>
      <c r="EQ834">
        <v>5.1227974891662598</v>
      </c>
      <c r="ER834">
        <v>5.0900592803955078</v>
      </c>
      <c r="ES834">
        <v>1.3631249666213989</v>
      </c>
      <c r="ET834">
        <v>0.22088819742202759</v>
      </c>
      <c r="EU834">
        <v>0.22400638461112976</v>
      </c>
      <c r="EV834">
        <v>0.20559988915920258</v>
      </c>
      <c r="EW834">
        <v>0.20902867615222931</v>
      </c>
      <c r="EX834">
        <v>0.19095112383365631</v>
      </c>
      <c r="EY834">
        <v>74.235580444335938</v>
      </c>
      <c r="EZ834">
        <v>73.621681213378906</v>
      </c>
      <c r="FA834">
        <v>72.492630004882813</v>
      </c>
      <c r="FB834">
        <v>72.372451782226562</v>
      </c>
      <c r="FC834">
        <v>72.627967834472656</v>
      </c>
      <c r="FD834">
        <v>71.48236083984375</v>
      </c>
      <c r="FE834">
        <v>72.748283386230469</v>
      </c>
      <c r="FF834">
        <v>73.505538940429687</v>
      </c>
      <c r="FG834">
        <v>79.5548095703125</v>
      </c>
      <c r="FH834">
        <v>84.821548461914063</v>
      </c>
      <c r="FI834">
        <v>89.780838012695312</v>
      </c>
      <c r="FJ834">
        <v>93.101478576660156</v>
      </c>
      <c r="FK834">
        <v>92.048675537109375</v>
      </c>
      <c r="FL834">
        <v>90.482650756835938</v>
      </c>
      <c r="FM834">
        <v>90.437156677246094</v>
      </c>
      <c r="FN834">
        <v>89.121147155761719</v>
      </c>
      <c r="FO834">
        <v>90.117225646972656</v>
      </c>
      <c r="FP834">
        <v>90.103927612304688</v>
      </c>
      <c r="FQ834">
        <v>87.175064086914063</v>
      </c>
      <c r="FR834">
        <v>83.5213623046875</v>
      </c>
      <c r="FS834">
        <v>80.377059936523438</v>
      </c>
      <c r="FT834">
        <v>79.496742248535156</v>
      </c>
      <c r="FU834">
        <v>78.258270263671875</v>
      </c>
      <c r="FV834">
        <v>75.245864868164062</v>
      </c>
      <c r="FW834">
        <v>81</v>
      </c>
      <c r="FX834">
        <v>5.4568342864513397E-2</v>
      </c>
      <c r="FY834">
        <v>1</v>
      </c>
    </row>
    <row r="835" spans="1:181" x14ac:dyDescent="0.2">
      <c r="A835" t="s">
        <v>243</v>
      </c>
      <c r="B835" t="s">
        <v>239</v>
      </c>
      <c r="C835" t="s">
        <v>215</v>
      </c>
      <c r="D835" t="s">
        <v>41</v>
      </c>
      <c r="E835">
        <v>2020</v>
      </c>
      <c r="F835" t="s">
        <v>222</v>
      </c>
      <c r="G835" t="s">
        <v>246</v>
      </c>
      <c r="H835">
        <v>94</v>
      </c>
      <c r="K835">
        <v>19.800594329833984</v>
      </c>
      <c r="L835">
        <v>19.506368637084961</v>
      </c>
      <c r="M835">
        <v>19.474328994750977</v>
      </c>
      <c r="N835">
        <v>19.670053482055664</v>
      </c>
      <c r="O835">
        <v>20.217275619506836</v>
      </c>
      <c r="P835">
        <v>20.858930587768555</v>
      </c>
      <c r="Q835">
        <v>23.805849075317383</v>
      </c>
      <c r="R835">
        <v>23.466556549072266</v>
      </c>
      <c r="S835">
        <v>23.811847686767578</v>
      </c>
      <c r="T835">
        <v>24.843770980834961</v>
      </c>
      <c r="U835">
        <v>25.608806610107422</v>
      </c>
      <c r="V835">
        <v>26.130077362060547</v>
      </c>
      <c r="W835">
        <v>26.177104949951172</v>
      </c>
      <c r="X835">
        <v>26.558294296264648</v>
      </c>
      <c r="Y835">
        <v>26.625127792358398</v>
      </c>
      <c r="Z835">
        <v>26.752719879150391</v>
      </c>
      <c r="AA835">
        <v>26.829824447631836</v>
      </c>
      <c r="AB835">
        <v>26.665737152099609</v>
      </c>
      <c r="AC835">
        <v>26.085424423217773</v>
      </c>
      <c r="AD835">
        <v>26.342395782470703</v>
      </c>
      <c r="AE835">
        <v>25.687158584594727</v>
      </c>
      <c r="AF835">
        <v>24.613687515258789</v>
      </c>
      <c r="AG835">
        <v>21.8182373046875</v>
      </c>
      <c r="AH835">
        <v>20.637788772583008</v>
      </c>
      <c r="AI835">
        <v>-0.66428685188293457</v>
      </c>
      <c r="AJ835">
        <v>-0.66065067052841187</v>
      </c>
      <c r="AK835">
        <v>-0.65414994955062866</v>
      </c>
      <c r="AL835">
        <v>-0.65752959251403809</v>
      </c>
      <c r="AM835">
        <v>-0.66074293851852417</v>
      </c>
      <c r="AN835">
        <v>-0.66882085800170898</v>
      </c>
      <c r="AO835">
        <v>-0.7243424654006958</v>
      </c>
      <c r="AP835">
        <v>-0.72387659549713135</v>
      </c>
      <c r="AQ835">
        <v>-0.73384654521942139</v>
      </c>
      <c r="AR835">
        <v>-0.75412321090698242</v>
      </c>
      <c r="AS835">
        <v>-0.76734709739685059</v>
      </c>
      <c r="AT835">
        <v>-0.77301335334777832</v>
      </c>
      <c r="AU835">
        <v>6.7622996866703033E-2</v>
      </c>
      <c r="AV835">
        <v>4.1214685440063477</v>
      </c>
      <c r="AW835">
        <v>4.0620646476745605</v>
      </c>
      <c r="AX835">
        <v>4.070061206817627</v>
      </c>
      <c r="AY835">
        <v>4.0645794868469238</v>
      </c>
      <c r="AZ835">
        <v>4.0441322326660156</v>
      </c>
      <c r="BA835">
        <v>3.499896451830864E-2</v>
      </c>
      <c r="BB835">
        <v>-0.40633299946784973</v>
      </c>
      <c r="BC835">
        <v>-0.39410161972045898</v>
      </c>
      <c r="BD835">
        <v>-0.36616331338882446</v>
      </c>
      <c r="BE835">
        <v>-0.31912395358085632</v>
      </c>
      <c r="BF835">
        <v>-0.30543506145477295</v>
      </c>
      <c r="BG835">
        <v>-0.32614165544509888</v>
      </c>
      <c r="BH835">
        <v>-0.32330679893493652</v>
      </c>
      <c r="BI835">
        <v>-0.32001158595085144</v>
      </c>
      <c r="BJ835">
        <v>-0.32246673107147217</v>
      </c>
      <c r="BK835">
        <v>-0.32408744096755981</v>
      </c>
      <c r="BL835">
        <v>-0.32921844720840454</v>
      </c>
      <c r="BM835">
        <v>-0.36276301741600037</v>
      </c>
      <c r="BN835">
        <v>-0.35742607712745667</v>
      </c>
      <c r="BO835">
        <v>-0.36150461435317993</v>
      </c>
      <c r="BP835">
        <v>-0.37332820892333984</v>
      </c>
      <c r="BQ835">
        <v>-0.38349637389183044</v>
      </c>
      <c r="BR835">
        <v>-0.39032521843910217</v>
      </c>
      <c r="BS835">
        <v>0.46652796864509583</v>
      </c>
      <c r="BT835">
        <v>4.4403958320617676</v>
      </c>
      <c r="BU835">
        <v>4.3709688186645508</v>
      </c>
      <c r="BV835">
        <v>4.3811850547790527</v>
      </c>
      <c r="BW835">
        <v>4.3771815299987793</v>
      </c>
      <c r="BX835">
        <v>4.3531031608581543</v>
      </c>
      <c r="BY835">
        <v>0.42733278870582581</v>
      </c>
      <c r="BZ835">
        <v>-0.22104932367801666</v>
      </c>
      <c r="CA835">
        <v>-0.21151000261306763</v>
      </c>
      <c r="CB835">
        <v>-0.19726215302944183</v>
      </c>
      <c r="CC835">
        <v>-0.16310551762580872</v>
      </c>
      <c r="CD835">
        <v>-0.15880057215690613</v>
      </c>
      <c r="CE835">
        <v>-9.1943353414535522E-2</v>
      </c>
      <c r="CF835">
        <v>-8.9663490653038025E-2</v>
      </c>
      <c r="CG835">
        <v>-8.8588394224643707E-2</v>
      </c>
      <c r="CH835">
        <v>-9.040321409702301E-2</v>
      </c>
      <c r="CI835">
        <v>-9.0920880436897278E-2</v>
      </c>
      <c r="CJ835">
        <v>-9.4010844826698303E-2</v>
      </c>
      <c r="CK835">
        <v>-0.11233420670032501</v>
      </c>
      <c r="CL835">
        <v>-0.10362358391284943</v>
      </c>
      <c r="CM835">
        <v>-0.10362172871828079</v>
      </c>
      <c r="CN835">
        <v>-0.10959075391292572</v>
      </c>
      <c r="CO835">
        <v>-0.11764250695705414</v>
      </c>
      <c r="CP835">
        <v>-0.12527656555175781</v>
      </c>
      <c r="CQ835">
        <v>0.74280834197998047</v>
      </c>
      <c r="CR835">
        <v>4.6612839698791504</v>
      </c>
      <c r="CS835">
        <v>4.5849146842956543</v>
      </c>
      <c r="CT835">
        <v>4.5966687202453613</v>
      </c>
      <c r="CU835">
        <v>4.5936884880065918</v>
      </c>
      <c r="CV835">
        <v>4.5670957565307617</v>
      </c>
      <c r="CW835">
        <v>0.69906198978424072</v>
      </c>
      <c r="CX835">
        <v>-9.2722401022911072E-2</v>
      </c>
      <c r="CY835">
        <v>-8.5047617554664612E-2</v>
      </c>
      <c r="CZ835">
        <v>-8.0281719565391541E-2</v>
      </c>
      <c r="DA835">
        <v>-5.5047634989023209E-2</v>
      </c>
      <c r="DB835">
        <v>-5.7241968810558319E-2</v>
      </c>
      <c r="DC835">
        <v>0.14225496351718903</v>
      </c>
      <c r="DD835">
        <v>0.14397983253002167</v>
      </c>
      <c r="DE835">
        <v>0.14283481240272522</v>
      </c>
      <c r="DF835">
        <v>0.14166028797626495</v>
      </c>
      <c r="DG835">
        <v>0.14224569499492645</v>
      </c>
      <c r="DH835">
        <v>0.14119675755500793</v>
      </c>
      <c r="DI835">
        <v>0.13809461891651154</v>
      </c>
      <c r="DJ835">
        <v>0.15017892420291901</v>
      </c>
      <c r="DK835">
        <v>0.15426115691661835</v>
      </c>
      <c r="DL835">
        <v>0.1541467010974884</v>
      </c>
      <c r="DM835">
        <v>0.14821134507656097</v>
      </c>
      <c r="DN835">
        <v>0.13977208733558655</v>
      </c>
      <c r="DO835">
        <v>1.0190887451171875</v>
      </c>
      <c r="DP835">
        <v>4.8821721076965332</v>
      </c>
      <c r="DQ835">
        <v>4.7988605499267578</v>
      </c>
      <c r="DR835">
        <v>4.8121523857116699</v>
      </c>
      <c r="DS835">
        <v>4.8101954460144043</v>
      </c>
      <c r="DT835">
        <v>4.7810883522033691</v>
      </c>
      <c r="DU835">
        <v>0.97079122066497803</v>
      </c>
      <c r="DV835">
        <v>3.5604514181613922E-2</v>
      </c>
      <c r="DW835">
        <v>4.1414774954319E-2</v>
      </c>
      <c r="DX835">
        <v>3.6698713898658752E-2</v>
      </c>
      <c r="DY835">
        <v>5.3010251373052597E-2</v>
      </c>
      <c r="DZ835">
        <v>4.431663453578949E-2</v>
      </c>
      <c r="EA835">
        <v>0.48040011525154114</v>
      </c>
      <c r="EB835">
        <v>0.48132365942001343</v>
      </c>
      <c r="EC835">
        <v>0.47697314620018005</v>
      </c>
      <c r="ED835">
        <v>0.47672313451766968</v>
      </c>
      <c r="EE835">
        <v>0.478901207447052</v>
      </c>
      <c r="EF835">
        <v>0.48079919815063477</v>
      </c>
      <c r="EG835">
        <v>0.49967405200004578</v>
      </c>
      <c r="EH835">
        <v>0.51662939786911011</v>
      </c>
      <c r="EI835">
        <v>0.526603102684021</v>
      </c>
      <c r="EJ835">
        <v>0.53494173288345337</v>
      </c>
      <c r="EK835">
        <v>0.5320621132850647</v>
      </c>
      <c r="EL835">
        <v>0.5224602222442627</v>
      </c>
      <c r="EM835">
        <v>1.4179936647415161</v>
      </c>
      <c r="EN835">
        <v>5.2010993957519531</v>
      </c>
      <c r="EO835">
        <v>5.107764720916748</v>
      </c>
      <c r="EP835">
        <v>5.1232762336730957</v>
      </c>
      <c r="EQ835">
        <v>5.1227974891662598</v>
      </c>
      <c r="ER835">
        <v>5.0900592803955078</v>
      </c>
      <c r="ES835">
        <v>1.3631249666213989</v>
      </c>
      <c r="ET835">
        <v>0.22088819742202759</v>
      </c>
      <c r="EU835">
        <v>0.22400638461112976</v>
      </c>
      <c r="EV835">
        <v>0.20559988915920258</v>
      </c>
      <c r="EW835">
        <v>0.20902867615222931</v>
      </c>
      <c r="EX835">
        <v>0.19095112383365631</v>
      </c>
      <c r="EY835">
        <v>74.235580444335938</v>
      </c>
      <c r="EZ835">
        <v>73.621681213378906</v>
      </c>
      <c r="FA835">
        <v>72.492630004882813</v>
      </c>
      <c r="FB835">
        <v>72.372451782226562</v>
      </c>
      <c r="FC835">
        <v>72.627967834472656</v>
      </c>
      <c r="FD835">
        <v>71.48236083984375</v>
      </c>
      <c r="FE835">
        <v>72.748283386230469</v>
      </c>
      <c r="FF835">
        <v>73.505538940429687</v>
      </c>
      <c r="FG835">
        <v>79.5548095703125</v>
      </c>
      <c r="FH835">
        <v>84.821548461914063</v>
      </c>
      <c r="FI835">
        <v>89.780838012695312</v>
      </c>
      <c r="FJ835">
        <v>93.101478576660156</v>
      </c>
      <c r="FK835">
        <v>92.048675537109375</v>
      </c>
      <c r="FL835">
        <v>90.482650756835938</v>
      </c>
      <c r="FM835">
        <v>90.437156677246094</v>
      </c>
      <c r="FN835">
        <v>89.121147155761719</v>
      </c>
      <c r="FO835">
        <v>90.117225646972656</v>
      </c>
      <c r="FP835">
        <v>90.103927612304688</v>
      </c>
      <c r="FQ835">
        <v>87.175064086914063</v>
      </c>
      <c r="FR835">
        <v>83.5213623046875</v>
      </c>
      <c r="FS835">
        <v>80.377059936523438</v>
      </c>
      <c r="FT835">
        <v>79.496742248535156</v>
      </c>
      <c r="FU835">
        <v>78.258270263671875</v>
      </c>
      <c r="FV835">
        <v>75.245864868164062</v>
      </c>
      <c r="FW835">
        <v>81</v>
      </c>
      <c r="FX835">
        <v>5.4568342864513397E-2</v>
      </c>
      <c r="FY835">
        <v>1</v>
      </c>
    </row>
    <row r="836" spans="1:181" x14ac:dyDescent="0.2">
      <c r="A836" t="s">
        <v>243</v>
      </c>
      <c r="B836" t="s">
        <v>239</v>
      </c>
      <c r="C836" t="s">
        <v>215</v>
      </c>
      <c r="D836" t="s">
        <v>41</v>
      </c>
      <c r="E836">
        <v>2021</v>
      </c>
      <c r="F836" t="s">
        <v>222</v>
      </c>
      <c r="G836" t="s">
        <v>246</v>
      </c>
      <c r="H836">
        <v>94</v>
      </c>
      <c r="K836">
        <v>19.800594329833984</v>
      </c>
      <c r="L836">
        <v>19.506368637084961</v>
      </c>
      <c r="M836">
        <v>19.474328994750977</v>
      </c>
      <c r="N836">
        <v>19.670053482055664</v>
      </c>
      <c r="O836">
        <v>20.217275619506836</v>
      </c>
      <c r="P836">
        <v>20.858930587768555</v>
      </c>
      <c r="Q836">
        <v>23.805849075317383</v>
      </c>
      <c r="R836">
        <v>23.466556549072266</v>
      </c>
      <c r="S836">
        <v>23.811847686767578</v>
      </c>
      <c r="T836">
        <v>24.843770980834961</v>
      </c>
      <c r="U836">
        <v>25.608806610107422</v>
      </c>
      <c r="V836">
        <v>26.130077362060547</v>
      </c>
      <c r="W836">
        <v>26.177104949951172</v>
      </c>
      <c r="X836">
        <v>26.558294296264648</v>
      </c>
      <c r="Y836">
        <v>26.625127792358398</v>
      </c>
      <c r="Z836">
        <v>26.752719879150391</v>
      </c>
      <c r="AA836">
        <v>26.829824447631836</v>
      </c>
      <c r="AB836">
        <v>26.665737152099609</v>
      </c>
      <c r="AC836">
        <v>26.085424423217773</v>
      </c>
      <c r="AD836">
        <v>26.342395782470703</v>
      </c>
      <c r="AE836">
        <v>25.687158584594727</v>
      </c>
      <c r="AF836">
        <v>24.613687515258789</v>
      </c>
      <c r="AG836">
        <v>21.8182373046875</v>
      </c>
      <c r="AH836">
        <v>20.637788772583008</v>
      </c>
      <c r="AI836">
        <v>-0.66428685188293457</v>
      </c>
      <c r="AJ836">
        <v>-0.66065067052841187</v>
      </c>
      <c r="AK836">
        <v>-0.65414994955062866</v>
      </c>
      <c r="AL836">
        <v>-0.65752959251403809</v>
      </c>
      <c r="AM836">
        <v>-0.66074293851852417</v>
      </c>
      <c r="AN836">
        <v>-0.66882085800170898</v>
      </c>
      <c r="AO836">
        <v>-0.7243424654006958</v>
      </c>
      <c r="AP836">
        <v>-0.72387659549713135</v>
      </c>
      <c r="AQ836">
        <v>-0.73384654521942139</v>
      </c>
      <c r="AR836">
        <v>-0.75412321090698242</v>
      </c>
      <c r="AS836">
        <v>-0.76734709739685059</v>
      </c>
      <c r="AT836">
        <v>-0.77301335334777832</v>
      </c>
      <c r="AU836">
        <v>6.7622996866703033E-2</v>
      </c>
      <c r="AV836">
        <v>4.1214685440063477</v>
      </c>
      <c r="AW836">
        <v>4.0620646476745605</v>
      </c>
      <c r="AX836">
        <v>4.070061206817627</v>
      </c>
      <c r="AY836">
        <v>4.0645794868469238</v>
      </c>
      <c r="AZ836">
        <v>4.0441322326660156</v>
      </c>
      <c r="BA836">
        <v>3.499896451830864E-2</v>
      </c>
      <c r="BB836">
        <v>-0.40633299946784973</v>
      </c>
      <c r="BC836">
        <v>-0.39410161972045898</v>
      </c>
      <c r="BD836">
        <v>-0.36616331338882446</v>
      </c>
      <c r="BE836">
        <v>-0.31912395358085632</v>
      </c>
      <c r="BF836">
        <v>-0.30543506145477295</v>
      </c>
      <c r="BG836">
        <v>-0.32614165544509888</v>
      </c>
      <c r="BH836">
        <v>-0.32330679893493652</v>
      </c>
      <c r="BI836">
        <v>-0.32001158595085144</v>
      </c>
      <c r="BJ836">
        <v>-0.32246673107147217</v>
      </c>
      <c r="BK836">
        <v>-0.32408744096755981</v>
      </c>
      <c r="BL836">
        <v>-0.32921844720840454</v>
      </c>
      <c r="BM836">
        <v>-0.36276301741600037</v>
      </c>
      <c r="BN836">
        <v>-0.35742607712745667</v>
      </c>
      <c r="BO836">
        <v>-0.36150461435317993</v>
      </c>
      <c r="BP836">
        <v>-0.37332820892333984</v>
      </c>
      <c r="BQ836">
        <v>-0.38349637389183044</v>
      </c>
      <c r="BR836">
        <v>-0.39032521843910217</v>
      </c>
      <c r="BS836">
        <v>0.46652796864509583</v>
      </c>
      <c r="BT836">
        <v>4.4403958320617676</v>
      </c>
      <c r="BU836">
        <v>4.3709688186645508</v>
      </c>
      <c r="BV836">
        <v>4.3811850547790527</v>
      </c>
      <c r="BW836">
        <v>4.3771815299987793</v>
      </c>
      <c r="BX836">
        <v>4.3531031608581543</v>
      </c>
      <c r="BY836">
        <v>0.42733278870582581</v>
      </c>
      <c r="BZ836">
        <v>-0.22104932367801666</v>
      </c>
      <c r="CA836">
        <v>-0.21151000261306763</v>
      </c>
      <c r="CB836">
        <v>-0.19726215302944183</v>
      </c>
      <c r="CC836">
        <v>-0.16310551762580872</v>
      </c>
      <c r="CD836">
        <v>-0.15880057215690613</v>
      </c>
      <c r="CE836">
        <v>-9.1943353414535522E-2</v>
      </c>
      <c r="CF836">
        <v>-8.9663490653038025E-2</v>
      </c>
      <c r="CG836">
        <v>-8.8588394224643707E-2</v>
      </c>
      <c r="CH836">
        <v>-9.040321409702301E-2</v>
      </c>
      <c r="CI836">
        <v>-9.0920880436897278E-2</v>
      </c>
      <c r="CJ836">
        <v>-9.4010844826698303E-2</v>
      </c>
      <c r="CK836">
        <v>-0.11233420670032501</v>
      </c>
      <c r="CL836">
        <v>-0.10362358391284943</v>
      </c>
      <c r="CM836">
        <v>-0.10362172871828079</v>
      </c>
      <c r="CN836">
        <v>-0.10959075391292572</v>
      </c>
      <c r="CO836">
        <v>-0.11764250695705414</v>
      </c>
      <c r="CP836">
        <v>-0.12527656555175781</v>
      </c>
      <c r="CQ836">
        <v>0.74280834197998047</v>
      </c>
      <c r="CR836">
        <v>4.6612839698791504</v>
      </c>
      <c r="CS836">
        <v>4.5849146842956543</v>
      </c>
      <c r="CT836">
        <v>4.5966687202453613</v>
      </c>
      <c r="CU836">
        <v>4.5936884880065918</v>
      </c>
      <c r="CV836">
        <v>4.5670957565307617</v>
      </c>
      <c r="CW836">
        <v>0.69906198978424072</v>
      </c>
      <c r="CX836">
        <v>-9.2722401022911072E-2</v>
      </c>
      <c r="CY836">
        <v>-8.5047617554664612E-2</v>
      </c>
      <c r="CZ836">
        <v>-8.0281719565391541E-2</v>
      </c>
      <c r="DA836">
        <v>-5.5047634989023209E-2</v>
      </c>
      <c r="DB836">
        <v>-5.7241968810558319E-2</v>
      </c>
      <c r="DC836">
        <v>0.14225496351718903</v>
      </c>
      <c r="DD836">
        <v>0.14397983253002167</v>
      </c>
      <c r="DE836">
        <v>0.14283481240272522</v>
      </c>
      <c r="DF836">
        <v>0.14166028797626495</v>
      </c>
      <c r="DG836">
        <v>0.14224569499492645</v>
      </c>
      <c r="DH836">
        <v>0.14119675755500793</v>
      </c>
      <c r="DI836">
        <v>0.13809461891651154</v>
      </c>
      <c r="DJ836">
        <v>0.15017892420291901</v>
      </c>
      <c r="DK836">
        <v>0.15426115691661835</v>
      </c>
      <c r="DL836">
        <v>0.1541467010974884</v>
      </c>
      <c r="DM836">
        <v>0.14821134507656097</v>
      </c>
      <c r="DN836">
        <v>0.13977208733558655</v>
      </c>
      <c r="DO836">
        <v>1.0190887451171875</v>
      </c>
      <c r="DP836">
        <v>4.8821721076965332</v>
      </c>
      <c r="DQ836">
        <v>4.7988605499267578</v>
      </c>
      <c r="DR836">
        <v>4.8121523857116699</v>
      </c>
      <c r="DS836">
        <v>4.8101954460144043</v>
      </c>
      <c r="DT836">
        <v>4.7810883522033691</v>
      </c>
      <c r="DU836">
        <v>0.97079122066497803</v>
      </c>
      <c r="DV836">
        <v>3.5604514181613922E-2</v>
      </c>
      <c r="DW836">
        <v>4.1414774954319E-2</v>
      </c>
      <c r="DX836">
        <v>3.6698713898658752E-2</v>
      </c>
      <c r="DY836">
        <v>5.3010251373052597E-2</v>
      </c>
      <c r="DZ836">
        <v>4.431663453578949E-2</v>
      </c>
      <c r="EA836">
        <v>0.48040011525154114</v>
      </c>
      <c r="EB836">
        <v>0.48132365942001343</v>
      </c>
      <c r="EC836">
        <v>0.47697314620018005</v>
      </c>
      <c r="ED836">
        <v>0.47672313451766968</v>
      </c>
      <c r="EE836">
        <v>0.478901207447052</v>
      </c>
      <c r="EF836">
        <v>0.48079919815063477</v>
      </c>
      <c r="EG836">
        <v>0.49967405200004578</v>
      </c>
      <c r="EH836">
        <v>0.51662939786911011</v>
      </c>
      <c r="EI836">
        <v>0.526603102684021</v>
      </c>
      <c r="EJ836">
        <v>0.53494173288345337</v>
      </c>
      <c r="EK836">
        <v>0.5320621132850647</v>
      </c>
      <c r="EL836">
        <v>0.5224602222442627</v>
      </c>
      <c r="EM836">
        <v>1.4179936647415161</v>
      </c>
      <c r="EN836">
        <v>5.2010993957519531</v>
      </c>
      <c r="EO836">
        <v>5.107764720916748</v>
      </c>
      <c r="EP836">
        <v>5.1232762336730957</v>
      </c>
      <c r="EQ836">
        <v>5.1227974891662598</v>
      </c>
      <c r="ER836">
        <v>5.0900592803955078</v>
      </c>
      <c r="ES836">
        <v>1.3631249666213989</v>
      </c>
      <c r="ET836">
        <v>0.22088819742202759</v>
      </c>
      <c r="EU836">
        <v>0.22400638461112976</v>
      </c>
      <c r="EV836">
        <v>0.20559988915920258</v>
      </c>
      <c r="EW836">
        <v>0.20902867615222931</v>
      </c>
      <c r="EX836">
        <v>0.19095112383365631</v>
      </c>
      <c r="EY836">
        <v>74.235580444335938</v>
      </c>
      <c r="EZ836">
        <v>73.621681213378906</v>
      </c>
      <c r="FA836">
        <v>72.492630004882813</v>
      </c>
      <c r="FB836">
        <v>72.372451782226562</v>
      </c>
      <c r="FC836">
        <v>72.627967834472656</v>
      </c>
      <c r="FD836">
        <v>71.48236083984375</v>
      </c>
      <c r="FE836">
        <v>72.748283386230469</v>
      </c>
      <c r="FF836">
        <v>73.505538940429687</v>
      </c>
      <c r="FG836">
        <v>79.5548095703125</v>
      </c>
      <c r="FH836">
        <v>84.821548461914063</v>
      </c>
      <c r="FI836">
        <v>89.780838012695312</v>
      </c>
      <c r="FJ836">
        <v>93.101478576660156</v>
      </c>
      <c r="FK836">
        <v>92.048675537109375</v>
      </c>
      <c r="FL836">
        <v>90.482650756835938</v>
      </c>
      <c r="FM836">
        <v>90.437156677246094</v>
      </c>
      <c r="FN836">
        <v>89.121147155761719</v>
      </c>
      <c r="FO836">
        <v>90.117225646972656</v>
      </c>
      <c r="FP836">
        <v>90.103927612304688</v>
      </c>
      <c r="FQ836">
        <v>87.175064086914063</v>
      </c>
      <c r="FR836">
        <v>83.5213623046875</v>
      </c>
      <c r="FS836">
        <v>80.377059936523438</v>
      </c>
      <c r="FT836">
        <v>79.496742248535156</v>
      </c>
      <c r="FU836">
        <v>78.258270263671875</v>
      </c>
      <c r="FV836">
        <v>75.245864868164062</v>
      </c>
      <c r="FW836">
        <v>81</v>
      </c>
      <c r="FX836">
        <v>5.4568342864513397E-2</v>
      </c>
      <c r="FY836">
        <v>1</v>
      </c>
    </row>
    <row r="837" spans="1:181" x14ac:dyDescent="0.2">
      <c r="A837" t="s">
        <v>243</v>
      </c>
      <c r="B837" t="s">
        <v>239</v>
      </c>
      <c r="C837" t="s">
        <v>215</v>
      </c>
      <c r="D837" t="s">
        <v>41</v>
      </c>
      <c r="E837">
        <v>2022</v>
      </c>
      <c r="F837" t="s">
        <v>222</v>
      </c>
      <c r="G837" t="s">
        <v>246</v>
      </c>
      <c r="H837">
        <v>94</v>
      </c>
      <c r="K837">
        <v>19.800594329833984</v>
      </c>
      <c r="L837">
        <v>19.506368637084961</v>
      </c>
      <c r="M837">
        <v>19.474328994750977</v>
      </c>
      <c r="N837">
        <v>19.670053482055664</v>
      </c>
      <c r="O837">
        <v>20.217275619506836</v>
      </c>
      <c r="P837">
        <v>20.858930587768555</v>
      </c>
      <c r="Q837">
        <v>23.805849075317383</v>
      </c>
      <c r="R837">
        <v>23.466556549072266</v>
      </c>
      <c r="S837">
        <v>23.811847686767578</v>
      </c>
      <c r="T837">
        <v>24.843770980834961</v>
      </c>
      <c r="U837">
        <v>25.608806610107422</v>
      </c>
      <c r="V837">
        <v>26.130077362060547</v>
      </c>
      <c r="W837">
        <v>26.177104949951172</v>
      </c>
      <c r="X837">
        <v>26.558294296264648</v>
      </c>
      <c r="Y837">
        <v>26.625127792358398</v>
      </c>
      <c r="Z837">
        <v>26.752719879150391</v>
      </c>
      <c r="AA837">
        <v>26.829824447631836</v>
      </c>
      <c r="AB837">
        <v>26.665737152099609</v>
      </c>
      <c r="AC837">
        <v>26.085424423217773</v>
      </c>
      <c r="AD837">
        <v>26.342395782470703</v>
      </c>
      <c r="AE837">
        <v>25.687158584594727</v>
      </c>
      <c r="AF837">
        <v>24.613687515258789</v>
      </c>
      <c r="AG837">
        <v>21.8182373046875</v>
      </c>
      <c r="AH837">
        <v>20.637788772583008</v>
      </c>
      <c r="AI837">
        <v>-0.66428685188293457</v>
      </c>
      <c r="AJ837">
        <v>-0.66065067052841187</v>
      </c>
      <c r="AK837">
        <v>-0.65414994955062866</v>
      </c>
      <c r="AL837">
        <v>-0.65752959251403809</v>
      </c>
      <c r="AM837">
        <v>-0.66074293851852417</v>
      </c>
      <c r="AN837">
        <v>-0.66882085800170898</v>
      </c>
      <c r="AO837">
        <v>-0.7243424654006958</v>
      </c>
      <c r="AP837">
        <v>-0.72387659549713135</v>
      </c>
      <c r="AQ837">
        <v>-0.73384654521942139</v>
      </c>
      <c r="AR837">
        <v>-0.75412321090698242</v>
      </c>
      <c r="AS837">
        <v>-0.76734709739685059</v>
      </c>
      <c r="AT837">
        <v>-0.77301335334777832</v>
      </c>
      <c r="AU837">
        <v>6.7622996866703033E-2</v>
      </c>
      <c r="AV837">
        <v>4.1214685440063477</v>
      </c>
      <c r="AW837">
        <v>4.0620646476745605</v>
      </c>
      <c r="AX837">
        <v>4.070061206817627</v>
      </c>
      <c r="AY837">
        <v>4.0645794868469238</v>
      </c>
      <c r="AZ837">
        <v>4.0441322326660156</v>
      </c>
      <c r="BA837">
        <v>3.499896451830864E-2</v>
      </c>
      <c r="BB837">
        <v>-0.40633299946784973</v>
      </c>
      <c r="BC837">
        <v>-0.39410161972045898</v>
      </c>
      <c r="BD837">
        <v>-0.36616331338882446</v>
      </c>
      <c r="BE837">
        <v>-0.31912395358085632</v>
      </c>
      <c r="BF837">
        <v>-0.30543506145477295</v>
      </c>
      <c r="BG837">
        <v>-0.32614165544509888</v>
      </c>
      <c r="BH837">
        <v>-0.32330679893493652</v>
      </c>
      <c r="BI837">
        <v>-0.32001158595085144</v>
      </c>
      <c r="BJ837">
        <v>-0.32246673107147217</v>
      </c>
      <c r="BK837">
        <v>-0.32408744096755981</v>
      </c>
      <c r="BL837">
        <v>-0.32921844720840454</v>
      </c>
      <c r="BM837">
        <v>-0.36276301741600037</v>
      </c>
      <c r="BN837">
        <v>-0.35742607712745667</v>
      </c>
      <c r="BO837">
        <v>-0.36150461435317993</v>
      </c>
      <c r="BP837">
        <v>-0.37332820892333984</v>
      </c>
      <c r="BQ837">
        <v>-0.38349637389183044</v>
      </c>
      <c r="BR837">
        <v>-0.39032521843910217</v>
      </c>
      <c r="BS837">
        <v>0.46652796864509583</v>
      </c>
      <c r="BT837">
        <v>4.4403958320617676</v>
      </c>
      <c r="BU837">
        <v>4.3709688186645508</v>
      </c>
      <c r="BV837">
        <v>4.3811850547790527</v>
      </c>
      <c r="BW837">
        <v>4.3771815299987793</v>
      </c>
      <c r="BX837">
        <v>4.3531031608581543</v>
      </c>
      <c r="BY837">
        <v>0.42733278870582581</v>
      </c>
      <c r="BZ837">
        <v>-0.22104932367801666</v>
      </c>
      <c r="CA837">
        <v>-0.21151000261306763</v>
      </c>
      <c r="CB837">
        <v>-0.19726215302944183</v>
      </c>
      <c r="CC837">
        <v>-0.16310551762580872</v>
      </c>
      <c r="CD837">
        <v>-0.15880057215690613</v>
      </c>
      <c r="CE837">
        <v>-9.1943353414535522E-2</v>
      </c>
      <c r="CF837">
        <v>-8.9663490653038025E-2</v>
      </c>
      <c r="CG837">
        <v>-8.8588394224643707E-2</v>
      </c>
      <c r="CH837">
        <v>-9.040321409702301E-2</v>
      </c>
      <c r="CI837">
        <v>-9.0920880436897278E-2</v>
      </c>
      <c r="CJ837">
        <v>-9.4010844826698303E-2</v>
      </c>
      <c r="CK837">
        <v>-0.11233420670032501</v>
      </c>
      <c r="CL837">
        <v>-0.10362358391284943</v>
      </c>
      <c r="CM837">
        <v>-0.10362172871828079</v>
      </c>
      <c r="CN837">
        <v>-0.10959075391292572</v>
      </c>
      <c r="CO837">
        <v>-0.11764250695705414</v>
      </c>
      <c r="CP837">
        <v>-0.12527656555175781</v>
      </c>
      <c r="CQ837">
        <v>0.74280834197998047</v>
      </c>
      <c r="CR837">
        <v>4.6612839698791504</v>
      </c>
      <c r="CS837">
        <v>4.5849146842956543</v>
      </c>
      <c r="CT837">
        <v>4.5966687202453613</v>
      </c>
      <c r="CU837">
        <v>4.5936884880065918</v>
      </c>
      <c r="CV837">
        <v>4.5670957565307617</v>
      </c>
      <c r="CW837">
        <v>0.69906198978424072</v>
      </c>
      <c r="CX837">
        <v>-9.2722401022911072E-2</v>
      </c>
      <c r="CY837">
        <v>-8.5047617554664612E-2</v>
      </c>
      <c r="CZ837">
        <v>-8.0281719565391541E-2</v>
      </c>
      <c r="DA837">
        <v>-5.5047634989023209E-2</v>
      </c>
      <c r="DB837">
        <v>-5.7241968810558319E-2</v>
      </c>
      <c r="DC837">
        <v>0.14225496351718903</v>
      </c>
      <c r="DD837">
        <v>0.14397983253002167</v>
      </c>
      <c r="DE837">
        <v>0.14283481240272522</v>
      </c>
      <c r="DF837">
        <v>0.14166028797626495</v>
      </c>
      <c r="DG837">
        <v>0.14224569499492645</v>
      </c>
      <c r="DH837">
        <v>0.14119675755500793</v>
      </c>
      <c r="DI837">
        <v>0.13809461891651154</v>
      </c>
      <c r="DJ837">
        <v>0.15017892420291901</v>
      </c>
      <c r="DK837">
        <v>0.15426115691661835</v>
      </c>
      <c r="DL837">
        <v>0.1541467010974884</v>
      </c>
      <c r="DM837">
        <v>0.14821134507656097</v>
      </c>
      <c r="DN837">
        <v>0.13977208733558655</v>
      </c>
      <c r="DO837">
        <v>1.0190887451171875</v>
      </c>
      <c r="DP837">
        <v>4.8821721076965332</v>
      </c>
      <c r="DQ837">
        <v>4.7988605499267578</v>
      </c>
      <c r="DR837">
        <v>4.8121523857116699</v>
      </c>
      <c r="DS837">
        <v>4.8101954460144043</v>
      </c>
      <c r="DT837">
        <v>4.7810883522033691</v>
      </c>
      <c r="DU837">
        <v>0.97079122066497803</v>
      </c>
      <c r="DV837">
        <v>3.5604514181613922E-2</v>
      </c>
      <c r="DW837">
        <v>4.1414774954319E-2</v>
      </c>
      <c r="DX837">
        <v>3.6698713898658752E-2</v>
      </c>
      <c r="DY837">
        <v>5.3010251373052597E-2</v>
      </c>
      <c r="DZ837">
        <v>4.431663453578949E-2</v>
      </c>
      <c r="EA837">
        <v>0.48040011525154114</v>
      </c>
      <c r="EB837">
        <v>0.48132365942001343</v>
      </c>
      <c r="EC837">
        <v>0.47697314620018005</v>
      </c>
      <c r="ED837">
        <v>0.47672313451766968</v>
      </c>
      <c r="EE837">
        <v>0.478901207447052</v>
      </c>
      <c r="EF837">
        <v>0.48079919815063477</v>
      </c>
      <c r="EG837">
        <v>0.49967405200004578</v>
      </c>
      <c r="EH837">
        <v>0.51662939786911011</v>
      </c>
      <c r="EI837">
        <v>0.526603102684021</v>
      </c>
      <c r="EJ837">
        <v>0.53494173288345337</v>
      </c>
      <c r="EK837">
        <v>0.5320621132850647</v>
      </c>
      <c r="EL837">
        <v>0.5224602222442627</v>
      </c>
      <c r="EM837">
        <v>1.4179936647415161</v>
      </c>
      <c r="EN837">
        <v>5.2010993957519531</v>
      </c>
      <c r="EO837">
        <v>5.107764720916748</v>
      </c>
      <c r="EP837">
        <v>5.1232762336730957</v>
      </c>
      <c r="EQ837">
        <v>5.1227974891662598</v>
      </c>
      <c r="ER837">
        <v>5.0900592803955078</v>
      </c>
      <c r="ES837">
        <v>1.3631249666213989</v>
      </c>
      <c r="ET837">
        <v>0.22088819742202759</v>
      </c>
      <c r="EU837">
        <v>0.22400638461112976</v>
      </c>
      <c r="EV837">
        <v>0.20559988915920258</v>
      </c>
      <c r="EW837">
        <v>0.20902867615222931</v>
      </c>
      <c r="EX837">
        <v>0.19095112383365631</v>
      </c>
      <c r="EY837">
        <v>74.235580444335938</v>
      </c>
      <c r="EZ837">
        <v>73.621681213378906</v>
      </c>
      <c r="FA837">
        <v>72.492630004882813</v>
      </c>
      <c r="FB837">
        <v>72.372451782226562</v>
      </c>
      <c r="FC837">
        <v>72.627967834472656</v>
      </c>
      <c r="FD837">
        <v>71.48236083984375</v>
      </c>
      <c r="FE837">
        <v>72.748283386230469</v>
      </c>
      <c r="FF837">
        <v>73.505538940429687</v>
      </c>
      <c r="FG837">
        <v>79.5548095703125</v>
      </c>
      <c r="FH837">
        <v>84.821548461914063</v>
      </c>
      <c r="FI837">
        <v>89.780838012695312</v>
      </c>
      <c r="FJ837">
        <v>93.101478576660156</v>
      </c>
      <c r="FK837">
        <v>92.048675537109375</v>
      </c>
      <c r="FL837">
        <v>90.482650756835938</v>
      </c>
      <c r="FM837">
        <v>90.437156677246094</v>
      </c>
      <c r="FN837">
        <v>89.121147155761719</v>
      </c>
      <c r="FO837">
        <v>90.117225646972656</v>
      </c>
      <c r="FP837">
        <v>90.103927612304688</v>
      </c>
      <c r="FQ837">
        <v>87.175064086914063</v>
      </c>
      <c r="FR837">
        <v>83.5213623046875</v>
      </c>
      <c r="FS837">
        <v>80.377059936523438</v>
      </c>
      <c r="FT837">
        <v>79.496742248535156</v>
      </c>
      <c r="FU837">
        <v>78.258270263671875</v>
      </c>
      <c r="FV837">
        <v>75.245864868164062</v>
      </c>
      <c r="FW837">
        <v>81</v>
      </c>
      <c r="FX837">
        <v>5.4568342864513397E-2</v>
      </c>
      <c r="FY837">
        <v>1</v>
      </c>
    </row>
    <row r="838" spans="1:181" x14ac:dyDescent="0.2">
      <c r="A838" t="s">
        <v>243</v>
      </c>
      <c r="B838" t="s">
        <v>239</v>
      </c>
      <c r="C838" t="s">
        <v>215</v>
      </c>
      <c r="D838" t="s">
        <v>41</v>
      </c>
      <c r="E838">
        <v>2023</v>
      </c>
      <c r="F838" t="s">
        <v>222</v>
      </c>
      <c r="G838" t="s">
        <v>246</v>
      </c>
      <c r="H838">
        <v>94</v>
      </c>
      <c r="K838">
        <v>19.800594329833984</v>
      </c>
      <c r="L838">
        <v>19.506368637084961</v>
      </c>
      <c r="M838">
        <v>19.474328994750977</v>
      </c>
      <c r="N838">
        <v>19.670053482055664</v>
      </c>
      <c r="O838">
        <v>20.217275619506836</v>
      </c>
      <c r="P838">
        <v>20.858930587768555</v>
      </c>
      <c r="Q838">
        <v>23.805849075317383</v>
      </c>
      <c r="R838">
        <v>23.466556549072266</v>
      </c>
      <c r="S838">
        <v>23.811847686767578</v>
      </c>
      <c r="T838">
        <v>24.843770980834961</v>
      </c>
      <c r="U838">
        <v>25.608806610107422</v>
      </c>
      <c r="V838">
        <v>26.130077362060547</v>
      </c>
      <c r="W838">
        <v>26.177104949951172</v>
      </c>
      <c r="X838">
        <v>26.558294296264648</v>
      </c>
      <c r="Y838">
        <v>26.625127792358398</v>
      </c>
      <c r="Z838">
        <v>26.752719879150391</v>
      </c>
      <c r="AA838">
        <v>26.829824447631836</v>
      </c>
      <c r="AB838">
        <v>26.665737152099609</v>
      </c>
      <c r="AC838">
        <v>26.085424423217773</v>
      </c>
      <c r="AD838">
        <v>26.342395782470703</v>
      </c>
      <c r="AE838">
        <v>25.687158584594727</v>
      </c>
      <c r="AF838">
        <v>24.613687515258789</v>
      </c>
      <c r="AG838">
        <v>21.8182373046875</v>
      </c>
      <c r="AH838">
        <v>20.637788772583008</v>
      </c>
      <c r="AI838">
        <v>-0.66428685188293457</v>
      </c>
      <c r="AJ838">
        <v>-0.66065067052841187</v>
      </c>
      <c r="AK838">
        <v>-0.65414994955062866</v>
      </c>
      <c r="AL838">
        <v>-0.65752959251403809</v>
      </c>
      <c r="AM838">
        <v>-0.66074293851852417</v>
      </c>
      <c r="AN838">
        <v>-0.66882085800170898</v>
      </c>
      <c r="AO838">
        <v>-0.7243424654006958</v>
      </c>
      <c r="AP838">
        <v>-0.72387659549713135</v>
      </c>
      <c r="AQ838">
        <v>-0.73384654521942139</v>
      </c>
      <c r="AR838">
        <v>-0.75412321090698242</v>
      </c>
      <c r="AS838">
        <v>-0.76734709739685059</v>
      </c>
      <c r="AT838">
        <v>-0.77301335334777832</v>
      </c>
      <c r="AU838">
        <v>6.7622996866703033E-2</v>
      </c>
      <c r="AV838">
        <v>4.1214685440063477</v>
      </c>
      <c r="AW838">
        <v>4.0620646476745605</v>
      </c>
      <c r="AX838">
        <v>4.070061206817627</v>
      </c>
      <c r="AY838">
        <v>4.0645794868469238</v>
      </c>
      <c r="AZ838">
        <v>4.0441322326660156</v>
      </c>
      <c r="BA838">
        <v>3.499896451830864E-2</v>
      </c>
      <c r="BB838">
        <v>-0.40633299946784973</v>
      </c>
      <c r="BC838">
        <v>-0.39410161972045898</v>
      </c>
      <c r="BD838">
        <v>-0.36616331338882446</v>
      </c>
      <c r="BE838">
        <v>-0.31912395358085632</v>
      </c>
      <c r="BF838">
        <v>-0.30543506145477295</v>
      </c>
      <c r="BG838">
        <v>-0.32614165544509888</v>
      </c>
      <c r="BH838">
        <v>-0.32330679893493652</v>
      </c>
      <c r="BI838">
        <v>-0.32001158595085144</v>
      </c>
      <c r="BJ838">
        <v>-0.32246673107147217</v>
      </c>
      <c r="BK838">
        <v>-0.32408744096755981</v>
      </c>
      <c r="BL838">
        <v>-0.32921844720840454</v>
      </c>
      <c r="BM838">
        <v>-0.36276301741600037</v>
      </c>
      <c r="BN838">
        <v>-0.35742607712745667</v>
      </c>
      <c r="BO838">
        <v>-0.36150461435317993</v>
      </c>
      <c r="BP838">
        <v>-0.37332820892333984</v>
      </c>
      <c r="BQ838">
        <v>-0.38349637389183044</v>
      </c>
      <c r="BR838">
        <v>-0.39032521843910217</v>
      </c>
      <c r="BS838">
        <v>0.46652796864509583</v>
      </c>
      <c r="BT838">
        <v>4.4403958320617676</v>
      </c>
      <c r="BU838">
        <v>4.3709688186645508</v>
      </c>
      <c r="BV838">
        <v>4.3811850547790527</v>
      </c>
      <c r="BW838">
        <v>4.3771815299987793</v>
      </c>
      <c r="BX838">
        <v>4.3531031608581543</v>
      </c>
      <c r="BY838">
        <v>0.42733278870582581</v>
      </c>
      <c r="BZ838">
        <v>-0.22104932367801666</v>
      </c>
      <c r="CA838">
        <v>-0.21151000261306763</v>
      </c>
      <c r="CB838">
        <v>-0.19726215302944183</v>
      </c>
      <c r="CC838">
        <v>-0.16310551762580872</v>
      </c>
      <c r="CD838">
        <v>-0.15880057215690613</v>
      </c>
      <c r="CE838">
        <v>-9.1943353414535522E-2</v>
      </c>
      <c r="CF838">
        <v>-8.9663490653038025E-2</v>
      </c>
      <c r="CG838">
        <v>-8.8588394224643707E-2</v>
      </c>
      <c r="CH838">
        <v>-9.040321409702301E-2</v>
      </c>
      <c r="CI838">
        <v>-9.0920880436897278E-2</v>
      </c>
      <c r="CJ838">
        <v>-9.4010844826698303E-2</v>
      </c>
      <c r="CK838">
        <v>-0.11233420670032501</v>
      </c>
      <c r="CL838">
        <v>-0.10362358391284943</v>
      </c>
      <c r="CM838">
        <v>-0.10362172871828079</v>
      </c>
      <c r="CN838">
        <v>-0.10959075391292572</v>
      </c>
      <c r="CO838">
        <v>-0.11764250695705414</v>
      </c>
      <c r="CP838">
        <v>-0.12527656555175781</v>
      </c>
      <c r="CQ838">
        <v>0.74280834197998047</v>
      </c>
      <c r="CR838">
        <v>4.6612839698791504</v>
      </c>
      <c r="CS838">
        <v>4.5849146842956543</v>
      </c>
      <c r="CT838">
        <v>4.5966687202453613</v>
      </c>
      <c r="CU838">
        <v>4.5936884880065918</v>
      </c>
      <c r="CV838">
        <v>4.5670957565307617</v>
      </c>
      <c r="CW838">
        <v>0.69906198978424072</v>
      </c>
      <c r="CX838">
        <v>-9.2722401022911072E-2</v>
      </c>
      <c r="CY838">
        <v>-8.5047617554664612E-2</v>
      </c>
      <c r="CZ838">
        <v>-8.0281719565391541E-2</v>
      </c>
      <c r="DA838">
        <v>-5.5047634989023209E-2</v>
      </c>
      <c r="DB838">
        <v>-5.7241968810558319E-2</v>
      </c>
      <c r="DC838">
        <v>0.14225496351718903</v>
      </c>
      <c r="DD838">
        <v>0.14397983253002167</v>
      </c>
      <c r="DE838">
        <v>0.14283481240272522</v>
      </c>
      <c r="DF838">
        <v>0.14166028797626495</v>
      </c>
      <c r="DG838">
        <v>0.14224569499492645</v>
      </c>
      <c r="DH838">
        <v>0.14119675755500793</v>
      </c>
      <c r="DI838">
        <v>0.13809461891651154</v>
      </c>
      <c r="DJ838">
        <v>0.15017892420291901</v>
      </c>
      <c r="DK838">
        <v>0.15426115691661835</v>
      </c>
      <c r="DL838">
        <v>0.1541467010974884</v>
      </c>
      <c r="DM838">
        <v>0.14821134507656097</v>
      </c>
      <c r="DN838">
        <v>0.13977208733558655</v>
      </c>
      <c r="DO838">
        <v>1.0190887451171875</v>
      </c>
      <c r="DP838">
        <v>4.8821721076965332</v>
      </c>
      <c r="DQ838">
        <v>4.7988605499267578</v>
      </c>
      <c r="DR838">
        <v>4.8121523857116699</v>
      </c>
      <c r="DS838">
        <v>4.8101954460144043</v>
      </c>
      <c r="DT838">
        <v>4.7810883522033691</v>
      </c>
      <c r="DU838">
        <v>0.97079122066497803</v>
      </c>
      <c r="DV838">
        <v>3.5604514181613922E-2</v>
      </c>
      <c r="DW838">
        <v>4.1414774954319E-2</v>
      </c>
      <c r="DX838">
        <v>3.6698713898658752E-2</v>
      </c>
      <c r="DY838">
        <v>5.3010251373052597E-2</v>
      </c>
      <c r="DZ838">
        <v>4.431663453578949E-2</v>
      </c>
      <c r="EA838">
        <v>0.48040011525154114</v>
      </c>
      <c r="EB838">
        <v>0.48132365942001343</v>
      </c>
      <c r="EC838">
        <v>0.47697314620018005</v>
      </c>
      <c r="ED838">
        <v>0.47672313451766968</v>
      </c>
      <c r="EE838">
        <v>0.478901207447052</v>
      </c>
      <c r="EF838">
        <v>0.48079919815063477</v>
      </c>
      <c r="EG838">
        <v>0.49967405200004578</v>
      </c>
      <c r="EH838">
        <v>0.51662939786911011</v>
      </c>
      <c r="EI838">
        <v>0.526603102684021</v>
      </c>
      <c r="EJ838">
        <v>0.53494173288345337</v>
      </c>
      <c r="EK838">
        <v>0.5320621132850647</v>
      </c>
      <c r="EL838">
        <v>0.5224602222442627</v>
      </c>
      <c r="EM838">
        <v>1.4179936647415161</v>
      </c>
      <c r="EN838">
        <v>5.2010993957519531</v>
      </c>
      <c r="EO838">
        <v>5.107764720916748</v>
      </c>
      <c r="EP838">
        <v>5.1232762336730957</v>
      </c>
      <c r="EQ838">
        <v>5.1227974891662598</v>
      </c>
      <c r="ER838">
        <v>5.0900592803955078</v>
      </c>
      <c r="ES838">
        <v>1.3631249666213989</v>
      </c>
      <c r="ET838">
        <v>0.22088819742202759</v>
      </c>
      <c r="EU838">
        <v>0.22400638461112976</v>
      </c>
      <c r="EV838">
        <v>0.20559988915920258</v>
      </c>
      <c r="EW838">
        <v>0.20902867615222931</v>
      </c>
      <c r="EX838">
        <v>0.19095112383365631</v>
      </c>
      <c r="EY838">
        <v>74.235580444335938</v>
      </c>
      <c r="EZ838">
        <v>73.621681213378906</v>
      </c>
      <c r="FA838">
        <v>72.492630004882813</v>
      </c>
      <c r="FB838">
        <v>72.372451782226562</v>
      </c>
      <c r="FC838">
        <v>72.627967834472656</v>
      </c>
      <c r="FD838">
        <v>71.48236083984375</v>
      </c>
      <c r="FE838">
        <v>72.748283386230469</v>
      </c>
      <c r="FF838">
        <v>73.505538940429687</v>
      </c>
      <c r="FG838">
        <v>79.5548095703125</v>
      </c>
      <c r="FH838">
        <v>84.821548461914063</v>
      </c>
      <c r="FI838">
        <v>89.780838012695312</v>
      </c>
      <c r="FJ838">
        <v>93.101478576660156</v>
      </c>
      <c r="FK838">
        <v>92.048675537109375</v>
      </c>
      <c r="FL838">
        <v>90.482650756835938</v>
      </c>
      <c r="FM838">
        <v>90.437156677246094</v>
      </c>
      <c r="FN838">
        <v>89.121147155761719</v>
      </c>
      <c r="FO838">
        <v>90.117225646972656</v>
      </c>
      <c r="FP838">
        <v>90.103927612304688</v>
      </c>
      <c r="FQ838">
        <v>87.175064086914063</v>
      </c>
      <c r="FR838">
        <v>83.5213623046875</v>
      </c>
      <c r="FS838">
        <v>80.377059936523438</v>
      </c>
      <c r="FT838">
        <v>79.496742248535156</v>
      </c>
      <c r="FU838">
        <v>78.258270263671875</v>
      </c>
      <c r="FV838">
        <v>75.245864868164062</v>
      </c>
      <c r="FW838">
        <v>81</v>
      </c>
      <c r="FX838">
        <v>5.4568342864513397E-2</v>
      </c>
      <c r="FY838">
        <v>1</v>
      </c>
    </row>
    <row r="839" spans="1:181" x14ac:dyDescent="0.2">
      <c r="A839" t="s">
        <v>243</v>
      </c>
      <c r="B839" t="s">
        <v>239</v>
      </c>
      <c r="C839" t="s">
        <v>215</v>
      </c>
      <c r="D839" t="s">
        <v>41</v>
      </c>
      <c r="E839">
        <v>2024</v>
      </c>
      <c r="F839" t="s">
        <v>222</v>
      </c>
      <c r="G839" t="s">
        <v>246</v>
      </c>
      <c r="H839">
        <v>94</v>
      </c>
      <c r="K839">
        <v>19.800594329833984</v>
      </c>
      <c r="L839">
        <v>19.506368637084961</v>
      </c>
      <c r="M839">
        <v>19.474328994750977</v>
      </c>
      <c r="N839">
        <v>19.670053482055664</v>
      </c>
      <c r="O839">
        <v>20.217275619506836</v>
      </c>
      <c r="P839">
        <v>20.858930587768555</v>
      </c>
      <c r="Q839">
        <v>23.805849075317383</v>
      </c>
      <c r="R839">
        <v>23.466556549072266</v>
      </c>
      <c r="S839">
        <v>23.811847686767578</v>
      </c>
      <c r="T839">
        <v>24.843770980834961</v>
      </c>
      <c r="U839">
        <v>25.608806610107422</v>
      </c>
      <c r="V839">
        <v>26.130077362060547</v>
      </c>
      <c r="W839">
        <v>26.177104949951172</v>
      </c>
      <c r="X839">
        <v>26.558294296264648</v>
      </c>
      <c r="Y839">
        <v>26.625127792358398</v>
      </c>
      <c r="Z839">
        <v>26.752719879150391</v>
      </c>
      <c r="AA839">
        <v>26.829824447631836</v>
      </c>
      <c r="AB839">
        <v>26.665737152099609</v>
      </c>
      <c r="AC839">
        <v>26.085424423217773</v>
      </c>
      <c r="AD839">
        <v>26.342395782470703</v>
      </c>
      <c r="AE839">
        <v>25.687158584594727</v>
      </c>
      <c r="AF839">
        <v>24.613687515258789</v>
      </c>
      <c r="AG839">
        <v>21.8182373046875</v>
      </c>
      <c r="AH839">
        <v>20.637788772583008</v>
      </c>
      <c r="AI839">
        <v>-0.66428685188293457</v>
      </c>
      <c r="AJ839">
        <v>-0.66065067052841187</v>
      </c>
      <c r="AK839">
        <v>-0.65414994955062866</v>
      </c>
      <c r="AL839">
        <v>-0.65752959251403809</v>
      </c>
      <c r="AM839">
        <v>-0.66074293851852417</v>
      </c>
      <c r="AN839">
        <v>-0.66882085800170898</v>
      </c>
      <c r="AO839">
        <v>-0.7243424654006958</v>
      </c>
      <c r="AP839">
        <v>-0.72387659549713135</v>
      </c>
      <c r="AQ839">
        <v>-0.73384654521942139</v>
      </c>
      <c r="AR839">
        <v>-0.75412321090698242</v>
      </c>
      <c r="AS839">
        <v>-0.76734709739685059</v>
      </c>
      <c r="AT839">
        <v>-0.77301335334777832</v>
      </c>
      <c r="AU839">
        <v>6.7622996866703033E-2</v>
      </c>
      <c r="AV839">
        <v>4.1214685440063477</v>
      </c>
      <c r="AW839">
        <v>4.0620646476745605</v>
      </c>
      <c r="AX839">
        <v>4.070061206817627</v>
      </c>
      <c r="AY839">
        <v>4.0645794868469238</v>
      </c>
      <c r="AZ839">
        <v>4.0441322326660156</v>
      </c>
      <c r="BA839">
        <v>3.499896451830864E-2</v>
      </c>
      <c r="BB839">
        <v>-0.40633299946784973</v>
      </c>
      <c r="BC839">
        <v>-0.39410161972045898</v>
      </c>
      <c r="BD839">
        <v>-0.36616331338882446</v>
      </c>
      <c r="BE839">
        <v>-0.31912395358085632</v>
      </c>
      <c r="BF839">
        <v>-0.30543506145477295</v>
      </c>
      <c r="BG839">
        <v>-0.32614165544509888</v>
      </c>
      <c r="BH839">
        <v>-0.32330679893493652</v>
      </c>
      <c r="BI839">
        <v>-0.32001158595085144</v>
      </c>
      <c r="BJ839">
        <v>-0.32246673107147217</v>
      </c>
      <c r="BK839">
        <v>-0.32408744096755981</v>
      </c>
      <c r="BL839">
        <v>-0.32921844720840454</v>
      </c>
      <c r="BM839">
        <v>-0.36276301741600037</v>
      </c>
      <c r="BN839">
        <v>-0.35742607712745667</v>
      </c>
      <c r="BO839">
        <v>-0.36150461435317993</v>
      </c>
      <c r="BP839">
        <v>-0.37332820892333984</v>
      </c>
      <c r="BQ839">
        <v>-0.38349637389183044</v>
      </c>
      <c r="BR839">
        <v>-0.39032521843910217</v>
      </c>
      <c r="BS839">
        <v>0.46652796864509583</v>
      </c>
      <c r="BT839">
        <v>4.4403958320617676</v>
      </c>
      <c r="BU839">
        <v>4.3709688186645508</v>
      </c>
      <c r="BV839">
        <v>4.3811850547790527</v>
      </c>
      <c r="BW839">
        <v>4.3771815299987793</v>
      </c>
      <c r="BX839">
        <v>4.3531031608581543</v>
      </c>
      <c r="BY839">
        <v>0.42733278870582581</v>
      </c>
      <c r="BZ839">
        <v>-0.22104932367801666</v>
      </c>
      <c r="CA839">
        <v>-0.21151000261306763</v>
      </c>
      <c r="CB839">
        <v>-0.19726215302944183</v>
      </c>
      <c r="CC839">
        <v>-0.16310551762580872</v>
      </c>
      <c r="CD839">
        <v>-0.15880057215690613</v>
      </c>
      <c r="CE839">
        <v>-9.1943353414535522E-2</v>
      </c>
      <c r="CF839">
        <v>-8.9663490653038025E-2</v>
      </c>
      <c r="CG839">
        <v>-8.8588394224643707E-2</v>
      </c>
      <c r="CH839">
        <v>-9.040321409702301E-2</v>
      </c>
      <c r="CI839">
        <v>-9.0920880436897278E-2</v>
      </c>
      <c r="CJ839">
        <v>-9.4010844826698303E-2</v>
      </c>
      <c r="CK839">
        <v>-0.11233420670032501</v>
      </c>
      <c r="CL839">
        <v>-0.10362358391284943</v>
      </c>
      <c r="CM839">
        <v>-0.10362172871828079</v>
      </c>
      <c r="CN839">
        <v>-0.10959075391292572</v>
      </c>
      <c r="CO839">
        <v>-0.11764250695705414</v>
      </c>
      <c r="CP839">
        <v>-0.12527656555175781</v>
      </c>
      <c r="CQ839">
        <v>0.74280834197998047</v>
      </c>
      <c r="CR839">
        <v>4.6612839698791504</v>
      </c>
      <c r="CS839">
        <v>4.5849146842956543</v>
      </c>
      <c r="CT839">
        <v>4.5966687202453613</v>
      </c>
      <c r="CU839">
        <v>4.5936884880065918</v>
      </c>
      <c r="CV839">
        <v>4.5670957565307617</v>
      </c>
      <c r="CW839">
        <v>0.69906198978424072</v>
      </c>
      <c r="CX839">
        <v>-9.2722401022911072E-2</v>
      </c>
      <c r="CY839">
        <v>-8.5047617554664612E-2</v>
      </c>
      <c r="CZ839">
        <v>-8.0281719565391541E-2</v>
      </c>
      <c r="DA839">
        <v>-5.5047634989023209E-2</v>
      </c>
      <c r="DB839">
        <v>-5.7241968810558319E-2</v>
      </c>
      <c r="DC839">
        <v>0.14225496351718903</v>
      </c>
      <c r="DD839">
        <v>0.14397983253002167</v>
      </c>
      <c r="DE839">
        <v>0.14283481240272522</v>
      </c>
      <c r="DF839">
        <v>0.14166028797626495</v>
      </c>
      <c r="DG839">
        <v>0.14224569499492645</v>
      </c>
      <c r="DH839">
        <v>0.14119675755500793</v>
      </c>
      <c r="DI839">
        <v>0.13809461891651154</v>
      </c>
      <c r="DJ839">
        <v>0.15017892420291901</v>
      </c>
      <c r="DK839">
        <v>0.15426115691661835</v>
      </c>
      <c r="DL839">
        <v>0.1541467010974884</v>
      </c>
      <c r="DM839">
        <v>0.14821134507656097</v>
      </c>
      <c r="DN839">
        <v>0.13977208733558655</v>
      </c>
      <c r="DO839">
        <v>1.0190887451171875</v>
      </c>
      <c r="DP839">
        <v>4.8821721076965332</v>
      </c>
      <c r="DQ839">
        <v>4.7988605499267578</v>
      </c>
      <c r="DR839">
        <v>4.8121523857116699</v>
      </c>
      <c r="DS839">
        <v>4.8101954460144043</v>
      </c>
      <c r="DT839">
        <v>4.7810883522033691</v>
      </c>
      <c r="DU839">
        <v>0.97079122066497803</v>
      </c>
      <c r="DV839">
        <v>3.5604514181613922E-2</v>
      </c>
      <c r="DW839">
        <v>4.1414774954319E-2</v>
      </c>
      <c r="DX839">
        <v>3.6698713898658752E-2</v>
      </c>
      <c r="DY839">
        <v>5.3010251373052597E-2</v>
      </c>
      <c r="DZ839">
        <v>4.431663453578949E-2</v>
      </c>
      <c r="EA839">
        <v>0.48040011525154114</v>
      </c>
      <c r="EB839">
        <v>0.48132365942001343</v>
      </c>
      <c r="EC839">
        <v>0.47697314620018005</v>
      </c>
      <c r="ED839">
        <v>0.47672313451766968</v>
      </c>
      <c r="EE839">
        <v>0.478901207447052</v>
      </c>
      <c r="EF839">
        <v>0.48079919815063477</v>
      </c>
      <c r="EG839">
        <v>0.49967405200004578</v>
      </c>
      <c r="EH839">
        <v>0.51662939786911011</v>
      </c>
      <c r="EI839">
        <v>0.526603102684021</v>
      </c>
      <c r="EJ839">
        <v>0.53494173288345337</v>
      </c>
      <c r="EK839">
        <v>0.5320621132850647</v>
      </c>
      <c r="EL839">
        <v>0.5224602222442627</v>
      </c>
      <c r="EM839">
        <v>1.4179936647415161</v>
      </c>
      <c r="EN839">
        <v>5.2010993957519531</v>
      </c>
      <c r="EO839">
        <v>5.107764720916748</v>
      </c>
      <c r="EP839">
        <v>5.1232762336730957</v>
      </c>
      <c r="EQ839">
        <v>5.1227974891662598</v>
      </c>
      <c r="ER839">
        <v>5.0900592803955078</v>
      </c>
      <c r="ES839">
        <v>1.3631249666213989</v>
      </c>
      <c r="ET839">
        <v>0.22088819742202759</v>
      </c>
      <c r="EU839">
        <v>0.22400638461112976</v>
      </c>
      <c r="EV839">
        <v>0.20559988915920258</v>
      </c>
      <c r="EW839">
        <v>0.20902867615222931</v>
      </c>
      <c r="EX839">
        <v>0.19095112383365631</v>
      </c>
      <c r="EY839">
        <v>74.235580444335938</v>
      </c>
      <c r="EZ839">
        <v>73.621681213378906</v>
      </c>
      <c r="FA839">
        <v>72.492630004882813</v>
      </c>
      <c r="FB839">
        <v>72.372451782226562</v>
      </c>
      <c r="FC839">
        <v>72.627967834472656</v>
      </c>
      <c r="FD839">
        <v>71.48236083984375</v>
      </c>
      <c r="FE839">
        <v>72.748283386230469</v>
      </c>
      <c r="FF839">
        <v>73.505538940429687</v>
      </c>
      <c r="FG839">
        <v>79.5548095703125</v>
      </c>
      <c r="FH839">
        <v>84.821548461914063</v>
      </c>
      <c r="FI839">
        <v>89.780838012695312</v>
      </c>
      <c r="FJ839">
        <v>93.101478576660156</v>
      </c>
      <c r="FK839">
        <v>92.048675537109375</v>
      </c>
      <c r="FL839">
        <v>90.482650756835938</v>
      </c>
      <c r="FM839">
        <v>90.437156677246094</v>
      </c>
      <c r="FN839">
        <v>89.121147155761719</v>
      </c>
      <c r="FO839">
        <v>90.117225646972656</v>
      </c>
      <c r="FP839">
        <v>90.103927612304688</v>
      </c>
      <c r="FQ839">
        <v>87.175064086914063</v>
      </c>
      <c r="FR839">
        <v>83.5213623046875</v>
      </c>
      <c r="FS839">
        <v>80.377059936523438</v>
      </c>
      <c r="FT839">
        <v>79.496742248535156</v>
      </c>
      <c r="FU839">
        <v>78.258270263671875</v>
      </c>
      <c r="FV839">
        <v>75.245864868164062</v>
      </c>
      <c r="FW839">
        <v>81</v>
      </c>
      <c r="FX839">
        <v>5.4568342864513397E-2</v>
      </c>
      <c r="FY839">
        <v>1</v>
      </c>
    </row>
    <row r="840" spans="1:181" x14ac:dyDescent="0.2">
      <c r="A840" t="s">
        <v>243</v>
      </c>
      <c r="B840" t="s">
        <v>239</v>
      </c>
      <c r="C840" t="s">
        <v>215</v>
      </c>
      <c r="D840" t="s">
        <v>41</v>
      </c>
      <c r="E840">
        <v>2025</v>
      </c>
      <c r="F840" t="s">
        <v>222</v>
      </c>
      <c r="G840" t="s">
        <v>246</v>
      </c>
      <c r="H840">
        <v>94</v>
      </c>
      <c r="K840">
        <v>19.800594329833984</v>
      </c>
      <c r="L840">
        <v>19.506368637084961</v>
      </c>
      <c r="M840">
        <v>19.474328994750977</v>
      </c>
      <c r="N840">
        <v>19.670053482055664</v>
      </c>
      <c r="O840">
        <v>20.217275619506836</v>
      </c>
      <c r="P840">
        <v>20.858930587768555</v>
      </c>
      <c r="Q840">
        <v>23.805849075317383</v>
      </c>
      <c r="R840">
        <v>23.466556549072266</v>
      </c>
      <c r="S840">
        <v>23.811847686767578</v>
      </c>
      <c r="T840">
        <v>24.843770980834961</v>
      </c>
      <c r="U840">
        <v>25.608806610107422</v>
      </c>
      <c r="V840">
        <v>26.130077362060547</v>
      </c>
      <c r="W840">
        <v>26.177104949951172</v>
      </c>
      <c r="X840">
        <v>26.558294296264648</v>
      </c>
      <c r="Y840">
        <v>26.625127792358398</v>
      </c>
      <c r="Z840">
        <v>26.752719879150391</v>
      </c>
      <c r="AA840">
        <v>26.829824447631836</v>
      </c>
      <c r="AB840">
        <v>26.665737152099609</v>
      </c>
      <c r="AC840">
        <v>26.085424423217773</v>
      </c>
      <c r="AD840">
        <v>26.342395782470703</v>
      </c>
      <c r="AE840">
        <v>25.687158584594727</v>
      </c>
      <c r="AF840">
        <v>24.613687515258789</v>
      </c>
      <c r="AG840">
        <v>21.8182373046875</v>
      </c>
      <c r="AH840">
        <v>20.637788772583008</v>
      </c>
      <c r="AI840">
        <v>-0.66428685188293457</v>
      </c>
      <c r="AJ840">
        <v>-0.66065067052841187</v>
      </c>
      <c r="AK840">
        <v>-0.65414994955062866</v>
      </c>
      <c r="AL840">
        <v>-0.65752959251403809</v>
      </c>
      <c r="AM840">
        <v>-0.66074293851852417</v>
      </c>
      <c r="AN840">
        <v>-0.66882085800170898</v>
      </c>
      <c r="AO840">
        <v>-0.7243424654006958</v>
      </c>
      <c r="AP840">
        <v>-0.72387659549713135</v>
      </c>
      <c r="AQ840">
        <v>-0.73384654521942139</v>
      </c>
      <c r="AR840">
        <v>-0.75412321090698242</v>
      </c>
      <c r="AS840">
        <v>-0.76734709739685059</v>
      </c>
      <c r="AT840">
        <v>-0.77301335334777832</v>
      </c>
      <c r="AU840">
        <v>6.7622996866703033E-2</v>
      </c>
      <c r="AV840">
        <v>4.1214685440063477</v>
      </c>
      <c r="AW840">
        <v>4.0620646476745605</v>
      </c>
      <c r="AX840">
        <v>4.070061206817627</v>
      </c>
      <c r="AY840">
        <v>4.0645794868469238</v>
      </c>
      <c r="AZ840">
        <v>4.0441322326660156</v>
      </c>
      <c r="BA840">
        <v>3.499896451830864E-2</v>
      </c>
      <c r="BB840">
        <v>-0.40633299946784973</v>
      </c>
      <c r="BC840">
        <v>-0.39410161972045898</v>
      </c>
      <c r="BD840">
        <v>-0.36616331338882446</v>
      </c>
      <c r="BE840">
        <v>-0.31912395358085632</v>
      </c>
      <c r="BF840">
        <v>-0.30543506145477295</v>
      </c>
      <c r="BG840">
        <v>-0.32614165544509888</v>
      </c>
      <c r="BH840">
        <v>-0.32330679893493652</v>
      </c>
      <c r="BI840">
        <v>-0.32001158595085144</v>
      </c>
      <c r="BJ840">
        <v>-0.32246673107147217</v>
      </c>
      <c r="BK840">
        <v>-0.32408744096755981</v>
      </c>
      <c r="BL840">
        <v>-0.32921844720840454</v>
      </c>
      <c r="BM840">
        <v>-0.36276301741600037</v>
      </c>
      <c r="BN840">
        <v>-0.35742607712745667</v>
      </c>
      <c r="BO840">
        <v>-0.36150461435317993</v>
      </c>
      <c r="BP840">
        <v>-0.37332820892333984</v>
      </c>
      <c r="BQ840">
        <v>-0.38349637389183044</v>
      </c>
      <c r="BR840">
        <v>-0.39032521843910217</v>
      </c>
      <c r="BS840">
        <v>0.46652796864509583</v>
      </c>
      <c r="BT840">
        <v>4.4403958320617676</v>
      </c>
      <c r="BU840">
        <v>4.3709688186645508</v>
      </c>
      <c r="BV840">
        <v>4.3811850547790527</v>
      </c>
      <c r="BW840">
        <v>4.3771815299987793</v>
      </c>
      <c r="BX840">
        <v>4.3531031608581543</v>
      </c>
      <c r="BY840">
        <v>0.42733278870582581</v>
      </c>
      <c r="BZ840">
        <v>-0.22104932367801666</v>
      </c>
      <c r="CA840">
        <v>-0.21151000261306763</v>
      </c>
      <c r="CB840">
        <v>-0.19726215302944183</v>
      </c>
      <c r="CC840">
        <v>-0.16310551762580872</v>
      </c>
      <c r="CD840">
        <v>-0.15880057215690613</v>
      </c>
      <c r="CE840">
        <v>-9.1943353414535522E-2</v>
      </c>
      <c r="CF840">
        <v>-8.9663490653038025E-2</v>
      </c>
      <c r="CG840">
        <v>-8.8588394224643707E-2</v>
      </c>
      <c r="CH840">
        <v>-9.040321409702301E-2</v>
      </c>
      <c r="CI840">
        <v>-9.0920880436897278E-2</v>
      </c>
      <c r="CJ840">
        <v>-9.4010844826698303E-2</v>
      </c>
      <c r="CK840">
        <v>-0.11233420670032501</v>
      </c>
      <c r="CL840">
        <v>-0.10362358391284943</v>
      </c>
      <c r="CM840">
        <v>-0.10362172871828079</v>
      </c>
      <c r="CN840">
        <v>-0.10959075391292572</v>
      </c>
      <c r="CO840">
        <v>-0.11764250695705414</v>
      </c>
      <c r="CP840">
        <v>-0.12527656555175781</v>
      </c>
      <c r="CQ840">
        <v>0.74280834197998047</v>
      </c>
      <c r="CR840">
        <v>4.6612839698791504</v>
      </c>
      <c r="CS840">
        <v>4.5849146842956543</v>
      </c>
      <c r="CT840">
        <v>4.5966687202453613</v>
      </c>
      <c r="CU840">
        <v>4.5936884880065918</v>
      </c>
      <c r="CV840">
        <v>4.5670957565307617</v>
      </c>
      <c r="CW840">
        <v>0.69906198978424072</v>
      </c>
      <c r="CX840">
        <v>-9.2722401022911072E-2</v>
      </c>
      <c r="CY840">
        <v>-8.5047617554664612E-2</v>
      </c>
      <c r="CZ840">
        <v>-8.0281719565391541E-2</v>
      </c>
      <c r="DA840">
        <v>-5.5047634989023209E-2</v>
      </c>
      <c r="DB840">
        <v>-5.7241968810558319E-2</v>
      </c>
      <c r="DC840">
        <v>0.14225496351718903</v>
      </c>
      <c r="DD840">
        <v>0.14397983253002167</v>
      </c>
      <c r="DE840">
        <v>0.14283481240272522</v>
      </c>
      <c r="DF840">
        <v>0.14166028797626495</v>
      </c>
      <c r="DG840">
        <v>0.14224569499492645</v>
      </c>
      <c r="DH840">
        <v>0.14119675755500793</v>
      </c>
      <c r="DI840">
        <v>0.13809461891651154</v>
      </c>
      <c r="DJ840">
        <v>0.15017892420291901</v>
      </c>
      <c r="DK840">
        <v>0.15426115691661835</v>
      </c>
      <c r="DL840">
        <v>0.1541467010974884</v>
      </c>
      <c r="DM840">
        <v>0.14821134507656097</v>
      </c>
      <c r="DN840">
        <v>0.13977208733558655</v>
      </c>
      <c r="DO840">
        <v>1.0190887451171875</v>
      </c>
      <c r="DP840">
        <v>4.8821721076965332</v>
      </c>
      <c r="DQ840">
        <v>4.7988605499267578</v>
      </c>
      <c r="DR840">
        <v>4.8121523857116699</v>
      </c>
      <c r="DS840">
        <v>4.8101954460144043</v>
      </c>
      <c r="DT840">
        <v>4.7810883522033691</v>
      </c>
      <c r="DU840">
        <v>0.97079122066497803</v>
      </c>
      <c r="DV840">
        <v>3.5604514181613922E-2</v>
      </c>
      <c r="DW840">
        <v>4.1414774954319E-2</v>
      </c>
      <c r="DX840">
        <v>3.6698713898658752E-2</v>
      </c>
      <c r="DY840">
        <v>5.3010251373052597E-2</v>
      </c>
      <c r="DZ840">
        <v>4.431663453578949E-2</v>
      </c>
      <c r="EA840">
        <v>0.48040011525154114</v>
      </c>
      <c r="EB840">
        <v>0.48132365942001343</v>
      </c>
      <c r="EC840">
        <v>0.47697314620018005</v>
      </c>
      <c r="ED840">
        <v>0.47672313451766968</v>
      </c>
      <c r="EE840">
        <v>0.478901207447052</v>
      </c>
      <c r="EF840">
        <v>0.48079919815063477</v>
      </c>
      <c r="EG840">
        <v>0.49967405200004578</v>
      </c>
      <c r="EH840">
        <v>0.51662939786911011</v>
      </c>
      <c r="EI840">
        <v>0.526603102684021</v>
      </c>
      <c r="EJ840">
        <v>0.53494173288345337</v>
      </c>
      <c r="EK840">
        <v>0.5320621132850647</v>
      </c>
      <c r="EL840">
        <v>0.5224602222442627</v>
      </c>
      <c r="EM840">
        <v>1.4179936647415161</v>
      </c>
      <c r="EN840">
        <v>5.2010993957519531</v>
      </c>
      <c r="EO840">
        <v>5.107764720916748</v>
      </c>
      <c r="EP840">
        <v>5.1232762336730957</v>
      </c>
      <c r="EQ840">
        <v>5.1227974891662598</v>
      </c>
      <c r="ER840">
        <v>5.0900592803955078</v>
      </c>
      <c r="ES840">
        <v>1.3631249666213989</v>
      </c>
      <c r="ET840">
        <v>0.22088819742202759</v>
      </c>
      <c r="EU840">
        <v>0.22400638461112976</v>
      </c>
      <c r="EV840">
        <v>0.20559988915920258</v>
      </c>
      <c r="EW840">
        <v>0.20902867615222931</v>
      </c>
      <c r="EX840">
        <v>0.19095112383365631</v>
      </c>
      <c r="EY840">
        <v>74.235580444335938</v>
      </c>
      <c r="EZ840">
        <v>73.621681213378906</v>
      </c>
      <c r="FA840">
        <v>72.492630004882813</v>
      </c>
      <c r="FB840">
        <v>72.372451782226562</v>
      </c>
      <c r="FC840">
        <v>72.627967834472656</v>
      </c>
      <c r="FD840">
        <v>71.48236083984375</v>
      </c>
      <c r="FE840">
        <v>72.748283386230469</v>
      </c>
      <c r="FF840">
        <v>73.505538940429687</v>
      </c>
      <c r="FG840">
        <v>79.5548095703125</v>
      </c>
      <c r="FH840">
        <v>84.821548461914063</v>
      </c>
      <c r="FI840">
        <v>89.780838012695312</v>
      </c>
      <c r="FJ840">
        <v>93.101478576660156</v>
      </c>
      <c r="FK840">
        <v>92.048675537109375</v>
      </c>
      <c r="FL840">
        <v>90.482650756835938</v>
      </c>
      <c r="FM840">
        <v>90.437156677246094</v>
      </c>
      <c r="FN840">
        <v>89.121147155761719</v>
      </c>
      <c r="FO840">
        <v>90.117225646972656</v>
      </c>
      <c r="FP840">
        <v>90.103927612304688</v>
      </c>
      <c r="FQ840">
        <v>87.175064086914063</v>
      </c>
      <c r="FR840">
        <v>83.5213623046875</v>
      </c>
      <c r="FS840">
        <v>80.377059936523438</v>
      </c>
      <c r="FT840">
        <v>79.496742248535156</v>
      </c>
      <c r="FU840">
        <v>78.258270263671875</v>
      </c>
      <c r="FV840">
        <v>75.245864868164062</v>
      </c>
      <c r="FW840">
        <v>81</v>
      </c>
      <c r="FX840">
        <v>5.4568342864513397E-2</v>
      </c>
      <c r="FY840">
        <v>1</v>
      </c>
    </row>
    <row r="841" spans="1:181" x14ac:dyDescent="0.2">
      <c r="A841" t="s">
        <v>243</v>
      </c>
      <c r="B841" t="s">
        <v>239</v>
      </c>
      <c r="C841" t="s">
        <v>215</v>
      </c>
      <c r="D841" t="s">
        <v>42</v>
      </c>
      <c r="E841">
        <v>2015</v>
      </c>
      <c r="F841" t="s">
        <v>222</v>
      </c>
      <c r="G841" t="s">
        <v>246</v>
      </c>
      <c r="H841">
        <v>94</v>
      </c>
      <c r="K841">
        <v>18.73542594909668</v>
      </c>
      <c r="L841">
        <v>18.409196853637695</v>
      </c>
      <c r="M841">
        <v>18.456295013427734</v>
      </c>
      <c r="N841">
        <v>18.628854751586914</v>
      </c>
      <c r="O841">
        <v>19.031675338745117</v>
      </c>
      <c r="P841">
        <v>19.762948989868164</v>
      </c>
      <c r="Q841">
        <v>22.473865509033203</v>
      </c>
      <c r="R841">
        <v>22.397064208984375</v>
      </c>
      <c r="S841">
        <v>22.675209045410156</v>
      </c>
      <c r="T841">
        <v>23.562553405761719</v>
      </c>
      <c r="U841">
        <v>24.195365905761719</v>
      </c>
      <c r="V841">
        <v>24.596641540527344</v>
      </c>
      <c r="W841">
        <v>24.681940078735352</v>
      </c>
      <c r="X841">
        <v>25.134628295898437</v>
      </c>
      <c r="Y841">
        <v>25.130744934082031</v>
      </c>
      <c r="Z841">
        <v>25.321376800537109</v>
      </c>
      <c r="AA841">
        <v>25.321737289428711</v>
      </c>
      <c r="AB841">
        <v>25.000328063964844</v>
      </c>
      <c r="AC841">
        <v>24.418329238891602</v>
      </c>
      <c r="AD841">
        <v>24.5694580078125</v>
      </c>
      <c r="AE841">
        <v>24.294424057006836</v>
      </c>
      <c r="AF841">
        <v>23.142951965332031</v>
      </c>
      <c r="AG841">
        <v>20.521812438964844</v>
      </c>
      <c r="AH841">
        <v>19.469398498535156</v>
      </c>
      <c r="AI841">
        <v>-0.61832654476165771</v>
      </c>
      <c r="AJ841">
        <v>-0.61188262701034546</v>
      </c>
      <c r="AK841">
        <v>-0.60710084438323975</v>
      </c>
      <c r="AL841">
        <v>-0.61031663417816162</v>
      </c>
      <c r="AM841">
        <v>-0.61174845695495605</v>
      </c>
      <c r="AN841">
        <v>-0.62037545442581177</v>
      </c>
      <c r="AO841">
        <v>-0.67028123140335083</v>
      </c>
      <c r="AP841">
        <v>-0.67563319206237793</v>
      </c>
      <c r="AQ841">
        <v>-0.68536418676376343</v>
      </c>
      <c r="AR841">
        <v>-0.70306682586669922</v>
      </c>
      <c r="AS841">
        <v>-0.71645587682723999</v>
      </c>
      <c r="AT841">
        <v>-0.72120493650436401</v>
      </c>
      <c r="AU841">
        <v>6.3314490020275116E-2</v>
      </c>
      <c r="AV841">
        <v>3.8934946060180664</v>
      </c>
      <c r="AW841">
        <v>3.8388175964355469</v>
      </c>
      <c r="AX841">
        <v>3.8513147830963135</v>
      </c>
      <c r="AY841">
        <v>3.8368291854858398</v>
      </c>
      <c r="AZ841">
        <v>3.7937881946563721</v>
      </c>
      <c r="BA841">
        <v>2.8989465907216072E-2</v>
      </c>
      <c r="BB841">
        <v>-0.38007345795631409</v>
      </c>
      <c r="BC841">
        <v>-0.37384793162345886</v>
      </c>
      <c r="BD841">
        <v>-0.34740236401557922</v>
      </c>
      <c r="BE841">
        <v>-0.30990815162658691</v>
      </c>
      <c r="BF841">
        <v>-0.2951037585735321</v>
      </c>
      <c r="BG841">
        <v>-0.30523863434791565</v>
      </c>
      <c r="BH841">
        <v>-0.30154645442962646</v>
      </c>
      <c r="BI841">
        <v>-0.29940855503082275</v>
      </c>
      <c r="BJ841">
        <v>-0.30211356282234192</v>
      </c>
      <c r="BK841">
        <v>-0.3017764687538147</v>
      </c>
      <c r="BL841">
        <v>-0.30779942870140076</v>
      </c>
      <c r="BM841">
        <v>-0.33812099695205688</v>
      </c>
      <c r="BN841">
        <v>-0.33566239476203918</v>
      </c>
      <c r="BO841">
        <v>-0.33980968594551086</v>
      </c>
      <c r="BP841">
        <v>-0.34998369216918945</v>
      </c>
      <c r="BQ841">
        <v>-0.35867777466773987</v>
      </c>
      <c r="BR841">
        <v>-0.36393910646438599</v>
      </c>
      <c r="BS841">
        <v>0.43544790148735046</v>
      </c>
      <c r="BT841">
        <v>4.191680908203125</v>
      </c>
      <c r="BU841">
        <v>4.1316299438476562</v>
      </c>
      <c r="BV841">
        <v>4.1452422142028809</v>
      </c>
      <c r="BW841">
        <v>4.1322593688964844</v>
      </c>
      <c r="BX841">
        <v>4.0862007141113281</v>
      </c>
      <c r="BY841">
        <v>0.39583200216293335</v>
      </c>
      <c r="BZ841">
        <v>-0.20502521097660065</v>
      </c>
      <c r="CA841">
        <v>-0.19999879598617554</v>
      </c>
      <c r="CB841">
        <v>-0.18770468235015869</v>
      </c>
      <c r="CC841">
        <v>-0.16198576986789703</v>
      </c>
      <c r="CD841">
        <v>-0.15547437965869904</v>
      </c>
      <c r="CE841">
        <v>-8.8394924998283386E-2</v>
      </c>
      <c r="CF841">
        <v>-8.6608573794364929E-2</v>
      </c>
      <c r="CG841">
        <v>-8.6301803588867188E-2</v>
      </c>
      <c r="CH841">
        <v>-8.8653042912483215E-2</v>
      </c>
      <c r="CI841">
        <v>-8.7090812623500824E-2</v>
      </c>
      <c r="CJ841">
        <v>-9.1310217976570129E-2</v>
      </c>
      <c r="CK841">
        <v>-0.10806787014007568</v>
      </c>
      <c r="CL841">
        <v>-0.10019966959953308</v>
      </c>
      <c r="CM841">
        <v>-0.10047969222068787</v>
      </c>
      <c r="CN841">
        <v>-0.10543942451477051</v>
      </c>
      <c r="CO841">
        <v>-0.11088173091411591</v>
      </c>
      <c r="CP841">
        <v>-0.11649791896343231</v>
      </c>
      <c r="CQ841">
        <v>0.69318634271621704</v>
      </c>
      <c r="CR841">
        <v>4.3982038497924805</v>
      </c>
      <c r="CS841">
        <v>4.3344306945800781</v>
      </c>
      <c r="CT841">
        <v>4.3488154411315918</v>
      </c>
      <c r="CU841">
        <v>4.3368735313415527</v>
      </c>
      <c r="CV841">
        <v>4.288724422454834</v>
      </c>
      <c r="CW841">
        <v>0.64990603923797607</v>
      </c>
      <c r="CX841">
        <v>-8.3787336945533752E-2</v>
      </c>
      <c r="CY841">
        <v>-7.9591408371925354E-2</v>
      </c>
      <c r="CZ841">
        <v>-7.7098555862903595E-2</v>
      </c>
      <c r="DA841">
        <v>-5.9535179287195206E-2</v>
      </c>
      <c r="DB841">
        <v>-5.8767475187778473E-2</v>
      </c>
      <c r="DC841">
        <v>0.12844878435134888</v>
      </c>
      <c r="DD841">
        <v>0.12832930684089661</v>
      </c>
      <c r="DE841">
        <v>0.12680494785308838</v>
      </c>
      <c r="DF841">
        <v>0.12480747699737549</v>
      </c>
      <c r="DG841">
        <v>0.12759484350681305</v>
      </c>
      <c r="DH841">
        <v>0.1251789927482605</v>
      </c>
      <c r="DI841">
        <v>0.12198527157306671</v>
      </c>
      <c r="DJ841">
        <v>0.13526305556297302</v>
      </c>
      <c r="DK841">
        <v>0.13885030150413513</v>
      </c>
      <c r="DL841">
        <v>0.13910485804080963</v>
      </c>
      <c r="DM841">
        <v>0.13691431283950806</v>
      </c>
      <c r="DN841">
        <v>0.13094328343868256</v>
      </c>
      <c r="DO841">
        <v>0.95092481374740601</v>
      </c>
      <c r="DP841">
        <v>4.6047267913818359</v>
      </c>
      <c r="DQ841">
        <v>4.5372314453125</v>
      </c>
      <c r="DR841">
        <v>4.5523886680603027</v>
      </c>
      <c r="DS841">
        <v>4.5414876937866211</v>
      </c>
      <c r="DT841">
        <v>4.4912481307983398</v>
      </c>
      <c r="DU841">
        <v>0.9039800763130188</v>
      </c>
      <c r="DV841">
        <v>3.7450540810823441E-2</v>
      </c>
      <c r="DW841">
        <v>4.0815979242324829E-2</v>
      </c>
      <c r="DX841">
        <v>3.3507566899061203E-2</v>
      </c>
      <c r="DY841">
        <v>4.2915411293506622E-2</v>
      </c>
      <c r="DZ841">
        <v>3.7939421832561493E-2</v>
      </c>
      <c r="EA841">
        <v>0.44153666496276855</v>
      </c>
      <c r="EB841">
        <v>0.4386654794216156</v>
      </c>
      <c r="EC841">
        <v>0.43449726700782776</v>
      </c>
      <c r="ED841">
        <v>0.43301054835319519</v>
      </c>
      <c r="EE841">
        <v>0.4375668466091156</v>
      </c>
      <c r="EF841">
        <v>0.4377550482749939</v>
      </c>
      <c r="EG841">
        <v>0.45414546132087708</v>
      </c>
      <c r="EH841">
        <v>0.47523382306098938</v>
      </c>
      <c r="EI841">
        <v>0.4844048023223877</v>
      </c>
      <c r="EJ841">
        <v>0.49218794703483582</v>
      </c>
      <c r="EK841">
        <v>0.49469244480133057</v>
      </c>
      <c r="EL841">
        <v>0.488209068775177</v>
      </c>
      <c r="EM841">
        <v>1.3230582475662231</v>
      </c>
      <c r="EN841">
        <v>4.9029130935668945</v>
      </c>
      <c r="EO841">
        <v>4.8300437927246094</v>
      </c>
      <c r="EP841">
        <v>4.8463163375854492</v>
      </c>
      <c r="EQ841">
        <v>4.8369178771972656</v>
      </c>
      <c r="ER841">
        <v>4.7836604118347168</v>
      </c>
      <c r="ES841">
        <v>1.2708226442337036</v>
      </c>
      <c r="ET841">
        <v>0.21249878406524658</v>
      </c>
      <c r="EU841">
        <v>0.21466512978076935</v>
      </c>
      <c r="EV841">
        <v>0.19320523738861084</v>
      </c>
      <c r="EW841">
        <v>0.19083778560161591</v>
      </c>
      <c r="EX841">
        <v>0.17756882309913635</v>
      </c>
      <c r="EY841">
        <v>71.240913391113281</v>
      </c>
      <c r="EZ841">
        <v>69.874458312988281</v>
      </c>
      <c r="FA841">
        <v>69.737312316894531</v>
      </c>
      <c r="FB841">
        <v>69.379753112792969</v>
      </c>
      <c r="FC841">
        <v>68.109611511230469</v>
      </c>
      <c r="FD841">
        <v>67.861373901367187</v>
      </c>
      <c r="FE841">
        <v>68.120010375976562</v>
      </c>
      <c r="FF841">
        <v>68.376060485839844</v>
      </c>
      <c r="FG841">
        <v>71.912651062011719</v>
      </c>
      <c r="FH841">
        <v>76.168861389160156</v>
      </c>
      <c r="FI841">
        <v>80.093185424804688</v>
      </c>
      <c r="FJ841">
        <v>81.681320190429688</v>
      </c>
      <c r="FK841">
        <v>82.070518493652344</v>
      </c>
      <c r="FL841">
        <v>82.944297790527344</v>
      </c>
      <c r="FM841">
        <v>82.323348999023438</v>
      </c>
      <c r="FN841">
        <v>82.467391967773438</v>
      </c>
      <c r="FO841">
        <v>82.337890625</v>
      </c>
      <c r="FP841">
        <v>79.904228210449219</v>
      </c>
      <c r="FQ841">
        <v>76.885627746582031</v>
      </c>
      <c r="FR841">
        <v>74.490882873535156</v>
      </c>
      <c r="FS841">
        <v>73.257659912109375</v>
      </c>
      <c r="FT841">
        <v>71.672576904296875</v>
      </c>
      <c r="FU841">
        <v>70.614944458007812</v>
      </c>
      <c r="FV841">
        <v>69.986190795898437</v>
      </c>
      <c r="FW841">
        <v>81</v>
      </c>
      <c r="FX841">
        <v>5.4568342864513397E-2</v>
      </c>
      <c r="FY841">
        <v>1</v>
      </c>
    </row>
    <row r="842" spans="1:181" x14ac:dyDescent="0.2">
      <c r="A842" t="s">
        <v>243</v>
      </c>
      <c r="B842" t="s">
        <v>239</v>
      </c>
      <c r="C842" t="s">
        <v>215</v>
      </c>
      <c r="D842" t="s">
        <v>42</v>
      </c>
      <c r="E842">
        <v>2016</v>
      </c>
      <c r="F842" t="s">
        <v>222</v>
      </c>
      <c r="G842" t="s">
        <v>246</v>
      </c>
      <c r="H842">
        <v>94</v>
      </c>
      <c r="K842">
        <v>18.73542594909668</v>
      </c>
      <c r="L842">
        <v>18.409196853637695</v>
      </c>
      <c r="M842">
        <v>18.456295013427734</v>
      </c>
      <c r="N842">
        <v>18.628854751586914</v>
      </c>
      <c r="O842">
        <v>19.031675338745117</v>
      </c>
      <c r="P842">
        <v>19.762948989868164</v>
      </c>
      <c r="Q842">
        <v>22.473865509033203</v>
      </c>
      <c r="R842">
        <v>22.397064208984375</v>
      </c>
      <c r="S842">
        <v>22.675209045410156</v>
      </c>
      <c r="T842">
        <v>23.562553405761719</v>
      </c>
      <c r="U842">
        <v>24.195365905761719</v>
      </c>
      <c r="V842">
        <v>24.596641540527344</v>
      </c>
      <c r="W842">
        <v>24.681940078735352</v>
      </c>
      <c r="X842">
        <v>25.134628295898437</v>
      </c>
      <c r="Y842">
        <v>25.130744934082031</v>
      </c>
      <c r="Z842">
        <v>25.321376800537109</v>
      </c>
      <c r="AA842">
        <v>25.321737289428711</v>
      </c>
      <c r="AB842">
        <v>25.000328063964844</v>
      </c>
      <c r="AC842">
        <v>24.418329238891602</v>
      </c>
      <c r="AD842">
        <v>24.5694580078125</v>
      </c>
      <c r="AE842">
        <v>24.294424057006836</v>
      </c>
      <c r="AF842">
        <v>23.142951965332031</v>
      </c>
      <c r="AG842">
        <v>20.521812438964844</v>
      </c>
      <c r="AH842">
        <v>19.469398498535156</v>
      </c>
      <c r="AI842">
        <v>-0.61832654476165771</v>
      </c>
      <c r="AJ842">
        <v>-0.61188262701034546</v>
      </c>
      <c r="AK842">
        <v>-0.60710084438323975</v>
      </c>
      <c r="AL842">
        <v>-0.61031663417816162</v>
      </c>
      <c r="AM842">
        <v>-0.61174845695495605</v>
      </c>
      <c r="AN842">
        <v>-0.62037545442581177</v>
      </c>
      <c r="AO842">
        <v>-0.67028123140335083</v>
      </c>
      <c r="AP842">
        <v>-0.67563319206237793</v>
      </c>
      <c r="AQ842">
        <v>-0.68536418676376343</v>
      </c>
      <c r="AR842">
        <v>-0.70306682586669922</v>
      </c>
      <c r="AS842">
        <v>-0.71645587682723999</v>
      </c>
      <c r="AT842">
        <v>-0.72120493650436401</v>
      </c>
      <c r="AU842">
        <v>6.3314490020275116E-2</v>
      </c>
      <c r="AV842">
        <v>3.8934946060180664</v>
      </c>
      <c r="AW842">
        <v>3.8388175964355469</v>
      </c>
      <c r="AX842">
        <v>3.8513147830963135</v>
      </c>
      <c r="AY842">
        <v>3.8368291854858398</v>
      </c>
      <c r="AZ842">
        <v>3.7937881946563721</v>
      </c>
      <c r="BA842">
        <v>2.8989465907216072E-2</v>
      </c>
      <c r="BB842">
        <v>-0.38007345795631409</v>
      </c>
      <c r="BC842">
        <v>-0.37384793162345886</v>
      </c>
      <c r="BD842">
        <v>-0.34740236401557922</v>
      </c>
      <c r="BE842">
        <v>-0.30990815162658691</v>
      </c>
      <c r="BF842">
        <v>-0.2951037585735321</v>
      </c>
      <c r="BG842">
        <v>-0.30523863434791565</v>
      </c>
      <c r="BH842">
        <v>-0.30154645442962646</v>
      </c>
      <c r="BI842">
        <v>-0.29940855503082275</v>
      </c>
      <c r="BJ842">
        <v>-0.30211356282234192</v>
      </c>
      <c r="BK842">
        <v>-0.3017764687538147</v>
      </c>
      <c r="BL842">
        <v>-0.30779942870140076</v>
      </c>
      <c r="BM842">
        <v>-0.33812099695205688</v>
      </c>
      <c r="BN842">
        <v>-0.33566239476203918</v>
      </c>
      <c r="BO842">
        <v>-0.33980968594551086</v>
      </c>
      <c r="BP842">
        <v>-0.34998369216918945</v>
      </c>
      <c r="BQ842">
        <v>-0.35867777466773987</v>
      </c>
      <c r="BR842">
        <v>-0.36393910646438599</v>
      </c>
      <c r="BS842">
        <v>0.43544790148735046</v>
      </c>
      <c r="BT842">
        <v>4.191680908203125</v>
      </c>
      <c r="BU842">
        <v>4.1316299438476562</v>
      </c>
      <c r="BV842">
        <v>4.1452422142028809</v>
      </c>
      <c r="BW842">
        <v>4.1322593688964844</v>
      </c>
      <c r="BX842">
        <v>4.0862007141113281</v>
      </c>
      <c r="BY842">
        <v>0.39583200216293335</v>
      </c>
      <c r="BZ842">
        <v>-0.20502521097660065</v>
      </c>
      <c r="CA842">
        <v>-0.19999879598617554</v>
      </c>
      <c r="CB842">
        <v>-0.18770468235015869</v>
      </c>
      <c r="CC842">
        <v>-0.16198576986789703</v>
      </c>
      <c r="CD842">
        <v>-0.15547437965869904</v>
      </c>
      <c r="CE842">
        <v>-8.8394924998283386E-2</v>
      </c>
      <c r="CF842">
        <v>-8.6608573794364929E-2</v>
      </c>
      <c r="CG842">
        <v>-8.6301803588867188E-2</v>
      </c>
      <c r="CH842">
        <v>-8.8653042912483215E-2</v>
      </c>
      <c r="CI842">
        <v>-8.7090812623500824E-2</v>
      </c>
      <c r="CJ842">
        <v>-9.1310217976570129E-2</v>
      </c>
      <c r="CK842">
        <v>-0.10806787014007568</v>
      </c>
      <c r="CL842">
        <v>-0.10019966959953308</v>
      </c>
      <c r="CM842">
        <v>-0.10047969222068787</v>
      </c>
      <c r="CN842">
        <v>-0.10543942451477051</v>
      </c>
      <c r="CO842">
        <v>-0.11088173091411591</v>
      </c>
      <c r="CP842">
        <v>-0.11649791896343231</v>
      </c>
      <c r="CQ842">
        <v>0.69318634271621704</v>
      </c>
      <c r="CR842">
        <v>4.3982038497924805</v>
      </c>
      <c r="CS842">
        <v>4.3344306945800781</v>
      </c>
      <c r="CT842">
        <v>4.3488154411315918</v>
      </c>
      <c r="CU842">
        <v>4.3368735313415527</v>
      </c>
      <c r="CV842">
        <v>4.288724422454834</v>
      </c>
      <c r="CW842">
        <v>0.64990603923797607</v>
      </c>
      <c r="CX842">
        <v>-8.3787336945533752E-2</v>
      </c>
      <c r="CY842">
        <v>-7.9591408371925354E-2</v>
      </c>
      <c r="CZ842">
        <v>-7.7098555862903595E-2</v>
      </c>
      <c r="DA842">
        <v>-5.9535179287195206E-2</v>
      </c>
      <c r="DB842">
        <v>-5.8767475187778473E-2</v>
      </c>
      <c r="DC842">
        <v>0.12844878435134888</v>
      </c>
      <c r="DD842">
        <v>0.12832930684089661</v>
      </c>
      <c r="DE842">
        <v>0.12680494785308838</v>
      </c>
      <c r="DF842">
        <v>0.12480747699737549</v>
      </c>
      <c r="DG842">
        <v>0.12759484350681305</v>
      </c>
      <c r="DH842">
        <v>0.1251789927482605</v>
      </c>
      <c r="DI842">
        <v>0.12198527157306671</v>
      </c>
      <c r="DJ842">
        <v>0.13526305556297302</v>
      </c>
      <c r="DK842">
        <v>0.13885030150413513</v>
      </c>
      <c r="DL842">
        <v>0.13910485804080963</v>
      </c>
      <c r="DM842">
        <v>0.13691431283950806</v>
      </c>
      <c r="DN842">
        <v>0.13094328343868256</v>
      </c>
      <c r="DO842">
        <v>0.95092481374740601</v>
      </c>
      <c r="DP842">
        <v>4.6047267913818359</v>
      </c>
      <c r="DQ842">
        <v>4.5372314453125</v>
      </c>
      <c r="DR842">
        <v>4.5523886680603027</v>
      </c>
      <c r="DS842">
        <v>4.5414876937866211</v>
      </c>
      <c r="DT842">
        <v>4.4912481307983398</v>
      </c>
      <c r="DU842">
        <v>0.9039800763130188</v>
      </c>
      <c r="DV842">
        <v>3.7450540810823441E-2</v>
      </c>
      <c r="DW842">
        <v>4.0815979242324829E-2</v>
      </c>
      <c r="DX842">
        <v>3.3507566899061203E-2</v>
      </c>
      <c r="DY842">
        <v>4.2915411293506622E-2</v>
      </c>
      <c r="DZ842">
        <v>3.7939421832561493E-2</v>
      </c>
      <c r="EA842">
        <v>0.44153666496276855</v>
      </c>
      <c r="EB842">
        <v>0.4386654794216156</v>
      </c>
      <c r="EC842">
        <v>0.43449726700782776</v>
      </c>
      <c r="ED842">
        <v>0.43301054835319519</v>
      </c>
      <c r="EE842">
        <v>0.4375668466091156</v>
      </c>
      <c r="EF842">
        <v>0.4377550482749939</v>
      </c>
      <c r="EG842">
        <v>0.45414546132087708</v>
      </c>
      <c r="EH842">
        <v>0.47523382306098938</v>
      </c>
      <c r="EI842">
        <v>0.4844048023223877</v>
      </c>
      <c r="EJ842">
        <v>0.49218794703483582</v>
      </c>
      <c r="EK842">
        <v>0.49469244480133057</v>
      </c>
      <c r="EL842">
        <v>0.488209068775177</v>
      </c>
      <c r="EM842">
        <v>1.3230582475662231</v>
      </c>
      <c r="EN842">
        <v>4.9029130935668945</v>
      </c>
      <c r="EO842">
        <v>4.8300437927246094</v>
      </c>
      <c r="EP842">
        <v>4.8463163375854492</v>
      </c>
      <c r="EQ842">
        <v>4.8369178771972656</v>
      </c>
      <c r="ER842">
        <v>4.7836604118347168</v>
      </c>
      <c r="ES842">
        <v>1.2708226442337036</v>
      </c>
      <c r="ET842">
        <v>0.21249878406524658</v>
      </c>
      <c r="EU842">
        <v>0.21466512978076935</v>
      </c>
      <c r="EV842">
        <v>0.19320523738861084</v>
      </c>
      <c r="EW842">
        <v>0.19083778560161591</v>
      </c>
      <c r="EX842">
        <v>0.17756882309913635</v>
      </c>
      <c r="EY842">
        <v>71.240913391113281</v>
      </c>
      <c r="EZ842">
        <v>69.874458312988281</v>
      </c>
      <c r="FA842">
        <v>69.737312316894531</v>
      </c>
      <c r="FB842">
        <v>69.379753112792969</v>
      </c>
      <c r="FC842">
        <v>68.109611511230469</v>
      </c>
      <c r="FD842">
        <v>67.861373901367187</v>
      </c>
      <c r="FE842">
        <v>68.120010375976562</v>
      </c>
      <c r="FF842">
        <v>68.376060485839844</v>
      </c>
      <c r="FG842">
        <v>71.912651062011719</v>
      </c>
      <c r="FH842">
        <v>76.168861389160156</v>
      </c>
      <c r="FI842">
        <v>80.093185424804688</v>
      </c>
      <c r="FJ842">
        <v>81.681320190429688</v>
      </c>
      <c r="FK842">
        <v>82.070518493652344</v>
      </c>
      <c r="FL842">
        <v>82.944297790527344</v>
      </c>
      <c r="FM842">
        <v>82.323348999023438</v>
      </c>
      <c r="FN842">
        <v>82.467391967773438</v>
      </c>
      <c r="FO842">
        <v>82.337890625</v>
      </c>
      <c r="FP842">
        <v>79.904228210449219</v>
      </c>
      <c r="FQ842">
        <v>76.885627746582031</v>
      </c>
      <c r="FR842">
        <v>74.490882873535156</v>
      </c>
      <c r="FS842">
        <v>73.257659912109375</v>
      </c>
      <c r="FT842">
        <v>71.672576904296875</v>
      </c>
      <c r="FU842">
        <v>70.614944458007812</v>
      </c>
      <c r="FV842">
        <v>69.986190795898437</v>
      </c>
      <c r="FW842">
        <v>81</v>
      </c>
      <c r="FX842">
        <v>5.4568342864513397E-2</v>
      </c>
      <c r="FY842">
        <v>1</v>
      </c>
    </row>
    <row r="843" spans="1:181" x14ac:dyDescent="0.2">
      <c r="A843" t="s">
        <v>243</v>
      </c>
      <c r="B843" t="s">
        <v>239</v>
      </c>
      <c r="C843" t="s">
        <v>215</v>
      </c>
      <c r="D843" t="s">
        <v>42</v>
      </c>
      <c r="E843">
        <v>2017</v>
      </c>
      <c r="F843" t="s">
        <v>222</v>
      </c>
      <c r="G843" t="s">
        <v>246</v>
      </c>
      <c r="H843">
        <v>94</v>
      </c>
      <c r="K843">
        <v>18.73542594909668</v>
      </c>
      <c r="L843">
        <v>18.409196853637695</v>
      </c>
      <c r="M843">
        <v>18.456295013427734</v>
      </c>
      <c r="N843">
        <v>18.628854751586914</v>
      </c>
      <c r="O843">
        <v>19.031675338745117</v>
      </c>
      <c r="P843">
        <v>19.762948989868164</v>
      </c>
      <c r="Q843">
        <v>22.473865509033203</v>
      </c>
      <c r="R843">
        <v>22.397064208984375</v>
      </c>
      <c r="S843">
        <v>22.675209045410156</v>
      </c>
      <c r="T843">
        <v>23.562553405761719</v>
      </c>
      <c r="U843">
        <v>24.195365905761719</v>
      </c>
      <c r="V843">
        <v>24.596641540527344</v>
      </c>
      <c r="W843">
        <v>24.681940078735352</v>
      </c>
      <c r="X843">
        <v>25.134628295898437</v>
      </c>
      <c r="Y843">
        <v>25.130744934082031</v>
      </c>
      <c r="Z843">
        <v>25.321376800537109</v>
      </c>
      <c r="AA843">
        <v>25.321737289428711</v>
      </c>
      <c r="AB843">
        <v>25.000328063964844</v>
      </c>
      <c r="AC843">
        <v>24.418329238891602</v>
      </c>
      <c r="AD843">
        <v>24.5694580078125</v>
      </c>
      <c r="AE843">
        <v>24.294424057006836</v>
      </c>
      <c r="AF843">
        <v>23.142951965332031</v>
      </c>
      <c r="AG843">
        <v>20.521812438964844</v>
      </c>
      <c r="AH843">
        <v>19.469398498535156</v>
      </c>
      <c r="AI843">
        <v>-0.61832654476165771</v>
      </c>
      <c r="AJ843">
        <v>-0.61188262701034546</v>
      </c>
      <c r="AK843">
        <v>-0.60710084438323975</v>
      </c>
      <c r="AL843">
        <v>-0.61031663417816162</v>
      </c>
      <c r="AM843">
        <v>-0.61174845695495605</v>
      </c>
      <c r="AN843">
        <v>-0.62037545442581177</v>
      </c>
      <c r="AO843">
        <v>-0.67028123140335083</v>
      </c>
      <c r="AP843">
        <v>-0.67563319206237793</v>
      </c>
      <c r="AQ843">
        <v>-0.68536418676376343</v>
      </c>
      <c r="AR843">
        <v>-0.70306682586669922</v>
      </c>
      <c r="AS843">
        <v>-0.71645587682723999</v>
      </c>
      <c r="AT843">
        <v>-0.72120493650436401</v>
      </c>
      <c r="AU843">
        <v>6.3314490020275116E-2</v>
      </c>
      <c r="AV843">
        <v>3.8934946060180664</v>
      </c>
      <c r="AW843">
        <v>3.8388175964355469</v>
      </c>
      <c r="AX843">
        <v>3.8513147830963135</v>
      </c>
      <c r="AY843">
        <v>3.8368291854858398</v>
      </c>
      <c r="AZ843">
        <v>3.7937881946563721</v>
      </c>
      <c r="BA843">
        <v>2.8989465907216072E-2</v>
      </c>
      <c r="BB843">
        <v>-0.38007345795631409</v>
      </c>
      <c r="BC843">
        <v>-0.37384793162345886</v>
      </c>
      <c r="BD843">
        <v>-0.34740236401557922</v>
      </c>
      <c r="BE843">
        <v>-0.30990815162658691</v>
      </c>
      <c r="BF843">
        <v>-0.2951037585735321</v>
      </c>
      <c r="BG843">
        <v>-0.30523863434791565</v>
      </c>
      <c r="BH843">
        <v>-0.30154645442962646</v>
      </c>
      <c r="BI843">
        <v>-0.29940855503082275</v>
      </c>
      <c r="BJ843">
        <v>-0.30211356282234192</v>
      </c>
      <c r="BK843">
        <v>-0.3017764687538147</v>
      </c>
      <c r="BL843">
        <v>-0.30779942870140076</v>
      </c>
      <c r="BM843">
        <v>-0.33812099695205688</v>
      </c>
      <c r="BN843">
        <v>-0.33566239476203918</v>
      </c>
      <c r="BO843">
        <v>-0.33980968594551086</v>
      </c>
      <c r="BP843">
        <v>-0.34998369216918945</v>
      </c>
      <c r="BQ843">
        <v>-0.35867777466773987</v>
      </c>
      <c r="BR843">
        <v>-0.36393910646438599</v>
      </c>
      <c r="BS843">
        <v>0.43544790148735046</v>
      </c>
      <c r="BT843">
        <v>4.191680908203125</v>
      </c>
      <c r="BU843">
        <v>4.1316299438476562</v>
      </c>
      <c r="BV843">
        <v>4.1452422142028809</v>
      </c>
      <c r="BW843">
        <v>4.1322593688964844</v>
      </c>
      <c r="BX843">
        <v>4.0862007141113281</v>
      </c>
      <c r="BY843">
        <v>0.39583200216293335</v>
      </c>
      <c r="BZ843">
        <v>-0.20502521097660065</v>
      </c>
      <c r="CA843">
        <v>-0.19999879598617554</v>
      </c>
      <c r="CB843">
        <v>-0.18770468235015869</v>
      </c>
      <c r="CC843">
        <v>-0.16198576986789703</v>
      </c>
      <c r="CD843">
        <v>-0.15547437965869904</v>
      </c>
      <c r="CE843">
        <v>-8.8394924998283386E-2</v>
      </c>
      <c r="CF843">
        <v>-8.6608573794364929E-2</v>
      </c>
      <c r="CG843">
        <v>-8.6301803588867188E-2</v>
      </c>
      <c r="CH843">
        <v>-8.8653042912483215E-2</v>
      </c>
      <c r="CI843">
        <v>-8.7090812623500824E-2</v>
      </c>
      <c r="CJ843">
        <v>-9.1310217976570129E-2</v>
      </c>
      <c r="CK843">
        <v>-0.10806787014007568</v>
      </c>
      <c r="CL843">
        <v>-0.10019966959953308</v>
      </c>
      <c r="CM843">
        <v>-0.10047969222068787</v>
      </c>
      <c r="CN843">
        <v>-0.10543942451477051</v>
      </c>
      <c r="CO843">
        <v>-0.11088173091411591</v>
      </c>
      <c r="CP843">
        <v>-0.11649791896343231</v>
      </c>
      <c r="CQ843">
        <v>0.69318634271621704</v>
      </c>
      <c r="CR843">
        <v>4.3982038497924805</v>
      </c>
      <c r="CS843">
        <v>4.3344306945800781</v>
      </c>
      <c r="CT843">
        <v>4.3488154411315918</v>
      </c>
      <c r="CU843">
        <v>4.3368735313415527</v>
      </c>
      <c r="CV843">
        <v>4.288724422454834</v>
      </c>
      <c r="CW843">
        <v>0.64990603923797607</v>
      </c>
      <c r="CX843">
        <v>-8.3787336945533752E-2</v>
      </c>
      <c r="CY843">
        <v>-7.9591408371925354E-2</v>
      </c>
      <c r="CZ843">
        <v>-7.7098555862903595E-2</v>
      </c>
      <c r="DA843">
        <v>-5.9535179287195206E-2</v>
      </c>
      <c r="DB843">
        <v>-5.8767475187778473E-2</v>
      </c>
      <c r="DC843">
        <v>0.12844878435134888</v>
      </c>
      <c r="DD843">
        <v>0.12832930684089661</v>
      </c>
      <c r="DE843">
        <v>0.12680494785308838</v>
      </c>
      <c r="DF843">
        <v>0.12480747699737549</v>
      </c>
      <c r="DG843">
        <v>0.12759484350681305</v>
      </c>
      <c r="DH843">
        <v>0.1251789927482605</v>
      </c>
      <c r="DI843">
        <v>0.12198527157306671</v>
      </c>
      <c r="DJ843">
        <v>0.13526305556297302</v>
      </c>
      <c r="DK843">
        <v>0.13885030150413513</v>
      </c>
      <c r="DL843">
        <v>0.13910485804080963</v>
      </c>
      <c r="DM843">
        <v>0.13691431283950806</v>
      </c>
      <c r="DN843">
        <v>0.13094328343868256</v>
      </c>
      <c r="DO843">
        <v>0.95092481374740601</v>
      </c>
      <c r="DP843">
        <v>4.6047267913818359</v>
      </c>
      <c r="DQ843">
        <v>4.5372314453125</v>
      </c>
      <c r="DR843">
        <v>4.5523886680603027</v>
      </c>
      <c r="DS843">
        <v>4.5414876937866211</v>
      </c>
      <c r="DT843">
        <v>4.4912481307983398</v>
      </c>
      <c r="DU843">
        <v>0.9039800763130188</v>
      </c>
      <c r="DV843">
        <v>3.7450540810823441E-2</v>
      </c>
      <c r="DW843">
        <v>4.0815979242324829E-2</v>
      </c>
      <c r="DX843">
        <v>3.3507566899061203E-2</v>
      </c>
      <c r="DY843">
        <v>4.2915411293506622E-2</v>
      </c>
      <c r="DZ843">
        <v>3.7939421832561493E-2</v>
      </c>
      <c r="EA843">
        <v>0.44153666496276855</v>
      </c>
      <c r="EB843">
        <v>0.4386654794216156</v>
      </c>
      <c r="EC843">
        <v>0.43449726700782776</v>
      </c>
      <c r="ED843">
        <v>0.43301054835319519</v>
      </c>
      <c r="EE843">
        <v>0.4375668466091156</v>
      </c>
      <c r="EF843">
        <v>0.4377550482749939</v>
      </c>
      <c r="EG843">
        <v>0.45414546132087708</v>
      </c>
      <c r="EH843">
        <v>0.47523382306098938</v>
      </c>
      <c r="EI843">
        <v>0.4844048023223877</v>
      </c>
      <c r="EJ843">
        <v>0.49218794703483582</v>
      </c>
      <c r="EK843">
        <v>0.49469244480133057</v>
      </c>
      <c r="EL843">
        <v>0.488209068775177</v>
      </c>
      <c r="EM843">
        <v>1.3230582475662231</v>
      </c>
      <c r="EN843">
        <v>4.9029130935668945</v>
      </c>
      <c r="EO843">
        <v>4.8300437927246094</v>
      </c>
      <c r="EP843">
        <v>4.8463163375854492</v>
      </c>
      <c r="EQ843">
        <v>4.8369178771972656</v>
      </c>
      <c r="ER843">
        <v>4.7836604118347168</v>
      </c>
      <c r="ES843">
        <v>1.2708226442337036</v>
      </c>
      <c r="ET843">
        <v>0.21249878406524658</v>
      </c>
      <c r="EU843">
        <v>0.21466512978076935</v>
      </c>
      <c r="EV843">
        <v>0.19320523738861084</v>
      </c>
      <c r="EW843">
        <v>0.19083778560161591</v>
      </c>
      <c r="EX843">
        <v>0.17756882309913635</v>
      </c>
      <c r="EY843">
        <v>71.240913391113281</v>
      </c>
      <c r="EZ843">
        <v>69.874458312988281</v>
      </c>
      <c r="FA843">
        <v>69.737312316894531</v>
      </c>
      <c r="FB843">
        <v>69.379753112792969</v>
      </c>
      <c r="FC843">
        <v>68.109611511230469</v>
      </c>
      <c r="FD843">
        <v>67.861373901367187</v>
      </c>
      <c r="FE843">
        <v>68.120010375976562</v>
      </c>
      <c r="FF843">
        <v>68.376060485839844</v>
      </c>
      <c r="FG843">
        <v>71.912651062011719</v>
      </c>
      <c r="FH843">
        <v>76.168861389160156</v>
      </c>
      <c r="FI843">
        <v>80.093185424804688</v>
      </c>
      <c r="FJ843">
        <v>81.681320190429688</v>
      </c>
      <c r="FK843">
        <v>82.070518493652344</v>
      </c>
      <c r="FL843">
        <v>82.944297790527344</v>
      </c>
      <c r="FM843">
        <v>82.323348999023438</v>
      </c>
      <c r="FN843">
        <v>82.467391967773438</v>
      </c>
      <c r="FO843">
        <v>82.337890625</v>
      </c>
      <c r="FP843">
        <v>79.904228210449219</v>
      </c>
      <c r="FQ843">
        <v>76.885627746582031</v>
      </c>
      <c r="FR843">
        <v>74.490882873535156</v>
      </c>
      <c r="FS843">
        <v>73.257659912109375</v>
      </c>
      <c r="FT843">
        <v>71.672576904296875</v>
      </c>
      <c r="FU843">
        <v>70.614944458007812</v>
      </c>
      <c r="FV843">
        <v>69.986190795898437</v>
      </c>
      <c r="FW843">
        <v>81</v>
      </c>
      <c r="FX843">
        <v>5.4568342864513397E-2</v>
      </c>
      <c r="FY843">
        <v>1</v>
      </c>
    </row>
    <row r="844" spans="1:181" x14ac:dyDescent="0.2">
      <c r="A844" t="s">
        <v>243</v>
      </c>
      <c r="B844" t="s">
        <v>239</v>
      </c>
      <c r="C844" t="s">
        <v>215</v>
      </c>
      <c r="D844" t="s">
        <v>42</v>
      </c>
      <c r="E844">
        <v>2018</v>
      </c>
      <c r="F844" t="s">
        <v>222</v>
      </c>
      <c r="G844" t="s">
        <v>246</v>
      </c>
      <c r="H844">
        <v>94</v>
      </c>
      <c r="K844">
        <v>18.73542594909668</v>
      </c>
      <c r="L844">
        <v>18.409196853637695</v>
      </c>
      <c r="M844">
        <v>18.456295013427734</v>
      </c>
      <c r="N844">
        <v>18.628854751586914</v>
      </c>
      <c r="O844">
        <v>19.031675338745117</v>
      </c>
      <c r="P844">
        <v>19.762948989868164</v>
      </c>
      <c r="Q844">
        <v>22.473865509033203</v>
      </c>
      <c r="R844">
        <v>22.397064208984375</v>
      </c>
      <c r="S844">
        <v>22.675209045410156</v>
      </c>
      <c r="T844">
        <v>23.562553405761719</v>
      </c>
      <c r="U844">
        <v>24.195365905761719</v>
      </c>
      <c r="V844">
        <v>24.596641540527344</v>
      </c>
      <c r="W844">
        <v>24.681940078735352</v>
      </c>
      <c r="X844">
        <v>25.134628295898437</v>
      </c>
      <c r="Y844">
        <v>25.130744934082031</v>
      </c>
      <c r="Z844">
        <v>25.321376800537109</v>
      </c>
      <c r="AA844">
        <v>25.321737289428711</v>
      </c>
      <c r="AB844">
        <v>25.000328063964844</v>
      </c>
      <c r="AC844">
        <v>24.418329238891602</v>
      </c>
      <c r="AD844">
        <v>24.5694580078125</v>
      </c>
      <c r="AE844">
        <v>24.294424057006836</v>
      </c>
      <c r="AF844">
        <v>23.142951965332031</v>
      </c>
      <c r="AG844">
        <v>20.521812438964844</v>
      </c>
      <c r="AH844">
        <v>19.469398498535156</v>
      </c>
      <c r="AI844">
        <v>-0.61832654476165771</v>
      </c>
      <c r="AJ844">
        <v>-0.61188262701034546</v>
      </c>
      <c r="AK844">
        <v>-0.60710084438323975</v>
      </c>
      <c r="AL844">
        <v>-0.61031663417816162</v>
      </c>
      <c r="AM844">
        <v>-0.61174845695495605</v>
      </c>
      <c r="AN844">
        <v>-0.62037545442581177</v>
      </c>
      <c r="AO844">
        <v>-0.67028123140335083</v>
      </c>
      <c r="AP844">
        <v>-0.67563319206237793</v>
      </c>
      <c r="AQ844">
        <v>-0.68536418676376343</v>
      </c>
      <c r="AR844">
        <v>-0.70306682586669922</v>
      </c>
      <c r="AS844">
        <v>-0.71645587682723999</v>
      </c>
      <c r="AT844">
        <v>-0.72120493650436401</v>
      </c>
      <c r="AU844">
        <v>6.3314490020275116E-2</v>
      </c>
      <c r="AV844">
        <v>3.8934946060180664</v>
      </c>
      <c r="AW844">
        <v>3.8388175964355469</v>
      </c>
      <c r="AX844">
        <v>3.8513147830963135</v>
      </c>
      <c r="AY844">
        <v>3.8368291854858398</v>
      </c>
      <c r="AZ844">
        <v>3.7937881946563721</v>
      </c>
      <c r="BA844">
        <v>2.8989465907216072E-2</v>
      </c>
      <c r="BB844">
        <v>-0.38007345795631409</v>
      </c>
      <c r="BC844">
        <v>-0.37384793162345886</v>
      </c>
      <c r="BD844">
        <v>-0.34740236401557922</v>
      </c>
      <c r="BE844">
        <v>-0.30990815162658691</v>
      </c>
      <c r="BF844">
        <v>-0.2951037585735321</v>
      </c>
      <c r="BG844">
        <v>-0.30523863434791565</v>
      </c>
      <c r="BH844">
        <v>-0.30154645442962646</v>
      </c>
      <c r="BI844">
        <v>-0.29940855503082275</v>
      </c>
      <c r="BJ844">
        <v>-0.30211356282234192</v>
      </c>
      <c r="BK844">
        <v>-0.3017764687538147</v>
      </c>
      <c r="BL844">
        <v>-0.30779942870140076</v>
      </c>
      <c r="BM844">
        <v>-0.33812099695205688</v>
      </c>
      <c r="BN844">
        <v>-0.33566239476203918</v>
      </c>
      <c r="BO844">
        <v>-0.33980968594551086</v>
      </c>
      <c r="BP844">
        <v>-0.34998369216918945</v>
      </c>
      <c r="BQ844">
        <v>-0.35867777466773987</v>
      </c>
      <c r="BR844">
        <v>-0.36393910646438599</v>
      </c>
      <c r="BS844">
        <v>0.43544790148735046</v>
      </c>
      <c r="BT844">
        <v>4.191680908203125</v>
      </c>
      <c r="BU844">
        <v>4.1316299438476562</v>
      </c>
      <c r="BV844">
        <v>4.1452422142028809</v>
      </c>
      <c r="BW844">
        <v>4.1322593688964844</v>
      </c>
      <c r="BX844">
        <v>4.0862007141113281</v>
      </c>
      <c r="BY844">
        <v>0.39583200216293335</v>
      </c>
      <c r="BZ844">
        <v>-0.20502521097660065</v>
      </c>
      <c r="CA844">
        <v>-0.19999879598617554</v>
      </c>
      <c r="CB844">
        <v>-0.18770468235015869</v>
      </c>
      <c r="CC844">
        <v>-0.16198576986789703</v>
      </c>
      <c r="CD844">
        <v>-0.15547437965869904</v>
      </c>
      <c r="CE844">
        <v>-8.8394924998283386E-2</v>
      </c>
      <c r="CF844">
        <v>-8.6608573794364929E-2</v>
      </c>
      <c r="CG844">
        <v>-8.6301803588867188E-2</v>
      </c>
      <c r="CH844">
        <v>-8.8653042912483215E-2</v>
      </c>
      <c r="CI844">
        <v>-8.7090812623500824E-2</v>
      </c>
      <c r="CJ844">
        <v>-9.1310217976570129E-2</v>
      </c>
      <c r="CK844">
        <v>-0.10806787014007568</v>
      </c>
      <c r="CL844">
        <v>-0.10019966959953308</v>
      </c>
      <c r="CM844">
        <v>-0.10047969222068787</v>
      </c>
      <c r="CN844">
        <v>-0.10543942451477051</v>
      </c>
      <c r="CO844">
        <v>-0.11088173091411591</v>
      </c>
      <c r="CP844">
        <v>-0.11649791896343231</v>
      </c>
      <c r="CQ844">
        <v>0.69318634271621704</v>
      </c>
      <c r="CR844">
        <v>4.3982038497924805</v>
      </c>
      <c r="CS844">
        <v>4.3344306945800781</v>
      </c>
      <c r="CT844">
        <v>4.3488154411315918</v>
      </c>
      <c r="CU844">
        <v>4.3368735313415527</v>
      </c>
      <c r="CV844">
        <v>4.288724422454834</v>
      </c>
      <c r="CW844">
        <v>0.64990603923797607</v>
      </c>
      <c r="CX844">
        <v>-8.3787336945533752E-2</v>
      </c>
      <c r="CY844">
        <v>-7.9591408371925354E-2</v>
      </c>
      <c r="CZ844">
        <v>-7.7098555862903595E-2</v>
      </c>
      <c r="DA844">
        <v>-5.9535179287195206E-2</v>
      </c>
      <c r="DB844">
        <v>-5.8767475187778473E-2</v>
      </c>
      <c r="DC844">
        <v>0.12844878435134888</v>
      </c>
      <c r="DD844">
        <v>0.12832930684089661</v>
      </c>
      <c r="DE844">
        <v>0.12680494785308838</v>
      </c>
      <c r="DF844">
        <v>0.12480747699737549</v>
      </c>
      <c r="DG844">
        <v>0.12759484350681305</v>
      </c>
      <c r="DH844">
        <v>0.1251789927482605</v>
      </c>
      <c r="DI844">
        <v>0.12198527157306671</v>
      </c>
      <c r="DJ844">
        <v>0.13526305556297302</v>
      </c>
      <c r="DK844">
        <v>0.13885030150413513</v>
      </c>
      <c r="DL844">
        <v>0.13910485804080963</v>
      </c>
      <c r="DM844">
        <v>0.13691431283950806</v>
      </c>
      <c r="DN844">
        <v>0.13094328343868256</v>
      </c>
      <c r="DO844">
        <v>0.95092481374740601</v>
      </c>
      <c r="DP844">
        <v>4.6047267913818359</v>
      </c>
      <c r="DQ844">
        <v>4.5372314453125</v>
      </c>
      <c r="DR844">
        <v>4.5523886680603027</v>
      </c>
      <c r="DS844">
        <v>4.5414876937866211</v>
      </c>
      <c r="DT844">
        <v>4.4912481307983398</v>
      </c>
      <c r="DU844">
        <v>0.9039800763130188</v>
      </c>
      <c r="DV844">
        <v>3.7450540810823441E-2</v>
      </c>
      <c r="DW844">
        <v>4.0815979242324829E-2</v>
      </c>
      <c r="DX844">
        <v>3.3507566899061203E-2</v>
      </c>
      <c r="DY844">
        <v>4.2915411293506622E-2</v>
      </c>
      <c r="DZ844">
        <v>3.7939421832561493E-2</v>
      </c>
      <c r="EA844">
        <v>0.44153666496276855</v>
      </c>
      <c r="EB844">
        <v>0.4386654794216156</v>
      </c>
      <c r="EC844">
        <v>0.43449726700782776</v>
      </c>
      <c r="ED844">
        <v>0.43301054835319519</v>
      </c>
      <c r="EE844">
        <v>0.4375668466091156</v>
      </c>
      <c r="EF844">
        <v>0.4377550482749939</v>
      </c>
      <c r="EG844">
        <v>0.45414546132087708</v>
      </c>
      <c r="EH844">
        <v>0.47523382306098938</v>
      </c>
      <c r="EI844">
        <v>0.4844048023223877</v>
      </c>
      <c r="EJ844">
        <v>0.49218794703483582</v>
      </c>
      <c r="EK844">
        <v>0.49469244480133057</v>
      </c>
      <c r="EL844">
        <v>0.488209068775177</v>
      </c>
      <c r="EM844">
        <v>1.3230582475662231</v>
      </c>
      <c r="EN844">
        <v>4.9029130935668945</v>
      </c>
      <c r="EO844">
        <v>4.8300437927246094</v>
      </c>
      <c r="EP844">
        <v>4.8463163375854492</v>
      </c>
      <c r="EQ844">
        <v>4.8369178771972656</v>
      </c>
      <c r="ER844">
        <v>4.7836604118347168</v>
      </c>
      <c r="ES844">
        <v>1.2708226442337036</v>
      </c>
      <c r="ET844">
        <v>0.21249878406524658</v>
      </c>
      <c r="EU844">
        <v>0.21466512978076935</v>
      </c>
      <c r="EV844">
        <v>0.19320523738861084</v>
      </c>
      <c r="EW844">
        <v>0.19083778560161591</v>
      </c>
      <c r="EX844">
        <v>0.17756882309913635</v>
      </c>
      <c r="EY844">
        <v>71.240913391113281</v>
      </c>
      <c r="EZ844">
        <v>69.874458312988281</v>
      </c>
      <c r="FA844">
        <v>69.737312316894531</v>
      </c>
      <c r="FB844">
        <v>69.379753112792969</v>
      </c>
      <c r="FC844">
        <v>68.109611511230469</v>
      </c>
      <c r="FD844">
        <v>67.861373901367187</v>
      </c>
      <c r="FE844">
        <v>68.120010375976562</v>
      </c>
      <c r="FF844">
        <v>68.376060485839844</v>
      </c>
      <c r="FG844">
        <v>71.912651062011719</v>
      </c>
      <c r="FH844">
        <v>76.168861389160156</v>
      </c>
      <c r="FI844">
        <v>80.093185424804688</v>
      </c>
      <c r="FJ844">
        <v>81.681320190429688</v>
      </c>
      <c r="FK844">
        <v>82.070518493652344</v>
      </c>
      <c r="FL844">
        <v>82.944297790527344</v>
      </c>
      <c r="FM844">
        <v>82.323348999023438</v>
      </c>
      <c r="FN844">
        <v>82.467391967773438</v>
      </c>
      <c r="FO844">
        <v>82.337890625</v>
      </c>
      <c r="FP844">
        <v>79.904228210449219</v>
      </c>
      <c r="FQ844">
        <v>76.885627746582031</v>
      </c>
      <c r="FR844">
        <v>74.490882873535156</v>
      </c>
      <c r="FS844">
        <v>73.257659912109375</v>
      </c>
      <c r="FT844">
        <v>71.672576904296875</v>
      </c>
      <c r="FU844">
        <v>70.614944458007812</v>
      </c>
      <c r="FV844">
        <v>69.986190795898437</v>
      </c>
      <c r="FW844">
        <v>81</v>
      </c>
      <c r="FX844">
        <v>5.4568342864513397E-2</v>
      </c>
      <c r="FY844">
        <v>1</v>
      </c>
    </row>
    <row r="845" spans="1:181" x14ac:dyDescent="0.2">
      <c r="A845" t="s">
        <v>243</v>
      </c>
      <c r="B845" t="s">
        <v>239</v>
      </c>
      <c r="C845" t="s">
        <v>215</v>
      </c>
      <c r="D845" t="s">
        <v>42</v>
      </c>
      <c r="E845">
        <v>2019</v>
      </c>
      <c r="F845" t="s">
        <v>222</v>
      </c>
      <c r="G845" t="s">
        <v>246</v>
      </c>
      <c r="H845">
        <v>94</v>
      </c>
      <c r="K845">
        <v>18.73542594909668</v>
      </c>
      <c r="L845">
        <v>18.409196853637695</v>
      </c>
      <c r="M845">
        <v>18.456295013427734</v>
      </c>
      <c r="N845">
        <v>18.628854751586914</v>
      </c>
      <c r="O845">
        <v>19.031675338745117</v>
      </c>
      <c r="P845">
        <v>19.762948989868164</v>
      </c>
      <c r="Q845">
        <v>22.473865509033203</v>
      </c>
      <c r="R845">
        <v>22.397064208984375</v>
      </c>
      <c r="S845">
        <v>22.675209045410156</v>
      </c>
      <c r="T845">
        <v>23.562553405761719</v>
      </c>
      <c r="U845">
        <v>24.195365905761719</v>
      </c>
      <c r="V845">
        <v>24.596641540527344</v>
      </c>
      <c r="W845">
        <v>24.681940078735352</v>
      </c>
      <c r="X845">
        <v>25.134628295898437</v>
      </c>
      <c r="Y845">
        <v>25.130744934082031</v>
      </c>
      <c r="Z845">
        <v>25.321376800537109</v>
      </c>
      <c r="AA845">
        <v>25.321737289428711</v>
      </c>
      <c r="AB845">
        <v>25.000328063964844</v>
      </c>
      <c r="AC845">
        <v>24.418329238891602</v>
      </c>
      <c r="AD845">
        <v>24.5694580078125</v>
      </c>
      <c r="AE845">
        <v>24.294424057006836</v>
      </c>
      <c r="AF845">
        <v>23.142951965332031</v>
      </c>
      <c r="AG845">
        <v>20.521812438964844</v>
      </c>
      <c r="AH845">
        <v>19.469398498535156</v>
      </c>
      <c r="AI845">
        <v>-0.61832654476165771</v>
      </c>
      <c r="AJ845">
        <v>-0.61188262701034546</v>
      </c>
      <c r="AK845">
        <v>-0.60710084438323975</v>
      </c>
      <c r="AL845">
        <v>-0.61031663417816162</v>
      </c>
      <c r="AM845">
        <v>-0.61174845695495605</v>
      </c>
      <c r="AN845">
        <v>-0.62037545442581177</v>
      </c>
      <c r="AO845">
        <v>-0.67028123140335083</v>
      </c>
      <c r="AP845">
        <v>-0.67563319206237793</v>
      </c>
      <c r="AQ845">
        <v>-0.68536418676376343</v>
      </c>
      <c r="AR845">
        <v>-0.70306682586669922</v>
      </c>
      <c r="AS845">
        <v>-0.71645587682723999</v>
      </c>
      <c r="AT845">
        <v>-0.72120493650436401</v>
      </c>
      <c r="AU845">
        <v>6.3314490020275116E-2</v>
      </c>
      <c r="AV845">
        <v>3.8934946060180664</v>
      </c>
      <c r="AW845">
        <v>3.8388175964355469</v>
      </c>
      <c r="AX845">
        <v>3.8513147830963135</v>
      </c>
      <c r="AY845">
        <v>3.8368291854858398</v>
      </c>
      <c r="AZ845">
        <v>3.7937881946563721</v>
      </c>
      <c r="BA845">
        <v>2.8989465907216072E-2</v>
      </c>
      <c r="BB845">
        <v>-0.38007345795631409</v>
      </c>
      <c r="BC845">
        <v>-0.37384793162345886</v>
      </c>
      <c r="BD845">
        <v>-0.34740236401557922</v>
      </c>
      <c r="BE845">
        <v>-0.30990815162658691</v>
      </c>
      <c r="BF845">
        <v>-0.2951037585735321</v>
      </c>
      <c r="BG845">
        <v>-0.30523863434791565</v>
      </c>
      <c r="BH845">
        <v>-0.30154645442962646</v>
      </c>
      <c r="BI845">
        <v>-0.29940855503082275</v>
      </c>
      <c r="BJ845">
        <v>-0.30211356282234192</v>
      </c>
      <c r="BK845">
        <v>-0.3017764687538147</v>
      </c>
      <c r="BL845">
        <v>-0.30779942870140076</v>
      </c>
      <c r="BM845">
        <v>-0.33812099695205688</v>
      </c>
      <c r="BN845">
        <v>-0.33566239476203918</v>
      </c>
      <c r="BO845">
        <v>-0.33980968594551086</v>
      </c>
      <c r="BP845">
        <v>-0.34998369216918945</v>
      </c>
      <c r="BQ845">
        <v>-0.35867777466773987</v>
      </c>
      <c r="BR845">
        <v>-0.36393910646438599</v>
      </c>
      <c r="BS845">
        <v>0.43544790148735046</v>
      </c>
      <c r="BT845">
        <v>4.191680908203125</v>
      </c>
      <c r="BU845">
        <v>4.1316299438476562</v>
      </c>
      <c r="BV845">
        <v>4.1452422142028809</v>
      </c>
      <c r="BW845">
        <v>4.1322593688964844</v>
      </c>
      <c r="BX845">
        <v>4.0862007141113281</v>
      </c>
      <c r="BY845">
        <v>0.39583200216293335</v>
      </c>
      <c r="BZ845">
        <v>-0.20502521097660065</v>
      </c>
      <c r="CA845">
        <v>-0.19999879598617554</v>
      </c>
      <c r="CB845">
        <v>-0.18770468235015869</v>
      </c>
      <c r="CC845">
        <v>-0.16198576986789703</v>
      </c>
      <c r="CD845">
        <v>-0.15547437965869904</v>
      </c>
      <c r="CE845">
        <v>-8.8394924998283386E-2</v>
      </c>
      <c r="CF845">
        <v>-8.6608573794364929E-2</v>
      </c>
      <c r="CG845">
        <v>-8.6301803588867188E-2</v>
      </c>
      <c r="CH845">
        <v>-8.8653042912483215E-2</v>
      </c>
      <c r="CI845">
        <v>-8.7090812623500824E-2</v>
      </c>
      <c r="CJ845">
        <v>-9.1310217976570129E-2</v>
      </c>
      <c r="CK845">
        <v>-0.10806787014007568</v>
      </c>
      <c r="CL845">
        <v>-0.10019966959953308</v>
      </c>
      <c r="CM845">
        <v>-0.10047969222068787</v>
      </c>
      <c r="CN845">
        <v>-0.10543942451477051</v>
      </c>
      <c r="CO845">
        <v>-0.11088173091411591</v>
      </c>
      <c r="CP845">
        <v>-0.11649791896343231</v>
      </c>
      <c r="CQ845">
        <v>0.69318634271621704</v>
      </c>
      <c r="CR845">
        <v>4.3982038497924805</v>
      </c>
      <c r="CS845">
        <v>4.3344306945800781</v>
      </c>
      <c r="CT845">
        <v>4.3488154411315918</v>
      </c>
      <c r="CU845">
        <v>4.3368735313415527</v>
      </c>
      <c r="CV845">
        <v>4.288724422454834</v>
      </c>
      <c r="CW845">
        <v>0.64990603923797607</v>
      </c>
      <c r="CX845">
        <v>-8.3787336945533752E-2</v>
      </c>
      <c r="CY845">
        <v>-7.9591408371925354E-2</v>
      </c>
      <c r="CZ845">
        <v>-7.7098555862903595E-2</v>
      </c>
      <c r="DA845">
        <v>-5.9535179287195206E-2</v>
      </c>
      <c r="DB845">
        <v>-5.8767475187778473E-2</v>
      </c>
      <c r="DC845">
        <v>0.12844878435134888</v>
      </c>
      <c r="DD845">
        <v>0.12832930684089661</v>
      </c>
      <c r="DE845">
        <v>0.12680494785308838</v>
      </c>
      <c r="DF845">
        <v>0.12480747699737549</v>
      </c>
      <c r="DG845">
        <v>0.12759484350681305</v>
      </c>
      <c r="DH845">
        <v>0.1251789927482605</v>
      </c>
      <c r="DI845">
        <v>0.12198527157306671</v>
      </c>
      <c r="DJ845">
        <v>0.13526305556297302</v>
      </c>
      <c r="DK845">
        <v>0.13885030150413513</v>
      </c>
      <c r="DL845">
        <v>0.13910485804080963</v>
      </c>
      <c r="DM845">
        <v>0.13691431283950806</v>
      </c>
      <c r="DN845">
        <v>0.13094328343868256</v>
      </c>
      <c r="DO845">
        <v>0.95092481374740601</v>
      </c>
      <c r="DP845">
        <v>4.6047267913818359</v>
      </c>
      <c r="DQ845">
        <v>4.5372314453125</v>
      </c>
      <c r="DR845">
        <v>4.5523886680603027</v>
      </c>
      <c r="DS845">
        <v>4.5414876937866211</v>
      </c>
      <c r="DT845">
        <v>4.4912481307983398</v>
      </c>
      <c r="DU845">
        <v>0.9039800763130188</v>
      </c>
      <c r="DV845">
        <v>3.7450540810823441E-2</v>
      </c>
      <c r="DW845">
        <v>4.0815979242324829E-2</v>
      </c>
      <c r="DX845">
        <v>3.3507566899061203E-2</v>
      </c>
      <c r="DY845">
        <v>4.2915411293506622E-2</v>
      </c>
      <c r="DZ845">
        <v>3.7939421832561493E-2</v>
      </c>
      <c r="EA845">
        <v>0.44153666496276855</v>
      </c>
      <c r="EB845">
        <v>0.4386654794216156</v>
      </c>
      <c r="EC845">
        <v>0.43449726700782776</v>
      </c>
      <c r="ED845">
        <v>0.43301054835319519</v>
      </c>
      <c r="EE845">
        <v>0.4375668466091156</v>
      </c>
      <c r="EF845">
        <v>0.4377550482749939</v>
      </c>
      <c r="EG845">
        <v>0.45414546132087708</v>
      </c>
      <c r="EH845">
        <v>0.47523382306098938</v>
      </c>
      <c r="EI845">
        <v>0.4844048023223877</v>
      </c>
      <c r="EJ845">
        <v>0.49218794703483582</v>
      </c>
      <c r="EK845">
        <v>0.49469244480133057</v>
      </c>
      <c r="EL845">
        <v>0.488209068775177</v>
      </c>
      <c r="EM845">
        <v>1.3230582475662231</v>
      </c>
      <c r="EN845">
        <v>4.9029130935668945</v>
      </c>
      <c r="EO845">
        <v>4.8300437927246094</v>
      </c>
      <c r="EP845">
        <v>4.8463163375854492</v>
      </c>
      <c r="EQ845">
        <v>4.8369178771972656</v>
      </c>
      <c r="ER845">
        <v>4.7836604118347168</v>
      </c>
      <c r="ES845">
        <v>1.2708226442337036</v>
      </c>
      <c r="ET845">
        <v>0.21249878406524658</v>
      </c>
      <c r="EU845">
        <v>0.21466512978076935</v>
      </c>
      <c r="EV845">
        <v>0.19320523738861084</v>
      </c>
      <c r="EW845">
        <v>0.19083778560161591</v>
      </c>
      <c r="EX845">
        <v>0.17756882309913635</v>
      </c>
      <c r="EY845">
        <v>71.240913391113281</v>
      </c>
      <c r="EZ845">
        <v>69.874458312988281</v>
      </c>
      <c r="FA845">
        <v>69.737312316894531</v>
      </c>
      <c r="FB845">
        <v>69.379753112792969</v>
      </c>
      <c r="FC845">
        <v>68.109611511230469</v>
      </c>
      <c r="FD845">
        <v>67.861373901367187</v>
      </c>
      <c r="FE845">
        <v>68.120010375976562</v>
      </c>
      <c r="FF845">
        <v>68.376060485839844</v>
      </c>
      <c r="FG845">
        <v>71.912651062011719</v>
      </c>
      <c r="FH845">
        <v>76.168861389160156</v>
      </c>
      <c r="FI845">
        <v>80.093185424804688</v>
      </c>
      <c r="FJ845">
        <v>81.681320190429688</v>
      </c>
      <c r="FK845">
        <v>82.070518493652344</v>
      </c>
      <c r="FL845">
        <v>82.944297790527344</v>
      </c>
      <c r="FM845">
        <v>82.323348999023438</v>
      </c>
      <c r="FN845">
        <v>82.467391967773438</v>
      </c>
      <c r="FO845">
        <v>82.337890625</v>
      </c>
      <c r="FP845">
        <v>79.904228210449219</v>
      </c>
      <c r="FQ845">
        <v>76.885627746582031</v>
      </c>
      <c r="FR845">
        <v>74.490882873535156</v>
      </c>
      <c r="FS845">
        <v>73.257659912109375</v>
      </c>
      <c r="FT845">
        <v>71.672576904296875</v>
      </c>
      <c r="FU845">
        <v>70.614944458007812</v>
      </c>
      <c r="FV845">
        <v>69.986190795898437</v>
      </c>
      <c r="FW845">
        <v>81</v>
      </c>
      <c r="FX845">
        <v>5.4568342864513397E-2</v>
      </c>
      <c r="FY845">
        <v>1</v>
      </c>
    </row>
    <row r="846" spans="1:181" x14ac:dyDescent="0.2">
      <c r="A846" t="s">
        <v>243</v>
      </c>
      <c r="B846" t="s">
        <v>239</v>
      </c>
      <c r="C846" t="s">
        <v>215</v>
      </c>
      <c r="D846" t="s">
        <v>42</v>
      </c>
      <c r="E846">
        <v>2020</v>
      </c>
      <c r="F846" t="s">
        <v>222</v>
      </c>
      <c r="G846" t="s">
        <v>246</v>
      </c>
      <c r="H846">
        <v>94</v>
      </c>
      <c r="K846">
        <v>18.73542594909668</v>
      </c>
      <c r="L846">
        <v>18.409196853637695</v>
      </c>
      <c r="M846">
        <v>18.456295013427734</v>
      </c>
      <c r="N846">
        <v>18.628854751586914</v>
      </c>
      <c r="O846">
        <v>19.031675338745117</v>
      </c>
      <c r="P846">
        <v>19.762948989868164</v>
      </c>
      <c r="Q846">
        <v>22.473865509033203</v>
      </c>
      <c r="R846">
        <v>22.397064208984375</v>
      </c>
      <c r="S846">
        <v>22.675209045410156</v>
      </c>
      <c r="T846">
        <v>23.562553405761719</v>
      </c>
      <c r="U846">
        <v>24.195365905761719</v>
      </c>
      <c r="V846">
        <v>24.596641540527344</v>
      </c>
      <c r="W846">
        <v>24.681940078735352</v>
      </c>
      <c r="X846">
        <v>25.134628295898437</v>
      </c>
      <c r="Y846">
        <v>25.130744934082031</v>
      </c>
      <c r="Z846">
        <v>25.321376800537109</v>
      </c>
      <c r="AA846">
        <v>25.321737289428711</v>
      </c>
      <c r="AB846">
        <v>25.000328063964844</v>
      </c>
      <c r="AC846">
        <v>24.418329238891602</v>
      </c>
      <c r="AD846">
        <v>24.5694580078125</v>
      </c>
      <c r="AE846">
        <v>24.294424057006836</v>
      </c>
      <c r="AF846">
        <v>23.142951965332031</v>
      </c>
      <c r="AG846">
        <v>20.521812438964844</v>
      </c>
      <c r="AH846">
        <v>19.469398498535156</v>
      </c>
      <c r="AI846">
        <v>-0.61832654476165771</v>
      </c>
      <c r="AJ846">
        <v>-0.61188262701034546</v>
      </c>
      <c r="AK846">
        <v>-0.60710084438323975</v>
      </c>
      <c r="AL846">
        <v>-0.61031663417816162</v>
      </c>
      <c r="AM846">
        <v>-0.61174845695495605</v>
      </c>
      <c r="AN846">
        <v>-0.62037545442581177</v>
      </c>
      <c r="AO846">
        <v>-0.67028123140335083</v>
      </c>
      <c r="AP846">
        <v>-0.67563319206237793</v>
      </c>
      <c r="AQ846">
        <v>-0.68536418676376343</v>
      </c>
      <c r="AR846">
        <v>-0.70306682586669922</v>
      </c>
      <c r="AS846">
        <v>-0.71645587682723999</v>
      </c>
      <c r="AT846">
        <v>-0.72120493650436401</v>
      </c>
      <c r="AU846">
        <v>6.3314490020275116E-2</v>
      </c>
      <c r="AV846">
        <v>3.8934946060180664</v>
      </c>
      <c r="AW846">
        <v>3.8388175964355469</v>
      </c>
      <c r="AX846">
        <v>3.8513147830963135</v>
      </c>
      <c r="AY846">
        <v>3.8368291854858398</v>
      </c>
      <c r="AZ846">
        <v>3.7937881946563721</v>
      </c>
      <c r="BA846">
        <v>2.8989465907216072E-2</v>
      </c>
      <c r="BB846">
        <v>-0.38007345795631409</v>
      </c>
      <c r="BC846">
        <v>-0.37384793162345886</v>
      </c>
      <c r="BD846">
        <v>-0.34740236401557922</v>
      </c>
      <c r="BE846">
        <v>-0.30990815162658691</v>
      </c>
      <c r="BF846">
        <v>-0.2951037585735321</v>
      </c>
      <c r="BG846">
        <v>-0.30523863434791565</v>
      </c>
      <c r="BH846">
        <v>-0.30154645442962646</v>
      </c>
      <c r="BI846">
        <v>-0.29940855503082275</v>
      </c>
      <c r="BJ846">
        <v>-0.30211356282234192</v>
      </c>
      <c r="BK846">
        <v>-0.3017764687538147</v>
      </c>
      <c r="BL846">
        <v>-0.30779942870140076</v>
      </c>
      <c r="BM846">
        <v>-0.33812099695205688</v>
      </c>
      <c r="BN846">
        <v>-0.33566239476203918</v>
      </c>
      <c r="BO846">
        <v>-0.33980968594551086</v>
      </c>
      <c r="BP846">
        <v>-0.34998369216918945</v>
      </c>
      <c r="BQ846">
        <v>-0.35867777466773987</v>
      </c>
      <c r="BR846">
        <v>-0.36393910646438599</v>
      </c>
      <c r="BS846">
        <v>0.43544790148735046</v>
      </c>
      <c r="BT846">
        <v>4.191680908203125</v>
      </c>
      <c r="BU846">
        <v>4.1316299438476562</v>
      </c>
      <c r="BV846">
        <v>4.1452422142028809</v>
      </c>
      <c r="BW846">
        <v>4.1322593688964844</v>
      </c>
      <c r="BX846">
        <v>4.0862007141113281</v>
      </c>
      <c r="BY846">
        <v>0.39583200216293335</v>
      </c>
      <c r="BZ846">
        <v>-0.20502521097660065</v>
      </c>
      <c r="CA846">
        <v>-0.19999879598617554</v>
      </c>
      <c r="CB846">
        <v>-0.18770468235015869</v>
      </c>
      <c r="CC846">
        <v>-0.16198576986789703</v>
      </c>
      <c r="CD846">
        <v>-0.15547437965869904</v>
      </c>
      <c r="CE846">
        <v>-8.8394924998283386E-2</v>
      </c>
      <c r="CF846">
        <v>-8.6608573794364929E-2</v>
      </c>
      <c r="CG846">
        <v>-8.6301803588867188E-2</v>
      </c>
      <c r="CH846">
        <v>-8.8653042912483215E-2</v>
      </c>
      <c r="CI846">
        <v>-8.7090812623500824E-2</v>
      </c>
      <c r="CJ846">
        <v>-9.1310217976570129E-2</v>
      </c>
      <c r="CK846">
        <v>-0.10806787014007568</v>
      </c>
      <c r="CL846">
        <v>-0.10019966959953308</v>
      </c>
      <c r="CM846">
        <v>-0.10047969222068787</v>
      </c>
      <c r="CN846">
        <v>-0.10543942451477051</v>
      </c>
      <c r="CO846">
        <v>-0.11088173091411591</v>
      </c>
      <c r="CP846">
        <v>-0.11649791896343231</v>
      </c>
      <c r="CQ846">
        <v>0.69318634271621704</v>
      </c>
      <c r="CR846">
        <v>4.3982038497924805</v>
      </c>
      <c r="CS846">
        <v>4.3344306945800781</v>
      </c>
      <c r="CT846">
        <v>4.3488154411315918</v>
      </c>
      <c r="CU846">
        <v>4.3368735313415527</v>
      </c>
      <c r="CV846">
        <v>4.288724422454834</v>
      </c>
      <c r="CW846">
        <v>0.64990603923797607</v>
      </c>
      <c r="CX846">
        <v>-8.3787336945533752E-2</v>
      </c>
      <c r="CY846">
        <v>-7.9591408371925354E-2</v>
      </c>
      <c r="CZ846">
        <v>-7.7098555862903595E-2</v>
      </c>
      <c r="DA846">
        <v>-5.9535179287195206E-2</v>
      </c>
      <c r="DB846">
        <v>-5.8767475187778473E-2</v>
      </c>
      <c r="DC846">
        <v>0.12844878435134888</v>
      </c>
      <c r="DD846">
        <v>0.12832930684089661</v>
      </c>
      <c r="DE846">
        <v>0.12680494785308838</v>
      </c>
      <c r="DF846">
        <v>0.12480747699737549</v>
      </c>
      <c r="DG846">
        <v>0.12759484350681305</v>
      </c>
      <c r="DH846">
        <v>0.1251789927482605</v>
      </c>
      <c r="DI846">
        <v>0.12198527157306671</v>
      </c>
      <c r="DJ846">
        <v>0.13526305556297302</v>
      </c>
      <c r="DK846">
        <v>0.13885030150413513</v>
      </c>
      <c r="DL846">
        <v>0.13910485804080963</v>
      </c>
      <c r="DM846">
        <v>0.13691431283950806</v>
      </c>
      <c r="DN846">
        <v>0.13094328343868256</v>
      </c>
      <c r="DO846">
        <v>0.95092481374740601</v>
      </c>
      <c r="DP846">
        <v>4.6047267913818359</v>
      </c>
      <c r="DQ846">
        <v>4.5372314453125</v>
      </c>
      <c r="DR846">
        <v>4.5523886680603027</v>
      </c>
      <c r="DS846">
        <v>4.5414876937866211</v>
      </c>
      <c r="DT846">
        <v>4.4912481307983398</v>
      </c>
      <c r="DU846">
        <v>0.9039800763130188</v>
      </c>
      <c r="DV846">
        <v>3.7450540810823441E-2</v>
      </c>
      <c r="DW846">
        <v>4.0815979242324829E-2</v>
      </c>
      <c r="DX846">
        <v>3.3507566899061203E-2</v>
      </c>
      <c r="DY846">
        <v>4.2915411293506622E-2</v>
      </c>
      <c r="DZ846">
        <v>3.7939421832561493E-2</v>
      </c>
      <c r="EA846">
        <v>0.44153666496276855</v>
      </c>
      <c r="EB846">
        <v>0.4386654794216156</v>
      </c>
      <c r="EC846">
        <v>0.43449726700782776</v>
      </c>
      <c r="ED846">
        <v>0.43301054835319519</v>
      </c>
      <c r="EE846">
        <v>0.4375668466091156</v>
      </c>
      <c r="EF846">
        <v>0.4377550482749939</v>
      </c>
      <c r="EG846">
        <v>0.45414546132087708</v>
      </c>
      <c r="EH846">
        <v>0.47523382306098938</v>
      </c>
      <c r="EI846">
        <v>0.4844048023223877</v>
      </c>
      <c r="EJ846">
        <v>0.49218794703483582</v>
      </c>
      <c r="EK846">
        <v>0.49469244480133057</v>
      </c>
      <c r="EL846">
        <v>0.488209068775177</v>
      </c>
      <c r="EM846">
        <v>1.3230582475662231</v>
      </c>
      <c r="EN846">
        <v>4.9029130935668945</v>
      </c>
      <c r="EO846">
        <v>4.8300437927246094</v>
      </c>
      <c r="EP846">
        <v>4.8463163375854492</v>
      </c>
      <c r="EQ846">
        <v>4.8369178771972656</v>
      </c>
      <c r="ER846">
        <v>4.7836604118347168</v>
      </c>
      <c r="ES846">
        <v>1.2708226442337036</v>
      </c>
      <c r="ET846">
        <v>0.21249878406524658</v>
      </c>
      <c r="EU846">
        <v>0.21466512978076935</v>
      </c>
      <c r="EV846">
        <v>0.19320523738861084</v>
      </c>
      <c r="EW846">
        <v>0.19083778560161591</v>
      </c>
      <c r="EX846">
        <v>0.17756882309913635</v>
      </c>
      <c r="EY846">
        <v>71.240913391113281</v>
      </c>
      <c r="EZ846">
        <v>69.874458312988281</v>
      </c>
      <c r="FA846">
        <v>69.737312316894531</v>
      </c>
      <c r="FB846">
        <v>69.379753112792969</v>
      </c>
      <c r="FC846">
        <v>68.109611511230469</v>
      </c>
      <c r="FD846">
        <v>67.861373901367187</v>
      </c>
      <c r="FE846">
        <v>68.120010375976562</v>
      </c>
      <c r="FF846">
        <v>68.376060485839844</v>
      </c>
      <c r="FG846">
        <v>71.912651062011719</v>
      </c>
      <c r="FH846">
        <v>76.168861389160156</v>
      </c>
      <c r="FI846">
        <v>80.093185424804688</v>
      </c>
      <c r="FJ846">
        <v>81.681320190429688</v>
      </c>
      <c r="FK846">
        <v>82.070518493652344</v>
      </c>
      <c r="FL846">
        <v>82.944297790527344</v>
      </c>
      <c r="FM846">
        <v>82.323348999023438</v>
      </c>
      <c r="FN846">
        <v>82.467391967773438</v>
      </c>
      <c r="FO846">
        <v>82.337890625</v>
      </c>
      <c r="FP846">
        <v>79.904228210449219</v>
      </c>
      <c r="FQ846">
        <v>76.885627746582031</v>
      </c>
      <c r="FR846">
        <v>74.490882873535156</v>
      </c>
      <c r="FS846">
        <v>73.257659912109375</v>
      </c>
      <c r="FT846">
        <v>71.672576904296875</v>
      </c>
      <c r="FU846">
        <v>70.614944458007812</v>
      </c>
      <c r="FV846">
        <v>69.986190795898437</v>
      </c>
      <c r="FW846">
        <v>81</v>
      </c>
      <c r="FX846">
        <v>5.4568342864513397E-2</v>
      </c>
      <c r="FY846">
        <v>1</v>
      </c>
    </row>
    <row r="847" spans="1:181" x14ac:dyDescent="0.2">
      <c r="A847" t="s">
        <v>243</v>
      </c>
      <c r="B847" t="s">
        <v>239</v>
      </c>
      <c r="C847" t="s">
        <v>215</v>
      </c>
      <c r="D847" t="s">
        <v>42</v>
      </c>
      <c r="E847">
        <v>2021</v>
      </c>
      <c r="F847" t="s">
        <v>222</v>
      </c>
      <c r="G847" t="s">
        <v>246</v>
      </c>
      <c r="H847">
        <v>94</v>
      </c>
      <c r="K847">
        <v>18.73542594909668</v>
      </c>
      <c r="L847">
        <v>18.409196853637695</v>
      </c>
      <c r="M847">
        <v>18.456295013427734</v>
      </c>
      <c r="N847">
        <v>18.628854751586914</v>
      </c>
      <c r="O847">
        <v>19.031675338745117</v>
      </c>
      <c r="P847">
        <v>19.762948989868164</v>
      </c>
      <c r="Q847">
        <v>22.473865509033203</v>
      </c>
      <c r="R847">
        <v>22.397064208984375</v>
      </c>
      <c r="S847">
        <v>22.675209045410156</v>
      </c>
      <c r="T847">
        <v>23.562553405761719</v>
      </c>
      <c r="U847">
        <v>24.195365905761719</v>
      </c>
      <c r="V847">
        <v>24.596641540527344</v>
      </c>
      <c r="W847">
        <v>24.681940078735352</v>
      </c>
      <c r="X847">
        <v>25.134628295898437</v>
      </c>
      <c r="Y847">
        <v>25.130744934082031</v>
      </c>
      <c r="Z847">
        <v>25.321376800537109</v>
      </c>
      <c r="AA847">
        <v>25.321737289428711</v>
      </c>
      <c r="AB847">
        <v>25.000328063964844</v>
      </c>
      <c r="AC847">
        <v>24.418329238891602</v>
      </c>
      <c r="AD847">
        <v>24.5694580078125</v>
      </c>
      <c r="AE847">
        <v>24.294424057006836</v>
      </c>
      <c r="AF847">
        <v>23.142951965332031</v>
      </c>
      <c r="AG847">
        <v>20.521812438964844</v>
      </c>
      <c r="AH847">
        <v>19.469398498535156</v>
      </c>
      <c r="AI847">
        <v>-0.61832654476165771</v>
      </c>
      <c r="AJ847">
        <v>-0.61188262701034546</v>
      </c>
      <c r="AK847">
        <v>-0.60710084438323975</v>
      </c>
      <c r="AL847">
        <v>-0.61031663417816162</v>
      </c>
      <c r="AM847">
        <v>-0.61174845695495605</v>
      </c>
      <c r="AN847">
        <v>-0.62037545442581177</v>
      </c>
      <c r="AO847">
        <v>-0.67028123140335083</v>
      </c>
      <c r="AP847">
        <v>-0.67563319206237793</v>
      </c>
      <c r="AQ847">
        <v>-0.68536418676376343</v>
      </c>
      <c r="AR847">
        <v>-0.70306682586669922</v>
      </c>
      <c r="AS847">
        <v>-0.71645587682723999</v>
      </c>
      <c r="AT847">
        <v>-0.72120493650436401</v>
      </c>
      <c r="AU847">
        <v>6.3314490020275116E-2</v>
      </c>
      <c r="AV847">
        <v>3.8934946060180664</v>
      </c>
      <c r="AW847">
        <v>3.8388175964355469</v>
      </c>
      <c r="AX847">
        <v>3.8513147830963135</v>
      </c>
      <c r="AY847">
        <v>3.8368291854858398</v>
      </c>
      <c r="AZ847">
        <v>3.7937881946563721</v>
      </c>
      <c r="BA847">
        <v>2.8989465907216072E-2</v>
      </c>
      <c r="BB847">
        <v>-0.38007345795631409</v>
      </c>
      <c r="BC847">
        <v>-0.37384793162345886</v>
      </c>
      <c r="BD847">
        <v>-0.34740236401557922</v>
      </c>
      <c r="BE847">
        <v>-0.30990815162658691</v>
      </c>
      <c r="BF847">
        <v>-0.2951037585735321</v>
      </c>
      <c r="BG847">
        <v>-0.30523863434791565</v>
      </c>
      <c r="BH847">
        <v>-0.30154645442962646</v>
      </c>
      <c r="BI847">
        <v>-0.29940855503082275</v>
      </c>
      <c r="BJ847">
        <v>-0.30211356282234192</v>
      </c>
      <c r="BK847">
        <v>-0.3017764687538147</v>
      </c>
      <c r="BL847">
        <v>-0.30779942870140076</v>
      </c>
      <c r="BM847">
        <v>-0.33812099695205688</v>
      </c>
      <c r="BN847">
        <v>-0.33566239476203918</v>
      </c>
      <c r="BO847">
        <v>-0.33980968594551086</v>
      </c>
      <c r="BP847">
        <v>-0.34998369216918945</v>
      </c>
      <c r="BQ847">
        <v>-0.35867777466773987</v>
      </c>
      <c r="BR847">
        <v>-0.36393910646438599</v>
      </c>
      <c r="BS847">
        <v>0.43544790148735046</v>
      </c>
      <c r="BT847">
        <v>4.191680908203125</v>
      </c>
      <c r="BU847">
        <v>4.1316299438476562</v>
      </c>
      <c r="BV847">
        <v>4.1452422142028809</v>
      </c>
      <c r="BW847">
        <v>4.1322593688964844</v>
      </c>
      <c r="BX847">
        <v>4.0862007141113281</v>
      </c>
      <c r="BY847">
        <v>0.39583200216293335</v>
      </c>
      <c r="BZ847">
        <v>-0.20502521097660065</v>
      </c>
      <c r="CA847">
        <v>-0.19999879598617554</v>
      </c>
      <c r="CB847">
        <v>-0.18770468235015869</v>
      </c>
      <c r="CC847">
        <v>-0.16198576986789703</v>
      </c>
      <c r="CD847">
        <v>-0.15547437965869904</v>
      </c>
      <c r="CE847">
        <v>-8.8394924998283386E-2</v>
      </c>
      <c r="CF847">
        <v>-8.6608573794364929E-2</v>
      </c>
      <c r="CG847">
        <v>-8.6301803588867188E-2</v>
      </c>
      <c r="CH847">
        <v>-8.8653042912483215E-2</v>
      </c>
      <c r="CI847">
        <v>-8.7090812623500824E-2</v>
      </c>
      <c r="CJ847">
        <v>-9.1310217976570129E-2</v>
      </c>
      <c r="CK847">
        <v>-0.10806787014007568</v>
      </c>
      <c r="CL847">
        <v>-0.10019966959953308</v>
      </c>
      <c r="CM847">
        <v>-0.10047969222068787</v>
      </c>
      <c r="CN847">
        <v>-0.10543942451477051</v>
      </c>
      <c r="CO847">
        <v>-0.11088173091411591</v>
      </c>
      <c r="CP847">
        <v>-0.11649791896343231</v>
      </c>
      <c r="CQ847">
        <v>0.69318634271621704</v>
      </c>
      <c r="CR847">
        <v>4.3982038497924805</v>
      </c>
      <c r="CS847">
        <v>4.3344306945800781</v>
      </c>
      <c r="CT847">
        <v>4.3488154411315918</v>
      </c>
      <c r="CU847">
        <v>4.3368735313415527</v>
      </c>
      <c r="CV847">
        <v>4.288724422454834</v>
      </c>
      <c r="CW847">
        <v>0.64990603923797607</v>
      </c>
      <c r="CX847">
        <v>-8.3787336945533752E-2</v>
      </c>
      <c r="CY847">
        <v>-7.9591408371925354E-2</v>
      </c>
      <c r="CZ847">
        <v>-7.7098555862903595E-2</v>
      </c>
      <c r="DA847">
        <v>-5.9535179287195206E-2</v>
      </c>
      <c r="DB847">
        <v>-5.8767475187778473E-2</v>
      </c>
      <c r="DC847">
        <v>0.12844878435134888</v>
      </c>
      <c r="DD847">
        <v>0.12832930684089661</v>
      </c>
      <c r="DE847">
        <v>0.12680494785308838</v>
      </c>
      <c r="DF847">
        <v>0.12480747699737549</v>
      </c>
      <c r="DG847">
        <v>0.12759484350681305</v>
      </c>
      <c r="DH847">
        <v>0.1251789927482605</v>
      </c>
      <c r="DI847">
        <v>0.12198527157306671</v>
      </c>
      <c r="DJ847">
        <v>0.13526305556297302</v>
      </c>
      <c r="DK847">
        <v>0.13885030150413513</v>
      </c>
      <c r="DL847">
        <v>0.13910485804080963</v>
      </c>
      <c r="DM847">
        <v>0.13691431283950806</v>
      </c>
      <c r="DN847">
        <v>0.13094328343868256</v>
      </c>
      <c r="DO847">
        <v>0.95092481374740601</v>
      </c>
      <c r="DP847">
        <v>4.6047267913818359</v>
      </c>
      <c r="DQ847">
        <v>4.5372314453125</v>
      </c>
      <c r="DR847">
        <v>4.5523886680603027</v>
      </c>
      <c r="DS847">
        <v>4.5414876937866211</v>
      </c>
      <c r="DT847">
        <v>4.4912481307983398</v>
      </c>
      <c r="DU847">
        <v>0.9039800763130188</v>
      </c>
      <c r="DV847">
        <v>3.7450540810823441E-2</v>
      </c>
      <c r="DW847">
        <v>4.0815979242324829E-2</v>
      </c>
      <c r="DX847">
        <v>3.3507566899061203E-2</v>
      </c>
      <c r="DY847">
        <v>4.2915411293506622E-2</v>
      </c>
      <c r="DZ847">
        <v>3.7939421832561493E-2</v>
      </c>
      <c r="EA847">
        <v>0.44153666496276855</v>
      </c>
      <c r="EB847">
        <v>0.4386654794216156</v>
      </c>
      <c r="EC847">
        <v>0.43449726700782776</v>
      </c>
      <c r="ED847">
        <v>0.43301054835319519</v>
      </c>
      <c r="EE847">
        <v>0.4375668466091156</v>
      </c>
      <c r="EF847">
        <v>0.4377550482749939</v>
      </c>
      <c r="EG847">
        <v>0.45414546132087708</v>
      </c>
      <c r="EH847">
        <v>0.47523382306098938</v>
      </c>
      <c r="EI847">
        <v>0.4844048023223877</v>
      </c>
      <c r="EJ847">
        <v>0.49218794703483582</v>
      </c>
      <c r="EK847">
        <v>0.49469244480133057</v>
      </c>
      <c r="EL847">
        <v>0.488209068775177</v>
      </c>
      <c r="EM847">
        <v>1.3230582475662231</v>
      </c>
      <c r="EN847">
        <v>4.9029130935668945</v>
      </c>
      <c r="EO847">
        <v>4.8300437927246094</v>
      </c>
      <c r="EP847">
        <v>4.8463163375854492</v>
      </c>
      <c r="EQ847">
        <v>4.8369178771972656</v>
      </c>
      <c r="ER847">
        <v>4.7836604118347168</v>
      </c>
      <c r="ES847">
        <v>1.2708226442337036</v>
      </c>
      <c r="ET847">
        <v>0.21249878406524658</v>
      </c>
      <c r="EU847">
        <v>0.21466512978076935</v>
      </c>
      <c r="EV847">
        <v>0.19320523738861084</v>
      </c>
      <c r="EW847">
        <v>0.19083778560161591</v>
      </c>
      <c r="EX847">
        <v>0.17756882309913635</v>
      </c>
      <c r="EY847">
        <v>71.240913391113281</v>
      </c>
      <c r="EZ847">
        <v>69.874458312988281</v>
      </c>
      <c r="FA847">
        <v>69.737312316894531</v>
      </c>
      <c r="FB847">
        <v>69.379753112792969</v>
      </c>
      <c r="FC847">
        <v>68.109611511230469</v>
      </c>
      <c r="FD847">
        <v>67.861373901367187</v>
      </c>
      <c r="FE847">
        <v>68.120010375976562</v>
      </c>
      <c r="FF847">
        <v>68.376060485839844</v>
      </c>
      <c r="FG847">
        <v>71.912651062011719</v>
      </c>
      <c r="FH847">
        <v>76.168861389160156</v>
      </c>
      <c r="FI847">
        <v>80.093185424804688</v>
      </c>
      <c r="FJ847">
        <v>81.681320190429688</v>
      </c>
      <c r="FK847">
        <v>82.070518493652344</v>
      </c>
      <c r="FL847">
        <v>82.944297790527344</v>
      </c>
      <c r="FM847">
        <v>82.323348999023438</v>
      </c>
      <c r="FN847">
        <v>82.467391967773438</v>
      </c>
      <c r="FO847">
        <v>82.337890625</v>
      </c>
      <c r="FP847">
        <v>79.904228210449219</v>
      </c>
      <c r="FQ847">
        <v>76.885627746582031</v>
      </c>
      <c r="FR847">
        <v>74.490882873535156</v>
      </c>
      <c r="FS847">
        <v>73.257659912109375</v>
      </c>
      <c r="FT847">
        <v>71.672576904296875</v>
      </c>
      <c r="FU847">
        <v>70.614944458007812</v>
      </c>
      <c r="FV847">
        <v>69.986190795898437</v>
      </c>
      <c r="FW847">
        <v>81</v>
      </c>
      <c r="FX847">
        <v>5.4568342864513397E-2</v>
      </c>
      <c r="FY847">
        <v>1</v>
      </c>
    </row>
    <row r="848" spans="1:181" x14ac:dyDescent="0.2">
      <c r="A848" t="s">
        <v>243</v>
      </c>
      <c r="B848" t="s">
        <v>239</v>
      </c>
      <c r="C848" t="s">
        <v>215</v>
      </c>
      <c r="D848" t="s">
        <v>42</v>
      </c>
      <c r="E848">
        <v>2022</v>
      </c>
      <c r="F848" t="s">
        <v>222</v>
      </c>
      <c r="G848" t="s">
        <v>246</v>
      </c>
      <c r="H848">
        <v>94</v>
      </c>
      <c r="K848">
        <v>18.73542594909668</v>
      </c>
      <c r="L848">
        <v>18.409196853637695</v>
      </c>
      <c r="M848">
        <v>18.456295013427734</v>
      </c>
      <c r="N848">
        <v>18.628854751586914</v>
      </c>
      <c r="O848">
        <v>19.031675338745117</v>
      </c>
      <c r="P848">
        <v>19.762948989868164</v>
      </c>
      <c r="Q848">
        <v>22.473865509033203</v>
      </c>
      <c r="R848">
        <v>22.397064208984375</v>
      </c>
      <c r="S848">
        <v>22.675209045410156</v>
      </c>
      <c r="T848">
        <v>23.562553405761719</v>
      </c>
      <c r="U848">
        <v>24.195365905761719</v>
      </c>
      <c r="V848">
        <v>24.596641540527344</v>
      </c>
      <c r="W848">
        <v>24.681940078735352</v>
      </c>
      <c r="X848">
        <v>25.134628295898437</v>
      </c>
      <c r="Y848">
        <v>25.130744934082031</v>
      </c>
      <c r="Z848">
        <v>25.321376800537109</v>
      </c>
      <c r="AA848">
        <v>25.321737289428711</v>
      </c>
      <c r="AB848">
        <v>25.000328063964844</v>
      </c>
      <c r="AC848">
        <v>24.418329238891602</v>
      </c>
      <c r="AD848">
        <v>24.5694580078125</v>
      </c>
      <c r="AE848">
        <v>24.294424057006836</v>
      </c>
      <c r="AF848">
        <v>23.142951965332031</v>
      </c>
      <c r="AG848">
        <v>20.521812438964844</v>
      </c>
      <c r="AH848">
        <v>19.469398498535156</v>
      </c>
      <c r="AI848">
        <v>-0.61832654476165771</v>
      </c>
      <c r="AJ848">
        <v>-0.61188262701034546</v>
      </c>
      <c r="AK848">
        <v>-0.60710084438323975</v>
      </c>
      <c r="AL848">
        <v>-0.61031663417816162</v>
      </c>
      <c r="AM848">
        <v>-0.61174845695495605</v>
      </c>
      <c r="AN848">
        <v>-0.62037545442581177</v>
      </c>
      <c r="AO848">
        <v>-0.67028123140335083</v>
      </c>
      <c r="AP848">
        <v>-0.67563319206237793</v>
      </c>
      <c r="AQ848">
        <v>-0.68536418676376343</v>
      </c>
      <c r="AR848">
        <v>-0.70306682586669922</v>
      </c>
      <c r="AS848">
        <v>-0.71645587682723999</v>
      </c>
      <c r="AT848">
        <v>-0.72120493650436401</v>
      </c>
      <c r="AU848">
        <v>6.3314490020275116E-2</v>
      </c>
      <c r="AV848">
        <v>3.8934946060180664</v>
      </c>
      <c r="AW848">
        <v>3.8388175964355469</v>
      </c>
      <c r="AX848">
        <v>3.8513147830963135</v>
      </c>
      <c r="AY848">
        <v>3.8368291854858398</v>
      </c>
      <c r="AZ848">
        <v>3.7937881946563721</v>
      </c>
      <c r="BA848">
        <v>2.8989465907216072E-2</v>
      </c>
      <c r="BB848">
        <v>-0.38007345795631409</v>
      </c>
      <c r="BC848">
        <v>-0.37384793162345886</v>
      </c>
      <c r="BD848">
        <v>-0.34740236401557922</v>
      </c>
      <c r="BE848">
        <v>-0.30990815162658691</v>
      </c>
      <c r="BF848">
        <v>-0.2951037585735321</v>
      </c>
      <c r="BG848">
        <v>-0.30523863434791565</v>
      </c>
      <c r="BH848">
        <v>-0.30154645442962646</v>
      </c>
      <c r="BI848">
        <v>-0.29940855503082275</v>
      </c>
      <c r="BJ848">
        <v>-0.30211356282234192</v>
      </c>
      <c r="BK848">
        <v>-0.3017764687538147</v>
      </c>
      <c r="BL848">
        <v>-0.30779942870140076</v>
      </c>
      <c r="BM848">
        <v>-0.33812099695205688</v>
      </c>
      <c r="BN848">
        <v>-0.33566239476203918</v>
      </c>
      <c r="BO848">
        <v>-0.33980968594551086</v>
      </c>
      <c r="BP848">
        <v>-0.34998369216918945</v>
      </c>
      <c r="BQ848">
        <v>-0.35867777466773987</v>
      </c>
      <c r="BR848">
        <v>-0.36393910646438599</v>
      </c>
      <c r="BS848">
        <v>0.43544790148735046</v>
      </c>
      <c r="BT848">
        <v>4.191680908203125</v>
      </c>
      <c r="BU848">
        <v>4.1316299438476562</v>
      </c>
      <c r="BV848">
        <v>4.1452422142028809</v>
      </c>
      <c r="BW848">
        <v>4.1322593688964844</v>
      </c>
      <c r="BX848">
        <v>4.0862007141113281</v>
      </c>
      <c r="BY848">
        <v>0.39583200216293335</v>
      </c>
      <c r="BZ848">
        <v>-0.20502521097660065</v>
      </c>
      <c r="CA848">
        <v>-0.19999879598617554</v>
      </c>
      <c r="CB848">
        <v>-0.18770468235015869</v>
      </c>
      <c r="CC848">
        <v>-0.16198576986789703</v>
      </c>
      <c r="CD848">
        <v>-0.15547437965869904</v>
      </c>
      <c r="CE848">
        <v>-8.8394924998283386E-2</v>
      </c>
      <c r="CF848">
        <v>-8.6608573794364929E-2</v>
      </c>
      <c r="CG848">
        <v>-8.6301803588867188E-2</v>
      </c>
      <c r="CH848">
        <v>-8.8653042912483215E-2</v>
      </c>
      <c r="CI848">
        <v>-8.7090812623500824E-2</v>
      </c>
      <c r="CJ848">
        <v>-9.1310217976570129E-2</v>
      </c>
      <c r="CK848">
        <v>-0.10806787014007568</v>
      </c>
      <c r="CL848">
        <v>-0.10019966959953308</v>
      </c>
      <c r="CM848">
        <v>-0.10047969222068787</v>
      </c>
      <c r="CN848">
        <v>-0.10543942451477051</v>
      </c>
      <c r="CO848">
        <v>-0.11088173091411591</v>
      </c>
      <c r="CP848">
        <v>-0.11649791896343231</v>
      </c>
      <c r="CQ848">
        <v>0.69318634271621704</v>
      </c>
      <c r="CR848">
        <v>4.3982038497924805</v>
      </c>
      <c r="CS848">
        <v>4.3344306945800781</v>
      </c>
      <c r="CT848">
        <v>4.3488154411315918</v>
      </c>
      <c r="CU848">
        <v>4.3368735313415527</v>
      </c>
      <c r="CV848">
        <v>4.288724422454834</v>
      </c>
      <c r="CW848">
        <v>0.64990603923797607</v>
      </c>
      <c r="CX848">
        <v>-8.3787336945533752E-2</v>
      </c>
      <c r="CY848">
        <v>-7.9591408371925354E-2</v>
      </c>
      <c r="CZ848">
        <v>-7.7098555862903595E-2</v>
      </c>
      <c r="DA848">
        <v>-5.9535179287195206E-2</v>
      </c>
      <c r="DB848">
        <v>-5.8767475187778473E-2</v>
      </c>
      <c r="DC848">
        <v>0.12844878435134888</v>
      </c>
      <c r="DD848">
        <v>0.12832930684089661</v>
      </c>
      <c r="DE848">
        <v>0.12680494785308838</v>
      </c>
      <c r="DF848">
        <v>0.12480747699737549</v>
      </c>
      <c r="DG848">
        <v>0.12759484350681305</v>
      </c>
      <c r="DH848">
        <v>0.1251789927482605</v>
      </c>
      <c r="DI848">
        <v>0.12198527157306671</v>
      </c>
      <c r="DJ848">
        <v>0.13526305556297302</v>
      </c>
      <c r="DK848">
        <v>0.13885030150413513</v>
      </c>
      <c r="DL848">
        <v>0.13910485804080963</v>
      </c>
      <c r="DM848">
        <v>0.13691431283950806</v>
      </c>
      <c r="DN848">
        <v>0.13094328343868256</v>
      </c>
      <c r="DO848">
        <v>0.95092481374740601</v>
      </c>
      <c r="DP848">
        <v>4.6047267913818359</v>
      </c>
      <c r="DQ848">
        <v>4.5372314453125</v>
      </c>
      <c r="DR848">
        <v>4.5523886680603027</v>
      </c>
      <c r="DS848">
        <v>4.5414876937866211</v>
      </c>
      <c r="DT848">
        <v>4.4912481307983398</v>
      </c>
      <c r="DU848">
        <v>0.9039800763130188</v>
      </c>
      <c r="DV848">
        <v>3.7450540810823441E-2</v>
      </c>
      <c r="DW848">
        <v>4.0815979242324829E-2</v>
      </c>
      <c r="DX848">
        <v>3.3507566899061203E-2</v>
      </c>
      <c r="DY848">
        <v>4.2915411293506622E-2</v>
      </c>
      <c r="DZ848">
        <v>3.7939421832561493E-2</v>
      </c>
      <c r="EA848">
        <v>0.44153666496276855</v>
      </c>
      <c r="EB848">
        <v>0.4386654794216156</v>
      </c>
      <c r="EC848">
        <v>0.43449726700782776</v>
      </c>
      <c r="ED848">
        <v>0.43301054835319519</v>
      </c>
      <c r="EE848">
        <v>0.4375668466091156</v>
      </c>
      <c r="EF848">
        <v>0.4377550482749939</v>
      </c>
      <c r="EG848">
        <v>0.45414546132087708</v>
      </c>
      <c r="EH848">
        <v>0.47523382306098938</v>
      </c>
      <c r="EI848">
        <v>0.4844048023223877</v>
      </c>
      <c r="EJ848">
        <v>0.49218794703483582</v>
      </c>
      <c r="EK848">
        <v>0.49469244480133057</v>
      </c>
      <c r="EL848">
        <v>0.488209068775177</v>
      </c>
      <c r="EM848">
        <v>1.3230582475662231</v>
      </c>
      <c r="EN848">
        <v>4.9029130935668945</v>
      </c>
      <c r="EO848">
        <v>4.8300437927246094</v>
      </c>
      <c r="EP848">
        <v>4.8463163375854492</v>
      </c>
      <c r="EQ848">
        <v>4.8369178771972656</v>
      </c>
      <c r="ER848">
        <v>4.7836604118347168</v>
      </c>
      <c r="ES848">
        <v>1.2708226442337036</v>
      </c>
      <c r="ET848">
        <v>0.21249878406524658</v>
      </c>
      <c r="EU848">
        <v>0.21466512978076935</v>
      </c>
      <c r="EV848">
        <v>0.19320523738861084</v>
      </c>
      <c r="EW848">
        <v>0.19083778560161591</v>
      </c>
      <c r="EX848">
        <v>0.17756882309913635</v>
      </c>
      <c r="EY848">
        <v>71.240913391113281</v>
      </c>
      <c r="EZ848">
        <v>69.874458312988281</v>
      </c>
      <c r="FA848">
        <v>69.737312316894531</v>
      </c>
      <c r="FB848">
        <v>69.379753112792969</v>
      </c>
      <c r="FC848">
        <v>68.109611511230469</v>
      </c>
      <c r="FD848">
        <v>67.861373901367187</v>
      </c>
      <c r="FE848">
        <v>68.120010375976562</v>
      </c>
      <c r="FF848">
        <v>68.376060485839844</v>
      </c>
      <c r="FG848">
        <v>71.912651062011719</v>
      </c>
      <c r="FH848">
        <v>76.168861389160156</v>
      </c>
      <c r="FI848">
        <v>80.093185424804688</v>
      </c>
      <c r="FJ848">
        <v>81.681320190429688</v>
      </c>
      <c r="FK848">
        <v>82.070518493652344</v>
      </c>
      <c r="FL848">
        <v>82.944297790527344</v>
      </c>
      <c r="FM848">
        <v>82.323348999023438</v>
      </c>
      <c r="FN848">
        <v>82.467391967773438</v>
      </c>
      <c r="FO848">
        <v>82.337890625</v>
      </c>
      <c r="FP848">
        <v>79.904228210449219</v>
      </c>
      <c r="FQ848">
        <v>76.885627746582031</v>
      </c>
      <c r="FR848">
        <v>74.490882873535156</v>
      </c>
      <c r="FS848">
        <v>73.257659912109375</v>
      </c>
      <c r="FT848">
        <v>71.672576904296875</v>
      </c>
      <c r="FU848">
        <v>70.614944458007812</v>
      </c>
      <c r="FV848">
        <v>69.986190795898437</v>
      </c>
      <c r="FW848">
        <v>81</v>
      </c>
      <c r="FX848">
        <v>5.4568342864513397E-2</v>
      </c>
      <c r="FY848">
        <v>1</v>
      </c>
    </row>
    <row r="849" spans="1:181" x14ac:dyDescent="0.2">
      <c r="A849" t="s">
        <v>243</v>
      </c>
      <c r="B849" t="s">
        <v>239</v>
      </c>
      <c r="C849" t="s">
        <v>215</v>
      </c>
      <c r="D849" t="s">
        <v>42</v>
      </c>
      <c r="E849">
        <v>2023</v>
      </c>
      <c r="F849" t="s">
        <v>222</v>
      </c>
      <c r="G849" t="s">
        <v>246</v>
      </c>
      <c r="H849">
        <v>94</v>
      </c>
      <c r="K849">
        <v>18.73542594909668</v>
      </c>
      <c r="L849">
        <v>18.409196853637695</v>
      </c>
      <c r="M849">
        <v>18.456295013427734</v>
      </c>
      <c r="N849">
        <v>18.628854751586914</v>
      </c>
      <c r="O849">
        <v>19.031675338745117</v>
      </c>
      <c r="P849">
        <v>19.762948989868164</v>
      </c>
      <c r="Q849">
        <v>22.473865509033203</v>
      </c>
      <c r="R849">
        <v>22.397064208984375</v>
      </c>
      <c r="S849">
        <v>22.675209045410156</v>
      </c>
      <c r="T849">
        <v>23.562553405761719</v>
      </c>
      <c r="U849">
        <v>24.195365905761719</v>
      </c>
      <c r="V849">
        <v>24.596641540527344</v>
      </c>
      <c r="W849">
        <v>24.681940078735352</v>
      </c>
      <c r="X849">
        <v>25.134628295898437</v>
      </c>
      <c r="Y849">
        <v>25.130744934082031</v>
      </c>
      <c r="Z849">
        <v>25.321376800537109</v>
      </c>
      <c r="AA849">
        <v>25.321737289428711</v>
      </c>
      <c r="AB849">
        <v>25.000328063964844</v>
      </c>
      <c r="AC849">
        <v>24.418329238891602</v>
      </c>
      <c r="AD849">
        <v>24.5694580078125</v>
      </c>
      <c r="AE849">
        <v>24.294424057006836</v>
      </c>
      <c r="AF849">
        <v>23.142951965332031</v>
      </c>
      <c r="AG849">
        <v>20.521812438964844</v>
      </c>
      <c r="AH849">
        <v>19.469398498535156</v>
      </c>
      <c r="AI849">
        <v>-0.61832654476165771</v>
      </c>
      <c r="AJ849">
        <v>-0.61188262701034546</v>
      </c>
      <c r="AK849">
        <v>-0.60710084438323975</v>
      </c>
      <c r="AL849">
        <v>-0.61031663417816162</v>
      </c>
      <c r="AM849">
        <v>-0.61174845695495605</v>
      </c>
      <c r="AN849">
        <v>-0.62037545442581177</v>
      </c>
      <c r="AO849">
        <v>-0.67028123140335083</v>
      </c>
      <c r="AP849">
        <v>-0.67563319206237793</v>
      </c>
      <c r="AQ849">
        <v>-0.68536418676376343</v>
      </c>
      <c r="AR849">
        <v>-0.70306682586669922</v>
      </c>
      <c r="AS849">
        <v>-0.71645587682723999</v>
      </c>
      <c r="AT849">
        <v>-0.72120493650436401</v>
      </c>
      <c r="AU849">
        <v>6.3314490020275116E-2</v>
      </c>
      <c r="AV849">
        <v>3.8934946060180664</v>
      </c>
      <c r="AW849">
        <v>3.8388175964355469</v>
      </c>
      <c r="AX849">
        <v>3.8513147830963135</v>
      </c>
      <c r="AY849">
        <v>3.8368291854858398</v>
      </c>
      <c r="AZ849">
        <v>3.7937881946563721</v>
      </c>
      <c r="BA849">
        <v>2.8989465907216072E-2</v>
      </c>
      <c r="BB849">
        <v>-0.38007345795631409</v>
      </c>
      <c r="BC849">
        <v>-0.37384793162345886</v>
      </c>
      <c r="BD849">
        <v>-0.34740236401557922</v>
      </c>
      <c r="BE849">
        <v>-0.30990815162658691</v>
      </c>
      <c r="BF849">
        <v>-0.2951037585735321</v>
      </c>
      <c r="BG849">
        <v>-0.30523863434791565</v>
      </c>
      <c r="BH849">
        <v>-0.30154645442962646</v>
      </c>
      <c r="BI849">
        <v>-0.29940855503082275</v>
      </c>
      <c r="BJ849">
        <v>-0.30211356282234192</v>
      </c>
      <c r="BK849">
        <v>-0.3017764687538147</v>
      </c>
      <c r="BL849">
        <v>-0.30779942870140076</v>
      </c>
      <c r="BM849">
        <v>-0.33812099695205688</v>
      </c>
      <c r="BN849">
        <v>-0.33566239476203918</v>
      </c>
      <c r="BO849">
        <v>-0.33980968594551086</v>
      </c>
      <c r="BP849">
        <v>-0.34998369216918945</v>
      </c>
      <c r="BQ849">
        <v>-0.35867777466773987</v>
      </c>
      <c r="BR849">
        <v>-0.36393910646438599</v>
      </c>
      <c r="BS849">
        <v>0.43544790148735046</v>
      </c>
      <c r="BT849">
        <v>4.191680908203125</v>
      </c>
      <c r="BU849">
        <v>4.1316299438476562</v>
      </c>
      <c r="BV849">
        <v>4.1452422142028809</v>
      </c>
      <c r="BW849">
        <v>4.1322593688964844</v>
      </c>
      <c r="BX849">
        <v>4.0862007141113281</v>
      </c>
      <c r="BY849">
        <v>0.39583200216293335</v>
      </c>
      <c r="BZ849">
        <v>-0.20502521097660065</v>
      </c>
      <c r="CA849">
        <v>-0.19999879598617554</v>
      </c>
      <c r="CB849">
        <v>-0.18770468235015869</v>
      </c>
      <c r="CC849">
        <v>-0.16198576986789703</v>
      </c>
      <c r="CD849">
        <v>-0.15547437965869904</v>
      </c>
      <c r="CE849">
        <v>-8.8394924998283386E-2</v>
      </c>
      <c r="CF849">
        <v>-8.6608573794364929E-2</v>
      </c>
      <c r="CG849">
        <v>-8.6301803588867188E-2</v>
      </c>
      <c r="CH849">
        <v>-8.8653042912483215E-2</v>
      </c>
      <c r="CI849">
        <v>-8.7090812623500824E-2</v>
      </c>
      <c r="CJ849">
        <v>-9.1310217976570129E-2</v>
      </c>
      <c r="CK849">
        <v>-0.10806787014007568</v>
      </c>
      <c r="CL849">
        <v>-0.10019966959953308</v>
      </c>
      <c r="CM849">
        <v>-0.10047969222068787</v>
      </c>
      <c r="CN849">
        <v>-0.10543942451477051</v>
      </c>
      <c r="CO849">
        <v>-0.11088173091411591</v>
      </c>
      <c r="CP849">
        <v>-0.11649791896343231</v>
      </c>
      <c r="CQ849">
        <v>0.69318634271621704</v>
      </c>
      <c r="CR849">
        <v>4.3982038497924805</v>
      </c>
      <c r="CS849">
        <v>4.3344306945800781</v>
      </c>
      <c r="CT849">
        <v>4.3488154411315918</v>
      </c>
      <c r="CU849">
        <v>4.3368735313415527</v>
      </c>
      <c r="CV849">
        <v>4.288724422454834</v>
      </c>
      <c r="CW849">
        <v>0.64990603923797607</v>
      </c>
      <c r="CX849">
        <v>-8.3787336945533752E-2</v>
      </c>
      <c r="CY849">
        <v>-7.9591408371925354E-2</v>
      </c>
      <c r="CZ849">
        <v>-7.7098555862903595E-2</v>
      </c>
      <c r="DA849">
        <v>-5.9535179287195206E-2</v>
      </c>
      <c r="DB849">
        <v>-5.8767475187778473E-2</v>
      </c>
      <c r="DC849">
        <v>0.12844878435134888</v>
      </c>
      <c r="DD849">
        <v>0.12832930684089661</v>
      </c>
      <c r="DE849">
        <v>0.12680494785308838</v>
      </c>
      <c r="DF849">
        <v>0.12480747699737549</v>
      </c>
      <c r="DG849">
        <v>0.12759484350681305</v>
      </c>
      <c r="DH849">
        <v>0.1251789927482605</v>
      </c>
      <c r="DI849">
        <v>0.12198527157306671</v>
      </c>
      <c r="DJ849">
        <v>0.13526305556297302</v>
      </c>
      <c r="DK849">
        <v>0.13885030150413513</v>
      </c>
      <c r="DL849">
        <v>0.13910485804080963</v>
      </c>
      <c r="DM849">
        <v>0.13691431283950806</v>
      </c>
      <c r="DN849">
        <v>0.13094328343868256</v>
      </c>
      <c r="DO849">
        <v>0.95092481374740601</v>
      </c>
      <c r="DP849">
        <v>4.6047267913818359</v>
      </c>
      <c r="DQ849">
        <v>4.5372314453125</v>
      </c>
      <c r="DR849">
        <v>4.5523886680603027</v>
      </c>
      <c r="DS849">
        <v>4.5414876937866211</v>
      </c>
      <c r="DT849">
        <v>4.4912481307983398</v>
      </c>
      <c r="DU849">
        <v>0.9039800763130188</v>
      </c>
      <c r="DV849">
        <v>3.7450540810823441E-2</v>
      </c>
      <c r="DW849">
        <v>4.0815979242324829E-2</v>
      </c>
      <c r="DX849">
        <v>3.3507566899061203E-2</v>
      </c>
      <c r="DY849">
        <v>4.2915411293506622E-2</v>
      </c>
      <c r="DZ849">
        <v>3.7939421832561493E-2</v>
      </c>
      <c r="EA849">
        <v>0.44153666496276855</v>
      </c>
      <c r="EB849">
        <v>0.4386654794216156</v>
      </c>
      <c r="EC849">
        <v>0.43449726700782776</v>
      </c>
      <c r="ED849">
        <v>0.43301054835319519</v>
      </c>
      <c r="EE849">
        <v>0.4375668466091156</v>
      </c>
      <c r="EF849">
        <v>0.4377550482749939</v>
      </c>
      <c r="EG849">
        <v>0.45414546132087708</v>
      </c>
      <c r="EH849">
        <v>0.47523382306098938</v>
      </c>
      <c r="EI849">
        <v>0.4844048023223877</v>
      </c>
      <c r="EJ849">
        <v>0.49218794703483582</v>
      </c>
      <c r="EK849">
        <v>0.49469244480133057</v>
      </c>
      <c r="EL849">
        <v>0.488209068775177</v>
      </c>
      <c r="EM849">
        <v>1.3230582475662231</v>
      </c>
      <c r="EN849">
        <v>4.9029130935668945</v>
      </c>
      <c r="EO849">
        <v>4.8300437927246094</v>
      </c>
      <c r="EP849">
        <v>4.8463163375854492</v>
      </c>
      <c r="EQ849">
        <v>4.8369178771972656</v>
      </c>
      <c r="ER849">
        <v>4.7836604118347168</v>
      </c>
      <c r="ES849">
        <v>1.2708226442337036</v>
      </c>
      <c r="ET849">
        <v>0.21249878406524658</v>
      </c>
      <c r="EU849">
        <v>0.21466512978076935</v>
      </c>
      <c r="EV849">
        <v>0.19320523738861084</v>
      </c>
      <c r="EW849">
        <v>0.19083778560161591</v>
      </c>
      <c r="EX849">
        <v>0.17756882309913635</v>
      </c>
      <c r="EY849">
        <v>71.240913391113281</v>
      </c>
      <c r="EZ849">
        <v>69.874458312988281</v>
      </c>
      <c r="FA849">
        <v>69.737312316894531</v>
      </c>
      <c r="FB849">
        <v>69.379753112792969</v>
      </c>
      <c r="FC849">
        <v>68.109611511230469</v>
      </c>
      <c r="FD849">
        <v>67.861373901367187</v>
      </c>
      <c r="FE849">
        <v>68.120010375976562</v>
      </c>
      <c r="FF849">
        <v>68.376060485839844</v>
      </c>
      <c r="FG849">
        <v>71.912651062011719</v>
      </c>
      <c r="FH849">
        <v>76.168861389160156</v>
      </c>
      <c r="FI849">
        <v>80.093185424804688</v>
      </c>
      <c r="FJ849">
        <v>81.681320190429688</v>
      </c>
      <c r="FK849">
        <v>82.070518493652344</v>
      </c>
      <c r="FL849">
        <v>82.944297790527344</v>
      </c>
      <c r="FM849">
        <v>82.323348999023438</v>
      </c>
      <c r="FN849">
        <v>82.467391967773438</v>
      </c>
      <c r="FO849">
        <v>82.337890625</v>
      </c>
      <c r="FP849">
        <v>79.904228210449219</v>
      </c>
      <c r="FQ849">
        <v>76.885627746582031</v>
      </c>
      <c r="FR849">
        <v>74.490882873535156</v>
      </c>
      <c r="FS849">
        <v>73.257659912109375</v>
      </c>
      <c r="FT849">
        <v>71.672576904296875</v>
      </c>
      <c r="FU849">
        <v>70.614944458007812</v>
      </c>
      <c r="FV849">
        <v>69.986190795898437</v>
      </c>
      <c r="FW849">
        <v>81</v>
      </c>
      <c r="FX849">
        <v>5.4568342864513397E-2</v>
      </c>
      <c r="FY849">
        <v>1</v>
      </c>
    </row>
    <row r="850" spans="1:181" x14ac:dyDescent="0.2">
      <c r="A850" t="s">
        <v>243</v>
      </c>
      <c r="B850" t="s">
        <v>239</v>
      </c>
      <c r="C850" t="s">
        <v>215</v>
      </c>
      <c r="D850" t="s">
        <v>42</v>
      </c>
      <c r="E850">
        <v>2024</v>
      </c>
      <c r="F850" t="s">
        <v>222</v>
      </c>
      <c r="G850" t="s">
        <v>246</v>
      </c>
      <c r="H850">
        <v>94</v>
      </c>
      <c r="K850">
        <v>18.73542594909668</v>
      </c>
      <c r="L850">
        <v>18.409196853637695</v>
      </c>
      <c r="M850">
        <v>18.456295013427734</v>
      </c>
      <c r="N850">
        <v>18.628854751586914</v>
      </c>
      <c r="O850">
        <v>19.031675338745117</v>
      </c>
      <c r="P850">
        <v>19.762948989868164</v>
      </c>
      <c r="Q850">
        <v>22.473865509033203</v>
      </c>
      <c r="R850">
        <v>22.397064208984375</v>
      </c>
      <c r="S850">
        <v>22.675209045410156</v>
      </c>
      <c r="T850">
        <v>23.562553405761719</v>
      </c>
      <c r="U850">
        <v>24.195365905761719</v>
      </c>
      <c r="V850">
        <v>24.596641540527344</v>
      </c>
      <c r="W850">
        <v>24.681940078735352</v>
      </c>
      <c r="X850">
        <v>25.134628295898437</v>
      </c>
      <c r="Y850">
        <v>25.130744934082031</v>
      </c>
      <c r="Z850">
        <v>25.321376800537109</v>
      </c>
      <c r="AA850">
        <v>25.321737289428711</v>
      </c>
      <c r="AB850">
        <v>25.000328063964844</v>
      </c>
      <c r="AC850">
        <v>24.418329238891602</v>
      </c>
      <c r="AD850">
        <v>24.5694580078125</v>
      </c>
      <c r="AE850">
        <v>24.294424057006836</v>
      </c>
      <c r="AF850">
        <v>23.142951965332031</v>
      </c>
      <c r="AG850">
        <v>20.521812438964844</v>
      </c>
      <c r="AH850">
        <v>19.469398498535156</v>
      </c>
      <c r="AI850">
        <v>-0.61832654476165771</v>
      </c>
      <c r="AJ850">
        <v>-0.61188262701034546</v>
      </c>
      <c r="AK850">
        <v>-0.60710084438323975</v>
      </c>
      <c r="AL850">
        <v>-0.61031663417816162</v>
      </c>
      <c r="AM850">
        <v>-0.61174845695495605</v>
      </c>
      <c r="AN850">
        <v>-0.62037545442581177</v>
      </c>
      <c r="AO850">
        <v>-0.67028123140335083</v>
      </c>
      <c r="AP850">
        <v>-0.67563319206237793</v>
      </c>
      <c r="AQ850">
        <v>-0.68536418676376343</v>
      </c>
      <c r="AR850">
        <v>-0.70306682586669922</v>
      </c>
      <c r="AS850">
        <v>-0.71645587682723999</v>
      </c>
      <c r="AT850">
        <v>-0.72120493650436401</v>
      </c>
      <c r="AU850">
        <v>6.3314490020275116E-2</v>
      </c>
      <c r="AV850">
        <v>3.8934946060180664</v>
      </c>
      <c r="AW850">
        <v>3.8388175964355469</v>
      </c>
      <c r="AX850">
        <v>3.8513147830963135</v>
      </c>
      <c r="AY850">
        <v>3.8368291854858398</v>
      </c>
      <c r="AZ850">
        <v>3.7937881946563721</v>
      </c>
      <c r="BA850">
        <v>2.8989465907216072E-2</v>
      </c>
      <c r="BB850">
        <v>-0.38007345795631409</v>
      </c>
      <c r="BC850">
        <v>-0.37384793162345886</v>
      </c>
      <c r="BD850">
        <v>-0.34740236401557922</v>
      </c>
      <c r="BE850">
        <v>-0.30990815162658691</v>
      </c>
      <c r="BF850">
        <v>-0.2951037585735321</v>
      </c>
      <c r="BG850">
        <v>-0.30523863434791565</v>
      </c>
      <c r="BH850">
        <v>-0.30154645442962646</v>
      </c>
      <c r="BI850">
        <v>-0.29940855503082275</v>
      </c>
      <c r="BJ850">
        <v>-0.30211356282234192</v>
      </c>
      <c r="BK850">
        <v>-0.3017764687538147</v>
      </c>
      <c r="BL850">
        <v>-0.30779942870140076</v>
      </c>
      <c r="BM850">
        <v>-0.33812099695205688</v>
      </c>
      <c r="BN850">
        <v>-0.33566239476203918</v>
      </c>
      <c r="BO850">
        <v>-0.33980968594551086</v>
      </c>
      <c r="BP850">
        <v>-0.34998369216918945</v>
      </c>
      <c r="BQ850">
        <v>-0.35867777466773987</v>
      </c>
      <c r="BR850">
        <v>-0.36393910646438599</v>
      </c>
      <c r="BS850">
        <v>0.43544790148735046</v>
      </c>
      <c r="BT850">
        <v>4.191680908203125</v>
      </c>
      <c r="BU850">
        <v>4.1316299438476562</v>
      </c>
      <c r="BV850">
        <v>4.1452422142028809</v>
      </c>
      <c r="BW850">
        <v>4.1322593688964844</v>
      </c>
      <c r="BX850">
        <v>4.0862007141113281</v>
      </c>
      <c r="BY850">
        <v>0.39583200216293335</v>
      </c>
      <c r="BZ850">
        <v>-0.20502521097660065</v>
      </c>
      <c r="CA850">
        <v>-0.19999879598617554</v>
      </c>
      <c r="CB850">
        <v>-0.18770468235015869</v>
      </c>
      <c r="CC850">
        <v>-0.16198576986789703</v>
      </c>
      <c r="CD850">
        <v>-0.15547437965869904</v>
      </c>
      <c r="CE850">
        <v>-8.8394924998283386E-2</v>
      </c>
      <c r="CF850">
        <v>-8.6608573794364929E-2</v>
      </c>
      <c r="CG850">
        <v>-8.6301803588867188E-2</v>
      </c>
      <c r="CH850">
        <v>-8.8653042912483215E-2</v>
      </c>
      <c r="CI850">
        <v>-8.7090812623500824E-2</v>
      </c>
      <c r="CJ850">
        <v>-9.1310217976570129E-2</v>
      </c>
      <c r="CK850">
        <v>-0.10806787014007568</v>
      </c>
      <c r="CL850">
        <v>-0.10019966959953308</v>
      </c>
      <c r="CM850">
        <v>-0.10047969222068787</v>
      </c>
      <c r="CN850">
        <v>-0.10543942451477051</v>
      </c>
      <c r="CO850">
        <v>-0.11088173091411591</v>
      </c>
      <c r="CP850">
        <v>-0.11649791896343231</v>
      </c>
      <c r="CQ850">
        <v>0.69318634271621704</v>
      </c>
      <c r="CR850">
        <v>4.3982038497924805</v>
      </c>
      <c r="CS850">
        <v>4.3344306945800781</v>
      </c>
      <c r="CT850">
        <v>4.3488154411315918</v>
      </c>
      <c r="CU850">
        <v>4.3368735313415527</v>
      </c>
      <c r="CV850">
        <v>4.288724422454834</v>
      </c>
      <c r="CW850">
        <v>0.64990603923797607</v>
      </c>
      <c r="CX850">
        <v>-8.3787336945533752E-2</v>
      </c>
      <c r="CY850">
        <v>-7.9591408371925354E-2</v>
      </c>
      <c r="CZ850">
        <v>-7.7098555862903595E-2</v>
      </c>
      <c r="DA850">
        <v>-5.9535179287195206E-2</v>
      </c>
      <c r="DB850">
        <v>-5.8767475187778473E-2</v>
      </c>
      <c r="DC850">
        <v>0.12844878435134888</v>
      </c>
      <c r="DD850">
        <v>0.12832930684089661</v>
      </c>
      <c r="DE850">
        <v>0.12680494785308838</v>
      </c>
      <c r="DF850">
        <v>0.12480747699737549</v>
      </c>
      <c r="DG850">
        <v>0.12759484350681305</v>
      </c>
      <c r="DH850">
        <v>0.1251789927482605</v>
      </c>
      <c r="DI850">
        <v>0.12198527157306671</v>
      </c>
      <c r="DJ850">
        <v>0.13526305556297302</v>
      </c>
      <c r="DK850">
        <v>0.13885030150413513</v>
      </c>
      <c r="DL850">
        <v>0.13910485804080963</v>
      </c>
      <c r="DM850">
        <v>0.13691431283950806</v>
      </c>
      <c r="DN850">
        <v>0.13094328343868256</v>
      </c>
      <c r="DO850">
        <v>0.95092481374740601</v>
      </c>
      <c r="DP850">
        <v>4.6047267913818359</v>
      </c>
      <c r="DQ850">
        <v>4.5372314453125</v>
      </c>
      <c r="DR850">
        <v>4.5523886680603027</v>
      </c>
      <c r="DS850">
        <v>4.5414876937866211</v>
      </c>
      <c r="DT850">
        <v>4.4912481307983398</v>
      </c>
      <c r="DU850">
        <v>0.9039800763130188</v>
      </c>
      <c r="DV850">
        <v>3.7450540810823441E-2</v>
      </c>
      <c r="DW850">
        <v>4.0815979242324829E-2</v>
      </c>
      <c r="DX850">
        <v>3.3507566899061203E-2</v>
      </c>
      <c r="DY850">
        <v>4.2915411293506622E-2</v>
      </c>
      <c r="DZ850">
        <v>3.7939421832561493E-2</v>
      </c>
      <c r="EA850">
        <v>0.44153666496276855</v>
      </c>
      <c r="EB850">
        <v>0.4386654794216156</v>
      </c>
      <c r="EC850">
        <v>0.43449726700782776</v>
      </c>
      <c r="ED850">
        <v>0.43301054835319519</v>
      </c>
      <c r="EE850">
        <v>0.4375668466091156</v>
      </c>
      <c r="EF850">
        <v>0.4377550482749939</v>
      </c>
      <c r="EG850">
        <v>0.45414546132087708</v>
      </c>
      <c r="EH850">
        <v>0.47523382306098938</v>
      </c>
      <c r="EI850">
        <v>0.4844048023223877</v>
      </c>
      <c r="EJ850">
        <v>0.49218794703483582</v>
      </c>
      <c r="EK850">
        <v>0.49469244480133057</v>
      </c>
      <c r="EL850">
        <v>0.488209068775177</v>
      </c>
      <c r="EM850">
        <v>1.3230582475662231</v>
      </c>
      <c r="EN850">
        <v>4.9029130935668945</v>
      </c>
      <c r="EO850">
        <v>4.8300437927246094</v>
      </c>
      <c r="EP850">
        <v>4.8463163375854492</v>
      </c>
      <c r="EQ850">
        <v>4.8369178771972656</v>
      </c>
      <c r="ER850">
        <v>4.7836604118347168</v>
      </c>
      <c r="ES850">
        <v>1.2708226442337036</v>
      </c>
      <c r="ET850">
        <v>0.21249878406524658</v>
      </c>
      <c r="EU850">
        <v>0.21466512978076935</v>
      </c>
      <c r="EV850">
        <v>0.19320523738861084</v>
      </c>
      <c r="EW850">
        <v>0.19083778560161591</v>
      </c>
      <c r="EX850">
        <v>0.17756882309913635</v>
      </c>
      <c r="EY850">
        <v>71.240913391113281</v>
      </c>
      <c r="EZ850">
        <v>69.874458312988281</v>
      </c>
      <c r="FA850">
        <v>69.737312316894531</v>
      </c>
      <c r="FB850">
        <v>69.379753112792969</v>
      </c>
      <c r="FC850">
        <v>68.109611511230469</v>
      </c>
      <c r="FD850">
        <v>67.861373901367187</v>
      </c>
      <c r="FE850">
        <v>68.120010375976562</v>
      </c>
      <c r="FF850">
        <v>68.376060485839844</v>
      </c>
      <c r="FG850">
        <v>71.912651062011719</v>
      </c>
      <c r="FH850">
        <v>76.168861389160156</v>
      </c>
      <c r="FI850">
        <v>80.093185424804688</v>
      </c>
      <c r="FJ850">
        <v>81.681320190429688</v>
      </c>
      <c r="FK850">
        <v>82.070518493652344</v>
      </c>
      <c r="FL850">
        <v>82.944297790527344</v>
      </c>
      <c r="FM850">
        <v>82.323348999023438</v>
      </c>
      <c r="FN850">
        <v>82.467391967773438</v>
      </c>
      <c r="FO850">
        <v>82.337890625</v>
      </c>
      <c r="FP850">
        <v>79.904228210449219</v>
      </c>
      <c r="FQ850">
        <v>76.885627746582031</v>
      </c>
      <c r="FR850">
        <v>74.490882873535156</v>
      </c>
      <c r="FS850">
        <v>73.257659912109375</v>
      </c>
      <c r="FT850">
        <v>71.672576904296875</v>
      </c>
      <c r="FU850">
        <v>70.614944458007812</v>
      </c>
      <c r="FV850">
        <v>69.986190795898437</v>
      </c>
      <c r="FW850">
        <v>81</v>
      </c>
      <c r="FX850">
        <v>5.4568342864513397E-2</v>
      </c>
      <c r="FY850">
        <v>1</v>
      </c>
    </row>
    <row r="851" spans="1:181" x14ac:dyDescent="0.2">
      <c r="A851" t="s">
        <v>243</v>
      </c>
      <c r="B851" t="s">
        <v>239</v>
      </c>
      <c r="C851" t="s">
        <v>215</v>
      </c>
      <c r="D851" t="s">
        <v>42</v>
      </c>
      <c r="E851">
        <v>2025</v>
      </c>
      <c r="F851" t="s">
        <v>222</v>
      </c>
      <c r="G851" t="s">
        <v>246</v>
      </c>
      <c r="H851">
        <v>94</v>
      </c>
      <c r="K851">
        <v>18.73542594909668</v>
      </c>
      <c r="L851">
        <v>18.409196853637695</v>
      </c>
      <c r="M851">
        <v>18.456295013427734</v>
      </c>
      <c r="N851">
        <v>18.628854751586914</v>
      </c>
      <c r="O851">
        <v>19.031675338745117</v>
      </c>
      <c r="P851">
        <v>19.762948989868164</v>
      </c>
      <c r="Q851">
        <v>22.473865509033203</v>
      </c>
      <c r="R851">
        <v>22.397064208984375</v>
      </c>
      <c r="S851">
        <v>22.675209045410156</v>
      </c>
      <c r="T851">
        <v>23.562553405761719</v>
      </c>
      <c r="U851">
        <v>24.195365905761719</v>
      </c>
      <c r="V851">
        <v>24.596641540527344</v>
      </c>
      <c r="W851">
        <v>24.681940078735352</v>
      </c>
      <c r="X851">
        <v>25.134628295898437</v>
      </c>
      <c r="Y851">
        <v>25.130744934082031</v>
      </c>
      <c r="Z851">
        <v>25.321376800537109</v>
      </c>
      <c r="AA851">
        <v>25.321737289428711</v>
      </c>
      <c r="AB851">
        <v>25.000328063964844</v>
      </c>
      <c r="AC851">
        <v>24.418329238891602</v>
      </c>
      <c r="AD851">
        <v>24.5694580078125</v>
      </c>
      <c r="AE851">
        <v>24.294424057006836</v>
      </c>
      <c r="AF851">
        <v>23.142951965332031</v>
      </c>
      <c r="AG851">
        <v>20.521812438964844</v>
      </c>
      <c r="AH851">
        <v>19.469398498535156</v>
      </c>
      <c r="AI851">
        <v>-0.61832654476165771</v>
      </c>
      <c r="AJ851">
        <v>-0.61188262701034546</v>
      </c>
      <c r="AK851">
        <v>-0.60710084438323975</v>
      </c>
      <c r="AL851">
        <v>-0.61031663417816162</v>
      </c>
      <c r="AM851">
        <v>-0.61174845695495605</v>
      </c>
      <c r="AN851">
        <v>-0.62037545442581177</v>
      </c>
      <c r="AO851">
        <v>-0.67028123140335083</v>
      </c>
      <c r="AP851">
        <v>-0.67563319206237793</v>
      </c>
      <c r="AQ851">
        <v>-0.68536418676376343</v>
      </c>
      <c r="AR851">
        <v>-0.70306682586669922</v>
      </c>
      <c r="AS851">
        <v>-0.71645587682723999</v>
      </c>
      <c r="AT851">
        <v>-0.72120493650436401</v>
      </c>
      <c r="AU851">
        <v>6.3314490020275116E-2</v>
      </c>
      <c r="AV851">
        <v>3.8934946060180664</v>
      </c>
      <c r="AW851">
        <v>3.8388175964355469</v>
      </c>
      <c r="AX851">
        <v>3.8513147830963135</v>
      </c>
      <c r="AY851">
        <v>3.8368291854858398</v>
      </c>
      <c r="AZ851">
        <v>3.7937881946563721</v>
      </c>
      <c r="BA851">
        <v>2.8989465907216072E-2</v>
      </c>
      <c r="BB851">
        <v>-0.38007345795631409</v>
      </c>
      <c r="BC851">
        <v>-0.37384793162345886</v>
      </c>
      <c r="BD851">
        <v>-0.34740236401557922</v>
      </c>
      <c r="BE851">
        <v>-0.30990815162658691</v>
      </c>
      <c r="BF851">
        <v>-0.2951037585735321</v>
      </c>
      <c r="BG851">
        <v>-0.30523863434791565</v>
      </c>
      <c r="BH851">
        <v>-0.30154645442962646</v>
      </c>
      <c r="BI851">
        <v>-0.29940855503082275</v>
      </c>
      <c r="BJ851">
        <v>-0.30211356282234192</v>
      </c>
      <c r="BK851">
        <v>-0.3017764687538147</v>
      </c>
      <c r="BL851">
        <v>-0.30779942870140076</v>
      </c>
      <c r="BM851">
        <v>-0.33812099695205688</v>
      </c>
      <c r="BN851">
        <v>-0.33566239476203918</v>
      </c>
      <c r="BO851">
        <v>-0.33980968594551086</v>
      </c>
      <c r="BP851">
        <v>-0.34998369216918945</v>
      </c>
      <c r="BQ851">
        <v>-0.35867777466773987</v>
      </c>
      <c r="BR851">
        <v>-0.36393910646438599</v>
      </c>
      <c r="BS851">
        <v>0.43544790148735046</v>
      </c>
      <c r="BT851">
        <v>4.191680908203125</v>
      </c>
      <c r="BU851">
        <v>4.1316299438476562</v>
      </c>
      <c r="BV851">
        <v>4.1452422142028809</v>
      </c>
      <c r="BW851">
        <v>4.1322593688964844</v>
      </c>
      <c r="BX851">
        <v>4.0862007141113281</v>
      </c>
      <c r="BY851">
        <v>0.39583200216293335</v>
      </c>
      <c r="BZ851">
        <v>-0.20502521097660065</v>
      </c>
      <c r="CA851">
        <v>-0.19999879598617554</v>
      </c>
      <c r="CB851">
        <v>-0.18770468235015869</v>
      </c>
      <c r="CC851">
        <v>-0.16198576986789703</v>
      </c>
      <c r="CD851">
        <v>-0.15547437965869904</v>
      </c>
      <c r="CE851">
        <v>-8.8394924998283386E-2</v>
      </c>
      <c r="CF851">
        <v>-8.6608573794364929E-2</v>
      </c>
      <c r="CG851">
        <v>-8.6301803588867188E-2</v>
      </c>
      <c r="CH851">
        <v>-8.8653042912483215E-2</v>
      </c>
      <c r="CI851">
        <v>-8.7090812623500824E-2</v>
      </c>
      <c r="CJ851">
        <v>-9.1310217976570129E-2</v>
      </c>
      <c r="CK851">
        <v>-0.10806787014007568</v>
      </c>
      <c r="CL851">
        <v>-0.10019966959953308</v>
      </c>
      <c r="CM851">
        <v>-0.10047969222068787</v>
      </c>
      <c r="CN851">
        <v>-0.10543942451477051</v>
      </c>
      <c r="CO851">
        <v>-0.11088173091411591</v>
      </c>
      <c r="CP851">
        <v>-0.11649791896343231</v>
      </c>
      <c r="CQ851">
        <v>0.69318634271621704</v>
      </c>
      <c r="CR851">
        <v>4.3982038497924805</v>
      </c>
      <c r="CS851">
        <v>4.3344306945800781</v>
      </c>
      <c r="CT851">
        <v>4.3488154411315918</v>
      </c>
      <c r="CU851">
        <v>4.3368735313415527</v>
      </c>
      <c r="CV851">
        <v>4.288724422454834</v>
      </c>
      <c r="CW851">
        <v>0.64990603923797607</v>
      </c>
      <c r="CX851">
        <v>-8.3787336945533752E-2</v>
      </c>
      <c r="CY851">
        <v>-7.9591408371925354E-2</v>
      </c>
      <c r="CZ851">
        <v>-7.7098555862903595E-2</v>
      </c>
      <c r="DA851">
        <v>-5.9535179287195206E-2</v>
      </c>
      <c r="DB851">
        <v>-5.8767475187778473E-2</v>
      </c>
      <c r="DC851">
        <v>0.12844878435134888</v>
      </c>
      <c r="DD851">
        <v>0.12832930684089661</v>
      </c>
      <c r="DE851">
        <v>0.12680494785308838</v>
      </c>
      <c r="DF851">
        <v>0.12480747699737549</v>
      </c>
      <c r="DG851">
        <v>0.12759484350681305</v>
      </c>
      <c r="DH851">
        <v>0.1251789927482605</v>
      </c>
      <c r="DI851">
        <v>0.12198527157306671</v>
      </c>
      <c r="DJ851">
        <v>0.13526305556297302</v>
      </c>
      <c r="DK851">
        <v>0.13885030150413513</v>
      </c>
      <c r="DL851">
        <v>0.13910485804080963</v>
      </c>
      <c r="DM851">
        <v>0.13691431283950806</v>
      </c>
      <c r="DN851">
        <v>0.13094328343868256</v>
      </c>
      <c r="DO851">
        <v>0.95092481374740601</v>
      </c>
      <c r="DP851">
        <v>4.6047267913818359</v>
      </c>
      <c r="DQ851">
        <v>4.5372314453125</v>
      </c>
      <c r="DR851">
        <v>4.5523886680603027</v>
      </c>
      <c r="DS851">
        <v>4.5414876937866211</v>
      </c>
      <c r="DT851">
        <v>4.4912481307983398</v>
      </c>
      <c r="DU851">
        <v>0.9039800763130188</v>
      </c>
      <c r="DV851">
        <v>3.7450540810823441E-2</v>
      </c>
      <c r="DW851">
        <v>4.0815979242324829E-2</v>
      </c>
      <c r="DX851">
        <v>3.3507566899061203E-2</v>
      </c>
      <c r="DY851">
        <v>4.2915411293506622E-2</v>
      </c>
      <c r="DZ851">
        <v>3.7939421832561493E-2</v>
      </c>
      <c r="EA851">
        <v>0.44153666496276855</v>
      </c>
      <c r="EB851">
        <v>0.4386654794216156</v>
      </c>
      <c r="EC851">
        <v>0.43449726700782776</v>
      </c>
      <c r="ED851">
        <v>0.43301054835319519</v>
      </c>
      <c r="EE851">
        <v>0.4375668466091156</v>
      </c>
      <c r="EF851">
        <v>0.4377550482749939</v>
      </c>
      <c r="EG851">
        <v>0.45414546132087708</v>
      </c>
      <c r="EH851">
        <v>0.47523382306098938</v>
      </c>
      <c r="EI851">
        <v>0.4844048023223877</v>
      </c>
      <c r="EJ851">
        <v>0.49218794703483582</v>
      </c>
      <c r="EK851">
        <v>0.49469244480133057</v>
      </c>
      <c r="EL851">
        <v>0.488209068775177</v>
      </c>
      <c r="EM851">
        <v>1.3230582475662231</v>
      </c>
      <c r="EN851">
        <v>4.9029130935668945</v>
      </c>
      <c r="EO851">
        <v>4.8300437927246094</v>
      </c>
      <c r="EP851">
        <v>4.8463163375854492</v>
      </c>
      <c r="EQ851">
        <v>4.8369178771972656</v>
      </c>
      <c r="ER851">
        <v>4.7836604118347168</v>
      </c>
      <c r="ES851">
        <v>1.2708226442337036</v>
      </c>
      <c r="ET851">
        <v>0.21249878406524658</v>
      </c>
      <c r="EU851">
        <v>0.21466512978076935</v>
      </c>
      <c r="EV851">
        <v>0.19320523738861084</v>
      </c>
      <c r="EW851">
        <v>0.19083778560161591</v>
      </c>
      <c r="EX851">
        <v>0.17756882309913635</v>
      </c>
      <c r="EY851">
        <v>71.240913391113281</v>
      </c>
      <c r="EZ851">
        <v>69.874458312988281</v>
      </c>
      <c r="FA851">
        <v>69.737312316894531</v>
      </c>
      <c r="FB851">
        <v>69.379753112792969</v>
      </c>
      <c r="FC851">
        <v>68.109611511230469</v>
      </c>
      <c r="FD851">
        <v>67.861373901367187</v>
      </c>
      <c r="FE851">
        <v>68.120010375976562</v>
      </c>
      <c r="FF851">
        <v>68.376060485839844</v>
      </c>
      <c r="FG851">
        <v>71.912651062011719</v>
      </c>
      <c r="FH851">
        <v>76.168861389160156</v>
      </c>
      <c r="FI851">
        <v>80.093185424804688</v>
      </c>
      <c r="FJ851">
        <v>81.681320190429688</v>
      </c>
      <c r="FK851">
        <v>82.070518493652344</v>
      </c>
      <c r="FL851">
        <v>82.944297790527344</v>
      </c>
      <c r="FM851">
        <v>82.323348999023438</v>
      </c>
      <c r="FN851">
        <v>82.467391967773438</v>
      </c>
      <c r="FO851">
        <v>82.337890625</v>
      </c>
      <c r="FP851">
        <v>79.904228210449219</v>
      </c>
      <c r="FQ851">
        <v>76.885627746582031</v>
      </c>
      <c r="FR851">
        <v>74.490882873535156</v>
      </c>
      <c r="FS851">
        <v>73.257659912109375</v>
      </c>
      <c r="FT851">
        <v>71.672576904296875</v>
      </c>
      <c r="FU851">
        <v>70.614944458007812</v>
      </c>
      <c r="FV851">
        <v>69.986190795898437</v>
      </c>
      <c r="FW851">
        <v>81</v>
      </c>
      <c r="FX851">
        <v>5.4568342864513397E-2</v>
      </c>
      <c r="FY851">
        <v>1</v>
      </c>
    </row>
    <row r="852" spans="1:181" x14ac:dyDescent="0.2">
      <c r="A852" t="s">
        <v>243</v>
      </c>
      <c r="B852" t="s">
        <v>239</v>
      </c>
      <c r="C852" t="s">
        <v>215</v>
      </c>
      <c r="D852" t="s">
        <v>9</v>
      </c>
      <c r="E852">
        <v>2015</v>
      </c>
      <c r="F852" t="s">
        <v>222</v>
      </c>
      <c r="G852" t="s">
        <v>246</v>
      </c>
      <c r="H852">
        <v>88</v>
      </c>
      <c r="K852">
        <v>18.447275161743164</v>
      </c>
      <c r="L852">
        <v>18.179836273193359</v>
      </c>
      <c r="M852">
        <v>18.187526702880859</v>
      </c>
      <c r="N852">
        <v>18.353977203369141</v>
      </c>
      <c r="O852">
        <v>18.797187805175781</v>
      </c>
      <c r="P852">
        <v>19.457656860351563</v>
      </c>
      <c r="Q852">
        <v>22.042158126831055</v>
      </c>
      <c r="R852">
        <v>21.947456359863281</v>
      </c>
      <c r="S852">
        <v>22.221645355224609</v>
      </c>
      <c r="T852">
        <v>23.058847427368164</v>
      </c>
      <c r="U852">
        <v>23.662235260009766</v>
      </c>
      <c r="V852">
        <v>24.054515838623047</v>
      </c>
      <c r="W852">
        <v>24.144107818603516</v>
      </c>
      <c r="X852">
        <v>24.549169540405273</v>
      </c>
      <c r="Y852">
        <v>24.606037139892578</v>
      </c>
      <c r="Z852">
        <v>24.76396369934082</v>
      </c>
      <c r="AA852">
        <v>24.766559600830078</v>
      </c>
      <c r="AB852">
        <v>24.585981369018555</v>
      </c>
      <c r="AC852">
        <v>24.107997894287109</v>
      </c>
      <c r="AD852">
        <v>24.317092895507813</v>
      </c>
      <c r="AE852">
        <v>23.84907341003418</v>
      </c>
      <c r="AF852">
        <v>22.787338256835938</v>
      </c>
      <c r="AG852">
        <v>20.286251068115234</v>
      </c>
      <c r="AH852">
        <v>19.267026901245117</v>
      </c>
      <c r="AI852">
        <v>-0.64128386974334717</v>
      </c>
      <c r="AJ852">
        <v>-0.63448441028594971</v>
      </c>
      <c r="AK852">
        <v>-0.63033121824264526</v>
      </c>
      <c r="AL852">
        <v>-0.63337224721908569</v>
      </c>
      <c r="AM852">
        <v>-0.63552403450012207</v>
      </c>
      <c r="AN852">
        <v>-0.6434217095375061</v>
      </c>
      <c r="AO852">
        <v>-0.69230043888092041</v>
      </c>
      <c r="AP852">
        <v>-0.69679528474807739</v>
      </c>
      <c r="AQ852">
        <v>-0.70623010396957397</v>
      </c>
      <c r="AR852">
        <v>-0.72329246997833252</v>
      </c>
      <c r="AS852">
        <v>-0.73551583290100098</v>
      </c>
      <c r="AT852">
        <v>-0.73992514610290527</v>
      </c>
      <c r="AU852">
        <v>4.2751070111989975E-2</v>
      </c>
      <c r="AV852">
        <v>3.7999031543731689</v>
      </c>
      <c r="AW852">
        <v>3.7539455890655518</v>
      </c>
      <c r="AX852">
        <v>3.7631902694702148</v>
      </c>
      <c r="AY852">
        <v>3.7500247955322266</v>
      </c>
      <c r="AZ852">
        <v>3.7260489463806152</v>
      </c>
      <c r="BA852">
        <v>1.2371242977678776E-2</v>
      </c>
      <c r="BB852">
        <v>-0.37919530272483826</v>
      </c>
      <c r="BC852">
        <v>-0.37000268697738647</v>
      </c>
      <c r="BD852">
        <v>-0.3433239758014679</v>
      </c>
      <c r="BE852">
        <v>-0.30482062697410583</v>
      </c>
      <c r="BF852">
        <v>-0.29103651642799377</v>
      </c>
      <c r="BG852">
        <v>-0.31272605061531067</v>
      </c>
      <c r="BH852">
        <v>-0.30915269255638123</v>
      </c>
      <c r="BI852">
        <v>-0.30711942911148071</v>
      </c>
      <c r="BJ852">
        <v>-0.30968621373176575</v>
      </c>
      <c r="BK852">
        <v>-0.30990192294120789</v>
      </c>
      <c r="BL852">
        <v>-0.31525501608848572</v>
      </c>
      <c r="BM852">
        <v>-0.34462395310401917</v>
      </c>
      <c r="BN852">
        <v>-0.34218549728393555</v>
      </c>
      <c r="BO852">
        <v>-0.34603336453437805</v>
      </c>
      <c r="BP852">
        <v>-0.35588738322257996</v>
      </c>
      <c r="BQ852">
        <v>-0.36415684223175049</v>
      </c>
      <c r="BR852">
        <v>-0.36905863881111145</v>
      </c>
      <c r="BS852">
        <v>0.42914748191833496</v>
      </c>
      <c r="BT852">
        <v>4.108330249786377</v>
      </c>
      <c r="BU852">
        <v>4.0559563636779785</v>
      </c>
      <c r="BV852">
        <v>4.0662150382995605</v>
      </c>
      <c r="BW852">
        <v>4.0548224449157715</v>
      </c>
      <c r="BX852">
        <v>4.0277242660522461</v>
      </c>
      <c r="BY852">
        <v>0.39355823397636414</v>
      </c>
      <c r="BZ852">
        <v>-0.20177614688873291</v>
      </c>
      <c r="CA852">
        <v>-0.19460268318653107</v>
      </c>
      <c r="CB852">
        <v>-0.18152901530265808</v>
      </c>
      <c r="CC852">
        <v>-0.15479113161563873</v>
      </c>
      <c r="CD852">
        <v>-0.14946490526199341</v>
      </c>
      <c r="CE852">
        <v>-8.5167884826660156E-2</v>
      </c>
      <c r="CF852">
        <v>-8.3828926086425781E-2</v>
      </c>
      <c r="CG852">
        <v>-8.326394110918045E-2</v>
      </c>
      <c r="CH852">
        <v>-8.5502244532108307E-2</v>
      </c>
      <c r="CI852">
        <v>-8.4377005696296692E-2</v>
      </c>
      <c r="CJ852">
        <v>-8.7967760860919952E-2</v>
      </c>
      <c r="CK852">
        <v>-0.10382429510354996</v>
      </c>
      <c r="CL852">
        <v>-9.658387303352356E-2</v>
      </c>
      <c r="CM852">
        <v>-9.6562176942825317E-2</v>
      </c>
      <c r="CN852">
        <v>-0.10142377018928528</v>
      </c>
      <c r="CO852">
        <v>-0.10695474594831467</v>
      </c>
      <c r="CP852">
        <v>-0.1121976375579834</v>
      </c>
      <c r="CQ852">
        <v>0.69676446914672852</v>
      </c>
      <c r="CR852">
        <v>4.3219456672668457</v>
      </c>
      <c r="CS852">
        <v>4.2651281356811523</v>
      </c>
      <c r="CT852">
        <v>4.2760887145996094</v>
      </c>
      <c r="CU852">
        <v>4.2659244537353516</v>
      </c>
      <c r="CV852">
        <v>4.2366633415222168</v>
      </c>
      <c r="CW852">
        <v>0.65756720304489136</v>
      </c>
      <c r="CX852">
        <v>-7.8896194696426392E-2</v>
      </c>
      <c r="CY852">
        <v>-7.312118262052536E-2</v>
      </c>
      <c r="CZ852">
        <v>-6.9470323622226715E-2</v>
      </c>
      <c r="DA852">
        <v>-5.0881162285804749E-2</v>
      </c>
      <c r="DB852">
        <v>-5.141284316778183E-2</v>
      </c>
      <c r="DC852">
        <v>0.14239026606082916</v>
      </c>
      <c r="DD852">
        <v>0.14149484038352966</v>
      </c>
      <c r="DE852">
        <v>0.14059156179428101</v>
      </c>
      <c r="DF852">
        <v>0.13868172466754913</v>
      </c>
      <c r="DG852">
        <v>0.14114789664745331</v>
      </c>
      <c r="DH852">
        <v>0.13931950926780701</v>
      </c>
      <c r="DI852">
        <v>0.13697536289691925</v>
      </c>
      <c r="DJ852">
        <v>0.14901776611804962</v>
      </c>
      <c r="DK852">
        <v>0.15290901064872742</v>
      </c>
      <c r="DL852">
        <v>0.15303985774517059</v>
      </c>
      <c r="DM852">
        <v>0.15024736523628235</v>
      </c>
      <c r="DN852">
        <v>0.14466336369514465</v>
      </c>
      <c r="DO852">
        <v>0.96438145637512207</v>
      </c>
      <c r="DP852">
        <v>4.5355610847473145</v>
      </c>
      <c r="DQ852">
        <v>4.4742999076843262</v>
      </c>
      <c r="DR852">
        <v>4.4859623908996582</v>
      </c>
      <c r="DS852">
        <v>4.4770264625549316</v>
      </c>
      <c r="DT852">
        <v>4.4456024169921875</v>
      </c>
      <c r="DU852">
        <v>0.92157614231109619</v>
      </c>
      <c r="DV852">
        <v>4.3983764946460724E-2</v>
      </c>
      <c r="DW852">
        <v>4.8360317945480347E-2</v>
      </c>
      <c r="DX852">
        <v>4.2588375508785248E-2</v>
      </c>
      <c r="DY852">
        <v>5.3028803318738937E-2</v>
      </c>
      <c r="DZ852">
        <v>4.6639218926429749E-2</v>
      </c>
      <c r="EA852">
        <v>0.47094810009002686</v>
      </c>
      <c r="EB852">
        <v>0.46682655811309814</v>
      </c>
      <c r="EC852">
        <v>0.46380335092544556</v>
      </c>
      <c r="ED852">
        <v>0.46236777305603027</v>
      </c>
      <c r="EE852">
        <v>0.46677005290985107</v>
      </c>
      <c r="EF852">
        <v>0.46748620271682739</v>
      </c>
      <c r="EG852">
        <v>0.4846518337726593</v>
      </c>
      <c r="EH852">
        <v>0.50362753868103027</v>
      </c>
      <c r="EI852">
        <v>0.51310575008392334</v>
      </c>
      <c r="EJ852">
        <v>0.52044492959976196</v>
      </c>
      <c r="EK852">
        <v>0.52160632610321045</v>
      </c>
      <c r="EL852">
        <v>0.51552987098693848</v>
      </c>
      <c r="EM852">
        <v>1.3507778644561768</v>
      </c>
      <c r="EN852">
        <v>4.8439884185791016</v>
      </c>
      <c r="EO852">
        <v>4.7763104438781738</v>
      </c>
      <c r="EP852">
        <v>4.7889871597290039</v>
      </c>
      <c r="EQ852">
        <v>4.7818241119384766</v>
      </c>
      <c r="ER852">
        <v>4.7472777366638184</v>
      </c>
      <c r="ES852">
        <v>1.3027631044387817</v>
      </c>
      <c r="ET852">
        <v>0.22140291333198547</v>
      </c>
      <c r="EU852">
        <v>0.22376030683517456</v>
      </c>
      <c r="EV852">
        <v>0.20438334345817566</v>
      </c>
      <c r="EW852">
        <v>0.20305828750133514</v>
      </c>
      <c r="EX852">
        <v>0.18821081519126892</v>
      </c>
      <c r="EY852">
        <v>70.659469604492187</v>
      </c>
      <c r="EZ852">
        <v>69.977188110351563</v>
      </c>
      <c r="FA852">
        <v>69.456039428710938</v>
      </c>
      <c r="FB852">
        <v>69.195182800292969</v>
      </c>
      <c r="FC852">
        <v>69.098625183105469</v>
      </c>
      <c r="FD852">
        <v>68.619148254394531</v>
      </c>
      <c r="FE852">
        <v>69.127815246582031</v>
      </c>
      <c r="FF852">
        <v>70.865898132324219</v>
      </c>
      <c r="FG852">
        <v>74.758094787597656</v>
      </c>
      <c r="FH852">
        <v>78.28570556640625</v>
      </c>
      <c r="FI852">
        <v>81.995376586914063</v>
      </c>
      <c r="FJ852">
        <v>83.706153869628906</v>
      </c>
      <c r="FK852">
        <v>84.313316345214844</v>
      </c>
      <c r="FL852">
        <v>84.607078552246094</v>
      </c>
      <c r="FM852">
        <v>84.741203308105469</v>
      </c>
      <c r="FN852">
        <v>84.423980712890625</v>
      </c>
      <c r="FO852">
        <v>84.351364135742187</v>
      </c>
      <c r="FP852">
        <v>83.75128173828125</v>
      </c>
      <c r="FQ852">
        <v>81.795974731445313</v>
      </c>
      <c r="FR852">
        <v>79.029045104980469</v>
      </c>
      <c r="FS852">
        <v>76.212348937988281</v>
      </c>
      <c r="FT852">
        <v>74.655197143554688</v>
      </c>
      <c r="FU852">
        <v>73.788726806640625</v>
      </c>
      <c r="FV852">
        <v>72.510902404785156</v>
      </c>
      <c r="FW852">
        <v>81</v>
      </c>
      <c r="FX852">
        <v>5.4568342864513397E-2</v>
      </c>
      <c r="FY852">
        <v>1</v>
      </c>
    </row>
    <row r="853" spans="1:181" x14ac:dyDescent="0.2">
      <c r="A853" t="s">
        <v>243</v>
      </c>
      <c r="B853" t="s">
        <v>239</v>
      </c>
      <c r="C853" t="s">
        <v>215</v>
      </c>
      <c r="D853" t="s">
        <v>9</v>
      </c>
      <c r="E853">
        <v>2016</v>
      </c>
      <c r="F853" t="s">
        <v>222</v>
      </c>
      <c r="G853" t="s">
        <v>246</v>
      </c>
      <c r="H853">
        <v>94</v>
      </c>
      <c r="K853">
        <v>19.705043792724609</v>
      </c>
      <c r="L853">
        <v>19.419370651245117</v>
      </c>
      <c r="M853">
        <v>19.427585601806641</v>
      </c>
      <c r="N853">
        <v>19.605384826660156</v>
      </c>
      <c r="O853">
        <v>20.078813552856445</v>
      </c>
      <c r="P853">
        <v>20.78431510925293</v>
      </c>
      <c r="Q853">
        <v>23.545032501220703</v>
      </c>
      <c r="R853">
        <v>23.443872451782227</v>
      </c>
      <c r="S853">
        <v>23.736757278442383</v>
      </c>
      <c r="T853">
        <v>24.63104248046875</v>
      </c>
      <c r="U853">
        <v>25.275569915771484</v>
      </c>
      <c r="V853">
        <v>25.694595336914063</v>
      </c>
      <c r="W853">
        <v>25.79029655456543</v>
      </c>
      <c r="X853">
        <v>26.222976684570313</v>
      </c>
      <c r="Y853">
        <v>26.283721923828125</v>
      </c>
      <c r="Z853">
        <v>26.452415466308594</v>
      </c>
      <c r="AA853">
        <v>26.455188751220703</v>
      </c>
      <c r="AB853">
        <v>26.262298583984375</v>
      </c>
      <c r="AC853">
        <v>25.751724243164063</v>
      </c>
      <c r="AD853">
        <v>25.975076675415039</v>
      </c>
      <c r="AE853">
        <v>25.475147247314453</v>
      </c>
      <c r="AF853">
        <v>24.341020584106445</v>
      </c>
      <c r="AG853">
        <v>21.669403076171875</v>
      </c>
      <c r="AH853">
        <v>20.5806884765625</v>
      </c>
      <c r="AI853">
        <v>-0.66573667526245117</v>
      </c>
      <c r="AJ853">
        <v>-0.65866285562515259</v>
      </c>
      <c r="AK853">
        <v>-0.65435081720352173</v>
      </c>
      <c r="AL853">
        <v>-0.65757143497467041</v>
      </c>
      <c r="AM853">
        <v>-0.6597563624382019</v>
      </c>
      <c r="AN853">
        <v>-0.66804325580596924</v>
      </c>
      <c r="AO853">
        <v>-0.71911031007766724</v>
      </c>
      <c r="AP853">
        <v>-0.72350490093231201</v>
      </c>
      <c r="AQ853">
        <v>-0.73325532674789429</v>
      </c>
      <c r="AR853">
        <v>-0.75105822086334229</v>
      </c>
      <c r="AS853">
        <v>-0.76388311386108398</v>
      </c>
      <c r="AT853">
        <v>-0.76862192153930664</v>
      </c>
      <c r="AU853">
        <v>6.8329431116580963E-2</v>
      </c>
      <c r="AV853">
        <v>4.0770778656005859</v>
      </c>
      <c r="AW853">
        <v>4.0276103019714355</v>
      </c>
      <c r="AX853">
        <v>4.0375452041625977</v>
      </c>
      <c r="AY853">
        <v>4.0235862731933594</v>
      </c>
      <c r="AZ853">
        <v>3.9977917671203613</v>
      </c>
      <c r="BA853">
        <v>3.5572744905948639E-2</v>
      </c>
      <c r="BB853">
        <v>-0.39464324712753296</v>
      </c>
      <c r="BC853">
        <v>-0.38494229316711426</v>
      </c>
      <c r="BD853">
        <v>-0.35724258422851563</v>
      </c>
      <c r="BE853">
        <v>-0.31680408120155334</v>
      </c>
      <c r="BF853">
        <v>-0.30257624387741089</v>
      </c>
      <c r="BG853">
        <v>-0.32616269588470459</v>
      </c>
      <c r="BH853">
        <v>-0.32242313027381897</v>
      </c>
      <c r="BI853">
        <v>-0.32030212879180908</v>
      </c>
      <c r="BJ853">
        <v>-0.32303255796432495</v>
      </c>
      <c r="BK853">
        <v>-0.32321646809577942</v>
      </c>
      <c r="BL853">
        <v>-0.32887348532676697</v>
      </c>
      <c r="BM853">
        <v>-0.35977661609649658</v>
      </c>
      <c r="BN853">
        <v>-0.35700550675392151</v>
      </c>
      <c r="BO853">
        <v>-0.36098161339759827</v>
      </c>
      <c r="BP853">
        <v>-0.37133452296257019</v>
      </c>
      <c r="BQ853">
        <v>-0.38007289171218872</v>
      </c>
      <c r="BR853">
        <v>-0.38532072305679321</v>
      </c>
      <c r="BS853">
        <v>0.46768128871917725</v>
      </c>
      <c r="BT853">
        <v>4.395845890045166</v>
      </c>
      <c r="BU853">
        <v>4.3397469520568848</v>
      </c>
      <c r="BV853">
        <v>4.3507294654846191</v>
      </c>
      <c r="BW853">
        <v>4.3386034965515137</v>
      </c>
      <c r="BX853">
        <v>4.3095817565917969</v>
      </c>
      <c r="BY853">
        <v>0.4295404851436615</v>
      </c>
      <c r="BZ853">
        <v>-0.21127545833587646</v>
      </c>
      <c r="CA853">
        <v>-0.20366135239601135</v>
      </c>
      <c r="CB853">
        <v>-0.19002284109592438</v>
      </c>
      <c r="CC853">
        <v>-0.16174428164958954</v>
      </c>
      <c r="CD853">
        <v>-0.15625789761543274</v>
      </c>
      <c r="CE853">
        <v>-9.0974785387516022E-2</v>
      </c>
      <c r="CF853">
        <v>-8.9544534683227539E-2</v>
      </c>
      <c r="CG853">
        <v>-8.8941030204296112E-2</v>
      </c>
      <c r="CH853">
        <v>-9.1331943869590759E-2</v>
      </c>
      <c r="CI853">
        <v>-9.012998640537262E-2</v>
      </c>
      <c r="CJ853">
        <v>-9.39655601978302E-2</v>
      </c>
      <c r="CK853">
        <v>-0.11090322583913803</v>
      </c>
      <c r="CL853">
        <v>-0.10316913574934006</v>
      </c>
      <c r="CM853">
        <v>-0.10314595699310303</v>
      </c>
      <c r="CN853">
        <v>-0.10833902657032013</v>
      </c>
      <c r="CO853">
        <v>-0.11424711346626282</v>
      </c>
      <c r="CP853">
        <v>-0.11984747648239136</v>
      </c>
      <c r="CQ853">
        <v>0.74427115917205811</v>
      </c>
      <c r="CR853">
        <v>4.6166238784790039</v>
      </c>
      <c r="CS853">
        <v>4.5559320449829102</v>
      </c>
      <c r="CT853">
        <v>4.5676403045654297</v>
      </c>
      <c r="CU853">
        <v>4.5567831993103027</v>
      </c>
      <c r="CV853">
        <v>4.5255265235900879</v>
      </c>
      <c r="CW853">
        <v>0.70240134000778198</v>
      </c>
      <c r="CX853">
        <v>-8.4275484085083008E-2</v>
      </c>
      <c r="CY853">
        <v>-7.8106716275215149E-2</v>
      </c>
      <c r="CZ853">
        <v>-7.4206940829753876E-2</v>
      </c>
      <c r="DA853">
        <v>-5.4350335150957108E-2</v>
      </c>
      <c r="DB853">
        <v>-5.4918266832828522E-2</v>
      </c>
      <c r="DC853">
        <v>0.14421312510967255</v>
      </c>
      <c r="DD853">
        <v>0.14333407580852509</v>
      </c>
      <c r="DE853">
        <v>0.14242008328437805</v>
      </c>
      <c r="DF853">
        <v>0.14036865532398224</v>
      </c>
      <c r="DG853">
        <v>0.14295651018619537</v>
      </c>
      <c r="DH853">
        <v>0.14094236493110657</v>
      </c>
      <c r="DI853">
        <v>0.13797016441822052</v>
      </c>
      <c r="DJ853">
        <v>0.15066723525524139</v>
      </c>
      <c r="DK853">
        <v>0.15468968451023102</v>
      </c>
      <c r="DL853">
        <v>0.15465646982192993</v>
      </c>
      <c r="DM853">
        <v>0.15157866477966309</v>
      </c>
      <c r="DN853">
        <v>0.1456257700920105</v>
      </c>
      <c r="DO853">
        <v>1.020861029624939</v>
      </c>
      <c r="DP853">
        <v>4.8374018669128418</v>
      </c>
      <c r="DQ853">
        <v>4.7721171379089355</v>
      </c>
      <c r="DR853">
        <v>4.7845511436462402</v>
      </c>
      <c r="DS853">
        <v>4.7749629020690918</v>
      </c>
      <c r="DT853">
        <v>4.7414712905883789</v>
      </c>
      <c r="DU853">
        <v>0.97526222467422485</v>
      </c>
      <c r="DV853">
        <v>4.2724490165710449E-2</v>
      </c>
      <c r="DW853">
        <v>4.7447916120290756E-2</v>
      </c>
      <c r="DX853">
        <v>4.1608955711126328E-2</v>
      </c>
      <c r="DY853">
        <v>5.3043603897094727E-2</v>
      </c>
      <c r="DZ853">
        <v>4.6421367675065994E-2</v>
      </c>
      <c r="EA853">
        <v>0.48378711938858032</v>
      </c>
      <c r="EB853">
        <v>0.47957378625869751</v>
      </c>
      <c r="EC853">
        <v>0.4764687716960907</v>
      </c>
      <c r="ED853">
        <v>0.4749075174331665</v>
      </c>
      <c r="EE853">
        <v>0.47949638962745667</v>
      </c>
      <c r="EF853">
        <v>0.48011210560798645</v>
      </c>
      <c r="EG853">
        <v>0.49730384349822998</v>
      </c>
      <c r="EH853">
        <v>0.5171666145324707</v>
      </c>
      <c r="EI853">
        <v>0.52696341276168823</v>
      </c>
      <c r="EJ853">
        <v>0.53438019752502441</v>
      </c>
      <c r="EK853">
        <v>0.53538888692855835</v>
      </c>
      <c r="EL853">
        <v>0.52892696857452393</v>
      </c>
      <c r="EM853">
        <v>1.4202128648757935</v>
      </c>
      <c r="EN853">
        <v>5.1561698913574219</v>
      </c>
      <c r="EO853">
        <v>5.0842537879943848</v>
      </c>
      <c r="EP853">
        <v>5.0977354049682617</v>
      </c>
      <c r="EQ853">
        <v>5.0899801254272461</v>
      </c>
      <c r="ER853">
        <v>5.0532612800598145</v>
      </c>
      <c r="ES853">
        <v>1.3692299127578735</v>
      </c>
      <c r="ET853">
        <v>0.22609227895736694</v>
      </c>
      <c r="EU853">
        <v>0.22872886061668396</v>
      </c>
      <c r="EV853">
        <v>0.20882871747016907</v>
      </c>
      <c r="EW853">
        <v>0.20810340344905853</v>
      </c>
      <c r="EX853">
        <v>0.19273969531059265</v>
      </c>
      <c r="EY853">
        <v>70.659469604492187</v>
      </c>
      <c r="EZ853">
        <v>69.977188110351563</v>
      </c>
      <c r="FA853">
        <v>69.456039428710938</v>
      </c>
      <c r="FB853">
        <v>69.195182800292969</v>
      </c>
      <c r="FC853">
        <v>69.098625183105469</v>
      </c>
      <c r="FD853">
        <v>68.619148254394531</v>
      </c>
      <c r="FE853">
        <v>69.127815246582031</v>
      </c>
      <c r="FF853">
        <v>70.865898132324219</v>
      </c>
      <c r="FG853">
        <v>74.758094787597656</v>
      </c>
      <c r="FH853">
        <v>78.28570556640625</v>
      </c>
      <c r="FI853">
        <v>81.995384216308594</v>
      </c>
      <c r="FJ853">
        <v>83.706153869628906</v>
      </c>
      <c r="FK853">
        <v>84.313308715820312</v>
      </c>
      <c r="FL853">
        <v>84.607070922851563</v>
      </c>
      <c r="FM853">
        <v>84.741203308105469</v>
      </c>
      <c r="FN853">
        <v>84.423980712890625</v>
      </c>
      <c r="FO853">
        <v>84.351364135742187</v>
      </c>
      <c r="FP853">
        <v>83.75128173828125</v>
      </c>
      <c r="FQ853">
        <v>81.795974731445313</v>
      </c>
      <c r="FR853">
        <v>79.029037475585938</v>
      </c>
      <c r="FS853">
        <v>76.212348937988281</v>
      </c>
      <c r="FT853">
        <v>74.655197143554688</v>
      </c>
      <c r="FU853">
        <v>73.788726806640625</v>
      </c>
      <c r="FV853">
        <v>72.510902404785156</v>
      </c>
      <c r="FW853">
        <v>81</v>
      </c>
      <c r="FX853">
        <v>5.4568342864513397E-2</v>
      </c>
      <c r="FY853">
        <v>1</v>
      </c>
    </row>
    <row r="854" spans="1:181" x14ac:dyDescent="0.2">
      <c r="A854" t="s">
        <v>243</v>
      </c>
      <c r="B854" t="s">
        <v>239</v>
      </c>
      <c r="C854" t="s">
        <v>215</v>
      </c>
      <c r="D854" t="s">
        <v>9</v>
      </c>
      <c r="E854">
        <v>2017</v>
      </c>
      <c r="F854" t="s">
        <v>222</v>
      </c>
      <c r="G854" t="s">
        <v>246</v>
      </c>
      <c r="H854">
        <v>94</v>
      </c>
      <c r="K854">
        <v>19.705043792724609</v>
      </c>
      <c r="L854">
        <v>19.419370651245117</v>
      </c>
      <c r="M854">
        <v>19.427585601806641</v>
      </c>
      <c r="N854">
        <v>19.605384826660156</v>
      </c>
      <c r="O854">
        <v>20.078813552856445</v>
      </c>
      <c r="P854">
        <v>20.78431510925293</v>
      </c>
      <c r="Q854">
        <v>23.545032501220703</v>
      </c>
      <c r="R854">
        <v>23.443872451782227</v>
      </c>
      <c r="S854">
        <v>23.736757278442383</v>
      </c>
      <c r="T854">
        <v>24.63104248046875</v>
      </c>
      <c r="U854">
        <v>25.275569915771484</v>
      </c>
      <c r="V854">
        <v>25.694595336914063</v>
      </c>
      <c r="W854">
        <v>25.79029655456543</v>
      </c>
      <c r="X854">
        <v>26.222976684570313</v>
      </c>
      <c r="Y854">
        <v>26.283721923828125</v>
      </c>
      <c r="Z854">
        <v>26.452415466308594</v>
      </c>
      <c r="AA854">
        <v>26.455188751220703</v>
      </c>
      <c r="AB854">
        <v>26.262298583984375</v>
      </c>
      <c r="AC854">
        <v>25.751724243164063</v>
      </c>
      <c r="AD854">
        <v>25.975076675415039</v>
      </c>
      <c r="AE854">
        <v>25.475147247314453</v>
      </c>
      <c r="AF854">
        <v>24.341020584106445</v>
      </c>
      <c r="AG854">
        <v>21.669403076171875</v>
      </c>
      <c r="AH854">
        <v>20.5806884765625</v>
      </c>
      <c r="AI854">
        <v>-0.66573667526245117</v>
      </c>
      <c r="AJ854">
        <v>-0.65866285562515259</v>
      </c>
      <c r="AK854">
        <v>-0.65435081720352173</v>
      </c>
      <c r="AL854">
        <v>-0.65757143497467041</v>
      </c>
      <c r="AM854">
        <v>-0.6597563624382019</v>
      </c>
      <c r="AN854">
        <v>-0.66804325580596924</v>
      </c>
      <c r="AO854">
        <v>-0.71911031007766724</v>
      </c>
      <c r="AP854">
        <v>-0.72350490093231201</v>
      </c>
      <c r="AQ854">
        <v>-0.73325532674789429</v>
      </c>
      <c r="AR854">
        <v>-0.75105822086334229</v>
      </c>
      <c r="AS854">
        <v>-0.76388311386108398</v>
      </c>
      <c r="AT854">
        <v>-0.76862192153930664</v>
      </c>
      <c r="AU854">
        <v>6.8329431116580963E-2</v>
      </c>
      <c r="AV854">
        <v>4.0770778656005859</v>
      </c>
      <c r="AW854">
        <v>4.0276103019714355</v>
      </c>
      <c r="AX854">
        <v>4.0375452041625977</v>
      </c>
      <c r="AY854">
        <v>4.0235862731933594</v>
      </c>
      <c r="AZ854">
        <v>3.9977917671203613</v>
      </c>
      <c r="BA854">
        <v>3.5572744905948639E-2</v>
      </c>
      <c r="BB854">
        <v>-0.39464324712753296</v>
      </c>
      <c r="BC854">
        <v>-0.38494229316711426</v>
      </c>
      <c r="BD854">
        <v>-0.35724258422851563</v>
      </c>
      <c r="BE854">
        <v>-0.31680408120155334</v>
      </c>
      <c r="BF854">
        <v>-0.30257624387741089</v>
      </c>
      <c r="BG854">
        <v>-0.32616269588470459</v>
      </c>
      <c r="BH854">
        <v>-0.32242313027381897</v>
      </c>
      <c r="BI854">
        <v>-0.32030212879180908</v>
      </c>
      <c r="BJ854">
        <v>-0.32303255796432495</v>
      </c>
      <c r="BK854">
        <v>-0.32321646809577942</v>
      </c>
      <c r="BL854">
        <v>-0.32887348532676697</v>
      </c>
      <c r="BM854">
        <v>-0.35977661609649658</v>
      </c>
      <c r="BN854">
        <v>-0.35700550675392151</v>
      </c>
      <c r="BO854">
        <v>-0.36098161339759827</v>
      </c>
      <c r="BP854">
        <v>-0.37133452296257019</v>
      </c>
      <c r="BQ854">
        <v>-0.38007289171218872</v>
      </c>
      <c r="BR854">
        <v>-0.38532072305679321</v>
      </c>
      <c r="BS854">
        <v>0.46768128871917725</v>
      </c>
      <c r="BT854">
        <v>4.395845890045166</v>
      </c>
      <c r="BU854">
        <v>4.3397469520568848</v>
      </c>
      <c r="BV854">
        <v>4.3507294654846191</v>
      </c>
      <c r="BW854">
        <v>4.3386034965515137</v>
      </c>
      <c r="BX854">
        <v>4.3095817565917969</v>
      </c>
      <c r="BY854">
        <v>0.4295404851436615</v>
      </c>
      <c r="BZ854">
        <v>-0.21127545833587646</v>
      </c>
      <c r="CA854">
        <v>-0.20366135239601135</v>
      </c>
      <c r="CB854">
        <v>-0.19002284109592438</v>
      </c>
      <c r="CC854">
        <v>-0.16174428164958954</v>
      </c>
      <c r="CD854">
        <v>-0.15625789761543274</v>
      </c>
      <c r="CE854">
        <v>-9.0974785387516022E-2</v>
      </c>
      <c r="CF854">
        <v>-8.9544534683227539E-2</v>
      </c>
      <c r="CG854">
        <v>-8.8941030204296112E-2</v>
      </c>
      <c r="CH854">
        <v>-9.1331943869590759E-2</v>
      </c>
      <c r="CI854">
        <v>-9.012998640537262E-2</v>
      </c>
      <c r="CJ854">
        <v>-9.39655601978302E-2</v>
      </c>
      <c r="CK854">
        <v>-0.11090322583913803</v>
      </c>
      <c r="CL854">
        <v>-0.10316913574934006</v>
      </c>
      <c r="CM854">
        <v>-0.10314595699310303</v>
      </c>
      <c r="CN854">
        <v>-0.10833902657032013</v>
      </c>
      <c r="CO854">
        <v>-0.11424711346626282</v>
      </c>
      <c r="CP854">
        <v>-0.11984747648239136</v>
      </c>
      <c r="CQ854">
        <v>0.74427115917205811</v>
      </c>
      <c r="CR854">
        <v>4.6166238784790039</v>
      </c>
      <c r="CS854">
        <v>4.5559320449829102</v>
      </c>
      <c r="CT854">
        <v>4.5676403045654297</v>
      </c>
      <c r="CU854">
        <v>4.5567831993103027</v>
      </c>
      <c r="CV854">
        <v>4.5255265235900879</v>
      </c>
      <c r="CW854">
        <v>0.70240134000778198</v>
      </c>
      <c r="CX854">
        <v>-8.4275484085083008E-2</v>
      </c>
      <c r="CY854">
        <v>-7.8106716275215149E-2</v>
      </c>
      <c r="CZ854">
        <v>-7.4206940829753876E-2</v>
      </c>
      <c r="DA854">
        <v>-5.4350335150957108E-2</v>
      </c>
      <c r="DB854">
        <v>-5.4918266832828522E-2</v>
      </c>
      <c r="DC854">
        <v>0.14421312510967255</v>
      </c>
      <c r="DD854">
        <v>0.14333407580852509</v>
      </c>
      <c r="DE854">
        <v>0.14242008328437805</v>
      </c>
      <c r="DF854">
        <v>0.14036865532398224</v>
      </c>
      <c r="DG854">
        <v>0.14295651018619537</v>
      </c>
      <c r="DH854">
        <v>0.14094236493110657</v>
      </c>
      <c r="DI854">
        <v>0.13797016441822052</v>
      </c>
      <c r="DJ854">
        <v>0.15066723525524139</v>
      </c>
      <c r="DK854">
        <v>0.15468968451023102</v>
      </c>
      <c r="DL854">
        <v>0.15465646982192993</v>
      </c>
      <c r="DM854">
        <v>0.15157866477966309</v>
      </c>
      <c r="DN854">
        <v>0.1456257700920105</v>
      </c>
      <c r="DO854">
        <v>1.020861029624939</v>
      </c>
      <c r="DP854">
        <v>4.8374018669128418</v>
      </c>
      <c r="DQ854">
        <v>4.7721171379089355</v>
      </c>
      <c r="DR854">
        <v>4.7845511436462402</v>
      </c>
      <c r="DS854">
        <v>4.7749629020690918</v>
      </c>
      <c r="DT854">
        <v>4.7414712905883789</v>
      </c>
      <c r="DU854">
        <v>0.97526222467422485</v>
      </c>
      <c r="DV854">
        <v>4.2724490165710449E-2</v>
      </c>
      <c r="DW854">
        <v>4.7447916120290756E-2</v>
      </c>
      <c r="DX854">
        <v>4.1608955711126328E-2</v>
      </c>
      <c r="DY854">
        <v>5.3043603897094727E-2</v>
      </c>
      <c r="DZ854">
        <v>4.6421367675065994E-2</v>
      </c>
      <c r="EA854">
        <v>0.48378711938858032</v>
      </c>
      <c r="EB854">
        <v>0.47957378625869751</v>
      </c>
      <c r="EC854">
        <v>0.4764687716960907</v>
      </c>
      <c r="ED854">
        <v>0.4749075174331665</v>
      </c>
      <c r="EE854">
        <v>0.47949638962745667</v>
      </c>
      <c r="EF854">
        <v>0.48011210560798645</v>
      </c>
      <c r="EG854">
        <v>0.49730384349822998</v>
      </c>
      <c r="EH854">
        <v>0.5171666145324707</v>
      </c>
      <c r="EI854">
        <v>0.52696341276168823</v>
      </c>
      <c r="EJ854">
        <v>0.53438019752502441</v>
      </c>
      <c r="EK854">
        <v>0.53538888692855835</v>
      </c>
      <c r="EL854">
        <v>0.52892696857452393</v>
      </c>
      <c r="EM854">
        <v>1.4202128648757935</v>
      </c>
      <c r="EN854">
        <v>5.1561698913574219</v>
      </c>
      <c r="EO854">
        <v>5.0842537879943848</v>
      </c>
      <c r="EP854">
        <v>5.0977354049682617</v>
      </c>
      <c r="EQ854">
        <v>5.0899801254272461</v>
      </c>
      <c r="ER854">
        <v>5.0532612800598145</v>
      </c>
      <c r="ES854">
        <v>1.3692299127578735</v>
      </c>
      <c r="ET854">
        <v>0.22609227895736694</v>
      </c>
      <c r="EU854">
        <v>0.22872886061668396</v>
      </c>
      <c r="EV854">
        <v>0.20882871747016907</v>
      </c>
      <c r="EW854">
        <v>0.20810340344905853</v>
      </c>
      <c r="EX854">
        <v>0.19273969531059265</v>
      </c>
      <c r="EY854">
        <v>70.659469604492187</v>
      </c>
      <c r="EZ854">
        <v>69.977188110351563</v>
      </c>
      <c r="FA854">
        <v>69.456039428710938</v>
      </c>
      <c r="FB854">
        <v>69.195182800292969</v>
      </c>
      <c r="FC854">
        <v>69.098625183105469</v>
      </c>
      <c r="FD854">
        <v>68.619148254394531</v>
      </c>
      <c r="FE854">
        <v>69.127815246582031</v>
      </c>
      <c r="FF854">
        <v>70.865898132324219</v>
      </c>
      <c r="FG854">
        <v>74.758094787597656</v>
      </c>
      <c r="FH854">
        <v>78.28570556640625</v>
      </c>
      <c r="FI854">
        <v>81.995384216308594</v>
      </c>
      <c r="FJ854">
        <v>83.706153869628906</v>
      </c>
      <c r="FK854">
        <v>84.313308715820312</v>
      </c>
      <c r="FL854">
        <v>84.607070922851563</v>
      </c>
      <c r="FM854">
        <v>84.741203308105469</v>
      </c>
      <c r="FN854">
        <v>84.423980712890625</v>
      </c>
      <c r="FO854">
        <v>84.351364135742187</v>
      </c>
      <c r="FP854">
        <v>83.75128173828125</v>
      </c>
      <c r="FQ854">
        <v>81.795974731445313</v>
      </c>
      <c r="FR854">
        <v>79.029037475585938</v>
      </c>
      <c r="FS854">
        <v>76.212348937988281</v>
      </c>
      <c r="FT854">
        <v>74.655197143554688</v>
      </c>
      <c r="FU854">
        <v>73.788726806640625</v>
      </c>
      <c r="FV854">
        <v>72.510902404785156</v>
      </c>
      <c r="FW854">
        <v>81</v>
      </c>
      <c r="FX854">
        <v>5.4568342864513397E-2</v>
      </c>
      <c r="FY854">
        <v>1</v>
      </c>
    </row>
    <row r="855" spans="1:181" x14ac:dyDescent="0.2">
      <c r="A855" t="s">
        <v>243</v>
      </c>
      <c r="B855" t="s">
        <v>239</v>
      </c>
      <c r="C855" t="s">
        <v>215</v>
      </c>
      <c r="D855" t="s">
        <v>9</v>
      </c>
      <c r="E855">
        <v>2018</v>
      </c>
      <c r="F855" t="s">
        <v>222</v>
      </c>
      <c r="G855" t="s">
        <v>246</v>
      </c>
      <c r="H855">
        <v>94</v>
      </c>
      <c r="K855">
        <v>19.705043792724609</v>
      </c>
      <c r="L855">
        <v>19.419370651245117</v>
      </c>
      <c r="M855">
        <v>19.427585601806641</v>
      </c>
      <c r="N855">
        <v>19.605384826660156</v>
      </c>
      <c r="O855">
        <v>20.078813552856445</v>
      </c>
      <c r="P855">
        <v>20.78431510925293</v>
      </c>
      <c r="Q855">
        <v>23.545032501220703</v>
      </c>
      <c r="R855">
        <v>23.443872451782227</v>
      </c>
      <c r="S855">
        <v>23.736757278442383</v>
      </c>
      <c r="T855">
        <v>24.63104248046875</v>
      </c>
      <c r="U855">
        <v>25.275569915771484</v>
      </c>
      <c r="V855">
        <v>25.694595336914063</v>
      </c>
      <c r="W855">
        <v>25.79029655456543</v>
      </c>
      <c r="X855">
        <v>26.222976684570313</v>
      </c>
      <c r="Y855">
        <v>26.283721923828125</v>
      </c>
      <c r="Z855">
        <v>26.452415466308594</v>
      </c>
      <c r="AA855">
        <v>26.455188751220703</v>
      </c>
      <c r="AB855">
        <v>26.262298583984375</v>
      </c>
      <c r="AC855">
        <v>25.751724243164063</v>
      </c>
      <c r="AD855">
        <v>25.975076675415039</v>
      </c>
      <c r="AE855">
        <v>25.475147247314453</v>
      </c>
      <c r="AF855">
        <v>24.341020584106445</v>
      </c>
      <c r="AG855">
        <v>21.669403076171875</v>
      </c>
      <c r="AH855">
        <v>20.5806884765625</v>
      </c>
      <c r="AI855">
        <v>-0.66573667526245117</v>
      </c>
      <c r="AJ855">
        <v>-0.65866285562515259</v>
      </c>
      <c r="AK855">
        <v>-0.65435081720352173</v>
      </c>
      <c r="AL855">
        <v>-0.65757143497467041</v>
      </c>
      <c r="AM855">
        <v>-0.6597563624382019</v>
      </c>
      <c r="AN855">
        <v>-0.66804325580596924</v>
      </c>
      <c r="AO855">
        <v>-0.71911031007766724</v>
      </c>
      <c r="AP855">
        <v>-0.72350490093231201</v>
      </c>
      <c r="AQ855">
        <v>-0.73325532674789429</v>
      </c>
      <c r="AR855">
        <v>-0.75105822086334229</v>
      </c>
      <c r="AS855">
        <v>-0.76388311386108398</v>
      </c>
      <c r="AT855">
        <v>-0.76862192153930664</v>
      </c>
      <c r="AU855">
        <v>6.8329431116580963E-2</v>
      </c>
      <c r="AV855">
        <v>4.0770778656005859</v>
      </c>
      <c r="AW855">
        <v>4.0276103019714355</v>
      </c>
      <c r="AX855">
        <v>4.0375452041625977</v>
      </c>
      <c r="AY855">
        <v>4.0235862731933594</v>
      </c>
      <c r="AZ855">
        <v>3.9977917671203613</v>
      </c>
      <c r="BA855">
        <v>3.5572744905948639E-2</v>
      </c>
      <c r="BB855">
        <v>-0.39464324712753296</v>
      </c>
      <c r="BC855">
        <v>-0.38494229316711426</v>
      </c>
      <c r="BD855">
        <v>-0.35724258422851563</v>
      </c>
      <c r="BE855">
        <v>-0.31680408120155334</v>
      </c>
      <c r="BF855">
        <v>-0.30257624387741089</v>
      </c>
      <c r="BG855">
        <v>-0.32616269588470459</v>
      </c>
      <c r="BH855">
        <v>-0.32242313027381897</v>
      </c>
      <c r="BI855">
        <v>-0.32030212879180908</v>
      </c>
      <c r="BJ855">
        <v>-0.32303255796432495</v>
      </c>
      <c r="BK855">
        <v>-0.32321646809577942</v>
      </c>
      <c r="BL855">
        <v>-0.32887348532676697</v>
      </c>
      <c r="BM855">
        <v>-0.35977661609649658</v>
      </c>
      <c r="BN855">
        <v>-0.35700550675392151</v>
      </c>
      <c r="BO855">
        <v>-0.36098161339759827</v>
      </c>
      <c r="BP855">
        <v>-0.37133452296257019</v>
      </c>
      <c r="BQ855">
        <v>-0.38007289171218872</v>
      </c>
      <c r="BR855">
        <v>-0.38532072305679321</v>
      </c>
      <c r="BS855">
        <v>0.46768128871917725</v>
      </c>
      <c r="BT855">
        <v>4.395845890045166</v>
      </c>
      <c r="BU855">
        <v>4.3397469520568848</v>
      </c>
      <c r="BV855">
        <v>4.3507294654846191</v>
      </c>
      <c r="BW855">
        <v>4.3386034965515137</v>
      </c>
      <c r="BX855">
        <v>4.3095817565917969</v>
      </c>
      <c r="BY855">
        <v>0.4295404851436615</v>
      </c>
      <c r="BZ855">
        <v>-0.21127545833587646</v>
      </c>
      <c r="CA855">
        <v>-0.20366135239601135</v>
      </c>
      <c r="CB855">
        <v>-0.19002284109592438</v>
      </c>
      <c r="CC855">
        <v>-0.16174428164958954</v>
      </c>
      <c r="CD855">
        <v>-0.15625789761543274</v>
      </c>
      <c r="CE855">
        <v>-9.0974785387516022E-2</v>
      </c>
      <c r="CF855">
        <v>-8.9544534683227539E-2</v>
      </c>
      <c r="CG855">
        <v>-8.8941030204296112E-2</v>
      </c>
      <c r="CH855">
        <v>-9.1331943869590759E-2</v>
      </c>
      <c r="CI855">
        <v>-9.012998640537262E-2</v>
      </c>
      <c r="CJ855">
        <v>-9.39655601978302E-2</v>
      </c>
      <c r="CK855">
        <v>-0.11090322583913803</v>
      </c>
      <c r="CL855">
        <v>-0.10316913574934006</v>
      </c>
      <c r="CM855">
        <v>-0.10314595699310303</v>
      </c>
      <c r="CN855">
        <v>-0.10833902657032013</v>
      </c>
      <c r="CO855">
        <v>-0.11424711346626282</v>
      </c>
      <c r="CP855">
        <v>-0.11984747648239136</v>
      </c>
      <c r="CQ855">
        <v>0.74427115917205811</v>
      </c>
      <c r="CR855">
        <v>4.6166238784790039</v>
      </c>
      <c r="CS855">
        <v>4.5559320449829102</v>
      </c>
      <c r="CT855">
        <v>4.5676403045654297</v>
      </c>
      <c r="CU855">
        <v>4.5567831993103027</v>
      </c>
      <c r="CV855">
        <v>4.5255265235900879</v>
      </c>
      <c r="CW855">
        <v>0.70240134000778198</v>
      </c>
      <c r="CX855">
        <v>-8.4275484085083008E-2</v>
      </c>
      <c r="CY855">
        <v>-7.8106716275215149E-2</v>
      </c>
      <c r="CZ855">
        <v>-7.4206940829753876E-2</v>
      </c>
      <c r="DA855">
        <v>-5.4350335150957108E-2</v>
      </c>
      <c r="DB855">
        <v>-5.4918266832828522E-2</v>
      </c>
      <c r="DC855">
        <v>0.14421312510967255</v>
      </c>
      <c r="DD855">
        <v>0.14333407580852509</v>
      </c>
      <c r="DE855">
        <v>0.14242008328437805</v>
      </c>
      <c r="DF855">
        <v>0.14036865532398224</v>
      </c>
      <c r="DG855">
        <v>0.14295651018619537</v>
      </c>
      <c r="DH855">
        <v>0.14094236493110657</v>
      </c>
      <c r="DI855">
        <v>0.13797016441822052</v>
      </c>
      <c r="DJ855">
        <v>0.15066723525524139</v>
      </c>
      <c r="DK855">
        <v>0.15468968451023102</v>
      </c>
      <c r="DL855">
        <v>0.15465646982192993</v>
      </c>
      <c r="DM855">
        <v>0.15157866477966309</v>
      </c>
      <c r="DN855">
        <v>0.1456257700920105</v>
      </c>
      <c r="DO855">
        <v>1.020861029624939</v>
      </c>
      <c r="DP855">
        <v>4.8374018669128418</v>
      </c>
      <c r="DQ855">
        <v>4.7721171379089355</v>
      </c>
      <c r="DR855">
        <v>4.7845511436462402</v>
      </c>
      <c r="DS855">
        <v>4.7749629020690918</v>
      </c>
      <c r="DT855">
        <v>4.7414712905883789</v>
      </c>
      <c r="DU855">
        <v>0.97526222467422485</v>
      </c>
      <c r="DV855">
        <v>4.2724490165710449E-2</v>
      </c>
      <c r="DW855">
        <v>4.7447916120290756E-2</v>
      </c>
      <c r="DX855">
        <v>4.1608955711126328E-2</v>
      </c>
      <c r="DY855">
        <v>5.3043603897094727E-2</v>
      </c>
      <c r="DZ855">
        <v>4.6421367675065994E-2</v>
      </c>
      <c r="EA855">
        <v>0.48378711938858032</v>
      </c>
      <c r="EB855">
        <v>0.47957378625869751</v>
      </c>
      <c r="EC855">
        <v>0.4764687716960907</v>
      </c>
      <c r="ED855">
        <v>0.4749075174331665</v>
      </c>
      <c r="EE855">
        <v>0.47949638962745667</v>
      </c>
      <c r="EF855">
        <v>0.48011210560798645</v>
      </c>
      <c r="EG855">
        <v>0.49730384349822998</v>
      </c>
      <c r="EH855">
        <v>0.5171666145324707</v>
      </c>
      <c r="EI855">
        <v>0.52696341276168823</v>
      </c>
      <c r="EJ855">
        <v>0.53438019752502441</v>
      </c>
      <c r="EK855">
        <v>0.53538888692855835</v>
      </c>
      <c r="EL855">
        <v>0.52892696857452393</v>
      </c>
      <c r="EM855">
        <v>1.4202128648757935</v>
      </c>
      <c r="EN855">
        <v>5.1561698913574219</v>
      </c>
      <c r="EO855">
        <v>5.0842537879943848</v>
      </c>
      <c r="EP855">
        <v>5.0977354049682617</v>
      </c>
      <c r="EQ855">
        <v>5.0899801254272461</v>
      </c>
      <c r="ER855">
        <v>5.0532612800598145</v>
      </c>
      <c r="ES855">
        <v>1.3692299127578735</v>
      </c>
      <c r="ET855">
        <v>0.22609227895736694</v>
      </c>
      <c r="EU855">
        <v>0.22872886061668396</v>
      </c>
      <c r="EV855">
        <v>0.20882871747016907</v>
      </c>
      <c r="EW855">
        <v>0.20810340344905853</v>
      </c>
      <c r="EX855">
        <v>0.19273969531059265</v>
      </c>
      <c r="EY855">
        <v>70.659469604492187</v>
      </c>
      <c r="EZ855">
        <v>69.977188110351563</v>
      </c>
      <c r="FA855">
        <v>69.456039428710938</v>
      </c>
      <c r="FB855">
        <v>69.195182800292969</v>
      </c>
      <c r="FC855">
        <v>69.098625183105469</v>
      </c>
      <c r="FD855">
        <v>68.619148254394531</v>
      </c>
      <c r="FE855">
        <v>69.127815246582031</v>
      </c>
      <c r="FF855">
        <v>70.865898132324219</v>
      </c>
      <c r="FG855">
        <v>74.758094787597656</v>
      </c>
      <c r="FH855">
        <v>78.28570556640625</v>
      </c>
      <c r="FI855">
        <v>81.995384216308594</v>
      </c>
      <c r="FJ855">
        <v>83.706153869628906</v>
      </c>
      <c r="FK855">
        <v>84.313308715820312</v>
      </c>
      <c r="FL855">
        <v>84.607070922851563</v>
      </c>
      <c r="FM855">
        <v>84.741203308105469</v>
      </c>
      <c r="FN855">
        <v>84.423980712890625</v>
      </c>
      <c r="FO855">
        <v>84.351364135742187</v>
      </c>
      <c r="FP855">
        <v>83.75128173828125</v>
      </c>
      <c r="FQ855">
        <v>81.795974731445313</v>
      </c>
      <c r="FR855">
        <v>79.029037475585938</v>
      </c>
      <c r="FS855">
        <v>76.212348937988281</v>
      </c>
      <c r="FT855">
        <v>74.655197143554688</v>
      </c>
      <c r="FU855">
        <v>73.788726806640625</v>
      </c>
      <c r="FV855">
        <v>72.510902404785156</v>
      </c>
      <c r="FW855">
        <v>81</v>
      </c>
      <c r="FX855">
        <v>5.4568342864513397E-2</v>
      </c>
      <c r="FY855">
        <v>1</v>
      </c>
    </row>
    <row r="856" spans="1:181" x14ac:dyDescent="0.2">
      <c r="A856" t="s">
        <v>243</v>
      </c>
      <c r="B856" t="s">
        <v>239</v>
      </c>
      <c r="C856" t="s">
        <v>215</v>
      </c>
      <c r="D856" t="s">
        <v>9</v>
      </c>
      <c r="E856">
        <v>2019</v>
      </c>
      <c r="F856" t="s">
        <v>222</v>
      </c>
      <c r="G856" t="s">
        <v>246</v>
      </c>
      <c r="H856">
        <v>94</v>
      </c>
      <c r="K856">
        <v>19.705043792724609</v>
      </c>
      <c r="L856">
        <v>19.419370651245117</v>
      </c>
      <c r="M856">
        <v>19.427585601806641</v>
      </c>
      <c r="N856">
        <v>19.605384826660156</v>
      </c>
      <c r="O856">
        <v>20.078813552856445</v>
      </c>
      <c r="P856">
        <v>20.78431510925293</v>
      </c>
      <c r="Q856">
        <v>23.545032501220703</v>
      </c>
      <c r="R856">
        <v>23.443872451782227</v>
      </c>
      <c r="S856">
        <v>23.736757278442383</v>
      </c>
      <c r="T856">
        <v>24.63104248046875</v>
      </c>
      <c r="U856">
        <v>25.275569915771484</v>
      </c>
      <c r="V856">
        <v>25.694595336914063</v>
      </c>
      <c r="W856">
        <v>25.79029655456543</v>
      </c>
      <c r="X856">
        <v>26.222976684570313</v>
      </c>
      <c r="Y856">
        <v>26.283721923828125</v>
      </c>
      <c r="Z856">
        <v>26.452415466308594</v>
      </c>
      <c r="AA856">
        <v>26.455188751220703</v>
      </c>
      <c r="AB856">
        <v>26.262298583984375</v>
      </c>
      <c r="AC856">
        <v>25.751724243164063</v>
      </c>
      <c r="AD856">
        <v>25.975076675415039</v>
      </c>
      <c r="AE856">
        <v>25.475147247314453</v>
      </c>
      <c r="AF856">
        <v>24.341020584106445</v>
      </c>
      <c r="AG856">
        <v>21.669403076171875</v>
      </c>
      <c r="AH856">
        <v>20.5806884765625</v>
      </c>
      <c r="AI856">
        <v>-0.66573667526245117</v>
      </c>
      <c r="AJ856">
        <v>-0.65866285562515259</v>
      </c>
      <c r="AK856">
        <v>-0.65435081720352173</v>
      </c>
      <c r="AL856">
        <v>-0.65757143497467041</v>
      </c>
      <c r="AM856">
        <v>-0.6597563624382019</v>
      </c>
      <c r="AN856">
        <v>-0.66804325580596924</v>
      </c>
      <c r="AO856">
        <v>-0.71911031007766724</v>
      </c>
      <c r="AP856">
        <v>-0.72350490093231201</v>
      </c>
      <c r="AQ856">
        <v>-0.73325532674789429</v>
      </c>
      <c r="AR856">
        <v>-0.75105822086334229</v>
      </c>
      <c r="AS856">
        <v>-0.76388311386108398</v>
      </c>
      <c r="AT856">
        <v>-0.76862192153930664</v>
      </c>
      <c r="AU856">
        <v>6.8329431116580963E-2</v>
      </c>
      <c r="AV856">
        <v>4.0770778656005859</v>
      </c>
      <c r="AW856">
        <v>4.0276103019714355</v>
      </c>
      <c r="AX856">
        <v>4.0375452041625977</v>
      </c>
      <c r="AY856">
        <v>4.0235862731933594</v>
      </c>
      <c r="AZ856">
        <v>3.9977917671203613</v>
      </c>
      <c r="BA856">
        <v>3.5572744905948639E-2</v>
      </c>
      <c r="BB856">
        <v>-0.39464324712753296</v>
      </c>
      <c r="BC856">
        <v>-0.38494229316711426</v>
      </c>
      <c r="BD856">
        <v>-0.35724258422851563</v>
      </c>
      <c r="BE856">
        <v>-0.31680408120155334</v>
      </c>
      <c r="BF856">
        <v>-0.30257624387741089</v>
      </c>
      <c r="BG856">
        <v>-0.32616269588470459</v>
      </c>
      <c r="BH856">
        <v>-0.32242313027381897</v>
      </c>
      <c r="BI856">
        <v>-0.32030212879180908</v>
      </c>
      <c r="BJ856">
        <v>-0.32303255796432495</v>
      </c>
      <c r="BK856">
        <v>-0.32321646809577942</v>
      </c>
      <c r="BL856">
        <v>-0.32887348532676697</v>
      </c>
      <c r="BM856">
        <v>-0.35977661609649658</v>
      </c>
      <c r="BN856">
        <v>-0.35700550675392151</v>
      </c>
      <c r="BO856">
        <v>-0.36098161339759827</v>
      </c>
      <c r="BP856">
        <v>-0.37133452296257019</v>
      </c>
      <c r="BQ856">
        <v>-0.38007289171218872</v>
      </c>
      <c r="BR856">
        <v>-0.38532072305679321</v>
      </c>
      <c r="BS856">
        <v>0.46768128871917725</v>
      </c>
      <c r="BT856">
        <v>4.395845890045166</v>
      </c>
      <c r="BU856">
        <v>4.3397469520568848</v>
      </c>
      <c r="BV856">
        <v>4.3507294654846191</v>
      </c>
      <c r="BW856">
        <v>4.3386034965515137</v>
      </c>
      <c r="BX856">
        <v>4.3095817565917969</v>
      </c>
      <c r="BY856">
        <v>0.4295404851436615</v>
      </c>
      <c r="BZ856">
        <v>-0.21127545833587646</v>
      </c>
      <c r="CA856">
        <v>-0.20366135239601135</v>
      </c>
      <c r="CB856">
        <v>-0.19002284109592438</v>
      </c>
      <c r="CC856">
        <v>-0.16174428164958954</v>
      </c>
      <c r="CD856">
        <v>-0.15625789761543274</v>
      </c>
      <c r="CE856">
        <v>-9.0974785387516022E-2</v>
      </c>
      <c r="CF856">
        <v>-8.9544534683227539E-2</v>
      </c>
      <c r="CG856">
        <v>-8.8941030204296112E-2</v>
      </c>
      <c r="CH856">
        <v>-9.1331943869590759E-2</v>
      </c>
      <c r="CI856">
        <v>-9.012998640537262E-2</v>
      </c>
      <c r="CJ856">
        <v>-9.39655601978302E-2</v>
      </c>
      <c r="CK856">
        <v>-0.11090322583913803</v>
      </c>
      <c r="CL856">
        <v>-0.10316913574934006</v>
      </c>
      <c r="CM856">
        <v>-0.10314595699310303</v>
      </c>
      <c r="CN856">
        <v>-0.10833902657032013</v>
      </c>
      <c r="CO856">
        <v>-0.11424711346626282</v>
      </c>
      <c r="CP856">
        <v>-0.11984747648239136</v>
      </c>
      <c r="CQ856">
        <v>0.74427115917205811</v>
      </c>
      <c r="CR856">
        <v>4.6166238784790039</v>
      </c>
      <c r="CS856">
        <v>4.5559320449829102</v>
      </c>
      <c r="CT856">
        <v>4.5676403045654297</v>
      </c>
      <c r="CU856">
        <v>4.5567831993103027</v>
      </c>
      <c r="CV856">
        <v>4.5255265235900879</v>
      </c>
      <c r="CW856">
        <v>0.70240134000778198</v>
      </c>
      <c r="CX856">
        <v>-8.4275484085083008E-2</v>
      </c>
      <c r="CY856">
        <v>-7.8106716275215149E-2</v>
      </c>
      <c r="CZ856">
        <v>-7.4206940829753876E-2</v>
      </c>
      <c r="DA856">
        <v>-5.4350335150957108E-2</v>
      </c>
      <c r="DB856">
        <v>-5.4918266832828522E-2</v>
      </c>
      <c r="DC856">
        <v>0.14421312510967255</v>
      </c>
      <c r="DD856">
        <v>0.14333407580852509</v>
      </c>
      <c r="DE856">
        <v>0.14242008328437805</v>
      </c>
      <c r="DF856">
        <v>0.14036865532398224</v>
      </c>
      <c r="DG856">
        <v>0.14295651018619537</v>
      </c>
      <c r="DH856">
        <v>0.14094236493110657</v>
      </c>
      <c r="DI856">
        <v>0.13797016441822052</v>
      </c>
      <c r="DJ856">
        <v>0.15066723525524139</v>
      </c>
      <c r="DK856">
        <v>0.15468968451023102</v>
      </c>
      <c r="DL856">
        <v>0.15465646982192993</v>
      </c>
      <c r="DM856">
        <v>0.15157866477966309</v>
      </c>
      <c r="DN856">
        <v>0.1456257700920105</v>
      </c>
      <c r="DO856">
        <v>1.020861029624939</v>
      </c>
      <c r="DP856">
        <v>4.8374018669128418</v>
      </c>
      <c r="DQ856">
        <v>4.7721171379089355</v>
      </c>
      <c r="DR856">
        <v>4.7845511436462402</v>
      </c>
      <c r="DS856">
        <v>4.7749629020690918</v>
      </c>
      <c r="DT856">
        <v>4.7414712905883789</v>
      </c>
      <c r="DU856">
        <v>0.97526222467422485</v>
      </c>
      <c r="DV856">
        <v>4.2724490165710449E-2</v>
      </c>
      <c r="DW856">
        <v>4.7447916120290756E-2</v>
      </c>
      <c r="DX856">
        <v>4.1608955711126328E-2</v>
      </c>
      <c r="DY856">
        <v>5.3043603897094727E-2</v>
      </c>
      <c r="DZ856">
        <v>4.6421367675065994E-2</v>
      </c>
      <c r="EA856">
        <v>0.48378711938858032</v>
      </c>
      <c r="EB856">
        <v>0.47957378625869751</v>
      </c>
      <c r="EC856">
        <v>0.4764687716960907</v>
      </c>
      <c r="ED856">
        <v>0.4749075174331665</v>
      </c>
      <c r="EE856">
        <v>0.47949638962745667</v>
      </c>
      <c r="EF856">
        <v>0.48011210560798645</v>
      </c>
      <c r="EG856">
        <v>0.49730384349822998</v>
      </c>
      <c r="EH856">
        <v>0.5171666145324707</v>
      </c>
      <c r="EI856">
        <v>0.52696341276168823</v>
      </c>
      <c r="EJ856">
        <v>0.53438019752502441</v>
      </c>
      <c r="EK856">
        <v>0.53538888692855835</v>
      </c>
      <c r="EL856">
        <v>0.52892696857452393</v>
      </c>
      <c r="EM856">
        <v>1.4202128648757935</v>
      </c>
      <c r="EN856">
        <v>5.1561698913574219</v>
      </c>
      <c r="EO856">
        <v>5.0842537879943848</v>
      </c>
      <c r="EP856">
        <v>5.0977354049682617</v>
      </c>
      <c r="EQ856">
        <v>5.0899801254272461</v>
      </c>
      <c r="ER856">
        <v>5.0532612800598145</v>
      </c>
      <c r="ES856">
        <v>1.3692299127578735</v>
      </c>
      <c r="ET856">
        <v>0.22609227895736694</v>
      </c>
      <c r="EU856">
        <v>0.22872886061668396</v>
      </c>
      <c r="EV856">
        <v>0.20882871747016907</v>
      </c>
      <c r="EW856">
        <v>0.20810340344905853</v>
      </c>
      <c r="EX856">
        <v>0.19273969531059265</v>
      </c>
      <c r="EY856">
        <v>70.659469604492187</v>
      </c>
      <c r="EZ856">
        <v>69.977188110351563</v>
      </c>
      <c r="FA856">
        <v>69.456039428710938</v>
      </c>
      <c r="FB856">
        <v>69.195182800292969</v>
      </c>
      <c r="FC856">
        <v>69.098625183105469</v>
      </c>
      <c r="FD856">
        <v>68.619148254394531</v>
      </c>
      <c r="FE856">
        <v>69.127815246582031</v>
      </c>
      <c r="FF856">
        <v>70.865898132324219</v>
      </c>
      <c r="FG856">
        <v>74.758094787597656</v>
      </c>
      <c r="FH856">
        <v>78.28570556640625</v>
      </c>
      <c r="FI856">
        <v>81.995384216308594</v>
      </c>
      <c r="FJ856">
        <v>83.706153869628906</v>
      </c>
      <c r="FK856">
        <v>84.313308715820312</v>
      </c>
      <c r="FL856">
        <v>84.607070922851563</v>
      </c>
      <c r="FM856">
        <v>84.741203308105469</v>
      </c>
      <c r="FN856">
        <v>84.423980712890625</v>
      </c>
      <c r="FO856">
        <v>84.351364135742187</v>
      </c>
      <c r="FP856">
        <v>83.75128173828125</v>
      </c>
      <c r="FQ856">
        <v>81.795974731445313</v>
      </c>
      <c r="FR856">
        <v>79.029037475585938</v>
      </c>
      <c r="FS856">
        <v>76.212348937988281</v>
      </c>
      <c r="FT856">
        <v>74.655197143554688</v>
      </c>
      <c r="FU856">
        <v>73.788726806640625</v>
      </c>
      <c r="FV856">
        <v>72.510902404785156</v>
      </c>
      <c r="FW856">
        <v>81</v>
      </c>
      <c r="FX856">
        <v>5.4568342864513397E-2</v>
      </c>
      <c r="FY856">
        <v>1</v>
      </c>
    </row>
    <row r="857" spans="1:181" x14ac:dyDescent="0.2">
      <c r="A857" t="s">
        <v>243</v>
      </c>
      <c r="B857" t="s">
        <v>239</v>
      </c>
      <c r="C857" t="s">
        <v>215</v>
      </c>
      <c r="D857" t="s">
        <v>9</v>
      </c>
      <c r="E857">
        <v>2020</v>
      </c>
      <c r="F857" t="s">
        <v>222</v>
      </c>
      <c r="G857" t="s">
        <v>246</v>
      </c>
      <c r="H857">
        <v>94</v>
      </c>
      <c r="K857">
        <v>19.705043792724609</v>
      </c>
      <c r="L857">
        <v>19.419370651245117</v>
      </c>
      <c r="M857">
        <v>19.427585601806641</v>
      </c>
      <c r="N857">
        <v>19.605384826660156</v>
      </c>
      <c r="O857">
        <v>20.078813552856445</v>
      </c>
      <c r="P857">
        <v>20.78431510925293</v>
      </c>
      <c r="Q857">
        <v>23.545032501220703</v>
      </c>
      <c r="R857">
        <v>23.443872451782227</v>
      </c>
      <c r="S857">
        <v>23.736757278442383</v>
      </c>
      <c r="T857">
        <v>24.63104248046875</v>
      </c>
      <c r="U857">
        <v>25.275569915771484</v>
      </c>
      <c r="V857">
        <v>25.694595336914063</v>
      </c>
      <c r="W857">
        <v>25.79029655456543</v>
      </c>
      <c r="X857">
        <v>26.222976684570313</v>
      </c>
      <c r="Y857">
        <v>26.283721923828125</v>
      </c>
      <c r="Z857">
        <v>26.452415466308594</v>
      </c>
      <c r="AA857">
        <v>26.455188751220703</v>
      </c>
      <c r="AB857">
        <v>26.262298583984375</v>
      </c>
      <c r="AC857">
        <v>25.751724243164063</v>
      </c>
      <c r="AD857">
        <v>25.975076675415039</v>
      </c>
      <c r="AE857">
        <v>25.475147247314453</v>
      </c>
      <c r="AF857">
        <v>24.341020584106445</v>
      </c>
      <c r="AG857">
        <v>21.669403076171875</v>
      </c>
      <c r="AH857">
        <v>20.5806884765625</v>
      </c>
      <c r="AI857">
        <v>-0.66573667526245117</v>
      </c>
      <c r="AJ857">
        <v>-0.65866285562515259</v>
      </c>
      <c r="AK857">
        <v>-0.65435081720352173</v>
      </c>
      <c r="AL857">
        <v>-0.65757143497467041</v>
      </c>
      <c r="AM857">
        <v>-0.6597563624382019</v>
      </c>
      <c r="AN857">
        <v>-0.66804325580596924</v>
      </c>
      <c r="AO857">
        <v>-0.71911031007766724</v>
      </c>
      <c r="AP857">
        <v>-0.72350490093231201</v>
      </c>
      <c r="AQ857">
        <v>-0.73325532674789429</v>
      </c>
      <c r="AR857">
        <v>-0.75105822086334229</v>
      </c>
      <c r="AS857">
        <v>-0.76388311386108398</v>
      </c>
      <c r="AT857">
        <v>-0.76862192153930664</v>
      </c>
      <c r="AU857">
        <v>6.8329431116580963E-2</v>
      </c>
      <c r="AV857">
        <v>4.0770778656005859</v>
      </c>
      <c r="AW857">
        <v>4.0276103019714355</v>
      </c>
      <c r="AX857">
        <v>4.0375452041625977</v>
      </c>
      <c r="AY857">
        <v>4.0235862731933594</v>
      </c>
      <c r="AZ857">
        <v>3.9977917671203613</v>
      </c>
      <c r="BA857">
        <v>3.5572744905948639E-2</v>
      </c>
      <c r="BB857">
        <v>-0.39464324712753296</v>
      </c>
      <c r="BC857">
        <v>-0.38494229316711426</v>
      </c>
      <c r="BD857">
        <v>-0.35724258422851563</v>
      </c>
      <c r="BE857">
        <v>-0.31680408120155334</v>
      </c>
      <c r="BF857">
        <v>-0.30257624387741089</v>
      </c>
      <c r="BG857">
        <v>-0.32616269588470459</v>
      </c>
      <c r="BH857">
        <v>-0.32242313027381897</v>
      </c>
      <c r="BI857">
        <v>-0.32030212879180908</v>
      </c>
      <c r="BJ857">
        <v>-0.32303255796432495</v>
      </c>
      <c r="BK857">
        <v>-0.32321646809577942</v>
      </c>
      <c r="BL857">
        <v>-0.32887348532676697</v>
      </c>
      <c r="BM857">
        <v>-0.35977661609649658</v>
      </c>
      <c r="BN857">
        <v>-0.35700550675392151</v>
      </c>
      <c r="BO857">
        <v>-0.36098161339759827</v>
      </c>
      <c r="BP857">
        <v>-0.37133452296257019</v>
      </c>
      <c r="BQ857">
        <v>-0.38007289171218872</v>
      </c>
      <c r="BR857">
        <v>-0.38532072305679321</v>
      </c>
      <c r="BS857">
        <v>0.46768128871917725</v>
      </c>
      <c r="BT857">
        <v>4.395845890045166</v>
      </c>
      <c r="BU857">
        <v>4.3397469520568848</v>
      </c>
      <c r="BV857">
        <v>4.3507294654846191</v>
      </c>
      <c r="BW857">
        <v>4.3386034965515137</v>
      </c>
      <c r="BX857">
        <v>4.3095817565917969</v>
      </c>
      <c r="BY857">
        <v>0.4295404851436615</v>
      </c>
      <c r="BZ857">
        <v>-0.21127545833587646</v>
      </c>
      <c r="CA857">
        <v>-0.20366135239601135</v>
      </c>
      <c r="CB857">
        <v>-0.19002284109592438</v>
      </c>
      <c r="CC857">
        <v>-0.16174428164958954</v>
      </c>
      <c r="CD857">
        <v>-0.15625789761543274</v>
      </c>
      <c r="CE857">
        <v>-9.0974785387516022E-2</v>
      </c>
      <c r="CF857">
        <v>-8.9544534683227539E-2</v>
      </c>
      <c r="CG857">
        <v>-8.8941030204296112E-2</v>
      </c>
      <c r="CH857">
        <v>-9.1331943869590759E-2</v>
      </c>
      <c r="CI857">
        <v>-9.012998640537262E-2</v>
      </c>
      <c r="CJ857">
        <v>-9.39655601978302E-2</v>
      </c>
      <c r="CK857">
        <v>-0.11090322583913803</v>
      </c>
      <c r="CL857">
        <v>-0.10316913574934006</v>
      </c>
      <c r="CM857">
        <v>-0.10314595699310303</v>
      </c>
      <c r="CN857">
        <v>-0.10833902657032013</v>
      </c>
      <c r="CO857">
        <v>-0.11424711346626282</v>
      </c>
      <c r="CP857">
        <v>-0.11984747648239136</v>
      </c>
      <c r="CQ857">
        <v>0.74427115917205811</v>
      </c>
      <c r="CR857">
        <v>4.6166238784790039</v>
      </c>
      <c r="CS857">
        <v>4.5559320449829102</v>
      </c>
      <c r="CT857">
        <v>4.5676403045654297</v>
      </c>
      <c r="CU857">
        <v>4.5567831993103027</v>
      </c>
      <c r="CV857">
        <v>4.5255265235900879</v>
      </c>
      <c r="CW857">
        <v>0.70240134000778198</v>
      </c>
      <c r="CX857">
        <v>-8.4275484085083008E-2</v>
      </c>
      <c r="CY857">
        <v>-7.8106716275215149E-2</v>
      </c>
      <c r="CZ857">
        <v>-7.4206940829753876E-2</v>
      </c>
      <c r="DA857">
        <v>-5.4350335150957108E-2</v>
      </c>
      <c r="DB857">
        <v>-5.4918266832828522E-2</v>
      </c>
      <c r="DC857">
        <v>0.14421312510967255</v>
      </c>
      <c r="DD857">
        <v>0.14333407580852509</v>
      </c>
      <c r="DE857">
        <v>0.14242008328437805</v>
      </c>
      <c r="DF857">
        <v>0.14036865532398224</v>
      </c>
      <c r="DG857">
        <v>0.14295651018619537</v>
      </c>
      <c r="DH857">
        <v>0.14094236493110657</v>
      </c>
      <c r="DI857">
        <v>0.13797016441822052</v>
      </c>
      <c r="DJ857">
        <v>0.15066723525524139</v>
      </c>
      <c r="DK857">
        <v>0.15468968451023102</v>
      </c>
      <c r="DL857">
        <v>0.15465646982192993</v>
      </c>
      <c r="DM857">
        <v>0.15157866477966309</v>
      </c>
      <c r="DN857">
        <v>0.1456257700920105</v>
      </c>
      <c r="DO857">
        <v>1.020861029624939</v>
      </c>
      <c r="DP857">
        <v>4.8374018669128418</v>
      </c>
      <c r="DQ857">
        <v>4.7721171379089355</v>
      </c>
      <c r="DR857">
        <v>4.7845511436462402</v>
      </c>
      <c r="DS857">
        <v>4.7749629020690918</v>
      </c>
      <c r="DT857">
        <v>4.7414712905883789</v>
      </c>
      <c r="DU857">
        <v>0.97526222467422485</v>
      </c>
      <c r="DV857">
        <v>4.2724490165710449E-2</v>
      </c>
      <c r="DW857">
        <v>4.7447916120290756E-2</v>
      </c>
      <c r="DX857">
        <v>4.1608955711126328E-2</v>
      </c>
      <c r="DY857">
        <v>5.3043603897094727E-2</v>
      </c>
      <c r="DZ857">
        <v>4.6421367675065994E-2</v>
      </c>
      <c r="EA857">
        <v>0.48378711938858032</v>
      </c>
      <c r="EB857">
        <v>0.47957378625869751</v>
      </c>
      <c r="EC857">
        <v>0.4764687716960907</v>
      </c>
      <c r="ED857">
        <v>0.4749075174331665</v>
      </c>
      <c r="EE857">
        <v>0.47949638962745667</v>
      </c>
      <c r="EF857">
        <v>0.48011210560798645</v>
      </c>
      <c r="EG857">
        <v>0.49730384349822998</v>
      </c>
      <c r="EH857">
        <v>0.5171666145324707</v>
      </c>
      <c r="EI857">
        <v>0.52696341276168823</v>
      </c>
      <c r="EJ857">
        <v>0.53438019752502441</v>
      </c>
      <c r="EK857">
        <v>0.53538888692855835</v>
      </c>
      <c r="EL857">
        <v>0.52892696857452393</v>
      </c>
      <c r="EM857">
        <v>1.4202128648757935</v>
      </c>
      <c r="EN857">
        <v>5.1561698913574219</v>
      </c>
      <c r="EO857">
        <v>5.0842537879943848</v>
      </c>
      <c r="EP857">
        <v>5.0977354049682617</v>
      </c>
      <c r="EQ857">
        <v>5.0899801254272461</v>
      </c>
      <c r="ER857">
        <v>5.0532612800598145</v>
      </c>
      <c r="ES857">
        <v>1.3692299127578735</v>
      </c>
      <c r="ET857">
        <v>0.22609227895736694</v>
      </c>
      <c r="EU857">
        <v>0.22872886061668396</v>
      </c>
      <c r="EV857">
        <v>0.20882871747016907</v>
      </c>
      <c r="EW857">
        <v>0.20810340344905853</v>
      </c>
      <c r="EX857">
        <v>0.19273969531059265</v>
      </c>
      <c r="EY857">
        <v>70.659469604492187</v>
      </c>
      <c r="EZ857">
        <v>69.977188110351563</v>
      </c>
      <c r="FA857">
        <v>69.456039428710938</v>
      </c>
      <c r="FB857">
        <v>69.195182800292969</v>
      </c>
      <c r="FC857">
        <v>69.098625183105469</v>
      </c>
      <c r="FD857">
        <v>68.619148254394531</v>
      </c>
      <c r="FE857">
        <v>69.127815246582031</v>
      </c>
      <c r="FF857">
        <v>70.865898132324219</v>
      </c>
      <c r="FG857">
        <v>74.758094787597656</v>
      </c>
      <c r="FH857">
        <v>78.28570556640625</v>
      </c>
      <c r="FI857">
        <v>81.995384216308594</v>
      </c>
      <c r="FJ857">
        <v>83.706153869628906</v>
      </c>
      <c r="FK857">
        <v>84.313308715820312</v>
      </c>
      <c r="FL857">
        <v>84.607070922851563</v>
      </c>
      <c r="FM857">
        <v>84.741203308105469</v>
      </c>
      <c r="FN857">
        <v>84.423980712890625</v>
      </c>
      <c r="FO857">
        <v>84.351364135742187</v>
      </c>
      <c r="FP857">
        <v>83.75128173828125</v>
      </c>
      <c r="FQ857">
        <v>81.795974731445313</v>
      </c>
      <c r="FR857">
        <v>79.029037475585938</v>
      </c>
      <c r="FS857">
        <v>76.212348937988281</v>
      </c>
      <c r="FT857">
        <v>74.655197143554688</v>
      </c>
      <c r="FU857">
        <v>73.788726806640625</v>
      </c>
      <c r="FV857">
        <v>72.510902404785156</v>
      </c>
      <c r="FW857">
        <v>81</v>
      </c>
      <c r="FX857">
        <v>5.4568342864513397E-2</v>
      </c>
      <c r="FY857">
        <v>1</v>
      </c>
    </row>
    <row r="858" spans="1:181" x14ac:dyDescent="0.2">
      <c r="A858" t="s">
        <v>243</v>
      </c>
      <c r="B858" t="s">
        <v>239</v>
      </c>
      <c r="C858" t="s">
        <v>215</v>
      </c>
      <c r="D858" t="s">
        <v>9</v>
      </c>
      <c r="E858">
        <v>2021</v>
      </c>
      <c r="F858" t="s">
        <v>222</v>
      </c>
      <c r="G858" t="s">
        <v>246</v>
      </c>
      <c r="H858">
        <v>94</v>
      </c>
      <c r="K858">
        <v>19.705043792724609</v>
      </c>
      <c r="L858">
        <v>19.419370651245117</v>
      </c>
      <c r="M858">
        <v>19.427585601806641</v>
      </c>
      <c r="N858">
        <v>19.605384826660156</v>
      </c>
      <c r="O858">
        <v>20.078813552856445</v>
      </c>
      <c r="P858">
        <v>20.78431510925293</v>
      </c>
      <c r="Q858">
        <v>23.545032501220703</v>
      </c>
      <c r="R858">
        <v>23.443872451782227</v>
      </c>
      <c r="S858">
        <v>23.736757278442383</v>
      </c>
      <c r="T858">
        <v>24.63104248046875</v>
      </c>
      <c r="U858">
        <v>25.275569915771484</v>
      </c>
      <c r="V858">
        <v>25.694595336914063</v>
      </c>
      <c r="W858">
        <v>25.79029655456543</v>
      </c>
      <c r="X858">
        <v>26.222976684570313</v>
      </c>
      <c r="Y858">
        <v>26.283721923828125</v>
      </c>
      <c r="Z858">
        <v>26.452415466308594</v>
      </c>
      <c r="AA858">
        <v>26.455188751220703</v>
      </c>
      <c r="AB858">
        <v>26.262298583984375</v>
      </c>
      <c r="AC858">
        <v>25.751724243164063</v>
      </c>
      <c r="AD858">
        <v>25.975076675415039</v>
      </c>
      <c r="AE858">
        <v>25.475147247314453</v>
      </c>
      <c r="AF858">
        <v>24.341020584106445</v>
      </c>
      <c r="AG858">
        <v>21.669403076171875</v>
      </c>
      <c r="AH858">
        <v>20.5806884765625</v>
      </c>
      <c r="AI858">
        <v>-0.66573667526245117</v>
      </c>
      <c r="AJ858">
        <v>-0.65866285562515259</v>
      </c>
      <c r="AK858">
        <v>-0.65435081720352173</v>
      </c>
      <c r="AL858">
        <v>-0.65757143497467041</v>
      </c>
      <c r="AM858">
        <v>-0.6597563624382019</v>
      </c>
      <c r="AN858">
        <v>-0.66804325580596924</v>
      </c>
      <c r="AO858">
        <v>-0.71911031007766724</v>
      </c>
      <c r="AP858">
        <v>-0.72350490093231201</v>
      </c>
      <c r="AQ858">
        <v>-0.73325532674789429</v>
      </c>
      <c r="AR858">
        <v>-0.75105822086334229</v>
      </c>
      <c r="AS858">
        <v>-0.76388311386108398</v>
      </c>
      <c r="AT858">
        <v>-0.76862192153930664</v>
      </c>
      <c r="AU858">
        <v>6.8329431116580963E-2</v>
      </c>
      <c r="AV858">
        <v>4.0770778656005859</v>
      </c>
      <c r="AW858">
        <v>4.0276103019714355</v>
      </c>
      <c r="AX858">
        <v>4.0375452041625977</v>
      </c>
      <c r="AY858">
        <v>4.0235862731933594</v>
      </c>
      <c r="AZ858">
        <v>3.9977917671203613</v>
      </c>
      <c r="BA858">
        <v>3.5572744905948639E-2</v>
      </c>
      <c r="BB858">
        <v>-0.39464324712753296</v>
      </c>
      <c r="BC858">
        <v>-0.38494229316711426</v>
      </c>
      <c r="BD858">
        <v>-0.35724258422851563</v>
      </c>
      <c r="BE858">
        <v>-0.31680408120155334</v>
      </c>
      <c r="BF858">
        <v>-0.30257624387741089</v>
      </c>
      <c r="BG858">
        <v>-0.32616269588470459</v>
      </c>
      <c r="BH858">
        <v>-0.32242313027381897</v>
      </c>
      <c r="BI858">
        <v>-0.32030212879180908</v>
      </c>
      <c r="BJ858">
        <v>-0.32303255796432495</v>
      </c>
      <c r="BK858">
        <v>-0.32321646809577942</v>
      </c>
      <c r="BL858">
        <v>-0.32887348532676697</v>
      </c>
      <c r="BM858">
        <v>-0.35977661609649658</v>
      </c>
      <c r="BN858">
        <v>-0.35700550675392151</v>
      </c>
      <c r="BO858">
        <v>-0.36098161339759827</v>
      </c>
      <c r="BP858">
        <v>-0.37133452296257019</v>
      </c>
      <c r="BQ858">
        <v>-0.38007289171218872</v>
      </c>
      <c r="BR858">
        <v>-0.38532072305679321</v>
      </c>
      <c r="BS858">
        <v>0.46768128871917725</v>
      </c>
      <c r="BT858">
        <v>4.395845890045166</v>
      </c>
      <c r="BU858">
        <v>4.3397469520568848</v>
      </c>
      <c r="BV858">
        <v>4.3507294654846191</v>
      </c>
      <c r="BW858">
        <v>4.3386034965515137</v>
      </c>
      <c r="BX858">
        <v>4.3095817565917969</v>
      </c>
      <c r="BY858">
        <v>0.4295404851436615</v>
      </c>
      <c r="BZ858">
        <v>-0.21127545833587646</v>
      </c>
      <c r="CA858">
        <v>-0.20366135239601135</v>
      </c>
      <c r="CB858">
        <v>-0.19002284109592438</v>
      </c>
      <c r="CC858">
        <v>-0.16174428164958954</v>
      </c>
      <c r="CD858">
        <v>-0.15625789761543274</v>
      </c>
      <c r="CE858">
        <v>-9.0974785387516022E-2</v>
      </c>
      <c r="CF858">
        <v>-8.9544534683227539E-2</v>
      </c>
      <c r="CG858">
        <v>-8.8941030204296112E-2</v>
      </c>
      <c r="CH858">
        <v>-9.1331943869590759E-2</v>
      </c>
      <c r="CI858">
        <v>-9.012998640537262E-2</v>
      </c>
      <c r="CJ858">
        <v>-9.39655601978302E-2</v>
      </c>
      <c r="CK858">
        <v>-0.11090322583913803</v>
      </c>
      <c r="CL858">
        <v>-0.10316913574934006</v>
      </c>
      <c r="CM858">
        <v>-0.10314595699310303</v>
      </c>
      <c r="CN858">
        <v>-0.10833902657032013</v>
      </c>
      <c r="CO858">
        <v>-0.11424711346626282</v>
      </c>
      <c r="CP858">
        <v>-0.11984747648239136</v>
      </c>
      <c r="CQ858">
        <v>0.74427115917205811</v>
      </c>
      <c r="CR858">
        <v>4.6166238784790039</v>
      </c>
      <c r="CS858">
        <v>4.5559320449829102</v>
      </c>
      <c r="CT858">
        <v>4.5676403045654297</v>
      </c>
      <c r="CU858">
        <v>4.5567831993103027</v>
      </c>
      <c r="CV858">
        <v>4.5255265235900879</v>
      </c>
      <c r="CW858">
        <v>0.70240134000778198</v>
      </c>
      <c r="CX858">
        <v>-8.4275484085083008E-2</v>
      </c>
      <c r="CY858">
        <v>-7.8106716275215149E-2</v>
      </c>
      <c r="CZ858">
        <v>-7.4206940829753876E-2</v>
      </c>
      <c r="DA858">
        <v>-5.4350335150957108E-2</v>
      </c>
      <c r="DB858">
        <v>-5.4918266832828522E-2</v>
      </c>
      <c r="DC858">
        <v>0.14421312510967255</v>
      </c>
      <c r="DD858">
        <v>0.14333407580852509</v>
      </c>
      <c r="DE858">
        <v>0.14242008328437805</v>
      </c>
      <c r="DF858">
        <v>0.14036865532398224</v>
      </c>
      <c r="DG858">
        <v>0.14295651018619537</v>
      </c>
      <c r="DH858">
        <v>0.14094236493110657</v>
      </c>
      <c r="DI858">
        <v>0.13797016441822052</v>
      </c>
      <c r="DJ858">
        <v>0.15066723525524139</v>
      </c>
      <c r="DK858">
        <v>0.15468968451023102</v>
      </c>
      <c r="DL858">
        <v>0.15465646982192993</v>
      </c>
      <c r="DM858">
        <v>0.15157866477966309</v>
      </c>
      <c r="DN858">
        <v>0.1456257700920105</v>
      </c>
      <c r="DO858">
        <v>1.020861029624939</v>
      </c>
      <c r="DP858">
        <v>4.8374018669128418</v>
      </c>
      <c r="DQ858">
        <v>4.7721171379089355</v>
      </c>
      <c r="DR858">
        <v>4.7845511436462402</v>
      </c>
      <c r="DS858">
        <v>4.7749629020690918</v>
      </c>
      <c r="DT858">
        <v>4.7414712905883789</v>
      </c>
      <c r="DU858">
        <v>0.97526222467422485</v>
      </c>
      <c r="DV858">
        <v>4.2724490165710449E-2</v>
      </c>
      <c r="DW858">
        <v>4.7447916120290756E-2</v>
      </c>
      <c r="DX858">
        <v>4.1608955711126328E-2</v>
      </c>
      <c r="DY858">
        <v>5.3043603897094727E-2</v>
      </c>
      <c r="DZ858">
        <v>4.6421367675065994E-2</v>
      </c>
      <c r="EA858">
        <v>0.48378711938858032</v>
      </c>
      <c r="EB858">
        <v>0.47957378625869751</v>
      </c>
      <c r="EC858">
        <v>0.4764687716960907</v>
      </c>
      <c r="ED858">
        <v>0.4749075174331665</v>
      </c>
      <c r="EE858">
        <v>0.47949638962745667</v>
      </c>
      <c r="EF858">
        <v>0.48011210560798645</v>
      </c>
      <c r="EG858">
        <v>0.49730384349822998</v>
      </c>
      <c r="EH858">
        <v>0.5171666145324707</v>
      </c>
      <c r="EI858">
        <v>0.52696341276168823</v>
      </c>
      <c r="EJ858">
        <v>0.53438019752502441</v>
      </c>
      <c r="EK858">
        <v>0.53538888692855835</v>
      </c>
      <c r="EL858">
        <v>0.52892696857452393</v>
      </c>
      <c r="EM858">
        <v>1.4202128648757935</v>
      </c>
      <c r="EN858">
        <v>5.1561698913574219</v>
      </c>
      <c r="EO858">
        <v>5.0842537879943848</v>
      </c>
      <c r="EP858">
        <v>5.0977354049682617</v>
      </c>
      <c r="EQ858">
        <v>5.0899801254272461</v>
      </c>
      <c r="ER858">
        <v>5.0532612800598145</v>
      </c>
      <c r="ES858">
        <v>1.3692299127578735</v>
      </c>
      <c r="ET858">
        <v>0.22609227895736694</v>
      </c>
      <c r="EU858">
        <v>0.22872886061668396</v>
      </c>
      <c r="EV858">
        <v>0.20882871747016907</v>
      </c>
      <c r="EW858">
        <v>0.20810340344905853</v>
      </c>
      <c r="EX858">
        <v>0.19273969531059265</v>
      </c>
      <c r="EY858">
        <v>70.659469604492187</v>
      </c>
      <c r="EZ858">
        <v>69.977188110351563</v>
      </c>
      <c r="FA858">
        <v>69.456039428710938</v>
      </c>
      <c r="FB858">
        <v>69.195182800292969</v>
      </c>
      <c r="FC858">
        <v>69.098625183105469</v>
      </c>
      <c r="FD858">
        <v>68.619148254394531</v>
      </c>
      <c r="FE858">
        <v>69.127815246582031</v>
      </c>
      <c r="FF858">
        <v>70.865898132324219</v>
      </c>
      <c r="FG858">
        <v>74.758094787597656</v>
      </c>
      <c r="FH858">
        <v>78.28570556640625</v>
      </c>
      <c r="FI858">
        <v>81.995384216308594</v>
      </c>
      <c r="FJ858">
        <v>83.706153869628906</v>
      </c>
      <c r="FK858">
        <v>84.313308715820312</v>
      </c>
      <c r="FL858">
        <v>84.607070922851563</v>
      </c>
      <c r="FM858">
        <v>84.741203308105469</v>
      </c>
      <c r="FN858">
        <v>84.423980712890625</v>
      </c>
      <c r="FO858">
        <v>84.351364135742187</v>
      </c>
      <c r="FP858">
        <v>83.75128173828125</v>
      </c>
      <c r="FQ858">
        <v>81.795974731445313</v>
      </c>
      <c r="FR858">
        <v>79.029037475585938</v>
      </c>
      <c r="FS858">
        <v>76.212348937988281</v>
      </c>
      <c r="FT858">
        <v>74.655197143554688</v>
      </c>
      <c r="FU858">
        <v>73.788726806640625</v>
      </c>
      <c r="FV858">
        <v>72.510902404785156</v>
      </c>
      <c r="FW858">
        <v>81</v>
      </c>
      <c r="FX858">
        <v>5.4568342864513397E-2</v>
      </c>
      <c r="FY858">
        <v>1</v>
      </c>
    </row>
    <row r="859" spans="1:181" x14ac:dyDescent="0.2">
      <c r="A859" t="s">
        <v>243</v>
      </c>
      <c r="B859" t="s">
        <v>239</v>
      </c>
      <c r="C859" t="s">
        <v>215</v>
      </c>
      <c r="D859" t="s">
        <v>9</v>
      </c>
      <c r="E859">
        <v>2022</v>
      </c>
      <c r="F859" t="s">
        <v>222</v>
      </c>
      <c r="G859" t="s">
        <v>246</v>
      </c>
      <c r="H859">
        <v>94</v>
      </c>
      <c r="K859">
        <v>19.705043792724609</v>
      </c>
      <c r="L859">
        <v>19.419370651245117</v>
      </c>
      <c r="M859">
        <v>19.427585601806641</v>
      </c>
      <c r="N859">
        <v>19.605384826660156</v>
      </c>
      <c r="O859">
        <v>20.078813552856445</v>
      </c>
      <c r="P859">
        <v>20.78431510925293</v>
      </c>
      <c r="Q859">
        <v>23.545032501220703</v>
      </c>
      <c r="R859">
        <v>23.443872451782227</v>
      </c>
      <c r="S859">
        <v>23.736757278442383</v>
      </c>
      <c r="T859">
        <v>24.63104248046875</v>
      </c>
      <c r="U859">
        <v>25.275569915771484</v>
      </c>
      <c r="V859">
        <v>25.694595336914063</v>
      </c>
      <c r="W859">
        <v>25.79029655456543</v>
      </c>
      <c r="X859">
        <v>26.222976684570313</v>
      </c>
      <c r="Y859">
        <v>26.283721923828125</v>
      </c>
      <c r="Z859">
        <v>26.452415466308594</v>
      </c>
      <c r="AA859">
        <v>26.455188751220703</v>
      </c>
      <c r="AB859">
        <v>26.262298583984375</v>
      </c>
      <c r="AC859">
        <v>25.751724243164063</v>
      </c>
      <c r="AD859">
        <v>25.975076675415039</v>
      </c>
      <c r="AE859">
        <v>25.475147247314453</v>
      </c>
      <c r="AF859">
        <v>24.341020584106445</v>
      </c>
      <c r="AG859">
        <v>21.669403076171875</v>
      </c>
      <c r="AH859">
        <v>20.5806884765625</v>
      </c>
      <c r="AI859">
        <v>-0.66573667526245117</v>
      </c>
      <c r="AJ859">
        <v>-0.65866285562515259</v>
      </c>
      <c r="AK859">
        <v>-0.65435081720352173</v>
      </c>
      <c r="AL859">
        <v>-0.65757143497467041</v>
      </c>
      <c r="AM859">
        <v>-0.6597563624382019</v>
      </c>
      <c r="AN859">
        <v>-0.66804325580596924</v>
      </c>
      <c r="AO859">
        <v>-0.71911031007766724</v>
      </c>
      <c r="AP859">
        <v>-0.72350490093231201</v>
      </c>
      <c r="AQ859">
        <v>-0.73325532674789429</v>
      </c>
      <c r="AR859">
        <v>-0.75105822086334229</v>
      </c>
      <c r="AS859">
        <v>-0.76388311386108398</v>
      </c>
      <c r="AT859">
        <v>-0.76862192153930664</v>
      </c>
      <c r="AU859">
        <v>6.8329431116580963E-2</v>
      </c>
      <c r="AV859">
        <v>4.0770778656005859</v>
      </c>
      <c r="AW859">
        <v>4.0276103019714355</v>
      </c>
      <c r="AX859">
        <v>4.0375452041625977</v>
      </c>
      <c r="AY859">
        <v>4.0235862731933594</v>
      </c>
      <c r="AZ859">
        <v>3.9977917671203613</v>
      </c>
      <c r="BA859">
        <v>3.5572744905948639E-2</v>
      </c>
      <c r="BB859">
        <v>-0.39464324712753296</v>
      </c>
      <c r="BC859">
        <v>-0.38494229316711426</v>
      </c>
      <c r="BD859">
        <v>-0.35724258422851563</v>
      </c>
      <c r="BE859">
        <v>-0.31680408120155334</v>
      </c>
      <c r="BF859">
        <v>-0.30257624387741089</v>
      </c>
      <c r="BG859">
        <v>-0.32616269588470459</v>
      </c>
      <c r="BH859">
        <v>-0.32242313027381897</v>
      </c>
      <c r="BI859">
        <v>-0.32030212879180908</v>
      </c>
      <c r="BJ859">
        <v>-0.32303255796432495</v>
      </c>
      <c r="BK859">
        <v>-0.32321646809577942</v>
      </c>
      <c r="BL859">
        <v>-0.32887348532676697</v>
      </c>
      <c r="BM859">
        <v>-0.35977661609649658</v>
      </c>
      <c r="BN859">
        <v>-0.35700550675392151</v>
      </c>
      <c r="BO859">
        <v>-0.36098161339759827</v>
      </c>
      <c r="BP859">
        <v>-0.37133452296257019</v>
      </c>
      <c r="BQ859">
        <v>-0.38007289171218872</v>
      </c>
      <c r="BR859">
        <v>-0.38532072305679321</v>
      </c>
      <c r="BS859">
        <v>0.46768128871917725</v>
      </c>
      <c r="BT859">
        <v>4.395845890045166</v>
      </c>
      <c r="BU859">
        <v>4.3397469520568848</v>
      </c>
      <c r="BV859">
        <v>4.3507294654846191</v>
      </c>
      <c r="BW859">
        <v>4.3386034965515137</v>
      </c>
      <c r="BX859">
        <v>4.3095817565917969</v>
      </c>
      <c r="BY859">
        <v>0.4295404851436615</v>
      </c>
      <c r="BZ859">
        <v>-0.21127545833587646</v>
      </c>
      <c r="CA859">
        <v>-0.20366135239601135</v>
      </c>
      <c r="CB859">
        <v>-0.19002284109592438</v>
      </c>
      <c r="CC859">
        <v>-0.16174428164958954</v>
      </c>
      <c r="CD859">
        <v>-0.15625789761543274</v>
      </c>
      <c r="CE859">
        <v>-9.0974785387516022E-2</v>
      </c>
      <c r="CF859">
        <v>-8.9544534683227539E-2</v>
      </c>
      <c r="CG859">
        <v>-8.8941030204296112E-2</v>
      </c>
      <c r="CH859">
        <v>-9.1331943869590759E-2</v>
      </c>
      <c r="CI859">
        <v>-9.012998640537262E-2</v>
      </c>
      <c r="CJ859">
        <v>-9.39655601978302E-2</v>
      </c>
      <c r="CK859">
        <v>-0.11090322583913803</v>
      </c>
      <c r="CL859">
        <v>-0.10316913574934006</v>
      </c>
      <c r="CM859">
        <v>-0.10314595699310303</v>
      </c>
      <c r="CN859">
        <v>-0.10833902657032013</v>
      </c>
      <c r="CO859">
        <v>-0.11424711346626282</v>
      </c>
      <c r="CP859">
        <v>-0.11984747648239136</v>
      </c>
      <c r="CQ859">
        <v>0.74427115917205811</v>
      </c>
      <c r="CR859">
        <v>4.6166238784790039</v>
      </c>
      <c r="CS859">
        <v>4.5559320449829102</v>
      </c>
      <c r="CT859">
        <v>4.5676403045654297</v>
      </c>
      <c r="CU859">
        <v>4.5567831993103027</v>
      </c>
      <c r="CV859">
        <v>4.5255265235900879</v>
      </c>
      <c r="CW859">
        <v>0.70240134000778198</v>
      </c>
      <c r="CX859">
        <v>-8.4275484085083008E-2</v>
      </c>
      <c r="CY859">
        <v>-7.8106716275215149E-2</v>
      </c>
      <c r="CZ859">
        <v>-7.4206940829753876E-2</v>
      </c>
      <c r="DA859">
        <v>-5.4350335150957108E-2</v>
      </c>
      <c r="DB859">
        <v>-5.4918266832828522E-2</v>
      </c>
      <c r="DC859">
        <v>0.14421312510967255</v>
      </c>
      <c r="DD859">
        <v>0.14333407580852509</v>
      </c>
      <c r="DE859">
        <v>0.14242008328437805</v>
      </c>
      <c r="DF859">
        <v>0.14036865532398224</v>
      </c>
      <c r="DG859">
        <v>0.14295651018619537</v>
      </c>
      <c r="DH859">
        <v>0.14094236493110657</v>
      </c>
      <c r="DI859">
        <v>0.13797016441822052</v>
      </c>
      <c r="DJ859">
        <v>0.15066723525524139</v>
      </c>
      <c r="DK859">
        <v>0.15468968451023102</v>
      </c>
      <c r="DL859">
        <v>0.15465646982192993</v>
      </c>
      <c r="DM859">
        <v>0.15157866477966309</v>
      </c>
      <c r="DN859">
        <v>0.1456257700920105</v>
      </c>
      <c r="DO859">
        <v>1.020861029624939</v>
      </c>
      <c r="DP859">
        <v>4.8374018669128418</v>
      </c>
      <c r="DQ859">
        <v>4.7721171379089355</v>
      </c>
      <c r="DR859">
        <v>4.7845511436462402</v>
      </c>
      <c r="DS859">
        <v>4.7749629020690918</v>
      </c>
      <c r="DT859">
        <v>4.7414712905883789</v>
      </c>
      <c r="DU859">
        <v>0.97526222467422485</v>
      </c>
      <c r="DV859">
        <v>4.2724490165710449E-2</v>
      </c>
      <c r="DW859">
        <v>4.7447916120290756E-2</v>
      </c>
      <c r="DX859">
        <v>4.1608955711126328E-2</v>
      </c>
      <c r="DY859">
        <v>5.3043603897094727E-2</v>
      </c>
      <c r="DZ859">
        <v>4.6421367675065994E-2</v>
      </c>
      <c r="EA859">
        <v>0.48378711938858032</v>
      </c>
      <c r="EB859">
        <v>0.47957378625869751</v>
      </c>
      <c r="EC859">
        <v>0.4764687716960907</v>
      </c>
      <c r="ED859">
        <v>0.4749075174331665</v>
      </c>
      <c r="EE859">
        <v>0.47949638962745667</v>
      </c>
      <c r="EF859">
        <v>0.48011210560798645</v>
      </c>
      <c r="EG859">
        <v>0.49730384349822998</v>
      </c>
      <c r="EH859">
        <v>0.5171666145324707</v>
      </c>
      <c r="EI859">
        <v>0.52696341276168823</v>
      </c>
      <c r="EJ859">
        <v>0.53438019752502441</v>
      </c>
      <c r="EK859">
        <v>0.53538888692855835</v>
      </c>
      <c r="EL859">
        <v>0.52892696857452393</v>
      </c>
      <c r="EM859">
        <v>1.4202128648757935</v>
      </c>
      <c r="EN859">
        <v>5.1561698913574219</v>
      </c>
      <c r="EO859">
        <v>5.0842537879943848</v>
      </c>
      <c r="EP859">
        <v>5.0977354049682617</v>
      </c>
      <c r="EQ859">
        <v>5.0899801254272461</v>
      </c>
      <c r="ER859">
        <v>5.0532612800598145</v>
      </c>
      <c r="ES859">
        <v>1.3692299127578735</v>
      </c>
      <c r="ET859">
        <v>0.22609227895736694</v>
      </c>
      <c r="EU859">
        <v>0.22872886061668396</v>
      </c>
      <c r="EV859">
        <v>0.20882871747016907</v>
      </c>
      <c r="EW859">
        <v>0.20810340344905853</v>
      </c>
      <c r="EX859">
        <v>0.19273969531059265</v>
      </c>
      <c r="EY859">
        <v>70.659469604492187</v>
      </c>
      <c r="EZ859">
        <v>69.977188110351563</v>
      </c>
      <c r="FA859">
        <v>69.456039428710938</v>
      </c>
      <c r="FB859">
        <v>69.195182800292969</v>
      </c>
      <c r="FC859">
        <v>69.098625183105469</v>
      </c>
      <c r="FD859">
        <v>68.619148254394531</v>
      </c>
      <c r="FE859">
        <v>69.127815246582031</v>
      </c>
      <c r="FF859">
        <v>70.865898132324219</v>
      </c>
      <c r="FG859">
        <v>74.758094787597656</v>
      </c>
      <c r="FH859">
        <v>78.28570556640625</v>
      </c>
      <c r="FI859">
        <v>81.995384216308594</v>
      </c>
      <c r="FJ859">
        <v>83.706153869628906</v>
      </c>
      <c r="FK859">
        <v>84.313308715820312</v>
      </c>
      <c r="FL859">
        <v>84.607070922851563</v>
      </c>
      <c r="FM859">
        <v>84.741203308105469</v>
      </c>
      <c r="FN859">
        <v>84.423980712890625</v>
      </c>
      <c r="FO859">
        <v>84.351364135742187</v>
      </c>
      <c r="FP859">
        <v>83.75128173828125</v>
      </c>
      <c r="FQ859">
        <v>81.795974731445313</v>
      </c>
      <c r="FR859">
        <v>79.029037475585938</v>
      </c>
      <c r="FS859">
        <v>76.212348937988281</v>
      </c>
      <c r="FT859">
        <v>74.655197143554688</v>
      </c>
      <c r="FU859">
        <v>73.788726806640625</v>
      </c>
      <c r="FV859">
        <v>72.510902404785156</v>
      </c>
      <c r="FW859">
        <v>81</v>
      </c>
      <c r="FX859">
        <v>5.4568342864513397E-2</v>
      </c>
      <c r="FY859">
        <v>1</v>
      </c>
    </row>
    <row r="860" spans="1:181" x14ac:dyDescent="0.2">
      <c r="A860" t="s">
        <v>243</v>
      </c>
      <c r="B860" t="s">
        <v>239</v>
      </c>
      <c r="C860" t="s">
        <v>215</v>
      </c>
      <c r="D860" t="s">
        <v>9</v>
      </c>
      <c r="E860">
        <v>2023</v>
      </c>
      <c r="F860" t="s">
        <v>222</v>
      </c>
      <c r="G860" t="s">
        <v>246</v>
      </c>
      <c r="H860">
        <v>94</v>
      </c>
      <c r="K860">
        <v>19.705043792724609</v>
      </c>
      <c r="L860">
        <v>19.419370651245117</v>
      </c>
      <c r="M860">
        <v>19.427585601806641</v>
      </c>
      <c r="N860">
        <v>19.605384826660156</v>
      </c>
      <c r="O860">
        <v>20.078813552856445</v>
      </c>
      <c r="P860">
        <v>20.78431510925293</v>
      </c>
      <c r="Q860">
        <v>23.545032501220703</v>
      </c>
      <c r="R860">
        <v>23.443872451782227</v>
      </c>
      <c r="S860">
        <v>23.736757278442383</v>
      </c>
      <c r="T860">
        <v>24.63104248046875</v>
      </c>
      <c r="U860">
        <v>25.275569915771484</v>
      </c>
      <c r="V860">
        <v>25.694595336914063</v>
      </c>
      <c r="W860">
        <v>25.79029655456543</v>
      </c>
      <c r="X860">
        <v>26.222976684570313</v>
      </c>
      <c r="Y860">
        <v>26.283721923828125</v>
      </c>
      <c r="Z860">
        <v>26.452415466308594</v>
      </c>
      <c r="AA860">
        <v>26.455188751220703</v>
      </c>
      <c r="AB860">
        <v>26.262298583984375</v>
      </c>
      <c r="AC860">
        <v>25.751724243164063</v>
      </c>
      <c r="AD860">
        <v>25.975076675415039</v>
      </c>
      <c r="AE860">
        <v>25.475147247314453</v>
      </c>
      <c r="AF860">
        <v>24.341020584106445</v>
      </c>
      <c r="AG860">
        <v>21.669403076171875</v>
      </c>
      <c r="AH860">
        <v>20.5806884765625</v>
      </c>
      <c r="AI860">
        <v>-0.66573667526245117</v>
      </c>
      <c r="AJ860">
        <v>-0.65866285562515259</v>
      </c>
      <c r="AK860">
        <v>-0.65435081720352173</v>
      </c>
      <c r="AL860">
        <v>-0.65757143497467041</v>
      </c>
      <c r="AM860">
        <v>-0.6597563624382019</v>
      </c>
      <c r="AN860">
        <v>-0.66804325580596924</v>
      </c>
      <c r="AO860">
        <v>-0.71911031007766724</v>
      </c>
      <c r="AP860">
        <v>-0.72350490093231201</v>
      </c>
      <c r="AQ860">
        <v>-0.73325532674789429</v>
      </c>
      <c r="AR860">
        <v>-0.75105822086334229</v>
      </c>
      <c r="AS860">
        <v>-0.76388311386108398</v>
      </c>
      <c r="AT860">
        <v>-0.76862192153930664</v>
      </c>
      <c r="AU860">
        <v>6.8329431116580963E-2</v>
      </c>
      <c r="AV860">
        <v>4.0770778656005859</v>
      </c>
      <c r="AW860">
        <v>4.0276103019714355</v>
      </c>
      <c r="AX860">
        <v>4.0375452041625977</v>
      </c>
      <c r="AY860">
        <v>4.0235862731933594</v>
      </c>
      <c r="AZ860">
        <v>3.9977917671203613</v>
      </c>
      <c r="BA860">
        <v>3.5572744905948639E-2</v>
      </c>
      <c r="BB860">
        <v>-0.39464324712753296</v>
      </c>
      <c r="BC860">
        <v>-0.38494229316711426</v>
      </c>
      <c r="BD860">
        <v>-0.35724258422851563</v>
      </c>
      <c r="BE860">
        <v>-0.31680408120155334</v>
      </c>
      <c r="BF860">
        <v>-0.30257624387741089</v>
      </c>
      <c r="BG860">
        <v>-0.32616269588470459</v>
      </c>
      <c r="BH860">
        <v>-0.32242313027381897</v>
      </c>
      <c r="BI860">
        <v>-0.32030212879180908</v>
      </c>
      <c r="BJ860">
        <v>-0.32303255796432495</v>
      </c>
      <c r="BK860">
        <v>-0.32321646809577942</v>
      </c>
      <c r="BL860">
        <v>-0.32887348532676697</v>
      </c>
      <c r="BM860">
        <v>-0.35977661609649658</v>
      </c>
      <c r="BN860">
        <v>-0.35700550675392151</v>
      </c>
      <c r="BO860">
        <v>-0.36098161339759827</v>
      </c>
      <c r="BP860">
        <v>-0.37133452296257019</v>
      </c>
      <c r="BQ860">
        <v>-0.38007289171218872</v>
      </c>
      <c r="BR860">
        <v>-0.38532072305679321</v>
      </c>
      <c r="BS860">
        <v>0.46768128871917725</v>
      </c>
      <c r="BT860">
        <v>4.395845890045166</v>
      </c>
      <c r="BU860">
        <v>4.3397469520568848</v>
      </c>
      <c r="BV860">
        <v>4.3507294654846191</v>
      </c>
      <c r="BW860">
        <v>4.3386034965515137</v>
      </c>
      <c r="BX860">
        <v>4.3095817565917969</v>
      </c>
      <c r="BY860">
        <v>0.4295404851436615</v>
      </c>
      <c r="BZ860">
        <v>-0.21127545833587646</v>
      </c>
      <c r="CA860">
        <v>-0.20366135239601135</v>
      </c>
      <c r="CB860">
        <v>-0.19002284109592438</v>
      </c>
      <c r="CC860">
        <v>-0.16174428164958954</v>
      </c>
      <c r="CD860">
        <v>-0.15625789761543274</v>
      </c>
      <c r="CE860">
        <v>-9.0974785387516022E-2</v>
      </c>
      <c r="CF860">
        <v>-8.9544534683227539E-2</v>
      </c>
      <c r="CG860">
        <v>-8.8941030204296112E-2</v>
      </c>
      <c r="CH860">
        <v>-9.1331943869590759E-2</v>
      </c>
      <c r="CI860">
        <v>-9.012998640537262E-2</v>
      </c>
      <c r="CJ860">
        <v>-9.39655601978302E-2</v>
      </c>
      <c r="CK860">
        <v>-0.11090322583913803</v>
      </c>
      <c r="CL860">
        <v>-0.10316913574934006</v>
      </c>
      <c r="CM860">
        <v>-0.10314595699310303</v>
      </c>
      <c r="CN860">
        <v>-0.10833902657032013</v>
      </c>
      <c r="CO860">
        <v>-0.11424711346626282</v>
      </c>
      <c r="CP860">
        <v>-0.11984747648239136</v>
      </c>
      <c r="CQ860">
        <v>0.74427115917205811</v>
      </c>
      <c r="CR860">
        <v>4.6166238784790039</v>
      </c>
      <c r="CS860">
        <v>4.5559320449829102</v>
      </c>
      <c r="CT860">
        <v>4.5676403045654297</v>
      </c>
      <c r="CU860">
        <v>4.5567831993103027</v>
      </c>
      <c r="CV860">
        <v>4.5255265235900879</v>
      </c>
      <c r="CW860">
        <v>0.70240134000778198</v>
      </c>
      <c r="CX860">
        <v>-8.4275484085083008E-2</v>
      </c>
      <c r="CY860">
        <v>-7.8106716275215149E-2</v>
      </c>
      <c r="CZ860">
        <v>-7.4206940829753876E-2</v>
      </c>
      <c r="DA860">
        <v>-5.4350335150957108E-2</v>
      </c>
      <c r="DB860">
        <v>-5.4918266832828522E-2</v>
      </c>
      <c r="DC860">
        <v>0.14421312510967255</v>
      </c>
      <c r="DD860">
        <v>0.14333407580852509</v>
      </c>
      <c r="DE860">
        <v>0.14242008328437805</v>
      </c>
      <c r="DF860">
        <v>0.14036865532398224</v>
      </c>
      <c r="DG860">
        <v>0.14295651018619537</v>
      </c>
      <c r="DH860">
        <v>0.14094236493110657</v>
      </c>
      <c r="DI860">
        <v>0.13797016441822052</v>
      </c>
      <c r="DJ860">
        <v>0.15066723525524139</v>
      </c>
      <c r="DK860">
        <v>0.15468968451023102</v>
      </c>
      <c r="DL860">
        <v>0.15465646982192993</v>
      </c>
      <c r="DM860">
        <v>0.15157866477966309</v>
      </c>
      <c r="DN860">
        <v>0.1456257700920105</v>
      </c>
      <c r="DO860">
        <v>1.020861029624939</v>
      </c>
      <c r="DP860">
        <v>4.8374018669128418</v>
      </c>
      <c r="DQ860">
        <v>4.7721171379089355</v>
      </c>
      <c r="DR860">
        <v>4.7845511436462402</v>
      </c>
      <c r="DS860">
        <v>4.7749629020690918</v>
      </c>
      <c r="DT860">
        <v>4.7414712905883789</v>
      </c>
      <c r="DU860">
        <v>0.97526222467422485</v>
      </c>
      <c r="DV860">
        <v>4.2724490165710449E-2</v>
      </c>
      <c r="DW860">
        <v>4.7447916120290756E-2</v>
      </c>
      <c r="DX860">
        <v>4.1608955711126328E-2</v>
      </c>
      <c r="DY860">
        <v>5.3043603897094727E-2</v>
      </c>
      <c r="DZ860">
        <v>4.6421367675065994E-2</v>
      </c>
      <c r="EA860">
        <v>0.48378711938858032</v>
      </c>
      <c r="EB860">
        <v>0.47957378625869751</v>
      </c>
      <c r="EC860">
        <v>0.4764687716960907</v>
      </c>
      <c r="ED860">
        <v>0.4749075174331665</v>
      </c>
      <c r="EE860">
        <v>0.47949638962745667</v>
      </c>
      <c r="EF860">
        <v>0.48011210560798645</v>
      </c>
      <c r="EG860">
        <v>0.49730384349822998</v>
      </c>
      <c r="EH860">
        <v>0.5171666145324707</v>
      </c>
      <c r="EI860">
        <v>0.52696341276168823</v>
      </c>
      <c r="EJ860">
        <v>0.53438019752502441</v>
      </c>
      <c r="EK860">
        <v>0.53538888692855835</v>
      </c>
      <c r="EL860">
        <v>0.52892696857452393</v>
      </c>
      <c r="EM860">
        <v>1.4202128648757935</v>
      </c>
      <c r="EN860">
        <v>5.1561698913574219</v>
      </c>
      <c r="EO860">
        <v>5.0842537879943848</v>
      </c>
      <c r="EP860">
        <v>5.0977354049682617</v>
      </c>
      <c r="EQ860">
        <v>5.0899801254272461</v>
      </c>
      <c r="ER860">
        <v>5.0532612800598145</v>
      </c>
      <c r="ES860">
        <v>1.3692299127578735</v>
      </c>
      <c r="ET860">
        <v>0.22609227895736694</v>
      </c>
      <c r="EU860">
        <v>0.22872886061668396</v>
      </c>
      <c r="EV860">
        <v>0.20882871747016907</v>
      </c>
      <c r="EW860">
        <v>0.20810340344905853</v>
      </c>
      <c r="EX860">
        <v>0.19273969531059265</v>
      </c>
      <c r="EY860">
        <v>70.659469604492187</v>
      </c>
      <c r="EZ860">
        <v>69.977188110351563</v>
      </c>
      <c r="FA860">
        <v>69.456039428710938</v>
      </c>
      <c r="FB860">
        <v>69.195182800292969</v>
      </c>
      <c r="FC860">
        <v>69.098625183105469</v>
      </c>
      <c r="FD860">
        <v>68.619148254394531</v>
      </c>
      <c r="FE860">
        <v>69.127815246582031</v>
      </c>
      <c r="FF860">
        <v>70.865898132324219</v>
      </c>
      <c r="FG860">
        <v>74.758094787597656</v>
      </c>
      <c r="FH860">
        <v>78.28570556640625</v>
      </c>
      <c r="FI860">
        <v>81.995384216308594</v>
      </c>
      <c r="FJ860">
        <v>83.706153869628906</v>
      </c>
      <c r="FK860">
        <v>84.313308715820312</v>
      </c>
      <c r="FL860">
        <v>84.607070922851563</v>
      </c>
      <c r="FM860">
        <v>84.741203308105469</v>
      </c>
      <c r="FN860">
        <v>84.423980712890625</v>
      </c>
      <c r="FO860">
        <v>84.351364135742187</v>
      </c>
      <c r="FP860">
        <v>83.75128173828125</v>
      </c>
      <c r="FQ860">
        <v>81.795974731445313</v>
      </c>
      <c r="FR860">
        <v>79.029037475585938</v>
      </c>
      <c r="FS860">
        <v>76.212348937988281</v>
      </c>
      <c r="FT860">
        <v>74.655197143554688</v>
      </c>
      <c r="FU860">
        <v>73.788726806640625</v>
      </c>
      <c r="FV860">
        <v>72.510902404785156</v>
      </c>
      <c r="FW860">
        <v>81</v>
      </c>
      <c r="FX860">
        <v>5.4568342864513397E-2</v>
      </c>
      <c r="FY860">
        <v>1</v>
      </c>
    </row>
    <row r="861" spans="1:181" x14ac:dyDescent="0.2">
      <c r="A861" t="s">
        <v>243</v>
      </c>
      <c r="B861" t="s">
        <v>239</v>
      </c>
      <c r="C861" t="s">
        <v>215</v>
      </c>
      <c r="D861" t="s">
        <v>9</v>
      </c>
      <c r="E861">
        <v>2024</v>
      </c>
      <c r="F861" t="s">
        <v>222</v>
      </c>
      <c r="G861" t="s">
        <v>246</v>
      </c>
      <c r="H861">
        <v>94</v>
      </c>
      <c r="K861">
        <v>19.705043792724609</v>
      </c>
      <c r="L861">
        <v>19.419370651245117</v>
      </c>
      <c r="M861">
        <v>19.427585601806641</v>
      </c>
      <c r="N861">
        <v>19.605384826660156</v>
      </c>
      <c r="O861">
        <v>20.078813552856445</v>
      </c>
      <c r="P861">
        <v>20.78431510925293</v>
      </c>
      <c r="Q861">
        <v>23.545032501220703</v>
      </c>
      <c r="R861">
        <v>23.443872451782227</v>
      </c>
      <c r="S861">
        <v>23.736757278442383</v>
      </c>
      <c r="T861">
        <v>24.63104248046875</v>
      </c>
      <c r="U861">
        <v>25.275569915771484</v>
      </c>
      <c r="V861">
        <v>25.694595336914063</v>
      </c>
      <c r="W861">
        <v>25.79029655456543</v>
      </c>
      <c r="X861">
        <v>26.222976684570313</v>
      </c>
      <c r="Y861">
        <v>26.283721923828125</v>
      </c>
      <c r="Z861">
        <v>26.452415466308594</v>
      </c>
      <c r="AA861">
        <v>26.455188751220703</v>
      </c>
      <c r="AB861">
        <v>26.262298583984375</v>
      </c>
      <c r="AC861">
        <v>25.751724243164063</v>
      </c>
      <c r="AD861">
        <v>25.975076675415039</v>
      </c>
      <c r="AE861">
        <v>25.475147247314453</v>
      </c>
      <c r="AF861">
        <v>24.341020584106445</v>
      </c>
      <c r="AG861">
        <v>21.669403076171875</v>
      </c>
      <c r="AH861">
        <v>20.5806884765625</v>
      </c>
      <c r="AI861">
        <v>-0.66573667526245117</v>
      </c>
      <c r="AJ861">
        <v>-0.65866285562515259</v>
      </c>
      <c r="AK861">
        <v>-0.65435081720352173</v>
      </c>
      <c r="AL861">
        <v>-0.65757143497467041</v>
      </c>
      <c r="AM861">
        <v>-0.6597563624382019</v>
      </c>
      <c r="AN861">
        <v>-0.66804325580596924</v>
      </c>
      <c r="AO861">
        <v>-0.71911031007766724</v>
      </c>
      <c r="AP861">
        <v>-0.72350490093231201</v>
      </c>
      <c r="AQ861">
        <v>-0.73325532674789429</v>
      </c>
      <c r="AR861">
        <v>-0.75105822086334229</v>
      </c>
      <c r="AS861">
        <v>-0.76388311386108398</v>
      </c>
      <c r="AT861">
        <v>-0.76862192153930664</v>
      </c>
      <c r="AU861">
        <v>6.8329431116580963E-2</v>
      </c>
      <c r="AV861">
        <v>4.0770778656005859</v>
      </c>
      <c r="AW861">
        <v>4.0276103019714355</v>
      </c>
      <c r="AX861">
        <v>4.0375452041625977</v>
      </c>
      <c r="AY861">
        <v>4.0235862731933594</v>
      </c>
      <c r="AZ861">
        <v>3.9977917671203613</v>
      </c>
      <c r="BA861">
        <v>3.5572744905948639E-2</v>
      </c>
      <c r="BB861">
        <v>-0.39464324712753296</v>
      </c>
      <c r="BC861">
        <v>-0.38494229316711426</v>
      </c>
      <c r="BD861">
        <v>-0.35724258422851563</v>
      </c>
      <c r="BE861">
        <v>-0.31680408120155334</v>
      </c>
      <c r="BF861">
        <v>-0.30257624387741089</v>
      </c>
      <c r="BG861">
        <v>-0.32616269588470459</v>
      </c>
      <c r="BH861">
        <v>-0.32242313027381897</v>
      </c>
      <c r="BI861">
        <v>-0.32030212879180908</v>
      </c>
      <c r="BJ861">
        <v>-0.32303255796432495</v>
      </c>
      <c r="BK861">
        <v>-0.32321646809577942</v>
      </c>
      <c r="BL861">
        <v>-0.32887348532676697</v>
      </c>
      <c r="BM861">
        <v>-0.35977661609649658</v>
      </c>
      <c r="BN861">
        <v>-0.35700550675392151</v>
      </c>
      <c r="BO861">
        <v>-0.36098161339759827</v>
      </c>
      <c r="BP861">
        <v>-0.37133452296257019</v>
      </c>
      <c r="BQ861">
        <v>-0.38007289171218872</v>
      </c>
      <c r="BR861">
        <v>-0.38532072305679321</v>
      </c>
      <c r="BS861">
        <v>0.46768128871917725</v>
      </c>
      <c r="BT861">
        <v>4.395845890045166</v>
      </c>
      <c r="BU861">
        <v>4.3397469520568848</v>
      </c>
      <c r="BV861">
        <v>4.3507294654846191</v>
      </c>
      <c r="BW861">
        <v>4.3386034965515137</v>
      </c>
      <c r="BX861">
        <v>4.3095817565917969</v>
      </c>
      <c r="BY861">
        <v>0.4295404851436615</v>
      </c>
      <c r="BZ861">
        <v>-0.21127545833587646</v>
      </c>
      <c r="CA861">
        <v>-0.20366135239601135</v>
      </c>
      <c r="CB861">
        <v>-0.19002284109592438</v>
      </c>
      <c r="CC861">
        <v>-0.16174428164958954</v>
      </c>
      <c r="CD861">
        <v>-0.15625789761543274</v>
      </c>
      <c r="CE861">
        <v>-9.0974785387516022E-2</v>
      </c>
      <c r="CF861">
        <v>-8.9544534683227539E-2</v>
      </c>
      <c r="CG861">
        <v>-8.8941030204296112E-2</v>
      </c>
      <c r="CH861">
        <v>-9.1331943869590759E-2</v>
      </c>
      <c r="CI861">
        <v>-9.012998640537262E-2</v>
      </c>
      <c r="CJ861">
        <v>-9.39655601978302E-2</v>
      </c>
      <c r="CK861">
        <v>-0.11090322583913803</v>
      </c>
      <c r="CL861">
        <v>-0.10316913574934006</v>
      </c>
      <c r="CM861">
        <v>-0.10314595699310303</v>
      </c>
      <c r="CN861">
        <v>-0.10833902657032013</v>
      </c>
      <c r="CO861">
        <v>-0.11424711346626282</v>
      </c>
      <c r="CP861">
        <v>-0.11984747648239136</v>
      </c>
      <c r="CQ861">
        <v>0.74427115917205811</v>
      </c>
      <c r="CR861">
        <v>4.6166238784790039</v>
      </c>
      <c r="CS861">
        <v>4.5559320449829102</v>
      </c>
      <c r="CT861">
        <v>4.5676403045654297</v>
      </c>
      <c r="CU861">
        <v>4.5567831993103027</v>
      </c>
      <c r="CV861">
        <v>4.5255265235900879</v>
      </c>
      <c r="CW861">
        <v>0.70240134000778198</v>
      </c>
      <c r="CX861">
        <v>-8.4275484085083008E-2</v>
      </c>
      <c r="CY861">
        <v>-7.8106716275215149E-2</v>
      </c>
      <c r="CZ861">
        <v>-7.4206940829753876E-2</v>
      </c>
      <c r="DA861">
        <v>-5.4350335150957108E-2</v>
      </c>
      <c r="DB861">
        <v>-5.4918266832828522E-2</v>
      </c>
      <c r="DC861">
        <v>0.14421312510967255</v>
      </c>
      <c r="DD861">
        <v>0.14333407580852509</v>
      </c>
      <c r="DE861">
        <v>0.14242008328437805</v>
      </c>
      <c r="DF861">
        <v>0.14036865532398224</v>
      </c>
      <c r="DG861">
        <v>0.14295651018619537</v>
      </c>
      <c r="DH861">
        <v>0.14094236493110657</v>
      </c>
      <c r="DI861">
        <v>0.13797016441822052</v>
      </c>
      <c r="DJ861">
        <v>0.15066723525524139</v>
      </c>
      <c r="DK861">
        <v>0.15468968451023102</v>
      </c>
      <c r="DL861">
        <v>0.15465646982192993</v>
      </c>
      <c r="DM861">
        <v>0.15157866477966309</v>
      </c>
      <c r="DN861">
        <v>0.1456257700920105</v>
      </c>
      <c r="DO861">
        <v>1.020861029624939</v>
      </c>
      <c r="DP861">
        <v>4.8374018669128418</v>
      </c>
      <c r="DQ861">
        <v>4.7721171379089355</v>
      </c>
      <c r="DR861">
        <v>4.7845511436462402</v>
      </c>
      <c r="DS861">
        <v>4.7749629020690918</v>
      </c>
      <c r="DT861">
        <v>4.7414712905883789</v>
      </c>
      <c r="DU861">
        <v>0.97526222467422485</v>
      </c>
      <c r="DV861">
        <v>4.2724490165710449E-2</v>
      </c>
      <c r="DW861">
        <v>4.7447916120290756E-2</v>
      </c>
      <c r="DX861">
        <v>4.1608955711126328E-2</v>
      </c>
      <c r="DY861">
        <v>5.3043603897094727E-2</v>
      </c>
      <c r="DZ861">
        <v>4.6421367675065994E-2</v>
      </c>
      <c r="EA861">
        <v>0.48378711938858032</v>
      </c>
      <c r="EB861">
        <v>0.47957378625869751</v>
      </c>
      <c r="EC861">
        <v>0.4764687716960907</v>
      </c>
      <c r="ED861">
        <v>0.4749075174331665</v>
      </c>
      <c r="EE861">
        <v>0.47949638962745667</v>
      </c>
      <c r="EF861">
        <v>0.48011210560798645</v>
      </c>
      <c r="EG861">
        <v>0.49730384349822998</v>
      </c>
      <c r="EH861">
        <v>0.5171666145324707</v>
      </c>
      <c r="EI861">
        <v>0.52696341276168823</v>
      </c>
      <c r="EJ861">
        <v>0.53438019752502441</v>
      </c>
      <c r="EK861">
        <v>0.53538888692855835</v>
      </c>
      <c r="EL861">
        <v>0.52892696857452393</v>
      </c>
      <c r="EM861">
        <v>1.4202128648757935</v>
      </c>
      <c r="EN861">
        <v>5.1561698913574219</v>
      </c>
      <c r="EO861">
        <v>5.0842537879943848</v>
      </c>
      <c r="EP861">
        <v>5.0977354049682617</v>
      </c>
      <c r="EQ861">
        <v>5.0899801254272461</v>
      </c>
      <c r="ER861">
        <v>5.0532612800598145</v>
      </c>
      <c r="ES861">
        <v>1.3692299127578735</v>
      </c>
      <c r="ET861">
        <v>0.22609227895736694</v>
      </c>
      <c r="EU861">
        <v>0.22872886061668396</v>
      </c>
      <c r="EV861">
        <v>0.20882871747016907</v>
      </c>
      <c r="EW861">
        <v>0.20810340344905853</v>
      </c>
      <c r="EX861">
        <v>0.19273969531059265</v>
      </c>
      <c r="EY861">
        <v>70.659469604492187</v>
      </c>
      <c r="EZ861">
        <v>69.977188110351563</v>
      </c>
      <c r="FA861">
        <v>69.456039428710938</v>
      </c>
      <c r="FB861">
        <v>69.195182800292969</v>
      </c>
      <c r="FC861">
        <v>69.098625183105469</v>
      </c>
      <c r="FD861">
        <v>68.619148254394531</v>
      </c>
      <c r="FE861">
        <v>69.127815246582031</v>
      </c>
      <c r="FF861">
        <v>70.865898132324219</v>
      </c>
      <c r="FG861">
        <v>74.758094787597656</v>
      </c>
      <c r="FH861">
        <v>78.28570556640625</v>
      </c>
      <c r="FI861">
        <v>81.995384216308594</v>
      </c>
      <c r="FJ861">
        <v>83.706153869628906</v>
      </c>
      <c r="FK861">
        <v>84.313308715820312</v>
      </c>
      <c r="FL861">
        <v>84.607070922851563</v>
      </c>
      <c r="FM861">
        <v>84.741203308105469</v>
      </c>
      <c r="FN861">
        <v>84.423980712890625</v>
      </c>
      <c r="FO861">
        <v>84.351364135742187</v>
      </c>
      <c r="FP861">
        <v>83.75128173828125</v>
      </c>
      <c r="FQ861">
        <v>81.795974731445313</v>
      </c>
      <c r="FR861">
        <v>79.029037475585938</v>
      </c>
      <c r="FS861">
        <v>76.212348937988281</v>
      </c>
      <c r="FT861">
        <v>74.655197143554688</v>
      </c>
      <c r="FU861">
        <v>73.788726806640625</v>
      </c>
      <c r="FV861">
        <v>72.510902404785156</v>
      </c>
      <c r="FW861">
        <v>81</v>
      </c>
      <c r="FX861">
        <v>5.4568342864513397E-2</v>
      </c>
      <c r="FY861">
        <v>1</v>
      </c>
    </row>
    <row r="862" spans="1:181" x14ac:dyDescent="0.2">
      <c r="A862" t="s">
        <v>243</v>
      </c>
      <c r="B862" t="s">
        <v>239</v>
      </c>
      <c r="C862" t="s">
        <v>215</v>
      </c>
      <c r="D862" t="s">
        <v>9</v>
      </c>
      <c r="E862">
        <v>2025</v>
      </c>
      <c r="F862" t="s">
        <v>222</v>
      </c>
      <c r="G862" t="s">
        <v>246</v>
      </c>
      <c r="H862">
        <v>94</v>
      </c>
      <c r="K862">
        <v>19.705043792724609</v>
      </c>
      <c r="L862">
        <v>19.419370651245117</v>
      </c>
      <c r="M862">
        <v>19.427585601806641</v>
      </c>
      <c r="N862">
        <v>19.605384826660156</v>
      </c>
      <c r="O862">
        <v>20.078813552856445</v>
      </c>
      <c r="P862">
        <v>20.78431510925293</v>
      </c>
      <c r="Q862">
        <v>23.545032501220703</v>
      </c>
      <c r="R862">
        <v>23.443872451782227</v>
      </c>
      <c r="S862">
        <v>23.736757278442383</v>
      </c>
      <c r="T862">
        <v>24.63104248046875</v>
      </c>
      <c r="U862">
        <v>25.275569915771484</v>
      </c>
      <c r="V862">
        <v>25.694595336914063</v>
      </c>
      <c r="W862">
        <v>25.79029655456543</v>
      </c>
      <c r="X862">
        <v>26.222976684570313</v>
      </c>
      <c r="Y862">
        <v>26.283721923828125</v>
      </c>
      <c r="Z862">
        <v>26.452415466308594</v>
      </c>
      <c r="AA862">
        <v>26.455188751220703</v>
      </c>
      <c r="AB862">
        <v>26.262298583984375</v>
      </c>
      <c r="AC862">
        <v>25.751724243164063</v>
      </c>
      <c r="AD862">
        <v>25.975076675415039</v>
      </c>
      <c r="AE862">
        <v>25.475147247314453</v>
      </c>
      <c r="AF862">
        <v>24.341020584106445</v>
      </c>
      <c r="AG862">
        <v>21.669403076171875</v>
      </c>
      <c r="AH862">
        <v>20.5806884765625</v>
      </c>
      <c r="AI862">
        <v>-0.66573667526245117</v>
      </c>
      <c r="AJ862">
        <v>-0.65866285562515259</v>
      </c>
      <c r="AK862">
        <v>-0.65435081720352173</v>
      </c>
      <c r="AL862">
        <v>-0.65757143497467041</v>
      </c>
      <c r="AM862">
        <v>-0.6597563624382019</v>
      </c>
      <c r="AN862">
        <v>-0.66804325580596924</v>
      </c>
      <c r="AO862">
        <v>-0.71911031007766724</v>
      </c>
      <c r="AP862">
        <v>-0.72350490093231201</v>
      </c>
      <c r="AQ862">
        <v>-0.73325532674789429</v>
      </c>
      <c r="AR862">
        <v>-0.75105822086334229</v>
      </c>
      <c r="AS862">
        <v>-0.76388311386108398</v>
      </c>
      <c r="AT862">
        <v>-0.76862192153930664</v>
      </c>
      <c r="AU862">
        <v>6.8329431116580963E-2</v>
      </c>
      <c r="AV862">
        <v>4.0770778656005859</v>
      </c>
      <c r="AW862">
        <v>4.0276103019714355</v>
      </c>
      <c r="AX862">
        <v>4.0375452041625977</v>
      </c>
      <c r="AY862">
        <v>4.0235862731933594</v>
      </c>
      <c r="AZ862">
        <v>3.9977917671203613</v>
      </c>
      <c r="BA862">
        <v>3.5572744905948639E-2</v>
      </c>
      <c r="BB862">
        <v>-0.39464324712753296</v>
      </c>
      <c r="BC862">
        <v>-0.38494229316711426</v>
      </c>
      <c r="BD862">
        <v>-0.35724258422851563</v>
      </c>
      <c r="BE862">
        <v>-0.31680408120155334</v>
      </c>
      <c r="BF862">
        <v>-0.30257624387741089</v>
      </c>
      <c r="BG862">
        <v>-0.32616269588470459</v>
      </c>
      <c r="BH862">
        <v>-0.32242313027381897</v>
      </c>
      <c r="BI862">
        <v>-0.32030212879180908</v>
      </c>
      <c r="BJ862">
        <v>-0.32303255796432495</v>
      </c>
      <c r="BK862">
        <v>-0.32321646809577942</v>
      </c>
      <c r="BL862">
        <v>-0.32887348532676697</v>
      </c>
      <c r="BM862">
        <v>-0.35977661609649658</v>
      </c>
      <c r="BN862">
        <v>-0.35700550675392151</v>
      </c>
      <c r="BO862">
        <v>-0.36098161339759827</v>
      </c>
      <c r="BP862">
        <v>-0.37133452296257019</v>
      </c>
      <c r="BQ862">
        <v>-0.38007289171218872</v>
      </c>
      <c r="BR862">
        <v>-0.38532072305679321</v>
      </c>
      <c r="BS862">
        <v>0.46768128871917725</v>
      </c>
      <c r="BT862">
        <v>4.395845890045166</v>
      </c>
      <c r="BU862">
        <v>4.3397469520568848</v>
      </c>
      <c r="BV862">
        <v>4.3507294654846191</v>
      </c>
      <c r="BW862">
        <v>4.3386034965515137</v>
      </c>
      <c r="BX862">
        <v>4.3095817565917969</v>
      </c>
      <c r="BY862">
        <v>0.4295404851436615</v>
      </c>
      <c r="BZ862">
        <v>-0.21127545833587646</v>
      </c>
      <c r="CA862">
        <v>-0.20366135239601135</v>
      </c>
      <c r="CB862">
        <v>-0.19002284109592438</v>
      </c>
      <c r="CC862">
        <v>-0.16174428164958954</v>
      </c>
      <c r="CD862">
        <v>-0.15625789761543274</v>
      </c>
      <c r="CE862">
        <v>-9.0974785387516022E-2</v>
      </c>
      <c r="CF862">
        <v>-8.9544534683227539E-2</v>
      </c>
      <c r="CG862">
        <v>-8.8941030204296112E-2</v>
      </c>
      <c r="CH862">
        <v>-9.1331943869590759E-2</v>
      </c>
      <c r="CI862">
        <v>-9.012998640537262E-2</v>
      </c>
      <c r="CJ862">
        <v>-9.39655601978302E-2</v>
      </c>
      <c r="CK862">
        <v>-0.11090322583913803</v>
      </c>
      <c r="CL862">
        <v>-0.10316913574934006</v>
      </c>
      <c r="CM862">
        <v>-0.10314595699310303</v>
      </c>
      <c r="CN862">
        <v>-0.10833902657032013</v>
      </c>
      <c r="CO862">
        <v>-0.11424711346626282</v>
      </c>
      <c r="CP862">
        <v>-0.11984747648239136</v>
      </c>
      <c r="CQ862">
        <v>0.74427115917205811</v>
      </c>
      <c r="CR862">
        <v>4.6166238784790039</v>
      </c>
      <c r="CS862">
        <v>4.5559320449829102</v>
      </c>
      <c r="CT862">
        <v>4.5676403045654297</v>
      </c>
      <c r="CU862">
        <v>4.5567831993103027</v>
      </c>
      <c r="CV862">
        <v>4.5255265235900879</v>
      </c>
      <c r="CW862">
        <v>0.70240134000778198</v>
      </c>
      <c r="CX862">
        <v>-8.4275484085083008E-2</v>
      </c>
      <c r="CY862">
        <v>-7.8106716275215149E-2</v>
      </c>
      <c r="CZ862">
        <v>-7.4206940829753876E-2</v>
      </c>
      <c r="DA862">
        <v>-5.4350335150957108E-2</v>
      </c>
      <c r="DB862">
        <v>-5.4918266832828522E-2</v>
      </c>
      <c r="DC862">
        <v>0.14421312510967255</v>
      </c>
      <c r="DD862">
        <v>0.14333407580852509</v>
      </c>
      <c r="DE862">
        <v>0.14242008328437805</v>
      </c>
      <c r="DF862">
        <v>0.14036865532398224</v>
      </c>
      <c r="DG862">
        <v>0.14295651018619537</v>
      </c>
      <c r="DH862">
        <v>0.14094236493110657</v>
      </c>
      <c r="DI862">
        <v>0.13797016441822052</v>
      </c>
      <c r="DJ862">
        <v>0.15066723525524139</v>
      </c>
      <c r="DK862">
        <v>0.15468968451023102</v>
      </c>
      <c r="DL862">
        <v>0.15465646982192993</v>
      </c>
      <c r="DM862">
        <v>0.15157866477966309</v>
      </c>
      <c r="DN862">
        <v>0.1456257700920105</v>
      </c>
      <c r="DO862">
        <v>1.020861029624939</v>
      </c>
      <c r="DP862">
        <v>4.8374018669128418</v>
      </c>
      <c r="DQ862">
        <v>4.7721171379089355</v>
      </c>
      <c r="DR862">
        <v>4.7845511436462402</v>
      </c>
      <c r="DS862">
        <v>4.7749629020690918</v>
      </c>
      <c r="DT862">
        <v>4.7414712905883789</v>
      </c>
      <c r="DU862">
        <v>0.97526222467422485</v>
      </c>
      <c r="DV862">
        <v>4.2724490165710449E-2</v>
      </c>
      <c r="DW862">
        <v>4.7447916120290756E-2</v>
      </c>
      <c r="DX862">
        <v>4.1608955711126328E-2</v>
      </c>
      <c r="DY862">
        <v>5.3043603897094727E-2</v>
      </c>
      <c r="DZ862">
        <v>4.6421367675065994E-2</v>
      </c>
      <c r="EA862">
        <v>0.48378711938858032</v>
      </c>
      <c r="EB862">
        <v>0.47957378625869751</v>
      </c>
      <c r="EC862">
        <v>0.4764687716960907</v>
      </c>
      <c r="ED862">
        <v>0.4749075174331665</v>
      </c>
      <c r="EE862">
        <v>0.47949638962745667</v>
      </c>
      <c r="EF862">
        <v>0.48011210560798645</v>
      </c>
      <c r="EG862">
        <v>0.49730384349822998</v>
      </c>
      <c r="EH862">
        <v>0.5171666145324707</v>
      </c>
      <c r="EI862">
        <v>0.52696341276168823</v>
      </c>
      <c r="EJ862">
        <v>0.53438019752502441</v>
      </c>
      <c r="EK862">
        <v>0.53538888692855835</v>
      </c>
      <c r="EL862">
        <v>0.52892696857452393</v>
      </c>
      <c r="EM862">
        <v>1.4202128648757935</v>
      </c>
      <c r="EN862">
        <v>5.1561698913574219</v>
      </c>
      <c r="EO862">
        <v>5.0842537879943848</v>
      </c>
      <c r="EP862">
        <v>5.0977354049682617</v>
      </c>
      <c r="EQ862">
        <v>5.0899801254272461</v>
      </c>
      <c r="ER862">
        <v>5.0532612800598145</v>
      </c>
      <c r="ES862">
        <v>1.3692299127578735</v>
      </c>
      <c r="ET862">
        <v>0.22609227895736694</v>
      </c>
      <c r="EU862">
        <v>0.22872886061668396</v>
      </c>
      <c r="EV862">
        <v>0.20882871747016907</v>
      </c>
      <c r="EW862">
        <v>0.20810340344905853</v>
      </c>
      <c r="EX862">
        <v>0.19273969531059265</v>
      </c>
      <c r="EY862">
        <v>70.659469604492187</v>
      </c>
      <c r="EZ862">
        <v>69.977188110351563</v>
      </c>
      <c r="FA862">
        <v>69.456039428710938</v>
      </c>
      <c r="FB862">
        <v>69.195182800292969</v>
      </c>
      <c r="FC862">
        <v>69.098625183105469</v>
      </c>
      <c r="FD862">
        <v>68.619148254394531</v>
      </c>
      <c r="FE862">
        <v>69.127815246582031</v>
      </c>
      <c r="FF862">
        <v>70.865898132324219</v>
      </c>
      <c r="FG862">
        <v>74.758094787597656</v>
      </c>
      <c r="FH862">
        <v>78.28570556640625</v>
      </c>
      <c r="FI862">
        <v>81.995384216308594</v>
      </c>
      <c r="FJ862">
        <v>83.706153869628906</v>
      </c>
      <c r="FK862">
        <v>84.313308715820312</v>
      </c>
      <c r="FL862">
        <v>84.607070922851563</v>
      </c>
      <c r="FM862">
        <v>84.741203308105469</v>
      </c>
      <c r="FN862">
        <v>84.423980712890625</v>
      </c>
      <c r="FO862">
        <v>84.351364135742187</v>
      </c>
      <c r="FP862">
        <v>83.75128173828125</v>
      </c>
      <c r="FQ862">
        <v>81.795974731445313</v>
      </c>
      <c r="FR862">
        <v>79.029037475585938</v>
      </c>
      <c r="FS862">
        <v>76.212348937988281</v>
      </c>
      <c r="FT862">
        <v>74.655197143554688</v>
      </c>
      <c r="FU862">
        <v>73.788726806640625</v>
      </c>
      <c r="FV862">
        <v>72.510902404785156</v>
      </c>
      <c r="FW862">
        <v>81</v>
      </c>
      <c r="FX862">
        <v>5.4568342864513397E-2</v>
      </c>
      <c r="FY862">
        <v>1</v>
      </c>
    </row>
    <row r="863" spans="1:181" x14ac:dyDescent="0.2">
      <c r="A863" t="s">
        <v>243</v>
      </c>
      <c r="B863" t="s">
        <v>239</v>
      </c>
      <c r="C863" t="s">
        <v>215</v>
      </c>
      <c r="D863" t="s">
        <v>37</v>
      </c>
      <c r="E863">
        <v>2015</v>
      </c>
      <c r="F863" t="s">
        <v>223</v>
      </c>
      <c r="G863" t="s">
        <v>246</v>
      </c>
      <c r="H863">
        <v>79</v>
      </c>
      <c r="K863">
        <v>14.967903137207031</v>
      </c>
      <c r="L863">
        <v>14.79216480255127</v>
      </c>
      <c r="M863">
        <v>14.87672233581543</v>
      </c>
      <c r="N863">
        <v>14.998473167419434</v>
      </c>
      <c r="O863">
        <v>15.288461685180664</v>
      </c>
      <c r="P863">
        <v>15.936421394348145</v>
      </c>
      <c r="Q863">
        <v>17.962312698364258</v>
      </c>
      <c r="R863">
        <v>18.22081184387207</v>
      </c>
      <c r="S863">
        <v>18.44879150390625</v>
      </c>
      <c r="T863">
        <v>19.015331268310547</v>
      </c>
      <c r="U863">
        <v>19.424335479736328</v>
      </c>
      <c r="V863">
        <v>19.746614456176758</v>
      </c>
      <c r="W863">
        <v>19.74616813659668</v>
      </c>
      <c r="X863">
        <v>19.988887786865234</v>
      </c>
      <c r="Y863">
        <v>19.981689453125</v>
      </c>
      <c r="Z863">
        <v>20.065572738647461</v>
      </c>
      <c r="AA863">
        <v>20.01434326171875</v>
      </c>
      <c r="AB863">
        <v>19.796087265014648</v>
      </c>
      <c r="AC863">
        <v>19.343629837036133</v>
      </c>
      <c r="AD863">
        <v>19.259811401367187</v>
      </c>
      <c r="AE863">
        <v>19.363374710083008</v>
      </c>
      <c r="AF863">
        <v>18.441265106201172</v>
      </c>
      <c r="AG863">
        <v>16.498655319213867</v>
      </c>
      <c r="AH863">
        <v>15.66451358795166</v>
      </c>
      <c r="AI863">
        <v>-0.59242355823516846</v>
      </c>
      <c r="AJ863">
        <v>-0.57727718353271484</v>
      </c>
      <c r="AK863">
        <v>-0.57766276597976685</v>
      </c>
      <c r="AL863">
        <v>-0.57959520816802979</v>
      </c>
      <c r="AM863">
        <v>-0.58123910427093506</v>
      </c>
      <c r="AN863">
        <v>-0.58747714757919312</v>
      </c>
      <c r="AO863">
        <v>-0.62394195795059204</v>
      </c>
      <c r="AP863">
        <v>-0.63644832372665405</v>
      </c>
      <c r="AQ863">
        <v>-0.64780229330062866</v>
      </c>
      <c r="AR863">
        <v>-0.66033560037612915</v>
      </c>
      <c r="AS863">
        <v>-0.67240065336227417</v>
      </c>
      <c r="AT863">
        <v>-0.6769905686378479</v>
      </c>
      <c r="AU863">
        <v>-8.4411026909947395E-3</v>
      </c>
      <c r="AV863">
        <v>3.123537540435791</v>
      </c>
      <c r="AW863">
        <v>3.1007568836212158</v>
      </c>
      <c r="AX863">
        <v>3.0910658836364746</v>
      </c>
      <c r="AY863">
        <v>3.0727689266204834</v>
      </c>
      <c r="AZ863">
        <v>3.0397093296051025</v>
      </c>
      <c r="BA863">
        <v>-4.1771546006202698E-2</v>
      </c>
      <c r="BB863">
        <v>-0.31357461214065552</v>
      </c>
      <c r="BC863">
        <v>-0.31341245770454407</v>
      </c>
      <c r="BD863">
        <v>-0.29189267754554749</v>
      </c>
      <c r="BE863">
        <v>-0.27215340733528137</v>
      </c>
      <c r="BF863">
        <v>-0.25997349619865417</v>
      </c>
      <c r="BG863">
        <v>-0.27861770987510681</v>
      </c>
      <c r="BH863">
        <v>-0.27302870154380798</v>
      </c>
      <c r="BI863">
        <v>-0.27367833256721497</v>
      </c>
      <c r="BJ863">
        <v>-0.27627691626548767</v>
      </c>
      <c r="BK863">
        <v>-0.2747337818145752</v>
      </c>
      <c r="BL863">
        <v>-0.27962091565132141</v>
      </c>
      <c r="BM863">
        <v>-0.30138939619064331</v>
      </c>
      <c r="BN863">
        <v>-0.30343794822692871</v>
      </c>
      <c r="BO863">
        <v>-0.30816259980201721</v>
      </c>
      <c r="BP863">
        <v>-0.31508341431617737</v>
      </c>
      <c r="BQ863">
        <v>-0.3210899829864502</v>
      </c>
      <c r="BR863">
        <v>-0.32455149292945862</v>
      </c>
      <c r="BS863">
        <v>0.36024641990661621</v>
      </c>
      <c r="BT863">
        <v>3.414769172668457</v>
      </c>
      <c r="BU863">
        <v>3.3983328342437744</v>
      </c>
      <c r="BV863">
        <v>3.3834476470947266</v>
      </c>
      <c r="BW863">
        <v>3.3662106990814209</v>
      </c>
      <c r="BX863">
        <v>3.3311300277709961</v>
      </c>
      <c r="BY863">
        <v>0.32428884506225586</v>
      </c>
      <c r="BZ863">
        <v>-0.15830704569816589</v>
      </c>
      <c r="CA863">
        <v>-0.15807549655437469</v>
      </c>
      <c r="CB863">
        <v>-0.14948834478855133</v>
      </c>
      <c r="CC863">
        <v>-0.13885223865509033</v>
      </c>
      <c r="CD863">
        <v>-0.13326521217823029</v>
      </c>
      <c r="CE863">
        <v>-6.1276711523532867E-2</v>
      </c>
      <c r="CF863">
        <v>-6.2307149171829224E-2</v>
      </c>
      <c r="CG863">
        <v>-6.3139647245407104E-2</v>
      </c>
      <c r="CH863">
        <v>-6.619957834482193E-2</v>
      </c>
      <c r="CI863">
        <v>-6.2449153512716293E-2</v>
      </c>
      <c r="CJ863">
        <v>-6.6400647163391113E-2</v>
      </c>
      <c r="CK863">
        <v>-7.799047976732254E-2</v>
      </c>
      <c r="CL863">
        <v>-7.2795972228050232E-2</v>
      </c>
      <c r="CM863">
        <v>-7.2929196059703827E-2</v>
      </c>
      <c r="CN863">
        <v>-7.5962826609611511E-2</v>
      </c>
      <c r="CO863">
        <v>-7.7773295342922211E-2</v>
      </c>
      <c r="CP863">
        <v>-8.0453306436538696E-2</v>
      </c>
      <c r="CQ863">
        <v>0.61559826135635376</v>
      </c>
      <c r="CR863">
        <v>3.6164753437042236</v>
      </c>
      <c r="CS863">
        <v>3.6044328212738037</v>
      </c>
      <c r="CT863">
        <v>3.5859503746032715</v>
      </c>
      <c r="CU863">
        <v>3.5694475173950195</v>
      </c>
      <c r="CV863">
        <v>3.5329670906066895</v>
      </c>
      <c r="CW863">
        <v>0.57782113552093506</v>
      </c>
      <c r="CX863">
        <v>-5.0769209861755371E-2</v>
      </c>
      <c r="CY863">
        <v>-5.048958957195282E-2</v>
      </c>
      <c r="CZ863">
        <v>-5.0859548151493073E-2</v>
      </c>
      <c r="DA863">
        <v>-4.652823880314827E-2</v>
      </c>
      <c r="DB863">
        <v>-4.5507434755563736E-2</v>
      </c>
      <c r="DC863">
        <v>0.15606428682804108</v>
      </c>
      <c r="DD863">
        <v>0.14841440320014954</v>
      </c>
      <c r="DE863">
        <v>0.14739903807640076</v>
      </c>
      <c r="DF863">
        <v>0.14387775957584381</v>
      </c>
      <c r="DG863">
        <v>0.14983548223972321</v>
      </c>
      <c r="DH863">
        <v>0.14681963622570038</v>
      </c>
      <c r="DI863">
        <v>0.14540843665599823</v>
      </c>
      <c r="DJ863">
        <v>0.15784600377082825</v>
      </c>
      <c r="DK863">
        <v>0.16230420768260956</v>
      </c>
      <c r="DL863">
        <v>0.16315777599811554</v>
      </c>
      <c r="DM863">
        <v>0.16554339230060577</v>
      </c>
      <c r="DN863">
        <v>0.16364489495754242</v>
      </c>
      <c r="DO863">
        <v>0.87095010280609131</v>
      </c>
      <c r="DP863">
        <v>3.8181815147399902</v>
      </c>
      <c r="DQ863">
        <v>3.810532808303833</v>
      </c>
      <c r="DR863">
        <v>3.7884531021118164</v>
      </c>
      <c r="DS863">
        <v>3.7726843357086182</v>
      </c>
      <c r="DT863">
        <v>3.7348041534423828</v>
      </c>
      <c r="DU863">
        <v>0.83135342597961426</v>
      </c>
      <c r="DV863">
        <v>5.676862969994545E-2</v>
      </c>
      <c r="DW863">
        <v>5.7096321135759354E-2</v>
      </c>
      <c r="DX863">
        <v>4.7769252210855484E-2</v>
      </c>
      <c r="DY863">
        <v>4.5795757323503494E-2</v>
      </c>
      <c r="DZ863">
        <v>4.2250338941812515E-2</v>
      </c>
      <c r="EA863">
        <v>0.46987015008926392</v>
      </c>
      <c r="EB863">
        <v>0.45266285538673401</v>
      </c>
      <c r="EC863">
        <v>0.45138347148895264</v>
      </c>
      <c r="ED863">
        <v>0.44719606637954712</v>
      </c>
      <c r="EE863">
        <v>0.45634078979492188</v>
      </c>
      <c r="EF863">
        <v>0.45467585325241089</v>
      </c>
      <c r="EG863">
        <v>0.46796098351478577</v>
      </c>
      <c r="EH863">
        <v>0.49085637927055359</v>
      </c>
      <c r="EI863">
        <v>0.50194388628005981</v>
      </c>
      <c r="EJ863">
        <v>0.50840991735458374</v>
      </c>
      <c r="EK863">
        <v>0.51685404777526855</v>
      </c>
      <c r="EL863">
        <v>0.51608395576477051</v>
      </c>
      <c r="EM863">
        <v>1.2396376132965088</v>
      </c>
      <c r="EN863">
        <v>4.1094131469726562</v>
      </c>
      <c r="EO863">
        <v>4.1081085205078125</v>
      </c>
      <c r="EP863">
        <v>4.0808348655700684</v>
      </c>
      <c r="EQ863">
        <v>4.0661263465881348</v>
      </c>
      <c r="ER863">
        <v>4.0262250900268555</v>
      </c>
      <c r="ES863">
        <v>1.1974138021469116</v>
      </c>
      <c r="ET863">
        <v>0.21203619241714478</v>
      </c>
      <c r="EU863">
        <v>0.21243329346179962</v>
      </c>
      <c r="EV863">
        <v>0.19017358124256134</v>
      </c>
      <c r="EW863">
        <v>0.17909693717956543</v>
      </c>
      <c r="EX863">
        <v>0.1689586341381073</v>
      </c>
      <c r="EY863">
        <v>60.397064208984375</v>
      </c>
      <c r="EZ863">
        <v>60.407627105712891</v>
      </c>
      <c r="FA863">
        <v>60.400455474853516</v>
      </c>
      <c r="FB863">
        <v>60.528663635253906</v>
      </c>
      <c r="FC863">
        <v>60.495220184326172</v>
      </c>
      <c r="FD863">
        <v>60.506626129150391</v>
      </c>
      <c r="FE863">
        <v>61.120220184326172</v>
      </c>
      <c r="FF863">
        <v>61.243778228759766</v>
      </c>
      <c r="FG863">
        <v>63.383705139160156</v>
      </c>
      <c r="FH863">
        <v>65.261703491210937</v>
      </c>
      <c r="FI863">
        <v>68.036293029785156</v>
      </c>
      <c r="FJ863">
        <v>69.67138671875</v>
      </c>
      <c r="FK863">
        <v>70.069427490234375</v>
      </c>
      <c r="FL863">
        <v>70.310630798339844</v>
      </c>
      <c r="FM863">
        <v>69.6796875</v>
      </c>
      <c r="FN863">
        <v>69.789512634277344</v>
      </c>
      <c r="FO863">
        <v>68.646980285644531</v>
      </c>
      <c r="FP863">
        <v>66.632102966308594</v>
      </c>
      <c r="FQ863">
        <v>64.249603271484375</v>
      </c>
      <c r="FR863">
        <v>62.114387512207031</v>
      </c>
      <c r="FS863">
        <v>61.249340057373047</v>
      </c>
      <c r="FT863">
        <v>61.036041259765625</v>
      </c>
      <c r="FU863">
        <v>61.136054992675781</v>
      </c>
      <c r="FV863">
        <v>61.000270843505859</v>
      </c>
      <c r="FW863">
        <v>81</v>
      </c>
      <c r="FX863">
        <v>5.4568342864513397E-2</v>
      </c>
      <c r="FY863">
        <v>1</v>
      </c>
    </row>
    <row r="864" spans="1:181" x14ac:dyDescent="0.2">
      <c r="A864" t="s">
        <v>243</v>
      </c>
      <c r="B864" t="s">
        <v>239</v>
      </c>
      <c r="C864" t="s">
        <v>215</v>
      </c>
      <c r="D864" t="s">
        <v>37</v>
      </c>
      <c r="E864">
        <v>2016</v>
      </c>
      <c r="F864" t="s">
        <v>223</v>
      </c>
      <c r="G864" t="s">
        <v>246</v>
      </c>
      <c r="H864">
        <v>94</v>
      </c>
      <c r="K864">
        <v>17.809909820556641</v>
      </c>
      <c r="L864">
        <v>17.600803375244141</v>
      </c>
      <c r="M864">
        <v>17.701416015625</v>
      </c>
      <c r="N864">
        <v>17.846284866333008</v>
      </c>
      <c r="O864">
        <v>18.191333770751953</v>
      </c>
      <c r="P864">
        <v>18.962324142456055</v>
      </c>
      <c r="Q864">
        <v>21.372879028320313</v>
      </c>
      <c r="R864">
        <v>21.680459976196289</v>
      </c>
      <c r="S864">
        <v>21.951726913452148</v>
      </c>
      <c r="T864">
        <v>22.625837326049805</v>
      </c>
      <c r="U864">
        <v>23.11250114440918</v>
      </c>
      <c r="V864">
        <v>23.4959716796875</v>
      </c>
      <c r="W864">
        <v>23.495441436767578</v>
      </c>
      <c r="X864">
        <v>23.784246444702148</v>
      </c>
      <c r="Y864">
        <v>23.775680541992188</v>
      </c>
      <c r="Z864">
        <v>23.875490188598633</v>
      </c>
      <c r="AA864">
        <v>23.814535140991211</v>
      </c>
      <c r="AB864">
        <v>23.554838180541992</v>
      </c>
      <c r="AC864">
        <v>23.016471862792969</v>
      </c>
      <c r="AD864">
        <v>22.916738510131836</v>
      </c>
      <c r="AE864">
        <v>23.03996467590332</v>
      </c>
      <c r="AF864">
        <v>21.942771911621094</v>
      </c>
      <c r="AG864">
        <v>19.631311416625977</v>
      </c>
      <c r="AH864">
        <v>18.638788223266602</v>
      </c>
      <c r="AI864">
        <v>-0.65229350328445435</v>
      </c>
      <c r="AJ864">
        <v>-0.63587367534637451</v>
      </c>
      <c r="AK864">
        <v>-0.63637679815292358</v>
      </c>
      <c r="AL864">
        <v>-0.63878786563873291</v>
      </c>
      <c r="AM864">
        <v>-0.64020949602127075</v>
      </c>
      <c r="AN864">
        <v>-0.64740550518035889</v>
      </c>
      <c r="AO864">
        <v>-0.68832987546920776</v>
      </c>
      <c r="AP864">
        <v>-0.7014574408531189</v>
      </c>
      <c r="AQ864">
        <v>-0.71385562419891357</v>
      </c>
      <c r="AR864">
        <v>-0.72782766819000244</v>
      </c>
      <c r="AS864">
        <v>-0.74116772413253784</v>
      </c>
      <c r="AT864">
        <v>-0.74643993377685547</v>
      </c>
      <c r="AU864">
        <v>5.1773607730865479E-2</v>
      </c>
      <c r="AV864">
        <v>3.7654447555541992</v>
      </c>
      <c r="AW864">
        <v>3.7394025325775146</v>
      </c>
      <c r="AX864">
        <v>3.7270004749298096</v>
      </c>
      <c r="AY864">
        <v>3.7054073810577393</v>
      </c>
      <c r="AZ864">
        <v>3.6657314300537109</v>
      </c>
      <c r="BA864">
        <v>1.1674119159579277E-2</v>
      </c>
      <c r="BB864">
        <v>-0.3470805287361145</v>
      </c>
      <c r="BC864">
        <v>-0.34687596559524536</v>
      </c>
      <c r="BD864">
        <v>-0.32343855500221252</v>
      </c>
      <c r="BE864">
        <v>-0.30147764086723328</v>
      </c>
      <c r="BF864">
        <v>-0.28809049725532532</v>
      </c>
      <c r="BG864">
        <v>-0.30998992919921875</v>
      </c>
      <c r="BH864">
        <v>-0.30399546027183533</v>
      </c>
      <c r="BI864">
        <v>-0.3047865629196167</v>
      </c>
      <c r="BJ864">
        <v>-0.30792424082756042</v>
      </c>
      <c r="BK864">
        <v>-0.305869460105896</v>
      </c>
      <c r="BL864">
        <v>-0.31159186363220215</v>
      </c>
      <c r="BM864">
        <v>-0.33648526668548584</v>
      </c>
      <c r="BN864">
        <v>-0.33820530772209167</v>
      </c>
      <c r="BO864">
        <v>-0.34337222576141357</v>
      </c>
      <c r="BP864">
        <v>-0.35122203826904297</v>
      </c>
      <c r="BQ864">
        <v>-0.35795342922210693</v>
      </c>
      <c r="BR864">
        <v>-0.36199480295181274</v>
      </c>
      <c r="BS864">
        <v>0.45394280552864075</v>
      </c>
      <c r="BT864">
        <v>4.0831241607666016</v>
      </c>
      <c r="BU864">
        <v>4.0640020370483398</v>
      </c>
      <c r="BV864">
        <v>4.0459342002868652</v>
      </c>
      <c r="BW864">
        <v>4.0254974365234375</v>
      </c>
      <c r="BX864">
        <v>3.983616828918457</v>
      </c>
      <c r="BY864">
        <v>0.41097763180732727</v>
      </c>
      <c r="BZ864">
        <v>-0.17771261930465698</v>
      </c>
      <c r="CA864">
        <v>-0.1774323433637619</v>
      </c>
      <c r="CB864">
        <v>-0.16810202598571777</v>
      </c>
      <c r="CC864">
        <v>-0.15607094764709473</v>
      </c>
      <c r="CD864">
        <v>-0.14987541735172272</v>
      </c>
      <c r="CE864">
        <v>-7.2911530733108521E-2</v>
      </c>
      <c r="CF864">
        <v>-7.4137620627880096E-2</v>
      </c>
      <c r="CG864">
        <v>-7.5128182768821716E-2</v>
      </c>
      <c r="CH864">
        <v>-7.8769117593765259E-2</v>
      </c>
      <c r="CI864">
        <v>-7.4306584894657135E-2</v>
      </c>
      <c r="CJ864">
        <v>-7.9008370637893677E-2</v>
      </c>
      <c r="CK864">
        <v>-9.2798791825771332E-2</v>
      </c>
      <c r="CL864">
        <v>-8.6617991328239441E-2</v>
      </c>
      <c r="CM864">
        <v>-8.6776517331600189E-2</v>
      </c>
      <c r="CN864">
        <v>-9.0386144816875458E-2</v>
      </c>
      <c r="CO864">
        <v>-9.2540383338928223E-2</v>
      </c>
      <c r="CP864">
        <v>-9.5729254186153412E-2</v>
      </c>
      <c r="CQ864">
        <v>0.73248398303985596</v>
      </c>
      <c r="CR864">
        <v>4.3031477928161621</v>
      </c>
      <c r="CS864">
        <v>4.2888188362121582</v>
      </c>
      <c r="CT864">
        <v>4.2668271064758301</v>
      </c>
      <c r="CU864">
        <v>4.2471909523010254</v>
      </c>
      <c r="CV864">
        <v>4.2037835121154785</v>
      </c>
      <c r="CW864">
        <v>0.68753403425216675</v>
      </c>
      <c r="CX864">
        <v>-6.0408934950828552E-2</v>
      </c>
      <c r="CY864">
        <v>-6.0076221823692322E-2</v>
      </c>
      <c r="CZ864">
        <v>-6.0516428202390671E-2</v>
      </c>
      <c r="DA864">
        <v>-5.536271259188652E-2</v>
      </c>
      <c r="DB864">
        <v>-5.4148085415363312E-2</v>
      </c>
      <c r="DC864">
        <v>0.1641668826341629</v>
      </c>
      <c r="DD864">
        <v>0.15572023391723633</v>
      </c>
      <c r="DE864">
        <v>0.15453019738197327</v>
      </c>
      <c r="DF864">
        <v>0.1503860205411911</v>
      </c>
      <c r="DG864">
        <v>0.15725630521774292</v>
      </c>
      <c r="DH864">
        <v>0.15357512235641479</v>
      </c>
      <c r="DI864">
        <v>0.15088769793510437</v>
      </c>
      <c r="DJ864">
        <v>0.1649693101644516</v>
      </c>
      <c r="DK864">
        <v>0.169819176197052</v>
      </c>
      <c r="DL864">
        <v>0.17044976353645325</v>
      </c>
      <c r="DM864">
        <v>0.17287266254425049</v>
      </c>
      <c r="DN864">
        <v>0.17053627967834473</v>
      </c>
      <c r="DO864">
        <v>1.0110251903533936</v>
      </c>
      <c r="DP864">
        <v>4.5231714248657227</v>
      </c>
      <c r="DQ864">
        <v>4.5136356353759766</v>
      </c>
      <c r="DR864">
        <v>4.4877200126647949</v>
      </c>
      <c r="DS864">
        <v>4.4688844680786133</v>
      </c>
      <c r="DT864">
        <v>4.4239501953125</v>
      </c>
      <c r="DU864">
        <v>0.96409040689468384</v>
      </c>
      <c r="DV864">
        <v>5.6894756853580475E-2</v>
      </c>
      <c r="DW864">
        <v>5.7279903441667557E-2</v>
      </c>
      <c r="DX864">
        <v>4.7069169580936432E-2</v>
      </c>
      <c r="DY864">
        <v>4.5345518738031387E-2</v>
      </c>
      <c r="DZ864">
        <v>4.1579250246286392E-2</v>
      </c>
      <c r="EA864">
        <v>0.5064704418182373</v>
      </c>
      <c r="EB864">
        <v>0.48759844899177551</v>
      </c>
      <c r="EC864">
        <v>0.48612043261528015</v>
      </c>
      <c r="ED864">
        <v>0.48124963045120239</v>
      </c>
      <c r="EE864">
        <v>0.49159634113311768</v>
      </c>
      <c r="EF864">
        <v>0.48938876390457153</v>
      </c>
      <c r="EG864">
        <v>0.50273227691650391</v>
      </c>
      <c r="EH864">
        <v>0.52822142839431763</v>
      </c>
      <c r="EI864">
        <v>0.54030263423919678</v>
      </c>
      <c r="EJ864">
        <v>0.54705536365509033</v>
      </c>
      <c r="EK864">
        <v>0.5560869574546814</v>
      </c>
      <c r="EL864">
        <v>0.55498141050338745</v>
      </c>
      <c r="EM864">
        <v>1.4131944179534912</v>
      </c>
      <c r="EN864">
        <v>4.840850830078125</v>
      </c>
      <c r="EO864">
        <v>4.8382349014282227</v>
      </c>
      <c r="EP864">
        <v>4.8066534996032715</v>
      </c>
      <c r="EQ864">
        <v>4.7889742851257324</v>
      </c>
      <c r="ER864">
        <v>4.7418355941772461</v>
      </c>
      <c r="ES864">
        <v>1.3633939027786255</v>
      </c>
      <c r="ET864">
        <v>0.2262626588344574</v>
      </c>
      <c r="EU864">
        <v>0.22672350704669952</v>
      </c>
      <c r="EV864">
        <v>0.20240569114685059</v>
      </c>
      <c r="EW864">
        <v>0.19075220823287964</v>
      </c>
      <c r="EX864">
        <v>0.17979432642459869</v>
      </c>
      <c r="EY864">
        <v>60.397064208984375</v>
      </c>
      <c r="EZ864">
        <v>60.407627105712891</v>
      </c>
      <c r="FA864">
        <v>60.400455474853516</v>
      </c>
      <c r="FB864">
        <v>60.528663635253906</v>
      </c>
      <c r="FC864">
        <v>60.495220184326172</v>
      </c>
      <c r="FD864">
        <v>60.506629943847656</v>
      </c>
      <c r="FE864">
        <v>61.120220184326172</v>
      </c>
      <c r="FF864">
        <v>61.243782043457031</v>
      </c>
      <c r="FG864">
        <v>63.383708953857422</v>
      </c>
      <c r="FH864">
        <v>65.261703491210937</v>
      </c>
      <c r="FI864">
        <v>68.036293029785156</v>
      </c>
      <c r="FJ864">
        <v>69.67138671875</v>
      </c>
      <c r="FK864">
        <v>70.069427490234375</v>
      </c>
      <c r="FL864">
        <v>70.310630798339844</v>
      </c>
      <c r="FM864">
        <v>69.6796875</v>
      </c>
      <c r="FN864">
        <v>69.789512634277344</v>
      </c>
      <c r="FO864">
        <v>68.646980285644531</v>
      </c>
      <c r="FP864">
        <v>66.632102966308594</v>
      </c>
      <c r="FQ864">
        <v>64.249603271484375</v>
      </c>
      <c r="FR864">
        <v>62.114391326904297</v>
      </c>
      <c r="FS864">
        <v>61.249332427978516</v>
      </c>
      <c r="FT864">
        <v>61.036041259765625</v>
      </c>
      <c r="FU864">
        <v>61.136054992675781</v>
      </c>
      <c r="FV864">
        <v>61.000267028808594</v>
      </c>
      <c r="FW864">
        <v>81</v>
      </c>
      <c r="FX864">
        <v>5.4568342864513397E-2</v>
      </c>
      <c r="FY864">
        <v>1</v>
      </c>
    </row>
    <row r="865" spans="1:181" x14ac:dyDescent="0.2">
      <c r="A865" t="s">
        <v>243</v>
      </c>
      <c r="B865" t="s">
        <v>239</v>
      </c>
      <c r="C865" t="s">
        <v>215</v>
      </c>
      <c r="D865" t="s">
        <v>37</v>
      </c>
      <c r="E865">
        <v>2017</v>
      </c>
      <c r="F865" t="s">
        <v>223</v>
      </c>
      <c r="G865" t="s">
        <v>246</v>
      </c>
      <c r="H865">
        <v>94</v>
      </c>
      <c r="K865">
        <v>17.809909820556641</v>
      </c>
      <c r="L865">
        <v>17.600803375244141</v>
      </c>
      <c r="M865">
        <v>17.701416015625</v>
      </c>
      <c r="N865">
        <v>17.846284866333008</v>
      </c>
      <c r="O865">
        <v>18.191333770751953</v>
      </c>
      <c r="P865">
        <v>18.962324142456055</v>
      </c>
      <c r="Q865">
        <v>21.372879028320313</v>
      </c>
      <c r="R865">
        <v>21.680459976196289</v>
      </c>
      <c r="S865">
        <v>21.951726913452148</v>
      </c>
      <c r="T865">
        <v>22.625837326049805</v>
      </c>
      <c r="U865">
        <v>23.11250114440918</v>
      </c>
      <c r="V865">
        <v>23.4959716796875</v>
      </c>
      <c r="W865">
        <v>23.495441436767578</v>
      </c>
      <c r="X865">
        <v>23.784246444702148</v>
      </c>
      <c r="Y865">
        <v>23.775680541992188</v>
      </c>
      <c r="Z865">
        <v>23.875490188598633</v>
      </c>
      <c r="AA865">
        <v>23.814535140991211</v>
      </c>
      <c r="AB865">
        <v>23.554838180541992</v>
      </c>
      <c r="AC865">
        <v>23.016471862792969</v>
      </c>
      <c r="AD865">
        <v>22.916738510131836</v>
      </c>
      <c r="AE865">
        <v>23.03996467590332</v>
      </c>
      <c r="AF865">
        <v>21.942771911621094</v>
      </c>
      <c r="AG865">
        <v>19.631311416625977</v>
      </c>
      <c r="AH865">
        <v>18.638788223266602</v>
      </c>
      <c r="AI865">
        <v>-0.65229350328445435</v>
      </c>
      <c r="AJ865">
        <v>-0.63587367534637451</v>
      </c>
      <c r="AK865">
        <v>-0.63637679815292358</v>
      </c>
      <c r="AL865">
        <v>-0.63878786563873291</v>
      </c>
      <c r="AM865">
        <v>-0.64020949602127075</v>
      </c>
      <c r="AN865">
        <v>-0.64740550518035889</v>
      </c>
      <c r="AO865">
        <v>-0.68832987546920776</v>
      </c>
      <c r="AP865">
        <v>-0.7014574408531189</v>
      </c>
      <c r="AQ865">
        <v>-0.71385562419891357</v>
      </c>
      <c r="AR865">
        <v>-0.72782766819000244</v>
      </c>
      <c r="AS865">
        <v>-0.74116772413253784</v>
      </c>
      <c r="AT865">
        <v>-0.74643993377685547</v>
      </c>
      <c r="AU865">
        <v>5.1773607730865479E-2</v>
      </c>
      <c r="AV865">
        <v>3.7654447555541992</v>
      </c>
      <c r="AW865">
        <v>3.7394025325775146</v>
      </c>
      <c r="AX865">
        <v>3.7270004749298096</v>
      </c>
      <c r="AY865">
        <v>3.7054073810577393</v>
      </c>
      <c r="AZ865">
        <v>3.6657314300537109</v>
      </c>
      <c r="BA865">
        <v>1.1674119159579277E-2</v>
      </c>
      <c r="BB865">
        <v>-0.3470805287361145</v>
      </c>
      <c r="BC865">
        <v>-0.34687596559524536</v>
      </c>
      <c r="BD865">
        <v>-0.32343855500221252</v>
      </c>
      <c r="BE865">
        <v>-0.30147764086723328</v>
      </c>
      <c r="BF865">
        <v>-0.28809049725532532</v>
      </c>
      <c r="BG865">
        <v>-0.30998992919921875</v>
      </c>
      <c r="BH865">
        <v>-0.30399546027183533</v>
      </c>
      <c r="BI865">
        <v>-0.3047865629196167</v>
      </c>
      <c r="BJ865">
        <v>-0.30792424082756042</v>
      </c>
      <c r="BK865">
        <v>-0.305869460105896</v>
      </c>
      <c r="BL865">
        <v>-0.31159186363220215</v>
      </c>
      <c r="BM865">
        <v>-0.33648526668548584</v>
      </c>
      <c r="BN865">
        <v>-0.33820530772209167</v>
      </c>
      <c r="BO865">
        <v>-0.34337222576141357</v>
      </c>
      <c r="BP865">
        <v>-0.35122203826904297</v>
      </c>
      <c r="BQ865">
        <v>-0.35795342922210693</v>
      </c>
      <c r="BR865">
        <v>-0.36199480295181274</v>
      </c>
      <c r="BS865">
        <v>0.45394280552864075</v>
      </c>
      <c r="BT865">
        <v>4.0831241607666016</v>
      </c>
      <c r="BU865">
        <v>4.0640020370483398</v>
      </c>
      <c r="BV865">
        <v>4.0459342002868652</v>
      </c>
      <c r="BW865">
        <v>4.0254974365234375</v>
      </c>
      <c r="BX865">
        <v>3.983616828918457</v>
      </c>
      <c r="BY865">
        <v>0.41097763180732727</v>
      </c>
      <c r="BZ865">
        <v>-0.17771261930465698</v>
      </c>
      <c r="CA865">
        <v>-0.1774323433637619</v>
      </c>
      <c r="CB865">
        <v>-0.16810202598571777</v>
      </c>
      <c r="CC865">
        <v>-0.15607094764709473</v>
      </c>
      <c r="CD865">
        <v>-0.14987541735172272</v>
      </c>
      <c r="CE865">
        <v>-7.2911530733108521E-2</v>
      </c>
      <c r="CF865">
        <v>-7.4137620627880096E-2</v>
      </c>
      <c r="CG865">
        <v>-7.5128182768821716E-2</v>
      </c>
      <c r="CH865">
        <v>-7.8769117593765259E-2</v>
      </c>
      <c r="CI865">
        <v>-7.4306584894657135E-2</v>
      </c>
      <c r="CJ865">
        <v>-7.9008370637893677E-2</v>
      </c>
      <c r="CK865">
        <v>-9.2798791825771332E-2</v>
      </c>
      <c r="CL865">
        <v>-8.6617991328239441E-2</v>
      </c>
      <c r="CM865">
        <v>-8.6776517331600189E-2</v>
      </c>
      <c r="CN865">
        <v>-9.0386144816875458E-2</v>
      </c>
      <c r="CO865">
        <v>-9.2540383338928223E-2</v>
      </c>
      <c r="CP865">
        <v>-9.5729254186153412E-2</v>
      </c>
      <c r="CQ865">
        <v>0.73248398303985596</v>
      </c>
      <c r="CR865">
        <v>4.3031477928161621</v>
      </c>
      <c r="CS865">
        <v>4.2888188362121582</v>
      </c>
      <c r="CT865">
        <v>4.2668271064758301</v>
      </c>
      <c r="CU865">
        <v>4.2471909523010254</v>
      </c>
      <c r="CV865">
        <v>4.2037835121154785</v>
      </c>
      <c r="CW865">
        <v>0.68753403425216675</v>
      </c>
      <c r="CX865">
        <v>-6.0408934950828552E-2</v>
      </c>
      <c r="CY865">
        <v>-6.0076221823692322E-2</v>
      </c>
      <c r="CZ865">
        <v>-6.0516428202390671E-2</v>
      </c>
      <c r="DA865">
        <v>-5.536271259188652E-2</v>
      </c>
      <c r="DB865">
        <v>-5.4148085415363312E-2</v>
      </c>
      <c r="DC865">
        <v>0.1641668826341629</v>
      </c>
      <c r="DD865">
        <v>0.15572023391723633</v>
      </c>
      <c r="DE865">
        <v>0.15453019738197327</v>
      </c>
      <c r="DF865">
        <v>0.1503860205411911</v>
      </c>
      <c r="DG865">
        <v>0.15725630521774292</v>
      </c>
      <c r="DH865">
        <v>0.15357512235641479</v>
      </c>
      <c r="DI865">
        <v>0.15088769793510437</v>
      </c>
      <c r="DJ865">
        <v>0.1649693101644516</v>
      </c>
      <c r="DK865">
        <v>0.169819176197052</v>
      </c>
      <c r="DL865">
        <v>0.17044976353645325</v>
      </c>
      <c r="DM865">
        <v>0.17287266254425049</v>
      </c>
      <c r="DN865">
        <v>0.17053627967834473</v>
      </c>
      <c r="DO865">
        <v>1.0110251903533936</v>
      </c>
      <c r="DP865">
        <v>4.5231714248657227</v>
      </c>
      <c r="DQ865">
        <v>4.5136356353759766</v>
      </c>
      <c r="DR865">
        <v>4.4877200126647949</v>
      </c>
      <c r="DS865">
        <v>4.4688844680786133</v>
      </c>
      <c r="DT865">
        <v>4.4239501953125</v>
      </c>
      <c r="DU865">
        <v>0.96409040689468384</v>
      </c>
      <c r="DV865">
        <v>5.6894756853580475E-2</v>
      </c>
      <c r="DW865">
        <v>5.7279903441667557E-2</v>
      </c>
      <c r="DX865">
        <v>4.7069169580936432E-2</v>
      </c>
      <c r="DY865">
        <v>4.5345518738031387E-2</v>
      </c>
      <c r="DZ865">
        <v>4.1579250246286392E-2</v>
      </c>
      <c r="EA865">
        <v>0.5064704418182373</v>
      </c>
      <c r="EB865">
        <v>0.48759844899177551</v>
      </c>
      <c r="EC865">
        <v>0.48612043261528015</v>
      </c>
      <c r="ED865">
        <v>0.48124963045120239</v>
      </c>
      <c r="EE865">
        <v>0.49159634113311768</v>
      </c>
      <c r="EF865">
        <v>0.48938876390457153</v>
      </c>
      <c r="EG865">
        <v>0.50273227691650391</v>
      </c>
      <c r="EH865">
        <v>0.52822142839431763</v>
      </c>
      <c r="EI865">
        <v>0.54030263423919678</v>
      </c>
      <c r="EJ865">
        <v>0.54705536365509033</v>
      </c>
      <c r="EK865">
        <v>0.5560869574546814</v>
      </c>
      <c r="EL865">
        <v>0.55498141050338745</v>
      </c>
      <c r="EM865">
        <v>1.4131944179534912</v>
      </c>
      <c r="EN865">
        <v>4.840850830078125</v>
      </c>
      <c r="EO865">
        <v>4.8382349014282227</v>
      </c>
      <c r="EP865">
        <v>4.8066534996032715</v>
      </c>
      <c r="EQ865">
        <v>4.7889742851257324</v>
      </c>
      <c r="ER865">
        <v>4.7418355941772461</v>
      </c>
      <c r="ES865">
        <v>1.3633939027786255</v>
      </c>
      <c r="ET865">
        <v>0.2262626588344574</v>
      </c>
      <c r="EU865">
        <v>0.22672350704669952</v>
      </c>
      <c r="EV865">
        <v>0.20240569114685059</v>
      </c>
      <c r="EW865">
        <v>0.19075220823287964</v>
      </c>
      <c r="EX865">
        <v>0.17979432642459869</v>
      </c>
      <c r="EY865">
        <v>60.397064208984375</v>
      </c>
      <c r="EZ865">
        <v>60.407627105712891</v>
      </c>
      <c r="FA865">
        <v>60.400455474853516</v>
      </c>
      <c r="FB865">
        <v>60.528663635253906</v>
      </c>
      <c r="FC865">
        <v>60.495220184326172</v>
      </c>
      <c r="FD865">
        <v>60.506629943847656</v>
      </c>
      <c r="FE865">
        <v>61.120220184326172</v>
      </c>
      <c r="FF865">
        <v>61.243782043457031</v>
      </c>
      <c r="FG865">
        <v>63.383708953857422</v>
      </c>
      <c r="FH865">
        <v>65.261703491210937</v>
      </c>
      <c r="FI865">
        <v>68.036293029785156</v>
      </c>
      <c r="FJ865">
        <v>69.67138671875</v>
      </c>
      <c r="FK865">
        <v>70.069427490234375</v>
      </c>
      <c r="FL865">
        <v>70.310630798339844</v>
      </c>
      <c r="FM865">
        <v>69.6796875</v>
      </c>
      <c r="FN865">
        <v>69.789512634277344</v>
      </c>
      <c r="FO865">
        <v>68.646980285644531</v>
      </c>
      <c r="FP865">
        <v>66.632102966308594</v>
      </c>
      <c r="FQ865">
        <v>64.249603271484375</v>
      </c>
      <c r="FR865">
        <v>62.114391326904297</v>
      </c>
      <c r="FS865">
        <v>61.249332427978516</v>
      </c>
      <c r="FT865">
        <v>61.036041259765625</v>
      </c>
      <c r="FU865">
        <v>61.136054992675781</v>
      </c>
      <c r="FV865">
        <v>61.000267028808594</v>
      </c>
      <c r="FW865">
        <v>81</v>
      </c>
      <c r="FX865">
        <v>5.4568342864513397E-2</v>
      </c>
      <c r="FY865">
        <v>1</v>
      </c>
    </row>
    <row r="866" spans="1:181" x14ac:dyDescent="0.2">
      <c r="A866" t="s">
        <v>243</v>
      </c>
      <c r="B866" t="s">
        <v>239</v>
      </c>
      <c r="C866" t="s">
        <v>215</v>
      </c>
      <c r="D866" t="s">
        <v>37</v>
      </c>
      <c r="E866">
        <v>2018</v>
      </c>
      <c r="F866" t="s">
        <v>223</v>
      </c>
      <c r="G866" t="s">
        <v>246</v>
      </c>
      <c r="H866">
        <v>94</v>
      </c>
      <c r="K866">
        <v>17.809909820556641</v>
      </c>
      <c r="L866">
        <v>17.600803375244141</v>
      </c>
      <c r="M866">
        <v>17.701416015625</v>
      </c>
      <c r="N866">
        <v>17.846284866333008</v>
      </c>
      <c r="O866">
        <v>18.191333770751953</v>
      </c>
      <c r="P866">
        <v>18.962324142456055</v>
      </c>
      <c r="Q866">
        <v>21.372879028320313</v>
      </c>
      <c r="R866">
        <v>21.680459976196289</v>
      </c>
      <c r="S866">
        <v>21.951726913452148</v>
      </c>
      <c r="T866">
        <v>22.625837326049805</v>
      </c>
      <c r="U866">
        <v>23.11250114440918</v>
      </c>
      <c r="V866">
        <v>23.4959716796875</v>
      </c>
      <c r="W866">
        <v>23.495441436767578</v>
      </c>
      <c r="X866">
        <v>23.784246444702148</v>
      </c>
      <c r="Y866">
        <v>23.775680541992188</v>
      </c>
      <c r="Z866">
        <v>23.875490188598633</v>
      </c>
      <c r="AA866">
        <v>23.814535140991211</v>
      </c>
      <c r="AB866">
        <v>23.554838180541992</v>
      </c>
      <c r="AC866">
        <v>23.016471862792969</v>
      </c>
      <c r="AD866">
        <v>22.916738510131836</v>
      </c>
      <c r="AE866">
        <v>23.03996467590332</v>
      </c>
      <c r="AF866">
        <v>21.942771911621094</v>
      </c>
      <c r="AG866">
        <v>19.631311416625977</v>
      </c>
      <c r="AH866">
        <v>18.638788223266602</v>
      </c>
      <c r="AI866">
        <v>-0.65229350328445435</v>
      </c>
      <c r="AJ866">
        <v>-0.63587367534637451</v>
      </c>
      <c r="AK866">
        <v>-0.63637679815292358</v>
      </c>
      <c r="AL866">
        <v>-0.63878786563873291</v>
      </c>
      <c r="AM866">
        <v>-0.64020949602127075</v>
      </c>
      <c r="AN866">
        <v>-0.64740550518035889</v>
      </c>
      <c r="AO866">
        <v>-0.68832987546920776</v>
      </c>
      <c r="AP866">
        <v>-0.7014574408531189</v>
      </c>
      <c r="AQ866">
        <v>-0.71385562419891357</v>
      </c>
      <c r="AR866">
        <v>-0.72782766819000244</v>
      </c>
      <c r="AS866">
        <v>-0.74116772413253784</v>
      </c>
      <c r="AT866">
        <v>-0.74643993377685547</v>
      </c>
      <c r="AU866">
        <v>5.1773607730865479E-2</v>
      </c>
      <c r="AV866">
        <v>3.7654447555541992</v>
      </c>
      <c r="AW866">
        <v>3.7394025325775146</v>
      </c>
      <c r="AX866">
        <v>3.7270004749298096</v>
      </c>
      <c r="AY866">
        <v>3.7054073810577393</v>
      </c>
      <c r="AZ866">
        <v>3.6657314300537109</v>
      </c>
      <c r="BA866">
        <v>1.1674119159579277E-2</v>
      </c>
      <c r="BB866">
        <v>-0.3470805287361145</v>
      </c>
      <c r="BC866">
        <v>-0.34687596559524536</v>
      </c>
      <c r="BD866">
        <v>-0.32343855500221252</v>
      </c>
      <c r="BE866">
        <v>-0.30147764086723328</v>
      </c>
      <c r="BF866">
        <v>-0.28809049725532532</v>
      </c>
      <c r="BG866">
        <v>-0.30998992919921875</v>
      </c>
      <c r="BH866">
        <v>-0.30399546027183533</v>
      </c>
      <c r="BI866">
        <v>-0.3047865629196167</v>
      </c>
      <c r="BJ866">
        <v>-0.30792424082756042</v>
      </c>
      <c r="BK866">
        <v>-0.305869460105896</v>
      </c>
      <c r="BL866">
        <v>-0.31159186363220215</v>
      </c>
      <c r="BM866">
        <v>-0.33648526668548584</v>
      </c>
      <c r="BN866">
        <v>-0.33820530772209167</v>
      </c>
      <c r="BO866">
        <v>-0.34337222576141357</v>
      </c>
      <c r="BP866">
        <v>-0.35122203826904297</v>
      </c>
      <c r="BQ866">
        <v>-0.35795342922210693</v>
      </c>
      <c r="BR866">
        <v>-0.36199480295181274</v>
      </c>
      <c r="BS866">
        <v>0.45394280552864075</v>
      </c>
      <c r="BT866">
        <v>4.0831241607666016</v>
      </c>
      <c r="BU866">
        <v>4.0640020370483398</v>
      </c>
      <c r="BV866">
        <v>4.0459342002868652</v>
      </c>
      <c r="BW866">
        <v>4.0254974365234375</v>
      </c>
      <c r="BX866">
        <v>3.983616828918457</v>
      </c>
      <c r="BY866">
        <v>0.41097763180732727</v>
      </c>
      <c r="BZ866">
        <v>-0.17771261930465698</v>
      </c>
      <c r="CA866">
        <v>-0.1774323433637619</v>
      </c>
      <c r="CB866">
        <v>-0.16810202598571777</v>
      </c>
      <c r="CC866">
        <v>-0.15607094764709473</v>
      </c>
      <c r="CD866">
        <v>-0.14987541735172272</v>
      </c>
      <c r="CE866">
        <v>-7.2911530733108521E-2</v>
      </c>
      <c r="CF866">
        <v>-7.4137620627880096E-2</v>
      </c>
      <c r="CG866">
        <v>-7.5128182768821716E-2</v>
      </c>
      <c r="CH866">
        <v>-7.8769117593765259E-2</v>
      </c>
      <c r="CI866">
        <v>-7.4306584894657135E-2</v>
      </c>
      <c r="CJ866">
        <v>-7.9008370637893677E-2</v>
      </c>
      <c r="CK866">
        <v>-9.2798791825771332E-2</v>
      </c>
      <c r="CL866">
        <v>-8.6617991328239441E-2</v>
      </c>
      <c r="CM866">
        <v>-8.6776517331600189E-2</v>
      </c>
      <c r="CN866">
        <v>-9.0386144816875458E-2</v>
      </c>
      <c r="CO866">
        <v>-9.2540383338928223E-2</v>
      </c>
      <c r="CP866">
        <v>-9.5729254186153412E-2</v>
      </c>
      <c r="CQ866">
        <v>0.73248398303985596</v>
      </c>
      <c r="CR866">
        <v>4.3031477928161621</v>
      </c>
      <c r="CS866">
        <v>4.2888188362121582</v>
      </c>
      <c r="CT866">
        <v>4.2668271064758301</v>
      </c>
      <c r="CU866">
        <v>4.2471909523010254</v>
      </c>
      <c r="CV866">
        <v>4.2037835121154785</v>
      </c>
      <c r="CW866">
        <v>0.68753403425216675</v>
      </c>
      <c r="CX866">
        <v>-6.0408934950828552E-2</v>
      </c>
      <c r="CY866">
        <v>-6.0076221823692322E-2</v>
      </c>
      <c r="CZ866">
        <v>-6.0516428202390671E-2</v>
      </c>
      <c r="DA866">
        <v>-5.536271259188652E-2</v>
      </c>
      <c r="DB866">
        <v>-5.4148085415363312E-2</v>
      </c>
      <c r="DC866">
        <v>0.1641668826341629</v>
      </c>
      <c r="DD866">
        <v>0.15572023391723633</v>
      </c>
      <c r="DE866">
        <v>0.15453019738197327</v>
      </c>
      <c r="DF866">
        <v>0.1503860205411911</v>
      </c>
      <c r="DG866">
        <v>0.15725630521774292</v>
      </c>
      <c r="DH866">
        <v>0.15357512235641479</v>
      </c>
      <c r="DI866">
        <v>0.15088769793510437</v>
      </c>
      <c r="DJ866">
        <v>0.1649693101644516</v>
      </c>
      <c r="DK866">
        <v>0.169819176197052</v>
      </c>
      <c r="DL866">
        <v>0.17044976353645325</v>
      </c>
      <c r="DM866">
        <v>0.17287266254425049</v>
      </c>
      <c r="DN866">
        <v>0.17053627967834473</v>
      </c>
      <c r="DO866">
        <v>1.0110251903533936</v>
      </c>
      <c r="DP866">
        <v>4.5231714248657227</v>
      </c>
      <c r="DQ866">
        <v>4.5136356353759766</v>
      </c>
      <c r="DR866">
        <v>4.4877200126647949</v>
      </c>
      <c r="DS866">
        <v>4.4688844680786133</v>
      </c>
      <c r="DT866">
        <v>4.4239501953125</v>
      </c>
      <c r="DU866">
        <v>0.96409040689468384</v>
      </c>
      <c r="DV866">
        <v>5.6894756853580475E-2</v>
      </c>
      <c r="DW866">
        <v>5.7279903441667557E-2</v>
      </c>
      <c r="DX866">
        <v>4.7069169580936432E-2</v>
      </c>
      <c r="DY866">
        <v>4.5345518738031387E-2</v>
      </c>
      <c r="DZ866">
        <v>4.1579250246286392E-2</v>
      </c>
      <c r="EA866">
        <v>0.5064704418182373</v>
      </c>
      <c r="EB866">
        <v>0.48759844899177551</v>
      </c>
      <c r="EC866">
        <v>0.48612043261528015</v>
      </c>
      <c r="ED866">
        <v>0.48124963045120239</v>
      </c>
      <c r="EE866">
        <v>0.49159634113311768</v>
      </c>
      <c r="EF866">
        <v>0.48938876390457153</v>
      </c>
      <c r="EG866">
        <v>0.50273227691650391</v>
      </c>
      <c r="EH866">
        <v>0.52822142839431763</v>
      </c>
      <c r="EI866">
        <v>0.54030263423919678</v>
      </c>
      <c r="EJ866">
        <v>0.54705536365509033</v>
      </c>
      <c r="EK866">
        <v>0.5560869574546814</v>
      </c>
      <c r="EL866">
        <v>0.55498141050338745</v>
      </c>
      <c r="EM866">
        <v>1.4131944179534912</v>
      </c>
      <c r="EN866">
        <v>4.840850830078125</v>
      </c>
      <c r="EO866">
        <v>4.8382349014282227</v>
      </c>
      <c r="EP866">
        <v>4.8066534996032715</v>
      </c>
      <c r="EQ866">
        <v>4.7889742851257324</v>
      </c>
      <c r="ER866">
        <v>4.7418355941772461</v>
      </c>
      <c r="ES866">
        <v>1.3633939027786255</v>
      </c>
      <c r="ET866">
        <v>0.2262626588344574</v>
      </c>
      <c r="EU866">
        <v>0.22672350704669952</v>
      </c>
      <c r="EV866">
        <v>0.20240569114685059</v>
      </c>
      <c r="EW866">
        <v>0.19075220823287964</v>
      </c>
      <c r="EX866">
        <v>0.17979432642459869</v>
      </c>
      <c r="EY866">
        <v>60.397064208984375</v>
      </c>
      <c r="EZ866">
        <v>60.407627105712891</v>
      </c>
      <c r="FA866">
        <v>60.400455474853516</v>
      </c>
      <c r="FB866">
        <v>60.528663635253906</v>
      </c>
      <c r="FC866">
        <v>60.495220184326172</v>
      </c>
      <c r="FD866">
        <v>60.506629943847656</v>
      </c>
      <c r="FE866">
        <v>61.120220184326172</v>
      </c>
      <c r="FF866">
        <v>61.243782043457031</v>
      </c>
      <c r="FG866">
        <v>63.383708953857422</v>
      </c>
      <c r="FH866">
        <v>65.261703491210937</v>
      </c>
      <c r="FI866">
        <v>68.036293029785156</v>
      </c>
      <c r="FJ866">
        <v>69.67138671875</v>
      </c>
      <c r="FK866">
        <v>70.069427490234375</v>
      </c>
      <c r="FL866">
        <v>70.310630798339844</v>
      </c>
      <c r="FM866">
        <v>69.6796875</v>
      </c>
      <c r="FN866">
        <v>69.789512634277344</v>
      </c>
      <c r="FO866">
        <v>68.646980285644531</v>
      </c>
      <c r="FP866">
        <v>66.632102966308594</v>
      </c>
      <c r="FQ866">
        <v>64.249603271484375</v>
      </c>
      <c r="FR866">
        <v>62.114391326904297</v>
      </c>
      <c r="FS866">
        <v>61.249332427978516</v>
      </c>
      <c r="FT866">
        <v>61.036041259765625</v>
      </c>
      <c r="FU866">
        <v>61.136054992675781</v>
      </c>
      <c r="FV866">
        <v>61.000267028808594</v>
      </c>
      <c r="FW866">
        <v>81</v>
      </c>
      <c r="FX866">
        <v>5.4568342864513397E-2</v>
      </c>
      <c r="FY866">
        <v>1</v>
      </c>
    </row>
    <row r="867" spans="1:181" x14ac:dyDescent="0.2">
      <c r="A867" t="s">
        <v>243</v>
      </c>
      <c r="B867" t="s">
        <v>239</v>
      </c>
      <c r="C867" t="s">
        <v>215</v>
      </c>
      <c r="D867" t="s">
        <v>37</v>
      </c>
      <c r="E867">
        <v>2019</v>
      </c>
      <c r="F867" t="s">
        <v>223</v>
      </c>
      <c r="G867" t="s">
        <v>246</v>
      </c>
      <c r="H867">
        <v>94</v>
      </c>
      <c r="K867">
        <v>17.809909820556641</v>
      </c>
      <c r="L867">
        <v>17.600803375244141</v>
      </c>
      <c r="M867">
        <v>17.701416015625</v>
      </c>
      <c r="N867">
        <v>17.846284866333008</v>
      </c>
      <c r="O867">
        <v>18.191333770751953</v>
      </c>
      <c r="P867">
        <v>18.962324142456055</v>
      </c>
      <c r="Q867">
        <v>21.372879028320313</v>
      </c>
      <c r="R867">
        <v>21.680459976196289</v>
      </c>
      <c r="S867">
        <v>21.951726913452148</v>
      </c>
      <c r="T867">
        <v>22.625837326049805</v>
      </c>
      <c r="U867">
        <v>23.11250114440918</v>
      </c>
      <c r="V867">
        <v>23.4959716796875</v>
      </c>
      <c r="W867">
        <v>23.495441436767578</v>
      </c>
      <c r="X867">
        <v>23.784246444702148</v>
      </c>
      <c r="Y867">
        <v>23.775680541992188</v>
      </c>
      <c r="Z867">
        <v>23.875490188598633</v>
      </c>
      <c r="AA867">
        <v>23.814535140991211</v>
      </c>
      <c r="AB867">
        <v>23.554838180541992</v>
      </c>
      <c r="AC867">
        <v>23.016471862792969</v>
      </c>
      <c r="AD867">
        <v>22.916738510131836</v>
      </c>
      <c r="AE867">
        <v>23.03996467590332</v>
      </c>
      <c r="AF867">
        <v>21.942771911621094</v>
      </c>
      <c r="AG867">
        <v>19.631311416625977</v>
      </c>
      <c r="AH867">
        <v>18.638788223266602</v>
      </c>
      <c r="AI867">
        <v>-0.65229350328445435</v>
      </c>
      <c r="AJ867">
        <v>-0.63587367534637451</v>
      </c>
      <c r="AK867">
        <v>-0.63637679815292358</v>
      </c>
      <c r="AL867">
        <v>-0.63878786563873291</v>
      </c>
      <c r="AM867">
        <v>-0.64020949602127075</v>
      </c>
      <c r="AN867">
        <v>-0.64740550518035889</v>
      </c>
      <c r="AO867">
        <v>-0.68832987546920776</v>
      </c>
      <c r="AP867">
        <v>-0.7014574408531189</v>
      </c>
      <c r="AQ867">
        <v>-0.71385562419891357</v>
      </c>
      <c r="AR867">
        <v>-0.72782766819000244</v>
      </c>
      <c r="AS867">
        <v>-0.74116772413253784</v>
      </c>
      <c r="AT867">
        <v>-0.74643993377685547</v>
      </c>
      <c r="AU867">
        <v>5.1773607730865479E-2</v>
      </c>
      <c r="AV867">
        <v>3.7654447555541992</v>
      </c>
      <c r="AW867">
        <v>3.7394025325775146</v>
      </c>
      <c r="AX867">
        <v>3.7270004749298096</v>
      </c>
      <c r="AY867">
        <v>3.7054073810577393</v>
      </c>
      <c r="AZ867">
        <v>3.6657314300537109</v>
      </c>
      <c r="BA867">
        <v>1.1674119159579277E-2</v>
      </c>
      <c r="BB867">
        <v>-0.3470805287361145</v>
      </c>
      <c r="BC867">
        <v>-0.34687596559524536</v>
      </c>
      <c r="BD867">
        <v>-0.32343855500221252</v>
      </c>
      <c r="BE867">
        <v>-0.30147764086723328</v>
      </c>
      <c r="BF867">
        <v>-0.28809049725532532</v>
      </c>
      <c r="BG867">
        <v>-0.30998992919921875</v>
      </c>
      <c r="BH867">
        <v>-0.30399546027183533</v>
      </c>
      <c r="BI867">
        <v>-0.3047865629196167</v>
      </c>
      <c r="BJ867">
        <v>-0.30792424082756042</v>
      </c>
      <c r="BK867">
        <v>-0.305869460105896</v>
      </c>
      <c r="BL867">
        <v>-0.31159186363220215</v>
      </c>
      <c r="BM867">
        <v>-0.33648526668548584</v>
      </c>
      <c r="BN867">
        <v>-0.33820530772209167</v>
      </c>
      <c r="BO867">
        <v>-0.34337222576141357</v>
      </c>
      <c r="BP867">
        <v>-0.35122203826904297</v>
      </c>
      <c r="BQ867">
        <v>-0.35795342922210693</v>
      </c>
      <c r="BR867">
        <v>-0.36199480295181274</v>
      </c>
      <c r="BS867">
        <v>0.45394280552864075</v>
      </c>
      <c r="BT867">
        <v>4.0831241607666016</v>
      </c>
      <c r="BU867">
        <v>4.0640020370483398</v>
      </c>
      <c r="BV867">
        <v>4.0459342002868652</v>
      </c>
      <c r="BW867">
        <v>4.0254974365234375</v>
      </c>
      <c r="BX867">
        <v>3.983616828918457</v>
      </c>
      <c r="BY867">
        <v>0.41097763180732727</v>
      </c>
      <c r="BZ867">
        <v>-0.17771261930465698</v>
      </c>
      <c r="CA867">
        <v>-0.1774323433637619</v>
      </c>
      <c r="CB867">
        <v>-0.16810202598571777</v>
      </c>
      <c r="CC867">
        <v>-0.15607094764709473</v>
      </c>
      <c r="CD867">
        <v>-0.14987541735172272</v>
      </c>
      <c r="CE867">
        <v>-7.2911530733108521E-2</v>
      </c>
      <c r="CF867">
        <v>-7.4137620627880096E-2</v>
      </c>
      <c r="CG867">
        <v>-7.5128182768821716E-2</v>
      </c>
      <c r="CH867">
        <v>-7.8769117593765259E-2</v>
      </c>
      <c r="CI867">
        <v>-7.4306584894657135E-2</v>
      </c>
      <c r="CJ867">
        <v>-7.9008370637893677E-2</v>
      </c>
      <c r="CK867">
        <v>-9.2798791825771332E-2</v>
      </c>
      <c r="CL867">
        <v>-8.6617991328239441E-2</v>
      </c>
      <c r="CM867">
        <v>-8.6776517331600189E-2</v>
      </c>
      <c r="CN867">
        <v>-9.0386144816875458E-2</v>
      </c>
      <c r="CO867">
        <v>-9.2540383338928223E-2</v>
      </c>
      <c r="CP867">
        <v>-9.5729254186153412E-2</v>
      </c>
      <c r="CQ867">
        <v>0.73248398303985596</v>
      </c>
      <c r="CR867">
        <v>4.3031477928161621</v>
      </c>
      <c r="CS867">
        <v>4.2888188362121582</v>
      </c>
      <c r="CT867">
        <v>4.2668271064758301</v>
      </c>
      <c r="CU867">
        <v>4.2471909523010254</v>
      </c>
      <c r="CV867">
        <v>4.2037835121154785</v>
      </c>
      <c r="CW867">
        <v>0.68753403425216675</v>
      </c>
      <c r="CX867">
        <v>-6.0408934950828552E-2</v>
      </c>
      <c r="CY867">
        <v>-6.0076221823692322E-2</v>
      </c>
      <c r="CZ867">
        <v>-6.0516428202390671E-2</v>
      </c>
      <c r="DA867">
        <v>-5.536271259188652E-2</v>
      </c>
      <c r="DB867">
        <v>-5.4148085415363312E-2</v>
      </c>
      <c r="DC867">
        <v>0.1641668826341629</v>
      </c>
      <c r="DD867">
        <v>0.15572023391723633</v>
      </c>
      <c r="DE867">
        <v>0.15453019738197327</v>
      </c>
      <c r="DF867">
        <v>0.1503860205411911</v>
      </c>
      <c r="DG867">
        <v>0.15725630521774292</v>
      </c>
      <c r="DH867">
        <v>0.15357512235641479</v>
      </c>
      <c r="DI867">
        <v>0.15088769793510437</v>
      </c>
      <c r="DJ867">
        <v>0.1649693101644516</v>
      </c>
      <c r="DK867">
        <v>0.169819176197052</v>
      </c>
      <c r="DL867">
        <v>0.17044976353645325</v>
      </c>
      <c r="DM867">
        <v>0.17287266254425049</v>
      </c>
      <c r="DN867">
        <v>0.17053627967834473</v>
      </c>
      <c r="DO867">
        <v>1.0110251903533936</v>
      </c>
      <c r="DP867">
        <v>4.5231714248657227</v>
      </c>
      <c r="DQ867">
        <v>4.5136356353759766</v>
      </c>
      <c r="DR867">
        <v>4.4877200126647949</v>
      </c>
      <c r="DS867">
        <v>4.4688844680786133</v>
      </c>
      <c r="DT867">
        <v>4.4239501953125</v>
      </c>
      <c r="DU867">
        <v>0.96409040689468384</v>
      </c>
      <c r="DV867">
        <v>5.6894756853580475E-2</v>
      </c>
      <c r="DW867">
        <v>5.7279903441667557E-2</v>
      </c>
      <c r="DX867">
        <v>4.7069169580936432E-2</v>
      </c>
      <c r="DY867">
        <v>4.5345518738031387E-2</v>
      </c>
      <c r="DZ867">
        <v>4.1579250246286392E-2</v>
      </c>
      <c r="EA867">
        <v>0.5064704418182373</v>
      </c>
      <c r="EB867">
        <v>0.48759844899177551</v>
      </c>
      <c r="EC867">
        <v>0.48612043261528015</v>
      </c>
      <c r="ED867">
        <v>0.48124963045120239</v>
      </c>
      <c r="EE867">
        <v>0.49159634113311768</v>
      </c>
      <c r="EF867">
        <v>0.48938876390457153</v>
      </c>
      <c r="EG867">
        <v>0.50273227691650391</v>
      </c>
      <c r="EH867">
        <v>0.52822142839431763</v>
      </c>
      <c r="EI867">
        <v>0.54030263423919678</v>
      </c>
      <c r="EJ867">
        <v>0.54705536365509033</v>
      </c>
      <c r="EK867">
        <v>0.5560869574546814</v>
      </c>
      <c r="EL867">
        <v>0.55498141050338745</v>
      </c>
      <c r="EM867">
        <v>1.4131944179534912</v>
      </c>
      <c r="EN867">
        <v>4.840850830078125</v>
      </c>
      <c r="EO867">
        <v>4.8382349014282227</v>
      </c>
      <c r="EP867">
        <v>4.8066534996032715</v>
      </c>
      <c r="EQ867">
        <v>4.7889742851257324</v>
      </c>
      <c r="ER867">
        <v>4.7418355941772461</v>
      </c>
      <c r="ES867">
        <v>1.3633939027786255</v>
      </c>
      <c r="ET867">
        <v>0.2262626588344574</v>
      </c>
      <c r="EU867">
        <v>0.22672350704669952</v>
      </c>
      <c r="EV867">
        <v>0.20240569114685059</v>
      </c>
      <c r="EW867">
        <v>0.19075220823287964</v>
      </c>
      <c r="EX867">
        <v>0.17979432642459869</v>
      </c>
      <c r="EY867">
        <v>60.397064208984375</v>
      </c>
      <c r="EZ867">
        <v>60.407627105712891</v>
      </c>
      <c r="FA867">
        <v>60.400455474853516</v>
      </c>
      <c r="FB867">
        <v>60.528663635253906</v>
      </c>
      <c r="FC867">
        <v>60.495220184326172</v>
      </c>
      <c r="FD867">
        <v>60.506629943847656</v>
      </c>
      <c r="FE867">
        <v>61.120220184326172</v>
      </c>
      <c r="FF867">
        <v>61.243782043457031</v>
      </c>
      <c r="FG867">
        <v>63.383708953857422</v>
      </c>
      <c r="FH867">
        <v>65.261703491210937</v>
      </c>
      <c r="FI867">
        <v>68.036293029785156</v>
      </c>
      <c r="FJ867">
        <v>69.67138671875</v>
      </c>
      <c r="FK867">
        <v>70.069427490234375</v>
      </c>
      <c r="FL867">
        <v>70.310630798339844</v>
      </c>
      <c r="FM867">
        <v>69.6796875</v>
      </c>
      <c r="FN867">
        <v>69.789512634277344</v>
      </c>
      <c r="FO867">
        <v>68.646980285644531</v>
      </c>
      <c r="FP867">
        <v>66.632102966308594</v>
      </c>
      <c r="FQ867">
        <v>64.249603271484375</v>
      </c>
      <c r="FR867">
        <v>62.114391326904297</v>
      </c>
      <c r="FS867">
        <v>61.249332427978516</v>
      </c>
      <c r="FT867">
        <v>61.036041259765625</v>
      </c>
      <c r="FU867">
        <v>61.136054992675781</v>
      </c>
      <c r="FV867">
        <v>61.000267028808594</v>
      </c>
      <c r="FW867">
        <v>81</v>
      </c>
      <c r="FX867">
        <v>5.4568342864513397E-2</v>
      </c>
      <c r="FY867">
        <v>1</v>
      </c>
    </row>
    <row r="868" spans="1:181" x14ac:dyDescent="0.2">
      <c r="A868" t="s">
        <v>243</v>
      </c>
      <c r="B868" t="s">
        <v>239</v>
      </c>
      <c r="C868" t="s">
        <v>215</v>
      </c>
      <c r="D868" t="s">
        <v>37</v>
      </c>
      <c r="E868">
        <v>2020</v>
      </c>
      <c r="F868" t="s">
        <v>223</v>
      </c>
      <c r="G868" t="s">
        <v>246</v>
      </c>
      <c r="H868">
        <v>94</v>
      </c>
      <c r="K868">
        <v>17.809909820556641</v>
      </c>
      <c r="L868">
        <v>17.600803375244141</v>
      </c>
      <c r="M868">
        <v>17.701416015625</v>
      </c>
      <c r="N868">
        <v>17.846284866333008</v>
      </c>
      <c r="O868">
        <v>18.191333770751953</v>
      </c>
      <c r="P868">
        <v>18.962324142456055</v>
      </c>
      <c r="Q868">
        <v>21.372879028320313</v>
      </c>
      <c r="R868">
        <v>21.680459976196289</v>
      </c>
      <c r="S868">
        <v>21.951726913452148</v>
      </c>
      <c r="T868">
        <v>22.625837326049805</v>
      </c>
      <c r="U868">
        <v>23.11250114440918</v>
      </c>
      <c r="V868">
        <v>23.4959716796875</v>
      </c>
      <c r="W868">
        <v>23.495441436767578</v>
      </c>
      <c r="X868">
        <v>23.784246444702148</v>
      </c>
      <c r="Y868">
        <v>23.775680541992188</v>
      </c>
      <c r="Z868">
        <v>23.875490188598633</v>
      </c>
      <c r="AA868">
        <v>23.814535140991211</v>
      </c>
      <c r="AB868">
        <v>23.554838180541992</v>
      </c>
      <c r="AC868">
        <v>23.016471862792969</v>
      </c>
      <c r="AD868">
        <v>22.916738510131836</v>
      </c>
      <c r="AE868">
        <v>23.03996467590332</v>
      </c>
      <c r="AF868">
        <v>21.942771911621094</v>
      </c>
      <c r="AG868">
        <v>19.631311416625977</v>
      </c>
      <c r="AH868">
        <v>18.638788223266602</v>
      </c>
      <c r="AI868">
        <v>-0.65229350328445435</v>
      </c>
      <c r="AJ868">
        <v>-0.63587367534637451</v>
      </c>
      <c r="AK868">
        <v>-0.63637679815292358</v>
      </c>
      <c r="AL868">
        <v>-0.63878786563873291</v>
      </c>
      <c r="AM868">
        <v>-0.64020949602127075</v>
      </c>
      <c r="AN868">
        <v>-0.64740550518035889</v>
      </c>
      <c r="AO868">
        <v>-0.68832987546920776</v>
      </c>
      <c r="AP868">
        <v>-0.7014574408531189</v>
      </c>
      <c r="AQ868">
        <v>-0.71385562419891357</v>
      </c>
      <c r="AR868">
        <v>-0.72782766819000244</v>
      </c>
      <c r="AS868">
        <v>-0.74116772413253784</v>
      </c>
      <c r="AT868">
        <v>-0.74643993377685547</v>
      </c>
      <c r="AU868">
        <v>5.1773607730865479E-2</v>
      </c>
      <c r="AV868">
        <v>3.7654447555541992</v>
      </c>
      <c r="AW868">
        <v>3.7394025325775146</v>
      </c>
      <c r="AX868">
        <v>3.7270004749298096</v>
      </c>
      <c r="AY868">
        <v>3.7054073810577393</v>
      </c>
      <c r="AZ868">
        <v>3.6657314300537109</v>
      </c>
      <c r="BA868">
        <v>1.1674119159579277E-2</v>
      </c>
      <c r="BB868">
        <v>-0.3470805287361145</v>
      </c>
      <c r="BC868">
        <v>-0.34687596559524536</v>
      </c>
      <c r="BD868">
        <v>-0.32343855500221252</v>
      </c>
      <c r="BE868">
        <v>-0.30147764086723328</v>
      </c>
      <c r="BF868">
        <v>-0.28809049725532532</v>
      </c>
      <c r="BG868">
        <v>-0.30998992919921875</v>
      </c>
      <c r="BH868">
        <v>-0.30399546027183533</v>
      </c>
      <c r="BI868">
        <v>-0.3047865629196167</v>
      </c>
      <c r="BJ868">
        <v>-0.30792424082756042</v>
      </c>
      <c r="BK868">
        <v>-0.305869460105896</v>
      </c>
      <c r="BL868">
        <v>-0.31159186363220215</v>
      </c>
      <c r="BM868">
        <v>-0.33648526668548584</v>
      </c>
      <c r="BN868">
        <v>-0.33820530772209167</v>
      </c>
      <c r="BO868">
        <v>-0.34337222576141357</v>
      </c>
      <c r="BP868">
        <v>-0.35122203826904297</v>
      </c>
      <c r="BQ868">
        <v>-0.35795342922210693</v>
      </c>
      <c r="BR868">
        <v>-0.36199480295181274</v>
      </c>
      <c r="BS868">
        <v>0.45394280552864075</v>
      </c>
      <c r="BT868">
        <v>4.0831241607666016</v>
      </c>
      <c r="BU868">
        <v>4.0640020370483398</v>
      </c>
      <c r="BV868">
        <v>4.0459342002868652</v>
      </c>
      <c r="BW868">
        <v>4.0254974365234375</v>
      </c>
      <c r="BX868">
        <v>3.983616828918457</v>
      </c>
      <c r="BY868">
        <v>0.41097763180732727</v>
      </c>
      <c r="BZ868">
        <v>-0.17771261930465698</v>
      </c>
      <c r="CA868">
        <v>-0.1774323433637619</v>
      </c>
      <c r="CB868">
        <v>-0.16810202598571777</v>
      </c>
      <c r="CC868">
        <v>-0.15607094764709473</v>
      </c>
      <c r="CD868">
        <v>-0.14987541735172272</v>
      </c>
      <c r="CE868">
        <v>-7.2911530733108521E-2</v>
      </c>
      <c r="CF868">
        <v>-7.4137620627880096E-2</v>
      </c>
      <c r="CG868">
        <v>-7.5128182768821716E-2</v>
      </c>
      <c r="CH868">
        <v>-7.8769117593765259E-2</v>
      </c>
      <c r="CI868">
        <v>-7.4306584894657135E-2</v>
      </c>
      <c r="CJ868">
        <v>-7.9008370637893677E-2</v>
      </c>
      <c r="CK868">
        <v>-9.2798791825771332E-2</v>
      </c>
      <c r="CL868">
        <v>-8.6617991328239441E-2</v>
      </c>
      <c r="CM868">
        <v>-8.6776517331600189E-2</v>
      </c>
      <c r="CN868">
        <v>-9.0386144816875458E-2</v>
      </c>
      <c r="CO868">
        <v>-9.2540383338928223E-2</v>
      </c>
      <c r="CP868">
        <v>-9.5729254186153412E-2</v>
      </c>
      <c r="CQ868">
        <v>0.73248398303985596</v>
      </c>
      <c r="CR868">
        <v>4.3031477928161621</v>
      </c>
      <c r="CS868">
        <v>4.2888188362121582</v>
      </c>
      <c r="CT868">
        <v>4.2668271064758301</v>
      </c>
      <c r="CU868">
        <v>4.2471909523010254</v>
      </c>
      <c r="CV868">
        <v>4.2037835121154785</v>
      </c>
      <c r="CW868">
        <v>0.68753403425216675</v>
      </c>
      <c r="CX868">
        <v>-6.0408934950828552E-2</v>
      </c>
      <c r="CY868">
        <v>-6.0076221823692322E-2</v>
      </c>
      <c r="CZ868">
        <v>-6.0516428202390671E-2</v>
      </c>
      <c r="DA868">
        <v>-5.536271259188652E-2</v>
      </c>
      <c r="DB868">
        <v>-5.4148085415363312E-2</v>
      </c>
      <c r="DC868">
        <v>0.1641668826341629</v>
      </c>
      <c r="DD868">
        <v>0.15572023391723633</v>
      </c>
      <c r="DE868">
        <v>0.15453019738197327</v>
      </c>
      <c r="DF868">
        <v>0.1503860205411911</v>
      </c>
      <c r="DG868">
        <v>0.15725630521774292</v>
      </c>
      <c r="DH868">
        <v>0.15357512235641479</v>
      </c>
      <c r="DI868">
        <v>0.15088769793510437</v>
      </c>
      <c r="DJ868">
        <v>0.1649693101644516</v>
      </c>
      <c r="DK868">
        <v>0.169819176197052</v>
      </c>
      <c r="DL868">
        <v>0.17044976353645325</v>
      </c>
      <c r="DM868">
        <v>0.17287266254425049</v>
      </c>
      <c r="DN868">
        <v>0.17053627967834473</v>
      </c>
      <c r="DO868">
        <v>1.0110251903533936</v>
      </c>
      <c r="DP868">
        <v>4.5231714248657227</v>
      </c>
      <c r="DQ868">
        <v>4.5136356353759766</v>
      </c>
      <c r="DR868">
        <v>4.4877200126647949</v>
      </c>
      <c r="DS868">
        <v>4.4688844680786133</v>
      </c>
      <c r="DT868">
        <v>4.4239501953125</v>
      </c>
      <c r="DU868">
        <v>0.96409040689468384</v>
      </c>
      <c r="DV868">
        <v>5.6894756853580475E-2</v>
      </c>
      <c r="DW868">
        <v>5.7279903441667557E-2</v>
      </c>
      <c r="DX868">
        <v>4.7069169580936432E-2</v>
      </c>
      <c r="DY868">
        <v>4.5345518738031387E-2</v>
      </c>
      <c r="DZ868">
        <v>4.1579250246286392E-2</v>
      </c>
      <c r="EA868">
        <v>0.5064704418182373</v>
      </c>
      <c r="EB868">
        <v>0.48759844899177551</v>
      </c>
      <c r="EC868">
        <v>0.48612043261528015</v>
      </c>
      <c r="ED868">
        <v>0.48124963045120239</v>
      </c>
      <c r="EE868">
        <v>0.49159634113311768</v>
      </c>
      <c r="EF868">
        <v>0.48938876390457153</v>
      </c>
      <c r="EG868">
        <v>0.50273227691650391</v>
      </c>
      <c r="EH868">
        <v>0.52822142839431763</v>
      </c>
      <c r="EI868">
        <v>0.54030263423919678</v>
      </c>
      <c r="EJ868">
        <v>0.54705536365509033</v>
      </c>
      <c r="EK868">
        <v>0.5560869574546814</v>
      </c>
      <c r="EL868">
        <v>0.55498141050338745</v>
      </c>
      <c r="EM868">
        <v>1.4131944179534912</v>
      </c>
      <c r="EN868">
        <v>4.840850830078125</v>
      </c>
      <c r="EO868">
        <v>4.8382349014282227</v>
      </c>
      <c r="EP868">
        <v>4.8066534996032715</v>
      </c>
      <c r="EQ868">
        <v>4.7889742851257324</v>
      </c>
      <c r="ER868">
        <v>4.7418355941772461</v>
      </c>
      <c r="ES868">
        <v>1.3633939027786255</v>
      </c>
      <c r="ET868">
        <v>0.2262626588344574</v>
      </c>
      <c r="EU868">
        <v>0.22672350704669952</v>
      </c>
      <c r="EV868">
        <v>0.20240569114685059</v>
      </c>
      <c r="EW868">
        <v>0.19075220823287964</v>
      </c>
      <c r="EX868">
        <v>0.17979432642459869</v>
      </c>
      <c r="EY868">
        <v>60.397064208984375</v>
      </c>
      <c r="EZ868">
        <v>60.407627105712891</v>
      </c>
      <c r="FA868">
        <v>60.400455474853516</v>
      </c>
      <c r="FB868">
        <v>60.528663635253906</v>
      </c>
      <c r="FC868">
        <v>60.495220184326172</v>
      </c>
      <c r="FD868">
        <v>60.506629943847656</v>
      </c>
      <c r="FE868">
        <v>61.120220184326172</v>
      </c>
      <c r="FF868">
        <v>61.243782043457031</v>
      </c>
      <c r="FG868">
        <v>63.383708953857422</v>
      </c>
      <c r="FH868">
        <v>65.261703491210937</v>
      </c>
      <c r="FI868">
        <v>68.036293029785156</v>
      </c>
      <c r="FJ868">
        <v>69.67138671875</v>
      </c>
      <c r="FK868">
        <v>70.069427490234375</v>
      </c>
      <c r="FL868">
        <v>70.310630798339844</v>
      </c>
      <c r="FM868">
        <v>69.6796875</v>
      </c>
      <c r="FN868">
        <v>69.789512634277344</v>
      </c>
      <c r="FO868">
        <v>68.646980285644531</v>
      </c>
      <c r="FP868">
        <v>66.632102966308594</v>
      </c>
      <c r="FQ868">
        <v>64.249603271484375</v>
      </c>
      <c r="FR868">
        <v>62.114391326904297</v>
      </c>
      <c r="FS868">
        <v>61.249332427978516</v>
      </c>
      <c r="FT868">
        <v>61.036041259765625</v>
      </c>
      <c r="FU868">
        <v>61.136054992675781</v>
      </c>
      <c r="FV868">
        <v>61.000267028808594</v>
      </c>
      <c r="FW868">
        <v>81</v>
      </c>
      <c r="FX868">
        <v>5.4568342864513397E-2</v>
      </c>
      <c r="FY868">
        <v>1</v>
      </c>
    </row>
    <row r="869" spans="1:181" x14ac:dyDescent="0.2">
      <c r="A869" t="s">
        <v>243</v>
      </c>
      <c r="B869" t="s">
        <v>239</v>
      </c>
      <c r="C869" t="s">
        <v>215</v>
      </c>
      <c r="D869" t="s">
        <v>37</v>
      </c>
      <c r="E869">
        <v>2021</v>
      </c>
      <c r="F869" t="s">
        <v>223</v>
      </c>
      <c r="G869" t="s">
        <v>246</v>
      </c>
      <c r="H869">
        <v>94</v>
      </c>
      <c r="K869">
        <v>17.809909820556641</v>
      </c>
      <c r="L869">
        <v>17.600803375244141</v>
      </c>
      <c r="M869">
        <v>17.701416015625</v>
      </c>
      <c r="N869">
        <v>17.846284866333008</v>
      </c>
      <c r="O869">
        <v>18.191333770751953</v>
      </c>
      <c r="P869">
        <v>18.962324142456055</v>
      </c>
      <c r="Q869">
        <v>21.372879028320313</v>
      </c>
      <c r="R869">
        <v>21.680459976196289</v>
      </c>
      <c r="S869">
        <v>21.951726913452148</v>
      </c>
      <c r="T869">
        <v>22.625837326049805</v>
      </c>
      <c r="U869">
        <v>23.11250114440918</v>
      </c>
      <c r="V869">
        <v>23.4959716796875</v>
      </c>
      <c r="W869">
        <v>23.495441436767578</v>
      </c>
      <c r="X869">
        <v>23.784246444702148</v>
      </c>
      <c r="Y869">
        <v>23.775680541992188</v>
      </c>
      <c r="Z869">
        <v>23.875490188598633</v>
      </c>
      <c r="AA869">
        <v>23.814535140991211</v>
      </c>
      <c r="AB869">
        <v>23.554838180541992</v>
      </c>
      <c r="AC869">
        <v>23.016471862792969</v>
      </c>
      <c r="AD869">
        <v>22.916738510131836</v>
      </c>
      <c r="AE869">
        <v>23.03996467590332</v>
      </c>
      <c r="AF869">
        <v>21.942771911621094</v>
      </c>
      <c r="AG869">
        <v>19.631311416625977</v>
      </c>
      <c r="AH869">
        <v>18.638788223266602</v>
      </c>
      <c r="AI869">
        <v>-0.65229350328445435</v>
      </c>
      <c r="AJ869">
        <v>-0.63587367534637451</v>
      </c>
      <c r="AK869">
        <v>-0.63637679815292358</v>
      </c>
      <c r="AL869">
        <v>-0.63878786563873291</v>
      </c>
      <c r="AM869">
        <v>-0.64020949602127075</v>
      </c>
      <c r="AN869">
        <v>-0.64740550518035889</v>
      </c>
      <c r="AO869">
        <v>-0.68832987546920776</v>
      </c>
      <c r="AP869">
        <v>-0.7014574408531189</v>
      </c>
      <c r="AQ869">
        <v>-0.71385562419891357</v>
      </c>
      <c r="AR869">
        <v>-0.72782766819000244</v>
      </c>
      <c r="AS869">
        <v>-0.74116772413253784</v>
      </c>
      <c r="AT869">
        <v>-0.74643993377685547</v>
      </c>
      <c r="AU869">
        <v>5.1773607730865479E-2</v>
      </c>
      <c r="AV869">
        <v>3.7654447555541992</v>
      </c>
      <c r="AW869">
        <v>3.7394025325775146</v>
      </c>
      <c r="AX869">
        <v>3.7270004749298096</v>
      </c>
      <c r="AY869">
        <v>3.7054073810577393</v>
      </c>
      <c r="AZ869">
        <v>3.6657314300537109</v>
      </c>
      <c r="BA869">
        <v>1.1674119159579277E-2</v>
      </c>
      <c r="BB869">
        <v>-0.3470805287361145</v>
      </c>
      <c r="BC869">
        <v>-0.34687596559524536</v>
      </c>
      <c r="BD869">
        <v>-0.32343855500221252</v>
      </c>
      <c r="BE869">
        <v>-0.30147764086723328</v>
      </c>
      <c r="BF869">
        <v>-0.28809049725532532</v>
      </c>
      <c r="BG869">
        <v>-0.30998992919921875</v>
      </c>
      <c r="BH869">
        <v>-0.30399546027183533</v>
      </c>
      <c r="BI869">
        <v>-0.3047865629196167</v>
      </c>
      <c r="BJ869">
        <v>-0.30792424082756042</v>
      </c>
      <c r="BK869">
        <v>-0.305869460105896</v>
      </c>
      <c r="BL869">
        <v>-0.31159186363220215</v>
      </c>
      <c r="BM869">
        <v>-0.33648526668548584</v>
      </c>
      <c r="BN869">
        <v>-0.33820530772209167</v>
      </c>
      <c r="BO869">
        <v>-0.34337222576141357</v>
      </c>
      <c r="BP869">
        <v>-0.35122203826904297</v>
      </c>
      <c r="BQ869">
        <v>-0.35795342922210693</v>
      </c>
      <c r="BR869">
        <v>-0.36199480295181274</v>
      </c>
      <c r="BS869">
        <v>0.45394280552864075</v>
      </c>
      <c r="BT869">
        <v>4.0831241607666016</v>
      </c>
      <c r="BU869">
        <v>4.0640020370483398</v>
      </c>
      <c r="BV869">
        <v>4.0459342002868652</v>
      </c>
      <c r="BW869">
        <v>4.0254974365234375</v>
      </c>
      <c r="BX869">
        <v>3.983616828918457</v>
      </c>
      <c r="BY869">
        <v>0.41097763180732727</v>
      </c>
      <c r="BZ869">
        <v>-0.17771261930465698</v>
      </c>
      <c r="CA869">
        <v>-0.1774323433637619</v>
      </c>
      <c r="CB869">
        <v>-0.16810202598571777</v>
      </c>
      <c r="CC869">
        <v>-0.15607094764709473</v>
      </c>
      <c r="CD869">
        <v>-0.14987541735172272</v>
      </c>
      <c r="CE869">
        <v>-7.2911530733108521E-2</v>
      </c>
      <c r="CF869">
        <v>-7.4137620627880096E-2</v>
      </c>
      <c r="CG869">
        <v>-7.5128182768821716E-2</v>
      </c>
      <c r="CH869">
        <v>-7.8769117593765259E-2</v>
      </c>
      <c r="CI869">
        <v>-7.4306584894657135E-2</v>
      </c>
      <c r="CJ869">
        <v>-7.9008370637893677E-2</v>
      </c>
      <c r="CK869">
        <v>-9.2798791825771332E-2</v>
      </c>
      <c r="CL869">
        <v>-8.6617991328239441E-2</v>
      </c>
      <c r="CM869">
        <v>-8.6776517331600189E-2</v>
      </c>
      <c r="CN869">
        <v>-9.0386144816875458E-2</v>
      </c>
      <c r="CO869">
        <v>-9.2540383338928223E-2</v>
      </c>
      <c r="CP869">
        <v>-9.5729254186153412E-2</v>
      </c>
      <c r="CQ869">
        <v>0.73248398303985596</v>
      </c>
      <c r="CR869">
        <v>4.3031477928161621</v>
      </c>
      <c r="CS869">
        <v>4.2888188362121582</v>
      </c>
      <c r="CT869">
        <v>4.2668271064758301</v>
      </c>
      <c r="CU869">
        <v>4.2471909523010254</v>
      </c>
      <c r="CV869">
        <v>4.2037835121154785</v>
      </c>
      <c r="CW869">
        <v>0.68753403425216675</v>
      </c>
      <c r="CX869">
        <v>-6.0408934950828552E-2</v>
      </c>
      <c r="CY869">
        <v>-6.0076221823692322E-2</v>
      </c>
      <c r="CZ869">
        <v>-6.0516428202390671E-2</v>
      </c>
      <c r="DA869">
        <v>-5.536271259188652E-2</v>
      </c>
      <c r="DB869">
        <v>-5.4148085415363312E-2</v>
      </c>
      <c r="DC869">
        <v>0.1641668826341629</v>
      </c>
      <c r="DD869">
        <v>0.15572023391723633</v>
      </c>
      <c r="DE869">
        <v>0.15453019738197327</v>
      </c>
      <c r="DF869">
        <v>0.1503860205411911</v>
      </c>
      <c r="DG869">
        <v>0.15725630521774292</v>
      </c>
      <c r="DH869">
        <v>0.15357512235641479</v>
      </c>
      <c r="DI869">
        <v>0.15088769793510437</v>
      </c>
      <c r="DJ869">
        <v>0.1649693101644516</v>
      </c>
      <c r="DK869">
        <v>0.169819176197052</v>
      </c>
      <c r="DL869">
        <v>0.17044976353645325</v>
      </c>
      <c r="DM869">
        <v>0.17287266254425049</v>
      </c>
      <c r="DN869">
        <v>0.17053627967834473</v>
      </c>
      <c r="DO869">
        <v>1.0110251903533936</v>
      </c>
      <c r="DP869">
        <v>4.5231714248657227</v>
      </c>
      <c r="DQ869">
        <v>4.5136356353759766</v>
      </c>
      <c r="DR869">
        <v>4.4877200126647949</v>
      </c>
      <c r="DS869">
        <v>4.4688844680786133</v>
      </c>
      <c r="DT869">
        <v>4.4239501953125</v>
      </c>
      <c r="DU869">
        <v>0.96409040689468384</v>
      </c>
      <c r="DV869">
        <v>5.6894756853580475E-2</v>
      </c>
      <c r="DW869">
        <v>5.7279903441667557E-2</v>
      </c>
      <c r="DX869">
        <v>4.7069169580936432E-2</v>
      </c>
      <c r="DY869">
        <v>4.5345518738031387E-2</v>
      </c>
      <c r="DZ869">
        <v>4.1579250246286392E-2</v>
      </c>
      <c r="EA869">
        <v>0.5064704418182373</v>
      </c>
      <c r="EB869">
        <v>0.48759844899177551</v>
      </c>
      <c r="EC869">
        <v>0.48612043261528015</v>
      </c>
      <c r="ED869">
        <v>0.48124963045120239</v>
      </c>
      <c r="EE869">
        <v>0.49159634113311768</v>
      </c>
      <c r="EF869">
        <v>0.48938876390457153</v>
      </c>
      <c r="EG869">
        <v>0.50273227691650391</v>
      </c>
      <c r="EH869">
        <v>0.52822142839431763</v>
      </c>
      <c r="EI869">
        <v>0.54030263423919678</v>
      </c>
      <c r="EJ869">
        <v>0.54705536365509033</v>
      </c>
      <c r="EK869">
        <v>0.5560869574546814</v>
      </c>
      <c r="EL869">
        <v>0.55498141050338745</v>
      </c>
      <c r="EM869">
        <v>1.4131944179534912</v>
      </c>
      <c r="EN869">
        <v>4.840850830078125</v>
      </c>
      <c r="EO869">
        <v>4.8382349014282227</v>
      </c>
      <c r="EP869">
        <v>4.8066534996032715</v>
      </c>
      <c r="EQ869">
        <v>4.7889742851257324</v>
      </c>
      <c r="ER869">
        <v>4.7418355941772461</v>
      </c>
      <c r="ES869">
        <v>1.3633939027786255</v>
      </c>
      <c r="ET869">
        <v>0.2262626588344574</v>
      </c>
      <c r="EU869">
        <v>0.22672350704669952</v>
      </c>
      <c r="EV869">
        <v>0.20240569114685059</v>
      </c>
      <c r="EW869">
        <v>0.19075220823287964</v>
      </c>
      <c r="EX869">
        <v>0.17979432642459869</v>
      </c>
      <c r="EY869">
        <v>60.397064208984375</v>
      </c>
      <c r="EZ869">
        <v>60.407627105712891</v>
      </c>
      <c r="FA869">
        <v>60.400455474853516</v>
      </c>
      <c r="FB869">
        <v>60.528663635253906</v>
      </c>
      <c r="FC869">
        <v>60.495220184326172</v>
      </c>
      <c r="FD869">
        <v>60.506629943847656</v>
      </c>
      <c r="FE869">
        <v>61.120220184326172</v>
      </c>
      <c r="FF869">
        <v>61.243782043457031</v>
      </c>
      <c r="FG869">
        <v>63.383708953857422</v>
      </c>
      <c r="FH869">
        <v>65.261703491210937</v>
      </c>
      <c r="FI869">
        <v>68.036293029785156</v>
      </c>
      <c r="FJ869">
        <v>69.67138671875</v>
      </c>
      <c r="FK869">
        <v>70.069427490234375</v>
      </c>
      <c r="FL869">
        <v>70.310630798339844</v>
      </c>
      <c r="FM869">
        <v>69.6796875</v>
      </c>
      <c r="FN869">
        <v>69.789512634277344</v>
      </c>
      <c r="FO869">
        <v>68.646980285644531</v>
      </c>
      <c r="FP869">
        <v>66.632102966308594</v>
      </c>
      <c r="FQ869">
        <v>64.249603271484375</v>
      </c>
      <c r="FR869">
        <v>62.114391326904297</v>
      </c>
      <c r="FS869">
        <v>61.249332427978516</v>
      </c>
      <c r="FT869">
        <v>61.036041259765625</v>
      </c>
      <c r="FU869">
        <v>61.136054992675781</v>
      </c>
      <c r="FV869">
        <v>61.000267028808594</v>
      </c>
      <c r="FW869">
        <v>81</v>
      </c>
      <c r="FX869">
        <v>5.4568342864513397E-2</v>
      </c>
      <c r="FY869">
        <v>1</v>
      </c>
    </row>
    <row r="870" spans="1:181" x14ac:dyDescent="0.2">
      <c r="A870" t="s">
        <v>243</v>
      </c>
      <c r="B870" t="s">
        <v>239</v>
      </c>
      <c r="C870" t="s">
        <v>215</v>
      </c>
      <c r="D870" t="s">
        <v>37</v>
      </c>
      <c r="E870">
        <v>2022</v>
      </c>
      <c r="F870" t="s">
        <v>223</v>
      </c>
      <c r="G870" t="s">
        <v>246</v>
      </c>
      <c r="H870">
        <v>94</v>
      </c>
      <c r="K870">
        <v>17.809909820556641</v>
      </c>
      <c r="L870">
        <v>17.600803375244141</v>
      </c>
      <c r="M870">
        <v>17.701416015625</v>
      </c>
      <c r="N870">
        <v>17.846284866333008</v>
      </c>
      <c r="O870">
        <v>18.191333770751953</v>
      </c>
      <c r="P870">
        <v>18.962324142456055</v>
      </c>
      <c r="Q870">
        <v>21.372879028320313</v>
      </c>
      <c r="R870">
        <v>21.680459976196289</v>
      </c>
      <c r="S870">
        <v>21.951726913452148</v>
      </c>
      <c r="T870">
        <v>22.625837326049805</v>
      </c>
      <c r="U870">
        <v>23.11250114440918</v>
      </c>
      <c r="V870">
        <v>23.4959716796875</v>
      </c>
      <c r="W870">
        <v>23.495441436767578</v>
      </c>
      <c r="X870">
        <v>23.784246444702148</v>
      </c>
      <c r="Y870">
        <v>23.775680541992188</v>
      </c>
      <c r="Z870">
        <v>23.875490188598633</v>
      </c>
      <c r="AA870">
        <v>23.814535140991211</v>
      </c>
      <c r="AB870">
        <v>23.554838180541992</v>
      </c>
      <c r="AC870">
        <v>23.016471862792969</v>
      </c>
      <c r="AD870">
        <v>22.916738510131836</v>
      </c>
      <c r="AE870">
        <v>23.03996467590332</v>
      </c>
      <c r="AF870">
        <v>21.942771911621094</v>
      </c>
      <c r="AG870">
        <v>19.631311416625977</v>
      </c>
      <c r="AH870">
        <v>18.638788223266602</v>
      </c>
      <c r="AI870">
        <v>-0.65229350328445435</v>
      </c>
      <c r="AJ870">
        <v>-0.63587367534637451</v>
      </c>
      <c r="AK870">
        <v>-0.63637679815292358</v>
      </c>
      <c r="AL870">
        <v>-0.63878786563873291</v>
      </c>
      <c r="AM870">
        <v>-0.64020949602127075</v>
      </c>
      <c r="AN870">
        <v>-0.64740550518035889</v>
      </c>
      <c r="AO870">
        <v>-0.68832987546920776</v>
      </c>
      <c r="AP870">
        <v>-0.7014574408531189</v>
      </c>
      <c r="AQ870">
        <v>-0.71385562419891357</v>
      </c>
      <c r="AR870">
        <v>-0.72782766819000244</v>
      </c>
      <c r="AS870">
        <v>-0.74116772413253784</v>
      </c>
      <c r="AT870">
        <v>-0.74643993377685547</v>
      </c>
      <c r="AU870">
        <v>5.1773607730865479E-2</v>
      </c>
      <c r="AV870">
        <v>3.7654447555541992</v>
      </c>
      <c r="AW870">
        <v>3.7394025325775146</v>
      </c>
      <c r="AX870">
        <v>3.7270004749298096</v>
      </c>
      <c r="AY870">
        <v>3.7054073810577393</v>
      </c>
      <c r="AZ870">
        <v>3.6657314300537109</v>
      </c>
      <c r="BA870">
        <v>1.1674119159579277E-2</v>
      </c>
      <c r="BB870">
        <v>-0.3470805287361145</v>
      </c>
      <c r="BC870">
        <v>-0.34687596559524536</v>
      </c>
      <c r="BD870">
        <v>-0.32343855500221252</v>
      </c>
      <c r="BE870">
        <v>-0.30147764086723328</v>
      </c>
      <c r="BF870">
        <v>-0.28809049725532532</v>
      </c>
      <c r="BG870">
        <v>-0.30998992919921875</v>
      </c>
      <c r="BH870">
        <v>-0.30399546027183533</v>
      </c>
      <c r="BI870">
        <v>-0.3047865629196167</v>
      </c>
      <c r="BJ870">
        <v>-0.30792424082756042</v>
      </c>
      <c r="BK870">
        <v>-0.305869460105896</v>
      </c>
      <c r="BL870">
        <v>-0.31159186363220215</v>
      </c>
      <c r="BM870">
        <v>-0.33648526668548584</v>
      </c>
      <c r="BN870">
        <v>-0.33820530772209167</v>
      </c>
      <c r="BO870">
        <v>-0.34337222576141357</v>
      </c>
      <c r="BP870">
        <v>-0.35122203826904297</v>
      </c>
      <c r="BQ870">
        <v>-0.35795342922210693</v>
      </c>
      <c r="BR870">
        <v>-0.36199480295181274</v>
      </c>
      <c r="BS870">
        <v>0.45394280552864075</v>
      </c>
      <c r="BT870">
        <v>4.0831241607666016</v>
      </c>
      <c r="BU870">
        <v>4.0640020370483398</v>
      </c>
      <c r="BV870">
        <v>4.0459342002868652</v>
      </c>
      <c r="BW870">
        <v>4.0254974365234375</v>
      </c>
      <c r="BX870">
        <v>3.983616828918457</v>
      </c>
      <c r="BY870">
        <v>0.41097763180732727</v>
      </c>
      <c r="BZ870">
        <v>-0.17771261930465698</v>
      </c>
      <c r="CA870">
        <v>-0.1774323433637619</v>
      </c>
      <c r="CB870">
        <v>-0.16810202598571777</v>
      </c>
      <c r="CC870">
        <v>-0.15607094764709473</v>
      </c>
      <c r="CD870">
        <v>-0.14987541735172272</v>
      </c>
      <c r="CE870">
        <v>-7.2911530733108521E-2</v>
      </c>
      <c r="CF870">
        <v>-7.4137620627880096E-2</v>
      </c>
      <c r="CG870">
        <v>-7.5128182768821716E-2</v>
      </c>
      <c r="CH870">
        <v>-7.8769117593765259E-2</v>
      </c>
      <c r="CI870">
        <v>-7.4306584894657135E-2</v>
      </c>
      <c r="CJ870">
        <v>-7.9008370637893677E-2</v>
      </c>
      <c r="CK870">
        <v>-9.2798791825771332E-2</v>
      </c>
      <c r="CL870">
        <v>-8.6617991328239441E-2</v>
      </c>
      <c r="CM870">
        <v>-8.6776517331600189E-2</v>
      </c>
      <c r="CN870">
        <v>-9.0386144816875458E-2</v>
      </c>
      <c r="CO870">
        <v>-9.2540383338928223E-2</v>
      </c>
      <c r="CP870">
        <v>-9.5729254186153412E-2</v>
      </c>
      <c r="CQ870">
        <v>0.73248398303985596</v>
      </c>
      <c r="CR870">
        <v>4.3031477928161621</v>
      </c>
      <c r="CS870">
        <v>4.2888188362121582</v>
      </c>
      <c r="CT870">
        <v>4.2668271064758301</v>
      </c>
      <c r="CU870">
        <v>4.2471909523010254</v>
      </c>
      <c r="CV870">
        <v>4.2037835121154785</v>
      </c>
      <c r="CW870">
        <v>0.68753403425216675</v>
      </c>
      <c r="CX870">
        <v>-6.0408934950828552E-2</v>
      </c>
      <c r="CY870">
        <v>-6.0076221823692322E-2</v>
      </c>
      <c r="CZ870">
        <v>-6.0516428202390671E-2</v>
      </c>
      <c r="DA870">
        <v>-5.536271259188652E-2</v>
      </c>
      <c r="DB870">
        <v>-5.4148085415363312E-2</v>
      </c>
      <c r="DC870">
        <v>0.1641668826341629</v>
      </c>
      <c r="DD870">
        <v>0.15572023391723633</v>
      </c>
      <c r="DE870">
        <v>0.15453019738197327</v>
      </c>
      <c r="DF870">
        <v>0.1503860205411911</v>
      </c>
      <c r="DG870">
        <v>0.15725630521774292</v>
      </c>
      <c r="DH870">
        <v>0.15357512235641479</v>
      </c>
      <c r="DI870">
        <v>0.15088769793510437</v>
      </c>
      <c r="DJ870">
        <v>0.1649693101644516</v>
      </c>
      <c r="DK870">
        <v>0.169819176197052</v>
      </c>
      <c r="DL870">
        <v>0.17044976353645325</v>
      </c>
      <c r="DM870">
        <v>0.17287266254425049</v>
      </c>
      <c r="DN870">
        <v>0.17053627967834473</v>
      </c>
      <c r="DO870">
        <v>1.0110251903533936</v>
      </c>
      <c r="DP870">
        <v>4.5231714248657227</v>
      </c>
      <c r="DQ870">
        <v>4.5136356353759766</v>
      </c>
      <c r="DR870">
        <v>4.4877200126647949</v>
      </c>
      <c r="DS870">
        <v>4.4688844680786133</v>
      </c>
      <c r="DT870">
        <v>4.4239501953125</v>
      </c>
      <c r="DU870">
        <v>0.96409040689468384</v>
      </c>
      <c r="DV870">
        <v>5.6894756853580475E-2</v>
      </c>
      <c r="DW870">
        <v>5.7279903441667557E-2</v>
      </c>
      <c r="DX870">
        <v>4.7069169580936432E-2</v>
      </c>
      <c r="DY870">
        <v>4.5345518738031387E-2</v>
      </c>
      <c r="DZ870">
        <v>4.1579250246286392E-2</v>
      </c>
      <c r="EA870">
        <v>0.5064704418182373</v>
      </c>
      <c r="EB870">
        <v>0.48759844899177551</v>
      </c>
      <c r="EC870">
        <v>0.48612043261528015</v>
      </c>
      <c r="ED870">
        <v>0.48124963045120239</v>
      </c>
      <c r="EE870">
        <v>0.49159634113311768</v>
      </c>
      <c r="EF870">
        <v>0.48938876390457153</v>
      </c>
      <c r="EG870">
        <v>0.50273227691650391</v>
      </c>
      <c r="EH870">
        <v>0.52822142839431763</v>
      </c>
      <c r="EI870">
        <v>0.54030263423919678</v>
      </c>
      <c r="EJ870">
        <v>0.54705536365509033</v>
      </c>
      <c r="EK870">
        <v>0.5560869574546814</v>
      </c>
      <c r="EL870">
        <v>0.55498141050338745</v>
      </c>
      <c r="EM870">
        <v>1.4131944179534912</v>
      </c>
      <c r="EN870">
        <v>4.840850830078125</v>
      </c>
      <c r="EO870">
        <v>4.8382349014282227</v>
      </c>
      <c r="EP870">
        <v>4.8066534996032715</v>
      </c>
      <c r="EQ870">
        <v>4.7889742851257324</v>
      </c>
      <c r="ER870">
        <v>4.7418355941772461</v>
      </c>
      <c r="ES870">
        <v>1.3633939027786255</v>
      </c>
      <c r="ET870">
        <v>0.2262626588344574</v>
      </c>
      <c r="EU870">
        <v>0.22672350704669952</v>
      </c>
      <c r="EV870">
        <v>0.20240569114685059</v>
      </c>
      <c r="EW870">
        <v>0.19075220823287964</v>
      </c>
      <c r="EX870">
        <v>0.17979432642459869</v>
      </c>
      <c r="EY870">
        <v>60.397064208984375</v>
      </c>
      <c r="EZ870">
        <v>60.407627105712891</v>
      </c>
      <c r="FA870">
        <v>60.400455474853516</v>
      </c>
      <c r="FB870">
        <v>60.528663635253906</v>
      </c>
      <c r="FC870">
        <v>60.495220184326172</v>
      </c>
      <c r="FD870">
        <v>60.506629943847656</v>
      </c>
      <c r="FE870">
        <v>61.120220184326172</v>
      </c>
      <c r="FF870">
        <v>61.243782043457031</v>
      </c>
      <c r="FG870">
        <v>63.383708953857422</v>
      </c>
      <c r="FH870">
        <v>65.261703491210937</v>
      </c>
      <c r="FI870">
        <v>68.036293029785156</v>
      </c>
      <c r="FJ870">
        <v>69.67138671875</v>
      </c>
      <c r="FK870">
        <v>70.069427490234375</v>
      </c>
      <c r="FL870">
        <v>70.310630798339844</v>
      </c>
      <c r="FM870">
        <v>69.6796875</v>
      </c>
      <c r="FN870">
        <v>69.789512634277344</v>
      </c>
      <c r="FO870">
        <v>68.646980285644531</v>
      </c>
      <c r="FP870">
        <v>66.632102966308594</v>
      </c>
      <c r="FQ870">
        <v>64.249603271484375</v>
      </c>
      <c r="FR870">
        <v>62.114391326904297</v>
      </c>
      <c r="FS870">
        <v>61.249332427978516</v>
      </c>
      <c r="FT870">
        <v>61.036041259765625</v>
      </c>
      <c r="FU870">
        <v>61.136054992675781</v>
      </c>
      <c r="FV870">
        <v>61.000267028808594</v>
      </c>
      <c r="FW870">
        <v>81</v>
      </c>
      <c r="FX870">
        <v>5.4568342864513397E-2</v>
      </c>
      <c r="FY870">
        <v>1</v>
      </c>
    </row>
    <row r="871" spans="1:181" x14ac:dyDescent="0.2">
      <c r="A871" t="s">
        <v>243</v>
      </c>
      <c r="B871" t="s">
        <v>239</v>
      </c>
      <c r="C871" t="s">
        <v>215</v>
      </c>
      <c r="D871" t="s">
        <v>37</v>
      </c>
      <c r="E871">
        <v>2023</v>
      </c>
      <c r="F871" t="s">
        <v>223</v>
      </c>
      <c r="G871" t="s">
        <v>246</v>
      </c>
      <c r="H871">
        <v>94</v>
      </c>
      <c r="K871">
        <v>17.809909820556641</v>
      </c>
      <c r="L871">
        <v>17.600803375244141</v>
      </c>
      <c r="M871">
        <v>17.701416015625</v>
      </c>
      <c r="N871">
        <v>17.846284866333008</v>
      </c>
      <c r="O871">
        <v>18.191333770751953</v>
      </c>
      <c r="P871">
        <v>18.962324142456055</v>
      </c>
      <c r="Q871">
        <v>21.372879028320313</v>
      </c>
      <c r="R871">
        <v>21.680459976196289</v>
      </c>
      <c r="S871">
        <v>21.951726913452148</v>
      </c>
      <c r="T871">
        <v>22.625837326049805</v>
      </c>
      <c r="U871">
        <v>23.11250114440918</v>
      </c>
      <c r="V871">
        <v>23.4959716796875</v>
      </c>
      <c r="W871">
        <v>23.495441436767578</v>
      </c>
      <c r="X871">
        <v>23.784246444702148</v>
      </c>
      <c r="Y871">
        <v>23.775680541992188</v>
      </c>
      <c r="Z871">
        <v>23.875490188598633</v>
      </c>
      <c r="AA871">
        <v>23.814535140991211</v>
      </c>
      <c r="AB871">
        <v>23.554838180541992</v>
      </c>
      <c r="AC871">
        <v>23.016471862792969</v>
      </c>
      <c r="AD871">
        <v>22.916738510131836</v>
      </c>
      <c r="AE871">
        <v>23.03996467590332</v>
      </c>
      <c r="AF871">
        <v>21.942771911621094</v>
      </c>
      <c r="AG871">
        <v>19.631311416625977</v>
      </c>
      <c r="AH871">
        <v>18.638788223266602</v>
      </c>
      <c r="AI871">
        <v>-0.65229350328445435</v>
      </c>
      <c r="AJ871">
        <v>-0.63587367534637451</v>
      </c>
      <c r="AK871">
        <v>-0.63637679815292358</v>
      </c>
      <c r="AL871">
        <v>-0.63878786563873291</v>
      </c>
      <c r="AM871">
        <v>-0.64020949602127075</v>
      </c>
      <c r="AN871">
        <v>-0.64740550518035889</v>
      </c>
      <c r="AO871">
        <v>-0.68832987546920776</v>
      </c>
      <c r="AP871">
        <v>-0.7014574408531189</v>
      </c>
      <c r="AQ871">
        <v>-0.71385562419891357</v>
      </c>
      <c r="AR871">
        <v>-0.72782766819000244</v>
      </c>
      <c r="AS871">
        <v>-0.74116772413253784</v>
      </c>
      <c r="AT871">
        <v>-0.74643993377685547</v>
      </c>
      <c r="AU871">
        <v>5.1773607730865479E-2</v>
      </c>
      <c r="AV871">
        <v>3.7654447555541992</v>
      </c>
      <c r="AW871">
        <v>3.7394025325775146</v>
      </c>
      <c r="AX871">
        <v>3.7270004749298096</v>
      </c>
      <c r="AY871">
        <v>3.7054073810577393</v>
      </c>
      <c r="AZ871">
        <v>3.6657314300537109</v>
      </c>
      <c r="BA871">
        <v>1.1674119159579277E-2</v>
      </c>
      <c r="BB871">
        <v>-0.3470805287361145</v>
      </c>
      <c r="BC871">
        <v>-0.34687596559524536</v>
      </c>
      <c r="BD871">
        <v>-0.32343855500221252</v>
      </c>
      <c r="BE871">
        <v>-0.30147764086723328</v>
      </c>
      <c r="BF871">
        <v>-0.28809049725532532</v>
      </c>
      <c r="BG871">
        <v>-0.30998992919921875</v>
      </c>
      <c r="BH871">
        <v>-0.30399546027183533</v>
      </c>
      <c r="BI871">
        <v>-0.3047865629196167</v>
      </c>
      <c r="BJ871">
        <v>-0.30792424082756042</v>
      </c>
      <c r="BK871">
        <v>-0.305869460105896</v>
      </c>
      <c r="BL871">
        <v>-0.31159186363220215</v>
      </c>
      <c r="BM871">
        <v>-0.33648526668548584</v>
      </c>
      <c r="BN871">
        <v>-0.33820530772209167</v>
      </c>
      <c r="BO871">
        <v>-0.34337222576141357</v>
      </c>
      <c r="BP871">
        <v>-0.35122203826904297</v>
      </c>
      <c r="BQ871">
        <v>-0.35795342922210693</v>
      </c>
      <c r="BR871">
        <v>-0.36199480295181274</v>
      </c>
      <c r="BS871">
        <v>0.45394280552864075</v>
      </c>
      <c r="BT871">
        <v>4.0831241607666016</v>
      </c>
      <c r="BU871">
        <v>4.0640020370483398</v>
      </c>
      <c r="BV871">
        <v>4.0459342002868652</v>
      </c>
      <c r="BW871">
        <v>4.0254974365234375</v>
      </c>
      <c r="BX871">
        <v>3.983616828918457</v>
      </c>
      <c r="BY871">
        <v>0.41097763180732727</v>
      </c>
      <c r="BZ871">
        <v>-0.17771261930465698</v>
      </c>
      <c r="CA871">
        <v>-0.1774323433637619</v>
      </c>
      <c r="CB871">
        <v>-0.16810202598571777</v>
      </c>
      <c r="CC871">
        <v>-0.15607094764709473</v>
      </c>
      <c r="CD871">
        <v>-0.14987541735172272</v>
      </c>
      <c r="CE871">
        <v>-7.2911530733108521E-2</v>
      </c>
      <c r="CF871">
        <v>-7.4137620627880096E-2</v>
      </c>
      <c r="CG871">
        <v>-7.5128182768821716E-2</v>
      </c>
      <c r="CH871">
        <v>-7.8769117593765259E-2</v>
      </c>
      <c r="CI871">
        <v>-7.4306584894657135E-2</v>
      </c>
      <c r="CJ871">
        <v>-7.9008370637893677E-2</v>
      </c>
      <c r="CK871">
        <v>-9.2798791825771332E-2</v>
      </c>
      <c r="CL871">
        <v>-8.6617991328239441E-2</v>
      </c>
      <c r="CM871">
        <v>-8.6776517331600189E-2</v>
      </c>
      <c r="CN871">
        <v>-9.0386144816875458E-2</v>
      </c>
      <c r="CO871">
        <v>-9.2540383338928223E-2</v>
      </c>
      <c r="CP871">
        <v>-9.5729254186153412E-2</v>
      </c>
      <c r="CQ871">
        <v>0.73248398303985596</v>
      </c>
      <c r="CR871">
        <v>4.3031477928161621</v>
      </c>
      <c r="CS871">
        <v>4.2888188362121582</v>
      </c>
      <c r="CT871">
        <v>4.2668271064758301</v>
      </c>
      <c r="CU871">
        <v>4.2471909523010254</v>
      </c>
      <c r="CV871">
        <v>4.2037835121154785</v>
      </c>
      <c r="CW871">
        <v>0.68753403425216675</v>
      </c>
      <c r="CX871">
        <v>-6.0408934950828552E-2</v>
      </c>
      <c r="CY871">
        <v>-6.0076221823692322E-2</v>
      </c>
      <c r="CZ871">
        <v>-6.0516428202390671E-2</v>
      </c>
      <c r="DA871">
        <v>-5.536271259188652E-2</v>
      </c>
      <c r="DB871">
        <v>-5.4148085415363312E-2</v>
      </c>
      <c r="DC871">
        <v>0.1641668826341629</v>
      </c>
      <c r="DD871">
        <v>0.15572023391723633</v>
      </c>
      <c r="DE871">
        <v>0.15453019738197327</v>
      </c>
      <c r="DF871">
        <v>0.1503860205411911</v>
      </c>
      <c r="DG871">
        <v>0.15725630521774292</v>
      </c>
      <c r="DH871">
        <v>0.15357512235641479</v>
      </c>
      <c r="DI871">
        <v>0.15088769793510437</v>
      </c>
      <c r="DJ871">
        <v>0.1649693101644516</v>
      </c>
      <c r="DK871">
        <v>0.169819176197052</v>
      </c>
      <c r="DL871">
        <v>0.17044976353645325</v>
      </c>
      <c r="DM871">
        <v>0.17287266254425049</v>
      </c>
      <c r="DN871">
        <v>0.17053627967834473</v>
      </c>
      <c r="DO871">
        <v>1.0110251903533936</v>
      </c>
      <c r="DP871">
        <v>4.5231714248657227</v>
      </c>
      <c r="DQ871">
        <v>4.5136356353759766</v>
      </c>
      <c r="DR871">
        <v>4.4877200126647949</v>
      </c>
      <c r="DS871">
        <v>4.4688844680786133</v>
      </c>
      <c r="DT871">
        <v>4.4239501953125</v>
      </c>
      <c r="DU871">
        <v>0.96409040689468384</v>
      </c>
      <c r="DV871">
        <v>5.6894756853580475E-2</v>
      </c>
      <c r="DW871">
        <v>5.7279903441667557E-2</v>
      </c>
      <c r="DX871">
        <v>4.7069169580936432E-2</v>
      </c>
      <c r="DY871">
        <v>4.5345518738031387E-2</v>
      </c>
      <c r="DZ871">
        <v>4.1579250246286392E-2</v>
      </c>
      <c r="EA871">
        <v>0.5064704418182373</v>
      </c>
      <c r="EB871">
        <v>0.48759844899177551</v>
      </c>
      <c r="EC871">
        <v>0.48612043261528015</v>
      </c>
      <c r="ED871">
        <v>0.48124963045120239</v>
      </c>
      <c r="EE871">
        <v>0.49159634113311768</v>
      </c>
      <c r="EF871">
        <v>0.48938876390457153</v>
      </c>
      <c r="EG871">
        <v>0.50273227691650391</v>
      </c>
      <c r="EH871">
        <v>0.52822142839431763</v>
      </c>
      <c r="EI871">
        <v>0.54030263423919678</v>
      </c>
      <c r="EJ871">
        <v>0.54705536365509033</v>
      </c>
      <c r="EK871">
        <v>0.5560869574546814</v>
      </c>
      <c r="EL871">
        <v>0.55498141050338745</v>
      </c>
      <c r="EM871">
        <v>1.4131944179534912</v>
      </c>
      <c r="EN871">
        <v>4.840850830078125</v>
      </c>
      <c r="EO871">
        <v>4.8382349014282227</v>
      </c>
      <c r="EP871">
        <v>4.8066534996032715</v>
      </c>
      <c r="EQ871">
        <v>4.7889742851257324</v>
      </c>
      <c r="ER871">
        <v>4.7418355941772461</v>
      </c>
      <c r="ES871">
        <v>1.3633939027786255</v>
      </c>
      <c r="ET871">
        <v>0.2262626588344574</v>
      </c>
      <c r="EU871">
        <v>0.22672350704669952</v>
      </c>
      <c r="EV871">
        <v>0.20240569114685059</v>
      </c>
      <c r="EW871">
        <v>0.19075220823287964</v>
      </c>
      <c r="EX871">
        <v>0.17979432642459869</v>
      </c>
      <c r="EY871">
        <v>60.397064208984375</v>
      </c>
      <c r="EZ871">
        <v>60.407627105712891</v>
      </c>
      <c r="FA871">
        <v>60.400455474853516</v>
      </c>
      <c r="FB871">
        <v>60.528663635253906</v>
      </c>
      <c r="FC871">
        <v>60.495220184326172</v>
      </c>
      <c r="FD871">
        <v>60.506629943847656</v>
      </c>
      <c r="FE871">
        <v>61.120220184326172</v>
      </c>
      <c r="FF871">
        <v>61.243782043457031</v>
      </c>
      <c r="FG871">
        <v>63.383708953857422</v>
      </c>
      <c r="FH871">
        <v>65.261703491210937</v>
      </c>
      <c r="FI871">
        <v>68.036293029785156</v>
      </c>
      <c r="FJ871">
        <v>69.67138671875</v>
      </c>
      <c r="FK871">
        <v>70.069427490234375</v>
      </c>
      <c r="FL871">
        <v>70.310630798339844</v>
      </c>
      <c r="FM871">
        <v>69.6796875</v>
      </c>
      <c r="FN871">
        <v>69.789512634277344</v>
      </c>
      <c r="FO871">
        <v>68.646980285644531</v>
      </c>
      <c r="FP871">
        <v>66.632102966308594</v>
      </c>
      <c r="FQ871">
        <v>64.249603271484375</v>
      </c>
      <c r="FR871">
        <v>62.114391326904297</v>
      </c>
      <c r="FS871">
        <v>61.249332427978516</v>
      </c>
      <c r="FT871">
        <v>61.036041259765625</v>
      </c>
      <c r="FU871">
        <v>61.136054992675781</v>
      </c>
      <c r="FV871">
        <v>61.000267028808594</v>
      </c>
      <c r="FW871">
        <v>81</v>
      </c>
      <c r="FX871">
        <v>5.4568342864513397E-2</v>
      </c>
      <c r="FY871">
        <v>1</v>
      </c>
    </row>
    <row r="872" spans="1:181" x14ac:dyDescent="0.2">
      <c r="A872" t="s">
        <v>243</v>
      </c>
      <c r="B872" t="s">
        <v>239</v>
      </c>
      <c r="C872" t="s">
        <v>215</v>
      </c>
      <c r="D872" t="s">
        <v>37</v>
      </c>
      <c r="E872">
        <v>2024</v>
      </c>
      <c r="F872" t="s">
        <v>223</v>
      </c>
      <c r="G872" t="s">
        <v>246</v>
      </c>
      <c r="H872">
        <v>94</v>
      </c>
      <c r="K872">
        <v>17.809909820556641</v>
      </c>
      <c r="L872">
        <v>17.600803375244141</v>
      </c>
      <c r="M872">
        <v>17.701416015625</v>
      </c>
      <c r="N872">
        <v>17.846284866333008</v>
      </c>
      <c r="O872">
        <v>18.191333770751953</v>
      </c>
      <c r="P872">
        <v>18.962324142456055</v>
      </c>
      <c r="Q872">
        <v>21.372879028320313</v>
      </c>
      <c r="R872">
        <v>21.680459976196289</v>
      </c>
      <c r="S872">
        <v>21.951726913452148</v>
      </c>
      <c r="T872">
        <v>22.625837326049805</v>
      </c>
      <c r="U872">
        <v>23.11250114440918</v>
      </c>
      <c r="V872">
        <v>23.4959716796875</v>
      </c>
      <c r="W872">
        <v>23.495441436767578</v>
      </c>
      <c r="X872">
        <v>23.784246444702148</v>
      </c>
      <c r="Y872">
        <v>23.775680541992188</v>
      </c>
      <c r="Z872">
        <v>23.875490188598633</v>
      </c>
      <c r="AA872">
        <v>23.814535140991211</v>
      </c>
      <c r="AB872">
        <v>23.554838180541992</v>
      </c>
      <c r="AC872">
        <v>23.016471862792969</v>
      </c>
      <c r="AD872">
        <v>22.916738510131836</v>
      </c>
      <c r="AE872">
        <v>23.03996467590332</v>
      </c>
      <c r="AF872">
        <v>21.942771911621094</v>
      </c>
      <c r="AG872">
        <v>19.631311416625977</v>
      </c>
      <c r="AH872">
        <v>18.638788223266602</v>
      </c>
      <c r="AI872">
        <v>-0.65229350328445435</v>
      </c>
      <c r="AJ872">
        <v>-0.63587367534637451</v>
      </c>
      <c r="AK872">
        <v>-0.63637679815292358</v>
      </c>
      <c r="AL872">
        <v>-0.63878786563873291</v>
      </c>
      <c r="AM872">
        <v>-0.64020949602127075</v>
      </c>
      <c r="AN872">
        <v>-0.64740550518035889</v>
      </c>
      <c r="AO872">
        <v>-0.68832987546920776</v>
      </c>
      <c r="AP872">
        <v>-0.7014574408531189</v>
      </c>
      <c r="AQ872">
        <v>-0.71385562419891357</v>
      </c>
      <c r="AR872">
        <v>-0.72782766819000244</v>
      </c>
      <c r="AS872">
        <v>-0.74116772413253784</v>
      </c>
      <c r="AT872">
        <v>-0.74643993377685547</v>
      </c>
      <c r="AU872">
        <v>5.1773607730865479E-2</v>
      </c>
      <c r="AV872">
        <v>3.7654447555541992</v>
      </c>
      <c r="AW872">
        <v>3.7394025325775146</v>
      </c>
      <c r="AX872">
        <v>3.7270004749298096</v>
      </c>
      <c r="AY872">
        <v>3.7054073810577393</v>
      </c>
      <c r="AZ872">
        <v>3.6657314300537109</v>
      </c>
      <c r="BA872">
        <v>1.1674119159579277E-2</v>
      </c>
      <c r="BB872">
        <v>-0.3470805287361145</v>
      </c>
      <c r="BC872">
        <v>-0.34687596559524536</v>
      </c>
      <c r="BD872">
        <v>-0.32343855500221252</v>
      </c>
      <c r="BE872">
        <v>-0.30147764086723328</v>
      </c>
      <c r="BF872">
        <v>-0.28809049725532532</v>
      </c>
      <c r="BG872">
        <v>-0.30998992919921875</v>
      </c>
      <c r="BH872">
        <v>-0.30399546027183533</v>
      </c>
      <c r="BI872">
        <v>-0.3047865629196167</v>
      </c>
      <c r="BJ872">
        <v>-0.30792424082756042</v>
      </c>
      <c r="BK872">
        <v>-0.305869460105896</v>
      </c>
      <c r="BL872">
        <v>-0.31159186363220215</v>
      </c>
      <c r="BM872">
        <v>-0.33648526668548584</v>
      </c>
      <c r="BN872">
        <v>-0.33820530772209167</v>
      </c>
      <c r="BO872">
        <v>-0.34337222576141357</v>
      </c>
      <c r="BP872">
        <v>-0.35122203826904297</v>
      </c>
      <c r="BQ872">
        <v>-0.35795342922210693</v>
      </c>
      <c r="BR872">
        <v>-0.36199480295181274</v>
      </c>
      <c r="BS872">
        <v>0.45394280552864075</v>
      </c>
      <c r="BT872">
        <v>4.0831241607666016</v>
      </c>
      <c r="BU872">
        <v>4.0640020370483398</v>
      </c>
      <c r="BV872">
        <v>4.0459342002868652</v>
      </c>
      <c r="BW872">
        <v>4.0254974365234375</v>
      </c>
      <c r="BX872">
        <v>3.983616828918457</v>
      </c>
      <c r="BY872">
        <v>0.41097763180732727</v>
      </c>
      <c r="BZ872">
        <v>-0.17771261930465698</v>
      </c>
      <c r="CA872">
        <v>-0.1774323433637619</v>
      </c>
      <c r="CB872">
        <v>-0.16810202598571777</v>
      </c>
      <c r="CC872">
        <v>-0.15607094764709473</v>
      </c>
      <c r="CD872">
        <v>-0.14987541735172272</v>
      </c>
      <c r="CE872">
        <v>-7.2911530733108521E-2</v>
      </c>
      <c r="CF872">
        <v>-7.4137620627880096E-2</v>
      </c>
      <c r="CG872">
        <v>-7.5128182768821716E-2</v>
      </c>
      <c r="CH872">
        <v>-7.8769117593765259E-2</v>
      </c>
      <c r="CI872">
        <v>-7.4306584894657135E-2</v>
      </c>
      <c r="CJ872">
        <v>-7.9008370637893677E-2</v>
      </c>
      <c r="CK872">
        <v>-9.2798791825771332E-2</v>
      </c>
      <c r="CL872">
        <v>-8.6617991328239441E-2</v>
      </c>
      <c r="CM872">
        <v>-8.6776517331600189E-2</v>
      </c>
      <c r="CN872">
        <v>-9.0386144816875458E-2</v>
      </c>
      <c r="CO872">
        <v>-9.2540383338928223E-2</v>
      </c>
      <c r="CP872">
        <v>-9.5729254186153412E-2</v>
      </c>
      <c r="CQ872">
        <v>0.73248398303985596</v>
      </c>
      <c r="CR872">
        <v>4.3031477928161621</v>
      </c>
      <c r="CS872">
        <v>4.2888188362121582</v>
      </c>
      <c r="CT872">
        <v>4.2668271064758301</v>
      </c>
      <c r="CU872">
        <v>4.2471909523010254</v>
      </c>
      <c r="CV872">
        <v>4.2037835121154785</v>
      </c>
      <c r="CW872">
        <v>0.68753403425216675</v>
      </c>
      <c r="CX872">
        <v>-6.0408934950828552E-2</v>
      </c>
      <c r="CY872">
        <v>-6.0076221823692322E-2</v>
      </c>
      <c r="CZ872">
        <v>-6.0516428202390671E-2</v>
      </c>
      <c r="DA872">
        <v>-5.536271259188652E-2</v>
      </c>
      <c r="DB872">
        <v>-5.4148085415363312E-2</v>
      </c>
      <c r="DC872">
        <v>0.1641668826341629</v>
      </c>
      <c r="DD872">
        <v>0.15572023391723633</v>
      </c>
      <c r="DE872">
        <v>0.15453019738197327</v>
      </c>
      <c r="DF872">
        <v>0.1503860205411911</v>
      </c>
      <c r="DG872">
        <v>0.15725630521774292</v>
      </c>
      <c r="DH872">
        <v>0.15357512235641479</v>
      </c>
      <c r="DI872">
        <v>0.15088769793510437</v>
      </c>
      <c r="DJ872">
        <v>0.1649693101644516</v>
      </c>
      <c r="DK872">
        <v>0.169819176197052</v>
      </c>
      <c r="DL872">
        <v>0.17044976353645325</v>
      </c>
      <c r="DM872">
        <v>0.17287266254425049</v>
      </c>
      <c r="DN872">
        <v>0.17053627967834473</v>
      </c>
      <c r="DO872">
        <v>1.0110251903533936</v>
      </c>
      <c r="DP872">
        <v>4.5231714248657227</v>
      </c>
      <c r="DQ872">
        <v>4.5136356353759766</v>
      </c>
      <c r="DR872">
        <v>4.4877200126647949</v>
      </c>
      <c r="DS872">
        <v>4.4688844680786133</v>
      </c>
      <c r="DT872">
        <v>4.4239501953125</v>
      </c>
      <c r="DU872">
        <v>0.96409040689468384</v>
      </c>
      <c r="DV872">
        <v>5.6894756853580475E-2</v>
      </c>
      <c r="DW872">
        <v>5.7279903441667557E-2</v>
      </c>
      <c r="DX872">
        <v>4.7069169580936432E-2</v>
      </c>
      <c r="DY872">
        <v>4.5345518738031387E-2</v>
      </c>
      <c r="DZ872">
        <v>4.1579250246286392E-2</v>
      </c>
      <c r="EA872">
        <v>0.5064704418182373</v>
      </c>
      <c r="EB872">
        <v>0.48759844899177551</v>
      </c>
      <c r="EC872">
        <v>0.48612043261528015</v>
      </c>
      <c r="ED872">
        <v>0.48124963045120239</v>
      </c>
      <c r="EE872">
        <v>0.49159634113311768</v>
      </c>
      <c r="EF872">
        <v>0.48938876390457153</v>
      </c>
      <c r="EG872">
        <v>0.50273227691650391</v>
      </c>
      <c r="EH872">
        <v>0.52822142839431763</v>
      </c>
      <c r="EI872">
        <v>0.54030263423919678</v>
      </c>
      <c r="EJ872">
        <v>0.54705536365509033</v>
      </c>
      <c r="EK872">
        <v>0.5560869574546814</v>
      </c>
      <c r="EL872">
        <v>0.55498141050338745</v>
      </c>
      <c r="EM872">
        <v>1.4131944179534912</v>
      </c>
      <c r="EN872">
        <v>4.840850830078125</v>
      </c>
      <c r="EO872">
        <v>4.8382349014282227</v>
      </c>
      <c r="EP872">
        <v>4.8066534996032715</v>
      </c>
      <c r="EQ872">
        <v>4.7889742851257324</v>
      </c>
      <c r="ER872">
        <v>4.7418355941772461</v>
      </c>
      <c r="ES872">
        <v>1.3633939027786255</v>
      </c>
      <c r="ET872">
        <v>0.2262626588344574</v>
      </c>
      <c r="EU872">
        <v>0.22672350704669952</v>
      </c>
      <c r="EV872">
        <v>0.20240569114685059</v>
      </c>
      <c r="EW872">
        <v>0.19075220823287964</v>
      </c>
      <c r="EX872">
        <v>0.17979432642459869</v>
      </c>
      <c r="EY872">
        <v>60.397064208984375</v>
      </c>
      <c r="EZ872">
        <v>60.407627105712891</v>
      </c>
      <c r="FA872">
        <v>60.400455474853516</v>
      </c>
      <c r="FB872">
        <v>60.528663635253906</v>
      </c>
      <c r="FC872">
        <v>60.495220184326172</v>
      </c>
      <c r="FD872">
        <v>60.506629943847656</v>
      </c>
      <c r="FE872">
        <v>61.120220184326172</v>
      </c>
      <c r="FF872">
        <v>61.243782043457031</v>
      </c>
      <c r="FG872">
        <v>63.383708953857422</v>
      </c>
      <c r="FH872">
        <v>65.261703491210937</v>
      </c>
      <c r="FI872">
        <v>68.036293029785156</v>
      </c>
      <c r="FJ872">
        <v>69.67138671875</v>
      </c>
      <c r="FK872">
        <v>70.069427490234375</v>
      </c>
      <c r="FL872">
        <v>70.310630798339844</v>
      </c>
      <c r="FM872">
        <v>69.6796875</v>
      </c>
      <c r="FN872">
        <v>69.789512634277344</v>
      </c>
      <c r="FO872">
        <v>68.646980285644531</v>
      </c>
      <c r="FP872">
        <v>66.632102966308594</v>
      </c>
      <c r="FQ872">
        <v>64.249603271484375</v>
      </c>
      <c r="FR872">
        <v>62.114391326904297</v>
      </c>
      <c r="FS872">
        <v>61.249332427978516</v>
      </c>
      <c r="FT872">
        <v>61.036041259765625</v>
      </c>
      <c r="FU872">
        <v>61.136054992675781</v>
      </c>
      <c r="FV872">
        <v>61.000267028808594</v>
      </c>
      <c r="FW872">
        <v>81</v>
      </c>
      <c r="FX872">
        <v>5.4568342864513397E-2</v>
      </c>
      <c r="FY872">
        <v>1</v>
      </c>
    </row>
    <row r="873" spans="1:181" x14ac:dyDescent="0.2">
      <c r="A873" t="s">
        <v>243</v>
      </c>
      <c r="B873" t="s">
        <v>239</v>
      </c>
      <c r="C873" t="s">
        <v>215</v>
      </c>
      <c r="D873" t="s">
        <v>37</v>
      </c>
      <c r="E873">
        <v>2025</v>
      </c>
      <c r="F873" t="s">
        <v>223</v>
      </c>
      <c r="G873" t="s">
        <v>246</v>
      </c>
      <c r="H873">
        <v>94</v>
      </c>
      <c r="K873">
        <v>17.809909820556641</v>
      </c>
      <c r="L873">
        <v>17.600803375244141</v>
      </c>
      <c r="M873">
        <v>17.701416015625</v>
      </c>
      <c r="N873">
        <v>17.846284866333008</v>
      </c>
      <c r="O873">
        <v>18.191333770751953</v>
      </c>
      <c r="P873">
        <v>18.962324142456055</v>
      </c>
      <c r="Q873">
        <v>21.372879028320313</v>
      </c>
      <c r="R873">
        <v>21.680459976196289</v>
      </c>
      <c r="S873">
        <v>21.951726913452148</v>
      </c>
      <c r="T873">
        <v>22.625837326049805</v>
      </c>
      <c r="U873">
        <v>23.11250114440918</v>
      </c>
      <c r="V873">
        <v>23.4959716796875</v>
      </c>
      <c r="W873">
        <v>23.495441436767578</v>
      </c>
      <c r="X873">
        <v>23.784246444702148</v>
      </c>
      <c r="Y873">
        <v>23.775680541992188</v>
      </c>
      <c r="Z873">
        <v>23.875490188598633</v>
      </c>
      <c r="AA873">
        <v>23.814535140991211</v>
      </c>
      <c r="AB873">
        <v>23.554838180541992</v>
      </c>
      <c r="AC873">
        <v>23.016471862792969</v>
      </c>
      <c r="AD873">
        <v>22.916738510131836</v>
      </c>
      <c r="AE873">
        <v>23.03996467590332</v>
      </c>
      <c r="AF873">
        <v>21.942771911621094</v>
      </c>
      <c r="AG873">
        <v>19.631311416625977</v>
      </c>
      <c r="AH873">
        <v>18.638788223266602</v>
      </c>
      <c r="AI873">
        <v>-0.65229350328445435</v>
      </c>
      <c r="AJ873">
        <v>-0.63587367534637451</v>
      </c>
      <c r="AK873">
        <v>-0.63637679815292358</v>
      </c>
      <c r="AL873">
        <v>-0.63878786563873291</v>
      </c>
      <c r="AM873">
        <v>-0.64020949602127075</v>
      </c>
      <c r="AN873">
        <v>-0.64740550518035889</v>
      </c>
      <c r="AO873">
        <v>-0.68832987546920776</v>
      </c>
      <c r="AP873">
        <v>-0.7014574408531189</v>
      </c>
      <c r="AQ873">
        <v>-0.71385562419891357</v>
      </c>
      <c r="AR873">
        <v>-0.72782766819000244</v>
      </c>
      <c r="AS873">
        <v>-0.74116772413253784</v>
      </c>
      <c r="AT873">
        <v>-0.74643993377685547</v>
      </c>
      <c r="AU873">
        <v>5.1773607730865479E-2</v>
      </c>
      <c r="AV873">
        <v>3.7654447555541992</v>
      </c>
      <c r="AW873">
        <v>3.7394025325775146</v>
      </c>
      <c r="AX873">
        <v>3.7270004749298096</v>
      </c>
      <c r="AY873">
        <v>3.7054073810577393</v>
      </c>
      <c r="AZ873">
        <v>3.6657314300537109</v>
      </c>
      <c r="BA873">
        <v>1.1674119159579277E-2</v>
      </c>
      <c r="BB873">
        <v>-0.3470805287361145</v>
      </c>
      <c r="BC873">
        <v>-0.34687596559524536</v>
      </c>
      <c r="BD873">
        <v>-0.32343855500221252</v>
      </c>
      <c r="BE873">
        <v>-0.30147764086723328</v>
      </c>
      <c r="BF873">
        <v>-0.28809049725532532</v>
      </c>
      <c r="BG873">
        <v>-0.30998992919921875</v>
      </c>
      <c r="BH873">
        <v>-0.30399546027183533</v>
      </c>
      <c r="BI873">
        <v>-0.3047865629196167</v>
      </c>
      <c r="BJ873">
        <v>-0.30792424082756042</v>
      </c>
      <c r="BK873">
        <v>-0.305869460105896</v>
      </c>
      <c r="BL873">
        <v>-0.31159186363220215</v>
      </c>
      <c r="BM873">
        <v>-0.33648526668548584</v>
      </c>
      <c r="BN873">
        <v>-0.33820530772209167</v>
      </c>
      <c r="BO873">
        <v>-0.34337222576141357</v>
      </c>
      <c r="BP873">
        <v>-0.35122203826904297</v>
      </c>
      <c r="BQ873">
        <v>-0.35795342922210693</v>
      </c>
      <c r="BR873">
        <v>-0.36199480295181274</v>
      </c>
      <c r="BS873">
        <v>0.45394280552864075</v>
      </c>
      <c r="BT873">
        <v>4.0831241607666016</v>
      </c>
      <c r="BU873">
        <v>4.0640020370483398</v>
      </c>
      <c r="BV873">
        <v>4.0459342002868652</v>
      </c>
      <c r="BW873">
        <v>4.0254974365234375</v>
      </c>
      <c r="BX873">
        <v>3.983616828918457</v>
      </c>
      <c r="BY873">
        <v>0.41097763180732727</v>
      </c>
      <c r="BZ873">
        <v>-0.17771261930465698</v>
      </c>
      <c r="CA873">
        <v>-0.1774323433637619</v>
      </c>
      <c r="CB873">
        <v>-0.16810202598571777</v>
      </c>
      <c r="CC873">
        <v>-0.15607094764709473</v>
      </c>
      <c r="CD873">
        <v>-0.14987541735172272</v>
      </c>
      <c r="CE873">
        <v>-7.2911530733108521E-2</v>
      </c>
      <c r="CF873">
        <v>-7.4137620627880096E-2</v>
      </c>
      <c r="CG873">
        <v>-7.5128182768821716E-2</v>
      </c>
      <c r="CH873">
        <v>-7.8769117593765259E-2</v>
      </c>
      <c r="CI873">
        <v>-7.4306584894657135E-2</v>
      </c>
      <c r="CJ873">
        <v>-7.9008370637893677E-2</v>
      </c>
      <c r="CK873">
        <v>-9.2798791825771332E-2</v>
      </c>
      <c r="CL873">
        <v>-8.6617991328239441E-2</v>
      </c>
      <c r="CM873">
        <v>-8.6776517331600189E-2</v>
      </c>
      <c r="CN873">
        <v>-9.0386144816875458E-2</v>
      </c>
      <c r="CO873">
        <v>-9.2540383338928223E-2</v>
      </c>
      <c r="CP873">
        <v>-9.5729254186153412E-2</v>
      </c>
      <c r="CQ873">
        <v>0.73248398303985596</v>
      </c>
      <c r="CR873">
        <v>4.3031477928161621</v>
      </c>
      <c r="CS873">
        <v>4.2888188362121582</v>
      </c>
      <c r="CT873">
        <v>4.2668271064758301</v>
      </c>
      <c r="CU873">
        <v>4.2471909523010254</v>
      </c>
      <c r="CV873">
        <v>4.2037835121154785</v>
      </c>
      <c r="CW873">
        <v>0.68753403425216675</v>
      </c>
      <c r="CX873">
        <v>-6.0408934950828552E-2</v>
      </c>
      <c r="CY873">
        <v>-6.0076221823692322E-2</v>
      </c>
      <c r="CZ873">
        <v>-6.0516428202390671E-2</v>
      </c>
      <c r="DA873">
        <v>-5.536271259188652E-2</v>
      </c>
      <c r="DB873">
        <v>-5.4148085415363312E-2</v>
      </c>
      <c r="DC873">
        <v>0.1641668826341629</v>
      </c>
      <c r="DD873">
        <v>0.15572023391723633</v>
      </c>
      <c r="DE873">
        <v>0.15453019738197327</v>
      </c>
      <c r="DF873">
        <v>0.1503860205411911</v>
      </c>
      <c r="DG873">
        <v>0.15725630521774292</v>
      </c>
      <c r="DH873">
        <v>0.15357512235641479</v>
      </c>
      <c r="DI873">
        <v>0.15088769793510437</v>
      </c>
      <c r="DJ873">
        <v>0.1649693101644516</v>
      </c>
      <c r="DK873">
        <v>0.169819176197052</v>
      </c>
      <c r="DL873">
        <v>0.17044976353645325</v>
      </c>
      <c r="DM873">
        <v>0.17287266254425049</v>
      </c>
      <c r="DN873">
        <v>0.17053627967834473</v>
      </c>
      <c r="DO873">
        <v>1.0110251903533936</v>
      </c>
      <c r="DP873">
        <v>4.5231714248657227</v>
      </c>
      <c r="DQ873">
        <v>4.5136356353759766</v>
      </c>
      <c r="DR873">
        <v>4.4877200126647949</v>
      </c>
      <c r="DS873">
        <v>4.4688844680786133</v>
      </c>
      <c r="DT873">
        <v>4.4239501953125</v>
      </c>
      <c r="DU873">
        <v>0.96409040689468384</v>
      </c>
      <c r="DV873">
        <v>5.6894756853580475E-2</v>
      </c>
      <c r="DW873">
        <v>5.7279903441667557E-2</v>
      </c>
      <c r="DX873">
        <v>4.7069169580936432E-2</v>
      </c>
      <c r="DY873">
        <v>4.5345518738031387E-2</v>
      </c>
      <c r="DZ873">
        <v>4.1579250246286392E-2</v>
      </c>
      <c r="EA873">
        <v>0.5064704418182373</v>
      </c>
      <c r="EB873">
        <v>0.48759844899177551</v>
      </c>
      <c r="EC873">
        <v>0.48612043261528015</v>
      </c>
      <c r="ED873">
        <v>0.48124963045120239</v>
      </c>
      <c r="EE873">
        <v>0.49159634113311768</v>
      </c>
      <c r="EF873">
        <v>0.48938876390457153</v>
      </c>
      <c r="EG873">
        <v>0.50273227691650391</v>
      </c>
      <c r="EH873">
        <v>0.52822142839431763</v>
      </c>
      <c r="EI873">
        <v>0.54030263423919678</v>
      </c>
      <c r="EJ873">
        <v>0.54705536365509033</v>
      </c>
      <c r="EK873">
        <v>0.5560869574546814</v>
      </c>
      <c r="EL873">
        <v>0.55498141050338745</v>
      </c>
      <c r="EM873">
        <v>1.4131944179534912</v>
      </c>
      <c r="EN873">
        <v>4.840850830078125</v>
      </c>
      <c r="EO873">
        <v>4.8382349014282227</v>
      </c>
      <c r="EP873">
        <v>4.8066534996032715</v>
      </c>
      <c r="EQ873">
        <v>4.7889742851257324</v>
      </c>
      <c r="ER873">
        <v>4.7418355941772461</v>
      </c>
      <c r="ES873">
        <v>1.3633939027786255</v>
      </c>
      <c r="ET873">
        <v>0.2262626588344574</v>
      </c>
      <c r="EU873">
        <v>0.22672350704669952</v>
      </c>
      <c r="EV873">
        <v>0.20240569114685059</v>
      </c>
      <c r="EW873">
        <v>0.19075220823287964</v>
      </c>
      <c r="EX873">
        <v>0.17979432642459869</v>
      </c>
      <c r="EY873">
        <v>60.397064208984375</v>
      </c>
      <c r="EZ873">
        <v>60.407627105712891</v>
      </c>
      <c r="FA873">
        <v>60.400455474853516</v>
      </c>
      <c r="FB873">
        <v>60.528663635253906</v>
      </c>
      <c r="FC873">
        <v>60.495220184326172</v>
      </c>
      <c r="FD873">
        <v>60.506629943847656</v>
      </c>
      <c r="FE873">
        <v>61.120220184326172</v>
      </c>
      <c r="FF873">
        <v>61.243782043457031</v>
      </c>
      <c r="FG873">
        <v>63.383708953857422</v>
      </c>
      <c r="FH873">
        <v>65.261703491210937</v>
      </c>
      <c r="FI873">
        <v>68.036293029785156</v>
      </c>
      <c r="FJ873">
        <v>69.67138671875</v>
      </c>
      <c r="FK873">
        <v>70.069427490234375</v>
      </c>
      <c r="FL873">
        <v>70.310630798339844</v>
      </c>
      <c r="FM873">
        <v>69.6796875</v>
      </c>
      <c r="FN873">
        <v>69.789512634277344</v>
      </c>
      <c r="FO873">
        <v>68.646980285644531</v>
      </c>
      <c r="FP873">
        <v>66.632102966308594</v>
      </c>
      <c r="FQ873">
        <v>64.249603271484375</v>
      </c>
      <c r="FR873">
        <v>62.114391326904297</v>
      </c>
      <c r="FS873">
        <v>61.249332427978516</v>
      </c>
      <c r="FT873">
        <v>61.036041259765625</v>
      </c>
      <c r="FU873">
        <v>61.136054992675781</v>
      </c>
      <c r="FV873">
        <v>61.000267028808594</v>
      </c>
      <c r="FW873">
        <v>81</v>
      </c>
      <c r="FX873">
        <v>5.4568342864513397E-2</v>
      </c>
      <c r="FY873">
        <v>1</v>
      </c>
    </row>
    <row r="874" spans="1:181" x14ac:dyDescent="0.2">
      <c r="A874" t="s">
        <v>243</v>
      </c>
      <c r="B874" t="s">
        <v>239</v>
      </c>
      <c r="C874" t="s">
        <v>215</v>
      </c>
      <c r="D874" t="s">
        <v>38</v>
      </c>
      <c r="E874">
        <v>2015</v>
      </c>
      <c r="F874" t="s">
        <v>223</v>
      </c>
      <c r="G874" t="s">
        <v>246</v>
      </c>
      <c r="H874">
        <v>82</v>
      </c>
      <c r="K874">
        <v>16.17143440246582</v>
      </c>
      <c r="L874">
        <v>15.965120315551758</v>
      </c>
      <c r="M874">
        <v>16.021114349365234</v>
      </c>
      <c r="N874">
        <v>16.172780990600586</v>
      </c>
      <c r="O874">
        <v>16.481754302978516</v>
      </c>
      <c r="P874">
        <v>17.165550231933594</v>
      </c>
      <c r="Q874">
        <v>19.360097885131836</v>
      </c>
      <c r="R874">
        <v>19.559864044189453</v>
      </c>
      <c r="S874">
        <v>19.798175811767578</v>
      </c>
      <c r="T874">
        <v>20.515108108520508</v>
      </c>
      <c r="U874">
        <v>21.000991821289063</v>
      </c>
      <c r="V874">
        <v>21.289358139038086</v>
      </c>
      <c r="W874">
        <v>21.378015518188477</v>
      </c>
      <c r="X874">
        <v>21.657495498657227</v>
      </c>
      <c r="Y874">
        <v>21.613164901733398</v>
      </c>
      <c r="Z874">
        <v>21.684864044189453</v>
      </c>
      <c r="AA874">
        <v>21.618913650512695</v>
      </c>
      <c r="AB874">
        <v>21.430822372436523</v>
      </c>
      <c r="AC874">
        <v>21.04771614074707</v>
      </c>
      <c r="AD874">
        <v>21.119199752807617</v>
      </c>
      <c r="AE874">
        <v>20.933870315551758</v>
      </c>
      <c r="AF874">
        <v>19.952178955078125</v>
      </c>
      <c r="AG874">
        <v>17.80830192565918</v>
      </c>
      <c r="AH874">
        <v>16.900405883789063</v>
      </c>
      <c r="AI874">
        <v>-0.61252897977828979</v>
      </c>
      <c r="AJ874">
        <v>-0.60126835107803345</v>
      </c>
      <c r="AK874">
        <v>-0.59988325834274292</v>
      </c>
      <c r="AL874">
        <v>-0.6023259162902832</v>
      </c>
      <c r="AM874">
        <v>-0.60317784547805786</v>
      </c>
      <c r="AN874">
        <v>-0.61039501428604126</v>
      </c>
      <c r="AO874">
        <v>-0.64957857131958008</v>
      </c>
      <c r="AP874">
        <v>-0.66073393821716309</v>
      </c>
      <c r="AQ874">
        <v>-0.67162990570068359</v>
      </c>
      <c r="AR874">
        <v>-0.68655925989151001</v>
      </c>
      <c r="AS874">
        <v>-0.6986076831817627</v>
      </c>
      <c r="AT874">
        <v>-0.70211774110794067</v>
      </c>
      <c r="AU874">
        <v>6.5839886665344238E-3</v>
      </c>
      <c r="AV874">
        <v>3.3638060092926025</v>
      </c>
      <c r="AW874">
        <v>3.3242721557617187</v>
      </c>
      <c r="AX874">
        <v>3.3173625469207764</v>
      </c>
      <c r="AY874">
        <v>3.2968614101409912</v>
      </c>
      <c r="AZ874">
        <v>3.2688231468200684</v>
      </c>
      <c r="BA874">
        <v>-2.5947567075490952E-2</v>
      </c>
      <c r="BB874">
        <v>-0.34043818712234497</v>
      </c>
      <c r="BC874">
        <v>-0.33622458577156067</v>
      </c>
      <c r="BD874">
        <v>-0.31246098875999451</v>
      </c>
      <c r="BE874">
        <v>-0.28742530941963196</v>
      </c>
      <c r="BF874">
        <v>-0.27483105659484863</v>
      </c>
      <c r="BG874">
        <v>-0.29106384515762329</v>
      </c>
      <c r="BH874">
        <v>-0.28655347228050232</v>
      </c>
      <c r="BI874">
        <v>-0.28634515404701233</v>
      </c>
      <c r="BJ874">
        <v>-0.28915601968765259</v>
      </c>
      <c r="BK874">
        <v>-0.28732207417488098</v>
      </c>
      <c r="BL874">
        <v>-0.2928101122379303</v>
      </c>
      <c r="BM874">
        <v>-0.31657609343528748</v>
      </c>
      <c r="BN874">
        <v>-0.31787541508674622</v>
      </c>
      <c r="BO874">
        <v>-0.32226955890655518</v>
      </c>
      <c r="BP874">
        <v>-0.3306867778301239</v>
      </c>
      <c r="BQ874">
        <v>-0.3376213014125824</v>
      </c>
      <c r="BR874">
        <v>-0.34100592136383057</v>
      </c>
      <c r="BS874">
        <v>0.38461050391197205</v>
      </c>
      <c r="BT874">
        <v>3.6629314422607422</v>
      </c>
      <c r="BU874">
        <v>3.6240088939666748</v>
      </c>
      <c r="BV874">
        <v>3.6151609420776367</v>
      </c>
      <c r="BW874">
        <v>3.5960030555725098</v>
      </c>
      <c r="BX874">
        <v>3.5656750202178955</v>
      </c>
      <c r="BY874">
        <v>0.34826949238777161</v>
      </c>
      <c r="BZ874">
        <v>-0.17657972872257233</v>
      </c>
      <c r="CA874">
        <v>-0.17331331968307495</v>
      </c>
      <c r="CB874">
        <v>-0.16275346279144287</v>
      </c>
      <c r="CC874">
        <v>-0.14761413633823395</v>
      </c>
      <c r="CD874">
        <v>-0.14210700988769531</v>
      </c>
      <c r="CE874">
        <v>-6.8418063223361969E-2</v>
      </c>
      <c r="CF874">
        <v>-6.8582914769649506E-2</v>
      </c>
      <c r="CG874">
        <v>-6.9189652800559998E-2</v>
      </c>
      <c r="CH874">
        <v>-7.225547730922699E-2</v>
      </c>
      <c r="CI874">
        <v>-6.8561330437660217E-2</v>
      </c>
      <c r="CJ874">
        <v>-7.285173237323761E-2</v>
      </c>
      <c r="CK874">
        <v>-8.5939593613147736E-2</v>
      </c>
      <c r="CL874">
        <v>-8.0412648618221283E-2</v>
      </c>
      <c r="CM874">
        <v>-8.03036168217659E-2</v>
      </c>
      <c r="CN874">
        <v>-8.4210611879825592E-2</v>
      </c>
      <c r="CO874">
        <v>-8.7603241205215454E-2</v>
      </c>
      <c r="CP874">
        <v>-9.0900935232639313E-2</v>
      </c>
      <c r="CQ874">
        <v>0.64643049240112305</v>
      </c>
      <c r="CR874">
        <v>3.8701045513153076</v>
      </c>
      <c r="CS874">
        <v>3.8316056728363037</v>
      </c>
      <c r="CT874">
        <v>3.8214149475097656</v>
      </c>
      <c r="CU874">
        <v>3.8031876087188721</v>
      </c>
      <c r="CV874">
        <v>3.7712738513946533</v>
      </c>
      <c r="CW874">
        <v>0.60745108127593994</v>
      </c>
      <c r="CX874">
        <v>-6.3091851770877838E-2</v>
      </c>
      <c r="CY874">
        <v>-6.0481484979391098E-2</v>
      </c>
      <c r="CZ874">
        <v>-5.9066485613584518E-2</v>
      </c>
      <c r="DA874">
        <v>-5.0781358033418655E-2</v>
      </c>
      <c r="DB874">
        <v>-5.0182748585939407E-2</v>
      </c>
      <c r="DC874">
        <v>0.15422771871089935</v>
      </c>
      <c r="DD874">
        <v>0.14938764274120331</v>
      </c>
      <c r="DE874">
        <v>0.14796586334705353</v>
      </c>
      <c r="DF874">
        <v>0.14464506506919861</v>
      </c>
      <c r="DG874">
        <v>0.15019941329956055</v>
      </c>
      <c r="DH874">
        <v>0.14710663259029388</v>
      </c>
      <c r="DI874">
        <v>0.144696906208992</v>
      </c>
      <c r="DJ874">
        <v>0.15705011785030365</v>
      </c>
      <c r="DK874">
        <v>0.16166231036186218</v>
      </c>
      <c r="DL874">
        <v>0.16226556897163391</v>
      </c>
      <c r="DM874">
        <v>0.16241481900215149</v>
      </c>
      <c r="DN874">
        <v>0.15920403599739075</v>
      </c>
      <c r="DO874">
        <v>0.90825051069259644</v>
      </c>
      <c r="DP874">
        <v>4.077277660369873</v>
      </c>
      <c r="DQ874">
        <v>4.0392022132873535</v>
      </c>
      <c r="DR874">
        <v>4.0276689529418945</v>
      </c>
      <c r="DS874">
        <v>4.0103721618652344</v>
      </c>
      <c r="DT874">
        <v>3.9768726825714111</v>
      </c>
      <c r="DU874">
        <v>0.86663269996643066</v>
      </c>
      <c r="DV874">
        <v>5.0396021455526352E-2</v>
      </c>
      <c r="DW874">
        <v>5.2350357174873352E-2</v>
      </c>
      <c r="DX874">
        <v>4.4620495289564133E-2</v>
      </c>
      <c r="DY874">
        <v>4.6051423996686935E-2</v>
      </c>
      <c r="DZ874">
        <v>4.1741512715816498E-2</v>
      </c>
      <c r="EA874">
        <v>0.47569286823272705</v>
      </c>
      <c r="EB874">
        <v>0.46410253643989563</v>
      </c>
      <c r="EC874">
        <v>0.46150392293930054</v>
      </c>
      <c r="ED874">
        <v>0.45781499147415161</v>
      </c>
      <c r="EE874">
        <v>0.46605518460273743</v>
      </c>
      <c r="EF874">
        <v>0.46469157934188843</v>
      </c>
      <c r="EG874">
        <v>0.47769936919212341</v>
      </c>
      <c r="EH874">
        <v>0.49990862607955933</v>
      </c>
      <c r="EI874">
        <v>0.51102268695831299</v>
      </c>
      <c r="EJ874">
        <v>0.51813805103302002</v>
      </c>
      <c r="EK874">
        <v>0.52340120077133179</v>
      </c>
      <c r="EL874">
        <v>0.52031588554382324</v>
      </c>
      <c r="EM874">
        <v>1.2862769365310669</v>
      </c>
      <c r="EN874">
        <v>4.3764028549194336</v>
      </c>
      <c r="EO874">
        <v>4.3389391899108887</v>
      </c>
      <c r="EP874">
        <v>4.3254671096801758</v>
      </c>
      <c r="EQ874">
        <v>4.309514045715332</v>
      </c>
      <c r="ER874">
        <v>4.2737245559692383</v>
      </c>
      <c r="ES874">
        <v>1.2408497333526611</v>
      </c>
      <c r="ET874">
        <v>0.21425448358058929</v>
      </c>
      <c r="EU874">
        <v>0.21526160836219788</v>
      </c>
      <c r="EV874">
        <v>0.19432802498340607</v>
      </c>
      <c r="EW874">
        <v>0.18586258590221405</v>
      </c>
      <c r="EX874">
        <v>0.17446555197238922</v>
      </c>
      <c r="EY874">
        <v>63.758266448974609</v>
      </c>
      <c r="EZ874">
        <v>63.394393920898438</v>
      </c>
      <c r="FA874">
        <v>63.010501861572266</v>
      </c>
      <c r="FB874">
        <v>63.0166015625</v>
      </c>
      <c r="FC874">
        <v>62.608577728271484</v>
      </c>
      <c r="FD874">
        <v>62.724437713623047</v>
      </c>
      <c r="FE874">
        <v>63.250785827636719</v>
      </c>
      <c r="FF874">
        <v>65.139602661132812</v>
      </c>
      <c r="FG874">
        <v>67.392326354980469</v>
      </c>
      <c r="FH874">
        <v>71.546043395996094</v>
      </c>
      <c r="FI874">
        <v>74.704643249511719</v>
      </c>
      <c r="FJ874">
        <v>75.095741271972656</v>
      </c>
      <c r="FK874">
        <v>76.631050109863281</v>
      </c>
      <c r="FL874">
        <v>76.333213806152344</v>
      </c>
      <c r="FM874">
        <v>75.083717346191406</v>
      </c>
      <c r="FN874">
        <v>74.423355102539062</v>
      </c>
      <c r="FO874">
        <v>73.162528991699219</v>
      </c>
      <c r="FP874">
        <v>71.899337768554687</v>
      </c>
      <c r="FQ874">
        <v>70.878532409667969</v>
      </c>
      <c r="FR874">
        <v>69.143356323242188</v>
      </c>
      <c r="FS874">
        <v>66.37744140625</v>
      </c>
      <c r="FT874">
        <v>65.399253845214844</v>
      </c>
      <c r="FU874">
        <v>64.502326965332031</v>
      </c>
      <c r="FV874">
        <v>63.739273071289063</v>
      </c>
      <c r="FW874">
        <v>81</v>
      </c>
      <c r="FX874">
        <v>5.4568342864513397E-2</v>
      </c>
      <c r="FY874">
        <v>1</v>
      </c>
    </row>
    <row r="875" spans="1:181" x14ac:dyDescent="0.2">
      <c r="A875" t="s">
        <v>243</v>
      </c>
      <c r="B875" t="s">
        <v>239</v>
      </c>
      <c r="C875" t="s">
        <v>215</v>
      </c>
      <c r="D875" t="s">
        <v>38</v>
      </c>
      <c r="E875">
        <v>2016</v>
      </c>
      <c r="F875" t="s">
        <v>223</v>
      </c>
      <c r="G875" t="s">
        <v>246</v>
      </c>
      <c r="H875">
        <v>94</v>
      </c>
      <c r="K875">
        <v>18.537984848022461</v>
      </c>
      <c r="L875">
        <v>18.301479339599609</v>
      </c>
      <c r="M875">
        <v>18.365669250488281</v>
      </c>
      <c r="N875">
        <v>18.539529800415039</v>
      </c>
      <c r="O875">
        <v>18.893718719482422</v>
      </c>
      <c r="P875">
        <v>19.677581787109375</v>
      </c>
      <c r="Q875">
        <v>22.193283081054688</v>
      </c>
      <c r="R875">
        <v>22.422285079956055</v>
      </c>
      <c r="S875">
        <v>22.695470809936523</v>
      </c>
      <c r="T875">
        <v>23.517318725585938</v>
      </c>
      <c r="U875">
        <v>24.074306488037109</v>
      </c>
      <c r="V875">
        <v>24.404872894287109</v>
      </c>
      <c r="W875">
        <v>24.506505966186523</v>
      </c>
      <c r="X875">
        <v>24.826885223388672</v>
      </c>
      <c r="Y875">
        <v>24.776065826416016</v>
      </c>
      <c r="Z875">
        <v>24.858257293701172</v>
      </c>
      <c r="AA875">
        <v>24.782657623291016</v>
      </c>
      <c r="AB875">
        <v>24.567041397094727</v>
      </c>
      <c r="AC875">
        <v>24.127870559692383</v>
      </c>
      <c r="AD875">
        <v>24.209814071655273</v>
      </c>
      <c r="AE875">
        <v>23.997364044189453</v>
      </c>
      <c r="AF875">
        <v>22.87200927734375</v>
      </c>
      <c r="AG875">
        <v>20.414394378662109</v>
      </c>
      <c r="AH875">
        <v>19.373636245727539</v>
      </c>
      <c r="AI875">
        <v>-0.66099554300308228</v>
      </c>
      <c r="AJ875">
        <v>-0.64895153045654297</v>
      </c>
      <c r="AK875">
        <v>-0.6475144624710083</v>
      </c>
      <c r="AL875">
        <v>-0.65036177635192871</v>
      </c>
      <c r="AM875">
        <v>-0.65099436044692993</v>
      </c>
      <c r="AN875">
        <v>-0.65904629230499268</v>
      </c>
      <c r="AO875">
        <v>-0.70198935270309448</v>
      </c>
      <c r="AP875">
        <v>-0.71351486444473267</v>
      </c>
      <c r="AQ875">
        <v>-0.72517269849777222</v>
      </c>
      <c r="AR875">
        <v>-0.74145281314849854</v>
      </c>
      <c r="AS875">
        <v>-0.75460940599441528</v>
      </c>
      <c r="AT875">
        <v>-0.758617103099823</v>
      </c>
      <c r="AU875">
        <v>5.5963478982448578E-2</v>
      </c>
      <c r="AV875">
        <v>3.8943812847137451</v>
      </c>
      <c r="AW875">
        <v>3.8491396903991699</v>
      </c>
      <c r="AX875">
        <v>3.8409712314605713</v>
      </c>
      <c r="AY875">
        <v>3.8176417350769043</v>
      </c>
      <c r="AZ875">
        <v>3.7852070331573486</v>
      </c>
      <c r="BA875">
        <v>1.8183359876275063E-2</v>
      </c>
      <c r="BB875">
        <v>-0.3692721426486969</v>
      </c>
      <c r="BC875">
        <v>-0.3645632266998291</v>
      </c>
      <c r="BD875">
        <v>-0.33901312947273254</v>
      </c>
      <c r="BE875">
        <v>-0.31158113479614258</v>
      </c>
      <c r="BF875">
        <v>-0.29805150628089905</v>
      </c>
      <c r="BG875">
        <v>-0.31681138277053833</v>
      </c>
      <c r="BH875">
        <v>-0.31199473142623901</v>
      </c>
      <c r="BI875">
        <v>-0.31181758642196655</v>
      </c>
      <c r="BJ875">
        <v>-0.31505909562110901</v>
      </c>
      <c r="BK875">
        <v>-0.31281599402427673</v>
      </c>
      <c r="BL875">
        <v>-0.31901654601097107</v>
      </c>
      <c r="BM875">
        <v>-0.34545248746871948</v>
      </c>
      <c r="BN875">
        <v>-0.34642541408538818</v>
      </c>
      <c r="BO875">
        <v>-0.35112184286117554</v>
      </c>
      <c r="BP875">
        <v>-0.36042961478233337</v>
      </c>
      <c r="BQ875">
        <v>-0.36811089515686035</v>
      </c>
      <c r="BR875">
        <v>-0.37198424339294434</v>
      </c>
      <c r="BS875">
        <v>0.46070638298988342</v>
      </c>
      <c r="BT875">
        <v>4.2146468162536621</v>
      </c>
      <c r="BU875">
        <v>4.1700601577758789</v>
      </c>
      <c r="BV875">
        <v>4.159815788269043</v>
      </c>
      <c r="BW875">
        <v>4.1379246711730957</v>
      </c>
      <c r="BX875">
        <v>4.1030387878417969</v>
      </c>
      <c r="BY875">
        <v>0.41884759068489075</v>
      </c>
      <c r="BZ875">
        <v>-0.19383324682712555</v>
      </c>
      <c r="CA875">
        <v>-0.19013847410678864</v>
      </c>
      <c r="CB875">
        <v>-0.17872525751590729</v>
      </c>
      <c r="CC875">
        <v>-0.16188906133174896</v>
      </c>
      <c r="CD875">
        <v>-0.15594743192195892</v>
      </c>
      <c r="CE875">
        <v>-7.8430458903312683E-2</v>
      </c>
      <c r="CF875">
        <v>-7.8619442880153656E-2</v>
      </c>
      <c r="CG875">
        <v>-7.9314962029457092E-2</v>
      </c>
      <c r="CH875">
        <v>-8.2829445600509644E-2</v>
      </c>
      <c r="CI875">
        <v>-7.8594699501991272E-2</v>
      </c>
      <c r="CJ875">
        <v>-8.3512961864471436E-2</v>
      </c>
      <c r="CK875">
        <v>-9.8516121506690979E-2</v>
      </c>
      <c r="CL875">
        <v>-9.2180356383323669E-2</v>
      </c>
      <c r="CM875">
        <v>-9.2055365443229675E-2</v>
      </c>
      <c r="CN875">
        <v>-9.6534118056297302E-2</v>
      </c>
      <c r="CO875">
        <v>-0.10042322427034378</v>
      </c>
      <c r="CP875">
        <v>-0.10420350730419159</v>
      </c>
      <c r="CQ875">
        <v>0.74103009700775146</v>
      </c>
      <c r="CR875">
        <v>4.4364614486694336</v>
      </c>
      <c r="CS875">
        <v>4.3923282623291016</v>
      </c>
      <c r="CT875">
        <v>4.3806467056274414</v>
      </c>
      <c r="CU875">
        <v>4.3597517013549805</v>
      </c>
      <c r="CV875">
        <v>4.3231678009033203</v>
      </c>
      <c r="CW875">
        <v>0.69634640216827393</v>
      </c>
      <c r="CX875">
        <v>-7.2324804961681366E-2</v>
      </c>
      <c r="CY875">
        <v>-6.9332435727119446E-2</v>
      </c>
      <c r="CZ875">
        <v>-6.7710362374782562E-2</v>
      </c>
      <c r="DA875">
        <v>-5.8212775737047195E-2</v>
      </c>
      <c r="DB875">
        <v>-5.7526566088199615E-2</v>
      </c>
      <c r="DC875">
        <v>0.15995045006275177</v>
      </c>
      <c r="DD875">
        <v>0.15475583076477051</v>
      </c>
      <c r="DE875">
        <v>0.15318766236305237</v>
      </c>
      <c r="DF875">
        <v>0.14940018951892853</v>
      </c>
      <c r="DG875">
        <v>0.15562659502029419</v>
      </c>
      <c r="DH875">
        <v>0.151990607380867</v>
      </c>
      <c r="DI875">
        <v>0.14842022955417633</v>
      </c>
      <c r="DJ875">
        <v>0.16206468641757965</v>
      </c>
      <c r="DK875">
        <v>0.16701112687587738</v>
      </c>
      <c r="DL875">
        <v>0.16736137866973877</v>
      </c>
      <c r="DM875">
        <v>0.16726446151733398</v>
      </c>
      <c r="DN875">
        <v>0.16357722878456116</v>
      </c>
      <c r="DO875">
        <v>1.0213538408279419</v>
      </c>
      <c r="DP875">
        <v>4.6582760810852051</v>
      </c>
      <c r="DQ875">
        <v>4.6145963668823242</v>
      </c>
      <c r="DR875">
        <v>4.6014776229858398</v>
      </c>
      <c r="DS875">
        <v>4.5815787315368652</v>
      </c>
      <c r="DT875">
        <v>4.5432968139648437</v>
      </c>
      <c r="DU875">
        <v>0.97384524345397949</v>
      </c>
      <c r="DV875">
        <v>4.9183640629053116E-2</v>
      </c>
      <c r="DW875">
        <v>5.1473610103130341E-2</v>
      </c>
      <c r="DX875">
        <v>4.3304525315761566E-2</v>
      </c>
      <c r="DY875">
        <v>4.5463506132364273E-2</v>
      </c>
      <c r="DZ875">
        <v>4.0894292294979095E-2</v>
      </c>
      <c r="EA875">
        <v>0.5041346549987793</v>
      </c>
      <c r="EB875">
        <v>0.49171265959739685</v>
      </c>
      <c r="EC875">
        <v>0.48888450860977173</v>
      </c>
      <c r="ED875">
        <v>0.48470291495323181</v>
      </c>
      <c r="EE875">
        <v>0.49380496144294739</v>
      </c>
      <c r="EF875">
        <v>0.4920203685760498</v>
      </c>
      <c r="EG875">
        <v>0.50495713949203491</v>
      </c>
      <c r="EH875">
        <v>0.52915418148040771</v>
      </c>
      <c r="EI875">
        <v>0.54106199741363525</v>
      </c>
      <c r="EJ875">
        <v>0.54838454723358154</v>
      </c>
      <c r="EK875">
        <v>0.55376297235488892</v>
      </c>
      <c r="EL875">
        <v>0.55021005868911743</v>
      </c>
      <c r="EM875">
        <v>1.4260966777801514</v>
      </c>
      <c r="EN875">
        <v>4.9785418510437012</v>
      </c>
      <c r="EO875">
        <v>4.9355168342590332</v>
      </c>
      <c r="EP875">
        <v>4.9203219413757324</v>
      </c>
      <c r="EQ875">
        <v>4.9018616676330566</v>
      </c>
      <c r="ER875">
        <v>4.8611283302307129</v>
      </c>
      <c r="ES875">
        <v>1.3745094537734985</v>
      </c>
      <c r="ET875">
        <v>0.22462253272533417</v>
      </c>
      <c r="EU875">
        <v>0.22589835524559021</v>
      </c>
      <c r="EV875">
        <v>0.20359238982200623</v>
      </c>
      <c r="EW875">
        <v>0.19515559077262878</v>
      </c>
      <c r="EX875">
        <v>0.18299837410449982</v>
      </c>
      <c r="EY875">
        <v>63.758270263671875</v>
      </c>
      <c r="EZ875">
        <v>63.394393920898438</v>
      </c>
      <c r="FA875">
        <v>63.010498046875</v>
      </c>
      <c r="FB875">
        <v>63.016605377197266</v>
      </c>
      <c r="FC875">
        <v>62.608573913574219</v>
      </c>
      <c r="FD875">
        <v>62.724430084228516</v>
      </c>
      <c r="FE875">
        <v>63.250785827636719</v>
      </c>
      <c r="FF875">
        <v>65.139602661132812</v>
      </c>
      <c r="FG875">
        <v>67.392326354980469</v>
      </c>
      <c r="FH875">
        <v>71.546043395996094</v>
      </c>
      <c r="FI875">
        <v>74.704643249511719</v>
      </c>
      <c r="FJ875">
        <v>75.095741271972656</v>
      </c>
      <c r="FK875">
        <v>76.631050109863281</v>
      </c>
      <c r="FL875">
        <v>76.333213806152344</v>
      </c>
      <c r="FM875">
        <v>75.083717346191406</v>
      </c>
      <c r="FN875">
        <v>74.423355102539062</v>
      </c>
      <c r="FO875">
        <v>73.162528991699219</v>
      </c>
      <c r="FP875">
        <v>71.899337768554687</v>
      </c>
      <c r="FQ875">
        <v>70.878532409667969</v>
      </c>
      <c r="FR875">
        <v>69.143356323242188</v>
      </c>
      <c r="FS875">
        <v>66.37744140625</v>
      </c>
      <c r="FT875">
        <v>65.399253845214844</v>
      </c>
      <c r="FU875">
        <v>64.502326965332031</v>
      </c>
      <c r="FV875">
        <v>63.739276885986328</v>
      </c>
      <c r="FW875">
        <v>81</v>
      </c>
      <c r="FX875">
        <v>5.4568342864513397E-2</v>
      </c>
      <c r="FY875">
        <v>1</v>
      </c>
    </row>
    <row r="876" spans="1:181" x14ac:dyDescent="0.2">
      <c r="A876" t="s">
        <v>243</v>
      </c>
      <c r="B876" t="s">
        <v>239</v>
      </c>
      <c r="C876" t="s">
        <v>215</v>
      </c>
      <c r="D876" t="s">
        <v>38</v>
      </c>
      <c r="E876">
        <v>2017</v>
      </c>
      <c r="F876" t="s">
        <v>223</v>
      </c>
      <c r="G876" t="s">
        <v>246</v>
      </c>
      <c r="H876">
        <v>94</v>
      </c>
      <c r="K876">
        <v>18.537984848022461</v>
      </c>
      <c r="L876">
        <v>18.301479339599609</v>
      </c>
      <c r="M876">
        <v>18.365669250488281</v>
      </c>
      <c r="N876">
        <v>18.539529800415039</v>
      </c>
      <c r="O876">
        <v>18.893718719482422</v>
      </c>
      <c r="P876">
        <v>19.677581787109375</v>
      </c>
      <c r="Q876">
        <v>22.193283081054688</v>
      </c>
      <c r="R876">
        <v>22.422285079956055</v>
      </c>
      <c r="S876">
        <v>22.695470809936523</v>
      </c>
      <c r="T876">
        <v>23.517318725585938</v>
      </c>
      <c r="U876">
        <v>24.074306488037109</v>
      </c>
      <c r="V876">
        <v>24.404872894287109</v>
      </c>
      <c r="W876">
        <v>24.506505966186523</v>
      </c>
      <c r="X876">
        <v>24.826885223388672</v>
      </c>
      <c r="Y876">
        <v>24.776065826416016</v>
      </c>
      <c r="Z876">
        <v>24.858257293701172</v>
      </c>
      <c r="AA876">
        <v>24.782657623291016</v>
      </c>
      <c r="AB876">
        <v>24.567041397094727</v>
      </c>
      <c r="AC876">
        <v>24.127870559692383</v>
      </c>
      <c r="AD876">
        <v>24.209814071655273</v>
      </c>
      <c r="AE876">
        <v>23.997364044189453</v>
      </c>
      <c r="AF876">
        <v>22.87200927734375</v>
      </c>
      <c r="AG876">
        <v>20.414394378662109</v>
      </c>
      <c r="AH876">
        <v>19.373636245727539</v>
      </c>
      <c r="AI876">
        <v>-0.66099554300308228</v>
      </c>
      <c r="AJ876">
        <v>-0.64895153045654297</v>
      </c>
      <c r="AK876">
        <v>-0.6475144624710083</v>
      </c>
      <c r="AL876">
        <v>-0.65036177635192871</v>
      </c>
      <c r="AM876">
        <v>-0.65099436044692993</v>
      </c>
      <c r="AN876">
        <v>-0.65904629230499268</v>
      </c>
      <c r="AO876">
        <v>-0.70198935270309448</v>
      </c>
      <c r="AP876">
        <v>-0.71351486444473267</v>
      </c>
      <c r="AQ876">
        <v>-0.72517269849777222</v>
      </c>
      <c r="AR876">
        <v>-0.74145281314849854</v>
      </c>
      <c r="AS876">
        <v>-0.75460940599441528</v>
      </c>
      <c r="AT876">
        <v>-0.758617103099823</v>
      </c>
      <c r="AU876">
        <v>5.5963478982448578E-2</v>
      </c>
      <c r="AV876">
        <v>3.8943812847137451</v>
      </c>
      <c r="AW876">
        <v>3.8491396903991699</v>
      </c>
      <c r="AX876">
        <v>3.8409712314605713</v>
      </c>
      <c r="AY876">
        <v>3.8176417350769043</v>
      </c>
      <c r="AZ876">
        <v>3.7852070331573486</v>
      </c>
      <c r="BA876">
        <v>1.8183359876275063E-2</v>
      </c>
      <c r="BB876">
        <v>-0.3692721426486969</v>
      </c>
      <c r="BC876">
        <v>-0.3645632266998291</v>
      </c>
      <c r="BD876">
        <v>-0.33901312947273254</v>
      </c>
      <c r="BE876">
        <v>-0.31158113479614258</v>
      </c>
      <c r="BF876">
        <v>-0.29805150628089905</v>
      </c>
      <c r="BG876">
        <v>-0.31681138277053833</v>
      </c>
      <c r="BH876">
        <v>-0.31199473142623901</v>
      </c>
      <c r="BI876">
        <v>-0.31181758642196655</v>
      </c>
      <c r="BJ876">
        <v>-0.31505909562110901</v>
      </c>
      <c r="BK876">
        <v>-0.31281599402427673</v>
      </c>
      <c r="BL876">
        <v>-0.31901654601097107</v>
      </c>
      <c r="BM876">
        <v>-0.34545248746871948</v>
      </c>
      <c r="BN876">
        <v>-0.34642541408538818</v>
      </c>
      <c r="BO876">
        <v>-0.35112184286117554</v>
      </c>
      <c r="BP876">
        <v>-0.36042961478233337</v>
      </c>
      <c r="BQ876">
        <v>-0.36811089515686035</v>
      </c>
      <c r="BR876">
        <v>-0.37198424339294434</v>
      </c>
      <c r="BS876">
        <v>0.46070638298988342</v>
      </c>
      <c r="BT876">
        <v>4.2146468162536621</v>
      </c>
      <c r="BU876">
        <v>4.1700601577758789</v>
      </c>
      <c r="BV876">
        <v>4.159815788269043</v>
      </c>
      <c r="BW876">
        <v>4.1379246711730957</v>
      </c>
      <c r="BX876">
        <v>4.1030387878417969</v>
      </c>
      <c r="BY876">
        <v>0.41884759068489075</v>
      </c>
      <c r="BZ876">
        <v>-0.19383324682712555</v>
      </c>
      <c r="CA876">
        <v>-0.19013847410678864</v>
      </c>
      <c r="CB876">
        <v>-0.17872525751590729</v>
      </c>
      <c r="CC876">
        <v>-0.16188906133174896</v>
      </c>
      <c r="CD876">
        <v>-0.15594743192195892</v>
      </c>
      <c r="CE876">
        <v>-7.8430458903312683E-2</v>
      </c>
      <c r="CF876">
        <v>-7.8619442880153656E-2</v>
      </c>
      <c r="CG876">
        <v>-7.9314962029457092E-2</v>
      </c>
      <c r="CH876">
        <v>-8.2829445600509644E-2</v>
      </c>
      <c r="CI876">
        <v>-7.8594699501991272E-2</v>
      </c>
      <c r="CJ876">
        <v>-8.3512961864471436E-2</v>
      </c>
      <c r="CK876">
        <v>-9.8516121506690979E-2</v>
      </c>
      <c r="CL876">
        <v>-9.2180356383323669E-2</v>
      </c>
      <c r="CM876">
        <v>-9.2055365443229675E-2</v>
      </c>
      <c r="CN876">
        <v>-9.6534118056297302E-2</v>
      </c>
      <c r="CO876">
        <v>-0.10042322427034378</v>
      </c>
      <c r="CP876">
        <v>-0.10420350730419159</v>
      </c>
      <c r="CQ876">
        <v>0.74103009700775146</v>
      </c>
      <c r="CR876">
        <v>4.4364614486694336</v>
      </c>
      <c r="CS876">
        <v>4.3923282623291016</v>
      </c>
      <c r="CT876">
        <v>4.3806467056274414</v>
      </c>
      <c r="CU876">
        <v>4.3597517013549805</v>
      </c>
      <c r="CV876">
        <v>4.3231678009033203</v>
      </c>
      <c r="CW876">
        <v>0.69634640216827393</v>
      </c>
      <c r="CX876">
        <v>-7.2324804961681366E-2</v>
      </c>
      <c r="CY876">
        <v>-6.9332435727119446E-2</v>
      </c>
      <c r="CZ876">
        <v>-6.7710362374782562E-2</v>
      </c>
      <c r="DA876">
        <v>-5.8212775737047195E-2</v>
      </c>
      <c r="DB876">
        <v>-5.7526566088199615E-2</v>
      </c>
      <c r="DC876">
        <v>0.15995045006275177</v>
      </c>
      <c r="DD876">
        <v>0.15475583076477051</v>
      </c>
      <c r="DE876">
        <v>0.15318766236305237</v>
      </c>
      <c r="DF876">
        <v>0.14940018951892853</v>
      </c>
      <c r="DG876">
        <v>0.15562659502029419</v>
      </c>
      <c r="DH876">
        <v>0.151990607380867</v>
      </c>
      <c r="DI876">
        <v>0.14842022955417633</v>
      </c>
      <c r="DJ876">
        <v>0.16206468641757965</v>
      </c>
      <c r="DK876">
        <v>0.16701112687587738</v>
      </c>
      <c r="DL876">
        <v>0.16736137866973877</v>
      </c>
      <c r="DM876">
        <v>0.16726446151733398</v>
      </c>
      <c r="DN876">
        <v>0.16357722878456116</v>
      </c>
      <c r="DO876">
        <v>1.0213538408279419</v>
      </c>
      <c r="DP876">
        <v>4.6582760810852051</v>
      </c>
      <c r="DQ876">
        <v>4.6145963668823242</v>
      </c>
      <c r="DR876">
        <v>4.6014776229858398</v>
      </c>
      <c r="DS876">
        <v>4.5815787315368652</v>
      </c>
      <c r="DT876">
        <v>4.5432968139648437</v>
      </c>
      <c r="DU876">
        <v>0.97384524345397949</v>
      </c>
      <c r="DV876">
        <v>4.9183640629053116E-2</v>
      </c>
      <c r="DW876">
        <v>5.1473610103130341E-2</v>
      </c>
      <c r="DX876">
        <v>4.3304525315761566E-2</v>
      </c>
      <c r="DY876">
        <v>4.5463506132364273E-2</v>
      </c>
      <c r="DZ876">
        <v>4.0894292294979095E-2</v>
      </c>
      <c r="EA876">
        <v>0.5041346549987793</v>
      </c>
      <c r="EB876">
        <v>0.49171265959739685</v>
      </c>
      <c r="EC876">
        <v>0.48888450860977173</v>
      </c>
      <c r="ED876">
        <v>0.48470291495323181</v>
      </c>
      <c r="EE876">
        <v>0.49380496144294739</v>
      </c>
      <c r="EF876">
        <v>0.4920203685760498</v>
      </c>
      <c r="EG876">
        <v>0.50495713949203491</v>
      </c>
      <c r="EH876">
        <v>0.52915418148040771</v>
      </c>
      <c r="EI876">
        <v>0.54106199741363525</v>
      </c>
      <c r="EJ876">
        <v>0.54838454723358154</v>
      </c>
      <c r="EK876">
        <v>0.55376297235488892</v>
      </c>
      <c r="EL876">
        <v>0.55021005868911743</v>
      </c>
      <c r="EM876">
        <v>1.4260966777801514</v>
      </c>
      <c r="EN876">
        <v>4.9785418510437012</v>
      </c>
      <c r="EO876">
        <v>4.9355168342590332</v>
      </c>
      <c r="EP876">
        <v>4.9203219413757324</v>
      </c>
      <c r="EQ876">
        <v>4.9018616676330566</v>
      </c>
      <c r="ER876">
        <v>4.8611283302307129</v>
      </c>
      <c r="ES876">
        <v>1.3745094537734985</v>
      </c>
      <c r="ET876">
        <v>0.22462253272533417</v>
      </c>
      <c r="EU876">
        <v>0.22589835524559021</v>
      </c>
      <c r="EV876">
        <v>0.20359238982200623</v>
      </c>
      <c r="EW876">
        <v>0.19515559077262878</v>
      </c>
      <c r="EX876">
        <v>0.18299837410449982</v>
      </c>
      <c r="EY876">
        <v>63.758270263671875</v>
      </c>
      <c r="EZ876">
        <v>63.394393920898438</v>
      </c>
      <c r="FA876">
        <v>63.010498046875</v>
      </c>
      <c r="FB876">
        <v>63.016605377197266</v>
      </c>
      <c r="FC876">
        <v>62.608573913574219</v>
      </c>
      <c r="FD876">
        <v>62.724430084228516</v>
      </c>
      <c r="FE876">
        <v>63.250785827636719</v>
      </c>
      <c r="FF876">
        <v>65.139602661132812</v>
      </c>
      <c r="FG876">
        <v>67.392326354980469</v>
      </c>
      <c r="FH876">
        <v>71.546043395996094</v>
      </c>
      <c r="FI876">
        <v>74.704643249511719</v>
      </c>
      <c r="FJ876">
        <v>75.095741271972656</v>
      </c>
      <c r="FK876">
        <v>76.631050109863281</v>
      </c>
      <c r="FL876">
        <v>76.333213806152344</v>
      </c>
      <c r="FM876">
        <v>75.083717346191406</v>
      </c>
      <c r="FN876">
        <v>74.423355102539062</v>
      </c>
      <c r="FO876">
        <v>73.162528991699219</v>
      </c>
      <c r="FP876">
        <v>71.899337768554687</v>
      </c>
      <c r="FQ876">
        <v>70.878532409667969</v>
      </c>
      <c r="FR876">
        <v>69.143356323242188</v>
      </c>
      <c r="FS876">
        <v>66.37744140625</v>
      </c>
      <c r="FT876">
        <v>65.399253845214844</v>
      </c>
      <c r="FU876">
        <v>64.502326965332031</v>
      </c>
      <c r="FV876">
        <v>63.739276885986328</v>
      </c>
      <c r="FW876">
        <v>81</v>
      </c>
      <c r="FX876">
        <v>5.4568342864513397E-2</v>
      </c>
      <c r="FY876">
        <v>1</v>
      </c>
    </row>
    <row r="877" spans="1:181" x14ac:dyDescent="0.2">
      <c r="A877" t="s">
        <v>243</v>
      </c>
      <c r="B877" t="s">
        <v>239</v>
      </c>
      <c r="C877" t="s">
        <v>215</v>
      </c>
      <c r="D877" t="s">
        <v>38</v>
      </c>
      <c r="E877">
        <v>2018</v>
      </c>
      <c r="F877" t="s">
        <v>223</v>
      </c>
      <c r="G877" t="s">
        <v>246</v>
      </c>
      <c r="H877">
        <v>94</v>
      </c>
      <c r="K877">
        <v>18.537984848022461</v>
      </c>
      <c r="L877">
        <v>18.301479339599609</v>
      </c>
      <c r="M877">
        <v>18.365669250488281</v>
      </c>
      <c r="N877">
        <v>18.539529800415039</v>
      </c>
      <c r="O877">
        <v>18.893718719482422</v>
      </c>
      <c r="P877">
        <v>19.677581787109375</v>
      </c>
      <c r="Q877">
        <v>22.193283081054688</v>
      </c>
      <c r="R877">
        <v>22.422285079956055</v>
      </c>
      <c r="S877">
        <v>22.695470809936523</v>
      </c>
      <c r="T877">
        <v>23.517318725585938</v>
      </c>
      <c r="U877">
        <v>24.074306488037109</v>
      </c>
      <c r="V877">
        <v>24.404872894287109</v>
      </c>
      <c r="W877">
        <v>24.506505966186523</v>
      </c>
      <c r="X877">
        <v>24.826885223388672</v>
      </c>
      <c r="Y877">
        <v>24.776065826416016</v>
      </c>
      <c r="Z877">
        <v>24.858257293701172</v>
      </c>
      <c r="AA877">
        <v>24.782657623291016</v>
      </c>
      <c r="AB877">
        <v>24.567041397094727</v>
      </c>
      <c r="AC877">
        <v>24.127870559692383</v>
      </c>
      <c r="AD877">
        <v>24.209814071655273</v>
      </c>
      <c r="AE877">
        <v>23.997364044189453</v>
      </c>
      <c r="AF877">
        <v>22.87200927734375</v>
      </c>
      <c r="AG877">
        <v>20.414394378662109</v>
      </c>
      <c r="AH877">
        <v>19.373636245727539</v>
      </c>
      <c r="AI877">
        <v>-0.66099554300308228</v>
      </c>
      <c r="AJ877">
        <v>-0.64895153045654297</v>
      </c>
      <c r="AK877">
        <v>-0.6475144624710083</v>
      </c>
      <c r="AL877">
        <v>-0.65036177635192871</v>
      </c>
      <c r="AM877">
        <v>-0.65099436044692993</v>
      </c>
      <c r="AN877">
        <v>-0.65904629230499268</v>
      </c>
      <c r="AO877">
        <v>-0.70198935270309448</v>
      </c>
      <c r="AP877">
        <v>-0.71351486444473267</v>
      </c>
      <c r="AQ877">
        <v>-0.72517269849777222</v>
      </c>
      <c r="AR877">
        <v>-0.74145281314849854</v>
      </c>
      <c r="AS877">
        <v>-0.75460940599441528</v>
      </c>
      <c r="AT877">
        <v>-0.758617103099823</v>
      </c>
      <c r="AU877">
        <v>5.5963478982448578E-2</v>
      </c>
      <c r="AV877">
        <v>3.8943812847137451</v>
      </c>
      <c r="AW877">
        <v>3.8491396903991699</v>
      </c>
      <c r="AX877">
        <v>3.8409712314605713</v>
      </c>
      <c r="AY877">
        <v>3.8176417350769043</v>
      </c>
      <c r="AZ877">
        <v>3.7852070331573486</v>
      </c>
      <c r="BA877">
        <v>1.8183359876275063E-2</v>
      </c>
      <c r="BB877">
        <v>-0.3692721426486969</v>
      </c>
      <c r="BC877">
        <v>-0.3645632266998291</v>
      </c>
      <c r="BD877">
        <v>-0.33901312947273254</v>
      </c>
      <c r="BE877">
        <v>-0.31158113479614258</v>
      </c>
      <c r="BF877">
        <v>-0.29805150628089905</v>
      </c>
      <c r="BG877">
        <v>-0.31681138277053833</v>
      </c>
      <c r="BH877">
        <v>-0.31199473142623901</v>
      </c>
      <c r="BI877">
        <v>-0.31181758642196655</v>
      </c>
      <c r="BJ877">
        <v>-0.31505909562110901</v>
      </c>
      <c r="BK877">
        <v>-0.31281599402427673</v>
      </c>
      <c r="BL877">
        <v>-0.31901654601097107</v>
      </c>
      <c r="BM877">
        <v>-0.34545248746871948</v>
      </c>
      <c r="BN877">
        <v>-0.34642541408538818</v>
      </c>
      <c r="BO877">
        <v>-0.35112184286117554</v>
      </c>
      <c r="BP877">
        <v>-0.36042961478233337</v>
      </c>
      <c r="BQ877">
        <v>-0.36811089515686035</v>
      </c>
      <c r="BR877">
        <v>-0.37198424339294434</v>
      </c>
      <c r="BS877">
        <v>0.46070638298988342</v>
      </c>
      <c r="BT877">
        <v>4.2146468162536621</v>
      </c>
      <c r="BU877">
        <v>4.1700601577758789</v>
      </c>
      <c r="BV877">
        <v>4.159815788269043</v>
      </c>
      <c r="BW877">
        <v>4.1379246711730957</v>
      </c>
      <c r="BX877">
        <v>4.1030387878417969</v>
      </c>
      <c r="BY877">
        <v>0.41884759068489075</v>
      </c>
      <c r="BZ877">
        <v>-0.19383324682712555</v>
      </c>
      <c r="CA877">
        <v>-0.19013847410678864</v>
      </c>
      <c r="CB877">
        <v>-0.17872525751590729</v>
      </c>
      <c r="CC877">
        <v>-0.16188906133174896</v>
      </c>
      <c r="CD877">
        <v>-0.15594743192195892</v>
      </c>
      <c r="CE877">
        <v>-7.8430458903312683E-2</v>
      </c>
      <c r="CF877">
        <v>-7.8619442880153656E-2</v>
      </c>
      <c r="CG877">
        <v>-7.9314962029457092E-2</v>
      </c>
      <c r="CH877">
        <v>-8.2829445600509644E-2</v>
      </c>
      <c r="CI877">
        <v>-7.8594699501991272E-2</v>
      </c>
      <c r="CJ877">
        <v>-8.3512961864471436E-2</v>
      </c>
      <c r="CK877">
        <v>-9.8516121506690979E-2</v>
      </c>
      <c r="CL877">
        <v>-9.2180356383323669E-2</v>
      </c>
      <c r="CM877">
        <v>-9.2055365443229675E-2</v>
      </c>
      <c r="CN877">
        <v>-9.6534118056297302E-2</v>
      </c>
      <c r="CO877">
        <v>-0.10042322427034378</v>
      </c>
      <c r="CP877">
        <v>-0.10420350730419159</v>
      </c>
      <c r="CQ877">
        <v>0.74103009700775146</v>
      </c>
      <c r="CR877">
        <v>4.4364614486694336</v>
      </c>
      <c r="CS877">
        <v>4.3923282623291016</v>
      </c>
      <c r="CT877">
        <v>4.3806467056274414</v>
      </c>
      <c r="CU877">
        <v>4.3597517013549805</v>
      </c>
      <c r="CV877">
        <v>4.3231678009033203</v>
      </c>
      <c r="CW877">
        <v>0.69634640216827393</v>
      </c>
      <c r="CX877">
        <v>-7.2324804961681366E-2</v>
      </c>
      <c r="CY877">
        <v>-6.9332435727119446E-2</v>
      </c>
      <c r="CZ877">
        <v>-6.7710362374782562E-2</v>
      </c>
      <c r="DA877">
        <v>-5.8212775737047195E-2</v>
      </c>
      <c r="DB877">
        <v>-5.7526566088199615E-2</v>
      </c>
      <c r="DC877">
        <v>0.15995045006275177</v>
      </c>
      <c r="DD877">
        <v>0.15475583076477051</v>
      </c>
      <c r="DE877">
        <v>0.15318766236305237</v>
      </c>
      <c r="DF877">
        <v>0.14940018951892853</v>
      </c>
      <c r="DG877">
        <v>0.15562659502029419</v>
      </c>
      <c r="DH877">
        <v>0.151990607380867</v>
      </c>
      <c r="DI877">
        <v>0.14842022955417633</v>
      </c>
      <c r="DJ877">
        <v>0.16206468641757965</v>
      </c>
      <c r="DK877">
        <v>0.16701112687587738</v>
      </c>
      <c r="DL877">
        <v>0.16736137866973877</v>
      </c>
      <c r="DM877">
        <v>0.16726446151733398</v>
      </c>
      <c r="DN877">
        <v>0.16357722878456116</v>
      </c>
      <c r="DO877">
        <v>1.0213538408279419</v>
      </c>
      <c r="DP877">
        <v>4.6582760810852051</v>
      </c>
      <c r="DQ877">
        <v>4.6145963668823242</v>
      </c>
      <c r="DR877">
        <v>4.6014776229858398</v>
      </c>
      <c r="DS877">
        <v>4.5815787315368652</v>
      </c>
      <c r="DT877">
        <v>4.5432968139648437</v>
      </c>
      <c r="DU877">
        <v>0.97384524345397949</v>
      </c>
      <c r="DV877">
        <v>4.9183640629053116E-2</v>
      </c>
      <c r="DW877">
        <v>5.1473610103130341E-2</v>
      </c>
      <c r="DX877">
        <v>4.3304525315761566E-2</v>
      </c>
      <c r="DY877">
        <v>4.5463506132364273E-2</v>
      </c>
      <c r="DZ877">
        <v>4.0894292294979095E-2</v>
      </c>
      <c r="EA877">
        <v>0.5041346549987793</v>
      </c>
      <c r="EB877">
        <v>0.49171265959739685</v>
      </c>
      <c r="EC877">
        <v>0.48888450860977173</v>
      </c>
      <c r="ED877">
        <v>0.48470291495323181</v>
      </c>
      <c r="EE877">
        <v>0.49380496144294739</v>
      </c>
      <c r="EF877">
        <v>0.4920203685760498</v>
      </c>
      <c r="EG877">
        <v>0.50495713949203491</v>
      </c>
      <c r="EH877">
        <v>0.52915418148040771</v>
      </c>
      <c r="EI877">
        <v>0.54106199741363525</v>
      </c>
      <c r="EJ877">
        <v>0.54838454723358154</v>
      </c>
      <c r="EK877">
        <v>0.55376297235488892</v>
      </c>
      <c r="EL877">
        <v>0.55021005868911743</v>
      </c>
      <c r="EM877">
        <v>1.4260966777801514</v>
      </c>
      <c r="EN877">
        <v>4.9785418510437012</v>
      </c>
      <c r="EO877">
        <v>4.9355168342590332</v>
      </c>
      <c r="EP877">
        <v>4.9203219413757324</v>
      </c>
      <c r="EQ877">
        <v>4.9018616676330566</v>
      </c>
      <c r="ER877">
        <v>4.8611283302307129</v>
      </c>
      <c r="ES877">
        <v>1.3745094537734985</v>
      </c>
      <c r="ET877">
        <v>0.22462253272533417</v>
      </c>
      <c r="EU877">
        <v>0.22589835524559021</v>
      </c>
      <c r="EV877">
        <v>0.20359238982200623</v>
      </c>
      <c r="EW877">
        <v>0.19515559077262878</v>
      </c>
      <c r="EX877">
        <v>0.18299837410449982</v>
      </c>
      <c r="EY877">
        <v>63.758270263671875</v>
      </c>
      <c r="EZ877">
        <v>63.394393920898438</v>
      </c>
      <c r="FA877">
        <v>63.010498046875</v>
      </c>
      <c r="FB877">
        <v>63.016605377197266</v>
      </c>
      <c r="FC877">
        <v>62.608573913574219</v>
      </c>
      <c r="FD877">
        <v>62.724430084228516</v>
      </c>
      <c r="FE877">
        <v>63.250785827636719</v>
      </c>
      <c r="FF877">
        <v>65.139602661132812</v>
      </c>
      <c r="FG877">
        <v>67.392326354980469</v>
      </c>
      <c r="FH877">
        <v>71.546043395996094</v>
      </c>
      <c r="FI877">
        <v>74.704643249511719</v>
      </c>
      <c r="FJ877">
        <v>75.095741271972656</v>
      </c>
      <c r="FK877">
        <v>76.631050109863281</v>
      </c>
      <c r="FL877">
        <v>76.333213806152344</v>
      </c>
      <c r="FM877">
        <v>75.083717346191406</v>
      </c>
      <c r="FN877">
        <v>74.423355102539062</v>
      </c>
      <c r="FO877">
        <v>73.162528991699219</v>
      </c>
      <c r="FP877">
        <v>71.899337768554687</v>
      </c>
      <c r="FQ877">
        <v>70.878532409667969</v>
      </c>
      <c r="FR877">
        <v>69.143356323242188</v>
      </c>
      <c r="FS877">
        <v>66.37744140625</v>
      </c>
      <c r="FT877">
        <v>65.399253845214844</v>
      </c>
      <c r="FU877">
        <v>64.502326965332031</v>
      </c>
      <c r="FV877">
        <v>63.739276885986328</v>
      </c>
      <c r="FW877">
        <v>81</v>
      </c>
      <c r="FX877">
        <v>5.4568342864513397E-2</v>
      </c>
      <c r="FY877">
        <v>1</v>
      </c>
    </row>
    <row r="878" spans="1:181" x14ac:dyDescent="0.2">
      <c r="A878" t="s">
        <v>243</v>
      </c>
      <c r="B878" t="s">
        <v>239</v>
      </c>
      <c r="C878" t="s">
        <v>215</v>
      </c>
      <c r="D878" t="s">
        <v>38</v>
      </c>
      <c r="E878">
        <v>2019</v>
      </c>
      <c r="F878" t="s">
        <v>223</v>
      </c>
      <c r="G878" t="s">
        <v>246</v>
      </c>
      <c r="H878">
        <v>94</v>
      </c>
      <c r="K878">
        <v>18.537984848022461</v>
      </c>
      <c r="L878">
        <v>18.301479339599609</v>
      </c>
      <c r="M878">
        <v>18.365669250488281</v>
      </c>
      <c r="N878">
        <v>18.539529800415039</v>
      </c>
      <c r="O878">
        <v>18.893718719482422</v>
      </c>
      <c r="P878">
        <v>19.677581787109375</v>
      </c>
      <c r="Q878">
        <v>22.193283081054688</v>
      </c>
      <c r="R878">
        <v>22.422285079956055</v>
      </c>
      <c r="S878">
        <v>22.695470809936523</v>
      </c>
      <c r="T878">
        <v>23.517318725585938</v>
      </c>
      <c r="U878">
        <v>24.074306488037109</v>
      </c>
      <c r="V878">
        <v>24.404872894287109</v>
      </c>
      <c r="W878">
        <v>24.506505966186523</v>
      </c>
      <c r="X878">
        <v>24.826885223388672</v>
      </c>
      <c r="Y878">
        <v>24.776065826416016</v>
      </c>
      <c r="Z878">
        <v>24.858257293701172</v>
      </c>
      <c r="AA878">
        <v>24.782657623291016</v>
      </c>
      <c r="AB878">
        <v>24.567041397094727</v>
      </c>
      <c r="AC878">
        <v>24.127870559692383</v>
      </c>
      <c r="AD878">
        <v>24.209814071655273</v>
      </c>
      <c r="AE878">
        <v>23.997364044189453</v>
      </c>
      <c r="AF878">
        <v>22.87200927734375</v>
      </c>
      <c r="AG878">
        <v>20.414394378662109</v>
      </c>
      <c r="AH878">
        <v>19.373636245727539</v>
      </c>
      <c r="AI878">
        <v>-0.66099554300308228</v>
      </c>
      <c r="AJ878">
        <v>-0.64895153045654297</v>
      </c>
      <c r="AK878">
        <v>-0.6475144624710083</v>
      </c>
      <c r="AL878">
        <v>-0.65036177635192871</v>
      </c>
      <c r="AM878">
        <v>-0.65099436044692993</v>
      </c>
      <c r="AN878">
        <v>-0.65904629230499268</v>
      </c>
      <c r="AO878">
        <v>-0.70198935270309448</v>
      </c>
      <c r="AP878">
        <v>-0.71351486444473267</v>
      </c>
      <c r="AQ878">
        <v>-0.72517269849777222</v>
      </c>
      <c r="AR878">
        <v>-0.74145281314849854</v>
      </c>
      <c r="AS878">
        <v>-0.75460940599441528</v>
      </c>
      <c r="AT878">
        <v>-0.758617103099823</v>
      </c>
      <c r="AU878">
        <v>5.5963478982448578E-2</v>
      </c>
      <c r="AV878">
        <v>3.8943812847137451</v>
      </c>
      <c r="AW878">
        <v>3.8491396903991699</v>
      </c>
      <c r="AX878">
        <v>3.8409712314605713</v>
      </c>
      <c r="AY878">
        <v>3.8176417350769043</v>
      </c>
      <c r="AZ878">
        <v>3.7852070331573486</v>
      </c>
      <c r="BA878">
        <v>1.8183359876275063E-2</v>
      </c>
      <c r="BB878">
        <v>-0.3692721426486969</v>
      </c>
      <c r="BC878">
        <v>-0.3645632266998291</v>
      </c>
      <c r="BD878">
        <v>-0.33901312947273254</v>
      </c>
      <c r="BE878">
        <v>-0.31158113479614258</v>
      </c>
      <c r="BF878">
        <v>-0.29805150628089905</v>
      </c>
      <c r="BG878">
        <v>-0.31681138277053833</v>
      </c>
      <c r="BH878">
        <v>-0.31199473142623901</v>
      </c>
      <c r="BI878">
        <v>-0.31181758642196655</v>
      </c>
      <c r="BJ878">
        <v>-0.31505909562110901</v>
      </c>
      <c r="BK878">
        <v>-0.31281599402427673</v>
      </c>
      <c r="BL878">
        <v>-0.31901654601097107</v>
      </c>
      <c r="BM878">
        <v>-0.34545248746871948</v>
      </c>
      <c r="BN878">
        <v>-0.34642541408538818</v>
      </c>
      <c r="BO878">
        <v>-0.35112184286117554</v>
      </c>
      <c r="BP878">
        <v>-0.36042961478233337</v>
      </c>
      <c r="BQ878">
        <v>-0.36811089515686035</v>
      </c>
      <c r="BR878">
        <v>-0.37198424339294434</v>
      </c>
      <c r="BS878">
        <v>0.46070638298988342</v>
      </c>
      <c r="BT878">
        <v>4.2146468162536621</v>
      </c>
      <c r="BU878">
        <v>4.1700601577758789</v>
      </c>
      <c r="BV878">
        <v>4.159815788269043</v>
      </c>
      <c r="BW878">
        <v>4.1379246711730957</v>
      </c>
      <c r="BX878">
        <v>4.1030387878417969</v>
      </c>
      <c r="BY878">
        <v>0.41884759068489075</v>
      </c>
      <c r="BZ878">
        <v>-0.19383324682712555</v>
      </c>
      <c r="CA878">
        <v>-0.19013847410678864</v>
      </c>
      <c r="CB878">
        <v>-0.17872525751590729</v>
      </c>
      <c r="CC878">
        <v>-0.16188906133174896</v>
      </c>
      <c r="CD878">
        <v>-0.15594743192195892</v>
      </c>
      <c r="CE878">
        <v>-7.8430458903312683E-2</v>
      </c>
      <c r="CF878">
        <v>-7.8619442880153656E-2</v>
      </c>
      <c r="CG878">
        <v>-7.9314962029457092E-2</v>
      </c>
      <c r="CH878">
        <v>-8.2829445600509644E-2</v>
      </c>
      <c r="CI878">
        <v>-7.8594699501991272E-2</v>
      </c>
      <c r="CJ878">
        <v>-8.3512961864471436E-2</v>
      </c>
      <c r="CK878">
        <v>-9.8516121506690979E-2</v>
      </c>
      <c r="CL878">
        <v>-9.2180356383323669E-2</v>
      </c>
      <c r="CM878">
        <v>-9.2055365443229675E-2</v>
      </c>
      <c r="CN878">
        <v>-9.6534118056297302E-2</v>
      </c>
      <c r="CO878">
        <v>-0.10042322427034378</v>
      </c>
      <c r="CP878">
        <v>-0.10420350730419159</v>
      </c>
      <c r="CQ878">
        <v>0.74103009700775146</v>
      </c>
      <c r="CR878">
        <v>4.4364614486694336</v>
      </c>
      <c r="CS878">
        <v>4.3923282623291016</v>
      </c>
      <c r="CT878">
        <v>4.3806467056274414</v>
      </c>
      <c r="CU878">
        <v>4.3597517013549805</v>
      </c>
      <c r="CV878">
        <v>4.3231678009033203</v>
      </c>
      <c r="CW878">
        <v>0.69634640216827393</v>
      </c>
      <c r="CX878">
        <v>-7.2324804961681366E-2</v>
      </c>
      <c r="CY878">
        <v>-6.9332435727119446E-2</v>
      </c>
      <c r="CZ878">
        <v>-6.7710362374782562E-2</v>
      </c>
      <c r="DA878">
        <v>-5.8212775737047195E-2</v>
      </c>
      <c r="DB878">
        <v>-5.7526566088199615E-2</v>
      </c>
      <c r="DC878">
        <v>0.15995045006275177</v>
      </c>
      <c r="DD878">
        <v>0.15475583076477051</v>
      </c>
      <c r="DE878">
        <v>0.15318766236305237</v>
      </c>
      <c r="DF878">
        <v>0.14940018951892853</v>
      </c>
      <c r="DG878">
        <v>0.15562659502029419</v>
      </c>
      <c r="DH878">
        <v>0.151990607380867</v>
      </c>
      <c r="DI878">
        <v>0.14842022955417633</v>
      </c>
      <c r="DJ878">
        <v>0.16206468641757965</v>
      </c>
      <c r="DK878">
        <v>0.16701112687587738</v>
      </c>
      <c r="DL878">
        <v>0.16736137866973877</v>
      </c>
      <c r="DM878">
        <v>0.16726446151733398</v>
      </c>
      <c r="DN878">
        <v>0.16357722878456116</v>
      </c>
      <c r="DO878">
        <v>1.0213538408279419</v>
      </c>
      <c r="DP878">
        <v>4.6582760810852051</v>
      </c>
      <c r="DQ878">
        <v>4.6145963668823242</v>
      </c>
      <c r="DR878">
        <v>4.6014776229858398</v>
      </c>
      <c r="DS878">
        <v>4.5815787315368652</v>
      </c>
      <c r="DT878">
        <v>4.5432968139648437</v>
      </c>
      <c r="DU878">
        <v>0.97384524345397949</v>
      </c>
      <c r="DV878">
        <v>4.9183640629053116E-2</v>
      </c>
      <c r="DW878">
        <v>5.1473610103130341E-2</v>
      </c>
      <c r="DX878">
        <v>4.3304525315761566E-2</v>
      </c>
      <c r="DY878">
        <v>4.5463506132364273E-2</v>
      </c>
      <c r="DZ878">
        <v>4.0894292294979095E-2</v>
      </c>
      <c r="EA878">
        <v>0.5041346549987793</v>
      </c>
      <c r="EB878">
        <v>0.49171265959739685</v>
      </c>
      <c r="EC878">
        <v>0.48888450860977173</v>
      </c>
      <c r="ED878">
        <v>0.48470291495323181</v>
      </c>
      <c r="EE878">
        <v>0.49380496144294739</v>
      </c>
      <c r="EF878">
        <v>0.4920203685760498</v>
      </c>
      <c r="EG878">
        <v>0.50495713949203491</v>
      </c>
      <c r="EH878">
        <v>0.52915418148040771</v>
      </c>
      <c r="EI878">
        <v>0.54106199741363525</v>
      </c>
      <c r="EJ878">
        <v>0.54838454723358154</v>
      </c>
      <c r="EK878">
        <v>0.55376297235488892</v>
      </c>
      <c r="EL878">
        <v>0.55021005868911743</v>
      </c>
      <c r="EM878">
        <v>1.4260966777801514</v>
      </c>
      <c r="EN878">
        <v>4.9785418510437012</v>
      </c>
      <c r="EO878">
        <v>4.9355168342590332</v>
      </c>
      <c r="EP878">
        <v>4.9203219413757324</v>
      </c>
      <c r="EQ878">
        <v>4.9018616676330566</v>
      </c>
      <c r="ER878">
        <v>4.8611283302307129</v>
      </c>
      <c r="ES878">
        <v>1.3745094537734985</v>
      </c>
      <c r="ET878">
        <v>0.22462253272533417</v>
      </c>
      <c r="EU878">
        <v>0.22589835524559021</v>
      </c>
      <c r="EV878">
        <v>0.20359238982200623</v>
      </c>
      <c r="EW878">
        <v>0.19515559077262878</v>
      </c>
      <c r="EX878">
        <v>0.18299837410449982</v>
      </c>
      <c r="EY878">
        <v>63.758270263671875</v>
      </c>
      <c r="EZ878">
        <v>63.394393920898438</v>
      </c>
      <c r="FA878">
        <v>63.010498046875</v>
      </c>
      <c r="FB878">
        <v>63.016605377197266</v>
      </c>
      <c r="FC878">
        <v>62.608573913574219</v>
      </c>
      <c r="FD878">
        <v>62.724430084228516</v>
      </c>
      <c r="FE878">
        <v>63.250785827636719</v>
      </c>
      <c r="FF878">
        <v>65.139602661132812</v>
      </c>
      <c r="FG878">
        <v>67.392326354980469</v>
      </c>
      <c r="FH878">
        <v>71.546043395996094</v>
      </c>
      <c r="FI878">
        <v>74.704643249511719</v>
      </c>
      <c r="FJ878">
        <v>75.095741271972656</v>
      </c>
      <c r="FK878">
        <v>76.631050109863281</v>
      </c>
      <c r="FL878">
        <v>76.333213806152344</v>
      </c>
      <c r="FM878">
        <v>75.083717346191406</v>
      </c>
      <c r="FN878">
        <v>74.423355102539062</v>
      </c>
      <c r="FO878">
        <v>73.162528991699219</v>
      </c>
      <c r="FP878">
        <v>71.899337768554687</v>
      </c>
      <c r="FQ878">
        <v>70.878532409667969</v>
      </c>
      <c r="FR878">
        <v>69.143356323242188</v>
      </c>
      <c r="FS878">
        <v>66.37744140625</v>
      </c>
      <c r="FT878">
        <v>65.399253845214844</v>
      </c>
      <c r="FU878">
        <v>64.502326965332031</v>
      </c>
      <c r="FV878">
        <v>63.739276885986328</v>
      </c>
      <c r="FW878">
        <v>81</v>
      </c>
      <c r="FX878">
        <v>5.4568342864513397E-2</v>
      </c>
      <c r="FY878">
        <v>1</v>
      </c>
    </row>
    <row r="879" spans="1:181" x14ac:dyDescent="0.2">
      <c r="A879" t="s">
        <v>243</v>
      </c>
      <c r="B879" t="s">
        <v>239</v>
      </c>
      <c r="C879" t="s">
        <v>215</v>
      </c>
      <c r="D879" t="s">
        <v>38</v>
      </c>
      <c r="E879">
        <v>2020</v>
      </c>
      <c r="F879" t="s">
        <v>223</v>
      </c>
      <c r="G879" t="s">
        <v>246</v>
      </c>
      <c r="H879">
        <v>94</v>
      </c>
      <c r="K879">
        <v>18.537984848022461</v>
      </c>
      <c r="L879">
        <v>18.301479339599609</v>
      </c>
      <c r="M879">
        <v>18.365669250488281</v>
      </c>
      <c r="N879">
        <v>18.539529800415039</v>
      </c>
      <c r="O879">
        <v>18.893718719482422</v>
      </c>
      <c r="P879">
        <v>19.677581787109375</v>
      </c>
      <c r="Q879">
        <v>22.193283081054688</v>
      </c>
      <c r="R879">
        <v>22.422285079956055</v>
      </c>
      <c r="S879">
        <v>22.695470809936523</v>
      </c>
      <c r="T879">
        <v>23.517318725585938</v>
      </c>
      <c r="U879">
        <v>24.074306488037109</v>
      </c>
      <c r="V879">
        <v>24.404872894287109</v>
      </c>
      <c r="W879">
        <v>24.506505966186523</v>
      </c>
      <c r="X879">
        <v>24.826885223388672</v>
      </c>
      <c r="Y879">
        <v>24.776065826416016</v>
      </c>
      <c r="Z879">
        <v>24.858257293701172</v>
      </c>
      <c r="AA879">
        <v>24.782657623291016</v>
      </c>
      <c r="AB879">
        <v>24.567041397094727</v>
      </c>
      <c r="AC879">
        <v>24.127870559692383</v>
      </c>
      <c r="AD879">
        <v>24.209814071655273</v>
      </c>
      <c r="AE879">
        <v>23.997364044189453</v>
      </c>
      <c r="AF879">
        <v>22.87200927734375</v>
      </c>
      <c r="AG879">
        <v>20.414394378662109</v>
      </c>
      <c r="AH879">
        <v>19.373636245727539</v>
      </c>
      <c r="AI879">
        <v>-0.66099554300308228</v>
      </c>
      <c r="AJ879">
        <v>-0.64895153045654297</v>
      </c>
      <c r="AK879">
        <v>-0.6475144624710083</v>
      </c>
      <c r="AL879">
        <v>-0.65036177635192871</v>
      </c>
      <c r="AM879">
        <v>-0.65099436044692993</v>
      </c>
      <c r="AN879">
        <v>-0.65904629230499268</v>
      </c>
      <c r="AO879">
        <v>-0.70198935270309448</v>
      </c>
      <c r="AP879">
        <v>-0.71351486444473267</v>
      </c>
      <c r="AQ879">
        <v>-0.72517269849777222</v>
      </c>
      <c r="AR879">
        <v>-0.74145281314849854</v>
      </c>
      <c r="AS879">
        <v>-0.75460940599441528</v>
      </c>
      <c r="AT879">
        <v>-0.758617103099823</v>
      </c>
      <c r="AU879">
        <v>5.5963478982448578E-2</v>
      </c>
      <c r="AV879">
        <v>3.8943812847137451</v>
      </c>
      <c r="AW879">
        <v>3.8491396903991699</v>
      </c>
      <c r="AX879">
        <v>3.8409712314605713</v>
      </c>
      <c r="AY879">
        <v>3.8176417350769043</v>
      </c>
      <c r="AZ879">
        <v>3.7852070331573486</v>
      </c>
      <c r="BA879">
        <v>1.8183359876275063E-2</v>
      </c>
      <c r="BB879">
        <v>-0.3692721426486969</v>
      </c>
      <c r="BC879">
        <v>-0.3645632266998291</v>
      </c>
      <c r="BD879">
        <v>-0.33901312947273254</v>
      </c>
      <c r="BE879">
        <v>-0.31158113479614258</v>
      </c>
      <c r="BF879">
        <v>-0.29805150628089905</v>
      </c>
      <c r="BG879">
        <v>-0.31681138277053833</v>
      </c>
      <c r="BH879">
        <v>-0.31199473142623901</v>
      </c>
      <c r="BI879">
        <v>-0.31181758642196655</v>
      </c>
      <c r="BJ879">
        <v>-0.31505909562110901</v>
      </c>
      <c r="BK879">
        <v>-0.31281599402427673</v>
      </c>
      <c r="BL879">
        <v>-0.31901654601097107</v>
      </c>
      <c r="BM879">
        <v>-0.34545248746871948</v>
      </c>
      <c r="BN879">
        <v>-0.34642541408538818</v>
      </c>
      <c r="BO879">
        <v>-0.35112184286117554</v>
      </c>
      <c r="BP879">
        <v>-0.36042961478233337</v>
      </c>
      <c r="BQ879">
        <v>-0.36811089515686035</v>
      </c>
      <c r="BR879">
        <v>-0.37198424339294434</v>
      </c>
      <c r="BS879">
        <v>0.46070638298988342</v>
      </c>
      <c r="BT879">
        <v>4.2146468162536621</v>
      </c>
      <c r="BU879">
        <v>4.1700601577758789</v>
      </c>
      <c r="BV879">
        <v>4.159815788269043</v>
      </c>
      <c r="BW879">
        <v>4.1379246711730957</v>
      </c>
      <c r="BX879">
        <v>4.1030387878417969</v>
      </c>
      <c r="BY879">
        <v>0.41884759068489075</v>
      </c>
      <c r="BZ879">
        <v>-0.19383324682712555</v>
      </c>
      <c r="CA879">
        <v>-0.19013847410678864</v>
      </c>
      <c r="CB879">
        <v>-0.17872525751590729</v>
      </c>
      <c r="CC879">
        <v>-0.16188906133174896</v>
      </c>
      <c r="CD879">
        <v>-0.15594743192195892</v>
      </c>
      <c r="CE879">
        <v>-7.8430458903312683E-2</v>
      </c>
      <c r="CF879">
        <v>-7.8619442880153656E-2</v>
      </c>
      <c r="CG879">
        <v>-7.9314962029457092E-2</v>
      </c>
      <c r="CH879">
        <v>-8.2829445600509644E-2</v>
      </c>
      <c r="CI879">
        <v>-7.8594699501991272E-2</v>
      </c>
      <c r="CJ879">
        <v>-8.3512961864471436E-2</v>
      </c>
      <c r="CK879">
        <v>-9.8516121506690979E-2</v>
      </c>
      <c r="CL879">
        <v>-9.2180356383323669E-2</v>
      </c>
      <c r="CM879">
        <v>-9.2055365443229675E-2</v>
      </c>
      <c r="CN879">
        <v>-9.6534118056297302E-2</v>
      </c>
      <c r="CO879">
        <v>-0.10042322427034378</v>
      </c>
      <c r="CP879">
        <v>-0.10420350730419159</v>
      </c>
      <c r="CQ879">
        <v>0.74103009700775146</v>
      </c>
      <c r="CR879">
        <v>4.4364614486694336</v>
      </c>
      <c r="CS879">
        <v>4.3923282623291016</v>
      </c>
      <c r="CT879">
        <v>4.3806467056274414</v>
      </c>
      <c r="CU879">
        <v>4.3597517013549805</v>
      </c>
      <c r="CV879">
        <v>4.3231678009033203</v>
      </c>
      <c r="CW879">
        <v>0.69634640216827393</v>
      </c>
      <c r="CX879">
        <v>-7.2324804961681366E-2</v>
      </c>
      <c r="CY879">
        <v>-6.9332435727119446E-2</v>
      </c>
      <c r="CZ879">
        <v>-6.7710362374782562E-2</v>
      </c>
      <c r="DA879">
        <v>-5.8212775737047195E-2</v>
      </c>
      <c r="DB879">
        <v>-5.7526566088199615E-2</v>
      </c>
      <c r="DC879">
        <v>0.15995045006275177</v>
      </c>
      <c r="DD879">
        <v>0.15475583076477051</v>
      </c>
      <c r="DE879">
        <v>0.15318766236305237</v>
      </c>
      <c r="DF879">
        <v>0.14940018951892853</v>
      </c>
      <c r="DG879">
        <v>0.15562659502029419</v>
      </c>
      <c r="DH879">
        <v>0.151990607380867</v>
      </c>
      <c r="DI879">
        <v>0.14842022955417633</v>
      </c>
      <c r="DJ879">
        <v>0.16206468641757965</v>
      </c>
      <c r="DK879">
        <v>0.16701112687587738</v>
      </c>
      <c r="DL879">
        <v>0.16736137866973877</v>
      </c>
      <c r="DM879">
        <v>0.16726446151733398</v>
      </c>
      <c r="DN879">
        <v>0.16357722878456116</v>
      </c>
      <c r="DO879">
        <v>1.0213538408279419</v>
      </c>
      <c r="DP879">
        <v>4.6582760810852051</v>
      </c>
      <c r="DQ879">
        <v>4.6145963668823242</v>
      </c>
      <c r="DR879">
        <v>4.6014776229858398</v>
      </c>
      <c r="DS879">
        <v>4.5815787315368652</v>
      </c>
      <c r="DT879">
        <v>4.5432968139648437</v>
      </c>
      <c r="DU879">
        <v>0.97384524345397949</v>
      </c>
      <c r="DV879">
        <v>4.9183640629053116E-2</v>
      </c>
      <c r="DW879">
        <v>5.1473610103130341E-2</v>
      </c>
      <c r="DX879">
        <v>4.3304525315761566E-2</v>
      </c>
      <c r="DY879">
        <v>4.5463506132364273E-2</v>
      </c>
      <c r="DZ879">
        <v>4.0894292294979095E-2</v>
      </c>
      <c r="EA879">
        <v>0.5041346549987793</v>
      </c>
      <c r="EB879">
        <v>0.49171265959739685</v>
      </c>
      <c r="EC879">
        <v>0.48888450860977173</v>
      </c>
      <c r="ED879">
        <v>0.48470291495323181</v>
      </c>
      <c r="EE879">
        <v>0.49380496144294739</v>
      </c>
      <c r="EF879">
        <v>0.4920203685760498</v>
      </c>
      <c r="EG879">
        <v>0.50495713949203491</v>
      </c>
      <c r="EH879">
        <v>0.52915418148040771</v>
      </c>
      <c r="EI879">
        <v>0.54106199741363525</v>
      </c>
      <c r="EJ879">
        <v>0.54838454723358154</v>
      </c>
      <c r="EK879">
        <v>0.55376297235488892</v>
      </c>
      <c r="EL879">
        <v>0.55021005868911743</v>
      </c>
      <c r="EM879">
        <v>1.4260966777801514</v>
      </c>
      <c r="EN879">
        <v>4.9785418510437012</v>
      </c>
      <c r="EO879">
        <v>4.9355168342590332</v>
      </c>
      <c r="EP879">
        <v>4.9203219413757324</v>
      </c>
      <c r="EQ879">
        <v>4.9018616676330566</v>
      </c>
      <c r="ER879">
        <v>4.8611283302307129</v>
      </c>
      <c r="ES879">
        <v>1.3745094537734985</v>
      </c>
      <c r="ET879">
        <v>0.22462253272533417</v>
      </c>
      <c r="EU879">
        <v>0.22589835524559021</v>
      </c>
      <c r="EV879">
        <v>0.20359238982200623</v>
      </c>
      <c r="EW879">
        <v>0.19515559077262878</v>
      </c>
      <c r="EX879">
        <v>0.18299837410449982</v>
      </c>
      <c r="EY879">
        <v>63.758270263671875</v>
      </c>
      <c r="EZ879">
        <v>63.394393920898438</v>
      </c>
      <c r="FA879">
        <v>63.010498046875</v>
      </c>
      <c r="FB879">
        <v>63.016605377197266</v>
      </c>
      <c r="FC879">
        <v>62.608573913574219</v>
      </c>
      <c r="FD879">
        <v>62.724430084228516</v>
      </c>
      <c r="FE879">
        <v>63.250785827636719</v>
      </c>
      <c r="FF879">
        <v>65.139602661132812</v>
      </c>
      <c r="FG879">
        <v>67.392326354980469</v>
      </c>
      <c r="FH879">
        <v>71.546043395996094</v>
      </c>
      <c r="FI879">
        <v>74.704643249511719</v>
      </c>
      <c r="FJ879">
        <v>75.095741271972656</v>
      </c>
      <c r="FK879">
        <v>76.631050109863281</v>
      </c>
      <c r="FL879">
        <v>76.333213806152344</v>
      </c>
      <c r="FM879">
        <v>75.083717346191406</v>
      </c>
      <c r="FN879">
        <v>74.423355102539062</v>
      </c>
      <c r="FO879">
        <v>73.162528991699219</v>
      </c>
      <c r="FP879">
        <v>71.899337768554687</v>
      </c>
      <c r="FQ879">
        <v>70.878532409667969</v>
      </c>
      <c r="FR879">
        <v>69.143356323242188</v>
      </c>
      <c r="FS879">
        <v>66.37744140625</v>
      </c>
      <c r="FT879">
        <v>65.399253845214844</v>
      </c>
      <c r="FU879">
        <v>64.502326965332031</v>
      </c>
      <c r="FV879">
        <v>63.739276885986328</v>
      </c>
      <c r="FW879">
        <v>81</v>
      </c>
      <c r="FX879">
        <v>5.4568342864513397E-2</v>
      </c>
      <c r="FY879">
        <v>1</v>
      </c>
    </row>
    <row r="880" spans="1:181" x14ac:dyDescent="0.2">
      <c r="A880" t="s">
        <v>243</v>
      </c>
      <c r="B880" t="s">
        <v>239</v>
      </c>
      <c r="C880" t="s">
        <v>215</v>
      </c>
      <c r="D880" t="s">
        <v>38</v>
      </c>
      <c r="E880">
        <v>2021</v>
      </c>
      <c r="F880" t="s">
        <v>223</v>
      </c>
      <c r="G880" t="s">
        <v>246</v>
      </c>
      <c r="H880">
        <v>94</v>
      </c>
      <c r="K880">
        <v>18.537984848022461</v>
      </c>
      <c r="L880">
        <v>18.301479339599609</v>
      </c>
      <c r="M880">
        <v>18.365669250488281</v>
      </c>
      <c r="N880">
        <v>18.539529800415039</v>
      </c>
      <c r="O880">
        <v>18.893718719482422</v>
      </c>
      <c r="P880">
        <v>19.677581787109375</v>
      </c>
      <c r="Q880">
        <v>22.193283081054688</v>
      </c>
      <c r="R880">
        <v>22.422285079956055</v>
      </c>
      <c r="S880">
        <v>22.695470809936523</v>
      </c>
      <c r="T880">
        <v>23.517318725585938</v>
      </c>
      <c r="U880">
        <v>24.074306488037109</v>
      </c>
      <c r="V880">
        <v>24.404872894287109</v>
      </c>
      <c r="W880">
        <v>24.506505966186523</v>
      </c>
      <c r="X880">
        <v>24.826885223388672</v>
      </c>
      <c r="Y880">
        <v>24.776065826416016</v>
      </c>
      <c r="Z880">
        <v>24.858257293701172</v>
      </c>
      <c r="AA880">
        <v>24.782657623291016</v>
      </c>
      <c r="AB880">
        <v>24.567041397094727</v>
      </c>
      <c r="AC880">
        <v>24.127870559692383</v>
      </c>
      <c r="AD880">
        <v>24.209814071655273</v>
      </c>
      <c r="AE880">
        <v>23.997364044189453</v>
      </c>
      <c r="AF880">
        <v>22.87200927734375</v>
      </c>
      <c r="AG880">
        <v>20.414394378662109</v>
      </c>
      <c r="AH880">
        <v>19.373636245727539</v>
      </c>
      <c r="AI880">
        <v>-0.66099554300308228</v>
      </c>
      <c r="AJ880">
        <v>-0.64895153045654297</v>
      </c>
      <c r="AK880">
        <v>-0.6475144624710083</v>
      </c>
      <c r="AL880">
        <v>-0.65036177635192871</v>
      </c>
      <c r="AM880">
        <v>-0.65099436044692993</v>
      </c>
      <c r="AN880">
        <v>-0.65904629230499268</v>
      </c>
      <c r="AO880">
        <v>-0.70198935270309448</v>
      </c>
      <c r="AP880">
        <v>-0.71351486444473267</v>
      </c>
      <c r="AQ880">
        <v>-0.72517269849777222</v>
      </c>
      <c r="AR880">
        <v>-0.74145281314849854</v>
      </c>
      <c r="AS880">
        <v>-0.75460940599441528</v>
      </c>
      <c r="AT880">
        <v>-0.758617103099823</v>
      </c>
      <c r="AU880">
        <v>5.5963478982448578E-2</v>
      </c>
      <c r="AV880">
        <v>3.8943812847137451</v>
      </c>
      <c r="AW880">
        <v>3.8491396903991699</v>
      </c>
      <c r="AX880">
        <v>3.8409712314605713</v>
      </c>
      <c r="AY880">
        <v>3.8176417350769043</v>
      </c>
      <c r="AZ880">
        <v>3.7852070331573486</v>
      </c>
      <c r="BA880">
        <v>1.8183359876275063E-2</v>
      </c>
      <c r="BB880">
        <v>-0.3692721426486969</v>
      </c>
      <c r="BC880">
        <v>-0.3645632266998291</v>
      </c>
      <c r="BD880">
        <v>-0.33901312947273254</v>
      </c>
      <c r="BE880">
        <v>-0.31158113479614258</v>
      </c>
      <c r="BF880">
        <v>-0.29805150628089905</v>
      </c>
      <c r="BG880">
        <v>-0.31681138277053833</v>
      </c>
      <c r="BH880">
        <v>-0.31199473142623901</v>
      </c>
      <c r="BI880">
        <v>-0.31181758642196655</v>
      </c>
      <c r="BJ880">
        <v>-0.31505909562110901</v>
      </c>
      <c r="BK880">
        <v>-0.31281599402427673</v>
      </c>
      <c r="BL880">
        <v>-0.31901654601097107</v>
      </c>
      <c r="BM880">
        <v>-0.34545248746871948</v>
      </c>
      <c r="BN880">
        <v>-0.34642541408538818</v>
      </c>
      <c r="BO880">
        <v>-0.35112184286117554</v>
      </c>
      <c r="BP880">
        <v>-0.36042961478233337</v>
      </c>
      <c r="BQ880">
        <v>-0.36811089515686035</v>
      </c>
      <c r="BR880">
        <v>-0.37198424339294434</v>
      </c>
      <c r="BS880">
        <v>0.46070638298988342</v>
      </c>
      <c r="BT880">
        <v>4.2146468162536621</v>
      </c>
      <c r="BU880">
        <v>4.1700601577758789</v>
      </c>
      <c r="BV880">
        <v>4.159815788269043</v>
      </c>
      <c r="BW880">
        <v>4.1379246711730957</v>
      </c>
      <c r="BX880">
        <v>4.1030387878417969</v>
      </c>
      <c r="BY880">
        <v>0.41884759068489075</v>
      </c>
      <c r="BZ880">
        <v>-0.19383324682712555</v>
      </c>
      <c r="CA880">
        <v>-0.19013847410678864</v>
      </c>
      <c r="CB880">
        <v>-0.17872525751590729</v>
      </c>
      <c r="CC880">
        <v>-0.16188906133174896</v>
      </c>
      <c r="CD880">
        <v>-0.15594743192195892</v>
      </c>
      <c r="CE880">
        <v>-7.8430458903312683E-2</v>
      </c>
      <c r="CF880">
        <v>-7.8619442880153656E-2</v>
      </c>
      <c r="CG880">
        <v>-7.9314962029457092E-2</v>
      </c>
      <c r="CH880">
        <v>-8.2829445600509644E-2</v>
      </c>
      <c r="CI880">
        <v>-7.8594699501991272E-2</v>
      </c>
      <c r="CJ880">
        <v>-8.3512961864471436E-2</v>
      </c>
      <c r="CK880">
        <v>-9.8516121506690979E-2</v>
      </c>
      <c r="CL880">
        <v>-9.2180356383323669E-2</v>
      </c>
      <c r="CM880">
        <v>-9.2055365443229675E-2</v>
      </c>
      <c r="CN880">
        <v>-9.6534118056297302E-2</v>
      </c>
      <c r="CO880">
        <v>-0.10042322427034378</v>
      </c>
      <c r="CP880">
        <v>-0.10420350730419159</v>
      </c>
      <c r="CQ880">
        <v>0.74103009700775146</v>
      </c>
      <c r="CR880">
        <v>4.4364614486694336</v>
      </c>
      <c r="CS880">
        <v>4.3923282623291016</v>
      </c>
      <c r="CT880">
        <v>4.3806467056274414</v>
      </c>
      <c r="CU880">
        <v>4.3597517013549805</v>
      </c>
      <c r="CV880">
        <v>4.3231678009033203</v>
      </c>
      <c r="CW880">
        <v>0.69634640216827393</v>
      </c>
      <c r="CX880">
        <v>-7.2324804961681366E-2</v>
      </c>
      <c r="CY880">
        <v>-6.9332435727119446E-2</v>
      </c>
      <c r="CZ880">
        <v>-6.7710362374782562E-2</v>
      </c>
      <c r="DA880">
        <v>-5.8212775737047195E-2</v>
      </c>
      <c r="DB880">
        <v>-5.7526566088199615E-2</v>
      </c>
      <c r="DC880">
        <v>0.15995045006275177</v>
      </c>
      <c r="DD880">
        <v>0.15475583076477051</v>
      </c>
      <c r="DE880">
        <v>0.15318766236305237</v>
      </c>
      <c r="DF880">
        <v>0.14940018951892853</v>
      </c>
      <c r="DG880">
        <v>0.15562659502029419</v>
      </c>
      <c r="DH880">
        <v>0.151990607380867</v>
      </c>
      <c r="DI880">
        <v>0.14842022955417633</v>
      </c>
      <c r="DJ880">
        <v>0.16206468641757965</v>
      </c>
      <c r="DK880">
        <v>0.16701112687587738</v>
      </c>
      <c r="DL880">
        <v>0.16736137866973877</v>
      </c>
      <c r="DM880">
        <v>0.16726446151733398</v>
      </c>
      <c r="DN880">
        <v>0.16357722878456116</v>
      </c>
      <c r="DO880">
        <v>1.0213538408279419</v>
      </c>
      <c r="DP880">
        <v>4.6582760810852051</v>
      </c>
      <c r="DQ880">
        <v>4.6145963668823242</v>
      </c>
      <c r="DR880">
        <v>4.6014776229858398</v>
      </c>
      <c r="DS880">
        <v>4.5815787315368652</v>
      </c>
      <c r="DT880">
        <v>4.5432968139648437</v>
      </c>
      <c r="DU880">
        <v>0.97384524345397949</v>
      </c>
      <c r="DV880">
        <v>4.9183640629053116E-2</v>
      </c>
      <c r="DW880">
        <v>5.1473610103130341E-2</v>
      </c>
      <c r="DX880">
        <v>4.3304525315761566E-2</v>
      </c>
      <c r="DY880">
        <v>4.5463506132364273E-2</v>
      </c>
      <c r="DZ880">
        <v>4.0894292294979095E-2</v>
      </c>
      <c r="EA880">
        <v>0.5041346549987793</v>
      </c>
      <c r="EB880">
        <v>0.49171265959739685</v>
      </c>
      <c r="EC880">
        <v>0.48888450860977173</v>
      </c>
      <c r="ED880">
        <v>0.48470291495323181</v>
      </c>
      <c r="EE880">
        <v>0.49380496144294739</v>
      </c>
      <c r="EF880">
        <v>0.4920203685760498</v>
      </c>
      <c r="EG880">
        <v>0.50495713949203491</v>
      </c>
      <c r="EH880">
        <v>0.52915418148040771</v>
      </c>
      <c r="EI880">
        <v>0.54106199741363525</v>
      </c>
      <c r="EJ880">
        <v>0.54838454723358154</v>
      </c>
      <c r="EK880">
        <v>0.55376297235488892</v>
      </c>
      <c r="EL880">
        <v>0.55021005868911743</v>
      </c>
      <c r="EM880">
        <v>1.4260966777801514</v>
      </c>
      <c r="EN880">
        <v>4.9785418510437012</v>
      </c>
      <c r="EO880">
        <v>4.9355168342590332</v>
      </c>
      <c r="EP880">
        <v>4.9203219413757324</v>
      </c>
      <c r="EQ880">
        <v>4.9018616676330566</v>
      </c>
      <c r="ER880">
        <v>4.8611283302307129</v>
      </c>
      <c r="ES880">
        <v>1.3745094537734985</v>
      </c>
      <c r="ET880">
        <v>0.22462253272533417</v>
      </c>
      <c r="EU880">
        <v>0.22589835524559021</v>
      </c>
      <c r="EV880">
        <v>0.20359238982200623</v>
      </c>
      <c r="EW880">
        <v>0.19515559077262878</v>
      </c>
      <c r="EX880">
        <v>0.18299837410449982</v>
      </c>
      <c r="EY880">
        <v>63.758270263671875</v>
      </c>
      <c r="EZ880">
        <v>63.394393920898438</v>
      </c>
      <c r="FA880">
        <v>63.010498046875</v>
      </c>
      <c r="FB880">
        <v>63.016605377197266</v>
      </c>
      <c r="FC880">
        <v>62.608573913574219</v>
      </c>
      <c r="FD880">
        <v>62.724430084228516</v>
      </c>
      <c r="FE880">
        <v>63.250785827636719</v>
      </c>
      <c r="FF880">
        <v>65.139602661132812</v>
      </c>
      <c r="FG880">
        <v>67.392326354980469</v>
      </c>
      <c r="FH880">
        <v>71.546043395996094</v>
      </c>
      <c r="FI880">
        <v>74.704643249511719</v>
      </c>
      <c r="FJ880">
        <v>75.095741271972656</v>
      </c>
      <c r="FK880">
        <v>76.631050109863281</v>
      </c>
      <c r="FL880">
        <v>76.333213806152344</v>
      </c>
      <c r="FM880">
        <v>75.083717346191406</v>
      </c>
      <c r="FN880">
        <v>74.423355102539062</v>
      </c>
      <c r="FO880">
        <v>73.162528991699219</v>
      </c>
      <c r="FP880">
        <v>71.899337768554687</v>
      </c>
      <c r="FQ880">
        <v>70.878532409667969</v>
      </c>
      <c r="FR880">
        <v>69.143356323242188</v>
      </c>
      <c r="FS880">
        <v>66.37744140625</v>
      </c>
      <c r="FT880">
        <v>65.399253845214844</v>
      </c>
      <c r="FU880">
        <v>64.502326965332031</v>
      </c>
      <c r="FV880">
        <v>63.739276885986328</v>
      </c>
      <c r="FW880">
        <v>81</v>
      </c>
      <c r="FX880">
        <v>5.4568342864513397E-2</v>
      </c>
      <c r="FY880">
        <v>1</v>
      </c>
    </row>
    <row r="881" spans="1:181" x14ac:dyDescent="0.2">
      <c r="A881" t="s">
        <v>243</v>
      </c>
      <c r="B881" t="s">
        <v>239</v>
      </c>
      <c r="C881" t="s">
        <v>215</v>
      </c>
      <c r="D881" t="s">
        <v>38</v>
      </c>
      <c r="E881">
        <v>2022</v>
      </c>
      <c r="F881" t="s">
        <v>223</v>
      </c>
      <c r="G881" t="s">
        <v>246</v>
      </c>
      <c r="H881">
        <v>94</v>
      </c>
      <c r="K881">
        <v>18.537984848022461</v>
      </c>
      <c r="L881">
        <v>18.301479339599609</v>
      </c>
      <c r="M881">
        <v>18.365669250488281</v>
      </c>
      <c r="N881">
        <v>18.539529800415039</v>
      </c>
      <c r="O881">
        <v>18.893718719482422</v>
      </c>
      <c r="P881">
        <v>19.677581787109375</v>
      </c>
      <c r="Q881">
        <v>22.193283081054688</v>
      </c>
      <c r="R881">
        <v>22.422285079956055</v>
      </c>
      <c r="S881">
        <v>22.695470809936523</v>
      </c>
      <c r="T881">
        <v>23.517318725585938</v>
      </c>
      <c r="U881">
        <v>24.074306488037109</v>
      </c>
      <c r="V881">
        <v>24.404872894287109</v>
      </c>
      <c r="W881">
        <v>24.506505966186523</v>
      </c>
      <c r="X881">
        <v>24.826885223388672</v>
      </c>
      <c r="Y881">
        <v>24.776065826416016</v>
      </c>
      <c r="Z881">
        <v>24.858257293701172</v>
      </c>
      <c r="AA881">
        <v>24.782657623291016</v>
      </c>
      <c r="AB881">
        <v>24.567041397094727</v>
      </c>
      <c r="AC881">
        <v>24.127870559692383</v>
      </c>
      <c r="AD881">
        <v>24.209814071655273</v>
      </c>
      <c r="AE881">
        <v>23.997364044189453</v>
      </c>
      <c r="AF881">
        <v>22.87200927734375</v>
      </c>
      <c r="AG881">
        <v>20.414394378662109</v>
      </c>
      <c r="AH881">
        <v>19.373636245727539</v>
      </c>
      <c r="AI881">
        <v>-0.66099554300308228</v>
      </c>
      <c r="AJ881">
        <v>-0.64895153045654297</v>
      </c>
      <c r="AK881">
        <v>-0.6475144624710083</v>
      </c>
      <c r="AL881">
        <v>-0.65036177635192871</v>
      </c>
      <c r="AM881">
        <v>-0.65099436044692993</v>
      </c>
      <c r="AN881">
        <v>-0.65904629230499268</v>
      </c>
      <c r="AO881">
        <v>-0.70198935270309448</v>
      </c>
      <c r="AP881">
        <v>-0.71351486444473267</v>
      </c>
      <c r="AQ881">
        <v>-0.72517269849777222</v>
      </c>
      <c r="AR881">
        <v>-0.74145281314849854</v>
      </c>
      <c r="AS881">
        <v>-0.75460940599441528</v>
      </c>
      <c r="AT881">
        <v>-0.758617103099823</v>
      </c>
      <c r="AU881">
        <v>5.5963478982448578E-2</v>
      </c>
      <c r="AV881">
        <v>3.8943812847137451</v>
      </c>
      <c r="AW881">
        <v>3.8491396903991699</v>
      </c>
      <c r="AX881">
        <v>3.8409712314605713</v>
      </c>
      <c r="AY881">
        <v>3.8176417350769043</v>
      </c>
      <c r="AZ881">
        <v>3.7852070331573486</v>
      </c>
      <c r="BA881">
        <v>1.8183359876275063E-2</v>
      </c>
      <c r="BB881">
        <v>-0.3692721426486969</v>
      </c>
      <c r="BC881">
        <v>-0.3645632266998291</v>
      </c>
      <c r="BD881">
        <v>-0.33901312947273254</v>
      </c>
      <c r="BE881">
        <v>-0.31158113479614258</v>
      </c>
      <c r="BF881">
        <v>-0.29805150628089905</v>
      </c>
      <c r="BG881">
        <v>-0.31681138277053833</v>
      </c>
      <c r="BH881">
        <v>-0.31199473142623901</v>
      </c>
      <c r="BI881">
        <v>-0.31181758642196655</v>
      </c>
      <c r="BJ881">
        <v>-0.31505909562110901</v>
      </c>
      <c r="BK881">
        <v>-0.31281599402427673</v>
      </c>
      <c r="BL881">
        <v>-0.31901654601097107</v>
      </c>
      <c r="BM881">
        <v>-0.34545248746871948</v>
      </c>
      <c r="BN881">
        <v>-0.34642541408538818</v>
      </c>
      <c r="BO881">
        <v>-0.35112184286117554</v>
      </c>
      <c r="BP881">
        <v>-0.36042961478233337</v>
      </c>
      <c r="BQ881">
        <v>-0.36811089515686035</v>
      </c>
      <c r="BR881">
        <v>-0.37198424339294434</v>
      </c>
      <c r="BS881">
        <v>0.46070638298988342</v>
      </c>
      <c r="BT881">
        <v>4.2146468162536621</v>
      </c>
      <c r="BU881">
        <v>4.1700601577758789</v>
      </c>
      <c r="BV881">
        <v>4.159815788269043</v>
      </c>
      <c r="BW881">
        <v>4.1379246711730957</v>
      </c>
      <c r="BX881">
        <v>4.1030387878417969</v>
      </c>
      <c r="BY881">
        <v>0.41884759068489075</v>
      </c>
      <c r="BZ881">
        <v>-0.19383324682712555</v>
      </c>
      <c r="CA881">
        <v>-0.19013847410678864</v>
      </c>
      <c r="CB881">
        <v>-0.17872525751590729</v>
      </c>
      <c r="CC881">
        <v>-0.16188906133174896</v>
      </c>
      <c r="CD881">
        <v>-0.15594743192195892</v>
      </c>
      <c r="CE881">
        <v>-7.8430458903312683E-2</v>
      </c>
      <c r="CF881">
        <v>-7.8619442880153656E-2</v>
      </c>
      <c r="CG881">
        <v>-7.9314962029457092E-2</v>
      </c>
      <c r="CH881">
        <v>-8.2829445600509644E-2</v>
      </c>
      <c r="CI881">
        <v>-7.8594699501991272E-2</v>
      </c>
      <c r="CJ881">
        <v>-8.3512961864471436E-2</v>
      </c>
      <c r="CK881">
        <v>-9.8516121506690979E-2</v>
      </c>
      <c r="CL881">
        <v>-9.2180356383323669E-2</v>
      </c>
      <c r="CM881">
        <v>-9.2055365443229675E-2</v>
      </c>
      <c r="CN881">
        <v>-9.6534118056297302E-2</v>
      </c>
      <c r="CO881">
        <v>-0.10042322427034378</v>
      </c>
      <c r="CP881">
        <v>-0.10420350730419159</v>
      </c>
      <c r="CQ881">
        <v>0.74103009700775146</v>
      </c>
      <c r="CR881">
        <v>4.4364614486694336</v>
      </c>
      <c r="CS881">
        <v>4.3923282623291016</v>
      </c>
      <c r="CT881">
        <v>4.3806467056274414</v>
      </c>
      <c r="CU881">
        <v>4.3597517013549805</v>
      </c>
      <c r="CV881">
        <v>4.3231678009033203</v>
      </c>
      <c r="CW881">
        <v>0.69634640216827393</v>
      </c>
      <c r="CX881">
        <v>-7.2324804961681366E-2</v>
      </c>
      <c r="CY881">
        <v>-6.9332435727119446E-2</v>
      </c>
      <c r="CZ881">
        <v>-6.7710362374782562E-2</v>
      </c>
      <c r="DA881">
        <v>-5.8212775737047195E-2</v>
      </c>
      <c r="DB881">
        <v>-5.7526566088199615E-2</v>
      </c>
      <c r="DC881">
        <v>0.15995045006275177</v>
      </c>
      <c r="DD881">
        <v>0.15475583076477051</v>
      </c>
      <c r="DE881">
        <v>0.15318766236305237</v>
      </c>
      <c r="DF881">
        <v>0.14940018951892853</v>
      </c>
      <c r="DG881">
        <v>0.15562659502029419</v>
      </c>
      <c r="DH881">
        <v>0.151990607380867</v>
      </c>
      <c r="DI881">
        <v>0.14842022955417633</v>
      </c>
      <c r="DJ881">
        <v>0.16206468641757965</v>
      </c>
      <c r="DK881">
        <v>0.16701112687587738</v>
      </c>
      <c r="DL881">
        <v>0.16736137866973877</v>
      </c>
      <c r="DM881">
        <v>0.16726446151733398</v>
      </c>
      <c r="DN881">
        <v>0.16357722878456116</v>
      </c>
      <c r="DO881">
        <v>1.0213538408279419</v>
      </c>
      <c r="DP881">
        <v>4.6582760810852051</v>
      </c>
      <c r="DQ881">
        <v>4.6145963668823242</v>
      </c>
      <c r="DR881">
        <v>4.6014776229858398</v>
      </c>
      <c r="DS881">
        <v>4.5815787315368652</v>
      </c>
      <c r="DT881">
        <v>4.5432968139648437</v>
      </c>
      <c r="DU881">
        <v>0.97384524345397949</v>
      </c>
      <c r="DV881">
        <v>4.9183640629053116E-2</v>
      </c>
      <c r="DW881">
        <v>5.1473610103130341E-2</v>
      </c>
      <c r="DX881">
        <v>4.3304525315761566E-2</v>
      </c>
      <c r="DY881">
        <v>4.5463506132364273E-2</v>
      </c>
      <c r="DZ881">
        <v>4.0894292294979095E-2</v>
      </c>
      <c r="EA881">
        <v>0.5041346549987793</v>
      </c>
      <c r="EB881">
        <v>0.49171265959739685</v>
      </c>
      <c r="EC881">
        <v>0.48888450860977173</v>
      </c>
      <c r="ED881">
        <v>0.48470291495323181</v>
      </c>
      <c r="EE881">
        <v>0.49380496144294739</v>
      </c>
      <c r="EF881">
        <v>0.4920203685760498</v>
      </c>
      <c r="EG881">
        <v>0.50495713949203491</v>
      </c>
      <c r="EH881">
        <v>0.52915418148040771</v>
      </c>
      <c r="EI881">
        <v>0.54106199741363525</v>
      </c>
      <c r="EJ881">
        <v>0.54838454723358154</v>
      </c>
      <c r="EK881">
        <v>0.55376297235488892</v>
      </c>
      <c r="EL881">
        <v>0.55021005868911743</v>
      </c>
      <c r="EM881">
        <v>1.4260966777801514</v>
      </c>
      <c r="EN881">
        <v>4.9785418510437012</v>
      </c>
      <c r="EO881">
        <v>4.9355168342590332</v>
      </c>
      <c r="EP881">
        <v>4.9203219413757324</v>
      </c>
      <c r="EQ881">
        <v>4.9018616676330566</v>
      </c>
      <c r="ER881">
        <v>4.8611283302307129</v>
      </c>
      <c r="ES881">
        <v>1.3745094537734985</v>
      </c>
      <c r="ET881">
        <v>0.22462253272533417</v>
      </c>
      <c r="EU881">
        <v>0.22589835524559021</v>
      </c>
      <c r="EV881">
        <v>0.20359238982200623</v>
      </c>
      <c r="EW881">
        <v>0.19515559077262878</v>
      </c>
      <c r="EX881">
        <v>0.18299837410449982</v>
      </c>
      <c r="EY881">
        <v>63.758270263671875</v>
      </c>
      <c r="EZ881">
        <v>63.394393920898438</v>
      </c>
      <c r="FA881">
        <v>63.010498046875</v>
      </c>
      <c r="FB881">
        <v>63.016605377197266</v>
      </c>
      <c r="FC881">
        <v>62.608573913574219</v>
      </c>
      <c r="FD881">
        <v>62.724430084228516</v>
      </c>
      <c r="FE881">
        <v>63.250785827636719</v>
      </c>
      <c r="FF881">
        <v>65.139602661132812</v>
      </c>
      <c r="FG881">
        <v>67.392326354980469</v>
      </c>
      <c r="FH881">
        <v>71.546043395996094</v>
      </c>
      <c r="FI881">
        <v>74.704643249511719</v>
      </c>
      <c r="FJ881">
        <v>75.095741271972656</v>
      </c>
      <c r="FK881">
        <v>76.631050109863281</v>
      </c>
      <c r="FL881">
        <v>76.333213806152344</v>
      </c>
      <c r="FM881">
        <v>75.083717346191406</v>
      </c>
      <c r="FN881">
        <v>74.423355102539062</v>
      </c>
      <c r="FO881">
        <v>73.162528991699219</v>
      </c>
      <c r="FP881">
        <v>71.899337768554687</v>
      </c>
      <c r="FQ881">
        <v>70.878532409667969</v>
      </c>
      <c r="FR881">
        <v>69.143356323242188</v>
      </c>
      <c r="FS881">
        <v>66.37744140625</v>
      </c>
      <c r="FT881">
        <v>65.399253845214844</v>
      </c>
      <c r="FU881">
        <v>64.502326965332031</v>
      </c>
      <c r="FV881">
        <v>63.739276885986328</v>
      </c>
      <c r="FW881">
        <v>81</v>
      </c>
      <c r="FX881">
        <v>5.4568342864513397E-2</v>
      </c>
      <c r="FY881">
        <v>1</v>
      </c>
    </row>
    <row r="882" spans="1:181" x14ac:dyDescent="0.2">
      <c r="A882" t="s">
        <v>243</v>
      </c>
      <c r="B882" t="s">
        <v>239</v>
      </c>
      <c r="C882" t="s">
        <v>215</v>
      </c>
      <c r="D882" t="s">
        <v>38</v>
      </c>
      <c r="E882">
        <v>2023</v>
      </c>
      <c r="F882" t="s">
        <v>223</v>
      </c>
      <c r="G882" t="s">
        <v>246</v>
      </c>
      <c r="H882">
        <v>94</v>
      </c>
      <c r="K882">
        <v>18.537984848022461</v>
      </c>
      <c r="L882">
        <v>18.301479339599609</v>
      </c>
      <c r="M882">
        <v>18.365669250488281</v>
      </c>
      <c r="N882">
        <v>18.539529800415039</v>
      </c>
      <c r="O882">
        <v>18.893718719482422</v>
      </c>
      <c r="P882">
        <v>19.677581787109375</v>
      </c>
      <c r="Q882">
        <v>22.193283081054688</v>
      </c>
      <c r="R882">
        <v>22.422285079956055</v>
      </c>
      <c r="S882">
        <v>22.695470809936523</v>
      </c>
      <c r="T882">
        <v>23.517318725585938</v>
      </c>
      <c r="U882">
        <v>24.074306488037109</v>
      </c>
      <c r="V882">
        <v>24.404872894287109</v>
      </c>
      <c r="W882">
        <v>24.506505966186523</v>
      </c>
      <c r="X882">
        <v>24.826885223388672</v>
      </c>
      <c r="Y882">
        <v>24.776065826416016</v>
      </c>
      <c r="Z882">
        <v>24.858257293701172</v>
      </c>
      <c r="AA882">
        <v>24.782657623291016</v>
      </c>
      <c r="AB882">
        <v>24.567041397094727</v>
      </c>
      <c r="AC882">
        <v>24.127870559692383</v>
      </c>
      <c r="AD882">
        <v>24.209814071655273</v>
      </c>
      <c r="AE882">
        <v>23.997364044189453</v>
      </c>
      <c r="AF882">
        <v>22.87200927734375</v>
      </c>
      <c r="AG882">
        <v>20.414394378662109</v>
      </c>
      <c r="AH882">
        <v>19.373636245727539</v>
      </c>
      <c r="AI882">
        <v>-0.66099554300308228</v>
      </c>
      <c r="AJ882">
        <v>-0.64895153045654297</v>
      </c>
      <c r="AK882">
        <v>-0.6475144624710083</v>
      </c>
      <c r="AL882">
        <v>-0.65036177635192871</v>
      </c>
      <c r="AM882">
        <v>-0.65099436044692993</v>
      </c>
      <c r="AN882">
        <v>-0.65904629230499268</v>
      </c>
      <c r="AO882">
        <v>-0.70198935270309448</v>
      </c>
      <c r="AP882">
        <v>-0.71351486444473267</v>
      </c>
      <c r="AQ882">
        <v>-0.72517269849777222</v>
      </c>
      <c r="AR882">
        <v>-0.74145281314849854</v>
      </c>
      <c r="AS882">
        <v>-0.75460940599441528</v>
      </c>
      <c r="AT882">
        <v>-0.758617103099823</v>
      </c>
      <c r="AU882">
        <v>5.5963478982448578E-2</v>
      </c>
      <c r="AV882">
        <v>3.8943812847137451</v>
      </c>
      <c r="AW882">
        <v>3.8491396903991699</v>
      </c>
      <c r="AX882">
        <v>3.8409712314605713</v>
      </c>
      <c r="AY882">
        <v>3.8176417350769043</v>
      </c>
      <c r="AZ882">
        <v>3.7852070331573486</v>
      </c>
      <c r="BA882">
        <v>1.8183359876275063E-2</v>
      </c>
      <c r="BB882">
        <v>-0.3692721426486969</v>
      </c>
      <c r="BC882">
        <v>-0.3645632266998291</v>
      </c>
      <c r="BD882">
        <v>-0.33901312947273254</v>
      </c>
      <c r="BE882">
        <v>-0.31158113479614258</v>
      </c>
      <c r="BF882">
        <v>-0.29805150628089905</v>
      </c>
      <c r="BG882">
        <v>-0.31681138277053833</v>
      </c>
      <c r="BH882">
        <v>-0.31199473142623901</v>
      </c>
      <c r="BI882">
        <v>-0.31181758642196655</v>
      </c>
      <c r="BJ882">
        <v>-0.31505909562110901</v>
      </c>
      <c r="BK882">
        <v>-0.31281599402427673</v>
      </c>
      <c r="BL882">
        <v>-0.31901654601097107</v>
      </c>
      <c r="BM882">
        <v>-0.34545248746871948</v>
      </c>
      <c r="BN882">
        <v>-0.34642541408538818</v>
      </c>
      <c r="BO882">
        <v>-0.35112184286117554</v>
      </c>
      <c r="BP882">
        <v>-0.36042961478233337</v>
      </c>
      <c r="BQ882">
        <v>-0.36811089515686035</v>
      </c>
      <c r="BR882">
        <v>-0.37198424339294434</v>
      </c>
      <c r="BS882">
        <v>0.46070638298988342</v>
      </c>
      <c r="BT882">
        <v>4.2146468162536621</v>
      </c>
      <c r="BU882">
        <v>4.1700601577758789</v>
      </c>
      <c r="BV882">
        <v>4.159815788269043</v>
      </c>
      <c r="BW882">
        <v>4.1379246711730957</v>
      </c>
      <c r="BX882">
        <v>4.1030387878417969</v>
      </c>
      <c r="BY882">
        <v>0.41884759068489075</v>
      </c>
      <c r="BZ882">
        <v>-0.19383324682712555</v>
      </c>
      <c r="CA882">
        <v>-0.19013847410678864</v>
      </c>
      <c r="CB882">
        <v>-0.17872525751590729</v>
      </c>
      <c r="CC882">
        <v>-0.16188906133174896</v>
      </c>
      <c r="CD882">
        <v>-0.15594743192195892</v>
      </c>
      <c r="CE882">
        <v>-7.8430458903312683E-2</v>
      </c>
      <c r="CF882">
        <v>-7.8619442880153656E-2</v>
      </c>
      <c r="CG882">
        <v>-7.9314962029457092E-2</v>
      </c>
      <c r="CH882">
        <v>-8.2829445600509644E-2</v>
      </c>
      <c r="CI882">
        <v>-7.8594699501991272E-2</v>
      </c>
      <c r="CJ882">
        <v>-8.3512961864471436E-2</v>
      </c>
      <c r="CK882">
        <v>-9.8516121506690979E-2</v>
      </c>
      <c r="CL882">
        <v>-9.2180356383323669E-2</v>
      </c>
      <c r="CM882">
        <v>-9.2055365443229675E-2</v>
      </c>
      <c r="CN882">
        <v>-9.6534118056297302E-2</v>
      </c>
      <c r="CO882">
        <v>-0.10042322427034378</v>
      </c>
      <c r="CP882">
        <v>-0.10420350730419159</v>
      </c>
      <c r="CQ882">
        <v>0.74103009700775146</v>
      </c>
      <c r="CR882">
        <v>4.4364614486694336</v>
      </c>
      <c r="CS882">
        <v>4.3923282623291016</v>
      </c>
      <c r="CT882">
        <v>4.3806467056274414</v>
      </c>
      <c r="CU882">
        <v>4.3597517013549805</v>
      </c>
      <c r="CV882">
        <v>4.3231678009033203</v>
      </c>
      <c r="CW882">
        <v>0.69634640216827393</v>
      </c>
      <c r="CX882">
        <v>-7.2324804961681366E-2</v>
      </c>
      <c r="CY882">
        <v>-6.9332435727119446E-2</v>
      </c>
      <c r="CZ882">
        <v>-6.7710362374782562E-2</v>
      </c>
      <c r="DA882">
        <v>-5.8212775737047195E-2</v>
      </c>
      <c r="DB882">
        <v>-5.7526566088199615E-2</v>
      </c>
      <c r="DC882">
        <v>0.15995045006275177</v>
      </c>
      <c r="DD882">
        <v>0.15475583076477051</v>
      </c>
      <c r="DE882">
        <v>0.15318766236305237</v>
      </c>
      <c r="DF882">
        <v>0.14940018951892853</v>
      </c>
      <c r="DG882">
        <v>0.15562659502029419</v>
      </c>
      <c r="DH882">
        <v>0.151990607380867</v>
      </c>
      <c r="DI882">
        <v>0.14842022955417633</v>
      </c>
      <c r="DJ882">
        <v>0.16206468641757965</v>
      </c>
      <c r="DK882">
        <v>0.16701112687587738</v>
      </c>
      <c r="DL882">
        <v>0.16736137866973877</v>
      </c>
      <c r="DM882">
        <v>0.16726446151733398</v>
      </c>
      <c r="DN882">
        <v>0.16357722878456116</v>
      </c>
      <c r="DO882">
        <v>1.0213538408279419</v>
      </c>
      <c r="DP882">
        <v>4.6582760810852051</v>
      </c>
      <c r="DQ882">
        <v>4.6145963668823242</v>
      </c>
      <c r="DR882">
        <v>4.6014776229858398</v>
      </c>
      <c r="DS882">
        <v>4.5815787315368652</v>
      </c>
      <c r="DT882">
        <v>4.5432968139648437</v>
      </c>
      <c r="DU882">
        <v>0.97384524345397949</v>
      </c>
      <c r="DV882">
        <v>4.9183640629053116E-2</v>
      </c>
      <c r="DW882">
        <v>5.1473610103130341E-2</v>
      </c>
      <c r="DX882">
        <v>4.3304525315761566E-2</v>
      </c>
      <c r="DY882">
        <v>4.5463506132364273E-2</v>
      </c>
      <c r="DZ882">
        <v>4.0894292294979095E-2</v>
      </c>
      <c r="EA882">
        <v>0.5041346549987793</v>
      </c>
      <c r="EB882">
        <v>0.49171265959739685</v>
      </c>
      <c r="EC882">
        <v>0.48888450860977173</v>
      </c>
      <c r="ED882">
        <v>0.48470291495323181</v>
      </c>
      <c r="EE882">
        <v>0.49380496144294739</v>
      </c>
      <c r="EF882">
        <v>0.4920203685760498</v>
      </c>
      <c r="EG882">
        <v>0.50495713949203491</v>
      </c>
      <c r="EH882">
        <v>0.52915418148040771</v>
      </c>
      <c r="EI882">
        <v>0.54106199741363525</v>
      </c>
      <c r="EJ882">
        <v>0.54838454723358154</v>
      </c>
      <c r="EK882">
        <v>0.55376297235488892</v>
      </c>
      <c r="EL882">
        <v>0.55021005868911743</v>
      </c>
      <c r="EM882">
        <v>1.4260966777801514</v>
      </c>
      <c r="EN882">
        <v>4.9785418510437012</v>
      </c>
      <c r="EO882">
        <v>4.9355168342590332</v>
      </c>
      <c r="EP882">
        <v>4.9203219413757324</v>
      </c>
      <c r="EQ882">
        <v>4.9018616676330566</v>
      </c>
      <c r="ER882">
        <v>4.8611283302307129</v>
      </c>
      <c r="ES882">
        <v>1.3745094537734985</v>
      </c>
      <c r="ET882">
        <v>0.22462253272533417</v>
      </c>
      <c r="EU882">
        <v>0.22589835524559021</v>
      </c>
      <c r="EV882">
        <v>0.20359238982200623</v>
      </c>
      <c r="EW882">
        <v>0.19515559077262878</v>
      </c>
      <c r="EX882">
        <v>0.18299837410449982</v>
      </c>
      <c r="EY882">
        <v>63.758270263671875</v>
      </c>
      <c r="EZ882">
        <v>63.394393920898438</v>
      </c>
      <c r="FA882">
        <v>63.010498046875</v>
      </c>
      <c r="FB882">
        <v>63.016605377197266</v>
      </c>
      <c r="FC882">
        <v>62.608573913574219</v>
      </c>
      <c r="FD882">
        <v>62.724430084228516</v>
      </c>
      <c r="FE882">
        <v>63.250785827636719</v>
      </c>
      <c r="FF882">
        <v>65.139602661132812</v>
      </c>
      <c r="FG882">
        <v>67.392326354980469</v>
      </c>
      <c r="FH882">
        <v>71.546043395996094</v>
      </c>
      <c r="FI882">
        <v>74.704643249511719</v>
      </c>
      <c r="FJ882">
        <v>75.095741271972656</v>
      </c>
      <c r="FK882">
        <v>76.631050109863281</v>
      </c>
      <c r="FL882">
        <v>76.333213806152344</v>
      </c>
      <c r="FM882">
        <v>75.083717346191406</v>
      </c>
      <c r="FN882">
        <v>74.423355102539062</v>
      </c>
      <c r="FO882">
        <v>73.162528991699219</v>
      </c>
      <c r="FP882">
        <v>71.899337768554687</v>
      </c>
      <c r="FQ882">
        <v>70.878532409667969</v>
      </c>
      <c r="FR882">
        <v>69.143356323242188</v>
      </c>
      <c r="FS882">
        <v>66.37744140625</v>
      </c>
      <c r="FT882">
        <v>65.399253845214844</v>
      </c>
      <c r="FU882">
        <v>64.502326965332031</v>
      </c>
      <c r="FV882">
        <v>63.739276885986328</v>
      </c>
      <c r="FW882">
        <v>81</v>
      </c>
      <c r="FX882">
        <v>5.4568342864513397E-2</v>
      </c>
      <c r="FY882">
        <v>1</v>
      </c>
    </row>
    <row r="883" spans="1:181" x14ac:dyDescent="0.2">
      <c r="A883" t="s">
        <v>243</v>
      </c>
      <c r="B883" t="s">
        <v>239</v>
      </c>
      <c r="C883" t="s">
        <v>215</v>
      </c>
      <c r="D883" t="s">
        <v>38</v>
      </c>
      <c r="E883">
        <v>2024</v>
      </c>
      <c r="F883" t="s">
        <v>223</v>
      </c>
      <c r="G883" t="s">
        <v>246</v>
      </c>
      <c r="H883">
        <v>94</v>
      </c>
      <c r="K883">
        <v>18.537984848022461</v>
      </c>
      <c r="L883">
        <v>18.301479339599609</v>
      </c>
      <c r="M883">
        <v>18.365669250488281</v>
      </c>
      <c r="N883">
        <v>18.539529800415039</v>
      </c>
      <c r="O883">
        <v>18.893718719482422</v>
      </c>
      <c r="P883">
        <v>19.677581787109375</v>
      </c>
      <c r="Q883">
        <v>22.193283081054688</v>
      </c>
      <c r="R883">
        <v>22.422285079956055</v>
      </c>
      <c r="S883">
        <v>22.695470809936523</v>
      </c>
      <c r="T883">
        <v>23.517318725585938</v>
      </c>
      <c r="U883">
        <v>24.074306488037109</v>
      </c>
      <c r="V883">
        <v>24.404872894287109</v>
      </c>
      <c r="W883">
        <v>24.506505966186523</v>
      </c>
      <c r="X883">
        <v>24.826885223388672</v>
      </c>
      <c r="Y883">
        <v>24.776065826416016</v>
      </c>
      <c r="Z883">
        <v>24.858257293701172</v>
      </c>
      <c r="AA883">
        <v>24.782657623291016</v>
      </c>
      <c r="AB883">
        <v>24.567041397094727</v>
      </c>
      <c r="AC883">
        <v>24.127870559692383</v>
      </c>
      <c r="AD883">
        <v>24.209814071655273</v>
      </c>
      <c r="AE883">
        <v>23.997364044189453</v>
      </c>
      <c r="AF883">
        <v>22.87200927734375</v>
      </c>
      <c r="AG883">
        <v>20.414394378662109</v>
      </c>
      <c r="AH883">
        <v>19.373636245727539</v>
      </c>
      <c r="AI883">
        <v>-0.66099554300308228</v>
      </c>
      <c r="AJ883">
        <v>-0.64895153045654297</v>
      </c>
      <c r="AK883">
        <v>-0.6475144624710083</v>
      </c>
      <c r="AL883">
        <v>-0.65036177635192871</v>
      </c>
      <c r="AM883">
        <v>-0.65099436044692993</v>
      </c>
      <c r="AN883">
        <v>-0.65904629230499268</v>
      </c>
      <c r="AO883">
        <v>-0.70198935270309448</v>
      </c>
      <c r="AP883">
        <v>-0.71351486444473267</v>
      </c>
      <c r="AQ883">
        <v>-0.72517269849777222</v>
      </c>
      <c r="AR883">
        <v>-0.74145281314849854</v>
      </c>
      <c r="AS883">
        <v>-0.75460940599441528</v>
      </c>
      <c r="AT883">
        <v>-0.758617103099823</v>
      </c>
      <c r="AU883">
        <v>5.5963478982448578E-2</v>
      </c>
      <c r="AV883">
        <v>3.8943812847137451</v>
      </c>
      <c r="AW883">
        <v>3.8491396903991699</v>
      </c>
      <c r="AX883">
        <v>3.8409712314605713</v>
      </c>
      <c r="AY883">
        <v>3.8176417350769043</v>
      </c>
      <c r="AZ883">
        <v>3.7852070331573486</v>
      </c>
      <c r="BA883">
        <v>1.8183359876275063E-2</v>
      </c>
      <c r="BB883">
        <v>-0.3692721426486969</v>
      </c>
      <c r="BC883">
        <v>-0.3645632266998291</v>
      </c>
      <c r="BD883">
        <v>-0.33901312947273254</v>
      </c>
      <c r="BE883">
        <v>-0.31158113479614258</v>
      </c>
      <c r="BF883">
        <v>-0.29805150628089905</v>
      </c>
      <c r="BG883">
        <v>-0.31681138277053833</v>
      </c>
      <c r="BH883">
        <v>-0.31199473142623901</v>
      </c>
      <c r="BI883">
        <v>-0.31181758642196655</v>
      </c>
      <c r="BJ883">
        <v>-0.31505909562110901</v>
      </c>
      <c r="BK883">
        <v>-0.31281599402427673</v>
      </c>
      <c r="BL883">
        <v>-0.31901654601097107</v>
      </c>
      <c r="BM883">
        <v>-0.34545248746871948</v>
      </c>
      <c r="BN883">
        <v>-0.34642541408538818</v>
      </c>
      <c r="BO883">
        <v>-0.35112184286117554</v>
      </c>
      <c r="BP883">
        <v>-0.36042961478233337</v>
      </c>
      <c r="BQ883">
        <v>-0.36811089515686035</v>
      </c>
      <c r="BR883">
        <v>-0.37198424339294434</v>
      </c>
      <c r="BS883">
        <v>0.46070638298988342</v>
      </c>
      <c r="BT883">
        <v>4.2146468162536621</v>
      </c>
      <c r="BU883">
        <v>4.1700601577758789</v>
      </c>
      <c r="BV883">
        <v>4.159815788269043</v>
      </c>
      <c r="BW883">
        <v>4.1379246711730957</v>
      </c>
      <c r="BX883">
        <v>4.1030387878417969</v>
      </c>
      <c r="BY883">
        <v>0.41884759068489075</v>
      </c>
      <c r="BZ883">
        <v>-0.19383324682712555</v>
      </c>
      <c r="CA883">
        <v>-0.19013847410678864</v>
      </c>
      <c r="CB883">
        <v>-0.17872525751590729</v>
      </c>
      <c r="CC883">
        <v>-0.16188906133174896</v>
      </c>
      <c r="CD883">
        <v>-0.15594743192195892</v>
      </c>
      <c r="CE883">
        <v>-7.8430458903312683E-2</v>
      </c>
      <c r="CF883">
        <v>-7.8619442880153656E-2</v>
      </c>
      <c r="CG883">
        <v>-7.9314962029457092E-2</v>
      </c>
      <c r="CH883">
        <v>-8.2829445600509644E-2</v>
      </c>
      <c r="CI883">
        <v>-7.8594699501991272E-2</v>
      </c>
      <c r="CJ883">
        <v>-8.3512961864471436E-2</v>
      </c>
      <c r="CK883">
        <v>-9.8516121506690979E-2</v>
      </c>
      <c r="CL883">
        <v>-9.2180356383323669E-2</v>
      </c>
      <c r="CM883">
        <v>-9.2055365443229675E-2</v>
      </c>
      <c r="CN883">
        <v>-9.6534118056297302E-2</v>
      </c>
      <c r="CO883">
        <v>-0.10042322427034378</v>
      </c>
      <c r="CP883">
        <v>-0.10420350730419159</v>
      </c>
      <c r="CQ883">
        <v>0.74103009700775146</v>
      </c>
      <c r="CR883">
        <v>4.4364614486694336</v>
      </c>
      <c r="CS883">
        <v>4.3923282623291016</v>
      </c>
      <c r="CT883">
        <v>4.3806467056274414</v>
      </c>
      <c r="CU883">
        <v>4.3597517013549805</v>
      </c>
      <c r="CV883">
        <v>4.3231678009033203</v>
      </c>
      <c r="CW883">
        <v>0.69634640216827393</v>
      </c>
      <c r="CX883">
        <v>-7.2324804961681366E-2</v>
      </c>
      <c r="CY883">
        <v>-6.9332435727119446E-2</v>
      </c>
      <c r="CZ883">
        <v>-6.7710362374782562E-2</v>
      </c>
      <c r="DA883">
        <v>-5.8212775737047195E-2</v>
      </c>
      <c r="DB883">
        <v>-5.7526566088199615E-2</v>
      </c>
      <c r="DC883">
        <v>0.15995045006275177</v>
      </c>
      <c r="DD883">
        <v>0.15475583076477051</v>
      </c>
      <c r="DE883">
        <v>0.15318766236305237</v>
      </c>
      <c r="DF883">
        <v>0.14940018951892853</v>
      </c>
      <c r="DG883">
        <v>0.15562659502029419</v>
      </c>
      <c r="DH883">
        <v>0.151990607380867</v>
      </c>
      <c r="DI883">
        <v>0.14842022955417633</v>
      </c>
      <c r="DJ883">
        <v>0.16206468641757965</v>
      </c>
      <c r="DK883">
        <v>0.16701112687587738</v>
      </c>
      <c r="DL883">
        <v>0.16736137866973877</v>
      </c>
      <c r="DM883">
        <v>0.16726446151733398</v>
      </c>
      <c r="DN883">
        <v>0.16357722878456116</v>
      </c>
      <c r="DO883">
        <v>1.0213538408279419</v>
      </c>
      <c r="DP883">
        <v>4.6582760810852051</v>
      </c>
      <c r="DQ883">
        <v>4.6145963668823242</v>
      </c>
      <c r="DR883">
        <v>4.6014776229858398</v>
      </c>
      <c r="DS883">
        <v>4.5815787315368652</v>
      </c>
      <c r="DT883">
        <v>4.5432968139648437</v>
      </c>
      <c r="DU883">
        <v>0.97384524345397949</v>
      </c>
      <c r="DV883">
        <v>4.9183640629053116E-2</v>
      </c>
      <c r="DW883">
        <v>5.1473610103130341E-2</v>
      </c>
      <c r="DX883">
        <v>4.3304525315761566E-2</v>
      </c>
      <c r="DY883">
        <v>4.5463506132364273E-2</v>
      </c>
      <c r="DZ883">
        <v>4.0894292294979095E-2</v>
      </c>
      <c r="EA883">
        <v>0.5041346549987793</v>
      </c>
      <c r="EB883">
        <v>0.49171265959739685</v>
      </c>
      <c r="EC883">
        <v>0.48888450860977173</v>
      </c>
      <c r="ED883">
        <v>0.48470291495323181</v>
      </c>
      <c r="EE883">
        <v>0.49380496144294739</v>
      </c>
      <c r="EF883">
        <v>0.4920203685760498</v>
      </c>
      <c r="EG883">
        <v>0.50495713949203491</v>
      </c>
      <c r="EH883">
        <v>0.52915418148040771</v>
      </c>
      <c r="EI883">
        <v>0.54106199741363525</v>
      </c>
      <c r="EJ883">
        <v>0.54838454723358154</v>
      </c>
      <c r="EK883">
        <v>0.55376297235488892</v>
      </c>
      <c r="EL883">
        <v>0.55021005868911743</v>
      </c>
      <c r="EM883">
        <v>1.4260966777801514</v>
      </c>
      <c r="EN883">
        <v>4.9785418510437012</v>
      </c>
      <c r="EO883">
        <v>4.9355168342590332</v>
      </c>
      <c r="EP883">
        <v>4.9203219413757324</v>
      </c>
      <c r="EQ883">
        <v>4.9018616676330566</v>
      </c>
      <c r="ER883">
        <v>4.8611283302307129</v>
      </c>
      <c r="ES883">
        <v>1.3745094537734985</v>
      </c>
      <c r="ET883">
        <v>0.22462253272533417</v>
      </c>
      <c r="EU883">
        <v>0.22589835524559021</v>
      </c>
      <c r="EV883">
        <v>0.20359238982200623</v>
      </c>
      <c r="EW883">
        <v>0.19515559077262878</v>
      </c>
      <c r="EX883">
        <v>0.18299837410449982</v>
      </c>
      <c r="EY883">
        <v>63.758270263671875</v>
      </c>
      <c r="EZ883">
        <v>63.394393920898438</v>
      </c>
      <c r="FA883">
        <v>63.010498046875</v>
      </c>
      <c r="FB883">
        <v>63.016605377197266</v>
      </c>
      <c r="FC883">
        <v>62.608573913574219</v>
      </c>
      <c r="FD883">
        <v>62.724430084228516</v>
      </c>
      <c r="FE883">
        <v>63.250785827636719</v>
      </c>
      <c r="FF883">
        <v>65.139602661132812</v>
      </c>
      <c r="FG883">
        <v>67.392326354980469</v>
      </c>
      <c r="FH883">
        <v>71.546043395996094</v>
      </c>
      <c r="FI883">
        <v>74.704643249511719</v>
      </c>
      <c r="FJ883">
        <v>75.095741271972656</v>
      </c>
      <c r="FK883">
        <v>76.631050109863281</v>
      </c>
      <c r="FL883">
        <v>76.333213806152344</v>
      </c>
      <c r="FM883">
        <v>75.083717346191406</v>
      </c>
      <c r="FN883">
        <v>74.423355102539062</v>
      </c>
      <c r="FO883">
        <v>73.162528991699219</v>
      </c>
      <c r="FP883">
        <v>71.899337768554687</v>
      </c>
      <c r="FQ883">
        <v>70.878532409667969</v>
      </c>
      <c r="FR883">
        <v>69.143356323242188</v>
      </c>
      <c r="FS883">
        <v>66.37744140625</v>
      </c>
      <c r="FT883">
        <v>65.399253845214844</v>
      </c>
      <c r="FU883">
        <v>64.502326965332031</v>
      </c>
      <c r="FV883">
        <v>63.739276885986328</v>
      </c>
      <c r="FW883">
        <v>81</v>
      </c>
      <c r="FX883">
        <v>5.4568342864513397E-2</v>
      </c>
      <c r="FY883">
        <v>1</v>
      </c>
    </row>
    <row r="884" spans="1:181" x14ac:dyDescent="0.2">
      <c r="A884" t="s">
        <v>243</v>
      </c>
      <c r="B884" t="s">
        <v>239</v>
      </c>
      <c r="C884" t="s">
        <v>215</v>
      </c>
      <c r="D884" t="s">
        <v>38</v>
      </c>
      <c r="E884">
        <v>2025</v>
      </c>
      <c r="F884" t="s">
        <v>223</v>
      </c>
      <c r="G884" t="s">
        <v>246</v>
      </c>
      <c r="H884">
        <v>94</v>
      </c>
      <c r="K884">
        <v>18.537984848022461</v>
      </c>
      <c r="L884">
        <v>18.301479339599609</v>
      </c>
      <c r="M884">
        <v>18.365669250488281</v>
      </c>
      <c r="N884">
        <v>18.539529800415039</v>
      </c>
      <c r="O884">
        <v>18.893718719482422</v>
      </c>
      <c r="P884">
        <v>19.677581787109375</v>
      </c>
      <c r="Q884">
        <v>22.193283081054688</v>
      </c>
      <c r="R884">
        <v>22.422285079956055</v>
      </c>
      <c r="S884">
        <v>22.695470809936523</v>
      </c>
      <c r="T884">
        <v>23.517318725585938</v>
      </c>
      <c r="U884">
        <v>24.074306488037109</v>
      </c>
      <c r="V884">
        <v>24.404872894287109</v>
      </c>
      <c r="W884">
        <v>24.506505966186523</v>
      </c>
      <c r="X884">
        <v>24.826885223388672</v>
      </c>
      <c r="Y884">
        <v>24.776065826416016</v>
      </c>
      <c r="Z884">
        <v>24.858257293701172</v>
      </c>
      <c r="AA884">
        <v>24.782657623291016</v>
      </c>
      <c r="AB884">
        <v>24.567041397094727</v>
      </c>
      <c r="AC884">
        <v>24.127870559692383</v>
      </c>
      <c r="AD884">
        <v>24.209814071655273</v>
      </c>
      <c r="AE884">
        <v>23.997364044189453</v>
      </c>
      <c r="AF884">
        <v>22.87200927734375</v>
      </c>
      <c r="AG884">
        <v>20.414394378662109</v>
      </c>
      <c r="AH884">
        <v>19.373636245727539</v>
      </c>
      <c r="AI884">
        <v>-0.66099554300308228</v>
      </c>
      <c r="AJ884">
        <v>-0.64895153045654297</v>
      </c>
      <c r="AK884">
        <v>-0.6475144624710083</v>
      </c>
      <c r="AL884">
        <v>-0.65036177635192871</v>
      </c>
      <c r="AM884">
        <v>-0.65099436044692993</v>
      </c>
      <c r="AN884">
        <v>-0.65904629230499268</v>
      </c>
      <c r="AO884">
        <v>-0.70198935270309448</v>
      </c>
      <c r="AP884">
        <v>-0.71351486444473267</v>
      </c>
      <c r="AQ884">
        <v>-0.72517269849777222</v>
      </c>
      <c r="AR884">
        <v>-0.74145281314849854</v>
      </c>
      <c r="AS884">
        <v>-0.75460940599441528</v>
      </c>
      <c r="AT884">
        <v>-0.758617103099823</v>
      </c>
      <c r="AU884">
        <v>5.5963478982448578E-2</v>
      </c>
      <c r="AV884">
        <v>3.8943812847137451</v>
      </c>
      <c r="AW884">
        <v>3.8491396903991699</v>
      </c>
      <c r="AX884">
        <v>3.8409712314605713</v>
      </c>
      <c r="AY884">
        <v>3.8176417350769043</v>
      </c>
      <c r="AZ884">
        <v>3.7852070331573486</v>
      </c>
      <c r="BA884">
        <v>1.8183359876275063E-2</v>
      </c>
      <c r="BB884">
        <v>-0.3692721426486969</v>
      </c>
      <c r="BC884">
        <v>-0.3645632266998291</v>
      </c>
      <c r="BD884">
        <v>-0.33901312947273254</v>
      </c>
      <c r="BE884">
        <v>-0.31158113479614258</v>
      </c>
      <c r="BF884">
        <v>-0.29805150628089905</v>
      </c>
      <c r="BG884">
        <v>-0.31681138277053833</v>
      </c>
      <c r="BH884">
        <v>-0.31199473142623901</v>
      </c>
      <c r="BI884">
        <v>-0.31181758642196655</v>
      </c>
      <c r="BJ884">
        <v>-0.31505909562110901</v>
      </c>
      <c r="BK884">
        <v>-0.31281599402427673</v>
      </c>
      <c r="BL884">
        <v>-0.31901654601097107</v>
      </c>
      <c r="BM884">
        <v>-0.34545248746871948</v>
      </c>
      <c r="BN884">
        <v>-0.34642541408538818</v>
      </c>
      <c r="BO884">
        <v>-0.35112184286117554</v>
      </c>
      <c r="BP884">
        <v>-0.36042961478233337</v>
      </c>
      <c r="BQ884">
        <v>-0.36811089515686035</v>
      </c>
      <c r="BR884">
        <v>-0.37198424339294434</v>
      </c>
      <c r="BS884">
        <v>0.46070638298988342</v>
      </c>
      <c r="BT884">
        <v>4.2146468162536621</v>
      </c>
      <c r="BU884">
        <v>4.1700601577758789</v>
      </c>
      <c r="BV884">
        <v>4.159815788269043</v>
      </c>
      <c r="BW884">
        <v>4.1379246711730957</v>
      </c>
      <c r="BX884">
        <v>4.1030387878417969</v>
      </c>
      <c r="BY884">
        <v>0.41884759068489075</v>
      </c>
      <c r="BZ884">
        <v>-0.19383324682712555</v>
      </c>
      <c r="CA884">
        <v>-0.19013847410678864</v>
      </c>
      <c r="CB884">
        <v>-0.17872525751590729</v>
      </c>
      <c r="CC884">
        <v>-0.16188906133174896</v>
      </c>
      <c r="CD884">
        <v>-0.15594743192195892</v>
      </c>
      <c r="CE884">
        <v>-7.8430458903312683E-2</v>
      </c>
      <c r="CF884">
        <v>-7.8619442880153656E-2</v>
      </c>
      <c r="CG884">
        <v>-7.9314962029457092E-2</v>
      </c>
      <c r="CH884">
        <v>-8.2829445600509644E-2</v>
      </c>
      <c r="CI884">
        <v>-7.8594699501991272E-2</v>
      </c>
      <c r="CJ884">
        <v>-8.3512961864471436E-2</v>
      </c>
      <c r="CK884">
        <v>-9.8516121506690979E-2</v>
      </c>
      <c r="CL884">
        <v>-9.2180356383323669E-2</v>
      </c>
      <c r="CM884">
        <v>-9.2055365443229675E-2</v>
      </c>
      <c r="CN884">
        <v>-9.6534118056297302E-2</v>
      </c>
      <c r="CO884">
        <v>-0.10042322427034378</v>
      </c>
      <c r="CP884">
        <v>-0.10420350730419159</v>
      </c>
      <c r="CQ884">
        <v>0.74103009700775146</v>
      </c>
      <c r="CR884">
        <v>4.4364614486694336</v>
      </c>
      <c r="CS884">
        <v>4.3923282623291016</v>
      </c>
      <c r="CT884">
        <v>4.3806467056274414</v>
      </c>
      <c r="CU884">
        <v>4.3597517013549805</v>
      </c>
      <c r="CV884">
        <v>4.3231678009033203</v>
      </c>
      <c r="CW884">
        <v>0.69634640216827393</v>
      </c>
      <c r="CX884">
        <v>-7.2324804961681366E-2</v>
      </c>
      <c r="CY884">
        <v>-6.9332435727119446E-2</v>
      </c>
      <c r="CZ884">
        <v>-6.7710362374782562E-2</v>
      </c>
      <c r="DA884">
        <v>-5.8212775737047195E-2</v>
      </c>
      <c r="DB884">
        <v>-5.7526566088199615E-2</v>
      </c>
      <c r="DC884">
        <v>0.15995045006275177</v>
      </c>
      <c r="DD884">
        <v>0.15475583076477051</v>
      </c>
      <c r="DE884">
        <v>0.15318766236305237</v>
      </c>
      <c r="DF884">
        <v>0.14940018951892853</v>
      </c>
      <c r="DG884">
        <v>0.15562659502029419</v>
      </c>
      <c r="DH884">
        <v>0.151990607380867</v>
      </c>
      <c r="DI884">
        <v>0.14842022955417633</v>
      </c>
      <c r="DJ884">
        <v>0.16206468641757965</v>
      </c>
      <c r="DK884">
        <v>0.16701112687587738</v>
      </c>
      <c r="DL884">
        <v>0.16736137866973877</v>
      </c>
      <c r="DM884">
        <v>0.16726446151733398</v>
      </c>
      <c r="DN884">
        <v>0.16357722878456116</v>
      </c>
      <c r="DO884">
        <v>1.0213538408279419</v>
      </c>
      <c r="DP884">
        <v>4.6582760810852051</v>
      </c>
      <c r="DQ884">
        <v>4.6145963668823242</v>
      </c>
      <c r="DR884">
        <v>4.6014776229858398</v>
      </c>
      <c r="DS884">
        <v>4.5815787315368652</v>
      </c>
      <c r="DT884">
        <v>4.5432968139648437</v>
      </c>
      <c r="DU884">
        <v>0.97384524345397949</v>
      </c>
      <c r="DV884">
        <v>4.9183640629053116E-2</v>
      </c>
      <c r="DW884">
        <v>5.1473610103130341E-2</v>
      </c>
      <c r="DX884">
        <v>4.3304525315761566E-2</v>
      </c>
      <c r="DY884">
        <v>4.5463506132364273E-2</v>
      </c>
      <c r="DZ884">
        <v>4.0894292294979095E-2</v>
      </c>
      <c r="EA884">
        <v>0.5041346549987793</v>
      </c>
      <c r="EB884">
        <v>0.49171265959739685</v>
      </c>
      <c r="EC884">
        <v>0.48888450860977173</v>
      </c>
      <c r="ED884">
        <v>0.48470291495323181</v>
      </c>
      <c r="EE884">
        <v>0.49380496144294739</v>
      </c>
      <c r="EF884">
        <v>0.4920203685760498</v>
      </c>
      <c r="EG884">
        <v>0.50495713949203491</v>
      </c>
      <c r="EH884">
        <v>0.52915418148040771</v>
      </c>
      <c r="EI884">
        <v>0.54106199741363525</v>
      </c>
      <c r="EJ884">
        <v>0.54838454723358154</v>
      </c>
      <c r="EK884">
        <v>0.55376297235488892</v>
      </c>
      <c r="EL884">
        <v>0.55021005868911743</v>
      </c>
      <c r="EM884">
        <v>1.4260966777801514</v>
      </c>
      <c r="EN884">
        <v>4.9785418510437012</v>
      </c>
      <c r="EO884">
        <v>4.9355168342590332</v>
      </c>
      <c r="EP884">
        <v>4.9203219413757324</v>
      </c>
      <c r="EQ884">
        <v>4.9018616676330566</v>
      </c>
      <c r="ER884">
        <v>4.8611283302307129</v>
      </c>
      <c r="ES884">
        <v>1.3745094537734985</v>
      </c>
      <c r="ET884">
        <v>0.22462253272533417</v>
      </c>
      <c r="EU884">
        <v>0.22589835524559021</v>
      </c>
      <c r="EV884">
        <v>0.20359238982200623</v>
      </c>
      <c r="EW884">
        <v>0.19515559077262878</v>
      </c>
      <c r="EX884">
        <v>0.18299837410449982</v>
      </c>
      <c r="EY884">
        <v>63.758270263671875</v>
      </c>
      <c r="EZ884">
        <v>63.394393920898438</v>
      </c>
      <c r="FA884">
        <v>63.010498046875</v>
      </c>
      <c r="FB884">
        <v>63.016605377197266</v>
      </c>
      <c r="FC884">
        <v>62.608573913574219</v>
      </c>
      <c r="FD884">
        <v>62.724430084228516</v>
      </c>
      <c r="FE884">
        <v>63.250785827636719</v>
      </c>
      <c r="FF884">
        <v>65.139602661132812</v>
      </c>
      <c r="FG884">
        <v>67.392326354980469</v>
      </c>
      <c r="FH884">
        <v>71.546043395996094</v>
      </c>
      <c r="FI884">
        <v>74.704643249511719</v>
      </c>
      <c r="FJ884">
        <v>75.095741271972656</v>
      </c>
      <c r="FK884">
        <v>76.631050109863281</v>
      </c>
      <c r="FL884">
        <v>76.333213806152344</v>
      </c>
      <c r="FM884">
        <v>75.083717346191406</v>
      </c>
      <c r="FN884">
        <v>74.423355102539062</v>
      </c>
      <c r="FO884">
        <v>73.162528991699219</v>
      </c>
      <c r="FP884">
        <v>71.899337768554687</v>
      </c>
      <c r="FQ884">
        <v>70.878532409667969</v>
      </c>
      <c r="FR884">
        <v>69.143356323242188</v>
      </c>
      <c r="FS884">
        <v>66.37744140625</v>
      </c>
      <c r="FT884">
        <v>65.399253845214844</v>
      </c>
      <c r="FU884">
        <v>64.502326965332031</v>
      </c>
      <c r="FV884">
        <v>63.739276885986328</v>
      </c>
      <c r="FW884">
        <v>81</v>
      </c>
      <c r="FX884">
        <v>5.4568342864513397E-2</v>
      </c>
      <c r="FY884">
        <v>1</v>
      </c>
    </row>
    <row r="885" spans="1:181" x14ac:dyDescent="0.2">
      <c r="A885" t="s">
        <v>243</v>
      </c>
      <c r="B885" t="s">
        <v>239</v>
      </c>
      <c r="C885" t="s">
        <v>215</v>
      </c>
      <c r="D885" t="s">
        <v>39</v>
      </c>
      <c r="E885">
        <v>2015</v>
      </c>
      <c r="F885" t="s">
        <v>223</v>
      </c>
      <c r="G885" t="s">
        <v>246</v>
      </c>
      <c r="H885">
        <v>85</v>
      </c>
      <c r="K885">
        <v>17.713626861572266</v>
      </c>
      <c r="L885">
        <v>17.481611251831055</v>
      </c>
      <c r="M885">
        <v>17.503585815429688</v>
      </c>
      <c r="N885">
        <v>17.670597076416016</v>
      </c>
      <c r="O885">
        <v>18.047107696533203</v>
      </c>
      <c r="P885">
        <v>18.715564727783203</v>
      </c>
      <c r="Q885">
        <v>21.160795211791992</v>
      </c>
      <c r="R885">
        <v>21.135913848876953</v>
      </c>
      <c r="S885">
        <v>21.375572204589844</v>
      </c>
      <c r="T885">
        <v>22.044704437255859</v>
      </c>
      <c r="U885">
        <v>22.484016418457031</v>
      </c>
      <c r="V885">
        <v>22.838495254516602</v>
      </c>
      <c r="W885">
        <v>22.91691780090332</v>
      </c>
      <c r="X885">
        <v>23.327247619628906</v>
      </c>
      <c r="Y885">
        <v>23.425907135009766</v>
      </c>
      <c r="Z885">
        <v>23.628372192382813</v>
      </c>
      <c r="AA885">
        <v>23.68280029296875</v>
      </c>
      <c r="AB885">
        <v>23.564769744873047</v>
      </c>
      <c r="AC885">
        <v>22.970239639282227</v>
      </c>
      <c r="AD885">
        <v>23.102710723876953</v>
      </c>
      <c r="AE885">
        <v>22.797203063964844</v>
      </c>
      <c r="AF885">
        <v>21.807249069213867</v>
      </c>
      <c r="AG885">
        <v>19.48155403137207</v>
      </c>
      <c r="AH885">
        <v>18.537271499633789</v>
      </c>
      <c r="AI885">
        <v>-0.62614041566848755</v>
      </c>
      <c r="AJ885">
        <v>-0.61650311946868896</v>
      </c>
      <c r="AK885">
        <v>-0.61417531967163086</v>
      </c>
      <c r="AL885">
        <v>-0.61637592315673828</v>
      </c>
      <c r="AM885">
        <v>-0.61890101432800293</v>
      </c>
      <c r="AN885">
        <v>-0.62619727849960327</v>
      </c>
      <c r="AO885">
        <v>-0.67200952768325806</v>
      </c>
      <c r="AP885">
        <v>-0.67867487668991089</v>
      </c>
      <c r="AQ885">
        <v>-0.68861883878707886</v>
      </c>
      <c r="AR885">
        <v>-0.70273995399475098</v>
      </c>
      <c r="AS885">
        <v>-0.7140156626701355</v>
      </c>
      <c r="AT885">
        <v>-0.71855819225311279</v>
      </c>
      <c r="AU885">
        <v>2.6208162307739258E-2</v>
      </c>
      <c r="AV885">
        <v>3.6041600704193115</v>
      </c>
      <c r="AW885">
        <v>3.5724296569824219</v>
      </c>
      <c r="AX885">
        <v>3.5864191055297852</v>
      </c>
      <c r="AY885">
        <v>3.5808975696563721</v>
      </c>
      <c r="AZ885">
        <v>3.5642404556274414</v>
      </c>
      <c r="BA885">
        <v>-3.0893394723534584E-3</v>
      </c>
      <c r="BB885">
        <v>-0.3684077262878418</v>
      </c>
      <c r="BC885">
        <v>-0.36076873540878296</v>
      </c>
      <c r="BD885">
        <v>-0.33587038516998291</v>
      </c>
      <c r="BE885">
        <v>-0.30318477749824524</v>
      </c>
      <c r="BF885">
        <v>-0.28963088989257813</v>
      </c>
      <c r="BG885">
        <v>-0.30478957295417786</v>
      </c>
      <c r="BH885">
        <v>-0.3005540668964386</v>
      </c>
      <c r="BI885">
        <v>-0.2994687557220459</v>
      </c>
      <c r="BJ885">
        <v>-0.30193564295768738</v>
      </c>
      <c r="BK885">
        <v>-0.30154415965080261</v>
      </c>
      <c r="BL885">
        <v>-0.3069438636302948</v>
      </c>
      <c r="BM885">
        <v>-0.33443993330001831</v>
      </c>
      <c r="BN885">
        <v>-0.33309304714202881</v>
      </c>
      <c r="BO885">
        <v>-0.3370853066444397</v>
      </c>
      <c r="BP885">
        <v>-0.34520295262336731</v>
      </c>
      <c r="BQ885">
        <v>-0.35167831182479858</v>
      </c>
      <c r="BR885">
        <v>-0.35580980777740479</v>
      </c>
      <c r="BS885">
        <v>0.40385758876800537</v>
      </c>
      <c r="BT885">
        <v>3.9059057235717773</v>
      </c>
      <c r="BU885">
        <v>3.8692705631256104</v>
      </c>
      <c r="BV885">
        <v>3.8835892677307129</v>
      </c>
      <c r="BW885">
        <v>3.880030632019043</v>
      </c>
      <c r="BX885">
        <v>3.8609592914581299</v>
      </c>
      <c r="BY885">
        <v>0.37013426423072815</v>
      </c>
      <c r="BZ885">
        <v>-0.19528025388717651</v>
      </c>
      <c r="CA885">
        <v>-0.18912670016288757</v>
      </c>
      <c r="CB885">
        <v>-0.17753772437572479</v>
      </c>
      <c r="CC885">
        <v>-0.15585245192050934</v>
      </c>
      <c r="CD885">
        <v>-0.15026569366455078</v>
      </c>
      <c r="CE885">
        <v>-8.2222968339920044E-2</v>
      </c>
      <c r="CF885">
        <v>-8.1728681921958923E-2</v>
      </c>
      <c r="CG885">
        <v>-8.1503972411155701E-2</v>
      </c>
      <c r="CH885">
        <v>-8.4155276417732239E-2</v>
      </c>
      <c r="CI885">
        <v>-8.1743746995925903E-2</v>
      </c>
      <c r="CJ885">
        <v>-8.5829935967922211E-2</v>
      </c>
      <c r="CK885">
        <v>-0.10064026713371277</v>
      </c>
      <c r="CL885">
        <v>-9.3744136393070221E-2</v>
      </c>
      <c r="CM885">
        <v>-9.3614272773265839E-2</v>
      </c>
      <c r="CN885">
        <v>-9.7573913633823395E-2</v>
      </c>
      <c r="CO885">
        <v>-0.10072458535432816</v>
      </c>
      <c r="CP885">
        <v>-0.10457136482000351</v>
      </c>
      <c r="CQ885">
        <v>0.665416419506073</v>
      </c>
      <c r="CR885">
        <v>4.114893913269043</v>
      </c>
      <c r="CS885">
        <v>4.0748615264892578</v>
      </c>
      <c r="CT885">
        <v>4.0894083976745605</v>
      </c>
      <c r="CU885">
        <v>4.0872092247009277</v>
      </c>
      <c r="CV885">
        <v>4.0664658546447754</v>
      </c>
      <c r="CW885">
        <v>0.62862777709960938</v>
      </c>
      <c r="CX885">
        <v>-7.5372688472270966E-2</v>
      </c>
      <c r="CY885">
        <v>-7.0247940719127655E-2</v>
      </c>
      <c r="CZ885">
        <v>-6.7877016961574554E-2</v>
      </c>
      <c r="DA885">
        <v>-5.3810533136129379E-2</v>
      </c>
      <c r="DB885">
        <v>-5.3741768002510071E-2</v>
      </c>
      <c r="DC885">
        <v>0.14034365117549896</v>
      </c>
      <c r="DD885">
        <v>0.13709668815135956</v>
      </c>
      <c r="DE885">
        <v>0.13646082580089569</v>
      </c>
      <c r="DF885">
        <v>0.1336250901222229</v>
      </c>
      <c r="DG885">
        <v>0.13805666565895081</v>
      </c>
      <c r="DH885">
        <v>0.13528399169445038</v>
      </c>
      <c r="DI885">
        <v>0.13315941393375397</v>
      </c>
      <c r="DJ885">
        <v>0.14560477435588837</v>
      </c>
      <c r="DK885">
        <v>0.14985676109790802</v>
      </c>
      <c r="DL885">
        <v>0.15005512535572052</v>
      </c>
      <c r="DM885">
        <v>0.15022915601730347</v>
      </c>
      <c r="DN885">
        <v>0.14666707813739777</v>
      </c>
      <c r="DO885">
        <v>0.92697525024414063</v>
      </c>
      <c r="DP885">
        <v>4.3238821029663086</v>
      </c>
      <c r="DQ885">
        <v>4.2804527282714844</v>
      </c>
      <c r="DR885">
        <v>4.2952275276184082</v>
      </c>
      <c r="DS885">
        <v>4.2943878173828125</v>
      </c>
      <c r="DT885">
        <v>4.2719721794128418</v>
      </c>
      <c r="DU885">
        <v>0.88712131977081299</v>
      </c>
      <c r="DV885">
        <v>4.4534873217344284E-2</v>
      </c>
      <c r="DW885">
        <v>4.8630814999341965E-2</v>
      </c>
      <c r="DX885">
        <v>4.1783690452575684E-2</v>
      </c>
      <c r="DY885">
        <v>4.823138564825058E-2</v>
      </c>
      <c r="DZ885">
        <v>4.2782153934240341E-2</v>
      </c>
      <c r="EA885">
        <v>0.46169447898864746</v>
      </c>
      <c r="EB885">
        <v>0.45304578542709351</v>
      </c>
      <c r="EC885">
        <v>0.45116737484931946</v>
      </c>
      <c r="ED885">
        <v>0.44806534051895142</v>
      </c>
      <c r="EE885">
        <v>0.45541355013847351</v>
      </c>
      <c r="EF885">
        <v>0.45453739166259766</v>
      </c>
      <c r="EG885">
        <v>0.47072902321815491</v>
      </c>
      <c r="EH885">
        <v>0.49118658900260925</v>
      </c>
      <c r="EI885">
        <v>0.50139027833938599</v>
      </c>
      <c r="EJ885">
        <v>0.50759214162826538</v>
      </c>
      <c r="EK885">
        <v>0.51256650686264038</v>
      </c>
      <c r="EL885">
        <v>0.50941544771194458</v>
      </c>
      <c r="EM885">
        <v>1.3046246767044067</v>
      </c>
      <c r="EN885">
        <v>4.6256279945373535</v>
      </c>
      <c r="EO885">
        <v>4.5772933959960938</v>
      </c>
      <c r="EP885">
        <v>4.5923976898193359</v>
      </c>
      <c r="EQ885">
        <v>4.5935211181640625</v>
      </c>
      <c r="ER885">
        <v>4.5686912536621094</v>
      </c>
      <c r="ES885">
        <v>1.2603448629379272</v>
      </c>
      <c r="ET885">
        <v>0.21766234934329987</v>
      </c>
      <c r="EU885">
        <v>0.22027285397052765</v>
      </c>
      <c r="EV885">
        <v>0.20011633634567261</v>
      </c>
      <c r="EW885">
        <v>0.19556370377540588</v>
      </c>
      <c r="EX885">
        <v>0.18214736878871918</v>
      </c>
      <c r="EY885">
        <v>67.369125366210937</v>
      </c>
      <c r="EZ885">
        <v>67.000961303710938</v>
      </c>
      <c r="FA885">
        <v>66.625869750976563</v>
      </c>
      <c r="FB885">
        <v>66.491004943847656</v>
      </c>
      <c r="FC885">
        <v>66.489295959472656</v>
      </c>
      <c r="FD885">
        <v>66.102447509765625</v>
      </c>
      <c r="FE885">
        <v>67.261062622070312</v>
      </c>
      <c r="FF885">
        <v>68.012664794921875</v>
      </c>
      <c r="FG885">
        <v>70.403602600097656</v>
      </c>
      <c r="FH885">
        <v>71.646980285644531</v>
      </c>
      <c r="FI885">
        <v>73.405448913574219</v>
      </c>
      <c r="FJ885">
        <v>74.961524963378906</v>
      </c>
      <c r="FK885">
        <v>76.16436767578125</v>
      </c>
      <c r="FL885">
        <v>77.937141418457031</v>
      </c>
      <c r="FM885">
        <v>79.119926452636719</v>
      </c>
      <c r="FN885">
        <v>79.890724182128906</v>
      </c>
      <c r="FO885">
        <v>80.55126953125</v>
      </c>
      <c r="FP885">
        <v>80.692306518554687</v>
      </c>
      <c r="FQ885">
        <v>76.622406005859375</v>
      </c>
      <c r="FR885">
        <v>74.253936767578125</v>
      </c>
      <c r="FS885">
        <v>71.759552001953125</v>
      </c>
      <c r="FT885">
        <v>71.005157470703125</v>
      </c>
      <c r="FU885">
        <v>70.384552001953125</v>
      </c>
      <c r="FV885">
        <v>69.892227172851562</v>
      </c>
      <c r="FW885">
        <v>81</v>
      </c>
      <c r="FX885">
        <v>5.4568342864513397E-2</v>
      </c>
      <c r="FY885">
        <v>1</v>
      </c>
    </row>
    <row r="886" spans="1:181" x14ac:dyDescent="0.2">
      <c r="A886" t="s">
        <v>243</v>
      </c>
      <c r="B886" t="s">
        <v>239</v>
      </c>
      <c r="C886" t="s">
        <v>215</v>
      </c>
      <c r="D886" t="s">
        <v>39</v>
      </c>
      <c r="E886">
        <v>2016</v>
      </c>
      <c r="F886" t="s">
        <v>223</v>
      </c>
      <c r="G886" t="s">
        <v>246</v>
      </c>
      <c r="H886">
        <v>94</v>
      </c>
      <c r="K886">
        <v>19.589187622070312</v>
      </c>
      <c r="L886">
        <v>19.332605361938477</v>
      </c>
      <c r="M886">
        <v>19.356904983520508</v>
      </c>
      <c r="N886">
        <v>19.541601181030273</v>
      </c>
      <c r="O886">
        <v>19.957977294921875</v>
      </c>
      <c r="P886">
        <v>20.697212219238281</v>
      </c>
      <c r="Q886">
        <v>23.401350021362305</v>
      </c>
      <c r="R886">
        <v>23.373832702636719</v>
      </c>
      <c r="S886">
        <v>23.638866424560547</v>
      </c>
      <c r="T886">
        <v>24.378850936889648</v>
      </c>
      <c r="U886">
        <v>24.864677429199219</v>
      </c>
      <c r="V886">
        <v>25.256689071655273</v>
      </c>
      <c r="W886">
        <v>25.343414306640625</v>
      </c>
      <c r="X886">
        <v>25.797189712524414</v>
      </c>
      <c r="Y886">
        <v>25.90629768371582</v>
      </c>
      <c r="Z886">
        <v>26.130199432373047</v>
      </c>
      <c r="AA886">
        <v>26.190389633178711</v>
      </c>
      <c r="AB886">
        <v>26.05986213684082</v>
      </c>
      <c r="AC886">
        <v>25.402383804321289</v>
      </c>
      <c r="AD886">
        <v>25.548879623413086</v>
      </c>
      <c r="AE886">
        <v>25.211025238037109</v>
      </c>
      <c r="AF886">
        <v>24.116252899169922</v>
      </c>
      <c r="AG886">
        <v>21.544305801391602</v>
      </c>
      <c r="AH886">
        <v>20.500041961669922</v>
      </c>
      <c r="AI886">
        <v>-0.66291767358779907</v>
      </c>
      <c r="AJ886">
        <v>-0.65275615453720093</v>
      </c>
      <c r="AK886">
        <v>-0.65029603242874146</v>
      </c>
      <c r="AL886">
        <v>-0.65275406837463379</v>
      </c>
      <c r="AM886">
        <v>-0.65527862310409546</v>
      </c>
      <c r="AN886">
        <v>-0.6631731390953064</v>
      </c>
      <c r="AO886">
        <v>-0.71215361356735229</v>
      </c>
      <c r="AP886">
        <v>-0.71878868341445923</v>
      </c>
      <c r="AQ886">
        <v>-0.72923868894577026</v>
      </c>
      <c r="AR886">
        <v>-0.74430358409881592</v>
      </c>
      <c r="AS886">
        <v>-0.75633221864700317</v>
      </c>
      <c r="AT886">
        <v>-0.7613179087638855</v>
      </c>
      <c r="AU886">
        <v>6.3674911856651306E-2</v>
      </c>
      <c r="AV886">
        <v>4.013495922088623</v>
      </c>
      <c r="AW886">
        <v>3.9779553413391113</v>
      </c>
      <c r="AX886">
        <v>3.9934563636779785</v>
      </c>
      <c r="AY886">
        <v>3.9875307083129883</v>
      </c>
      <c r="AZ886">
        <v>3.9688882827758789</v>
      </c>
      <c r="BA886">
        <v>3.0868720263242722E-2</v>
      </c>
      <c r="BB886">
        <v>-0.39151173830032349</v>
      </c>
      <c r="BC886">
        <v>-0.38320037722587585</v>
      </c>
      <c r="BD886">
        <v>-0.35688832402229309</v>
      </c>
      <c r="BE886">
        <v>-0.32175242900848389</v>
      </c>
      <c r="BF886">
        <v>-0.30749532580375671</v>
      </c>
      <c r="BG886">
        <v>-0.32498207688331604</v>
      </c>
      <c r="BH886">
        <v>-0.32050114870071411</v>
      </c>
      <c r="BI886">
        <v>-0.31934764981269836</v>
      </c>
      <c r="BJ886">
        <v>-0.32208570837974548</v>
      </c>
      <c r="BK886">
        <v>-0.32154315710067749</v>
      </c>
      <c r="BL886">
        <v>-0.32744327187538147</v>
      </c>
      <c r="BM886">
        <v>-0.3571622371673584</v>
      </c>
      <c r="BN886">
        <v>-0.35537156462669373</v>
      </c>
      <c r="BO886">
        <v>-0.35956278443336487</v>
      </c>
      <c r="BP886">
        <v>-0.36831429600715637</v>
      </c>
      <c r="BQ886">
        <v>-0.37529486417770386</v>
      </c>
      <c r="BR886">
        <v>-0.37984830141067505</v>
      </c>
      <c r="BS886">
        <v>0.46081459522247314</v>
      </c>
      <c r="BT886">
        <v>4.3308148384094238</v>
      </c>
      <c r="BU886">
        <v>4.2901163101196289</v>
      </c>
      <c r="BV886">
        <v>4.3059635162353516</v>
      </c>
      <c r="BW886">
        <v>4.3021016120910645</v>
      </c>
      <c r="BX886">
        <v>4.2809205055236816</v>
      </c>
      <c r="BY886">
        <v>0.42335417866706848</v>
      </c>
      <c r="BZ886">
        <v>-0.20944924652576447</v>
      </c>
      <c r="CA886">
        <v>-0.20269997417926788</v>
      </c>
      <c r="CB886">
        <v>-0.19038422405719757</v>
      </c>
      <c r="CC886">
        <v>-0.1668163537979126</v>
      </c>
      <c r="CD886">
        <v>-0.16093754768371582</v>
      </c>
      <c r="CE886">
        <v>-9.0928927063941956E-2</v>
      </c>
      <c r="CF886">
        <v>-9.0382307767868042E-2</v>
      </c>
      <c r="CG886">
        <v>-9.0133808553218842E-2</v>
      </c>
      <c r="CH886">
        <v>-9.3065828084945679E-2</v>
      </c>
      <c r="CI886">
        <v>-9.0398967266082764E-2</v>
      </c>
      <c r="CJ886">
        <v>-9.4917811453342438E-2</v>
      </c>
      <c r="CK886">
        <v>-0.11129629611968994</v>
      </c>
      <c r="CL886">
        <v>-0.10366998612880707</v>
      </c>
      <c r="CM886">
        <v>-0.10352637618780136</v>
      </c>
      <c r="CN886">
        <v>-0.10790526866912842</v>
      </c>
      <c r="CO886">
        <v>-0.11138954758644104</v>
      </c>
      <c r="CP886">
        <v>-0.11564362794160843</v>
      </c>
      <c r="CQ886">
        <v>0.73587232828140259</v>
      </c>
      <c r="CR886">
        <v>4.5505886077880859</v>
      </c>
      <c r="CS886">
        <v>4.5063176155090332</v>
      </c>
      <c r="CT886">
        <v>4.522404670715332</v>
      </c>
      <c r="CU886">
        <v>4.5199728012084961</v>
      </c>
      <c r="CV886">
        <v>4.4970331192016602</v>
      </c>
      <c r="CW886">
        <v>0.69518840312957764</v>
      </c>
      <c r="CX886">
        <v>-8.3353325724601746E-2</v>
      </c>
      <c r="CY886">
        <v>-7.768595963716507E-2</v>
      </c>
      <c r="CZ886">
        <v>-7.5063996016979218E-2</v>
      </c>
      <c r="DA886">
        <v>-5.9508118778467178E-2</v>
      </c>
      <c r="DB886">
        <v>-5.9432074427604675E-2</v>
      </c>
      <c r="DC886">
        <v>0.14312422275543213</v>
      </c>
      <c r="DD886">
        <v>0.13973651826381683</v>
      </c>
      <c r="DE886">
        <v>0.13908003270626068</v>
      </c>
      <c r="DF886">
        <v>0.13595405220985413</v>
      </c>
      <c r="DG886">
        <v>0.14074522256851196</v>
      </c>
      <c r="DH886">
        <v>0.13760764896869659</v>
      </c>
      <c r="DI886">
        <v>0.13456964492797852</v>
      </c>
      <c r="DJ886">
        <v>0.14803159236907959</v>
      </c>
      <c r="DK886">
        <v>0.15251004695892334</v>
      </c>
      <c r="DL886">
        <v>0.15250375866889954</v>
      </c>
      <c r="DM886">
        <v>0.15251576900482178</v>
      </c>
      <c r="DN886">
        <v>0.14856106042861938</v>
      </c>
      <c r="DO886">
        <v>1.010930061340332</v>
      </c>
      <c r="DP886">
        <v>4.770362377166748</v>
      </c>
      <c r="DQ886">
        <v>4.7225189208984375</v>
      </c>
      <c r="DR886">
        <v>4.7388458251953125</v>
      </c>
      <c r="DS886">
        <v>4.7378439903259277</v>
      </c>
      <c r="DT886">
        <v>4.7131457328796387</v>
      </c>
      <c r="DU886">
        <v>0.96702265739440918</v>
      </c>
      <c r="DV886">
        <v>4.2742595076560974E-2</v>
      </c>
      <c r="DW886">
        <v>4.7328058630228043E-2</v>
      </c>
      <c r="DX886">
        <v>4.0256239473819733E-2</v>
      </c>
      <c r="DY886">
        <v>4.7800123691558838E-2</v>
      </c>
      <c r="DZ886">
        <v>4.2073391377925873E-2</v>
      </c>
      <c r="EA886">
        <v>0.48105981945991516</v>
      </c>
      <c r="EB886">
        <v>0.47199156880378723</v>
      </c>
      <c r="EC886">
        <v>0.47002840042114258</v>
      </c>
      <c r="ED886">
        <v>0.46662241220474243</v>
      </c>
      <c r="EE886">
        <v>0.47448071837425232</v>
      </c>
      <c r="EF886">
        <v>0.47333750128746033</v>
      </c>
      <c r="EG886">
        <v>0.48956102132797241</v>
      </c>
      <c r="EH886">
        <v>0.51144868135452271</v>
      </c>
      <c r="EI886">
        <v>0.52218598127365112</v>
      </c>
      <c r="EJ886">
        <v>0.52849304676055908</v>
      </c>
      <c r="EK886">
        <v>0.53355312347412109</v>
      </c>
      <c r="EL886">
        <v>0.53003066778182983</v>
      </c>
      <c r="EM886">
        <v>1.4080697298049927</v>
      </c>
      <c r="EN886">
        <v>5.0876812934875488</v>
      </c>
      <c r="EO886">
        <v>5.0346798896789551</v>
      </c>
      <c r="EP886">
        <v>5.0513529777526855</v>
      </c>
      <c r="EQ886">
        <v>5.0524148941040039</v>
      </c>
      <c r="ER886">
        <v>5.0251779556274414</v>
      </c>
      <c r="ES886">
        <v>1.3595080375671387</v>
      </c>
      <c r="ET886">
        <v>0.22480508685112</v>
      </c>
      <c r="EU886">
        <v>0.22782844305038452</v>
      </c>
      <c r="EV886">
        <v>0.20676034688949585</v>
      </c>
      <c r="EW886">
        <v>0.20273618400096893</v>
      </c>
      <c r="EX886">
        <v>0.18863116204738617</v>
      </c>
      <c r="EY886">
        <v>67.369125366210937</v>
      </c>
      <c r="EZ886">
        <v>67.000961303710938</v>
      </c>
      <c r="FA886">
        <v>66.625869750976563</v>
      </c>
      <c r="FB886">
        <v>66.491004943847656</v>
      </c>
      <c r="FC886">
        <v>66.489295959472656</v>
      </c>
      <c r="FD886">
        <v>66.102447509765625</v>
      </c>
      <c r="FE886">
        <v>67.261062622070312</v>
      </c>
      <c r="FF886">
        <v>68.012664794921875</v>
      </c>
      <c r="FG886">
        <v>70.403602600097656</v>
      </c>
      <c r="FH886">
        <v>71.646980285644531</v>
      </c>
      <c r="FI886">
        <v>73.405448913574219</v>
      </c>
      <c r="FJ886">
        <v>74.961524963378906</v>
      </c>
      <c r="FK886">
        <v>76.16436767578125</v>
      </c>
      <c r="FL886">
        <v>77.937141418457031</v>
      </c>
      <c r="FM886">
        <v>79.119926452636719</v>
      </c>
      <c r="FN886">
        <v>79.890724182128906</v>
      </c>
      <c r="FO886">
        <v>80.55126953125</v>
      </c>
      <c r="FP886">
        <v>80.692306518554687</v>
      </c>
      <c r="FQ886">
        <v>76.622406005859375</v>
      </c>
      <c r="FR886">
        <v>74.253936767578125</v>
      </c>
      <c r="FS886">
        <v>71.759552001953125</v>
      </c>
      <c r="FT886">
        <v>71.005157470703125</v>
      </c>
      <c r="FU886">
        <v>70.384552001953125</v>
      </c>
      <c r="FV886">
        <v>69.892227172851562</v>
      </c>
      <c r="FW886">
        <v>81</v>
      </c>
      <c r="FX886">
        <v>5.4568342864513397E-2</v>
      </c>
      <c r="FY886">
        <v>1</v>
      </c>
    </row>
    <row r="887" spans="1:181" x14ac:dyDescent="0.2">
      <c r="A887" t="s">
        <v>243</v>
      </c>
      <c r="B887" t="s">
        <v>239</v>
      </c>
      <c r="C887" t="s">
        <v>215</v>
      </c>
      <c r="D887" t="s">
        <v>39</v>
      </c>
      <c r="E887">
        <v>2017</v>
      </c>
      <c r="F887" t="s">
        <v>223</v>
      </c>
      <c r="G887" t="s">
        <v>246</v>
      </c>
      <c r="H887">
        <v>94</v>
      </c>
      <c r="K887">
        <v>19.589187622070312</v>
      </c>
      <c r="L887">
        <v>19.332605361938477</v>
      </c>
      <c r="M887">
        <v>19.356904983520508</v>
      </c>
      <c r="N887">
        <v>19.541601181030273</v>
      </c>
      <c r="O887">
        <v>19.957977294921875</v>
      </c>
      <c r="P887">
        <v>20.697212219238281</v>
      </c>
      <c r="Q887">
        <v>23.401350021362305</v>
      </c>
      <c r="R887">
        <v>23.373832702636719</v>
      </c>
      <c r="S887">
        <v>23.638866424560547</v>
      </c>
      <c r="T887">
        <v>24.378850936889648</v>
      </c>
      <c r="U887">
        <v>24.864677429199219</v>
      </c>
      <c r="V887">
        <v>25.256689071655273</v>
      </c>
      <c r="W887">
        <v>25.343414306640625</v>
      </c>
      <c r="X887">
        <v>25.797189712524414</v>
      </c>
      <c r="Y887">
        <v>25.90629768371582</v>
      </c>
      <c r="Z887">
        <v>26.130199432373047</v>
      </c>
      <c r="AA887">
        <v>26.190389633178711</v>
      </c>
      <c r="AB887">
        <v>26.05986213684082</v>
      </c>
      <c r="AC887">
        <v>25.402383804321289</v>
      </c>
      <c r="AD887">
        <v>25.548879623413086</v>
      </c>
      <c r="AE887">
        <v>25.211025238037109</v>
      </c>
      <c r="AF887">
        <v>24.116252899169922</v>
      </c>
      <c r="AG887">
        <v>21.544305801391602</v>
      </c>
      <c r="AH887">
        <v>20.500041961669922</v>
      </c>
      <c r="AI887">
        <v>-0.66291767358779907</v>
      </c>
      <c r="AJ887">
        <v>-0.65275615453720093</v>
      </c>
      <c r="AK887">
        <v>-0.65029603242874146</v>
      </c>
      <c r="AL887">
        <v>-0.65275406837463379</v>
      </c>
      <c r="AM887">
        <v>-0.65527862310409546</v>
      </c>
      <c r="AN887">
        <v>-0.6631731390953064</v>
      </c>
      <c r="AO887">
        <v>-0.71215361356735229</v>
      </c>
      <c r="AP887">
        <v>-0.71878868341445923</v>
      </c>
      <c r="AQ887">
        <v>-0.72923868894577026</v>
      </c>
      <c r="AR887">
        <v>-0.74430358409881592</v>
      </c>
      <c r="AS887">
        <v>-0.75633221864700317</v>
      </c>
      <c r="AT887">
        <v>-0.7613179087638855</v>
      </c>
      <c r="AU887">
        <v>6.3674911856651306E-2</v>
      </c>
      <c r="AV887">
        <v>4.013495922088623</v>
      </c>
      <c r="AW887">
        <v>3.9779553413391113</v>
      </c>
      <c r="AX887">
        <v>3.9934563636779785</v>
      </c>
      <c r="AY887">
        <v>3.9875307083129883</v>
      </c>
      <c r="AZ887">
        <v>3.9688882827758789</v>
      </c>
      <c r="BA887">
        <v>3.0868720263242722E-2</v>
      </c>
      <c r="BB887">
        <v>-0.39151173830032349</v>
      </c>
      <c r="BC887">
        <v>-0.38320037722587585</v>
      </c>
      <c r="BD887">
        <v>-0.35688832402229309</v>
      </c>
      <c r="BE887">
        <v>-0.32175242900848389</v>
      </c>
      <c r="BF887">
        <v>-0.30749532580375671</v>
      </c>
      <c r="BG887">
        <v>-0.32498207688331604</v>
      </c>
      <c r="BH887">
        <v>-0.32050114870071411</v>
      </c>
      <c r="BI887">
        <v>-0.31934764981269836</v>
      </c>
      <c r="BJ887">
        <v>-0.32208570837974548</v>
      </c>
      <c r="BK887">
        <v>-0.32154315710067749</v>
      </c>
      <c r="BL887">
        <v>-0.32744327187538147</v>
      </c>
      <c r="BM887">
        <v>-0.3571622371673584</v>
      </c>
      <c r="BN887">
        <v>-0.35537156462669373</v>
      </c>
      <c r="BO887">
        <v>-0.35956278443336487</v>
      </c>
      <c r="BP887">
        <v>-0.36831429600715637</v>
      </c>
      <c r="BQ887">
        <v>-0.37529486417770386</v>
      </c>
      <c r="BR887">
        <v>-0.37984830141067505</v>
      </c>
      <c r="BS887">
        <v>0.46081459522247314</v>
      </c>
      <c r="BT887">
        <v>4.3308148384094238</v>
      </c>
      <c r="BU887">
        <v>4.2901163101196289</v>
      </c>
      <c r="BV887">
        <v>4.3059635162353516</v>
      </c>
      <c r="BW887">
        <v>4.3021016120910645</v>
      </c>
      <c r="BX887">
        <v>4.2809205055236816</v>
      </c>
      <c r="BY887">
        <v>0.42335417866706848</v>
      </c>
      <c r="BZ887">
        <v>-0.20944924652576447</v>
      </c>
      <c r="CA887">
        <v>-0.20269997417926788</v>
      </c>
      <c r="CB887">
        <v>-0.19038422405719757</v>
      </c>
      <c r="CC887">
        <v>-0.1668163537979126</v>
      </c>
      <c r="CD887">
        <v>-0.16093754768371582</v>
      </c>
      <c r="CE887">
        <v>-9.0928927063941956E-2</v>
      </c>
      <c r="CF887">
        <v>-9.0382307767868042E-2</v>
      </c>
      <c r="CG887">
        <v>-9.0133808553218842E-2</v>
      </c>
      <c r="CH887">
        <v>-9.3065828084945679E-2</v>
      </c>
      <c r="CI887">
        <v>-9.0398967266082764E-2</v>
      </c>
      <c r="CJ887">
        <v>-9.4917811453342438E-2</v>
      </c>
      <c r="CK887">
        <v>-0.11129629611968994</v>
      </c>
      <c r="CL887">
        <v>-0.10366998612880707</v>
      </c>
      <c r="CM887">
        <v>-0.10352637618780136</v>
      </c>
      <c r="CN887">
        <v>-0.10790526866912842</v>
      </c>
      <c r="CO887">
        <v>-0.11138954758644104</v>
      </c>
      <c r="CP887">
        <v>-0.11564362794160843</v>
      </c>
      <c r="CQ887">
        <v>0.73587232828140259</v>
      </c>
      <c r="CR887">
        <v>4.5505886077880859</v>
      </c>
      <c r="CS887">
        <v>4.5063176155090332</v>
      </c>
      <c r="CT887">
        <v>4.522404670715332</v>
      </c>
      <c r="CU887">
        <v>4.5199728012084961</v>
      </c>
      <c r="CV887">
        <v>4.4970331192016602</v>
      </c>
      <c r="CW887">
        <v>0.69518840312957764</v>
      </c>
      <c r="CX887">
        <v>-8.3353325724601746E-2</v>
      </c>
      <c r="CY887">
        <v>-7.768595963716507E-2</v>
      </c>
      <c r="CZ887">
        <v>-7.5063996016979218E-2</v>
      </c>
      <c r="DA887">
        <v>-5.9508118778467178E-2</v>
      </c>
      <c r="DB887">
        <v>-5.9432074427604675E-2</v>
      </c>
      <c r="DC887">
        <v>0.14312422275543213</v>
      </c>
      <c r="DD887">
        <v>0.13973651826381683</v>
      </c>
      <c r="DE887">
        <v>0.13908003270626068</v>
      </c>
      <c r="DF887">
        <v>0.13595405220985413</v>
      </c>
      <c r="DG887">
        <v>0.14074522256851196</v>
      </c>
      <c r="DH887">
        <v>0.13760764896869659</v>
      </c>
      <c r="DI887">
        <v>0.13456964492797852</v>
      </c>
      <c r="DJ887">
        <v>0.14803159236907959</v>
      </c>
      <c r="DK887">
        <v>0.15251004695892334</v>
      </c>
      <c r="DL887">
        <v>0.15250375866889954</v>
      </c>
      <c r="DM887">
        <v>0.15251576900482178</v>
      </c>
      <c r="DN887">
        <v>0.14856106042861938</v>
      </c>
      <c r="DO887">
        <v>1.010930061340332</v>
      </c>
      <c r="DP887">
        <v>4.770362377166748</v>
      </c>
      <c r="DQ887">
        <v>4.7225189208984375</v>
      </c>
      <c r="DR887">
        <v>4.7388458251953125</v>
      </c>
      <c r="DS887">
        <v>4.7378439903259277</v>
      </c>
      <c r="DT887">
        <v>4.7131457328796387</v>
      </c>
      <c r="DU887">
        <v>0.96702265739440918</v>
      </c>
      <c r="DV887">
        <v>4.2742595076560974E-2</v>
      </c>
      <c r="DW887">
        <v>4.7328058630228043E-2</v>
      </c>
      <c r="DX887">
        <v>4.0256239473819733E-2</v>
      </c>
      <c r="DY887">
        <v>4.7800123691558838E-2</v>
      </c>
      <c r="DZ887">
        <v>4.2073391377925873E-2</v>
      </c>
      <c r="EA887">
        <v>0.48105981945991516</v>
      </c>
      <c r="EB887">
        <v>0.47199156880378723</v>
      </c>
      <c r="EC887">
        <v>0.47002840042114258</v>
      </c>
      <c r="ED887">
        <v>0.46662241220474243</v>
      </c>
      <c r="EE887">
        <v>0.47448071837425232</v>
      </c>
      <c r="EF887">
        <v>0.47333750128746033</v>
      </c>
      <c r="EG887">
        <v>0.48956102132797241</v>
      </c>
      <c r="EH887">
        <v>0.51144868135452271</v>
      </c>
      <c r="EI887">
        <v>0.52218598127365112</v>
      </c>
      <c r="EJ887">
        <v>0.52849304676055908</v>
      </c>
      <c r="EK887">
        <v>0.53355312347412109</v>
      </c>
      <c r="EL887">
        <v>0.53003066778182983</v>
      </c>
      <c r="EM887">
        <v>1.4080697298049927</v>
      </c>
      <c r="EN887">
        <v>5.0876812934875488</v>
      </c>
      <c r="EO887">
        <v>5.0346798896789551</v>
      </c>
      <c r="EP887">
        <v>5.0513529777526855</v>
      </c>
      <c r="EQ887">
        <v>5.0524148941040039</v>
      </c>
      <c r="ER887">
        <v>5.0251779556274414</v>
      </c>
      <c r="ES887">
        <v>1.3595080375671387</v>
      </c>
      <c r="ET887">
        <v>0.22480508685112</v>
      </c>
      <c r="EU887">
        <v>0.22782844305038452</v>
      </c>
      <c r="EV887">
        <v>0.20676034688949585</v>
      </c>
      <c r="EW887">
        <v>0.20273618400096893</v>
      </c>
      <c r="EX887">
        <v>0.18863116204738617</v>
      </c>
      <c r="EY887">
        <v>67.369125366210937</v>
      </c>
      <c r="EZ887">
        <v>67.000961303710938</v>
      </c>
      <c r="FA887">
        <v>66.625869750976563</v>
      </c>
      <c r="FB887">
        <v>66.491004943847656</v>
      </c>
      <c r="FC887">
        <v>66.489295959472656</v>
      </c>
      <c r="FD887">
        <v>66.102447509765625</v>
      </c>
      <c r="FE887">
        <v>67.261062622070312</v>
      </c>
      <c r="FF887">
        <v>68.012664794921875</v>
      </c>
      <c r="FG887">
        <v>70.403602600097656</v>
      </c>
      <c r="FH887">
        <v>71.646980285644531</v>
      </c>
      <c r="FI887">
        <v>73.405448913574219</v>
      </c>
      <c r="FJ887">
        <v>74.961524963378906</v>
      </c>
      <c r="FK887">
        <v>76.16436767578125</v>
      </c>
      <c r="FL887">
        <v>77.937141418457031</v>
      </c>
      <c r="FM887">
        <v>79.119926452636719</v>
      </c>
      <c r="FN887">
        <v>79.890724182128906</v>
      </c>
      <c r="FO887">
        <v>80.55126953125</v>
      </c>
      <c r="FP887">
        <v>80.692306518554687</v>
      </c>
      <c r="FQ887">
        <v>76.622406005859375</v>
      </c>
      <c r="FR887">
        <v>74.253936767578125</v>
      </c>
      <c r="FS887">
        <v>71.759552001953125</v>
      </c>
      <c r="FT887">
        <v>71.005157470703125</v>
      </c>
      <c r="FU887">
        <v>70.384552001953125</v>
      </c>
      <c r="FV887">
        <v>69.892227172851562</v>
      </c>
      <c r="FW887">
        <v>81</v>
      </c>
      <c r="FX887">
        <v>5.4568342864513397E-2</v>
      </c>
      <c r="FY887">
        <v>1</v>
      </c>
    </row>
    <row r="888" spans="1:181" x14ac:dyDescent="0.2">
      <c r="A888" t="s">
        <v>243</v>
      </c>
      <c r="B888" t="s">
        <v>239</v>
      </c>
      <c r="C888" t="s">
        <v>215</v>
      </c>
      <c r="D888" t="s">
        <v>39</v>
      </c>
      <c r="E888">
        <v>2018</v>
      </c>
      <c r="F888" t="s">
        <v>223</v>
      </c>
      <c r="G888" t="s">
        <v>246</v>
      </c>
      <c r="H888">
        <v>94</v>
      </c>
      <c r="K888">
        <v>19.589187622070312</v>
      </c>
      <c r="L888">
        <v>19.332605361938477</v>
      </c>
      <c r="M888">
        <v>19.356904983520508</v>
      </c>
      <c r="N888">
        <v>19.541601181030273</v>
      </c>
      <c r="O888">
        <v>19.957977294921875</v>
      </c>
      <c r="P888">
        <v>20.697212219238281</v>
      </c>
      <c r="Q888">
        <v>23.401350021362305</v>
      </c>
      <c r="R888">
        <v>23.373832702636719</v>
      </c>
      <c r="S888">
        <v>23.638866424560547</v>
      </c>
      <c r="T888">
        <v>24.378850936889648</v>
      </c>
      <c r="U888">
        <v>24.864677429199219</v>
      </c>
      <c r="V888">
        <v>25.256689071655273</v>
      </c>
      <c r="W888">
        <v>25.343414306640625</v>
      </c>
      <c r="X888">
        <v>25.797189712524414</v>
      </c>
      <c r="Y888">
        <v>25.90629768371582</v>
      </c>
      <c r="Z888">
        <v>26.130199432373047</v>
      </c>
      <c r="AA888">
        <v>26.190389633178711</v>
      </c>
      <c r="AB888">
        <v>26.05986213684082</v>
      </c>
      <c r="AC888">
        <v>25.402383804321289</v>
      </c>
      <c r="AD888">
        <v>25.548879623413086</v>
      </c>
      <c r="AE888">
        <v>25.211025238037109</v>
      </c>
      <c r="AF888">
        <v>24.116252899169922</v>
      </c>
      <c r="AG888">
        <v>21.544305801391602</v>
      </c>
      <c r="AH888">
        <v>20.500041961669922</v>
      </c>
      <c r="AI888">
        <v>-0.66291767358779907</v>
      </c>
      <c r="AJ888">
        <v>-0.65275615453720093</v>
      </c>
      <c r="AK888">
        <v>-0.65029603242874146</v>
      </c>
      <c r="AL888">
        <v>-0.65275406837463379</v>
      </c>
      <c r="AM888">
        <v>-0.65527862310409546</v>
      </c>
      <c r="AN888">
        <v>-0.6631731390953064</v>
      </c>
      <c r="AO888">
        <v>-0.71215361356735229</v>
      </c>
      <c r="AP888">
        <v>-0.71878868341445923</v>
      </c>
      <c r="AQ888">
        <v>-0.72923868894577026</v>
      </c>
      <c r="AR888">
        <v>-0.74430358409881592</v>
      </c>
      <c r="AS888">
        <v>-0.75633221864700317</v>
      </c>
      <c r="AT888">
        <v>-0.7613179087638855</v>
      </c>
      <c r="AU888">
        <v>6.3674911856651306E-2</v>
      </c>
      <c r="AV888">
        <v>4.013495922088623</v>
      </c>
      <c r="AW888">
        <v>3.9779553413391113</v>
      </c>
      <c r="AX888">
        <v>3.9934563636779785</v>
      </c>
      <c r="AY888">
        <v>3.9875307083129883</v>
      </c>
      <c r="AZ888">
        <v>3.9688882827758789</v>
      </c>
      <c r="BA888">
        <v>3.0868720263242722E-2</v>
      </c>
      <c r="BB888">
        <v>-0.39151173830032349</v>
      </c>
      <c r="BC888">
        <v>-0.38320037722587585</v>
      </c>
      <c r="BD888">
        <v>-0.35688832402229309</v>
      </c>
      <c r="BE888">
        <v>-0.32175242900848389</v>
      </c>
      <c r="BF888">
        <v>-0.30749532580375671</v>
      </c>
      <c r="BG888">
        <v>-0.32498207688331604</v>
      </c>
      <c r="BH888">
        <v>-0.32050114870071411</v>
      </c>
      <c r="BI888">
        <v>-0.31934764981269836</v>
      </c>
      <c r="BJ888">
        <v>-0.32208570837974548</v>
      </c>
      <c r="BK888">
        <v>-0.32154315710067749</v>
      </c>
      <c r="BL888">
        <v>-0.32744327187538147</v>
      </c>
      <c r="BM888">
        <v>-0.3571622371673584</v>
      </c>
      <c r="BN888">
        <v>-0.35537156462669373</v>
      </c>
      <c r="BO888">
        <v>-0.35956278443336487</v>
      </c>
      <c r="BP888">
        <v>-0.36831429600715637</v>
      </c>
      <c r="BQ888">
        <v>-0.37529486417770386</v>
      </c>
      <c r="BR888">
        <v>-0.37984830141067505</v>
      </c>
      <c r="BS888">
        <v>0.46081459522247314</v>
      </c>
      <c r="BT888">
        <v>4.3308148384094238</v>
      </c>
      <c r="BU888">
        <v>4.2901163101196289</v>
      </c>
      <c r="BV888">
        <v>4.3059635162353516</v>
      </c>
      <c r="BW888">
        <v>4.3021016120910645</v>
      </c>
      <c r="BX888">
        <v>4.2809205055236816</v>
      </c>
      <c r="BY888">
        <v>0.42335417866706848</v>
      </c>
      <c r="BZ888">
        <v>-0.20944924652576447</v>
      </c>
      <c r="CA888">
        <v>-0.20269997417926788</v>
      </c>
      <c r="CB888">
        <v>-0.19038422405719757</v>
      </c>
      <c r="CC888">
        <v>-0.1668163537979126</v>
      </c>
      <c r="CD888">
        <v>-0.16093754768371582</v>
      </c>
      <c r="CE888">
        <v>-9.0928927063941956E-2</v>
      </c>
      <c r="CF888">
        <v>-9.0382307767868042E-2</v>
      </c>
      <c r="CG888">
        <v>-9.0133808553218842E-2</v>
      </c>
      <c r="CH888">
        <v>-9.3065828084945679E-2</v>
      </c>
      <c r="CI888">
        <v>-9.0398967266082764E-2</v>
      </c>
      <c r="CJ888">
        <v>-9.4917811453342438E-2</v>
      </c>
      <c r="CK888">
        <v>-0.11129629611968994</v>
      </c>
      <c r="CL888">
        <v>-0.10366998612880707</v>
      </c>
      <c r="CM888">
        <v>-0.10352637618780136</v>
      </c>
      <c r="CN888">
        <v>-0.10790526866912842</v>
      </c>
      <c r="CO888">
        <v>-0.11138954758644104</v>
      </c>
      <c r="CP888">
        <v>-0.11564362794160843</v>
      </c>
      <c r="CQ888">
        <v>0.73587232828140259</v>
      </c>
      <c r="CR888">
        <v>4.5505886077880859</v>
      </c>
      <c r="CS888">
        <v>4.5063176155090332</v>
      </c>
      <c r="CT888">
        <v>4.522404670715332</v>
      </c>
      <c r="CU888">
        <v>4.5199728012084961</v>
      </c>
      <c r="CV888">
        <v>4.4970331192016602</v>
      </c>
      <c r="CW888">
        <v>0.69518840312957764</v>
      </c>
      <c r="CX888">
        <v>-8.3353325724601746E-2</v>
      </c>
      <c r="CY888">
        <v>-7.768595963716507E-2</v>
      </c>
      <c r="CZ888">
        <v>-7.5063996016979218E-2</v>
      </c>
      <c r="DA888">
        <v>-5.9508118778467178E-2</v>
      </c>
      <c r="DB888">
        <v>-5.9432074427604675E-2</v>
      </c>
      <c r="DC888">
        <v>0.14312422275543213</v>
      </c>
      <c r="DD888">
        <v>0.13973651826381683</v>
      </c>
      <c r="DE888">
        <v>0.13908003270626068</v>
      </c>
      <c r="DF888">
        <v>0.13595405220985413</v>
      </c>
      <c r="DG888">
        <v>0.14074522256851196</v>
      </c>
      <c r="DH888">
        <v>0.13760764896869659</v>
      </c>
      <c r="DI888">
        <v>0.13456964492797852</v>
      </c>
      <c r="DJ888">
        <v>0.14803159236907959</v>
      </c>
      <c r="DK888">
        <v>0.15251004695892334</v>
      </c>
      <c r="DL888">
        <v>0.15250375866889954</v>
      </c>
      <c r="DM888">
        <v>0.15251576900482178</v>
      </c>
      <c r="DN888">
        <v>0.14856106042861938</v>
      </c>
      <c r="DO888">
        <v>1.010930061340332</v>
      </c>
      <c r="DP888">
        <v>4.770362377166748</v>
      </c>
      <c r="DQ888">
        <v>4.7225189208984375</v>
      </c>
      <c r="DR888">
        <v>4.7388458251953125</v>
      </c>
      <c r="DS888">
        <v>4.7378439903259277</v>
      </c>
      <c r="DT888">
        <v>4.7131457328796387</v>
      </c>
      <c r="DU888">
        <v>0.96702265739440918</v>
      </c>
      <c r="DV888">
        <v>4.2742595076560974E-2</v>
      </c>
      <c r="DW888">
        <v>4.7328058630228043E-2</v>
      </c>
      <c r="DX888">
        <v>4.0256239473819733E-2</v>
      </c>
      <c r="DY888">
        <v>4.7800123691558838E-2</v>
      </c>
      <c r="DZ888">
        <v>4.2073391377925873E-2</v>
      </c>
      <c r="EA888">
        <v>0.48105981945991516</v>
      </c>
      <c r="EB888">
        <v>0.47199156880378723</v>
      </c>
      <c r="EC888">
        <v>0.47002840042114258</v>
      </c>
      <c r="ED888">
        <v>0.46662241220474243</v>
      </c>
      <c r="EE888">
        <v>0.47448071837425232</v>
      </c>
      <c r="EF888">
        <v>0.47333750128746033</v>
      </c>
      <c r="EG888">
        <v>0.48956102132797241</v>
      </c>
      <c r="EH888">
        <v>0.51144868135452271</v>
      </c>
      <c r="EI888">
        <v>0.52218598127365112</v>
      </c>
      <c r="EJ888">
        <v>0.52849304676055908</v>
      </c>
      <c r="EK888">
        <v>0.53355312347412109</v>
      </c>
      <c r="EL888">
        <v>0.53003066778182983</v>
      </c>
      <c r="EM888">
        <v>1.4080697298049927</v>
      </c>
      <c r="EN888">
        <v>5.0876812934875488</v>
      </c>
      <c r="EO888">
        <v>5.0346798896789551</v>
      </c>
      <c r="EP888">
        <v>5.0513529777526855</v>
      </c>
      <c r="EQ888">
        <v>5.0524148941040039</v>
      </c>
      <c r="ER888">
        <v>5.0251779556274414</v>
      </c>
      <c r="ES888">
        <v>1.3595080375671387</v>
      </c>
      <c r="ET888">
        <v>0.22480508685112</v>
      </c>
      <c r="EU888">
        <v>0.22782844305038452</v>
      </c>
      <c r="EV888">
        <v>0.20676034688949585</v>
      </c>
      <c r="EW888">
        <v>0.20273618400096893</v>
      </c>
      <c r="EX888">
        <v>0.18863116204738617</v>
      </c>
      <c r="EY888">
        <v>67.369125366210937</v>
      </c>
      <c r="EZ888">
        <v>67.000961303710938</v>
      </c>
      <c r="FA888">
        <v>66.625869750976563</v>
      </c>
      <c r="FB888">
        <v>66.491004943847656</v>
      </c>
      <c r="FC888">
        <v>66.489295959472656</v>
      </c>
      <c r="FD888">
        <v>66.102447509765625</v>
      </c>
      <c r="FE888">
        <v>67.261062622070312</v>
      </c>
      <c r="FF888">
        <v>68.012664794921875</v>
      </c>
      <c r="FG888">
        <v>70.403602600097656</v>
      </c>
      <c r="FH888">
        <v>71.646980285644531</v>
      </c>
      <c r="FI888">
        <v>73.405448913574219</v>
      </c>
      <c r="FJ888">
        <v>74.961524963378906</v>
      </c>
      <c r="FK888">
        <v>76.16436767578125</v>
      </c>
      <c r="FL888">
        <v>77.937141418457031</v>
      </c>
      <c r="FM888">
        <v>79.119926452636719</v>
      </c>
      <c r="FN888">
        <v>79.890724182128906</v>
      </c>
      <c r="FO888">
        <v>80.55126953125</v>
      </c>
      <c r="FP888">
        <v>80.692306518554687</v>
      </c>
      <c r="FQ888">
        <v>76.622406005859375</v>
      </c>
      <c r="FR888">
        <v>74.253936767578125</v>
      </c>
      <c r="FS888">
        <v>71.759552001953125</v>
      </c>
      <c r="FT888">
        <v>71.005157470703125</v>
      </c>
      <c r="FU888">
        <v>70.384552001953125</v>
      </c>
      <c r="FV888">
        <v>69.892227172851562</v>
      </c>
      <c r="FW888">
        <v>81</v>
      </c>
      <c r="FX888">
        <v>5.4568342864513397E-2</v>
      </c>
      <c r="FY888">
        <v>1</v>
      </c>
    </row>
    <row r="889" spans="1:181" x14ac:dyDescent="0.2">
      <c r="A889" t="s">
        <v>243</v>
      </c>
      <c r="B889" t="s">
        <v>239</v>
      </c>
      <c r="C889" t="s">
        <v>215</v>
      </c>
      <c r="D889" t="s">
        <v>39</v>
      </c>
      <c r="E889">
        <v>2019</v>
      </c>
      <c r="F889" t="s">
        <v>223</v>
      </c>
      <c r="G889" t="s">
        <v>246</v>
      </c>
      <c r="H889">
        <v>94</v>
      </c>
      <c r="K889">
        <v>19.589187622070312</v>
      </c>
      <c r="L889">
        <v>19.332605361938477</v>
      </c>
      <c r="M889">
        <v>19.356904983520508</v>
      </c>
      <c r="N889">
        <v>19.541601181030273</v>
      </c>
      <c r="O889">
        <v>19.957977294921875</v>
      </c>
      <c r="P889">
        <v>20.697212219238281</v>
      </c>
      <c r="Q889">
        <v>23.401350021362305</v>
      </c>
      <c r="R889">
        <v>23.373832702636719</v>
      </c>
      <c r="S889">
        <v>23.638866424560547</v>
      </c>
      <c r="T889">
        <v>24.378850936889648</v>
      </c>
      <c r="U889">
        <v>24.864677429199219</v>
      </c>
      <c r="V889">
        <v>25.256689071655273</v>
      </c>
      <c r="W889">
        <v>25.343414306640625</v>
      </c>
      <c r="X889">
        <v>25.797189712524414</v>
      </c>
      <c r="Y889">
        <v>25.90629768371582</v>
      </c>
      <c r="Z889">
        <v>26.130199432373047</v>
      </c>
      <c r="AA889">
        <v>26.190389633178711</v>
      </c>
      <c r="AB889">
        <v>26.05986213684082</v>
      </c>
      <c r="AC889">
        <v>25.402383804321289</v>
      </c>
      <c r="AD889">
        <v>25.548879623413086</v>
      </c>
      <c r="AE889">
        <v>25.211025238037109</v>
      </c>
      <c r="AF889">
        <v>24.116252899169922</v>
      </c>
      <c r="AG889">
        <v>21.544305801391602</v>
      </c>
      <c r="AH889">
        <v>20.500041961669922</v>
      </c>
      <c r="AI889">
        <v>-0.66291767358779907</v>
      </c>
      <c r="AJ889">
        <v>-0.65275615453720093</v>
      </c>
      <c r="AK889">
        <v>-0.65029603242874146</v>
      </c>
      <c r="AL889">
        <v>-0.65275406837463379</v>
      </c>
      <c r="AM889">
        <v>-0.65527862310409546</v>
      </c>
      <c r="AN889">
        <v>-0.6631731390953064</v>
      </c>
      <c r="AO889">
        <v>-0.71215361356735229</v>
      </c>
      <c r="AP889">
        <v>-0.71878868341445923</v>
      </c>
      <c r="AQ889">
        <v>-0.72923868894577026</v>
      </c>
      <c r="AR889">
        <v>-0.74430358409881592</v>
      </c>
      <c r="AS889">
        <v>-0.75633221864700317</v>
      </c>
      <c r="AT889">
        <v>-0.7613179087638855</v>
      </c>
      <c r="AU889">
        <v>6.3674911856651306E-2</v>
      </c>
      <c r="AV889">
        <v>4.013495922088623</v>
      </c>
      <c r="AW889">
        <v>3.9779553413391113</v>
      </c>
      <c r="AX889">
        <v>3.9934563636779785</v>
      </c>
      <c r="AY889">
        <v>3.9875307083129883</v>
      </c>
      <c r="AZ889">
        <v>3.9688882827758789</v>
      </c>
      <c r="BA889">
        <v>3.0868720263242722E-2</v>
      </c>
      <c r="BB889">
        <v>-0.39151173830032349</v>
      </c>
      <c r="BC889">
        <v>-0.38320037722587585</v>
      </c>
      <c r="BD889">
        <v>-0.35688832402229309</v>
      </c>
      <c r="BE889">
        <v>-0.32175242900848389</v>
      </c>
      <c r="BF889">
        <v>-0.30749532580375671</v>
      </c>
      <c r="BG889">
        <v>-0.32498207688331604</v>
      </c>
      <c r="BH889">
        <v>-0.32050114870071411</v>
      </c>
      <c r="BI889">
        <v>-0.31934764981269836</v>
      </c>
      <c r="BJ889">
        <v>-0.32208570837974548</v>
      </c>
      <c r="BK889">
        <v>-0.32154315710067749</v>
      </c>
      <c r="BL889">
        <v>-0.32744327187538147</v>
      </c>
      <c r="BM889">
        <v>-0.3571622371673584</v>
      </c>
      <c r="BN889">
        <v>-0.35537156462669373</v>
      </c>
      <c r="BO889">
        <v>-0.35956278443336487</v>
      </c>
      <c r="BP889">
        <v>-0.36831429600715637</v>
      </c>
      <c r="BQ889">
        <v>-0.37529486417770386</v>
      </c>
      <c r="BR889">
        <v>-0.37984830141067505</v>
      </c>
      <c r="BS889">
        <v>0.46081459522247314</v>
      </c>
      <c r="BT889">
        <v>4.3308148384094238</v>
      </c>
      <c r="BU889">
        <v>4.2901163101196289</v>
      </c>
      <c r="BV889">
        <v>4.3059635162353516</v>
      </c>
      <c r="BW889">
        <v>4.3021016120910645</v>
      </c>
      <c r="BX889">
        <v>4.2809205055236816</v>
      </c>
      <c r="BY889">
        <v>0.42335417866706848</v>
      </c>
      <c r="BZ889">
        <v>-0.20944924652576447</v>
      </c>
      <c r="CA889">
        <v>-0.20269997417926788</v>
      </c>
      <c r="CB889">
        <v>-0.19038422405719757</v>
      </c>
      <c r="CC889">
        <v>-0.1668163537979126</v>
      </c>
      <c r="CD889">
        <v>-0.16093754768371582</v>
      </c>
      <c r="CE889">
        <v>-9.0928927063941956E-2</v>
      </c>
      <c r="CF889">
        <v>-9.0382307767868042E-2</v>
      </c>
      <c r="CG889">
        <v>-9.0133808553218842E-2</v>
      </c>
      <c r="CH889">
        <v>-9.3065828084945679E-2</v>
      </c>
      <c r="CI889">
        <v>-9.0398967266082764E-2</v>
      </c>
      <c r="CJ889">
        <v>-9.4917811453342438E-2</v>
      </c>
      <c r="CK889">
        <v>-0.11129629611968994</v>
      </c>
      <c r="CL889">
        <v>-0.10366998612880707</v>
      </c>
      <c r="CM889">
        <v>-0.10352637618780136</v>
      </c>
      <c r="CN889">
        <v>-0.10790526866912842</v>
      </c>
      <c r="CO889">
        <v>-0.11138954758644104</v>
      </c>
      <c r="CP889">
        <v>-0.11564362794160843</v>
      </c>
      <c r="CQ889">
        <v>0.73587232828140259</v>
      </c>
      <c r="CR889">
        <v>4.5505886077880859</v>
      </c>
      <c r="CS889">
        <v>4.5063176155090332</v>
      </c>
      <c r="CT889">
        <v>4.522404670715332</v>
      </c>
      <c r="CU889">
        <v>4.5199728012084961</v>
      </c>
      <c r="CV889">
        <v>4.4970331192016602</v>
      </c>
      <c r="CW889">
        <v>0.69518840312957764</v>
      </c>
      <c r="CX889">
        <v>-8.3353325724601746E-2</v>
      </c>
      <c r="CY889">
        <v>-7.768595963716507E-2</v>
      </c>
      <c r="CZ889">
        <v>-7.5063996016979218E-2</v>
      </c>
      <c r="DA889">
        <v>-5.9508118778467178E-2</v>
      </c>
      <c r="DB889">
        <v>-5.9432074427604675E-2</v>
      </c>
      <c r="DC889">
        <v>0.14312422275543213</v>
      </c>
      <c r="DD889">
        <v>0.13973651826381683</v>
      </c>
      <c r="DE889">
        <v>0.13908003270626068</v>
      </c>
      <c r="DF889">
        <v>0.13595405220985413</v>
      </c>
      <c r="DG889">
        <v>0.14074522256851196</v>
      </c>
      <c r="DH889">
        <v>0.13760764896869659</v>
      </c>
      <c r="DI889">
        <v>0.13456964492797852</v>
      </c>
      <c r="DJ889">
        <v>0.14803159236907959</v>
      </c>
      <c r="DK889">
        <v>0.15251004695892334</v>
      </c>
      <c r="DL889">
        <v>0.15250375866889954</v>
      </c>
      <c r="DM889">
        <v>0.15251576900482178</v>
      </c>
      <c r="DN889">
        <v>0.14856106042861938</v>
      </c>
      <c r="DO889">
        <v>1.010930061340332</v>
      </c>
      <c r="DP889">
        <v>4.770362377166748</v>
      </c>
      <c r="DQ889">
        <v>4.7225189208984375</v>
      </c>
      <c r="DR889">
        <v>4.7388458251953125</v>
      </c>
      <c r="DS889">
        <v>4.7378439903259277</v>
      </c>
      <c r="DT889">
        <v>4.7131457328796387</v>
      </c>
      <c r="DU889">
        <v>0.96702265739440918</v>
      </c>
      <c r="DV889">
        <v>4.2742595076560974E-2</v>
      </c>
      <c r="DW889">
        <v>4.7328058630228043E-2</v>
      </c>
      <c r="DX889">
        <v>4.0256239473819733E-2</v>
      </c>
      <c r="DY889">
        <v>4.7800123691558838E-2</v>
      </c>
      <c r="DZ889">
        <v>4.2073391377925873E-2</v>
      </c>
      <c r="EA889">
        <v>0.48105981945991516</v>
      </c>
      <c r="EB889">
        <v>0.47199156880378723</v>
      </c>
      <c r="EC889">
        <v>0.47002840042114258</v>
      </c>
      <c r="ED889">
        <v>0.46662241220474243</v>
      </c>
      <c r="EE889">
        <v>0.47448071837425232</v>
      </c>
      <c r="EF889">
        <v>0.47333750128746033</v>
      </c>
      <c r="EG889">
        <v>0.48956102132797241</v>
      </c>
      <c r="EH889">
        <v>0.51144868135452271</v>
      </c>
      <c r="EI889">
        <v>0.52218598127365112</v>
      </c>
      <c r="EJ889">
        <v>0.52849304676055908</v>
      </c>
      <c r="EK889">
        <v>0.53355312347412109</v>
      </c>
      <c r="EL889">
        <v>0.53003066778182983</v>
      </c>
      <c r="EM889">
        <v>1.4080697298049927</v>
      </c>
      <c r="EN889">
        <v>5.0876812934875488</v>
      </c>
      <c r="EO889">
        <v>5.0346798896789551</v>
      </c>
      <c r="EP889">
        <v>5.0513529777526855</v>
      </c>
      <c r="EQ889">
        <v>5.0524148941040039</v>
      </c>
      <c r="ER889">
        <v>5.0251779556274414</v>
      </c>
      <c r="ES889">
        <v>1.3595080375671387</v>
      </c>
      <c r="ET889">
        <v>0.22480508685112</v>
      </c>
      <c r="EU889">
        <v>0.22782844305038452</v>
      </c>
      <c r="EV889">
        <v>0.20676034688949585</v>
      </c>
      <c r="EW889">
        <v>0.20273618400096893</v>
      </c>
      <c r="EX889">
        <v>0.18863116204738617</v>
      </c>
      <c r="EY889">
        <v>67.369125366210937</v>
      </c>
      <c r="EZ889">
        <v>67.000961303710938</v>
      </c>
      <c r="FA889">
        <v>66.625869750976563</v>
      </c>
      <c r="FB889">
        <v>66.491004943847656</v>
      </c>
      <c r="FC889">
        <v>66.489295959472656</v>
      </c>
      <c r="FD889">
        <v>66.102447509765625</v>
      </c>
      <c r="FE889">
        <v>67.261062622070312</v>
      </c>
      <c r="FF889">
        <v>68.012664794921875</v>
      </c>
      <c r="FG889">
        <v>70.403602600097656</v>
      </c>
      <c r="FH889">
        <v>71.646980285644531</v>
      </c>
      <c r="FI889">
        <v>73.405448913574219</v>
      </c>
      <c r="FJ889">
        <v>74.961524963378906</v>
      </c>
      <c r="FK889">
        <v>76.16436767578125</v>
      </c>
      <c r="FL889">
        <v>77.937141418457031</v>
      </c>
      <c r="FM889">
        <v>79.119926452636719</v>
      </c>
      <c r="FN889">
        <v>79.890724182128906</v>
      </c>
      <c r="FO889">
        <v>80.55126953125</v>
      </c>
      <c r="FP889">
        <v>80.692306518554687</v>
      </c>
      <c r="FQ889">
        <v>76.622406005859375</v>
      </c>
      <c r="FR889">
        <v>74.253936767578125</v>
      </c>
      <c r="FS889">
        <v>71.759552001953125</v>
      </c>
      <c r="FT889">
        <v>71.005157470703125</v>
      </c>
      <c r="FU889">
        <v>70.384552001953125</v>
      </c>
      <c r="FV889">
        <v>69.892227172851562</v>
      </c>
      <c r="FW889">
        <v>81</v>
      </c>
      <c r="FX889">
        <v>5.4568342864513397E-2</v>
      </c>
      <c r="FY889">
        <v>1</v>
      </c>
    </row>
    <row r="890" spans="1:181" x14ac:dyDescent="0.2">
      <c r="A890" t="s">
        <v>243</v>
      </c>
      <c r="B890" t="s">
        <v>239</v>
      </c>
      <c r="C890" t="s">
        <v>215</v>
      </c>
      <c r="D890" t="s">
        <v>39</v>
      </c>
      <c r="E890">
        <v>2020</v>
      </c>
      <c r="F890" t="s">
        <v>223</v>
      </c>
      <c r="G890" t="s">
        <v>246</v>
      </c>
      <c r="H890">
        <v>94</v>
      </c>
      <c r="K890">
        <v>19.589187622070312</v>
      </c>
      <c r="L890">
        <v>19.332605361938477</v>
      </c>
      <c r="M890">
        <v>19.356904983520508</v>
      </c>
      <c r="N890">
        <v>19.541601181030273</v>
      </c>
      <c r="O890">
        <v>19.957977294921875</v>
      </c>
      <c r="P890">
        <v>20.697212219238281</v>
      </c>
      <c r="Q890">
        <v>23.401350021362305</v>
      </c>
      <c r="R890">
        <v>23.373832702636719</v>
      </c>
      <c r="S890">
        <v>23.638866424560547</v>
      </c>
      <c r="T890">
        <v>24.378850936889648</v>
      </c>
      <c r="U890">
        <v>24.864677429199219</v>
      </c>
      <c r="V890">
        <v>25.256689071655273</v>
      </c>
      <c r="W890">
        <v>25.343414306640625</v>
      </c>
      <c r="X890">
        <v>25.797189712524414</v>
      </c>
      <c r="Y890">
        <v>25.90629768371582</v>
      </c>
      <c r="Z890">
        <v>26.130199432373047</v>
      </c>
      <c r="AA890">
        <v>26.190389633178711</v>
      </c>
      <c r="AB890">
        <v>26.05986213684082</v>
      </c>
      <c r="AC890">
        <v>25.402383804321289</v>
      </c>
      <c r="AD890">
        <v>25.548879623413086</v>
      </c>
      <c r="AE890">
        <v>25.211025238037109</v>
      </c>
      <c r="AF890">
        <v>24.116252899169922</v>
      </c>
      <c r="AG890">
        <v>21.544305801391602</v>
      </c>
      <c r="AH890">
        <v>20.500041961669922</v>
      </c>
      <c r="AI890">
        <v>-0.66291767358779907</v>
      </c>
      <c r="AJ890">
        <v>-0.65275615453720093</v>
      </c>
      <c r="AK890">
        <v>-0.65029603242874146</v>
      </c>
      <c r="AL890">
        <v>-0.65275406837463379</v>
      </c>
      <c r="AM890">
        <v>-0.65527862310409546</v>
      </c>
      <c r="AN890">
        <v>-0.6631731390953064</v>
      </c>
      <c r="AO890">
        <v>-0.71215361356735229</v>
      </c>
      <c r="AP890">
        <v>-0.71878868341445923</v>
      </c>
      <c r="AQ890">
        <v>-0.72923868894577026</v>
      </c>
      <c r="AR890">
        <v>-0.74430358409881592</v>
      </c>
      <c r="AS890">
        <v>-0.75633221864700317</v>
      </c>
      <c r="AT890">
        <v>-0.7613179087638855</v>
      </c>
      <c r="AU890">
        <v>6.3674911856651306E-2</v>
      </c>
      <c r="AV890">
        <v>4.013495922088623</v>
      </c>
      <c r="AW890">
        <v>3.9779553413391113</v>
      </c>
      <c r="AX890">
        <v>3.9934563636779785</v>
      </c>
      <c r="AY890">
        <v>3.9875307083129883</v>
      </c>
      <c r="AZ890">
        <v>3.9688882827758789</v>
      </c>
      <c r="BA890">
        <v>3.0868720263242722E-2</v>
      </c>
      <c r="BB890">
        <v>-0.39151173830032349</v>
      </c>
      <c r="BC890">
        <v>-0.38320037722587585</v>
      </c>
      <c r="BD890">
        <v>-0.35688832402229309</v>
      </c>
      <c r="BE890">
        <v>-0.32175242900848389</v>
      </c>
      <c r="BF890">
        <v>-0.30749532580375671</v>
      </c>
      <c r="BG890">
        <v>-0.32498207688331604</v>
      </c>
      <c r="BH890">
        <v>-0.32050114870071411</v>
      </c>
      <c r="BI890">
        <v>-0.31934764981269836</v>
      </c>
      <c r="BJ890">
        <v>-0.32208570837974548</v>
      </c>
      <c r="BK890">
        <v>-0.32154315710067749</v>
      </c>
      <c r="BL890">
        <v>-0.32744327187538147</v>
      </c>
      <c r="BM890">
        <v>-0.3571622371673584</v>
      </c>
      <c r="BN890">
        <v>-0.35537156462669373</v>
      </c>
      <c r="BO890">
        <v>-0.35956278443336487</v>
      </c>
      <c r="BP890">
        <v>-0.36831429600715637</v>
      </c>
      <c r="BQ890">
        <v>-0.37529486417770386</v>
      </c>
      <c r="BR890">
        <v>-0.37984830141067505</v>
      </c>
      <c r="BS890">
        <v>0.46081459522247314</v>
      </c>
      <c r="BT890">
        <v>4.3308148384094238</v>
      </c>
      <c r="BU890">
        <v>4.2901163101196289</v>
      </c>
      <c r="BV890">
        <v>4.3059635162353516</v>
      </c>
      <c r="BW890">
        <v>4.3021016120910645</v>
      </c>
      <c r="BX890">
        <v>4.2809205055236816</v>
      </c>
      <c r="BY890">
        <v>0.42335417866706848</v>
      </c>
      <c r="BZ890">
        <v>-0.20944924652576447</v>
      </c>
      <c r="CA890">
        <v>-0.20269997417926788</v>
      </c>
      <c r="CB890">
        <v>-0.19038422405719757</v>
      </c>
      <c r="CC890">
        <v>-0.1668163537979126</v>
      </c>
      <c r="CD890">
        <v>-0.16093754768371582</v>
      </c>
      <c r="CE890">
        <v>-9.0928927063941956E-2</v>
      </c>
      <c r="CF890">
        <v>-9.0382307767868042E-2</v>
      </c>
      <c r="CG890">
        <v>-9.0133808553218842E-2</v>
      </c>
      <c r="CH890">
        <v>-9.3065828084945679E-2</v>
      </c>
      <c r="CI890">
        <v>-9.0398967266082764E-2</v>
      </c>
      <c r="CJ890">
        <v>-9.4917811453342438E-2</v>
      </c>
      <c r="CK890">
        <v>-0.11129629611968994</v>
      </c>
      <c r="CL890">
        <v>-0.10366998612880707</v>
      </c>
      <c r="CM890">
        <v>-0.10352637618780136</v>
      </c>
      <c r="CN890">
        <v>-0.10790526866912842</v>
      </c>
      <c r="CO890">
        <v>-0.11138954758644104</v>
      </c>
      <c r="CP890">
        <v>-0.11564362794160843</v>
      </c>
      <c r="CQ890">
        <v>0.73587232828140259</v>
      </c>
      <c r="CR890">
        <v>4.5505886077880859</v>
      </c>
      <c r="CS890">
        <v>4.5063176155090332</v>
      </c>
      <c r="CT890">
        <v>4.522404670715332</v>
      </c>
      <c r="CU890">
        <v>4.5199728012084961</v>
      </c>
      <c r="CV890">
        <v>4.4970331192016602</v>
      </c>
      <c r="CW890">
        <v>0.69518840312957764</v>
      </c>
      <c r="CX890">
        <v>-8.3353325724601746E-2</v>
      </c>
      <c r="CY890">
        <v>-7.768595963716507E-2</v>
      </c>
      <c r="CZ890">
        <v>-7.5063996016979218E-2</v>
      </c>
      <c r="DA890">
        <v>-5.9508118778467178E-2</v>
      </c>
      <c r="DB890">
        <v>-5.9432074427604675E-2</v>
      </c>
      <c r="DC890">
        <v>0.14312422275543213</v>
      </c>
      <c r="DD890">
        <v>0.13973651826381683</v>
      </c>
      <c r="DE890">
        <v>0.13908003270626068</v>
      </c>
      <c r="DF890">
        <v>0.13595405220985413</v>
      </c>
      <c r="DG890">
        <v>0.14074522256851196</v>
      </c>
      <c r="DH890">
        <v>0.13760764896869659</v>
      </c>
      <c r="DI890">
        <v>0.13456964492797852</v>
      </c>
      <c r="DJ890">
        <v>0.14803159236907959</v>
      </c>
      <c r="DK890">
        <v>0.15251004695892334</v>
      </c>
      <c r="DL890">
        <v>0.15250375866889954</v>
      </c>
      <c r="DM890">
        <v>0.15251576900482178</v>
      </c>
      <c r="DN890">
        <v>0.14856106042861938</v>
      </c>
      <c r="DO890">
        <v>1.010930061340332</v>
      </c>
      <c r="DP890">
        <v>4.770362377166748</v>
      </c>
      <c r="DQ890">
        <v>4.7225189208984375</v>
      </c>
      <c r="DR890">
        <v>4.7388458251953125</v>
      </c>
      <c r="DS890">
        <v>4.7378439903259277</v>
      </c>
      <c r="DT890">
        <v>4.7131457328796387</v>
      </c>
      <c r="DU890">
        <v>0.96702265739440918</v>
      </c>
      <c r="DV890">
        <v>4.2742595076560974E-2</v>
      </c>
      <c r="DW890">
        <v>4.7328058630228043E-2</v>
      </c>
      <c r="DX890">
        <v>4.0256239473819733E-2</v>
      </c>
      <c r="DY890">
        <v>4.7800123691558838E-2</v>
      </c>
      <c r="DZ890">
        <v>4.2073391377925873E-2</v>
      </c>
      <c r="EA890">
        <v>0.48105981945991516</v>
      </c>
      <c r="EB890">
        <v>0.47199156880378723</v>
      </c>
      <c r="EC890">
        <v>0.47002840042114258</v>
      </c>
      <c r="ED890">
        <v>0.46662241220474243</v>
      </c>
      <c r="EE890">
        <v>0.47448071837425232</v>
      </c>
      <c r="EF890">
        <v>0.47333750128746033</v>
      </c>
      <c r="EG890">
        <v>0.48956102132797241</v>
      </c>
      <c r="EH890">
        <v>0.51144868135452271</v>
      </c>
      <c r="EI890">
        <v>0.52218598127365112</v>
      </c>
      <c r="EJ890">
        <v>0.52849304676055908</v>
      </c>
      <c r="EK890">
        <v>0.53355312347412109</v>
      </c>
      <c r="EL890">
        <v>0.53003066778182983</v>
      </c>
      <c r="EM890">
        <v>1.4080697298049927</v>
      </c>
      <c r="EN890">
        <v>5.0876812934875488</v>
      </c>
      <c r="EO890">
        <v>5.0346798896789551</v>
      </c>
      <c r="EP890">
        <v>5.0513529777526855</v>
      </c>
      <c r="EQ890">
        <v>5.0524148941040039</v>
      </c>
      <c r="ER890">
        <v>5.0251779556274414</v>
      </c>
      <c r="ES890">
        <v>1.3595080375671387</v>
      </c>
      <c r="ET890">
        <v>0.22480508685112</v>
      </c>
      <c r="EU890">
        <v>0.22782844305038452</v>
      </c>
      <c r="EV890">
        <v>0.20676034688949585</v>
      </c>
      <c r="EW890">
        <v>0.20273618400096893</v>
      </c>
      <c r="EX890">
        <v>0.18863116204738617</v>
      </c>
      <c r="EY890">
        <v>67.369125366210937</v>
      </c>
      <c r="EZ890">
        <v>67.000961303710938</v>
      </c>
      <c r="FA890">
        <v>66.625869750976563</v>
      </c>
      <c r="FB890">
        <v>66.491004943847656</v>
      </c>
      <c r="FC890">
        <v>66.489295959472656</v>
      </c>
      <c r="FD890">
        <v>66.102447509765625</v>
      </c>
      <c r="FE890">
        <v>67.261062622070312</v>
      </c>
      <c r="FF890">
        <v>68.012664794921875</v>
      </c>
      <c r="FG890">
        <v>70.403602600097656</v>
      </c>
      <c r="FH890">
        <v>71.646980285644531</v>
      </c>
      <c r="FI890">
        <v>73.405448913574219</v>
      </c>
      <c r="FJ890">
        <v>74.961524963378906</v>
      </c>
      <c r="FK890">
        <v>76.16436767578125</v>
      </c>
      <c r="FL890">
        <v>77.937141418457031</v>
      </c>
      <c r="FM890">
        <v>79.119926452636719</v>
      </c>
      <c r="FN890">
        <v>79.890724182128906</v>
      </c>
      <c r="FO890">
        <v>80.55126953125</v>
      </c>
      <c r="FP890">
        <v>80.692306518554687</v>
      </c>
      <c r="FQ890">
        <v>76.622406005859375</v>
      </c>
      <c r="FR890">
        <v>74.253936767578125</v>
      </c>
      <c r="FS890">
        <v>71.759552001953125</v>
      </c>
      <c r="FT890">
        <v>71.005157470703125</v>
      </c>
      <c r="FU890">
        <v>70.384552001953125</v>
      </c>
      <c r="FV890">
        <v>69.892227172851562</v>
      </c>
      <c r="FW890">
        <v>81</v>
      </c>
      <c r="FX890">
        <v>5.4568342864513397E-2</v>
      </c>
      <c r="FY890">
        <v>1</v>
      </c>
    </row>
    <row r="891" spans="1:181" x14ac:dyDescent="0.2">
      <c r="A891" t="s">
        <v>243</v>
      </c>
      <c r="B891" t="s">
        <v>239</v>
      </c>
      <c r="C891" t="s">
        <v>215</v>
      </c>
      <c r="D891" t="s">
        <v>39</v>
      </c>
      <c r="E891">
        <v>2021</v>
      </c>
      <c r="F891" t="s">
        <v>223</v>
      </c>
      <c r="G891" t="s">
        <v>246</v>
      </c>
      <c r="H891">
        <v>94</v>
      </c>
      <c r="K891">
        <v>19.589187622070312</v>
      </c>
      <c r="L891">
        <v>19.332605361938477</v>
      </c>
      <c r="M891">
        <v>19.356904983520508</v>
      </c>
      <c r="N891">
        <v>19.541601181030273</v>
      </c>
      <c r="O891">
        <v>19.957977294921875</v>
      </c>
      <c r="P891">
        <v>20.697212219238281</v>
      </c>
      <c r="Q891">
        <v>23.401350021362305</v>
      </c>
      <c r="R891">
        <v>23.373832702636719</v>
      </c>
      <c r="S891">
        <v>23.638866424560547</v>
      </c>
      <c r="T891">
        <v>24.378850936889648</v>
      </c>
      <c r="U891">
        <v>24.864677429199219</v>
      </c>
      <c r="V891">
        <v>25.256689071655273</v>
      </c>
      <c r="W891">
        <v>25.343414306640625</v>
      </c>
      <c r="X891">
        <v>25.797189712524414</v>
      </c>
      <c r="Y891">
        <v>25.90629768371582</v>
      </c>
      <c r="Z891">
        <v>26.130199432373047</v>
      </c>
      <c r="AA891">
        <v>26.190389633178711</v>
      </c>
      <c r="AB891">
        <v>26.05986213684082</v>
      </c>
      <c r="AC891">
        <v>25.402383804321289</v>
      </c>
      <c r="AD891">
        <v>25.548879623413086</v>
      </c>
      <c r="AE891">
        <v>25.211025238037109</v>
      </c>
      <c r="AF891">
        <v>24.116252899169922</v>
      </c>
      <c r="AG891">
        <v>21.544305801391602</v>
      </c>
      <c r="AH891">
        <v>20.500041961669922</v>
      </c>
      <c r="AI891">
        <v>-0.66291767358779907</v>
      </c>
      <c r="AJ891">
        <v>-0.65275615453720093</v>
      </c>
      <c r="AK891">
        <v>-0.65029603242874146</v>
      </c>
      <c r="AL891">
        <v>-0.65275406837463379</v>
      </c>
      <c r="AM891">
        <v>-0.65527862310409546</v>
      </c>
      <c r="AN891">
        <v>-0.6631731390953064</v>
      </c>
      <c r="AO891">
        <v>-0.71215361356735229</v>
      </c>
      <c r="AP891">
        <v>-0.71878868341445923</v>
      </c>
      <c r="AQ891">
        <v>-0.72923868894577026</v>
      </c>
      <c r="AR891">
        <v>-0.74430358409881592</v>
      </c>
      <c r="AS891">
        <v>-0.75633221864700317</v>
      </c>
      <c r="AT891">
        <v>-0.7613179087638855</v>
      </c>
      <c r="AU891">
        <v>6.3674911856651306E-2</v>
      </c>
      <c r="AV891">
        <v>4.013495922088623</v>
      </c>
      <c r="AW891">
        <v>3.9779553413391113</v>
      </c>
      <c r="AX891">
        <v>3.9934563636779785</v>
      </c>
      <c r="AY891">
        <v>3.9875307083129883</v>
      </c>
      <c r="AZ891">
        <v>3.9688882827758789</v>
      </c>
      <c r="BA891">
        <v>3.0868720263242722E-2</v>
      </c>
      <c r="BB891">
        <v>-0.39151173830032349</v>
      </c>
      <c r="BC891">
        <v>-0.38320037722587585</v>
      </c>
      <c r="BD891">
        <v>-0.35688832402229309</v>
      </c>
      <c r="BE891">
        <v>-0.32175242900848389</v>
      </c>
      <c r="BF891">
        <v>-0.30749532580375671</v>
      </c>
      <c r="BG891">
        <v>-0.32498207688331604</v>
      </c>
      <c r="BH891">
        <v>-0.32050114870071411</v>
      </c>
      <c r="BI891">
        <v>-0.31934764981269836</v>
      </c>
      <c r="BJ891">
        <v>-0.32208570837974548</v>
      </c>
      <c r="BK891">
        <v>-0.32154315710067749</v>
      </c>
      <c r="BL891">
        <v>-0.32744327187538147</v>
      </c>
      <c r="BM891">
        <v>-0.3571622371673584</v>
      </c>
      <c r="BN891">
        <v>-0.35537156462669373</v>
      </c>
      <c r="BO891">
        <v>-0.35956278443336487</v>
      </c>
      <c r="BP891">
        <v>-0.36831429600715637</v>
      </c>
      <c r="BQ891">
        <v>-0.37529486417770386</v>
      </c>
      <c r="BR891">
        <v>-0.37984830141067505</v>
      </c>
      <c r="BS891">
        <v>0.46081459522247314</v>
      </c>
      <c r="BT891">
        <v>4.3308148384094238</v>
      </c>
      <c r="BU891">
        <v>4.2901163101196289</v>
      </c>
      <c r="BV891">
        <v>4.3059635162353516</v>
      </c>
      <c r="BW891">
        <v>4.3021016120910645</v>
      </c>
      <c r="BX891">
        <v>4.2809205055236816</v>
      </c>
      <c r="BY891">
        <v>0.42335417866706848</v>
      </c>
      <c r="BZ891">
        <v>-0.20944924652576447</v>
      </c>
      <c r="CA891">
        <v>-0.20269997417926788</v>
      </c>
      <c r="CB891">
        <v>-0.19038422405719757</v>
      </c>
      <c r="CC891">
        <v>-0.1668163537979126</v>
      </c>
      <c r="CD891">
        <v>-0.16093754768371582</v>
      </c>
      <c r="CE891">
        <v>-9.0928927063941956E-2</v>
      </c>
      <c r="CF891">
        <v>-9.0382307767868042E-2</v>
      </c>
      <c r="CG891">
        <v>-9.0133808553218842E-2</v>
      </c>
      <c r="CH891">
        <v>-9.3065828084945679E-2</v>
      </c>
      <c r="CI891">
        <v>-9.0398967266082764E-2</v>
      </c>
      <c r="CJ891">
        <v>-9.4917811453342438E-2</v>
      </c>
      <c r="CK891">
        <v>-0.11129629611968994</v>
      </c>
      <c r="CL891">
        <v>-0.10366998612880707</v>
      </c>
      <c r="CM891">
        <v>-0.10352637618780136</v>
      </c>
      <c r="CN891">
        <v>-0.10790526866912842</v>
      </c>
      <c r="CO891">
        <v>-0.11138954758644104</v>
      </c>
      <c r="CP891">
        <v>-0.11564362794160843</v>
      </c>
      <c r="CQ891">
        <v>0.73587232828140259</v>
      </c>
      <c r="CR891">
        <v>4.5505886077880859</v>
      </c>
      <c r="CS891">
        <v>4.5063176155090332</v>
      </c>
      <c r="CT891">
        <v>4.522404670715332</v>
      </c>
      <c r="CU891">
        <v>4.5199728012084961</v>
      </c>
      <c r="CV891">
        <v>4.4970331192016602</v>
      </c>
      <c r="CW891">
        <v>0.69518840312957764</v>
      </c>
      <c r="CX891">
        <v>-8.3353325724601746E-2</v>
      </c>
      <c r="CY891">
        <v>-7.768595963716507E-2</v>
      </c>
      <c r="CZ891">
        <v>-7.5063996016979218E-2</v>
      </c>
      <c r="DA891">
        <v>-5.9508118778467178E-2</v>
      </c>
      <c r="DB891">
        <v>-5.9432074427604675E-2</v>
      </c>
      <c r="DC891">
        <v>0.14312422275543213</v>
      </c>
      <c r="DD891">
        <v>0.13973651826381683</v>
      </c>
      <c r="DE891">
        <v>0.13908003270626068</v>
      </c>
      <c r="DF891">
        <v>0.13595405220985413</v>
      </c>
      <c r="DG891">
        <v>0.14074522256851196</v>
      </c>
      <c r="DH891">
        <v>0.13760764896869659</v>
      </c>
      <c r="DI891">
        <v>0.13456964492797852</v>
      </c>
      <c r="DJ891">
        <v>0.14803159236907959</v>
      </c>
      <c r="DK891">
        <v>0.15251004695892334</v>
      </c>
      <c r="DL891">
        <v>0.15250375866889954</v>
      </c>
      <c r="DM891">
        <v>0.15251576900482178</v>
      </c>
      <c r="DN891">
        <v>0.14856106042861938</v>
      </c>
      <c r="DO891">
        <v>1.010930061340332</v>
      </c>
      <c r="DP891">
        <v>4.770362377166748</v>
      </c>
      <c r="DQ891">
        <v>4.7225189208984375</v>
      </c>
      <c r="DR891">
        <v>4.7388458251953125</v>
      </c>
      <c r="DS891">
        <v>4.7378439903259277</v>
      </c>
      <c r="DT891">
        <v>4.7131457328796387</v>
      </c>
      <c r="DU891">
        <v>0.96702265739440918</v>
      </c>
      <c r="DV891">
        <v>4.2742595076560974E-2</v>
      </c>
      <c r="DW891">
        <v>4.7328058630228043E-2</v>
      </c>
      <c r="DX891">
        <v>4.0256239473819733E-2</v>
      </c>
      <c r="DY891">
        <v>4.7800123691558838E-2</v>
      </c>
      <c r="DZ891">
        <v>4.2073391377925873E-2</v>
      </c>
      <c r="EA891">
        <v>0.48105981945991516</v>
      </c>
      <c r="EB891">
        <v>0.47199156880378723</v>
      </c>
      <c r="EC891">
        <v>0.47002840042114258</v>
      </c>
      <c r="ED891">
        <v>0.46662241220474243</v>
      </c>
      <c r="EE891">
        <v>0.47448071837425232</v>
      </c>
      <c r="EF891">
        <v>0.47333750128746033</v>
      </c>
      <c r="EG891">
        <v>0.48956102132797241</v>
      </c>
      <c r="EH891">
        <v>0.51144868135452271</v>
      </c>
      <c r="EI891">
        <v>0.52218598127365112</v>
      </c>
      <c r="EJ891">
        <v>0.52849304676055908</v>
      </c>
      <c r="EK891">
        <v>0.53355312347412109</v>
      </c>
      <c r="EL891">
        <v>0.53003066778182983</v>
      </c>
      <c r="EM891">
        <v>1.4080697298049927</v>
      </c>
      <c r="EN891">
        <v>5.0876812934875488</v>
      </c>
      <c r="EO891">
        <v>5.0346798896789551</v>
      </c>
      <c r="EP891">
        <v>5.0513529777526855</v>
      </c>
      <c r="EQ891">
        <v>5.0524148941040039</v>
      </c>
      <c r="ER891">
        <v>5.0251779556274414</v>
      </c>
      <c r="ES891">
        <v>1.3595080375671387</v>
      </c>
      <c r="ET891">
        <v>0.22480508685112</v>
      </c>
      <c r="EU891">
        <v>0.22782844305038452</v>
      </c>
      <c r="EV891">
        <v>0.20676034688949585</v>
      </c>
      <c r="EW891">
        <v>0.20273618400096893</v>
      </c>
      <c r="EX891">
        <v>0.18863116204738617</v>
      </c>
      <c r="EY891">
        <v>67.369125366210937</v>
      </c>
      <c r="EZ891">
        <v>67.000961303710938</v>
      </c>
      <c r="FA891">
        <v>66.625869750976563</v>
      </c>
      <c r="FB891">
        <v>66.491004943847656</v>
      </c>
      <c r="FC891">
        <v>66.489295959472656</v>
      </c>
      <c r="FD891">
        <v>66.102447509765625</v>
      </c>
      <c r="FE891">
        <v>67.261062622070312</v>
      </c>
      <c r="FF891">
        <v>68.012664794921875</v>
      </c>
      <c r="FG891">
        <v>70.403602600097656</v>
      </c>
      <c r="FH891">
        <v>71.646980285644531</v>
      </c>
      <c r="FI891">
        <v>73.405448913574219</v>
      </c>
      <c r="FJ891">
        <v>74.961524963378906</v>
      </c>
      <c r="FK891">
        <v>76.16436767578125</v>
      </c>
      <c r="FL891">
        <v>77.937141418457031</v>
      </c>
      <c r="FM891">
        <v>79.119926452636719</v>
      </c>
      <c r="FN891">
        <v>79.890724182128906</v>
      </c>
      <c r="FO891">
        <v>80.55126953125</v>
      </c>
      <c r="FP891">
        <v>80.692306518554687</v>
      </c>
      <c r="FQ891">
        <v>76.622406005859375</v>
      </c>
      <c r="FR891">
        <v>74.253936767578125</v>
      </c>
      <c r="FS891">
        <v>71.759552001953125</v>
      </c>
      <c r="FT891">
        <v>71.005157470703125</v>
      </c>
      <c r="FU891">
        <v>70.384552001953125</v>
      </c>
      <c r="FV891">
        <v>69.892227172851562</v>
      </c>
      <c r="FW891">
        <v>81</v>
      </c>
      <c r="FX891">
        <v>5.4568342864513397E-2</v>
      </c>
      <c r="FY891">
        <v>1</v>
      </c>
    </row>
    <row r="892" spans="1:181" x14ac:dyDescent="0.2">
      <c r="A892" t="s">
        <v>243</v>
      </c>
      <c r="B892" t="s">
        <v>239</v>
      </c>
      <c r="C892" t="s">
        <v>215</v>
      </c>
      <c r="D892" t="s">
        <v>39</v>
      </c>
      <c r="E892">
        <v>2022</v>
      </c>
      <c r="F892" t="s">
        <v>223</v>
      </c>
      <c r="G892" t="s">
        <v>246</v>
      </c>
      <c r="H892">
        <v>94</v>
      </c>
      <c r="K892">
        <v>19.589187622070312</v>
      </c>
      <c r="L892">
        <v>19.332605361938477</v>
      </c>
      <c r="M892">
        <v>19.356904983520508</v>
      </c>
      <c r="N892">
        <v>19.541601181030273</v>
      </c>
      <c r="O892">
        <v>19.957977294921875</v>
      </c>
      <c r="P892">
        <v>20.697212219238281</v>
      </c>
      <c r="Q892">
        <v>23.401350021362305</v>
      </c>
      <c r="R892">
        <v>23.373832702636719</v>
      </c>
      <c r="S892">
        <v>23.638866424560547</v>
      </c>
      <c r="T892">
        <v>24.378850936889648</v>
      </c>
      <c r="U892">
        <v>24.864677429199219</v>
      </c>
      <c r="V892">
        <v>25.256689071655273</v>
      </c>
      <c r="W892">
        <v>25.343414306640625</v>
      </c>
      <c r="X892">
        <v>25.797189712524414</v>
      </c>
      <c r="Y892">
        <v>25.90629768371582</v>
      </c>
      <c r="Z892">
        <v>26.130199432373047</v>
      </c>
      <c r="AA892">
        <v>26.190389633178711</v>
      </c>
      <c r="AB892">
        <v>26.05986213684082</v>
      </c>
      <c r="AC892">
        <v>25.402383804321289</v>
      </c>
      <c r="AD892">
        <v>25.548879623413086</v>
      </c>
      <c r="AE892">
        <v>25.211025238037109</v>
      </c>
      <c r="AF892">
        <v>24.116252899169922</v>
      </c>
      <c r="AG892">
        <v>21.544305801391602</v>
      </c>
      <c r="AH892">
        <v>20.500041961669922</v>
      </c>
      <c r="AI892">
        <v>-0.66291767358779907</v>
      </c>
      <c r="AJ892">
        <v>-0.65275615453720093</v>
      </c>
      <c r="AK892">
        <v>-0.65029603242874146</v>
      </c>
      <c r="AL892">
        <v>-0.65275406837463379</v>
      </c>
      <c r="AM892">
        <v>-0.65527862310409546</v>
      </c>
      <c r="AN892">
        <v>-0.6631731390953064</v>
      </c>
      <c r="AO892">
        <v>-0.71215361356735229</v>
      </c>
      <c r="AP892">
        <v>-0.71878868341445923</v>
      </c>
      <c r="AQ892">
        <v>-0.72923868894577026</v>
      </c>
      <c r="AR892">
        <v>-0.74430358409881592</v>
      </c>
      <c r="AS892">
        <v>-0.75633221864700317</v>
      </c>
      <c r="AT892">
        <v>-0.7613179087638855</v>
      </c>
      <c r="AU892">
        <v>6.3674911856651306E-2</v>
      </c>
      <c r="AV892">
        <v>4.013495922088623</v>
      </c>
      <c r="AW892">
        <v>3.9779553413391113</v>
      </c>
      <c r="AX892">
        <v>3.9934563636779785</v>
      </c>
      <c r="AY892">
        <v>3.9875307083129883</v>
      </c>
      <c r="AZ892">
        <v>3.9688882827758789</v>
      </c>
      <c r="BA892">
        <v>3.0868720263242722E-2</v>
      </c>
      <c r="BB892">
        <v>-0.39151173830032349</v>
      </c>
      <c r="BC892">
        <v>-0.38320037722587585</v>
      </c>
      <c r="BD892">
        <v>-0.35688832402229309</v>
      </c>
      <c r="BE892">
        <v>-0.32175242900848389</v>
      </c>
      <c r="BF892">
        <v>-0.30749532580375671</v>
      </c>
      <c r="BG892">
        <v>-0.32498207688331604</v>
      </c>
      <c r="BH892">
        <v>-0.32050114870071411</v>
      </c>
      <c r="BI892">
        <v>-0.31934764981269836</v>
      </c>
      <c r="BJ892">
        <v>-0.32208570837974548</v>
      </c>
      <c r="BK892">
        <v>-0.32154315710067749</v>
      </c>
      <c r="BL892">
        <v>-0.32744327187538147</v>
      </c>
      <c r="BM892">
        <v>-0.3571622371673584</v>
      </c>
      <c r="BN892">
        <v>-0.35537156462669373</v>
      </c>
      <c r="BO892">
        <v>-0.35956278443336487</v>
      </c>
      <c r="BP892">
        <v>-0.36831429600715637</v>
      </c>
      <c r="BQ892">
        <v>-0.37529486417770386</v>
      </c>
      <c r="BR892">
        <v>-0.37984830141067505</v>
      </c>
      <c r="BS892">
        <v>0.46081459522247314</v>
      </c>
      <c r="BT892">
        <v>4.3308148384094238</v>
      </c>
      <c r="BU892">
        <v>4.2901163101196289</v>
      </c>
      <c r="BV892">
        <v>4.3059635162353516</v>
      </c>
      <c r="BW892">
        <v>4.3021016120910645</v>
      </c>
      <c r="BX892">
        <v>4.2809205055236816</v>
      </c>
      <c r="BY892">
        <v>0.42335417866706848</v>
      </c>
      <c r="BZ892">
        <v>-0.20944924652576447</v>
      </c>
      <c r="CA892">
        <v>-0.20269997417926788</v>
      </c>
      <c r="CB892">
        <v>-0.19038422405719757</v>
      </c>
      <c r="CC892">
        <v>-0.1668163537979126</v>
      </c>
      <c r="CD892">
        <v>-0.16093754768371582</v>
      </c>
      <c r="CE892">
        <v>-9.0928927063941956E-2</v>
      </c>
      <c r="CF892">
        <v>-9.0382307767868042E-2</v>
      </c>
      <c r="CG892">
        <v>-9.0133808553218842E-2</v>
      </c>
      <c r="CH892">
        <v>-9.3065828084945679E-2</v>
      </c>
      <c r="CI892">
        <v>-9.0398967266082764E-2</v>
      </c>
      <c r="CJ892">
        <v>-9.4917811453342438E-2</v>
      </c>
      <c r="CK892">
        <v>-0.11129629611968994</v>
      </c>
      <c r="CL892">
        <v>-0.10366998612880707</v>
      </c>
      <c r="CM892">
        <v>-0.10352637618780136</v>
      </c>
      <c r="CN892">
        <v>-0.10790526866912842</v>
      </c>
      <c r="CO892">
        <v>-0.11138954758644104</v>
      </c>
      <c r="CP892">
        <v>-0.11564362794160843</v>
      </c>
      <c r="CQ892">
        <v>0.73587232828140259</v>
      </c>
      <c r="CR892">
        <v>4.5505886077880859</v>
      </c>
      <c r="CS892">
        <v>4.5063176155090332</v>
      </c>
      <c r="CT892">
        <v>4.522404670715332</v>
      </c>
      <c r="CU892">
        <v>4.5199728012084961</v>
      </c>
      <c r="CV892">
        <v>4.4970331192016602</v>
      </c>
      <c r="CW892">
        <v>0.69518840312957764</v>
      </c>
      <c r="CX892">
        <v>-8.3353325724601746E-2</v>
      </c>
      <c r="CY892">
        <v>-7.768595963716507E-2</v>
      </c>
      <c r="CZ892">
        <v>-7.5063996016979218E-2</v>
      </c>
      <c r="DA892">
        <v>-5.9508118778467178E-2</v>
      </c>
      <c r="DB892">
        <v>-5.9432074427604675E-2</v>
      </c>
      <c r="DC892">
        <v>0.14312422275543213</v>
      </c>
      <c r="DD892">
        <v>0.13973651826381683</v>
      </c>
      <c r="DE892">
        <v>0.13908003270626068</v>
      </c>
      <c r="DF892">
        <v>0.13595405220985413</v>
      </c>
      <c r="DG892">
        <v>0.14074522256851196</v>
      </c>
      <c r="DH892">
        <v>0.13760764896869659</v>
      </c>
      <c r="DI892">
        <v>0.13456964492797852</v>
      </c>
      <c r="DJ892">
        <v>0.14803159236907959</v>
      </c>
      <c r="DK892">
        <v>0.15251004695892334</v>
      </c>
      <c r="DL892">
        <v>0.15250375866889954</v>
      </c>
      <c r="DM892">
        <v>0.15251576900482178</v>
      </c>
      <c r="DN892">
        <v>0.14856106042861938</v>
      </c>
      <c r="DO892">
        <v>1.010930061340332</v>
      </c>
      <c r="DP892">
        <v>4.770362377166748</v>
      </c>
      <c r="DQ892">
        <v>4.7225189208984375</v>
      </c>
      <c r="DR892">
        <v>4.7388458251953125</v>
      </c>
      <c r="DS892">
        <v>4.7378439903259277</v>
      </c>
      <c r="DT892">
        <v>4.7131457328796387</v>
      </c>
      <c r="DU892">
        <v>0.96702265739440918</v>
      </c>
      <c r="DV892">
        <v>4.2742595076560974E-2</v>
      </c>
      <c r="DW892">
        <v>4.7328058630228043E-2</v>
      </c>
      <c r="DX892">
        <v>4.0256239473819733E-2</v>
      </c>
      <c r="DY892">
        <v>4.7800123691558838E-2</v>
      </c>
      <c r="DZ892">
        <v>4.2073391377925873E-2</v>
      </c>
      <c r="EA892">
        <v>0.48105981945991516</v>
      </c>
      <c r="EB892">
        <v>0.47199156880378723</v>
      </c>
      <c r="EC892">
        <v>0.47002840042114258</v>
      </c>
      <c r="ED892">
        <v>0.46662241220474243</v>
      </c>
      <c r="EE892">
        <v>0.47448071837425232</v>
      </c>
      <c r="EF892">
        <v>0.47333750128746033</v>
      </c>
      <c r="EG892">
        <v>0.48956102132797241</v>
      </c>
      <c r="EH892">
        <v>0.51144868135452271</v>
      </c>
      <c r="EI892">
        <v>0.52218598127365112</v>
      </c>
      <c r="EJ892">
        <v>0.52849304676055908</v>
      </c>
      <c r="EK892">
        <v>0.53355312347412109</v>
      </c>
      <c r="EL892">
        <v>0.53003066778182983</v>
      </c>
      <c r="EM892">
        <v>1.4080697298049927</v>
      </c>
      <c r="EN892">
        <v>5.0876812934875488</v>
      </c>
      <c r="EO892">
        <v>5.0346798896789551</v>
      </c>
      <c r="EP892">
        <v>5.0513529777526855</v>
      </c>
      <c r="EQ892">
        <v>5.0524148941040039</v>
      </c>
      <c r="ER892">
        <v>5.0251779556274414</v>
      </c>
      <c r="ES892">
        <v>1.3595080375671387</v>
      </c>
      <c r="ET892">
        <v>0.22480508685112</v>
      </c>
      <c r="EU892">
        <v>0.22782844305038452</v>
      </c>
      <c r="EV892">
        <v>0.20676034688949585</v>
      </c>
      <c r="EW892">
        <v>0.20273618400096893</v>
      </c>
      <c r="EX892">
        <v>0.18863116204738617</v>
      </c>
      <c r="EY892">
        <v>67.369125366210937</v>
      </c>
      <c r="EZ892">
        <v>67.000961303710938</v>
      </c>
      <c r="FA892">
        <v>66.625869750976563</v>
      </c>
      <c r="FB892">
        <v>66.491004943847656</v>
      </c>
      <c r="FC892">
        <v>66.489295959472656</v>
      </c>
      <c r="FD892">
        <v>66.102447509765625</v>
      </c>
      <c r="FE892">
        <v>67.261062622070312</v>
      </c>
      <c r="FF892">
        <v>68.012664794921875</v>
      </c>
      <c r="FG892">
        <v>70.403602600097656</v>
      </c>
      <c r="FH892">
        <v>71.646980285644531</v>
      </c>
      <c r="FI892">
        <v>73.405448913574219</v>
      </c>
      <c r="FJ892">
        <v>74.961524963378906</v>
      </c>
      <c r="FK892">
        <v>76.16436767578125</v>
      </c>
      <c r="FL892">
        <v>77.937141418457031</v>
      </c>
      <c r="FM892">
        <v>79.119926452636719</v>
      </c>
      <c r="FN892">
        <v>79.890724182128906</v>
      </c>
      <c r="FO892">
        <v>80.55126953125</v>
      </c>
      <c r="FP892">
        <v>80.692306518554687</v>
      </c>
      <c r="FQ892">
        <v>76.622406005859375</v>
      </c>
      <c r="FR892">
        <v>74.253936767578125</v>
      </c>
      <c r="FS892">
        <v>71.759552001953125</v>
      </c>
      <c r="FT892">
        <v>71.005157470703125</v>
      </c>
      <c r="FU892">
        <v>70.384552001953125</v>
      </c>
      <c r="FV892">
        <v>69.892227172851562</v>
      </c>
      <c r="FW892">
        <v>81</v>
      </c>
      <c r="FX892">
        <v>5.4568342864513397E-2</v>
      </c>
      <c r="FY892">
        <v>1</v>
      </c>
    </row>
    <row r="893" spans="1:181" x14ac:dyDescent="0.2">
      <c r="A893" t="s">
        <v>243</v>
      </c>
      <c r="B893" t="s">
        <v>239</v>
      </c>
      <c r="C893" t="s">
        <v>215</v>
      </c>
      <c r="D893" t="s">
        <v>39</v>
      </c>
      <c r="E893">
        <v>2023</v>
      </c>
      <c r="F893" t="s">
        <v>223</v>
      </c>
      <c r="G893" t="s">
        <v>246</v>
      </c>
      <c r="H893">
        <v>94</v>
      </c>
      <c r="K893">
        <v>19.589187622070312</v>
      </c>
      <c r="L893">
        <v>19.332605361938477</v>
      </c>
      <c r="M893">
        <v>19.356904983520508</v>
      </c>
      <c r="N893">
        <v>19.541601181030273</v>
      </c>
      <c r="O893">
        <v>19.957977294921875</v>
      </c>
      <c r="P893">
        <v>20.697212219238281</v>
      </c>
      <c r="Q893">
        <v>23.401350021362305</v>
      </c>
      <c r="R893">
        <v>23.373832702636719</v>
      </c>
      <c r="S893">
        <v>23.638866424560547</v>
      </c>
      <c r="T893">
        <v>24.378850936889648</v>
      </c>
      <c r="U893">
        <v>24.864677429199219</v>
      </c>
      <c r="V893">
        <v>25.256689071655273</v>
      </c>
      <c r="W893">
        <v>25.343414306640625</v>
      </c>
      <c r="X893">
        <v>25.797189712524414</v>
      </c>
      <c r="Y893">
        <v>25.90629768371582</v>
      </c>
      <c r="Z893">
        <v>26.130199432373047</v>
      </c>
      <c r="AA893">
        <v>26.190389633178711</v>
      </c>
      <c r="AB893">
        <v>26.05986213684082</v>
      </c>
      <c r="AC893">
        <v>25.402383804321289</v>
      </c>
      <c r="AD893">
        <v>25.548879623413086</v>
      </c>
      <c r="AE893">
        <v>25.211025238037109</v>
      </c>
      <c r="AF893">
        <v>24.116252899169922</v>
      </c>
      <c r="AG893">
        <v>21.544305801391602</v>
      </c>
      <c r="AH893">
        <v>20.500041961669922</v>
      </c>
      <c r="AI893">
        <v>-0.66291767358779907</v>
      </c>
      <c r="AJ893">
        <v>-0.65275615453720093</v>
      </c>
      <c r="AK893">
        <v>-0.65029603242874146</v>
      </c>
      <c r="AL893">
        <v>-0.65275406837463379</v>
      </c>
      <c r="AM893">
        <v>-0.65527862310409546</v>
      </c>
      <c r="AN893">
        <v>-0.6631731390953064</v>
      </c>
      <c r="AO893">
        <v>-0.71215361356735229</v>
      </c>
      <c r="AP893">
        <v>-0.71878868341445923</v>
      </c>
      <c r="AQ893">
        <v>-0.72923868894577026</v>
      </c>
      <c r="AR893">
        <v>-0.74430358409881592</v>
      </c>
      <c r="AS893">
        <v>-0.75633221864700317</v>
      </c>
      <c r="AT893">
        <v>-0.7613179087638855</v>
      </c>
      <c r="AU893">
        <v>6.3674911856651306E-2</v>
      </c>
      <c r="AV893">
        <v>4.013495922088623</v>
      </c>
      <c r="AW893">
        <v>3.9779553413391113</v>
      </c>
      <c r="AX893">
        <v>3.9934563636779785</v>
      </c>
      <c r="AY893">
        <v>3.9875307083129883</v>
      </c>
      <c r="AZ893">
        <v>3.9688882827758789</v>
      </c>
      <c r="BA893">
        <v>3.0868720263242722E-2</v>
      </c>
      <c r="BB893">
        <v>-0.39151173830032349</v>
      </c>
      <c r="BC893">
        <v>-0.38320037722587585</v>
      </c>
      <c r="BD893">
        <v>-0.35688832402229309</v>
      </c>
      <c r="BE893">
        <v>-0.32175242900848389</v>
      </c>
      <c r="BF893">
        <v>-0.30749532580375671</v>
      </c>
      <c r="BG893">
        <v>-0.32498207688331604</v>
      </c>
      <c r="BH893">
        <v>-0.32050114870071411</v>
      </c>
      <c r="BI893">
        <v>-0.31934764981269836</v>
      </c>
      <c r="BJ893">
        <v>-0.32208570837974548</v>
      </c>
      <c r="BK893">
        <v>-0.32154315710067749</v>
      </c>
      <c r="BL893">
        <v>-0.32744327187538147</v>
      </c>
      <c r="BM893">
        <v>-0.3571622371673584</v>
      </c>
      <c r="BN893">
        <v>-0.35537156462669373</v>
      </c>
      <c r="BO893">
        <v>-0.35956278443336487</v>
      </c>
      <c r="BP893">
        <v>-0.36831429600715637</v>
      </c>
      <c r="BQ893">
        <v>-0.37529486417770386</v>
      </c>
      <c r="BR893">
        <v>-0.37984830141067505</v>
      </c>
      <c r="BS893">
        <v>0.46081459522247314</v>
      </c>
      <c r="BT893">
        <v>4.3308148384094238</v>
      </c>
      <c r="BU893">
        <v>4.2901163101196289</v>
      </c>
      <c r="BV893">
        <v>4.3059635162353516</v>
      </c>
      <c r="BW893">
        <v>4.3021016120910645</v>
      </c>
      <c r="BX893">
        <v>4.2809205055236816</v>
      </c>
      <c r="BY893">
        <v>0.42335417866706848</v>
      </c>
      <c r="BZ893">
        <v>-0.20944924652576447</v>
      </c>
      <c r="CA893">
        <v>-0.20269997417926788</v>
      </c>
      <c r="CB893">
        <v>-0.19038422405719757</v>
      </c>
      <c r="CC893">
        <v>-0.1668163537979126</v>
      </c>
      <c r="CD893">
        <v>-0.16093754768371582</v>
      </c>
      <c r="CE893">
        <v>-9.0928927063941956E-2</v>
      </c>
      <c r="CF893">
        <v>-9.0382307767868042E-2</v>
      </c>
      <c r="CG893">
        <v>-9.0133808553218842E-2</v>
      </c>
      <c r="CH893">
        <v>-9.3065828084945679E-2</v>
      </c>
      <c r="CI893">
        <v>-9.0398967266082764E-2</v>
      </c>
      <c r="CJ893">
        <v>-9.4917811453342438E-2</v>
      </c>
      <c r="CK893">
        <v>-0.11129629611968994</v>
      </c>
      <c r="CL893">
        <v>-0.10366998612880707</v>
      </c>
      <c r="CM893">
        <v>-0.10352637618780136</v>
      </c>
      <c r="CN893">
        <v>-0.10790526866912842</v>
      </c>
      <c r="CO893">
        <v>-0.11138954758644104</v>
      </c>
      <c r="CP893">
        <v>-0.11564362794160843</v>
      </c>
      <c r="CQ893">
        <v>0.73587232828140259</v>
      </c>
      <c r="CR893">
        <v>4.5505886077880859</v>
      </c>
      <c r="CS893">
        <v>4.5063176155090332</v>
      </c>
      <c r="CT893">
        <v>4.522404670715332</v>
      </c>
      <c r="CU893">
        <v>4.5199728012084961</v>
      </c>
      <c r="CV893">
        <v>4.4970331192016602</v>
      </c>
      <c r="CW893">
        <v>0.69518840312957764</v>
      </c>
      <c r="CX893">
        <v>-8.3353325724601746E-2</v>
      </c>
      <c r="CY893">
        <v>-7.768595963716507E-2</v>
      </c>
      <c r="CZ893">
        <v>-7.5063996016979218E-2</v>
      </c>
      <c r="DA893">
        <v>-5.9508118778467178E-2</v>
      </c>
      <c r="DB893">
        <v>-5.9432074427604675E-2</v>
      </c>
      <c r="DC893">
        <v>0.14312422275543213</v>
      </c>
      <c r="DD893">
        <v>0.13973651826381683</v>
      </c>
      <c r="DE893">
        <v>0.13908003270626068</v>
      </c>
      <c r="DF893">
        <v>0.13595405220985413</v>
      </c>
      <c r="DG893">
        <v>0.14074522256851196</v>
      </c>
      <c r="DH893">
        <v>0.13760764896869659</v>
      </c>
      <c r="DI893">
        <v>0.13456964492797852</v>
      </c>
      <c r="DJ893">
        <v>0.14803159236907959</v>
      </c>
      <c r="DK893">
        <v>0.15251004695892334</v>
      </c>
      <c r="DL893">
        <v>0.15250375866889954</v>
      </c>
      <c r="DM893">
        <v>0.15251576900482178</v>
      </c>
      <c r="DN893">
        <v>0.14856106042861938</v>
      </c>
      <c r="DO893">
        <v>1.010930061340332</v>
      </c>
      <c r="DP893">
        <v>4.770362377166748</v>
      </c>
      <c r="DQ893">
        <v>4.7225189208984375</v>
      </c>
      <c r="DR893">
        <v>4.7388458251953125</v>
      </c>
      <c r="DS893">
        <v>4.7378439903259277</v>
      </c>
      <c r="DT893">
        <v>4.7131457328796387</v>
      </c>
      <c r="DU893">
        <v>0.96702265739440918</v>
      </c>
      <c r="DV893">
        <v>4.2742595076560974E-2</v>
      </c>
      <c r="DW893">
        <v>4.7328058630228043E-2</v>
      </c>
      <c r="DX893">
        <v>4.0256239473819733E-2</v>
      </c>
      <c r="DY893">
        <v>4.7800123691558838E-2</v>
      </c>
      <c r="DZ893">
        <v>4.2073391377925873E-2</v>
      </c>
      <c r="EA893">
        <v>0.48105981945991516</v>
      </c>
      <c r="EB893">
        <v>0.47199156880378723</v>
      </c>
      <c r="EC893">
        <v>0.47002840042114258</v>
      </c>
      <c r="ED893">
        <v>0.46662241220474243</v>
      </c>
      <c r="EE893">
        <v>0.47448071837425232</v>
      </c>
      <c r="EF893">
        <v>0.47333750128746033</v>
      </c>
      <c r="EG893">
        <v>0.48956102132797241</v>
      </c>
      <c r="EH893">
        <v>0.51144868135452271</v>
      </c>
      <c r="EI893">
        <v>0.52218598127365112</v>
      </c>
      <c r="EJ893">
        <v>0.52849304676055908</v>
      </c>
      <c r="EK893">
        <v>0.53355312347412109</v>
      </c>
      <c r="EL893">
        <v>0.53003066778182983</v>
      </c>
      <c r="EM893">
        <v>1.4080697298049927</v>
      </c>
      <c r="EN893">
        <v>5.0876812934875488</v>
      </c>
      <c r="EO893">
        <v>5.0346798896789551</v>
      </c>
      <c r="EP893">
        <v>5.0513529777526855</v>
      </c>
      <c r="EQ893">
        <v>5.0524148941040039</v>
      </c>
      <c r="ER893">
        <v>5.0251779556274414</v>
      </c>
      <c r="ES893">
        <v>1.3595080375671387</v>
      </c>
      <c r="ET893">
        <v>0.22480508685112</v>
      </c>
      <c r="EU893">
        <v>0.22782844305038452</v>
      </c>
      <c r="EV893">
        <v>0.20676034688949585</v>
      </c>
      <c r="EW893">
        <v>0.20273618400096893</v>
      </c>
      <c r="EX893">
        <v>0.18863116204738617</v>
      </c>
      <c r="EY893">
        <v>67.369125366210937</v>
      </c>
      <c r="EZ893">
        <v>67.000961303710938</v>
      </c>
      <c r="FA893">
        <v>66.625869750976563</v>
      </c>
      <c r="FB893">
        <v>66.491004943847656</v>
      </c>
      <c r="FC893">
        <v>66.489295959472656</v>
      </c>
      <c r="FD893">
        <v>66.102447509765625</v>
      </c>
      <c r="FE893">
        <v>67.261062622070312</v>
      </c>
      <c r="FF893">
        <v>68.012664794921875</v>
      </c>
      <c r="FG893">
        <v>70.403602600097656</v>
      </c>
      <c r="FH893">
        <v>71.646980285644531</v>
      </c>
      <c r="FI893">
        <v>73.405448913574219</v>
      </c>
      <c r="FJ893">
        <v>74.961524963378906</v>
      </c>
      <c r="FK893">
        <v>76.16436767578125</v>
      </c>
      <c r="FL893">
        <v>77.937141418457031</v>
      </c>
      <c r="FM893">
        <v>79.119926452636719</v>
      </c>
      <c r="FN893">
        <v>79.890724182128906</v>
      </c>
      <c r="FO893">
        <v>80.55126953125</v>
      </c>
      <c r="FP893">
        <v>80.692306518554687</v>
      </c>
      <c r="FQ893">
        <v>76.622406005859375</v>
      </c>
      <c r="FR893">
        <v>74.253936767578125</v>
      </c>
      <c r="FS893">
        <v>71.759552001953125</v>
      </c>
      <c r="FT893">
        <v>71.005157470703125</v>
      </c>
      <c r="FU893">
        <v>70.384552001953125</v>
      </c>
      <c r="FV893">
        <v>69.892227172851562</v>
      </c>
      <c r="FW893">
        <v>81</v>
      </c>
      <c r="FX893">
        <v>5.4568342864513397E-2</v>
      </c>
      <c r="FY893">
        <v>1</v>
      </c>
    </row>
    <row r="894" spans="1:181" x14ac:dyDescent="0.2">
      <c r="A894" t="s">
        <v>243</v>
      </c>
      <c r="B894" t="s">
        <v>239</v>
      </c>
      <c r="C894" t="s">
        <v>215</v>
      </c>
      <c r="D894" t="s">
        <v>39</v>
      </c>
      <c r="E894">
        <v>2024</v>
      </c>
      <c r="F894" t="s">
        <v>223</v>
      </c>
      <c r="G894" t="s">
        <v>246</v>
      </c>
      <c r="H894">
        <v>94</v>
      </c>
      <c r="K894">
        <v>19.589187622070312</v>
      </c>
      <c r="L894">
        <v>19.332605361938477</v>
      </c>
      <c r="M894">
        <v>19.356904983520508</v>
      </c>
      <c r="N894">
        <v>19.541601181030273</v>
      </c>
      <c r="O894">
        <v>19.957977294921875</v>
      </c>
      <c r="P894">
        <v>20.697212219238281</v>
      </c>
      <c r="Q894">
        <v>23.401350021362305</v>
      </c>
      <c r="R894">
        <v>23.373832702636719</v>
      </c>
      <c r="S894">
        <v>23.638866424560547</v>
      </c>
      <c r="T894">
        <v>24.378850936889648</v>
      </c>
      <c r="U894">
        <v>24.864677429199219</v>
      </c>
      <c r="V894">
        <v>25.256689071655273</v>
      </c>
      <c r="W894">
        <v>25.343414306640625</v>
      </c>
      <c r="X894">
        <v>25.797189712524414</v>
      </c>
      <c r="Y894">
        <v>25.90629768371582</v>
      </c>
      <c r="Z894">
        <v>26.130199432373047</v>
      </c>
      <c r="AA894">
        <v>26.190389633178711</v>
      </c>
      <c r="AB894">
        <v>26.05986213684082</v>
      </c>
      <c r="AC894">
        <v>25.402383804321289</v>
      </c>
      <c r="AD894">
        <v>25.548879623413086</v>
      </c>
      <c r="AE894">
        <v>25.211025238037109</v>
      </c>
      <c r="AF894">
        <v>24.116252899169922</v>
      </c>
      <c r="AG894">
        <v>21.544305801391602</v>
      </c>
      <c r="AH894">
        <v>20.500041961669922</v>
      </c>
      <c r="AI894">
        <v>-0.66291767358779907</v>
      </c>
      <c r="AJ894">
        <v>-0.65275615453720093</v>
      </c>
      <c r="AK894">
        <v>-0.65029603242874146</v>
      </c>
      <c r="AL894">
        <v>-0.65275406837463379</v>
      </c>
      <c r="AM894">
        <v>-0.65527862310409546</v>
      </c>
      <c r="AN894">
        <v>-0.6631731390953064</v>
      </c>
      <c r="AO894">
        <v>-0.71215361356735229</v>
      </c>
      <c r="AP894">
        <v>-0.71878868341445923</v>
      </c>
      <c r="AQ894">
        <v>-0.72923868894577026</v>
      </c>
      <c r="AR894">
        <v>-0.74430358409881592</v>
      </c>
      <c r="AS894">
        <v>-0.75633221864700317</v>
      </c>
      <c r="AT894">
        <v>-0.7613179087638855</v>
      </c>
      <c r="AU894">
        <v>6.3674911856651306E-2</v>
      </c>
      <c r="AV894">
        <v>4.013495922088623</v>
      </c>
      <c r="AW894">
        <v>3.9779553413391113</v>
      </c>
      <c r="AX894">
        <v>3.9934563636779785</v>
      </c>
      <c r="AY894">
        <v>3.9875307083129883</v>
      </c>
      <c r="AZ894">
        <v>3.9688882827758789</v>
      </c>
      <c r="BA894">
        <v>3.0868720263242722E-2</v>
      </c>
      <c r="BB894">
        <v>-0.39151173830032349</v>
      </c>
      <c r="BC894">
        <v>-0.38320037722587585</v>
      </c>
      <c r="BD894">
        <v>-0.35688832402229309</v>
      </c>
      <c r="BE894">
        <v>-0.32175242900848389</v>
      </c>
      <c r="BF894">
        <v>-0.30749532580375671</v>
      </c>
      <c r="BG894">
        <v>-0.32498207688331604</v>
      </c>
      <c r="BH894">
        <v>-0.32050114870071411</v>
      </c>
      <c r="BI894">
        <v>-0.31934764981269836</v>
      </c>
      <c r="BJ894">
        <v>-0.32208570837974548</v>
      </c>
      <c r="BK894">
        <v>-0.32154315710067749</v>
      </c>
      <c r="BL894">
        <v>-0.32744327187538147</v>
      </c>
      <c r="BM894">
        <v>-0.3571622371673584</v>
      </c>
      <c r="BN894">
        <v>-0.35537156462669373</v>
      </c>
      <c r="BO894">
        <v>-0.35956278443336487</v>
      </c>
      <c r="BP894">
        <v>-0.36831429600715637</v>
      </c>
      <c r="BQ894">
        <v>-0.37529486417770386</v>
      </c>
      <c r="BR894">
        <v>-0.37984830141067505</v>
      </c>
      <c r="BS894">
        <v>0.46081459522247314</v>
      </c>
      <c r="BT894">
        <v>4.3308148384094238</v>
      </c>
      <c r="BU894">
        <v>4.2901163101196289</v>
      </c>
      <c r="BV894">
        <v>4.3059635162353516</v>
      </c>
      <c r="BW894">
        <v>4.3021016120910645</v>
      </c>
      <c r="BX894">
        <v>4.2809205055236816</v>
      </c>
      <c r="BY894">
        <v>0.42335417866706848</v>
      </c>
      <c r="BZ894">
        <v>-0.20944924652576447</v>
      </c>
      <c r="CA894">
        <v>-0.20269997417926788</v>
      </c>
      <c r="CB894">
        <v>-0.19038422405719757</v>
      </c>
      <c r="CC894">
        <v>-0.1668163537979126</v>
      </c>
      <c r="CD894">
        <v>-0.16093754768371582</v>
      </c>
      <c r="CE894">
        <v>-9.0928927063941956E-2</v>
      </c>
      <c r="CF894">
        <v>-9.0382307767868042E-2</v>
      </c>
      <c r="CG894">
        <v>-9.0133808553218842E-2</v>
      </c>
      <c r="CH894">
        <v>-9.3065828084945679E-2</v>
      </c>
      <c r="CI894">
        <v>-9.0398967266082764E-2</v>
      </c>
      <c r="CJ894">
        <v>-9.4917811453342438E-2</v>
      </c>
      <c r="CK894">
        <v>-0.11129629611968994</v>
      </c>
      <c r="CL894">
        <v>-0.10366998612880707</v>
      </c>
      <c r="CM894">
        <v>-0.10352637618780136</v>
      </c>
      <c r="CN894">
        <v>-0.10790526866912842</v>
      </c>
      <c r="CO894">
        <v>-0.11138954758644104</v>
      </c>
      <c r="CP894">
        <v>-0.11564362794160843</v>
      </c>
      <c r="CQ894">
        <v>0.73587232828140259</v>
      </c>
      <c r="CR894">
        <v>4.5505886077880859</v>
      </c>
      <c r="CS894">
        <v>4.5063176155090332</v>
      </c>
      <c r="CT894">
        <v>4.522404670715332</v>
      </c>
      <c r="CU894">
        <v>4.5199728012084961</v>
      </c>
      <c r="CV894">
        <v>4.4970331192016602</v>
      </c>
      <c r="CW894">
        <v>0.69518840312957764</v>
      </c>
      <c r="CX894">
        <v>-8.3353325724601746E-2</v>
      </c>
      <c r="CY894">
        <v>-7.768595963716507E-2</v>
      </c>
      <c r="CZ894">
        <v>-7.5063996016979218E-2</v>
      </c>
      <c r="DA894">
        <v>-5.9508118778467178E-2</v>
      </c>
      <c r="DB894">
        <v>-5.9432074427604675E-2</v>
      </c>
      <c r="DC894">
        <v>0.14312422275543213</v>
      </c>
      <c r="DD894">
        <v>0.13973651826381683</v>
      </c>
      <c r="DE894">
        <v>0.13908003270626068</v>
      </c>
      <c r="DF894">
        <v>0.13595405220985413</v>
      </c>
      <c r="DG894">
        <v>0.14074522256851196</v>
      </c>
      <c r="DH894">
        <v>0.13760764896869659</v>
      </c>
      <c r="DI894">
        <v>0.13456964492797852</v>
      </c>
      <c r="DJ894">
        <v>0.14803159236907959</v>
      </c>
      <c r="DK894">
        <v>0.15251004695892334</v>
      </c>
      <c r="DL894">
        <v>0.15250375866889954</v>
      </c>
      <c r="DM894">
        <v>0.15251576900482178</v>
      </c>
      <c r="DN894">
        <v>0.14856106042861938</v>
      </c>
      <c r="DO894">
        <v>1.010930061340332</v>
      </c>
      <c r="DP894">
        <v>4.770362377166748</v>
      </c>
      <c r="DQ894">
        <v>4.7225189208984375</v>
      </c>
      <c r="DR894">
        <v>4.7388458251953125</v>
      </c>
      <c r="DS894">
        <v>4.7378439903259277</v>
      </c>
      <c r="DT894">
        <v>4.7131457328796387</v>
      </c>
      <c r="DU894">
        <v>0.96702265739440918</v>
      </c>
      <c r="DV894">
        <v>4.2742595076560974E-2</v>
      </c>
      <c r="DW894">
        <v>4.7328058630228043E-2</v>
      </c>
      <c r="DX894">
        <v>4.0256239473819733E-2</v>
      </c>
      <c r="DY894">
        <v>4.7800123691558838E-2</v>
      </c>
      <c r="DZ894">
        <v>4.2073391377925873E-2</v>
      </c>
      <c r="EA894">
        <v>0.48105981945991516</v>
      </c>
      <c r="EB894">
        <v>0.47199156880378723</v>
      </c>
      <c r="EC894">
        <v>0.47002840042114258</v>
      </c>
      <c r="ED894">
        <v>0.46662241220474243</v>
      </c>
      <c r="EE894">
        <v>0.47448071837425232</v>
      </c>
      <c r="EF894">
        <v>0.47333750128746033</v>
      </c>
      <c r="EG894">
        <v>0.48956102132797241</v>
      </c>
      <c r="EH894">
        <v>0.51144868135452271</v>
      </c>
      <c r="EI894">
        <v>0.52218598127365112</v>
      </c>
      <c r="EJ894">
        <v>0.52849304676055908</v>
      </c>
      <c r="EK894">
        <v>0.53355312347412109</v>
      </c>
      <c r="EL894">
        <v>0.53003066778182983</v>
      </c>
      <c r="EM894">
        <v>1.4080697298049927</v>
      </c>
      <c r="EN894">
        <v>5.0876812934875488</v>
      </c>
      <c r="EO894">
        <v>5.0346798896789551</v>
      </c>
      <c r="EP894">
        <v>5.0513529777526855</v>
      </c>
      <c r="EQ894">
        <v>5.0524148941040039</v>
      </c>
      <c r="ER894">
        <v>5.0251779556274414</v>
      </c>
      <c r="ES894">
        <v>1.3595080375671387</v>
      </c>
      <c r="ET894">
        <v>0.22480508685112</v>
      </c>
      <c r="EU894">
        <v>0.22782844305038452</v>
      </c>
      <c r="EV894">
        <v>0.20676034688949585</v>
      </c>
      <c r="EW894">
        <v>0.20273618400096893</v>
      </c>
      <c r="EX894">
        <v>0.18863116204738617</v>
      </c>
      <c r="EY894">
        <v>67.369125366210937</v>
      </c>
      <c r="EZ894">
        <v>67.000961303710938</v>
      </c>
      <c r="FA894">
        <v>66.625869750976563</v>
      </c>
      <c r="FB894">
        <v>66.491004943847656</v>
      </c>
      <c r="FC894">
        <v>66.489295959472656</v>
      </c>
      <c r="FD894">
        <v>66.102447509765625</v>
      </c>
      <c r="FE894">
        <v>67.261062622070312</v>
      </c>
      <c r="FF894">
        <v>68.012664794921875</v>
      </c>
      <c r="FG894">
        <v>70.403602600097656</v>
      </c>
      <c r="FH894">
        <v>71.646980285644531</v>
      </c>
      <c r="FI894">
        <v>73.405448913574219</v>
      </c>
      <c r="FJ894">
        <v>74.961524963378906</v>
      </c>
      <c r="FK894">
        <v>76.16436767578125</v>
      </c>
      <c r="FL894">
        <v>77.937141418457031</v>
      </c>
      <c r="FM894">
        <v>79.119926452636719</v>
      </c>
      <c r="FN894">
        <v>79.890724182128906</v>
      </c>
      <c r="FO894">
        <v>80.55126953125</v>
      </c>
      <c r="FP894">
        <v>80.692306518554687</v>
      </c>
      <c r="FQ894">
        <v>76.622406005859375</v>
      </c>
      <c r="FR894">
        <v>74.253936767578125</v>
      </c>
      <c r="FS894">
        <v>71.759552001953125</v>
      </c>
      <c r="FT894">
        <v>71.005157470703125</v>
      </c>
      <c r="FU894">
        <v>70.384552001953125</v>
      </c>
      <c r="FV894">
        <v>69.892227172851562</v>
      </c>
      <c r="FW894">
        <v>81</v>
      </c>
      <c r="FX894">
        <v>5.4568342864513397E-2</v>
      </c>
      <c r="FY894">
        <v>1</v>
      </c>
    </row>
    <row r="895" spans="1:181" x14ac:dyDescent="0.2">
      <c r="A895" t="s">
        <v>243</v>
      </c>
      <c r="B895" t="s">
        <v>239</v>
      </c>
      <c r="C895" t="s">
        <v>215</v>
      </c>
      <c r="D895" t="s">
        <v>39</v>
      </c>
      <c r="E895">
        <v>2025</v>
      </c>
      <c r="F895" t="s">
        <v>223</v>
      </c>
      <c r="G895" t="s">
        <v>246</v>
      </c>
      <c r="H895">
        <v>94</v>
      </c>
      <c r="K895">
        <v>19.589187622070312</v>
      </c>
      <c r="L895">
        <v>19.332605361938477</v>
      </c>
      <c r="M895">
        <v>19.356904983520508</v>
      </c>
      <c r="N895">
        <v>19.541601181030273</v>
      </c>
      <c r="O895">
        <v>19.957977294921875</v>
      </c>
      <c r="P895">
        <v>20.697212219238281</v>
      </c>
      <c r="Q895">
        <v>23.401350021362305</v>
      </c>
      <c r="R895">
        <v>23.373832702636719</v>
      </c>
      <c r="S895">
        <v>23.638866424560547</v>
      </c>
      <c r="T895">
        <v>24.378850936889648</v>
      </c>
      <c r="U895">
        <v>24.864677429199219</v>
      </c>
      <c r="V895">
        <v>25.256689071655273</v>
      </c>
      <c r="W895">
        <v>25.343414306640625</v>
      </c>
      <c r="X895">
        <v>25.797189712524414</v>
      </c>
      <c r="Y895">
        <v>25.90629768371582</v>
      </c>
      <c r="Z895">
        <v>26.130199432373047</v>
      </c>
      <c r="AA895">
        <v>26.190389633178711</v>
      </c>
      <c r="AB895">
        <v>26.05986213684082</v>
      </c>
      <c r="AC895">
        <v>25.402383804321289</v>
      </c>
      <c r="AD895">
        <v>25.548879623413086</v>
      </c>
      <c r="AE895">
        <v>25.211025238037109</v>
      </c>
      <c r="AF895">
        <v>24.116252899169922</v>
      </c>
      <c r="AG895">
        <v>21.544305801391602</v>
      </c>
      <c r="AH895">
        <v>20.500041961669922</v>
      </c>
      <c r="AI895">
        <v>-0.66291767358779907</v>
      </c>
      <c r="AJ895">
        <v>-0.65275615453720093</v>
      </c>
      <c r="AK895">
        <v>-0.65029603242874146</v>
      </c>
      <c r="AL895">
        <v>-0.65275406837463379</v>
      </c>
      <c r="AM895">
        <v>-0.65527862310409546</v>
      </c>
      <c r="AN895">
        <v>-0.6631731390953064</v>
      </c>
      <c r="AO895">
        <v>-0.71215361356735229</v>
      </c>
      <c r="AP895">
        <v>-0.71878868341445923</v>
      </c>
      <c r="AQ895">
        <v>-0.72923868894577026</v>
      </c>
      <c r="AR895">
        <v>-0.74430358409881592</v>
      </c>
      <c r="AS895">
        <v>-0.75633221864700317</v>
      </c>
      <c r="AT895">
        <v>-0.7613179087638855</v>
      </c>
      <c r="AU895">
        <v>6.3674911856651306E-2</v>
      </c>
      <c r="AV895">
        <v>4.013495922088623</v>
      </c>
      <c r="AW895">
        <v>3.9779553413391113</v>
      </c>
      <c r="AX895">
        <v>3.9934563636779785</v>
      </c>
      <c r="AY895">
        <v>3.9875307083129883</v>
      </c>
      <c r="AZ895">
        <v>3.9688882827758789</v>
      </c>
      <c r="BA895">
        <v>3.0868720263242722E-2</v>
      </c>
      <c r="BB895">
        <v>-0.39151173830032349</v>
      </c>
      <c r="BC895">
        <v>-0.38320037722587585</v>
      </c>
      <c r="BD895">
        <v>-0.35688832402229309</v>
      </c>
      <c r="BE895">
        <v>-0.32175242900848389</v>
      </c>
      <c r="BF895">
        <v>-0.30749532580375671</v>
      </c>
      <c r="BG895">
        <v>-0.32498207688331604</v>
      </c>
      <c r="BH895">
        <v>-0.32050114870071411</v>
      </c>
      <c r="BI895">
        <v>-0.31934764981269836</v>
      </c>
      <c r="BJ895">
        <v>-0.32208570837974548</v>
      </c>
      <c r="BK895">
        <v>-0.32154315710067749</v>
      </c>
      <c r="BL895">
        <v>-0.32744327187538147</v>
      </c>
      <c r="BM895">
        <v>-0.3571622371673584</v>
      </c>
      <c r="BN895">
        <v>-0.35537156462669373</v>
      </c>
      <c r="BO895">
        <v>-0.35956278443336487</v>
      </c>
      <c r="BP895">
        <v>-0.36831429600715637</v>
      </c>
      <c r="BQ895">
        <v>-0.37529486417770386</v>
      </c>
      <c r="BR895">
        <v>-0.37984830141067505</v>
      </c>
      <c r="BS895">
        <v>0.46081459522247314</v>
      </c>
      <c r="BT895">
        <v>4.3308148384094238</v>
      </c>
      <c r="BU895">
        <v>4.2901163101196289</v>
      </c>
      <c r="BV895">
        <v>4.3059635162353516</v>
      </c>
      <c r="BW895">
        <v>4.3021016120910645</v>
      </c>
      <c r="BX895">
        <v>4.2809205055236816</v>
      </c>
      <c r="BY895">
        <v>0.42335417866706848</v>
      </c>
      <c r="BZ895">
        <v>-0.20944924652576447</v>
      </c>
      <c r="CA895">
        <v>-0.20269997417926788</v>
      </c>
      <c r="CB895">
        <v>-0.19038422405719757</v>
      </c>
      <c r="CC895">
        <v>-0.1668163537979126</v>
      </c>
      <c r="CD895">
        <v>-0.16093754768371582</v>
      </c>
      <c r="CE895">
        <v>-9.0928927063941956E-2</v>
      </c>
      <c r="CF895">
        <v>-9.0382307767868042E-2</v>
      </c>
      <c r="CG895">
        <v>-9.0133808553218842E-2</v>
      </c>
      <c r="CH895">
        <v>-9.3065828084945679E-2</v>
      </c>
      <c r="CI895">
        <v>-9.0398967266082764E-2</v>
      </c>
      <c r="CJ895">
        <v>-9.4917811453342438E-2</v>
      </c>
      <c r="CK895">
        <v>-0.11129629611968994</v>
      </c>
      <c r="CL895">
        <v>-0.10366998612880707</v>
      </c>
      <c r="CM895">
        <v>-0.10352637618780136</v>
      </c>
      <c r="CN895">
        <v>-0.10790526866912842</v>
      </c>
      <c r="CO895">
        <v>-0.11138954758644104</v>
      </c>
      <c r="CP895">
        <v>-0.11564362794160843</v>
      </c>
      <c r="CQ895">
        <v>0.73587232828140259</v>
      </c>
      <c r="CR895">
        <v>4.5505886077880859</v>
      </c>
      <c r="CS895">
        <v>4.5063176155090332</v>
      </c>
      <c r="CT895">
        <v>4.522404670715332</v>
      </c>
      <c r="CU895">
        <v>4.5199728012084961</v>
      </c>
      <c r="CV895">
        <v>4.4970331192016602</v>
      </c>
      <c r="CW895">
        <v>0.69518840312957764</v>
      </c>
      <c r="CX895">
        <v>-8.3353325724601746E-2</v>
      </c>
      <c r="CY895">
        <v>-7.768595963716507E-2</v>
      </c>
      <c r="CZ895">
        <v>-7.5063996016979218E-2</v>
      </c>
      <c r="DA895">
        <v>-5.9508118778467178E-2</v>
      </c>
      <c r="DB895">
        <v>-5.9432074427604675E-2</v>
      </c>
      <c r="DC895">
        <v>0.14312422275543213</v>
      </c>
      <c r="DD895">
        <v>0.13973651826381683</v>
      </c>
      <c r="DE895">
        <v>0.13908003270626068</v>
      </c>
      <c r="DF895">
        <v>0.13595405220985413</v>
      </c>
      <c r="DG895">
        <v>0.14074522256851196</v>
      </c>
      <c r="DH895">
        <v>0.13760764896869659</v>
      </c>
      <c r="DI895">
        <v>0.13456964492797852</v>
      </c>
      <c r="DJ895">
        <v>0.14803159236907959</v>
      </c>
      <c r="DK895">
        <v>0.15251004695892334</v>
      </c>
      <c r="DL895">
        <v>0.15250375866889954</v>
      </c>
      <c r="DM895">
        <v>0.15251576900482178</v>
      </c>
      <c r="DN895">
        <v>0.14856106042861938</v>
      </c>
      <c r="DO895">
        <v>1.010930061340332</v>
      </c>
      <c r="DP895">
        <v>4.770362377166748</v>
      </c>
      <c r="DQ895">
        <v>4.7225189208984375</v>
      </c>
      <c r="DR895">
        <v>4.7388458251953125</v>
      </c>
      <c r="DS895">
        <v>4.7378439903259277</v>
      </c>
      <c r="DT895">
        <v>4.7131457328796387</v>
      </c>
      <c r="DU895">
        <v>0.96702265739440918</v>
      </c>
      <c r="DV895">
        <v>4.2742595076560974E-2</v>
      </c>
      <c r="DW895">
        <v>4.7328058630228043E-2</v>
      </c>
      <c r="DX895">
        <v>4.0256239473819733E-2</v>
      </c>
      <c r="DY895">
        <v>4.7800123691558838E-2</v>
      </c>
      <c r="DZ895">
        <v>4.2073391377925873E-2</v>
      </c>
      <c r="EA895">
        <v>0.48105981945991516</v>
      </c>
      <c r="EB895">
        <v>0.47199156880378723</v>
      </c>
      <c r="EC895">
        <v>0.47002840042114258</v>
      </c>
      <c r="ED895">
        <v>0.46662241220474243</v>
      </c>
      <c r="EE895">
        <v>0.47448071837425232</v>
      </c>
      <c r="EF895">
        <v>0.47333750128746033</v>
      </c>
      <c r="EG895">
        <v>0.48956102132797241</v>
      </c>
      <c r="EH895">
        <v>0.51144868135452271</v>
      </c>
      <c r="EI895">
        <v>0.52218598127365112</v>
      </c>
      <c r="EJ895">
        <v>0.52849304676055908</v>
      </c>
      <c r="EK895">
        <v>0.53355312347412109</v>
      </c>
      <c r="EL895">
        <v>0.53003066778182983</v>
      </c>
      <c r="EM895">
        <v>1.4080697298049927</v>
      </c>
      <c r="EN895">
        <v>5.0876812934875488</v>
      </c>
      <c r="EO895">
        <v>5.0346798896789551</v>
      </c>
      <c r="EP895">
        <v>5.0513529777526855</v>
      </c>
      <c r="EQ895">
        <v>5.0524148941040039</v>
      </c>
      <c r="ER895">
        <v>5.0251779556274414</v>
      </c>
      <c r="ES895">
        <v>1.3595080375671387</v>
      </c>
      <c r="ET895">
        <v>0.22480508685112</v>
      </c>
      <c r="EU895">
        <v>0.22782844305038452</v>
      </c>
      <c r="EV895">
        <v>0.20676034688949585</v>
      </c>
      <c r="EW895">
        <v>0.20273618400096893</v>
      </c>
      <c r="EX895">
        <v>0.18863116204738617</v>
      </c>
      <c r="EY895">
        <v>67.369125366210937</v>
      </c>
      <c r="EZ895">
        <v>67.000961303710938</v>
      </c>
      <c r="FA895">
        <v>66.625869750976563</v>
      </c>
      <c r="FB895">
        <v>66.491004943847656</v>
      </c>
      <c r="FC895">
        <v>66.489295959472656</v>
      </c>
      <c r="FD895">
        <v>66.102447509765625</v>
      </c>
      <c r="FE895">
        <v>67.261062622070312</v>
      </c>
      <c r="FF895">
        <v>68.012664794921875</v>
      </c>
      <c r="FG895">
        <v>70.403602600097656</v>
      </c>
      <c r="FH895">
        <v>71.646980285644531</v>
      </c>
      <c r="FI895">
        <v>73.405448913574219</v>
      </c>
      <c r="FJ895">
        <v>74.961524963378906</v>
      </c>
      <c r="FK895">
        <v>76.16436767578125</v>
      </c>
      <c r="FL895">
        <v>77.937141418457031</v>
      </c>
      <c r="FM895">
        <v>79.119926452636719</v>
      </c>
      <c r="FN895">
        <v>79.890724182128906</v>
      </c>
      <c r="FO895">
        <v>80.55126953125</v>
      </c>
      <c r="FP895">
        <v>80.692306518554687</v>
      </c>
      <c r="FQ895">
        <v>76.622406005859375</v>
      </c>
      <c r="FR895">
        <v>74.253936767578125</v>
      </c>
      <c r="FS895">
        <v>71.759552001953125</v>
      </c>
      <c r="FT895">
        <v>71.005157470703125</v>
      </c>
      <c r="FU895">
        <v>70.384552001953125</v>
      </c>
      <c r="FV895">
        <v>69.892227172851562</v>
      </c>
      <c r="FW895">
        <v>81</v>
      </c>
      <c r="FX895">
        <v>5.4568342864513397E-2</v>
      </c>
      <c r="FY895">
        <v>1</v>
      </c>
    </row>
    <row r="896" spans="1:181" x14ac:dyDescent="0.2">
      <c r="A896" t="s">
        <v>243</v>
      </c>
      <c r="B896" t="s">
        <v>239</v>
      </c>
      <c r="C896" t="s">
        <v>215</v>
      </c>
      <c r="D896" t="s">
        <v>40</v>
      </c>
      <c r="E896">
        <v>2015</v>
      </c>
      <c r="F896" t="s">
        <v>223</v>
      </c>
      <c r="G896" t="s">
        <v>246</v>
      </c>
      <c r="H896">
        <v>88</v>
      </c>
      <c r="K896">
        <v>18.448938369750977</v>
      </c>
      <c r="L896">
        <v>18.173200607299805</v>
      </c>
      <c r="M896">
        <v>18.17222785949707</v>
      </c>
      <c r="N896">
        <v>18.30348014831543</v>
      </c>
      <c r="O896">
        <v>18.763158798217773</v>
      </c>
      <c r="P896">
        <v>19.443883895874023</v>
      </c>
      <c r="Q896">
        <v>21.999889373779297</v>
      </c>
      <c r="R896">
        <v>21.916267395019531</v>
      </c>
      <c r="S896">
        <v>22.210321426391602</v>
      </c>
      <c r="T896">
        <v>23.078800201416016</v>
      </c>
      <c r="U896">
        <v>23.700326919555664</v>
      </c>
      <c r="V896">
        <v>24.102508544921875</v>
      </c>
      <c r="W896">
        <v>24.230085372924805</v>
      </c>
      <c r="X896">
        <v>24.566272735595703</v>
      </c>
      <c r="Y896">
        <v>24.571813583374023</v>
      </c>
      <c r="Z896">
        <v>24.785137176513672</v>
      </c>
      <c r="AA896">
        <v>24.775829315185547</v>
      </c>
      <c r="AB896">
        <v>24.565896987915039</v>
      </c>
      <c r="AC896">
        <v>24.032930374145508</v>
      </c>
      <c r="AD896">
        <v>24.195545196533203</v>
      </c>
      <c r="AE896">
        <v>23.786684036254883</v>
      </c>
      <c r="AF896">
        <v>22.731624603271484</v>
      </c>
      <c r="AG896">
        <v>20.23963737487793</v>
      </c>
      <c r="AH896">
        <v>19.248867034912109</v>
      </c>
      <c r="AI896">
        <v>-0.64122921228408813</v>
      </c>
      <c r="AJ896">
        <v>-0.63475805521011353</v>
      </c>
      <c r="AK896">
        <v>-0.63034719228744507</v>
      </c>
      <c r="AL896">
        <v>-0.63330334424972534</v>
      </c>
      <c r="AM896">
        <v>-0.63500040769577026</v>
      </c>
      <c r="AN896">
        <v>-0.64293992519378662</v>
      </c>
      <c r="AO896">
        <v>-0.69153296947479248</v>
      </c>
      <c r="AP896">
        <v>-0.69593483209609985</v>
      </c>
      <c r="AQ896">
        <v>-0.70636665821075439</v>
      </c>
      <c r="AR896">
        <v>-0.72361618280410767</v>
      </c>
      <c r="AS896">
        <v>-0.73607486486434937</v>
      </c>
      <c r="AT896">
        <v>-0.74050408601760864</v>
      </c>
      <c r="AU896">
        <v>4.3150633573532104E-2</v>
      </c>
      <c r="AV896">
        <v>3.8023231029510498</v>
      </c>
      <c r="AW896">
        <v>3.7496573925018311</v>
      </c>
      <c r="AX896">
        <v>3.7660732269287109</v>
      </c>
      <c r="AY896">
        <v>3.7512271404266357</v>
      </c>
      <c r="AZ896">
        <v>3.7235572338104248</v>
      </c>
      <c r="BA896">
        <v>1.1569888330996037E-2</v>
      </c>
      <c r="BB896">
        <v>-0.3770163357257843</v>
      </c>
      <c r="BC896">
        <v>-0.36867439746856689</v>
      </c>
      <c r="BD896">
        <v>-0.34229937195777893</v>
      </c>
      <c r="BE896">
        <v>-0.30538642406463623</v>
      </c>
      <c r="BF896">
        <v>-0.29122769832611084</v>
      </c>
      <c r="BG896">
        <v>-0.31269490718841553</v>
      </c>
      <c r="BH896">
        <v>-0.30920183658599854</v>
      </c>
      <c r="BI896">
        <v>-0.30710408091545105</v>
      </c>
      <c r="BJ896">
        <v>-0.30982142686843872</v>
      </c>
      <c r="BK896">
        <v>-0.3095981776714325</v>
      </c>
      <c r="BL896">
        <v>-0.31511646509170532</v>
      </c>
      <c r="BM896">
        <v>-0.34418082237243652</v>
      </c>
      <c r="BN896">
        <v>-0.341753751039505</v>
      </c>
      <c r="BO896">
        <v>-0.3459739089012146</v>
      </c>
      <c r="BP896">
        <v>-0.35606923699378967</v>
      </c>
      <c r="BQ896">
        <v>-0.36458760499954224</v>
      </c>
      <c r="BR896">
        <v>-0.3696841299533844</v>
      </c>
      <c r="BS896">
        <v>0.42963528633117676</v>
      </c>
      <c r="BT896">
        <v>4.1107997894287109</v>
      </c>
      <c r="BU896">
        <v>4.0516533851623535</v>
      </c>
      <c r="BV896">
        <v>4.0693283081054687</v>
      </c>
      <c r="BW896">
        <v>4.0561108589172363</v>
      </c>
      <c r="BX896">
        <v>4.0253467559814453</v>
      </c>
      <c r="BY896">
        <v>0.39281803369522095</v>
      </c>
      <c r="BZ896">
        <v>-0.2001192569732666</v>
      </c>
      <c r="CA896">
        <v>-0.19357100129127502</v>
      </c>
      <c r="CB896">
        <v>-0.18079139292240143</v>
      </c>
      <c r="CC896">
        <v>-0.15552210807800293</v>
      </c>
      <c r="CD896">
        <v>-0.14966623485088348</v>
      </c>
      <c r="CE896">
        <v>-8.5153013467788696E-2</v>
      </c>
      <c r="CF896">
        <v>-8.3722591400146484E-2</v>
      </c>
      <c r="CG896">
        <v>-8.3226874470710754E-2</v>
      </c>
      <c r="CH896">
        <v>-8.5778869688510895E-2</v>
      </c>
      <c r="CI896">
        <v>-8.4225587546825409E-2</v>
      </c>
      <c r="CJ896">
        <v>-8.8066928088665009E-2</v>
      </c>
      <c r="CK896">
        <v>-0.10360579192638397</v>
      </c>
      <c r="CL896">
        <v>-9.6449024975299835E-2</v>
      </c>
      <c r="CM896">
        <v>-9.636697918176651E-2</v>
      </c>
      <c r="CN896">
        <v>-0.10150735080242157</v>
      </c>
      <c r="CO896">
        <v>-0.1072966605424881</v>
      </c>
      <c r="CP896">
        <v>-0.11285534501075745</v>
      </c>
      <c r="CQ896">
        <v>0.69731336832046509</v>
      </c>
      <c r="CR896">
        <v>4.3244500160217285</v>
      </c>
      <c r="CS896">
        <v>4.2608151435852051</v>
      </c>
      <c r="CT896">
        <v>4.2793622016906738</v>
      </c>
      <c r="CU896">
        <v>4.2672719955444336</v>
      </c>
      <c r="CV896">
        <v>4.2343649864196777</v>
      </c>
      <c r="CW896">
        <v>0.65686935186386108</v>
      </c>
      <c r="CX896">
        <v>-7.7600874006748199E-2</v>
      </c>
      <c r="CY896">
        <v>-7.2294905781745911E-2</v>
      </c>
      <c r="CZ896">
        <v>-6.8931445479393005E-2</v>
      </c>
      <c r="DA896">
        <v>-5.1726538687944412E-2</v>
      </c>
      <c r="DB896">
        <v>-5.1621183753013611E-2</v>
      </c>
      <c r="DC896">
        <v>0.14238886535167694</v>
      </c>
      <c r="DD896">
        <v>0.14175666868686676</v>
      </c>
      <c r="DE896">
        <v>0.14065033197402954</v>
      </c>
      <c r="DF896">
        <v>0.13826370239257813</v>
      </c>
      <c r="DG896">
        <v>0.14114700257778168</v>
      </c>
      <c r="DH896">
        <v>0.13898260891437531</v>
      </c>
      <c r="DI896">
        <v>0.13696925342082977</v>
      </c>
      <c r="DJ896">
        <v>0.14885571599006653</v>
      </c>
      <c r="DK896">
        <v>0.15323995053768158</v>
      </c>
      <c r="DL896">
        <v>0.15305453538894653</v>
      </c>
      <c r="DM896">
        <v>0.14999429881572723</v>
      </c>
      <c r="DN896">
        <v>0.14397342503070831</v>
      </c>
      <c r="DO896">
        <v>0.96499145030975342</v>
      </c>
      <c r="DP896">
        <v>4.5381002426147461</v>
      </c>
      <c r="DQ896">
        <v>4.4699769020080566</v>
      </c>
      <c r="DR896">
        <v>4.4893960952758789</v>
      </c>
      <c r="DS896">
        <v>4.4784331321716309</v>
      </c>
      <c r="DT896">
        <v>4.4433832168579102</v>
      </c>
      <c r="DU896">
        <v>0.92092067003250122</v>
      </c>
      <c r="DV896">
        <v>4.4917505234479904E-2</v>
      </c>
      <c r="DW896">
        <v>4.8981186002492905E-2</v>
      </c>
      <c r="DX896">
        <v>4.2928498238325119E-2</v>
      </c>
      <c r="DY896">
        <v>5.2069034427404404E-2</v>
      </c>
      <c r="DZ896">
        <v>4.6423859894275665E-2</v>
      </c>
      <c r="EA896">
        <v>0.47092321515083313</v>
      </c>
      <c r="EB896">
        <v>0.46731290221214294</v>
      </c>
      <c r="EC896">
        <v>0.46389347314834595</v>
      </c>
      <c r="ED896">
        <v>0.46174558997154236</v>
      </c>
      <c r="EE896">
        <v>0.46654921770095825</v>
      </c>
      <c r="EF896">
        <v>0.4668060839176178</v>
      </c>
      <c r="EG896">
        <v>0.48432138562202454</v>
      </c>
      <c r="EH896">
        <v>0.50303679704666138</v>
      </c>
      <c r="EI896">
        <v>0.51363271474838257</v>
      </c>
      <c r="EJ896">
        <v>0.52060145139694214</v>
      </c>
      <c r="EK896">
        <v>0.52148157358169556</v>
      </c>
      <c r="EL896">
        <v>0.51479339599609375</v>
      </c>
      <c r="EM896">
        <v>1.3514760732650757</v>
      </c>
      <c r="EN896">
        <v>4.8465766906738281</v>
      </c>
      <c r="EO896">
        <v>4.7719731330871582</v>
      </c>
      <c r="EP896">
        <v>4.7926511764526367</v>
      </c>
      <c r="EQ896">
        <v>4.7833166122436523</v>
      </c>
      <c r="ER896">
        <v>4.7451729774475098</v>
      </c>
      <c r="ES896">
        <v>1.3021688461303711</v>
      </c>
      <c r="ET896">
        <v>0.2218145877122879</v>
      </c>
      <c r="EU896">
        <v>0.22408460080623627</v>
      </c>
      <c r="EV896">
        <v>0.20443649590015411</v>
      </c>
      <c r="EW896">
        <v>0.201933354139328</v>
      </c>
      <c r="EX896">
        <v>0.18798533082008362</v>
      </c>
      <c r="EY896">
        <v>70.870628356933594</v>
      </c>
      <c r="EZ896">
        <v>69.993637084960938</v>
      </c>
      <c r="FA896">
        <v>69.235214233398438</v>
      </c>
      <c r="FB896">
        <v>68.119247436523437</v>
      </c>
      <c r="FC896">
        <v>68.471046447753906</v>
      </c>
      <c r="FD896">
        <v>68.222465515136719</v>
      </c>
      <c r="FE896">
        <v>68.608154296875</v>
      </c>
      <c r="FF896">
        <v>69.613800048828125</v>
      </c>
      <c r="FG896">
        <v>74.151405334472656</v>
      </c>
      <c r="FH896">
        <v>78.801246643066406</v>
      </c>
      <c r="FI896">
        <v>82.8544921875</v>
      </c>
      <c r="FJ896">
        <v>84.746177673339844</v>
      </c>
      <c r="FK896">
        <v>85.887489318847656</v>
      </c>
      <c r="FL896">
        <v>84.886962890625</v>
      </c>
      <c r="FM896">
        <v>84.220977783203125</v>
      </c>
      <c r="FN896">
        <v>84.731109619140625</v>
      </c>
      <c r="FO896">
        <v>84.484458923339844</v>
      </c>
      <c r="FP896">
        <v>83.451957702636719</v>
      </c>
      <c r="FQ896">
        <v>80.6734619140625</v>
      </c>
      <c r="FR896">
        <v>77.642601013183594</v>
      </c>
      <c r="FS896">
        <v>75.136863708496094</v>
      </c>
      <c r="FT896">
        <v>73.741867065429688</v>
      </c>
      <c r="FU896">
        <v>72.620719909667969</v>
      </c>
      <c r="FV896">
        <v>72.122360229492188</v>
      </c>
      <c r="FW896">
        <v>81</v>
      </c>
      <c r="FX896">
        <v>5.4568342864513397E-2</v>
      </c>
      <c r="FY896">
        <v>1</v>
      </c>
    </row>
    <row r="897" spans="1:181" x14ac:dyDescent="0.2">
      <c r="A897" t="s">
        <v>243</v>
      </c>
      <c r="B897" t="s">
        <v>239</v>
      </c>
      <c r="C897" t="s">
        <v>215</v>
      </c>
      <c r="D897" t="s">
        <v>40</v>
      </c>
      <c r="E897">
        <v>2016</v>
      </c>
      <c r="F897" t="s">
        <v>223</v>
      </c>
      <c r="G897" t="s">
        <v>246</v>
      </c>
      <c r="H897">
        <v>94</v>
      </c>
      <c r="K897">
        <v>19.706819534301758</v>
      </c>
      <c r="L897">
        <v>19.412282943725586</v>
      </c>
      <c r="M897">
        <v>19.411243438720703</v>
      </c>
      <c r="N897">
        <v>19.551445007324219</v>
      </c>
      <c r="O897">
        <v>20.042465209960938</v>
      </c>
      <c r="P897">
        <v>20.769603729248047</v>
      </c>
      <c r="Q897">
        <v>23.499881744384766</v>
      </c>
      <c r="R897">
        <v>23.410556793212891</v>
      </c>
      <c r="S897">
        <v>23.724660873413086</v>
      </c>
      <c r="T897">
        <v>24.652355194091797</v>
      </c>
      <c r="U897">
        <v>25.316259384155273</v>
      </c>
      <c r="V897">
        <v>25.745861053466797</v>
      </c>
      <c r="W897">
        <v>25.882137298583984</v>
      </c>
      <c r="X897">
        <v>26.241245269775391</v>
      </c>
      <c r="Y897">
        <v>26.247163772583008</v>
      </c>
      <c r="Z897">
        <v>26.475032806396484</v>
      </c>
      <c r="AA897">
        <v>26.465089797973633</v>
      </c>
      <c r="AB897">
        <v>26.2408447265625</v>
      </c>
      <c r="AC897">
        <v>25.671539306640625</v>
      </c>
      <c r="AD897">
        <v>25.845241546630859</v>
      </c>
      <c r="AE897">
        <v>25.408504486083984</v>
      </c>
      <c r="AF897">
        <v>24.28150749206543</v>
      </c>
      <c r="AG897">
        <v>21.619611740112305</v>
      </c>
      <c r="AH897">
        <v>20.561288833618164</v>
      </c>
      <c r="AI897">
        <v>-0.6656796932220459</v>
      </c>
      <c r="AJ897">
        <v>-0.65894198417663574</v>
      </c>
      <c r="AK897">
        <v>-0.65436607599258423</v>
      </c>
      <c r="AL897">
        <v>-0.65750974416732788</v>
      </c>
      <c r="AM897">
        <v>-0.65920990705490112</v>
      </c>
      <c r="AN897">
        <v>-0.66754871606826782</v>
      </c>
      <c r="AO897">
        <v>-0.71830952167510986</v>
      </c>
      <c r="AP897">
        <v>-0.7226109504699707</v>
      </c>
      <c r="AQ897">
        <v>-0.73338973522186279</v>
      </c>
      <c r="AR897">
        <v>-0.75139570236206055</v>
      </c>
      <c r="AS897">
        <v>-0.76447278261184692</v>
      </c>
      <c r="AT897">
        <v>-0.76924312114715576</v>
      </c>
      <c r="AU897">
        <v>6.8761467933654785E-2</v>
      </c>
      <c r="AV897">
        <v>4.0796656608581543</v>
      </c>
      <c r="AW897">
        <v>4.0230288505554199</v>
      </c>
      <c r="AX897">
        <v>4.0406379699707031</v>
      </c>
      <c r="AY897">
        <v>4.0248751640319824</v>
      </c>
      <c r="AZ897">
        <v>3.9951372146606445</v>
      </c>
      <c r="BA897">
        <v>3.4720253199338913E-2</v>
      </c>
      <c r="BB897">
        <v>-0.39234635233879089</v>
      </c>
      <c r="BC897">
        <v>-0.38354086875915527</v>
      </c>
      <c r="BD897">
        <v>-0.35616496205329895</v>
      </c>
      <c r="BE897">
        <v>-0.31741815805435181</v>
      </c>
      <c r="BF897">
        <v>-0.30278104543685913</v>
      </c>
      <c r="BG897">
        <v>-0.32613000273704529</v>
      </c>
      <c r="BH897">
        <v>-0.32247024774551392</v>
      </c>
      <c r="BI897">
        <v>-0.32028499245643616</v>
      </c>
      <c r="BJ897">
        <v>-0.32318189740180969</v>
      </c>
      <c r="BK897">
        <v>-0.32289731502532959</v>
      </c>
      <c r="BL897">
        <v>-0.32873374223709106</v>
      </c>
      <c r="BM897">
        <v>-0.35931107401847839</v>
      </c>
      <c r="BN897">
        <v>-0.35655462741851807</v>
      </c>
      <c r="BO897">
        <v>-0.36091342568397522</v>
      </c>
      <c r="BP897">
        <v>-0.3715253472328186</v>
      </c>
      <c r="BQ897">
        <v>-0.3805299699306488</v>
      </c>
      <c r="BR897">
        <v>-0.38598999381065369</v>
      </c>
      <c r="BS897">
        <v>0.46820446848869324</v>
      </c>
      <c r="BT897">
        <v>4.3984851837158203</v>
      </c>
      <c r="BU897">
        <v>4.3351507186889648</v>
      </c>
      <c r="BV897">
        <v>4.3540611267089844</v>
      </c>
      <c r="BW897">
        <v>4.3399810791015625</v>
      </c>
      <c r="BX897">
        <v>4.3070449829101563</v>
      </c>
      <c r="BY897">
        <v>0.42875123023986816</v>
      </c>
      <c r="BZ897">
        <v>-0.20951811969280243</v>
      </c>
      <c r="CA897">
        <v>-0.20256642997264862</v>
      </c>
      <c r="CB897">
        <v>-0.18924179673194885</v>
      </c>
      <c r="CC897">
        <v>-0.16252906620502472</v>
      </c>
      <c r="CD897">
        <v>-0.15647318959236145</v>
      </c>
      <c r="CE897">
        <v>-9.0958908200263977E-2</v>
      </c>
      <c r="CF897">
        <v>-8.9430950582027435E-2</v>
      </c>
      <c r="CG897">
        <v>-8.8901437819004059E-2</v>
      </c>
      <c r="CH897">
        <v>-9.1627426445484161E-2</v>
      </c>
      <c r="CI897">
        <v>-8.9968241751194E-2</v>
      </c>
      <c r="CJ897">
        <v>-9.4071492552757263E-2</v>
      </c>
      <c r="CK897">
        <v>-0.1106698289513588</v>
      </c>
      <c r="CL897">
        <v>-0.10302509367465973</v>
      </c>
      <c r="CM897">
        <v>-0.10293745249509811</v>
      </c>
      <c r="CN897">
        <v>-0.10842830687761307</v>
      </c>
      <c r="CO897">
        <v>-0.11461234837770462</v>
      </c>
      <c r="CP897">
        <v>-0.12055002897977829</v>
      </c>
      <c r="CQ897">
        <v>0.74485749006271362</v>
      </c>
      <c r="CR897">
        <v>4.6192989349365234</v>
      </c>
      <c r="CS897">
        <v>4.5513253211975098</v>
      </c>
      <c r="CT897">
        <v>4.5711369514465332</v>
      </c>
      <c r="CU897">
        <v>4.5582222938537598</v>
      </c>
      <c r="CV897">
        <v>4.5230717658996582</v>
      </c>
      <c r="CW897">
        <v>0.70165586471557617</v>
      </c>
      <c r="CX897">
        <v>-8.2891844213008881E-2</v>
      </c>
      <c r="CY897">
        <v>-7.7224098145961761E-2</v>
      </c>
      <c r="CZ897">
        <v>-7.3631316423416138E-2</v>
      </c>
      <c r="DA897">
        <v>-5.5253349244594574E-2</v>
      </c>
      <c r="DB897">
        <v>-5.514080822467804E-2</v>
      </c>
      <c r="DC897">
        <v>0.14421218633651733</v>
      </c>
      <c r="DD897">
        <v>0.14360834658145905</v>
      </c>
      <c r="DE897">
        <v>0.14248211681842804</v>
      </c>
      <c r="DF897">
        <v>0.13992702960968018</v>
      </c>
      <c r="DG897">
        <v>0.14296083152294159</v>
      </c>
      <c r="DH897">
        <v>0.14059074223041534</v>
      </c>
      <c r="DI897">
        <v>0.1379714161157608</v>
      </c>
      <c r="DJ897">
        <v>0.15050442516803741</v>
      </c>
      <c r="DK897">
        <v>0.1550385057926178</v>
      </c>
      <c r="DL897">
        <v>0.15466873347759247</v>
      </c>
      <c r="DM897">
        <v>0.15130527317523956</v>
      </c>
      <c r="DN897">
        <v>0.14488992094993591</v>
      </c>
      <c r="DO897">
        <v>1.0215104818344116</v>
      </c>
      <c r="DP897">
        <v>4.8401126861572266</v>
      </c>
      <c r="DQ897">
        <v>4.7674999237060547</v>
      </c>
      <c r="DR897">
        <v>4.788212776184082</v>
      </c>
      <c r="DS897">
        <v>4.776463508605957</v>
      </c>
      <c r="DT897">
        <v>4.7390985488891602</v>
      </c>
      <c r="DU897">
        <v>0.97456049919128418</v>
      </c>
      <c r="DV897">
        <v>4.3734434992074966E-2</v>
      </c>
      <c r="DW897">
        <v>4.8118241131305695E-2</v>
      </c>
      <c r="DX897">
        <v>4.1979160159826279E-2</v>
      </c>
      <c r="DY897">
        <v>5.202237144112587E-2</v>
      </c>
      <c r="DZ897">
        <v>4.6191565692424774E-2</v>
      </c>
      <c r="EA897">
        <v>0.48376190662384033</v>
      </c>
      <c r="EB897">
        <v>0.48008006811141968</v>
      </c>
      <c r="EC897">
        <v>0.4765632152557373</v>
      </c>
      <c r="ED897">
        <v>0.47425490617752075</v>
      </c>
      <c r="EE897">
        <v>0.47927340865135193</v>
      </c>
      <c r="EF897">
        <v>0.47940576076507568</v>
      </c>
      <c r="EG897">
        <v>0.49696987867355347</v>
      </c>
      <c r="EH897">
        <v>0.51656079292297363</v>
      </c>
      <c r="EI897">
        <v>0.52751481533050537</v>
      </c>
      <c r="EJ897">
        <v>0.53453910350799561</v>
      </c>
      <c r="EK897">
        <v>0.53524810075759888</v>
      </c>
      <c r="EL897">
        <v>0.52814304828643799</v>
      </c>
      <c r="EM897">
        <v>1.4209535121917725</v>
      </c>
      <c r="EN897">
        <v>5.1589322090148926</v>
      </c>
      <c r="EO897">
        <v>5.0796217918395996</v>
      </c>
      <c r="EP897">
        <v>5.1016359329223633</v>
      </c>
      <c r="EQ897">
        <v>5.0915694236755371</v>
      </c>
      <c r="ER897">
        <v>5.0510063171386719</v>
      </c>
      <c r="ES897">
        <v>1.3685914278030396</v>
      </c>
      <c r="ET897">
        <v>0.22656266391277313</v>
      </c>
      <c r="EU897">
        <v>0.22909267246723175</v>
      </c>
      <c r="EV897">
        <v>0.20890232920646667</v>
      </c>
      <c r="EW897">
        <v>0.20691147446632385</v>
      </c>
      <c r="EX897">
        <v>0.19249941408634186</v>
      </c>
      <c r="EY897">
        <v>70.870628356933594</v>
      </c>
      <c r="EZ897">
        <v>69.993637084960938</v>
      </c>
      <c r="FA897">
        <v>69.235214233398438</v>
      </c>
      <c r="FB897">
        <v>68.119247436523437</v>
      </c>
      <c r="FC897">
        <v>68.471046447753906</v>
      </c>
      <c r="FD897">
        <v>68.222465515136719</v>
      </c>
      <c r="FE897">
        <v>68.608154296875</v>
      </c>
      <c r="FF897">
        <v>69.613800048828125</v>
      </c>
      <c r="FG897">
        <v>74.151405334472656</v>
      </c>
      <c r="FH897">
        <v>78.801246643066406</v>
      </c>
      <c r="FI897">
        <v>82.854499816894531</v>
      </c>
      <c r="FJ897">
        <v>84.746177673339844</v>
      </c>
      <c r="FK897">
        <v>85.887496948242188</v>
      </c>
      <c r="FL897">
        <v>84.886947631835938</v>
      </c>
      <c r="FM897">
        <v>84.220977783203125</v>
      </c>
      <c r="FN897">
        <v>84.731117248535156</v>
      </c>
      <c r="FO897">
        <v>84.484466552734375</v>
      </c>
      <c r="FP897">
        <v>83.45196533203125</v>
      </c>
      <c r="FQ897">
        <v>80.6734619140625</v>
      </c>
      <c r="FR897">
        <v>77.642601013183594</v>
      </c>
      <c r="FS897">
        <v>75.136863708496094</v>
      </c>
      <c r="FT897">
        <v>73.741867065429688</v>
      </c>
      <c r="FU897">
        <v>72.620719909667969</v>
      </c>
      <c r="FV897">
        <v>72.122360229492188</v>
      </c>
      <c r="FW897">
        <v>81</v>
      </c>
      <c r="FX897">
        <v>5.4568342864513397E-2</v>
      </c>
      <c r="FY897">
        <v>1</v>
      </c>
    </row>
    <row r="898" spans="1:181" x14ac:dyDescent="0.2">
      <c r="A898" t="s">
        <v>243</v>
      </c>
      <c r="B898" t="s">
        <v>239</v>
      </c>
      <c r="C898" t="s">
        <v>215</v>
      </c>
      <c r="D898" t="s">
        <v>40</v>
      </c>
      <c r="E898">
        <v>2017</v>
      </c>
      <c r="F898" t="s">
        <v>223</v>
      </c>
      <c r="G898" t="s">
        <v>246</v>
      </c>
      <c r="H898">
        <v>94</v>
      </c>
      <c r="K898">
        <v>19.706819534301758</v>
      </c>
      <c r="L898">
        <v>19.412282943725586</v>
      </c>
      <c r="M898">
        <v>19.411243438720703</v>
      </c>
      <c r="N898">
        <v>19.551445007324219</v>
      </c>
      <c r="O898">
        <v>20.042465209960938</v>
      </c>
      <c r="P898">
        <v>20.769603729248047</v>
      </c>
      <c r="Q898">
        <v>23.499881744384766</v>
      </c>
      <c r="R898">
        <v>23.410556793212891</v>
      </c>
      <c r="S898">
        <v>23.724660873413086</v>
      </c>
      <c r="T898">
        <v>24.652355194091797</v>
      </c>
      <c r="U898">
        <v>25.316259384155273</v>
      </c>
      <c r="V898">
        <v>25.745861053466797</v>
      </c>
      <c r="W898">
        <v>25.882137298583984</v>
      </c>
      <c r="X898">
        <v>26.241245269775391</v>
      </c>
      <c r="Y898">
        <v>26.247163772583008</v>
      </c>
      <c r="Z898">
        <v>26.475032806396484</v>
      </c>
      <c r="AA898">
        <v>26.465089797973633</v>
      </c>
      <c r="AB898">
        <v>26.2408447265625</v>
      </c>
      <c r="AC898">
        <v>25.671539306640625</v>
      </c>
      <c r="AD898">
        <v>25.845241546630859</v>
      </c>
      <c r="AE898">
        <v>25.408504486083984</v>
      </c>
      <c r="AF898">
        <v>24.28150749206543</v>
      </c>
      <c r="AG898">
        <v>21.619611740112305</v>
      </c>
      <c r="AH898">
        <v>20.561288833618164</v>
      </c>
      <c r="AI898">
        <v>-0.6656796932220459</v>
      </c>
      <c r="AJ898">
        <v>-0.65894198417663574</v>
      </c>
      <c r="AK898">
        <v>-0.65436607599258423</v>
      </c>
      <c r="AL898">
        <v>-0.65750974416732788</v>
      </c>
      <c r="AM898">
        <v>-0.65920990705490112</v>
      </c>
      <c r="AN898">
        <v>-0.66754871606826782</v>
      </c>
      <c r="AO898">
        <v>-0.71830952167510986</v>
      </c>
      <c r="AP898">
        <v>-0.7226109504699707</v>
      </c>
      <c r="AQ898">
        <v>-0.73338973522186279</v>
      </c>
      <c r="AR898">
        <v>-0.75139570236206055</v>
      </c>
      <c r="AS898">
        <v>-0.76447278261184692</v>
      </c>
      <c r="AT898">
        <v>-0.76924312114715576</v>
      </c>
      <c r="AU898">
        <v>6.8761467933654785E-2</v>
      </c>
      <c r="AV898">
        <v>4.0796656608581543</v>
      </c>
      <c r="AW898">
        <v>4.0230288505554199</v>
      </c>
      <c r="AX898">
        <v>4.0406379699707031</v>
      </c>
      <c r="AY898">
        <v>4.0248751640319824</v>
      </c>
      <c r="AZ898">
        <v>3.9951372146606445</v>
      </c>
      <c r="BA898">
        <v>3.4720253199338913E-2</v>
      </c>
      <c r="BB898">
        <v>-0.39234635233879089</v>
      </c>
      <c r="BC898">
        <v>-0.38354086875915527</v>
      </c>
      <c r="BD898">
        <v>-0.35616496205329895</v>
      </c>
      <c r="BE898">
        <v>-0.31741815805435181</v>
      </c>
      <c r="BF898">
        <v>-0.30278104543685913</v>
      </c>
      <c r="BG898">
        <v>-0.32613000273704529</v>
      </c>
      <c r="BH898">
        <v>-0.32247024774551392</v>
      </c>
      <c r="BI898">
        <v>-0.32028499245643616</v>
      </c>
      <c r="BJ898">
        <v>-0.32318189740180969</v>
      </c>
      <c r="BK898">
        <v>-0.32289731502532959</v>
      </c>
      <c r="BL898">
        <v>-0.32873374223709106</v>
      </c>
      <c r="BM898">
        <v>-0.35931107401847839</v>
      </c>
      <c r="BN898">
        <v>-0.35655462741851807</v>
      </c>
      <c r="BO898">
        <v>-0.36091342568397522</v>
      </c>
      <c r="BP898">
        <v>-0.3715253472328186</v>
      </c>
      <c r="BQ898">
        <v>-0.3805299699306488</v>
      </c>
      <c r="BR898">
        <v>-0.38598999381065369</v>
      </c>
      <c r="BS898">
        <v>0.46820446848869324</v>
      </c>
      <c r="BT898">
        <v>4.3984851837158203</v>
      </c>
      <c r="BU898">
        <v>4.3351507186889648</v>
      </c>
      <c r="BV898">
        <v>4.3540611267089844</v>
      </c>
      <c r="BW898">
        <v>4.3399810791015625</v>
      </c>
      <c r="BX898">
        <v>4.3070449829101563</v>
      </c>
      <c r="BY898">
        <v>0.42875123023986816</v>
      </c>
      <c r="BZ898">
        <v>-0.20951811969280243</v>
      </c>
      <c r="CA898">
        <v>-0.20256642997264862</v>
      </c>
      <c r="CB898">
        <v>-0.18924179673194885</v>
      </c>
      <c r="CC898">
        <v>-0.16252906620502472</v>
      </c>
      <c r="CD898">
        <v>-0.15647318959236145</v>
      </c>
      <c r="CE898">
        <v>-9.0958908200263977E-2</v>
      </c>
      <c r="CF898">
        <v>-8.9430950582027435E-2</v>
      </c>
      <c r="CG898">
        <v>-8.8901437819004059E-2</v>
      </c>
      <c r="CH898">
        <v>-9.1627426445484161E-2</v>
      </c>
      <c r="CI898">
        <v>-8.9968241751194E-2</v>
      </c>
      <c r="CJ898">
        <v>-9.4071492552757263E-2</v>
      </c>
      <c r="CK898">
        <v>-0.1106698289513588</v>
      </c>
      <c r="CL898">
        <v>-0.10302509367465973</v>
      </c>
      <c r="CM898">
        <v>-0.10293745249509811</v>
      </c>
      <c r="CN898">
        <v>-0.10842830687761307</v>
      </c>
      <c r="CO898">
        <v>-0.11461234837770462</v>
      </c>
      <c r="CP898">
        <v>-0.12055002897977829</v>
      </c>
      <c r="CQ898">
        <v>0.74485749006271362</v>
      </c>
      <c r="CR898">
        <v>4.6192989349365234</v>
      </c>
      <c r="CS898">
        <v>4.5513253211975098</v>
      </c>
      <c r="CT898">
        <v>4.5711369514465332</v>
      </c>
      <c r="CU898">
        <v>4.5582222938537598</v>
      </c>
      <c r="CV898">
        <v>4.5230717658996582</v>
      </c>
      <c r="CW898">
        <v>0.70165586471557617</v>
      </c>
      <c r="CX898">
        <v>-8.2891844213008881E-2</v>
      </c>
      <c r="CY898">
        <v>-7.7224098145961761E-2</v>
      </c>
      <c r="CZ898">
        <v>-7.3631316423416138E-2</v>
      </c>
      <c r="DA898">
        <v>-5.5253349244594574E-2</v>
      </c>
      <c r="DB898">
        <v>-5.514080822467804E-2</v>
      </c>
      <c r="DC898">
        <v>0.14421218633651733</v>
      </c>
      <c r="DD898">
        <v>0.14360834658145905</v>
      </c>
      <c r="DE898">
        <v>0.14248211681842804</v>
      </c>
      <c r="DF898">
        <v>0.13992702960968018</v>
      </c>
      <c r="DG898">
        <v>0.14296083152294159</v>
      </c>
      <c r="DH898">
        <v>0.14059074223041534</v>
      </c>
      <c r="DI898">
        <v>0.1379714161157608</v>
      </c>
      <c r="DJ898">
        <v>0.15050442516803741</v>
      </c>
      <c r="DK898">
        <v>0.1550385057926178</v>
      </c>
      <c r="DL898">
        <v>0.15466873347759247</v>
      </c>
      <c r="DM898">
        <v>0.15130527317523956</v>
      </c>
      <c r="DN898">
        <v>0.14488992094993591</v>
      </c>
      <c r="DO898">
        <v>1.0215104818344116</v>
      </c>
      <c r="DP898">
        <v>4.8401126861572266</v>
      </c>
      <c r="DQ898">
        <v>4.7674999237060547</v>
      </c>
      <c r="DR898">
        <v>4.788212776184082</v>
      </c>
      <c r="DS898">
        <v>4.776463508605957</v>
      </c>
      <c r="DT898">
        <v>4.7390985488891602</v>
      </c>
      <c r="DU898">
        <v>0.97456049919128418</v>
      </c>
      <c r="DV898">
        <v>4.3734434992074966E-2</v>
      </c>
      <c r="DW898">
        <v>4.8118241131305695E-2</v>
      </c>
      <c r="DX898">
        <v>4.1979160159826279E-2</v>
      </c>
      <c r="DY898">
        <v>5.202237144112587E-2</v>
      </c>
      <c r="DZ898">
        <v>4.6191565692424774E-2</v>
      </c>
      <c r="EA898">
        <v>0.48376190662384033</v>
      </c>
      <c r="EB898">
        <v>0.48008006811141968</v>
      </c>
      <c r="EC898">
        <v>0.4765632152557373</v>
      </c>
      <c r="ED898">
        <v>0.47425490617752075</v>
      </c>
      <c r="EE898">
        <v>0.47927340865135193</v>
      </c>
      <c r="EF898">
        <v>0.47940576076507568</v>
      </c>
      <c r="EG898">
        <v>0.49696987867355347</v>
      </c>
      <c r="EH898">
        <v>0.51656079292297363</v>
      </c>
      <c r="EI898">
        <v>0.52751481533050537</v>
      </c>
      <c r="EJ898">
        <v>0.53453910350799561</v>
      </c>
      <c r="EK898">
        <v>0.53524810075759888</v>
      </c>
      <c r="EL898">
        <v>0.52814304828643799</v>
      </c>
      <c r="EM898">
        <v>1.4209535121917725</v>
      </c>
      <c r="EN898">
        <v>5.1589322090148926</v>
      </c>
      <c r="EO898">
        <v>5.0796217918395996</v>
      </c>
      <c r="EP898">
        <v>5.1016359329223633</v>
      </c>
      <c r="EQ898">
        <v>5.0915694236755371</v>
      </c>
      <c r="ER898">
        <v>5.0510063171386719</v>
      </c>
      <c r="ES898">
        <v>1.3685914278030396</v>
      </c>
      <c r="ET898">
        <v>0.22656266391277313</v>
      </c>
      <c r="EU898">
        <v>0.22909267246723175</v>
      </c>
      <c r="EV898">
        <v>0.20890232920646667</v>
      </c>
      <c r="EW898">
        <v>0.20691147446632385</v>
      </c>
      <c r="EX898">
        <v>0.19249941408634186</v>
      </c>
      <c r="EY898">
        <v>70.870628356933594</v>
      </c>
      <c r="EZ898">
        <v>69.993637084960938</v>
      </c>
      <c r="FA898">
        <v>69.235214233398438</v>
      </c>
      <c r="FB898">
        <v>68.119247436523437</v>
      </c>
      <c r="FC898">
        <v>68.471046447753906</v>
      </c>
      <c r="FD898">
        <v>68.222465515136719</v>
      </c>
      <c r="FE898">
        <v>68.608154296875</v>
      </c>
      <c r="FF898">
        <v>69.613800048828125</v>
      </c>
      <c r="FG898">
        <v>74.151405334472656</v>
      </c>
      <c r="FH898">
        <v>78.801246643066406</v>
      </c>
      <c r="FI898">
        <v>82.854499816894531</v>
      </c>
      <c r="FJ898">
        <v>84.746177673339844</v>
      </c>
      <c r="FK898">
        <v>85.887496948242188</v>
      </c>
      <c r="FL898">
        <v>84.886947631835938</v>
      </c>
      <c r="FM898">
        <v>84.220977783203125</v>
      </c>
      <c r="FN898">
        <v>84.731117248535156</v>
      </c>
      <c r="FO898">
        <v>84.484466552734375</v>
      </c>
      <c r="FP898">
        <v>83.45196533203125</v>
      </c>
      <c r="FQ898">
        <v>80.6734619140625</v>
      </c>
      <c r="FR898">
        <v>77.642601013183594</v>
      </c>
      <c r="FS898">
        <v>75.136863708496094</v>
      </c>
      <c r="FT898">
        <v>73.741867065429688</v>
      </c>
      <c r="FU898">
        <v>72.620719909667969</v>
      </c>
      <c r="FV898">
        <v>72.122360229492188</v>
      </c>
      <c r="FW898">
        <v>81</v>
      </c>
      <c r="FX898">
        <v>5.4568342864513397E-2</v>
      </c>
      <c r="FY898">
        <v>1</v>
      </c>
    </row>
    <row r="899" spans="1:181" x14ac:dyDescent="0.2">
      <c r="A899" t="s">
        <v>243</v>
      </c>
      <c r="B899" t="s">
        <v>239</v>
      </c>
      <c r="C899" t="s">
        <v>215</v>
      </c>
      <c r="D899" t="s">
        <v>40</v>
      </c>
      <c r="E899">
        <v>2018</v>
      </c>
      <c r="F899" t="s">
        <v>223</v>
      </c>
      <c r="G899" t="s">
        <v>246</v>
      </c>
      <c r="H899">
        <v>94</v>
      </c>
      <c r="K899">
        <v>19.706819534301758</v>
      </c>
      <c r="L899">
        <v>19.412282943725586</v>
      </c>
      <c r="M899">
        <v>19.411243438720703</v>
      </c>
      <c r="N899">
        <v>19.551445007324219</v>
      </c>
      <c r="O899">
        <v>20.042465209960938</v>
      </c>
      <c r="P899">
        <v>20.769603729248047</v>
      </c>
      <c r="Q899">
        <v>23.499881744384766</v>
      </c>
      <c r="R899">
        <v>23.410556793212891</v>
      </c>
      <c r="S899">
        <v>23.724660873413086</v>
      </c>
      <c r="T899">
        <v>24.652355194091797</v>
      </c>
      <c r="U899">
        <v>25.316259384155273</v>
      </c>
      <c r="V899">
        <v>25.745861053466797</v>
      </c>
      <c r="W899">
        <v>25.882137298583984</v>
      </c>
      <c r="X899">
        <v>26.241245269775391</v>
      </c>
      <c r="Y899">
        <v>26.247163772583008</v>
      </c>
      <c r="Z899">
        <v>26.475032806396484</v>
      </c>
      <c r="AA899">
        <v>26.465089797973633</v>
      </c>
      <c r="AB899">
        <v>26.2408447265625</v>
      </c>
      <c r="AC899">
        <v>25.671539306640625</v>
      </c>
      <c r="AD899">
        <v>25.845241546630859</v>
      </c>
      <c r="AE899">
        <v>25.408504486083984</v>
      </c>
      <c r="AF899">
        <v>24.28150749206543</v>
      </c>
      <c r="AG899">
        <v>21.619611740112305</v>
      </c>
      <c r="AH899">
        <v>20.561288833618164</v>
      </c>
      <c r="AI899">
        <v>-0.6656796932220459</v>
      </c>
      <c r="AJ899">
        <v>-0.65894198417663574</v>
      </c>
      <c r="AK899">
        <v>-0.65436607599258423</v>
      </c>
      <c r="AL899">
        <v>-0.65750974416732788</v>
      </c>
      <c r="AM899">
        <v>-0.65920990705490112</v>
      </c>
      <c r="AN899">
        <v>-0.66754871606826782</v>
      </c>
      <c r="AO899">
        <v>-0.71830952167510986</v>
      </c>
      <c r="AP899">
        <v>-0.7226109504699707</v>
      </c>
      <c r="AQ899">
        <v>-0.73338973522186279</v>
      </c>
      <c r="AR899">
        <v>-0.75139570236206055</v>
      </c>
      <c r="AS899">
        <v>-0.76447278261184692</v>
      </c>
      <c r="AT899">
        <v>-0.76924312114715576</v>
      </c>
      <c r="AU899">
        <v>6.8761467933654785E-2</v>
      </c>
      <c r="AV899">
        <v>4.0796656608581543</v>
      </c>
      <c r="AW899">
        <v>4.0230288505554199</v>
      </c>
      <c r="AX899">
        <v>4.0406379699707031</v>
      </c>
      <c r="AY899">
        <v>4.0248751640319824</v>
      </c>
      <c r="AZ899">
        <v>3.9951372146606445</v>
      </c>
      <c r="BA899">
        <v>3.4720253199338913E-2</v>
      </c>
      <c r="BB899">
        <v>-0.39234635233879089</v>
      </c>
      <c r="BC899">
        <v>-0.38354086875915527</v>
      </c>
      <c r="BD899">
        <v>-0.35616496205329895</v>
      </c>
      <c r="BE899">
        <v>-0.31741815805435181</v>
      </c>
      <c r="BF899">
        <v>-0.30278104543685913</v>
      </c>
      <c r="BG899">
        <v>-0.32613000273704529</v>
      </c>
      <c r="BH899">
        <v>-0.32247024774551392</v>
      </c>
      <c r="BI899">
        <v>-0.32028499245643616</v>
      </c>
      <c r="BJ899">
        <v>-0.32318189740180969</v>
      </c>
      <c r="BK899">
        <v>-0.32289731502532959</v>
      </c>
      <c r="BL899">
        <v>-0.32873374223709106</v>
      </c>
      <c r="BM899">
        <v>-0.35931107401847839</v>
      </c>
      <c r="BN899">
        <v>-0.35655462741851807</v>
      </c>
      <c r="BO899">
        <v>-0.36091342568397522</v>
      </c>
      <c r="BP899">
        <v>-0.3715253472328186</v>
      </c>
      <c r="BQ899">
        <v>-0.3805299699306488</v>
      </c>
      <c r="BR899">
        <v>-0.38598999381065369</v>
      </c>
      <c r="BS899">
        <v>0.46820446848869324</v>
      </c>
      <c r="BT899">
        <v>4.3984851837158203</v>
      </c>
      <c r="BU899">
        <v>4.3351507186889648</v>
      </c>
      <c r="BV899">
        <v>4.3540611267089844</v>
      </c>
      <c r="BW899">
        <v>4.3399810791015625</v>
      </c>
      <c r="BX899">
        <v>4.3070449829101563</v>
      </c>
      <c r="BY899">
        <v>0.42875123023986816</v>
      </c>
      <c r="BZ899">
        <v>-0.20951811969280243</v>
      </c>
      <c r="CA899">
        <v>-0.20256642997264862</v>
      </c>
      <c r="CB899">
        <v>-0.18924179673194885</v>
      </c>
      <c r="CC899">
        <v>-0.16252906620502472</v>
      </c>
      <c r="CD899">
        <v>-0.15647318959236145</v>
      </c>
      <c r="CE899">
        <v>-9.0958908200263977E-2</v>
      </c>
      <c r="CF899">
        <v>-8.9430950582027435E-2</v>
      </c>
      <c r="CG899">
        <v>-8.8901437819004059E-2</v>
      </c>
      <c r="CH899">
        <v>-9.1627426445484161E-2</v>
      </c>
      <c r="CI899">
        <v>-8.9968241751194E-2</v>
      </c>
      <c r="CJ899">
        <v>-9.4071492552757263E-2</v>
      </c>
      <c r="CK899">
        <v>-0.1106698289513588</v>
      </c>
      <c r="CL899">
        <v>-0.10302509367465973</v>
      </c>
      <c r="CM899">
        <v>-0.10293745249509811</v>
      </c>
      <c r="CN899">
        <v>-0.10842830687761307</v>
      </c>
      <c r="CO899">
        <v>-0.11461234837770462</v>
      </c>
      <c r="CP899">
        <v>-0.12055002897977829</v>
      </c>
      <c r="CQ899">
        <v>0.74485749006271362</v>
      </c>
      <c r="CR899">
        <v>4.6192989349365234</v>
      </c>
      <c r="CS899">
        <v>4.5513253211975098</v>
      </c>
      <c r="CT899">
        <v>4.5711369514465332</v>
      </c>
      <c r="CU899">
        <v>4.5582222938537598</v>
      </c>
      <c r="CV899">
        <v>4.5230717658996582</v>
      </c>
      <c r="CW899">
        <v>0.70165586471557617</v>
      </c>
      <c r="CX899">
        <v>-8.2891844213008881E-2</v>
      </c>
      <c r="CY899">
        <v>-7.7224098145961761E-2</v>
      </c>
      <c r="CZ899">
        <v>-7.3631316423416138E-2</v>
      </c>
      <c r="DA899">
        <v>-5.5253349244594574E-2</v>
      </c>
      <c r="DB899">
        <v>-5.514080822467804E-2</v>
      </c>
      <c r="DC899">
        <v>0.14421218633651733</v>
      </c>
      <c r="DD899">
        <v>0.14360834658145905</v>
      </c>
      <c r="DE899">
        <v>0.14248211681842804</v>
      </c>
      <c r="DF899">
        <v>0.13992702960968018</v>
      </c>
      <c r="DG899">
        <v>0.14296083152294159</v>
      </c>
      <c r="DH899">
        <v>0.14059074223041534</v>
      </c>
      <c r="DI899">
        <v>0.1379714161157608</v>
      </c>
      <c r="DJ899">
        <v>0.15050442516803741</v>
      </c>
      <c r="DK899">
        <v>0.1550385057926178</v>
      </c>
      <c r="DL899">
        <v>0.15466873347759247</v>
      </c>
      <c r="DM899">
        <v>0.15130527317523956</v>
      </c>
      <c r="DN899">
        <v>0.14488992094993591</v>
      </c>
      <c r="DO899">
        <v>1.0215104818344116</v>
      </c>
      <c r="DP899">
        <v>4.8401126861572266</v>
      </c>
      <c r="DQ899">
        <v>4.7674999237060547</v>
      </c>
      <c r="DR899">
        <v>4.788212776184082</v>
      </c>
      <c r="DS899">
        <v>4.776463508605957</v>
      </c>
      <c r="DT899">
        <v>4.7390985488891602</v>
      </c>
      <c r="DU899">
        <v>0.97456049919128418</v>
      </c>
      <c r="DV899">
        <v>4.3734434992074966E-2</v>
      </c>
      <c r="DW899">
        <v>4.8118241131305695E-2</v>
      </c>
      <c r="DX899">
        <v>4.1979160159826279E-2</v>
      </c>
      <c r="DY899">
        <v>5.202237144112587E-2</v>
      </c>
      <c r="DZ899">
        <v>4.6191565692424774E-2</v>
      </c>
      <c r="EA899">
        <v>0.48376190662384033</v>
      </c>
      <c r="EB899">
        <v>0.48008006811141968</v>
      </c>
      <c r="EC899">
        <v>0.4765632152557373</v>
      </c>
      <c r="ED899">
        <v>0.47425490617752075</v>
      </c>
      <c r="EE899">
        <v>0.47927340865135193</v>
      </c>
      <c r="EF899">
        <v>0.47940576076507568</v>
      </c>
      <c r="EG899">
        <v>0.49696987867355347</v>
      </c>
      <c r="EH899">
        <v>0.51656079292297363</v>
      </c>
      <c r="EI899">
        <v>0.52751481533050537</v>
      </c>
      <c r="EJ899">
        <v>0.53453910350799561</v>
      </c>
      <c r="EK899">
        <v>0.53524810075759888</v>
      </c>
      <c r="EL899">
        <v>0.52814304828643799</v>
      </c>
      <c r="EM899">
        <v>1.4209535121917725</v>
      </c>
      <c r="EN899">
        <v>5.1589322090148926</v>
      </c>
      <c r="EO899">
        <v>5.0796217918395996</v>
      </c>
      <c r="EP899">
        <v>5.1016359329223633</v>
      </c>
      <c r="EQ899">
        <v>5.0915694236755371</v>
      </c>
      <c r="ER899">
        <v>5.0510063171386719</v>
      </c>
      <c r="ES899">
        <v>1.3685914278030396</v>
      </c>
      <c r="ET899">
        <v>0.22656266391277313</v>
      </c>
      <c r="EU899">
        <v>0.22909267246723175</v>
      </c>
      <c r="EV899">
        <v>0.20890232920646667</v>
      </c>
      <c r="EW899">
        <v>0.20691147446632385</v>
      </c>
      <c r="EX899">
        <v>0.19249941408634186</v>
      </c>
      <c r="EY899">
        <v>70.870628356933594</v>
      </c>
      <c r="EZ899">
        <v>69.993637084960938</v>
      </c>
      <c r="FA899">
        <v>69.235214233398438</v>
      </c>
      <c r="FB899">
        <v>68.119247436523437</v>
      </c>
      <c r="FC899">
        <v>68.471046447753906</v>
      </c>
      <c r="FD899">
        <v>68.222465515136719</v>
      </c>
      <c r="FE899">
        <v>68.608154296875</v>
      </c>
      <c r="FF899">
        <v>69.613800048828125</v>
      </c>
      <c r="FG899">
        <v>74.151405334472656</v>
      </c>
      <c r="FH899">
        <v>78.801246643066406</v>
      </c>
      <c r="FI899">
        <v>82.854499816894531</v>
      </c>
      <c r="FJ899">
        <v>84.746177673339844</v>
      </c>
      <c r="FK899">
        <v>85.887496948242188</v>
      </c>
      <c r="FL899">
        <v>84.886947631835938</v>
      </c>
      <c r="FM899">
        <v>84.220977783203125</v>
      </c>
      <c r="FN899">
        <v>84.731117248535156</v>
      </c>
      <c r="FO899">
        <v>84.484466552734375</v>
      </c>
      <c r="FP899">
        <v>83.45196533203125</v>
      </c>
      <c r="FQ899">
        <v>80.6734619140625</v>
      </c>
      <c r="FR899">
        <v>77.642601013183594</v>
      </c>
      <c r="FS899">
        <v>75.136863708496094</v>
      </c>
      <c r="FT899">
        <v>73.741867065429688</v>
      </c>
      <c r="FU899">
        <v>72.620719909667969</v>
      </c>
      <c r="FV899">
        <v>72.122360229492188</v>
      </c>
      <c r="FW899">
        <v>81</v>
      </c>
      <c r="FX899">
        <v>5.4568342864513397E-2</v>
      </c>
      <c r="FY899">
        <v>1</v>
      </c>
    </row>
    <row r="900" spans="1:181" x14ac:dyDescent="0.2">
      <c r="A900" t="s">
        <v>243</v>
      </c>
      <c r="B900" t="s">
        <v>239</v>
      </c>
      <c r="C900" t="s">
        <v>215</v>
      </c>
      <c r="D900" t="s">
        <v>40</v>
      </c>
      <c r="E900">
        <v>2019</v>
      </c>
      <c r="F900" t="s">
        <v>223</v>
      </c>
      <c r="G900" t="s">
        <v>246</v>
      </c>
      <c r="H900">
        <v>94</v>
      </c>
      <c r="K900">
        <v>19.706819534301758</v>
      </c>
      <c r="L900">
        <v>19.412282943725586</v>
      </c>
      <c r="M900">
        <v>19.411243438720703</v>
      </c>
      <c r="N900">
        <v>19.551445007324219</v>
      </c>
      <c r="O900">
        <v>20.042465209960938</v>
      </c>
      <c r="P900">
        <v>20.769603729248047</v>
      </c>
      <c r="Q900">
        <v>23.499881744384766</v>
      </c>
      <c r="R900">
        <v>23.410556793212891</v>
      </c>
      <c r="S900">
        <v>23.724660873413086</v>
      </c>
      <c r="T900">
        <v>24.652355194091797</v>
      </c>
      <c r="U900">
        <v>25.316259384155273</v>
      </c>
      <c r="V900">
        <v>25.745861053466797</v>
      </c>
      <c r="W900">
        <v>25.882137298583984</v>
      </c>
      <c r="X900">
        <v>26.241245269775391</v>
      </c>
      <c r="Y900">
        <v>26.247163772583008</v>
      </c>
      <c r="Z900">
        <v>26.475032806396484</v>
      </c>
      <c r="AA900">
        <v>26.465089797973633</v>
      </c>
      <c r="AB900">
        <v>26.2408447265625</v>
      </c>
      <c r="AC900">
        <v>25.671539306640625</v>
      </c>
      <c r="AD900">
        <v>25.845241546630859</v>
      </c>
      <c r="AE900">
        <v>25.408504486083984</v>
      </c>
      <c r="AF900">
        <v>24.28150749206543</v>
      </c>
      <c r="AG900">
        <v>21.619611740112305</v>
      </c>
      <c r="AH900">
        <v>20.561288833618164</v>
      </c>
      <c r="AI900">
        <v>-0.6656796932220459</v>
      </c>
      <c r="AJ900">
        <v>-0.65894198417663574</v>
      </c>
      <c r="AK900">
        <v>-0.65436607599258423</v>
      </c>
      <c r="AL900">
        <v>-0.65750974416732788</v>
      </c>
      <c r="AM900">
        <v>-0.65920990705490112</v>
      </c>
      <c r="AN900">
        <v>-0.66754871606826782</v>
      </c>
      <c r="AO900">
        <v>-0.71830952167510986</v>
      </c>
      <c r="AP900">
        <v>-0.7226109504699707</v>
      </c>
      <c r="AQ900">
        <v>-0.73338973522186279</v>
      </c>
      <c r="AR900">
        <v>-0.75139570236206055</v>
      </c>
      <c r="AS900">
        <v>-0.76447278261184692</v>
      </c>
      <c r="AT900">
        <v>-0.76924312114715576</v>
      </c>
      <c r="AU900">
        <v>6.8761467933654785E-2</v>
      </c>
      <c r="AV900">
        <v>4.0796656608581543</v>
      </c>
      <c r="AW900">
        <v>4.0230288505554199</v>
      </c>
      <c r="AX900">
        <v>4.0406379699707031</v>
      </c>
      <c r="AY900">
        <v>4.0248751640319824</v>
      </c>
      <c r="AZ900">
        <v>3.9951372146606445</v>
      </c>
      <c r="BA900">
        <v>3.4720253199338913E-2</v>
      </c>
      <c r="BB900">
        <v>-0.39234635233879089</v>
      </c>
      <c r="BC900">
        <v>-0.38354086875915527</v>
      </c>
      <c r="BD900">
        <v>-0.35616496205329895</v>
      </c>
      <c r="BE900">
        <v>-0.31741815805435181</v>
      </c>
      <c r="BF900">
        <v>-0.30278104543685913</v>
      </c>
      <c r="BG900">
        <v>-0.32613000273704529</v>
      </c>
      <c r="BH900">
        <v>-0.32247024774551392</v>
      </c>
      <c r="BI900">
        <v>-0.32028499245643616</v>
      </c>
      <c r="BJ900">
        <v>-0.32318189740180969</v>
      </c>
      <c r="BK900">
        <v>-0.32289731502532959</v>
      </c>
      <c r="BL900">
        <v>-0.32873374223709106</v>
      </c>
      <c r="BM900">
        <v>-0.35931107401847839</v>
      </c>
      <c r="BN900">
        <v>-0.35655462741851807</v>
      </c>
      <c r="BO900">
        <v>-0.36091342568397522</v>
      </c>
      <c r="BP900">
        <v>-0.3715253472328186</v>
      </c>
      <c r="BQ900">
        <v>-0.3805299699306488</v>
      </c>
      <c r="BR900">
        <v>-0.38598999381065369</v>
      </c>
      <c r="BS900">
        <v>0.46820446848869324</v>
      </c>
      <c r="BT900">
        <v>4.3984851837158203</v>
      </c>
      <c r="BU900">
        <v>4.3351507186889648</v>
      </c>
      <c r="BV900">
        <v>4.3540611267089844</v>
      </c>
      <c r="BW900">
        <v>4.3399810791015625</v>
      </c>
      <c r="BX900">
        <v>4.3070449829101563</v>
      </c>
      <c r="BY900">
        <v>0.42875123023986816</v>
      </c>
      <c r="BZ900">
        <v>-0.20951811969280243</v>
      </c>
      <c r="CA900">
        <v>-0.20256642997264862</v>
      </c>
      <c r="CB900">
        <v>-0.18924179673194885</v>
      </c>
      <c r="CC900">
        <v>-0.16252906620502472</v>
      </c>
      <c r="CD900">
        <v>-0.15647318959236145</v>
      </c>
      <c r="CE900">
        <v>-9.0958908200263977E-2</v>
      </c>
      <c r="CF900">
        <v>-8.9430950582027435E-2</v>
      </c>
      <c r="CG900">
        <v>-8.8901437819004059E-2</v>
      </c>
      <c r="CH900">
        <v>-9.1627426445484161E-2</v>
      </c>
      <c r="CI900">
        <v>-8.9968241751194E-2</v>
      </c>
      <c r="CJ900">
        <v>-9.4071492552757263E-2</v>
      </c>
      <c r="CK900">
        <v>-0.1106698289513588</v>
      </c>
      <c r="CL900">
        <v>-0.10302509367465973</v>
      </c>
      <c r="CM900">
        <v>-0.10293745249509811</v>
      </c>
      <c r="CN900">
        <v>-0.10842830687761307</v>
      </c>
      <c r="CO900">
        <v>-0.11461234837770462</v>
      </c>
      <c r="CP900">
        <v>-0.12055002897977829</v>
      </c>
      <c r="CQ900">
        <v>0.74485749006271362</v>
      </c>
      <c r="CR900">
        <v>4.6192989349365234</v>
      </c>
      <c r="CS900">
        <v>4.5513253211975098</v>
      </c>
      <c r="CT900">
        <v>4.5711369514465332</v>
      </c>
      <c r="CU900">
        <v>4.5582222938537598</v>
      </c>
      <c r="CV900">
        <v>4.5230717658996582</v>
      </c>
      <c r="CW900">
        <v>0.70165586471557617</v>
      </c>
      <c r="CX900">
        <v>-8.2891844213008881E-2</v>
      </c>
      <c r="CY900">
        <v>-7.7224098145961761E-2</v>
      </c>
      <c r="CZ900">
        <v>-7.3631316423416138E-2</v>
      </c>
      <c r="DA900">
        <v>-5.5253349244594574E-2</v>
      </c>
      <c r="DB900">
        <v>-5.514080822467804E-2</v>
      </c>
      <c r="DC900">
        <v>0.14421218633651733</v>
      </c>
      <c r="DD900">
        <v>0.14360834658145905</v>
      </c>
      <c r="DE900">
        <v>0.14248211681842804</v>
      </c>
      <c r="DF900">
        <v>0.13992702960968018</v>
      </c>
      <c r="DG900">
        <v>0.14296083152294159</v>
      </c>
      <c r="DH900">
        <v>0.14059074223041534</v>
      </c>
      <c r="DI900">
        <v>0.1379714161157608</v>
      </c>
      <c r="DJ900">
        <v>0.15050442516803741</v>
      </c>
      <c r="DK900">
        <v>0.1550385057926178</v>
      </c>
      <c r="DL900">
        <v>0.15466873347759247</v>
      </c>
      <c r="DM900">
        <v>0.15130527317523956</v>
      </c>
      <c r="DN900">
        <v>0.14488992094993591</v>
      </c>
      <c r="DO900">
        <v>1.0215104818344116</v>
      </c>
      <c r="DP900">
        <v>4.8401126861572266</v>
      </c>
      <c r="DQ900">
        <v>4.7674999237060547</v>
      </c>
      <c r="DR900">
        <v>4.788212776184082</v>
      </c>
      <c r="DS900">
        <v>4.776463508605957</v>
      </c>
      <c r="DT900">
        <v>4.7390985488891602</v>
      </c>
      <c r="DU900">
        <v>0.97456049919128418</v>
      </c>
      <c r="DV900">
        <v>4.3734434992074966E-2</v>
      </c>
      <c r="DW900">
        <v>4.8118241131305695E-2</v>
      </c>
      <c r="DX900">
        <v>4.1979160159826279E-2</v>
      </c>
      <c r="DY900">
        <v>5.202237144112587E-2</v>
      </c>
      <c r="DZ900">
        <v>4.6191565692424774E-2</v>
      </c>
      <c r="EA900">
        <v>0.48376190662384033</v>
      </c>
      <c r="EB900">
        <v>0.48008006811141968</v>
      </c>
      <c r="EC900">
        <v>0.4765632152557373</v>
      </c>
      <c r="ED900">
        <v>0.47425490617752075</v>
      </c>
      <c r="EE900">
        <v>0.47927340865135193</v>
      </c>
      <c r="EF900">
        <v>0.47940576076507568</v>
      </c>
      <c r="EG900">
        <v>0.49696987867355347</v>
      </c>
      <c r="EH900">
        <v>0.51656079292297363</v>
      </c>
      <c r="EI900">
        <v>0.52751481533050537</v>
      </c>
      <c r="EJ900">
        <v>0.53453910350799561</v>
      </c>
      <c r="EK900">
        <v>0.53524810075759888</v>
      </c>
      <c r="EL900">
        <v>0.52814304828643799</v>
      </c>
      <c r="EM900">
        <v>1.4209535121917725</v>
      </c>
      <c r="EN900">
        <v>5.1589322090148926</v>
      </c>
      <c r="EO900">
        <v>5.0796217918395996</v>
      </c>
      <c r="EP900">
        <v>5.1016359329223633</v>
      </c>
      <c r="EQ900">
        <v>5.0915694236755371</v>
      </c>
      <c r="ER900">
        <v>5.0510063171386719</v>
      </c>
      <c r="ES900">
        <v>1.3685914278030396</v>
      </c>
      <c r="ET900">
        <v>0.22656266391277313</v>
      </c>
      <c r="EU900">
        <v>0.22909267246723175</v>
      </c>
      <c r="EV900">
        <v>0.20890232920646667</v>
      </c>
      <c r="EW900">
        <v>0.20691147446632385</v>
      </c>
      <c r="EX900">
        <v>0.19249941408634186</v>
      </c>
      <c r="EY900">
        <v>70.870628356933594</v>
      </c>
      <c r="EZ900">
        <v>69.993637084960938</v>
      </c>
      <c r="FA900">
        <v>69.235214233398438</v>
      </c>
      <c r="FB900">
        <v>68.119247436523437</v>
      </c>
      <c r="FC900">
        <v>68.471046447753906</v>
      </c>
      <c r="FD900">
        <v>68.222465515136719</v>
      </c>
      <c r="FE900">
        <v>68.608154296875</v>
      </c>
      <c r="FF900">
        <v>69.613800048828125</v>
      </c>
      <c r="FG900">
        <v>74.151405334472656</v>
      </c>
      <c r="FH900">
        <v>78.801246643066406</v>
      </c>
      <c r="FI900">
        <v>82.854499816894531</v>
      </c>
      <c r="FJ900">
        <v>84.746177673339844</v>
      </c>
      <c r="FK900">
        <v>85.887496948242188</v>
      </c>
      <c r="FL900">
        <v>84.886947631835938</v>
      </c>
      <c r="FM900">
        <v>84.220977783203125</v>
      </c>
      <c r="FN900">
        <v>84.731117248535156</v>
      </c>
      <c r="FO900">
        <v>84.484466552734375</v>
      </c>
      <c r="FP900">
        <v>83.45196533203125</v>
      </c>
      <c r="FQ900">
        <v>80.6734619140625</v>
      </c>
      <c r="FR900">
        <v>77.642601013183594</v>
      </c>
      <c r="FS900">
        <v>75.136863708496094</v>
      </c>
      <c r="FT900">
        <v>73.741867065429688</v>
      </c>
      <c r="FU900">
        <v>72.620719909667969</v>
      </c>
      <c r="FV900">
        <v>72.122360229492188</v>
      </c>
      <c r="FW900">
        <v>81</v>
      </c>
      <c r="FX900">
        <v>5.4568342864513397E-2</v>
      </c>
      <c r="FY900">
        <v>1</v>
      </c>
    </row>
    <row r="901" spans="1:181" x14ac:dyDescent="0.2">
      <c r="A901" t="s">
        <v>243</v>
      </c>
      <c r="B901" t="s">
        <v>239</v>
      </c>
      <c r="C901" t="s">
        <v>215</v>
      </c>
      <c r="D901" t="s">
        <v>40</v>
      </c>
      <c r="E901">
        <v>2020</v>
      </c>
      <c r="F901" t="s">
        <v>223</v>
      </c>
      <c r="G901" t="s">
        <v>246</v>
      </c>
      <c r="H901">
        <v>94</v>
      </c>
      <c r="K901">
        <v>19.706819534301758</v>
      </c>
      <c r="L901">
        <v>19.412282943725586</v>
      </c>
      <c r="M901">
        <v>19.411243438720703</v>
      </c>
      <c r="N901">
        <v>19.551445007324219</v>
      </c>
      <c r="O901">
        <v>20.042465209960938</v>
      </c>
      <c r="P901">
        <v>20.769603729248047</v>
      </c>
      <c r="Q901">
        <v>23.499881744384766</v>
      </c>
      <c r="R901">
        <v>23.410556793212891</v>
      </c>
      <c r="S901">
        <v>23.724660873413086</v>
      </c>
      <c r="T901">
        <v>24.652355194091797</v>
      </c>
      <c r="U901">
        <v>25.316259384155273</v>
      </c>
      <c r="V901">
        <v>25.745861053466797</v>
      </c>
      <c r="W901">
        <v>25.882137298583984</v>
      </c>
      <c r="X901">
        <v>26.241245269775391</v>
      </c>
      <c r="Y901">
        <v>26.247163772583008</v>
      </c>
      <c r="Z901">
        <v>26.475032806396484</v>
      </c>
      <c r="AA901">
        <v>26.465089797973633</v>
      </c>
      <c r="AB901">
        <v>26.2408447265625</v>
      </c>
      <c r="AC901">
        <v>25.671539306640625</v>
      </c>
      <c r="AD901">
        <v>25.845241546630859</v>
      </c>
      <c r="AE901">
        <v>25.408504486083984</v>
      </c>
      <c r="AF901">
        <v>24.28150749206543</v>
      </c>
      <c r="AG901">
        <v>21.619611740112305</v>
      </c>
      <c r="AH901">
        <v>20.561288833618164</v>
      </c>
      <c r="AI901">
        <v>-0.6656796932220459</v>
      </c>
      <c r="AJ901">
        <v>-0.65894198417663574</v>
      </c>
      <c r="AK901">
        <v>-0.65436607599258423</v>
      </c>
      <c r="AL901">
        <v>-0.65750974416732788</v>
      </c>
      <c r="AM901">
        <v>-0.65920990705490112</v>
      </c>
      <c r="AN901">
        <v>-0.66754871606826782</v>
      </c>
      <c r="AO901">
        <v>-0.71830952167510986</v>
      </c>
      <c r="AP901">
        <v>-0.7226109504699707</v>
      </c>
      <c r="AQ901">
        <v>-0.73338973522186279</v>
      </c>
      <c r="AR901">
        <v>-0.75139570236206055</v>
      </c>
      <c r="AS901">
        <v>-0.76447278261184692</v>
      </c>
      <c r="AT901">
        <v>-0.76924312114715576</v>
      </c>
      <c r="AU901">
        <v>6.8761467933654785E-2</v>
      </c>
      <c r="AV901">
        <v>4.0796656608581543</v>
      </c>
      <c r="AW901">
        <v>4.0230288505554199</v>
      </c>
      <c r="AX901">
        <v>4.0406379699707031</v>
      </c>
      <c r="AY901">
        <v>4.0248751640319824</v>
      </c>
      <c r="AZ901">
        <v>3.9951372146606445</v>
      </c>
      <c r="BA901">
        <v>3.4720253199338913E-2</v>
      </c>
      <c r="BB901">
        <v>-0.39234635233879089</v>
      </c>
      <c r="BC901">
        <v>-0.38354086875915527</v>
      </c>
      <c r="BD901">
        <v>-0.35616496205329895</v>
      </c>
      <c r="BE901">
        <v>-0.31741815805435181</v>
      </c>
      <c r="BF901">
        <v>-0.30278104543685913</v>
      </c>
      <c r="BG901">
        <v>-0.32613000273704529</v>
      </c>
      <c r="BH901">
        <v>-0.32247024774551392</v>
      </c>
      <c r="BI901">
        <v>-0.32028499245643616</v>
      </c>
      <c r="BJ901">
        <v>-0.32318189740180969</v>
      </c>
      <c r="BK901">
        <v>-0.32289731502532959</v>
      </c>
      <c r="BL901">
        <v>-0.32873374223709106</v>
      </c>
      <c r="BM901">
        <v>-0.35931107401847839</v>
      </c>
      <c r="BN901">
        <v>-0.35655462741851807</v>
      </c>
      <c r="BO901">
        <v>-0.36091342568397522</v>
      </c>
      <c r="BP901">
        <v>-0.3715253472328186</v>
      </c>
      <c r="BQ901">
        <v>-0.3805299699306488</v>
      </c>
      <c r="BR901">
        <v>-0.38598999381065369</v>
      </c>
      <c r="BS901">
        <v>0.46820446848869324</v>
      </c>
      <c r="BT901">
        <v>4.3984851837158203</v>
      </c>
      <c r="BU901">
        <v>4.3351507186889648</v>
      </c>
      <c r="BV901">
        <v>4.3540611267089844</v>
      </c>
      <c r="BW901">
        <v>4.3399810791015625</v>
      </c>
      <c r="BX901">
        <v>4.3070449829101563</v>
      </c>
      <c r="BY901">
        <v>0.42875123023986816</v>
      </c>
      <c r="BZ901">
        <v>-0.20951811969280243</v>
      </c>
      <c r="CA901">
        <v>-0.20256642997264862</v>
      </c>
      <c r="CB901">
        <v>-0.18924179673194885</v>
      </c>
      <c r="CC901">
        <v>-0.16252906620502472</v>
      </c>
      <c r="CD901">
        <v>-0.15647318959236145</v>
      </c>
      <c r="CE901">
        <v>-9.0958908200263977E-2</v>
      </c>
      <c r="CF901">
        <v>-8.9430950582027435E-2</v>
      </c>
      <c r="CG901">
        <v>-8.8901437819004059E-2</v>
      </c>
      <c r="CH901">
        <v>-9.1627426445484161E-2</v>
      </c>
      <c r="CI901">
        <v>-8.9968241751194E-2</v>
      </c>
      <c r="CJ901">
        <v>-9.4071492552757263E-2</v>
      </c>
      <c r="CK901">
        <v>-0.1106698289513588</v>
      </c>
      <c r="CL901">
        <v>-0.10302509367465973</v>
      </c>
      <c r="CM901">
        <v>-0.10293745249509811</v>
      </c>
      <c r="CN901">
        <v>-0.10842830687761307</v>
      </c>
      <c r="CO901">
        <v>-0.11461234837770462</v>
      </c>
      <c r="CP901">
        <v>-0.12055002897977829</v>
      </c>
      <c r="CQ901">
        <v>0.74485749006271362</v>
      </c>
      <c r="CR901">
        <v>4.6192989349365234</v>
      </c>
      <c r="CS901">
        <v>4.5513253211975098</v>
      </c>
      <c r="CT901">
        <v>4.5711369514465332</v>
      </c>
      <c r="CU901">
        <v>4.5582222938537598</v>
      </c>
      <c r="CV901">
        <v>4.5230717658996582</v>
      </c>
      <c r="CW901">
        <v>0.70165586471557617</v>
      </c>
      <c r="CX901">
        <v>-8.2891844213008881E-2</v>
      </c>
      <c r="CY901">
        <v>-7.7224098145961761E-2</v>
      </c>
      <c r="CZ901">
        <v>-7.3631316423416138E-2</v>
      </c>
      <c r="DA901">
        <v>-5.5253349244594574E-2</v>
      </c>
      <c r="DB901">
        <v>-5.514080822467804E-2</v>
      </c>
      <c r="DC901">
        <v>0.14421218633651733</v>
      </c>
      <c r="DD901">
        <v>0.14360834658145905</v>
      </c>
      <c r="DE901">
        <v>0.14248211681842804</v>
      </c>
      <c r="DF901">
        <v>0.13992702960968018</v>
      </c>
      <c r="DG901">
        <v>0.14296083152294159</v>
      </c>
      <c r="DH901">
        <v>0.14059074223041534</v>
      </c>
      <c r="DI901">
        <v>0.1379714161157608</v>
      </c>
      <c r="DJ901">
        <v>0.15050442516803741</v>
      </c>
      <c r="DK901">
        <v>0.1550385057926178</v>
      </c>
      <c r="DL901">
        <v>0.15466873347759247</v>
      </c>
      <c r="DM901">
        <v>0.15130527317523956</v>
      </c>
      <c r="DN901">
        <v>0.14488992094993591</v>
      </c>
      <c r="DO901">
        <v>1.0215104818344116</v>
      </c>
      <c r="DP901">
        <v>4.8401126861572266</v>
      </c>
      <c r="DQ901">
        <v>4.7674999237060547</v>
      </c>
      <c r="DR901">
        <v>4.788212776184082</v>
      </c>
      <c r="DS901">
        <v>4.776463508605957</v>
      </c>
      <c r="DT901">
        <v>4.7390985488891602</v>
      </c>
      <c r="DU901">
        <v>0.97456049919128418</v>
      </c>
      <c r="DV901">
        <v>4.3734434992074966E-2</v>
      </c>
      <c r="DW901">
        <v>4.8118241131305695E-2</v>
      </c>
      <c r="DX901">
        <v>4.1979160159826279E-2</v>
      </c>
      <c r="DY901">
        <v>5.202237144112587E-2</v>
      </c>
      <c r="DZ901">
        <v>4.6191565692424774E-2</v>
      </c>
      <c r="EA901">
        <v>0.48376190662384033</v>
      </c>
      <c r="EB901">
        <v>0.48008006811141968</v>
      </c>
      <c r="EC901">
        <v>0.4765632152557373</v>
      </c>
      <c r="ED901">
        <v>0.47425490617752075</v>
      </c>
      <c r="EE901">
        <v>0.47927340865135193</v>
      </c>
      <c r="EF901">
        <v>0.47940576076507568</v>
      </c>
      <c r="EG901">
        <v>0.49696987867355347</v>
      </c>
      <c r="EH901">
        <v>0.51656079292297363</v>
      </c>
      <c r="EI901">
        <v>0.52751481533050537</v>
      </c>
      <c r="EJ901">
        <v>0.53453910350799561</v>
      </c>
      <c r="EK901">
        <v>0.53524810075759888</v>
      </c>
      <c r="EL901">
        <v>0.52814304828643799</v>
      </c>
      <c r="EM901">
        <v>1.4209535121917725</v>
      </c>
      <c r="EN901">
        <v>5.1589322090148926</v>
      </c>
      <c r="EO901">
        <v>5.0796217918395996</v>
      </c>
      <c r="EP901">
        <v>5.1016359329223633</v>
      </c>
      <c r="EQ901">
        <v>5.0915694236755371</v>
      </c>
      <c r="ER901">
        <v>5.0510063171386719</v>
      </c>
      <c r="ES901">
        <v>1.3685914278030396</v>
      </c>
      <c r="ET901">
        <v>0.22656266391277313</v>
      </c>
      <c r="EU901">
        <v>0.22909267246723175</v>
      </c>
      <c r="EV901">
        <v>0.20890232920646667</v>
      </c>
      <c r="EW901">
        <v>0.20691147446632385</v>
      </c>
      <c r="EX901">
        <v>0.19249941408634186</v>
      </c>
      <c r="EY901">
        <v>70.870628356933594</v>
      </c>
      <c r="EZ901">
        <v>69.993637084960938</v>
      </c>
      <c r="FA901">
        <v>69.235214233398438</v>
      </c>
      <c r="FB901">
        <v>68.119247436523437</v>
      </c>
      <c r="FC901">
        <v>68.471046447753906</v>
      </c>
      <c r="FD901">
        <v>68.222465515136719</v>
      </c>
      <c r="FE901">
        <v>68.608154296875</v>
      </c>
      <c r="FF901">
        <v>69.613800048828125</v>
      </c>
      <c r="FG901">
        <v>74.151405334472656</v>
      </c>
      <c r="FH901">
        <v>78.801246643066406</v>
      </c>
      <c r="FI901">
        <v>82.854499816894531</v>
      </c>
      <c r="FJ901">
        <v>84.746177673339844</v>
      </c>
      <c r="FK901">
        <v>85.887496948242188</v>
      </c>
      <c r="FL901">
        <v>84.886947631835938</v>
      </c>
      <c r="FM901">
        <v>84.220977783203125</v>
      </c>
      <c r="FN901">
        <v>84.731117248535156</v>
      </c>
      <c r="FO901">
        <v>84.484466552734375</v>
      </c>
      <c r="FP901">
        <v>83.45196533203125</v>
      </c>
      <c r="FQ901">
        <v>80.6734619140625</v>
      </c>
      <c r="FR901">
        <v>77.642601013183594</v>
      </c>
      <c r="FS901">
        <v>75.136863708496094</v>
      </c>
      <c r="FT901">
        <v>73.741867065429688</v>
      </c>
      <c r="FU901">
        <v>72.620719909667969</v>
      </c>
      <c r="FV901">
        <v>72.122360229492188</v>
      </c>
      <c r="FW901">
        <v>81</v>
      </c>
      <c r="FX901">
        <v>5.4568342864513397E-2</v>
      </c>
      <c r="FY901">
        <v>1</v>
      </c>
    </row>
    <row r="902" spans="1:181" x14ac:dyDescent="0.2">
      <c r="A902" t="s">
        <v>243</v>
      </c>
      <c r="B902" t="s">
        <v>239</v>
      </c>
      <c r="C902" t="s">
        <v>215</v>
      </c>
      <c r="D902" t="s">
        <v>40</v>
      </c>
      <c r="E902">
        <v>2021</v>
      </c>
      <c r="F902" t="s">
        <v>223</v>
      </c>
      <c r="G902" t="s">
        <v>246</v>
      </c>
      <c r="H902">
        <v>94</v>
      </c>
      <c r="K902">
        <v>19.706819534301758</v>
      </c>
      <c r="L902">
        <v>19.412282943725586</v>
      </c>
      <c r="M902">
        <v>19.411243438720703</v>
      </c>
      <c r="N902">
        <v>19.551445007324219</v>
      </c>
      <c r="O902">
        <v>20.042465209960938</v>
      </c>
      <c r="P902">
        <v>20.769603729248047</v>
      </c>
      <c r="Q902">
        <v>23.499881744384766</v>
      </c>
      <c r="R902">
        <v>23.410556793212891</v>
      </c>
      <c r="S902">
        <v>23.724660873413086</v>
      </c>
      <c r="T902">
        <v>24.652355194091797</v>
      </c>
      <c r="U902">
        <v>25.316259384155273</v>
      </c>
      <c r="V902">
        <v>25.745861053466797</v>
      </c>
      <c r="W902">
        <v>25.882137298583984</v>
      </c>
      <c r="X902">
        <v>26.241245269775391</v>
      </c>
      <c r="Y902">
        <v>26.247163772583008</v>
      </c>
      <c r="Z902">
        <v>26.475032806396484</v>
      </c>
      <c r="AA902">
        <v>26.465089797973633</v>
      </c>
      <c r="AB902">
        <v>26.2408447265625</v>
      </c>
      <c r="AC902">
        <v>25.671539306640625</v>
      </c>
      <c r="AD902">
        <v>25.845241546630859</v>
      </c>
      <c r="AE902">
        <v>25.408504486083984</v>
      </c>
      <c r="AF902">
        <v>24.28150749206543</v>
      </c>
      <c r="AG902">
        <v>21.619611740112305</v>
      </c>
      <c r="AH902">
        <v>20.561288833618164</v>
      </c>
      <c r="AI902">
        <v>-0.6656796932220459</v>
      </c>
      <c r="AJ902">
        <v>-0.65894198417663574</v>
      </c>
      <c r="AK902">
        <v>-0.65436607599258423</v>
      </c>
      <c r="AL902">
        <v>-0.65750974416732788</v>
      </c>
      <c r="AM902">
        <v>-0.65920990705490112</v>
      </c>
      <c r="AN902">
        <v>-0.66754871606826782</v>
      </c>
      <c r="AO902">
        <v>-0.71830952167510986</v>
      </c>
      <c r="AP902">
        <v>-0.7226109504699707</v>
      </c>
      <c r="AQ902">
        <v>-0.73338973522186279</v>
      </c>
      <c r="AR902">
        <v>-0.75139570236206055</v>
      </c>
      <c r="AS902">
        <v>-0.76447278261184692</v>
      </c>
      <c r="AT902">
        <v>-0.76924312114715576</v>
      </c>
      <c r="AU902">
        <v>6.8761467933654785E-2</v>
      </c>
      <c r="AV902">
        <v>4.0796656608581543</v>
      </c>
      <c r="AW902">
        <v>4.0230288505554199</v>
      </c>
      <c r="AX902">
        <v>4.0406379699707031</v>
      </c>
      <c r="AY902">
        <v>4.0248751640319824</v>
      </c>
      <c r="AZ902">
        <v>3.9951372146606445</v>
      </c>
      <c r="BA902">
        <v>3.4720253199338913E-2</v>
      </c>
      <c r="BB902">
        <v>-0.39234635233879089</v>
      </c>
      <c r="BC902">
        <v>-0.38354086875915527</v>
      </c>
      <c r="BD902">
        <v>-0.35616496205329895</v>
      </c>
      <c r="BE902">
        <v>-0.31741815805435181</v>
      </c>
      <c r="BF902">
        <v>-0.30278104543685913</v>
      </c>
      <c r="BG902">
        <v>-0.32613000273704529</v>
      </c>
      <c r="BH902">
        <v>-0.32247024774551392</v>
      </c>
      <c r="BI902">
        <v>-0.32028499245643616</v>
      </c>
      <c r="BJ902">
        <v>-0.32318189740180969</v>
      </c>
      <c r="BK902">
        <v>-0.32289731502532959</v>
      </c>
      <c r="BL902">
        <v>-0.32873374223709106</v>
      </c>
      <c r="BM902">
        <v>-0.35931107401847839</v>
      </c>
      <c r="BN902">
        <v>-0.35655462741851807</v>
      </c>
      <c r="BO902">
        <v>-0.36091342568397522</v>
      </c>
      <c r="BP902">
        <v>-0.3715253472328186</v>
      </c>
      <c r="BQ902">
        <v>-0.3805299699306488</v>
      </c>
      <c r="BR902">
        <v>-0.38598999381065369</v>
      </c>
      <c r="BS902">
        <v>0.46820446848869324</v>
      </c>
      <c r="BT902">
        <v>4.3984851837158203</v>
      </c>
      <c r="BU902">
        <v>4.3351507186889648</v>
      </c>
      <c r="BV902">
        <v>4.3540611267089844</v>
      </c>
      <c r="BW902">
        <v>4.3399810791015625</v>
      </c>
      <c r="BX902">
        <v>4.3070449829101563</v>
      </c>
      <c r="BY902">
        <v>0.42875123023986816</v>
      </c>
      <c r="BZ902">
        <v>-0.20951811969280243</v>
      </c>
      <c r="CA902">
        <v>-0.20256642997264862</v>
      </c>
      <c r="CB902">
        <v>-0.18924179673194885</v>
      </c>
      <c r="CC902">
        <v>-0.16252906620502472</v>
      </c>
      <c r="CD902">
        <v>-0.15647318959236145</v>
      </c>
      <c r="CE902">
        <v>-9.0958908200263977E-2</v>
      </c>
      <c r="CF902">
        <v>-8.9430950582027435E-2</v>
      </c>
      <c r="CG902">
        <v>-8.8901437819004059E-2</v>
      </c>
      <c r="CH902">
        <v>-9.1627426445484161E-2</v>
      </c>
      <c r="CI902">
        <v>-8.9968241751194E-2</v>
      </c>
      <c r="CJ902">
        <v>-9.4071492552757263E-2</v>
      </c>
      <c r="CK902">
        <v>-0.1106698289513588</v>
      </c>
      <c r="CL902">
        <v>-0.10302509367465973</v>
      </c>
      <c r="CM902">
        <v>-0.10293745249509811</v>
      </c>
      <c r="CN902">
        <v>-0.10842830687761307</v>
      </c>
      <c r="CO902">
        <v>-0.11461234837770462</v>
      </c>
      <c r="CP902">
        <v>-0.12055002897977829</v>
      </c>
      <c r="CQ902">
        <v>0.74485749006271362</v>
      </c>
      <c r="CR902">
        <v>4.6192989349365234</v>
      </c>
      <c r="CS902">
        <v>4.5513253211975098</v>
      </c>
      <c r="CT902">
        <v>4.5711369514465332</v>
      </c>
      <c r="CU902">
        <v>4.5582222938537598</v>
      </c>
      <c r="CV902">
        <v>4.5230717658996582</v>
      </c>
      <c r="CW902">
        <v>0.70165586471557617</v>
      </c>
      <c r="CX902">
        <v>-8.2891844213008881E-2</v>
      </c>
      <c r="CY902">
        <v>-7.7224098145961761E-2</v>
      </c>
      <c r="CZ902">
        <v>-7.3631316423416138E-2</v>
      </c>
      <c r="DA902">
        <v>-5.5253349244594574E-2</v>
      </c>
      <c r="DB902">
        <v>-5.514080822467804E-2</v>
      </c>
      <c r="DC902">
        <v>0.14421218633651733</v>
      </c>
      <c r="DD902">
        <v>0.14360834658145905</v>
      </c>
      <c r="DE902">
        <v>0.14248211681842804</v>
      </c>
      <c r="DF902">
        <v>0.13992702960968018</v>
      </c>
      <c r="DG902">
        <v>0.14296083152294159</v>
      </c>
      <c r="DH902">
        <v>0.14059074223041534</v>
      </c>
      <c r="DI902">
        <v>0.1379714161157608</v>
      </c>
      <c r="DJ902">
        <v>0.15050442516803741</v>
      </c>
      <c r="DK902">
        <v>0.1550385057926178</v>
      </c>
      <c r="DL902">
        <v>0.15466873347759247</v>
      </c>
      <c r="DM902">
        <v>0.15130527317523956</v>
      </c>
      <c r="DN902">
        <v>0.14488992094993591</v>
      </c>
      <c r="DO902">
        <v>1.0215104818344116</v>
      </c>
      <c r="DP902">
        <v>4.8401126861572266</v>
      </c>
      <c r="DQ902">
        <v>4.7674999237060547</v>
      </c>
      <c r="DR902">
        <v>4.788212776184082</v>
      </c>
      <c r="DS902">
        <v>4.776463508605957</v>
      </c>
      <c r="DT902">
        <v>4.7390985488891602</v>
      </c>
      <c r="DU902">
        <v>0.97456049919128418</v>
      </c>
      <c r="DV902">
        <v>4.3734434992074966E-2</v>
      </c>
      <c r="DW902">
        <v>4.8118241131305695E-2</v>
      </c>
      <c r="DX902">
        <v>4.1979160159826279E-2</v>
      </c>
      <c r="DY902">
        <v>5.202237144112587E-2</v>
      </c>
      <c r="DZ902">
        <v>4.6191565692424774E-2</v>
      </c>
      <c r="EA902">
        <v>0.48376190662384033</v>
      </c>
      <c r="EB902">
        <v>0.48008006811141968</v>
      </c>
      <c r="EC902">
        <v>0.4765632152557373</v>
      </c>
      <c r="ED902">
        <v>0.47425490617752075</v>
      </c>
      <c r="EE902">
        <v>0.47927340865135193</v>
      </c>
      <c r="EF902">
        <v>0.47940576076507568</v>
      </c>
      <c r="EG902">
        <v>0.49696987867355347</v>
      </c>
      <c r="EH902">
        <v>0.51656079292297363</v>
      </c>
      <c r="EI902">
        <v>0.52751481533050537</v>
      </c>
      <c r="EJ902">
        <v>0.53453910350799561</v>
      </c>
      <c r="EK902">
        <v>0.53524810075759888</v>
      </c>
      <c r="EL902">
        <v>0.52814304828643799</v>
      </c>
      <c r="EM902">
        <v>1.4209535121917725</v>
      </c>
      <c r="EN902">
        <v>5.1589322090148926</v>
      </c>
      <c r="EO902">
        <v>5.0796217918395996</v>
      </c>
      <c r="EP902">
        <v>5.1016359329223633</v>
      </c>
      <c r="EQ902">
        <v>5.0915694236755371</v>
      </c>
      <c r="ER902">
        <v>5.0510063171386719</v>
      </c>
      <c r="ES902">
        <v>1.3685914278030396</v>
      </c>
      <c r="ET902">
        <v>0.22656266391277313</v>
      </c>
      <c r="EU902">
        <v>0.22909267246723175</v>
      </c>
      <c r="EV902">
        <v>0.20890232920646667</v>
      </c>
      <c r="EW902">
        <v>0.20691147446632385</v>
      </c>
      <c r="EX902">
        <v>0.19249941408634186</v>
      </c>
      <c r="EY902">
        <v>70.870628356933594</v>
      </c>
      <c r="EZ902">
        <v>69.993637084960938</v>
      </c>
      <c r="FA902">
        <v>69.235214233398438</v>
      </c>
      <c r="FB902">
        <v>68.119247436523437</v>
      </c>
      <c r="FC902">
        <v>68.471046447753906</v>
      </c>
      <c r="FD902">
        <v>68.222465515136719</v>
      </c>
      <c r="FE902">
        <v>68.608154296875</v>
      </c>
      <c r="FF902">
        <v>69.613800048828125</v>
      </c>
      <c r="FG902">
        <v>74.151405334472656</v>
      </c>
      <c r="FH902">
        <v>78.801246643066406</v>
      </c>
      <c r="FI902">
        <v>82.854499816894531</v>
      </c>
      <c r="FJ902">
        <v>84.746177673339844</v>
      </c>
      <c r="FK902">
        <v>85.887496948242188</v>
      </c>
      <c r="FL902">
        <v>84.886947631835938</v>
      </c>
      <c r="FM902">
        <v>84.220977783203125</v>
      </c>
      <c r="FN902">
        <v>84.731117248535156</v>
      </c>
      <c r="FO902">
        <v>84.484466552734375</v>
      </c>
      <c r="FP902">
        <v>83.45196533203125</v>
      </c>
      <c r="FQ902">
        <v>80.6734619140625</v>
      </c>
      <c r="FR902">
        <v>77.642601013183594</v>
      </c>
      <c r="FS902">
        <v>75.136863708496094</v>
      </c>
      <c r="FT902">
        <v>73.741867065429688</v>
      </c>
      <c r="FU902">
        <v>72.620719909667969</v>
      </c>
      <c r="FV902">
        <v>72.122360229492188</v>
      </c>
      <c r="FW902">
        <v>81</v>
      </c>
      <c r="FX902">
        <v>5.4568342864513397E-2</v>
      </c>
      <c r="FY902">
        <v>1</v>
      </c>
    </row>
    <row r="903" spans="1:181" x14ac:dyDescent="0.2">
      <c r="A903" t="s">
        <v>243</v>
      </c>
      <c r="B903" t="s">
        <v>239</v>
      </c>
      <c r="C903" t="s">
        <v>215</v>
      </c>
      <c r="D903" t="s">
        <v>40</v>
      </c>
      <c r="E903">
        <v>2022</v>
      </c>
      <c r="F903" t="s">
        <v>223</v>
      </c>
      <c r="G903" t="s">
        <v>246</v>
      </c>
      <c r="H903">
        <v>94</v>
      </c>
      <c r="K903">
        <v>19.706819534301758</v>
      </c>
      <c r="L903">
        <v>19.412282943725586</v>
      </c>
      <c r="M903">
        <v>19.411243438720703</v>
      </c>
      <c r="N903">
        <v>19.551445007324219</v>
      </c>
      <c r="O903">
        <v>20.042465209960938</v>
      </c>
      <c r="P903">
        <v>20.769603729248047</v>
      </c>
      <c r="Q903">
        <v>23.499881744384766</v>
      </c>
      <c r="R903">
        <v>23.410556793212891</v>
      </c>
      <c r="S903">
        <v>23.724660873413086</v>
      </c>
      <c r="T903">
        <v>24.652355194091797</v>
      </c>
      <c r="U903">
        <v>25.316259384155273</v>
      </c>
      <c r="V903">
        <v>25.745861053466797</v>
      </c>
      <c r="W903">
        <v>25.882137298583984</v>
      </c>
      <c r="X903">
        <v>26.241245269775391</v>
      </c>
      <c r="Y903">
        <v>26.247163772583008</v>
      </c>
      <c r="Z903">
        <v>26.475032806396484</v>
      </c>
      <c r="AA903">
        <v>26.465089797973633</v>
      </c>
      <c r="AB903">
        <v>26.2408447265625</v>
      </c>
      <c r="AC903">
        <v>25.671539306640625</v>
      </c>
      <c r="AD903">
        <v>25.845241546630859</v>
      </c>
      <c r="AE903">
        <v>25.408504486083984</v>
      </c>
      <c r="AF903">
        <v>24.28150749206543</v>
      </c>
      <c r="AG903">
        <v>21.619611740112305</v>
      </c>
      <c r="AH903">
        <v>20.561288833618164</v>
      </c>
      <c r="AI903">
        <v>-0.6656796932220459</v>
      </c>
      <c r="AJ903">
        <v>-0.65894198417663574</v>
      </c>
      <c r="AK903">
        <v>-0.65436607599258423</v>
      </c>
      <c r="AL903">
        <v>-0.65750974416732788</v>
      </c>
      <c r="AM903">
        <v>-0.65920990705490112</v>
      </c>
      <c r="AN903">
        <v>-0.66754871606826782</v>
      </c>
      <c r="AO903">
        <v>-0.71830952167510986</v>
      </c>
      <c r="AP903">
        <v>-0.7226109504699707</v>
      </c>
      <c r="AQ903">
        <v>-0.73338973522186279</v>
      </c>
      <c r="AR903">
        <v>-0.75139570236206055</v>
      </c>
      <c r="AS903">
        <v>-0.76447278261184692</v>
      </c>
      <c r="AT903">
        <v>-0.76924312114715576</v>
      </c>
      <c r="AU903">
        <v>6.8761467933654785E-2</v>
      </c>
      <c r="AV903">
        <v>4.0796656608581543</v>
      </c>
      <c r="AW903">
        <v>4.0230288505554199</v>
      </c>
      <c r="AX903">
        <v>4.0406379699707031</v>
      </c>
      <c r="AY903">
        <v>4.0248751640319824</v>
      </c>
      <c r="AZ903">
        <v>3.9951372146606445</v>
      </c>
      <c r="BA903">
        <v>3.4720253199338913E-2</v>
      </c>
      <c r="BB903">
        <v>-0.39234635233879089</v>
      </c>
      <c r="BC903">
        <v>-0.38354086875915527</v>
      </c>
      <c r="BD903">
        <v>-0.35616496205329895</v>
      </c>
      <c r="BE903">
        <v>-0.31741815805435181</v>
      </c>
      <c r="BF903">
        <v>-0.30278104543685913</v>
      </c>
      <c r="BG903">
        <v>-0.32613000273704529</v>
      </c>
      <c r="BH903">
        <v>-0.32247024774551392</v>
      </c>
      <c r="BI903">
        <v>-0.32028499245643616</v>
      </c>
      <c r="BJ903">
        <v>-0.32318189740180969</v>
      </c>
      <c r="BK903">
        <v>-0.32289731502532959</v>
      </c>
      <c r="BL903">
        <v>-0.32873374223709106</v>
      </c>
      <c r="BM903">
        <v>-0.35931107401847839</v>
      </c>
      <c r="BN903">
        <v>-0.35655462741851807</v>
      </c>
      <c r="BO903">
        <v>-0.36091342568397522</v>
      </c>
      <c r="BP903">
        <v>-0.3715253472328186</v>
      </c>
      <c r="BQ903">
        <v>-0.3805299699306488</v>
      </c>
      <c r="BR903">
        <v>-0.38598999381065369</v>
      </c>
      <c r="BS903">
        <v>0.46820446848869324</v>
      </c>
      <c r="BT903">
        <v>4.3984851837158203</v>
      </c>
      <c r="BU903">
        <v>4.3351507186889648</v>
      </c>
      <c r="BV903">
        <v>4.3540611267089844</v>
      </c>
      <c r="BW903">
        <v>4.3399810791015625</v>
      </c>
      <c r="BX903">
        <v>4.3070449829101563</v>
      </c>
      <c r="BY903">
        <v>0.42875123023986816</v>
      </c>
      <c r="BZ903">
        <v>-0.20951811969280243</v>
      </c>
      <c r="CA903">
        <v>-0.20256642997264862</v>
      </c>
      <c r="CB903">
        <v>-0.18924179673194885</v>
      </c>
      <c r="CC903">
        <v>-0.16252906620502472</v>
      </c>
      <c r="CD903">
        <v>-0.15647318959236145</v>
      </c>
      <c r="CE903">
        <v>-9.0958908200263977E-2</v>
      </c>
      <c r="CF903">
        <v>-8.9430950582027435E-2</v>
      </c>
      <c r="CG903">
        <v>-8.8901437819004059E-2</v>
      </c>
      <c r="CH903">
        <v>-9.1627426445484161E-2</v>
      </c>
      <c r="CI903">
        <v>-8.9968241751194E-2</v>
      </c>
      <c r="CJ903">
        <v>-9.4071492552757263E-2</v>
      </c>
      <c r="CK903">
        <v>-0.1106698289513588</v>
      </c>
      <c r="CL903">
        <v>-0.10302509367465973</v>
      </c>
      <c r="CM903">
        <v>-0.10293745249509811</v>
      </c>
      <c r="CN903">
        <v>-0.10842830687761307</v>
      </c>
      <c r="CO903">
        <v>-0.11461234837770462</v>
      </c>
      <c r="CP903">
        <v>-0.12055002897977829</v>
      </c>
      <c r="CQ903">
        <v>0.74485749006271362</v>
      </c>
      <c r="CR903">
        <v>4.6192989349365234</v>
      </c>
      <c r="CS903">
        <v>4.5513253211975098</v>
      </c>
      <c r="CT903">
        <v>4.5711369514465332</v>
      </c>
      <c r="CU903">
        <v>4.5582222938537598</v>
      </c>
      <c r="CV903">
        <v>4.5230717658996582</v>
      </c>
      <c r="CW903">
        <v>0.70165586471557617</v>
      </c>
      <c r="CX903">
        <v>-8.2891844213008881E-2</v>
      </c>
      <c r="CY903">
        <v>-7.7224098145961761E-2</v>
      </c>
      <c r="CZ903">
        <v>-7.3631316423416138E-2</v>
      </c>
      <c r="DA903">
        <v>-5.5253349244594574E-2</v>
      </c>
      <c r="DB903">
        <v>-5.514080822467804E-2</v>
      </c>
      <c r="DC903">
        <v>0.14421218633651733</v>
      </c>
      <c r="DD903">
        <v>0.14360834658145905</v>
      </c>
      <c r="DE903">
        <v>0.14248211681842804</v>
      </c>
      <c r="DF903">
        <v>0.13992702960968018</v>
      </c>
      <c r="DG903">
        <v>0.14296083152294159</v>
      </c>
      <c r="DH903">
        <v>0.14059074223041534</v>
      </c>
      <c r="DI903">
        <v>0.1379714161157608</v>
      </c>
      <c r="DJ903">
        <v>0.15050442516803741</v>
      </c>
      <c r="DK903">
        <v>0.1550385057926178</v>
      </c>
      <c r="DL903">
        <v>0.15466873347759247</v>
      </c>
      <c r="DM903">
        <v>0.15130527317523956</v>
      </c>
      <c r="DN903">
        <v>0.14488992094993591</v>
      </c>
      <c r="DO903">
        <v>1.0215104818344116</v>
      </c>
      <c r="DP903">
        <v>4.8401126861572266</v>
      </c>
      <c r="DQ903">
        <v>4.7674999237060547</v>
      </c>
      <c r="DR903">
        <v>4.788212776184082</v>
      </c>
      <c r="DS903">
        <v>4.776463508605957</v>
      </c>
      <c r="DT903">
        <v>4.7390985488891602</v>
      </c>
      <c r="DU903">
        <v>0.97456049919128418</v>
      </c>
      <c r="DV903">
        <v>4.3734434992074966E-2</v>
      </c>
      <c r="DW903">
        <v>4.8118241131305695E-2</v>
      </c>
      <c r="DX903">
        <v>4.1979160159826279E-2</v>
      </c>
      <c r="DY903">
        <v>5.202237144112587E-2</v>
      </c>
      <c r="DZ903">
        <v>4.6191565692424774E-2</v>
      </c>
      <c r="EA903">
        <v>0.48376190662384033</v>
      </c>
      <c r="EB903">
        <v>0.48008006811141968</v>
      </c>
      <c r="EC903">
        <v>0.4765632152557373</v>
      </c>
      <c r="ED903">
        <v>0.47425490617752075</v>
      </c>
      <c r="EE903">
        <v>0.47927340865135193</v>
      </c>
      <c r="EF903">
        <v>0.47940576076507568</v>
      </c>
      <c r="EG903">
        <v>0.49696987867355347</v>
      </c>
      <c r="EH903">
        <v>0.51656079292297363</v>
      </c>
      <c r="EI903">
        <v>0.52751481533050537</v>
      </c>
      <c r="EJ903">
        <v>0.53453910350799561</v>
      </c>
      <c r="EK903">
        <v>0.53524810075759888</v>
      </c>
      <c r="EL903">
        <v>0.52814304828643799</v>
      </c>
      <c r="EM903">
        <v>1.4209535121917725</v>
      </c>
      <c r="EN903">
        <v>5.1589322090148926</v>
      </c>
      <c r="EO903">
        <v>5.0796217918395996</v>
      </c>
      <c r="EP903">
        <v>5.1016359329223633</v>
      </c>
      <c r="EQ903">
        <v>5.0915694236755371</v>
      </c>
      <c r="ER903">
        <v>5.0510063171386719</v>
      </c>
      <c r="ES903">
        <v>1.3685914278030396</v>
      </c>
      <c r="ET903">
        <v>0.22656266391277313</v>
      </c>
      <c r="EU903">
        <v>0.22909267246723175</v>
      </c>
      <c r="EV903">
        <v>0.20890232920646667</v>
      </c>
      <c r="EW903">
        <v>0.20691147446632385</v>
      </c>
      <c r="EX903">
        <v>0.19249941408634186</v>
      </c>
      <c r="EY903">
        <v>70.870628356933594</v>
      </c>
      <c r="EZ903">
        <v>69.993637084960938</v>
      </c>
      <c r="FA903">
        <v>69.235214233398438</v>
      </c>
      <c r="FB903">
        <v>68.119247436523437</v>
      </c>
      <c r="FC903">
        <v>68.471046447753906</v>
      </c>
      <c r="FD903">
        <v>68.222465515136719</v>
      </c>
      <c r="FE903">
        <v>68.608154296875</v>
      </c>
      <c r="FF903">
        <v>69.613800048828125</v>
      </c>
      <c r="FG903">
        <v>74.151405334472656</v>
      </c>
      <c r="FH903">
        <v>78.801246643066406</v>
      </c>
      <c r="FI903">
        <v>82.854499816894531</v>
      </c>
      <c r="FJ903">
        <v>84.746177673339844</v>
      </c>
      <c r="FK903">
        <v>85.887496948242188</v>
      </c>
      <c r="FL903">
        <v>84.886947631835938</v>
      </c>
      <c r="FM903">
        <v>84.220977783203125</v>
      </c>
      <c r="FN903">
        <v>84.731117248535156</v>
      </c>
      <c r="FO903">
        <v>84.484466552734375</v>
      </c>
      <c r="FP903">
        <v>83.45196533203125</v>
      </c>
      <c r="FQ903">
        <v>80.6734619140625</v>
      </c>
      <c r="FR903">
        <v>77.642601013183594</v>
      </c>
      <c r="FS903">
        <v>75.136863708496094</v>
      </c>
      <c r="FT903">
        <v>73.741867065429688</v>
      </c>
      <c r="FU903">
        <v>72.620719909667969</v>
      </c>
      <c r="FV903">
        <v>72.122360229492188</v>
      </c>
      <c r="FW903">
        <v>81</v>
      </c>
      <c r="FX903">
        <v>5.4568342864513397E-2</v>
      </c>
      <c r="FY903">
        <v>1</v>
      </c>
    </row>
    <row r="904" spans="1:181" x14ac:dyDescent="0.2">
      <c r="A904" t="s">
        <v>243</v>
      </c>
      <c r="B904" t="s">
        <v>239</v>
      </c>
      <c r="C904" t="s">
        <v>215</v>
      </c>
      <c r="D904" t="s">
        <v>40</v>
      </c>
      <c r="E904">
        <v>2023</v>
      </c>
      <c r="F904" t="s">
        <v>223</v>
      </c>
      <c r="G904" t="s">
        <v>246</v>
      </c>
      <c r="H904">
        <v>94</v>
      </c>
      <c r="K904">
        <v>19.706819534301758</v>
      </c>
      <c r="L904">
        <v>19.412282943725586</v>
      </c>
      <c r="M904">
        <v>19.411243438720703</v>
      </c>
      <c r="N904">
        <v>19.551445007324219</v>
      </c>
      <c r="O904">
        <v>20.042465209960938</v>
      </c>
      <c r="P904">
        <v>20.769603729248047</v>
      </c>
      <c r="Q904">
        <v>23.499881744384766</v>
      </c>
      <c r="R904">
        <v>23.410556793212891</v>
      </c>
      <c r="S904">
        <v>23.724660873413086</v>
      </c>
      <c r="T904">
        <v>24.652355194091797</v>
      </c>
      <c r="U904">
        <v>25.316259384155273</v>
      </c>
      <c r="V904">
        <v>25.745861053466797</v>
      </c>
      <c r="W904">
        <v>25.882137298583984</v>
      </c>
      <c r="X904">
        <v>26.241245269775391</v>
      </c>
      <c r="Y904">
        <v>26.247163772583008</v>
      </c>
      <c r="Z904">
        <v>26.475032806396484</v>
      </c>
      <c r="AA904">
        <v>26.465089797973633</v>
      </c>
      <c r="AB904">
        <v>26.2408447265625</v>
      </c>
      <c r="AC904">
        <v>25.671539306640625</v>
      </c>
      <c r="AD904">
        <v>25.845241546630859</v>
      </c>
      <c r="AE904">
        <v>25.408504486083984</v>
      </c>
      <c r="AF904">
        <v>24.28150749206543</v>
      </c>
      <c r="AG904">
        <v>21.619611740112305</v>
      </c>
      <c r="AH904">
        <v>20.561288833618164</v>
      </c>
      <c r="AI904">
        <v>-0.6656796932220459</v>
      </c>
      <c r="AJ904">
        <v>-0.65894198417663574</v>
      </c>
      <c r="AK904">
        <v>-0.65436607599258423</v>
      </c>
      <c r="AL904">
        <v>-0.65750974416732788</v>
      </c>
      <c r="AM904">
        <v>-0.65920990705490112</v>
      </c>
      <c r="AN904">
        <v>-0.66754871606826782</v>
      </c>
      <c r="AO904">
        <v>-0.71830952167510986</v>
      </c>
      <c r="AP904">
        <v>-0.7226109504699707</v>
      </c>
      <c r="AQ904">
        <v>-0.73338973522186279</v>
      </c>
      <c r="AR904">
        <v>-0.75139570236206055</v>
      </c>
      <c r="AS904">
        <v>-0.76447278261184692</v>
      </c>
      <c r="AT904">
        <v>-0.76924312114715576</v>
      </c>
      <c r="AU904">
        <v>6.8761467933654785E-2</v>
      </c>
      <c r="AV904">
        <v>4.0796656608581543</v>
      </c>
      <c r="AW904">
        <v>4.0230288505554199</v>
      </c>
      <c r="AX904">
        <v>4.0406379699707031</v>
      </c>
      <c r="AY904">
        <v>4.0248751640319824</v>
      </c>
      <c r="AZ904">
        <v>3.9951372146606445</v>
      </c>
      <c r="BA904">
        <v>3.4720253199338913E-2</v>
      </c>
      <c r="BB904">
        <v>-0.39234635233879089</v>
      </c>
      <c r="BC904">
        <v>-0.38354086875915527</v>
      </c>
      <c r="BD904">
        <v>-0.35616496205329895</v>
      </c>
      <c r="BE904">
        <v>-0.31741815805435181</v>
      </c>
      <c r="BF904">
        <v>-0.30278104543685913</v>
      </c>
      <c r="BG904">
        <v>-0.32613000273704529</v>
      </c>
      <c r="BH904">
        <v>-0.32247024774551392</v>
      </c>
      <c r="BI904">
        <v>-0.32028499245643616</v>
      </c>
      <c r="BJ904">
        <v>-0.32318189740180969</v>
      </c>
      <c r="BK904">
        <v>-0.32289731502532959</v>
      </c>
      <c r="BL904">
        <v>-0.32873374223709106</v>
      </c>
      <c r="BM904">
        <v>-0.35931107401847839</v>
      </c>
      <c r="BN904">
        <v>-0.35655462741851807</v>
      </c>
      <c r="BO904">
        <v>-0.36091342568397522</v>
      </c>
      <c r="BP904">
        <v>-0.3715253472328186</v>
      </c>
      <c r="BQ904">
        <v>-0.3805299699306488</v>
      </c>
      <c r="BR904">
        <v>-0.38598999381065369</v>
      </c>
      <c r="BS904">
        <v>0.46820446848869324</v>
      </c>
      <c r="BT904">
        <v>4.3984851837158203</v>
      </c>
      <c r="BU904">
        <v>4.3351507186889648</v>
      </c>
      <c r="BV904">
        <v>4.3540611267089844</v>
      </c>
      <c r="BW904">
        <v>4.3399810791015625</v>
      </c>
      <c r="BX904">
        <v>4.3070449829101563</v>
      </c>
      <c r="BY904">
        <v>0.42875123023986816</v>
      </c>
      <c r="BZ904">
        <v>-0.20951811969280243</v>
      </c>
      <c r="CA904">
        <v>-0.20256642997264862</v>
      </c>
      <c r="CB904">
        <v>-0.18924179673194885</v>
      </c>
      <c r="CC904">
        <v>-0.16252906620502472</v>
      </c>
      <c r="CD904">
        <v>-0.15647318959236145</v>
      </c>
      <c r="CE904">
        <v>-9.0958908200263977E-2</v>
      </c>
      <c r="CF904">
        <v>-8.9430950582027435E-2</v>
      </c>
      <c r="CG904">
        <v>-8.8901437819004059E-2</v>
      </c>
      <c r="CH904">
        <v>-9.1627426445484161E-2</v>
      </c>
      <c r="CI904">
        <v>-8.9968241751194E-2</v>
      </c>
      <c r="CJ904">
        <v>-9.4071492552757263E-2</v>
      </c>
      <c r="CK904">
        <v>-0.1106698289513588</v>
      </c>
      <c r="CL904">
        <v>-0.10302509367465973</v>
      </c>
      <c r="CM904">
        <v>-0.10293745249509811</v>
      </c>
      <c r="CN904">
        <v>-0.10842830687761307</v>
      </c>
      <c r="CO904">
        <v>-0.11461234837770462</v>
      </c>
      <c r="CP904">
        <v>-0.12055002897977829</v>
      </c>
      <c r="CQ904">
        <v>0.74485749006271362</v>
      </c>
      <c r="CR904">
        <v>4.6192989349365234</v>
      </c>
      <c r="CS904">
        <v>4.5513253211975098</v>
      </c>
      <c r="CT904">
        <v>4.5711369514465332</v>
      </c>
      <c r="CU904">
        <v>4.5582222938537598</v>
      </c>
      <c r="CV904">
        <v>4.5230717658996582</v>
      </c>
      <c r="CW904">
        <v>0.70165586471557617</v>
      </c>
      <c r="CX904">
        <v>-8.2891844213008881E-2</v>
      </c>
      <c r="CY904">
        <v>-7.7224098145961761E-2</v>
      </c>
      <c r="CZ904">
        <v>-7.3631316423416138E-2</v>
      </c>
      <c r="DA904">
        <v>-5.5253349244594574E-2</v>
      </c>
      <c r="DB904">
        <v>-5.514080822467804E-2</v>
      </c>
      <c r="DC904">
        <v>0.14421218633651733</v>
      </c>
      <c r="DD904">
        <v>0.14360834658145905</v>
      </c>
      <c r="DE904">
        <v>0.14248211681842804</v>
      </c>
      <c r="DF904">
        <v>0.13992702960968018</v>
      </c>
      <c r="DG904">
        <v>0.14296083152294159</v>
      </c>
      <c r="DH904">
        <v>0.14059074223041534</v>
      </c>
      <c r="DI904">
        <v>0.1379714161157608</v>
      </c>
      <c r="DJ904">
        <v>0.15050442516803741</v>
      </c>
      <c r="DK904">
        <v>0.1550385057926178</v>
      </c>
      <c r="DL904">
        <v>0.15466873347759247</v>
      </c>
      <c r="DM904">
        <v>0.15130527317523956</v>
      </c>
      <c r="DN904">
        <v>0.14488992094993591</v>
      </c>
      <c r="DO904">
        <v>1.0215104818344116</v>
      </c>
      <c r="DP904">
        <v>4.8401126861572266</v>
      </c>
      <c r="DQ904">
        <v>4.7674999237060547</v>
      </c>
      <c r="DR904">
        <v>4.788212776184082</v>
      </c>
      <c r="DS904">
        <v>4.776463508605957</v>
      </c>
      <c r="DT904">
        <v>4.7390985488891602</v>
      </c>
      <c r="DU904">
        <v>0.97456049919128418</v>
      </c>
      <c r="DV904">
        <v>4.3734434992074966E-2</v>
      </c>
      <c r="DW904">
        <v>4.8118241131305695E-2</v>
      </c>
      <c r="DX904">
        <v>4.1979160159826279E-2</v>
      </c>
      <c r="DY904">
        <v>5.202237144112587E-2</v>
      </c>
      <c r="DZ904">
        <v>4.6191565692424774E-2</v>
      </c>
      <c r="EA904">
        <v>0.48376190662384033</v>
      </c>
      <c r="EB904">
        <v>0.48008006811141968</v>
      </c>
      <c r="EC904">
        <v>0.4765632152557373</v>
      </c>
      <c r="ED904">
        <v>0.47425490617752075</v>
      </c>
      <c r="EE904">
        <v>0.47927340865135193</v>
      </c>
      <c r="EF904">
        <v>0.47940576076507568</v>
      </c>
      <c r="EG904">
        <v>0.49696987867355347</v>
      </c>
      <c r="EH904">
        <v>0.51656079292297363</v>
      </c>
      <c r="EI904">
        <v>0.52751481533050537</v>
      </c>
      <c r="EJ904">
        <v>0.53453910350799561</v>
      </c>
      <c r="EK904">
        <v>0.53524810075759888</v>
      </c>
      <c r="EL904">
        <v>0.52814304828643799</v>
      </c>
      <c r="EM904">
        <v>1.4209535121917725</v>
      </c>
      <c r="EN904">
        <v>5.1589322090148926</v>
      </c>
      <c r="EO904">
        <v>5.0796217918395996</v>
      </c>
      <c r="EP904">
        <v>5.1016359329223633</v>
      </c>
      <c r="EQ904">
        <v>5.0915694236755371</v>
      </c>
      <c r="ER904">
        <v>5.0510063171386719</v>
      </c>
      <c r="ES904">
        <v>1.3685914278030396</v>
      </c>
      <c r="ET904">
        <v>0.22656266391277313</v>
      </c>
      <c r="EU904">
        <v>0.22909267246723175</v>
      </c>
      <c r="EV904">
        <v>0.20890232920646667</v>
      </c>
      <c r="EW904">
        <v>0.20691147446632385</v>
      </c>
      <c r="EX904">
        <v>0.19249941408634186</v>
      </c>
      <c r="EY904">
        <v>70.870628356933594</v>
      </c>
      <c r="EZ904">
        <v>69.993637084960938</v>
      </c>
      <c r="FA904">
        <v>69.235214233398438</v>
      </c>
      <c r="FB904">
        <v>68.119247436523437</v>
      </c>
      <c r="FC904">
        <v>68.471046447753906</v>
      </c>
      <c r="FD904">
        <v>68.222465515136719</v>
      </c>
      <c r="FE904">
        <v>68.608154296875</v>
      </c>
      <c r="FF904">
        <v>69.613800048828125</v>
      </c>
      <c r="FG904">
        <v>74.151405334472656</v>
      </c>
      <c r="FH904">
        <v>78.801246643066406</v>
      </c>
      <c r="FI904">
        <v>82.854499816894531</v>
      </c>
      <c r="FJ904">
        <v>84.746177673339844</v>
      </c>
      <c r="FK904">
        <v>85.887496948242188</v>
      </c>
      <c r="FL904">
        <v>84.886947631835938</v>
      </c>
      <c r="FM904">
        <v>84.220977783203125</v>
      </c>
      <c r="FN904">
        <v>84.731117248535156</v>
      </c>
      <c r="FO904">
        <v>84.484466552734375</v>
      </c>
      <c r="FP904">
        <v>83.45196533203125</v>
      </c>
      <c r="FQ904">
        <v>80.6734619140625</v>
      </c>
      <c r="FR904">
        <v>77.642601013183594</v>
      </c>
      <c r="FS904">
        <v>75.136863708496094</v>
      </c>
      <c r="FT904">
        <v>73.741867065429688</v>
      </c>
      <c r="FU904">
        <v>72.620719909667969</v>
      </c>
      <c r="FV904">
        <v>72.122360229492188</v>
      </c>
      <c r="FW904">
        <v>81</v>
      </c>
      <c r="FX904">
        <v>5.4568342864513397E-2</v>
      </c>
      <c r="FY904">
        <v>1</v>
      </c>
    </row>
    <row r="905" spans="1:181" x14ac:dyDescent="0.2">
      <c r="A905" t="s">
        <v>243</v>
      </c>
      <c r="B905" t="s">
        <v>239</v>
      </c>
      <c r="C905" t="s">
        <v>215</v>
      </c>
      <c r="D905" t="s">
        <v>40</v>
      </c>
      <c r="E905">
        <v>2024</v>
      </c>
      <c r="F905" t="s">
        <v>223</v>
      </c>
      <c r="G905" t="s">
        <v>246</v>
      </c>
      <c r="H905">
        <v>94</v>
      </c>
      <c r="K905">
        <v>19.706819534301758</v>
      </c>
      <c r="L905">
        <v>19.412282943725586</v>
      </c>
      <c r="M905">
        <v>19.411243438720703</v>
      </c>
      <c r="N905">
        <v>19.551445007324219</v>
      </c>
      <c r="O905">
        <v>20.042465209960938</v>
      </c>
      <c r="P905">
        <v>20.769603729248047</v>
      </c>
      <c r="Q905">
        <v>23.499881744384766</v>
      </c>
      <c r="R905">
        <v>23.410556793212891</v>
      </c>
      <c r="S905">
        <v>23.724660873413086</v>
      </c>
      <c r="T905">
        <v>24.652355194091797</v>
      </c>
      <c r="U905">
        <v>25.316259384155273</v>
      </c>
      <c r="V905">
        <v>25.745861053466797</v>
      </c>
      <c r="W905">
        <v>25.882137298583984</v>
      </c>
      <c r="X905">
        <v>26.241245269775391</v>
      </c>
      <c r="Y905">
        <v>26.247163772583008</v>
      </c>
      <c r="Z905">
        <v>26.475032806396484</v>
      </c>
      <c r="AA905">
        <v>26.465089797973633</v>
      </c>
      <c r="AB905">
        <v>26.2408447265625</v>
      </c>
      <c r="AC905">
        <v>25.671539306640625</v>
      </c>
      <c r="AD905">
        <v>25.845241546630859</v>
      </c>
      <c r="AE905">
        <v>25.408504486083984</v>
      </c>
      <c r="AF905">
        <v>24.28150749206543</v>
      </c>
      <c r="AG905">
        <v>21.619611740112305</v>
      </c>
      <c r="AH905">
        <v>20.561288833618164</v>
      </c>
      <c r="AI905">
        <v>-0.6656796932220459</v>
      </c>
      <c r="AJ905">
        <v>-0.65894198417663574</v>
      </c>
      <c r="AK905">
        <v>-0.65436607599258423</v>
      </c>
      <c r="AL905">
        <v>-0.65750974416732788</v>
      </c>
      <c r="AM905">
        <v>-0.65920990705490112</v>
      </c>
      <c r="AN905">
        <v>-0.66754871606826782</v>
      </c>
      <c r="AO905">
        <v>-0.71830952167510986</v>
      </c>
      <c r="AP905">
        <v>-0.7226109504699707</v>
      </c>
      <c r="AQ905">
        <v>-0.73338973522186279</v>
      </c>
      <c r="AR905">
        <v>-0.75139570236206055</v>
      </c>
      <c r="AS905">
        <v>-0.76447278261184692</v>
      </c>
      <c r="AT905">
        <v>-0.76924312114715576</v>
      </c>
      <c r="AU905">
        <v>6.8761467933654785E-2</v>
      </c>
      <c r="AV905">
        <v>4.0796656608581543</v>
      </c>
      <c r="AW905">
        <v>4.0230288505554199</v>
      </c>
      <c r="AX905">
        <v>4.0406379699707031</v>
      </c>
      <c r="AY905">
        <v>4.0248751640319824</v>
      </c>
      <c r="AZ905">
        <v>3.9951372146606445</v>
      </c>
      <c r="BA905">
        <v>3.4720253199338913E-2</v>
      </c>
      <c r="BB905">
        <v>-0.39234635233879089</v>
      </c>
      <c r="BC905">
        <v>-0.38354086875915527</v>
      </c>
      <c r="BD905">
        <v>-0.35616496205329895</v>
      </c>
      <c r="BE905">
        <v>-0.31741815805435181</v>
      </c>
      <c r="BF905">
        <v>-0.30278104543685913</v>
      </c>
      <c r="BG905">
        <v>-0.32613000273704529</v>
      </c>
      <c r="BH905">
        <v>-0.32247024774551392</v>
      </c>
      <c r="BI905">
        <v>-0.32028499245643616</v>
      </c>
      <c r="BJ905">
        <v>-0.32318189740180969</v>
      </c>
      <c r="BK905">
        <v>-0.32289731502532959</v>
      </c>
      <c r="BL905">
        <v>-0.32873374223709106</v>
      </c>
      <c r="BM905">
        <v>-0.35931107401847839</v>
      </c>
      <c r="BN905">
        <v>-0.35655462741851807</v>
      </c>
      <c r="BO905">
        <v>-0.36091342568397522</v>
      </c>
      <c r="BP905">
        <v>-0.3715253472328186</v>
      </c>
      <c r="BQ905">
        <v>-0.3805299699306488</v>
      </c>
      <c r="BR905">
        <v>-0.38598999381065369</v>
      </c>
      <c r="BS905">
        <v>0.46820446848869324</v>
      </c>
      <c r="BT905">
        <v>4.3984851837158203</v>
      </c>
      <c r="BU905">
        <v>4.3351507186889648</v>
      </c>
      <c r="BV905">
        <v>4.3540611267089844</v>
      </c>
      <c r="BW905">
        <v>4.3399810791015625</v>
      </c>
      <c r="BX905">
        <v>4.3070449829101563</v>
      </c>
      <c r="BY905">
        <v>0.42875123023986816</v>
      </c>
      <c r="BZ905">
        <v>-0.20951811969280243</v>
      </c>
      <c r="CA905">
        <v>-0.20256642997264862</v>
      </c>
      <c r="CB905">
        <v>-0.18924179673194885</v>
      </c>
      <c r="CC905">
        <v>-0.16252906620502472</v>
      </c>
      <c r="CD905">
        <v>-0.15647318959236145</v>
      </c>
      <c r="CE905">
        <v>-9.0958908200263977E-2</v>
      </c>
      <c r="CF905">
        <v>-8.9430950582027435E-2</v>
      </c>
      <c r="CG905">
        <v>-8.8901437819004059E-2</v>
      </c>
      <c r="CH905">
        <v>-9.1627426445484161E-2</v>
      </c>
      <c r="CI905">
        <v>-8.9968241751194E-2</v>
      </c>
      <c r="CJ905">
        <v>-9.4071492552757263E-2</v>
      </c>
      <c r="CK905">
        <v>-0.1106698289513588</v>
      </c>
      <c r="CL905">
        <v>-0.10302509367465973</v>
      </c>
      <c r="CM905">
        <v>-0.10293745249509811</v>
      </c>
      <c r="CN905">
        <v>-0.10842830687761307</v>
      </c>
      <c r="CO905">
        <v>-0.11461234837770462</v>
      </c>
      <c r="CP905">
        <v>-0.12055002897977829</v>
      </c>
      <c r="CQ905">
        <v>0.74485749006271362</v>
      </c>
      <c r="CR905">
        <v>4.6192989349365234</v>
      </c>
      <c r="CS905">
        <v>4.5513253211975098</v>
      </c>
      <c r="CT905">
        <v>4.5711369514465332</v>
      </c>
      <c r="CU905">
        <v>4.5582222938537598</v>
      </c>
      <c r="CV905">
        <v>4.5230717658996582</v>
      </c>
      <c r="CW905">
        <v>0.70165586471557617</v>
      </c>
      <c r="CX905">
        <v>-8.2891844213008881E-2</v>
      </c>
      <c r="CY905">
        <v>-7.7224098145961761E-2</v>
      </c>
      <c r="CZ905">
        <v>-7.3631316423416138E-2</v>
      </c>
      <c r="DA905">
        <v>-5.5253349244594574E-2</v>
      </c>
      <c r="DB905">
        <v>-5.514080822467804E-2</v>
      </c>
      <c r="DC905">
        <v>0.14421218633651733</v>
      </c>
      <c r="DD905">
        <v>0.14360834658145905</v>
      </c>
      <c r="DE905">
        <v>0.14248211681842804</v>
      </c>
      <c r="DF905">
        <v>0.13992702960968018</v>
      </c>
      <c r="DG905">
        <v>0.14296083152294159</v>
      </c>
      <c r="DH905">
        <v>0.14059074223041534</v>
      </c>
      <c r="DI905">
        <v>0.1379714161157608</v>
      </c>
      <c r="DJ905">
        <v>0.15050442516803741</v>
      </c>
      <c r="DK905">
        <v>0.1550385057926178</v>
      </c>
      <c r="DL905">
        <v>0.15466873347759247</v>
      </c>
      <c r="DM905">
        <v>0.15130527317523956</v>
      </c>
      <c r="DN905">
        <v>0.14488992094993591</v>
      </c>
      <c r="DO905">
        <v>1.0215104818344116</v>
      </c>
      <c r="DP905">
        <v>4.8401126861572266</v>
      </c>
      <c r="DQ905">
        <v>4.7674999237060547</v>
      </c>
      <c r="DR905">
        <v>4.788212776184082</v>
      </c>
      <c r="DS905">
        <v>4.776463508605957</v>
      </c>
      <c r="DT905">
        <v>4.7390985488891602</v>
      </c>
      <c r="DU905">
        <v>0.97456049919128418</v>
      </c>
      <c r="DV905">
        <v>4.3734434992074966E-2</v>
      </c>
      <c r="DW905">
        <v>4.8118241131305695E-2</v>
      </c>
      <c r="DX905">
        <v>4.1979160159826279E-2</v>
      </c>
      <c r="DY905">
        <v>5.202237144112587E-2</v>
      </c>
      <c r="DZ905">
        <v>4.6191565692424774E-2</v>
      </c>
      <c r="EA905">
        <v>0.48376190662384033</v>
      </c>
      <c r="EB905">
        <v>0.48008006811141968</v>
      </c>
      <c r="EC905">
        <v>0.4765632152557373</v>
      </c>
      <c r="ED905">
        <v>0.47425490617752075</v>
      </c>
      <c r="EE905">
        <v>0.47927340865135193</v>
      </c>
      <c r="EF905">
        <v>0.47940576076507568</v>
      </c>
      <c r="EG905">
        <v>0.49696987867355347</v>
      </c>
      <c r="EH905">
        <v>0.51656079292297363</v>
      </c>
      <c r="EI905">
        <v>0.52751481533050537</v>
      </c>
      <c r="EJ905">
        <v>0.53453910350799561</v>
      </c>
      <c r="EK905">
        <v>0.53524810075759888</v>
      </c>
      <c r="EL905">
        <v>0.52814304828643799</v>
      </c>
      <c r="EM905">
        <v>1.4209535121917725</v>
      </c>
      <c r="EN905">
        <v>5.1589322090148926</v>
      </c>
      <c r="EO905">
        <v>5.0796217918395996</v>
      </c>
      <c r="EP905">
        <v>5.1016359329223633</v>
      </c>
      <c r="EQ905">
        <v>5.0915694236755371</v>
      </c>
      <c r="ER905">
        <v>5.0510063171386719</v>
      </c>
      <c r="ES905">
        <v>1.3685914278030396</v>
      </c>
      <c r="ET905">
        <v>0.22656266391277313</v>
      </c>
      <c r="EU905">
        <v>0.22909267246723175</v>
      </c>
      <c r="EV905">
        <v>0.20890232920646667</v>
      </c>
      <c r="EW905">
        <v>0.20691147446632385</v>
      </c>
      <c r="EX905">
        <v>0.19249941408634186</v>
      </c>
      <c r="EY905">
        <v>70.870628356933594</v>
      </c>
      <c r="EZ905">
        <v>69.993637084960938</v>
      </c>
      <c r="FA905">
        <v>69.235214233398438</v>
      </c>
      <c r="FB905">
        <v>68.119247436523437</v>
      </c>
      <c r="FC905">
        <v>68.471046447753906</v>
      </c>
      <c r="FD905">
        <v>68.222465515136719</v>
      </c>
      <c r="FE905">
        <v>68.608154296875</v>
      </c>
      <c r="FF905">
        <v>69.613800048828125</v>
      </c>
      <c r="FG905">
        <v>74.151405334472656</v>
      </c>
      <c r="FH905">
        <v>78.801246643066406</v>
      </c>
      <c r="FI905">
        <v>82.854499816894531</v>
      </c>
      <c r="FJ905">
        <v>84.746177673339844</v>
      </c>
      <c r="FK905">
        <v>85.887496948242188</v>
      </c>
      <c r="FL905">
        <v>84.886947631835938</v>
      </c>
      <c r="FM905">
        <v>84.220977783203125</v>
      </c>
      <c r="FN905">
        <v>84.731117248535156</v>
      </c>
      <c r="FO905">
        <v>84.484466552734375</v>
      </c>
      <c r="FP905">
        <v>83.45196533203125</v>
      </c>
      <c r="FQ905">
        <v>80.6734619140625</v>
      </c>
      <c r="FR905">
        <v>77.642601013183594</v>
      </c>
      <c r="FS905">
        <v>75.136863708496094</v>
      </c>
      <c r="FT905">
        <v>73.741867065429688</v>
      </c>
      <c r="FU905">
        <v>72.620719909667969</v>
      </c>
      <c r="FV905">
        <v>72.122360229492188</v>
      </c>
      <c r="FW905">
        <v>81</v>
      </c>
      <c r="FX905">
        <v>5.4568342864513397E-2</v>
      </c>
      <c r="FY905">
        <v>1</v>
      </c>
    </row>
    <row r="906" spans="1:181" x14ac:dyDescent="0.2">
      <c r="A906" t="s">
        <v>243</v>
      </c>
      <c r="B906" t="s">
        <v>239</v>
      </c>
      <c r="C906" t="s">
        <v>215</v>
      </c>
      <c r="D906" t="s">
        <v>40</v>
      </c>
      <c r="E906">
        <v>2025</v>
      </c>
      <c r="F906" t="s">
        <v>223</v>
      </c>
      <c r="G906" t="s">
        <v>246</v>
      </c>
      <c r="H906">
        <v>94</v>
      </c>
      <c r="K906">
        <v>19.706819534301758</v>
      </c>
      <c r="L906">
        <v>19.412282943725586</v>
      </c>
      <c r="M906">
        <v>19.411243438720703</v>
      </c>
      <c r="N906">
        <v>19.551445007324219</v>
      </c>
      <c r="O906">
        <v>20.042465209960938</v>
      </c>
      <c r="P906">
        <v>20.769603729248047</v>
      </c>
      <c r="Q906">
        <v>23.499881744384766</v>
      </c>
      <c r="R906">
        <v>23.410556793212891</v>
      </c>
      <c r="S906">
        <v>23.724660873413086</v>
      </c>
      <c r="T906">
        <v>24.652355194091797</v>
      </c>
      <c r="U906">
        <v>25.316259384155273</v>
      </c>
      <c r="V906">
        <v>25.745861053466797</v>
      </c>
      <c r="W906">
        <v>25.882137298583984</v>
      </c>
      <c r="X906">
        <v>26.241245269775391</v>
      </c>
      <c r="Y906">
        <v>26.247163772583008</v>
      </c>
      <c r="Z906">
        <v>26.475032806396484</v>
      </c>
      <c r="AA906">
        <v>26.465089797973633</v>
      </c>
      <c r="AB906">
        <v>26.2408447265625</v>
      </c>
      <c r="AC906">
        <v>25.671539306640625</v>
      </c>
      <c r="AD906">
        <v>25.845241546630859</v>
      </c>
      <c r="AE906">
        <v>25.408504486083984</v>
      </c>
      <c r="AF906">
        <v>24.28150749206543</v>
      </c>
      <c r="AG906">
        <v>21.619611740112305</v>
      </c>
      <c r="AH906">
        <v>20.561288833618164</v>
      </c>
      <c r="AI906">
        <v>-0.6656796932220459</v>
      </c>
      <c r="AJ906">
        <v>-0.65894198417663574</v>
      </c>
      <c r="AK906">
        <v>-0.65436607599258423</v>
      </c>
      <c r="AL906">
        <v>-0.65750974416732788</v>
      </c>
      <c r="AM906">
        <v>-0.65920990705490112</v>
      </c>
      <c r="AN906">
        <v>-0.66754871606826782</v>
      </c>
      <c r="AO906">
        <v>-0.71830952167510986</v>
      </c>
      <c r="AP906">
        <v>-0.7226109504699707</v>
      </c>
      <c r="AQ906">
        <v>-0.73338973522186279</v>
      </c>
      <c r="AR906">
        <v>-0.75139570236206055</v>
      </c>
      <c r="AS906">
        <v>-0.76447278261184692</v>
      </c>
      <c r="AT906">
        <v>-0.76924312114715576</v>
      </c>
      <c r="AU906">
        <v>6.8761467933654785E-2</v>
      </c>
      <c r="AV906">
        <v>4.0796656608581543</v>
      </c>
      <c r="AW906">
        <v>4.0230288505554199</v>
      </c>
      <c r="AX906">
        <v>4.0406379699707031</v>
      </c>
      <c r="AY906">
        <v>4.0248751640319824</v>
      </c>
      <c r="AZ906">
        <v>3.9951372146606445</v>
      </c>
      <c r="BA906">
        <v>3.4720253199338913E-2</v>
      </c>
      <c r="BB906">
        <v>-0.39234635233879089</v>
      </c>
      <c r="BC906">
        <v>-0.38354086875915527</v>
      </c>
      <c r="BD906">
        <v>-0.35616496205329895</v>
      </c>
      <c r="BE906">
        <v>-0.31741815805435181</v>
      </c>
      <c r="BF906">
        <v>-0.30278104543685913</v>
      </c>
      <c r="BG906">
        <v>-0.32613000273704529</v>
      </c>
      <c r="BH906">
        <v>-0.32247024774551392</v>
      </c>
      <c r="BI906">
        <v>-0.32028499245643616</v>
      </c>
      <c r="BJ906">
        <v>-0.32318189740180969</v>
      </c>
      <c r="BK906">
        <v>-0.32289731502532959</v>
      </c>
      <c r="BL906">
        <v>-0.32873374223709106</v>
      </c>
      <c r="BM906">
        <v>-0.35931107401847839</v>
      </c>
      <c r="BN906">
        <v>-0.35655462741851807</v>
      </c>
      <c r="BO906">
        <v>-0.36091342568397522</v>
      </c>
      <c r="BP906">
        <v>-0.3715253472328186</v>
      </c>
      <c r="BQ906">
        <v>-0.3805299699306488</v>
      </c>
      <c r="BR906">
        <v>-0.38598999381065369</v>
      </c>
      <c r="BS906">
        <v>0.46820446848869324</v>
      </c>
      <c r="BT906">
        <v>4.3984851837158203</v>
      </c>
      <c r="BU906">
        <v>4.3351507186889648</v>
      </c>
      <c r="BV906">
        <v>4.3540611267089844</v>
      </c>
      <c r="BW906">
        <v>4.3399810791015625</v>
      </c>
      <c r="BX906">
        <v>4.3070449829101563</v>
      </c>
      <c r="BY906">
        <v>0.42875123023986816</v>
      </c>
      <c r="BZ906">
        <v>-0.20951811969280243</v>
      </c>
      <c r="CA906">
        <v>-0.20256642997264862</v>
      </c>
      <c r="CB906">
        <v>-0.18924179673194885</v>
      </c>
      <c r="CC906">
        <v>-0.16252906620502472</v>
      </c>
      <c r="CD906">
        <v>-0.15647318959236145</v>
      </c>
      <c r="CE906">
        <v>-9.0958908200263977E-2</v>
      </c>
      <c r="CF906">
        <v>-8.9430950582027435E-2</v>
      </c>
      <c r="CG906">
        <v>-8.8901437819004059E-2</v>
      </c>
      <c r="CH906">
        <v>-9.1627426445484161E-2</v>
      </c>
      <c r="CI906">
        <v>-8.9968241751194E-2</v>
      </c>
      <c r="CJ906">
        <v>-9.4071492552757263E-2</v>
      </c>
      <c r="CK906">
        <v>-0.1106698289513588</v>
      </c>
      <c r="CL906">
        <v>-0.10302509367465973</v>
      </c>
      <c r="CM906">
        <v>-0.10293745249509811</v>
      </c>
      <c r="CN906">
        <v>-0.10842830687761307</v>
      </c>
      <c r="CO906">
        <v>-0.11461234837770462</v>
      </c>
      <c r="CP906">
        <v>-0.12055002897977829</v>
      </c>
      <c r="CQ906">
        <v>0.74485749006271362</v>
      </c>
      <c r="CR906">
        <v>4.6192989349365234</v>
      </c>
      <c r="CS906">
        <v>4.5513253211975098</v>
      </c>
      <c r="CT906">
        <v>4.5711369514465332</v>
      </c>
      <c r="CU906">
        <v>4.5582222938537598</v>
      </c>
      <c r="CV906">
        <v>4.5230717658996582</v>
      </c>
      <c r="CW906">
        <v>0.70165586471557617</v>
      </c>
      <c r="CX906">
        <v>-8.2891844213008881E-2</v>
      </c>
      <c r="CY906">
        <v>-7.7224098145961761E-2</v>
      </c>
      <c r="CZ906">
        <v>-7.3631316423416138E-2</v>
      </c>
      <c r="DA906">
        <v>-5.5253349244594574E-2</v>
      </c>
      <c r="DB906">
        <v>-5.514080822467804E-2</v>
      </c>
      <c r="DC906">
        <v>0.14421218633651733</v>
      </c>
      <c r="DD906">
        <v>0.14360834658145905</v>
      </c>
      <c r="DE906">
        <v>0.14248211681842804</v>
      </c>
      <c r="DF906">
        <v>0.13992702960968018</v>
      </c>
      <c r="DG906">
        <v>0.14296083152294159</v>
      </c>
      <c r="DH906">
        <v>0.14059074223041534</v>
      </c>
      <c r="DI906">
        <v>0.1379714161157608</v>
      </c>
      <c r="DJ906">
        <v>0.15050442516803741</v>
      </c>
      <c r="DK906">
        <v>0.1550385057926178</v>
      </c>
      <c r="DL906">
        <v>0.15466873347759247</v>
      </c>
      <c r="DM906">
        <v>0.15130527317523956</v>
      </c>
      <c r="DN906">
        <v>0.14488992094993591</v>
      </c>
      <c r="DO906">
        <v>1.0215104818344116</v>
      </c>
      <c r="DP906">
        <v>4.8401126861572266</v>
      </c>
      <c r="DQ906">
        <v>4.7674999237060547</v>
      </c>
      <c r="DR906">
        <v>4.788212776184082</v>
      </c>
      <c r="DS906">
        <v>4.776463508605957</v>
      </c>
      <c r="DT906">
        <v>4.7390985488891602</v>
      </c>
      <c r="DU906">
        <v>0.97456049919128418</v>
      </c>
      <c r="DV906">
        <v>4.3734434992074966E-2</v>
      </c>
      <c r="DW906">
        <v>4.8118241131305695E-2</v>
      </c>
      <c r="DX906">
        <v>4.1979160159826279E-2</v>
      </c>
      <c r="DY906">
        <v>5.202237144112587E-2</v>
      </c>
      <c r="DZ906">
        <v>4.6191565692424774E-2</v>
      </c>
      <c r="EA906">
        <v>0.48376190662384033</v>
      </c>
      <c r="EB906">
        <v>0.48008006811141968</v>
      </c>
      <c r="EC906">
        <v>0.4765632152557373</v>
      </c>
      <c r="ED906">
        <v>0.47425490617752075</v>
      </c>
      <c r="EE906">
        <v>0.47927340865135193</v>
      </c>
      <c r="EF906">
        <v>0.47940576076507568</v>
      </c>
      <c r="EG906">
        <v>0.49696987867355347</v>
      </c>
      <c r="EH906">
        <v>0.51656079292297363</v>
      </c>
      <c r="EI906">
        <v>0.52751481533050537</v>
      </c>
      <c r="EJ906">
        <v>0.53453910350799561</v>
      </c>
      <c r="EK906">
        <v>0.53524810075759888</v>
      </c>
      <c r="EL906">
        <v>0.52814304828643799</v>
      </c>
      <c r="EM906">
        <v>1.4209535121917725</v>
      </c>
      <c r="EN906">
        <v>5.1589322090148926</v>
      </c>
      <c r="EO906">
        <v>5.0796217918395996</v>
      </c>
      <c r="EP906">
        <v>5.1016359329223633</v>
      </c>
      <c r="EQ906">
        <v>5.0915694236755371</v>
      </c>
      <c r="ER906">
        <v>5.0510063171386719</v>
      </c>
      <c r="ES906">
        <v>1.3685914278030396</v>
      </c>
      <c r="ET906">
        <v>0.22656266391277313</v>
      </c>
      <c r="EU906">
        <v>0.22909267246723175</v>
      </c>
      <c r="EV906">
        <v>0.20890232920646667</v>
      </c>
      <c r="EW906">
        <v>0.20691147446632385</v>
      </c>
      <c r="EX906">
        <v>0.19249941408634186</v>
      </c>
      <c r="EY906">
        <v>70.870628356933594</v>
      </c>
      <c r="EZ906">
        <v>69.993637084960938</v>
      </c>
      <c r="FA906">
        <v>69.235214233398438</v>
      </c>
      <c r="FB906">
        <v>68.119247436523437</v>
      </c>
      <c r="FC906">
        <v>68.471046447753906</v>
      </c>
      <c r="FD906">
        <v>68.222465515136719</v>
      </c>
      <c r="FE906">
        <v>68.608154296875</v>
      </c>
      <c r="FF906">
        <v>69.613800048828125</v>
      </c>
      <c r="FG906">
        <v>74.151405334472656</v>
      </c>
      <c r="FH906">
        <v>78.801246643066406</v>
      </c>
      <c r="FI906">
        <v>82.854499816894531</v>
      </c>
      <c r="FJ906">
        <v>84.746177673339844</v>
      </c>
      <c r="FK906">
        <v>85.887496948242188</v>
      </c>
      <c r="FL906">
        <v>84.886947631835938</v>
      </c>
      <c r="FM906">
        <v>84.220977783203125</v>
      </c>
      <c r="FN906">
        <v>84.731117248535156</v>
      </c>
      <c r="FO906">
        <v>84.484466552734375</v>
      </c>
      <c r="FP906">
        <v>83.45196533203125</v>
      </c>
      <c r="FQ906">
        <v>80.6734619140625</v>
      </c>
      <c r="FR906">
        <v>77.642601013183594</v>
      </c>
      <c r="FS906">
        <v>75.136863708496094</v>
      </c>
      <c r="FT906">
        <v>73.741867065429688</v>
      </c>
      <c r="FU906">
        <v>72.620719909667969</v>
      </c>
      <c r="FV906">
        <v>72.122360229492188</v>
      </c>
      <c r="FW906">
        <v>81</v>
      </c>
      <c r="FX906">
        <v>5.4568342864513397E-2</v>
      </c>
      <c r="FY906">
        <v>1</v>
      </c>
    </row>
    <row r="907" spans="1:181" x14ac:dyDescent="0.2">
      <c r="A907" t="s">
        <v>243</v>
      </c>
      <c r="B907" t="s">
        <v>239</v>
      </c>
      <c r="C907" t="s">
        <v>215</v>
      </c>
      <c r="D907" t="s">
        <v>41</v>
      </c>
      <c r="E907">
        <v>2015</v>
      </c>
      <c r="F907" t="s">
        <v>223</v>
      </c>
      <c r="G907" t="s">
        <v>246</v>
      </c>
      <c r="H907">
        <v>91</v>
      </c>
      <c r="K907">
        <v>19.009956359863281</v>
      </c>
      <c r="L907">
        <v>18.731897354125977</v>
      </c>
      <c r="M907">
        <v>18.754608154296875</v>
      </c>
      <c r="N907">
        <v>18.908792495727539</v>
      </c>
      <c r="O907">
        <v>19.351932525634766</v>
      </c>
      <c r="P907">
        <v>20.06207275390625</v>
      </c>
      <c r="Q907">
        <v>22.74212646484375</v>
      </c>
      <c r="R907">
        <v>22.627342224121094</v>
      </c>
      <c r="S907">
        <v>22.887247085571289</v>
      </c>
      <c r="T907">
        <v>23.748456954956055</v>
      </c>
      <c r="U907">
        <v>24.43549919128418</v>
      </c>
      <c r="V907">
        <v>24.853158950805664</v>
      </c>
      <c r="W907">
        <v>25.006034851074219</v>
      </c>
      <c r="X907">
        <v>25.458551406860352</v>
      </c>
      <c r="Y907">
        <v>25.558940887451172</v>
      </c>
      <c r="Z907">
        <v>25.773296356201172</v>
      </c>
      <c r="AA907">
        <v>25.705667495727539</v>
      </c>
      <c r="AB907">
        <v>25.461677551269531</v>
      </c>
      <c r="AC907">
        <v>25.060510635375977</v>
      </c>
      <c r="AD907">
        <v>25.082996368408203</v>
      </c>
      <c r="AE907">
        <v>24.609502792358398</v>
      </c>
      <c r="AF907">
        <v>23.470191955566406</v>
      </c>
      <c r="AG907">
        <v>20.889497756958008</v>
      </c>
      <c r="AH907">
        <v>19.864229202270508</v>
      </c>
      <c r="AI907">
        <v>-0.65117776393890381</v>
      </c>
      <c r="AJ907">
        <v>-0.64534395933151245</v>
      </c>
      <c r="AK907">
        <v>-0.64091032743453979</v>
      </c>
      <c r="AL907">
        <v>-0.64411234855651855</v>
      </c>
      <c r="AM907">
        <v>-0.6453627347946167</v>
      </c>
      <c r="AN907">
        <v>-0.65362828969955444</v>
      </c>
      <c r="AO907">
        <v>-0.70340657234191895</v>
      </c>
      <c r="AP907">
        <v>-0.70800572633743286</v>
      </c>
      <c r="AQ907">
        <v>-0.71761089563369751</v>
      </c>
      <c r="AR907">
        <v>-0.73474949598312378</v>
      </c>
      <c r="AS907">
        <v>-0.74811995029449463</v>
      </c>
      <c r="AT907">
        <v>-0.75302261114120483</v>
      </c>
      <c r="AU907">
        <v>5.2028890699148178E-2</v>
      </c>
      <c r="AV907">
        <v>3.9461002349853516</v>
      </c>
      <c r="AW907">
        <v>3.9011185169219971</v>
      </c>
      <c r="AX907">
        <v>3.9177484512329102</v>
      </c>
      <c r="AY907">
        <v>3.8947784900665283</v>
      </c>
      <c r="AZ907">
        <v>3.8639216423034668</v>
      </c>
      <c r="BA907">
        <v>2.1859679371118546E-2</v>
      </c>
      <c r="BB907">
        <v>-0.39147061109542847</v>
      </c>
      <c r="BC907">
        <v>-0.38240420818328857</v>
      </c>
      <c r="BD907">
        <v>-0.35570606589317322</v>
      </c>
      <c r="BE907">
        <v>-0.31573328375816345</v>
      </c>
      <c r="BF907">
        <v>-0.30111834406852722</v>
      </c>
      <c r="BG907">
        <v>-0.31856444478034973</v>
      </c>
      <c r="BH907">
        <v>-0.31523829698562622</v>
      </c>
      <c r="BI907">
        <v>-0.31310909986495972</v>
      </c>
      <c r="BJ907">
        <v>-0.31588894128799438</v>
      </c>
      <c r="BK907">
        <v>-0.31548008322715759</v>
      </c>
      <c r="BL907">
        <v>-0.3213266134262085</v>
      </c>
      <c r="BM907">
        <v>-0.35148054361343384</v>
      </c>
      <c r="BN907">
        <v>-0.34879186749458313</v>
      </c>
      <c r="BO907">
        <v>-0.35262408852577209</v>
      </c>
      <c r="BP907">
        <v>-0.36264654994010925</v>
      </c>
      <c r="BQ907">
        <v>-0.37164613604545593</v>
      </c>
      <c r="BR907">
        <v>-0.37668436765670776</v>
      </c>
      <c r="BS907">
        <v>0.44401732087135315</v>
      </c>
      <c r="BT907">
        <v>4.2593722343444824</v>
      </c>
      <c r="BU907">
        <v>4.2073707580566406</v>
      </c>
      <c r="BV907">
        <v>4.2253789901733398</v>
      </c>
      <c r="BW907">
        <v>4.2038817405700684</v>
      </c>
      <c r="BX907">
        <v>4.1704325675964355</v>
      </c>
      <c r="BY907">
        <v>0.40828421711921692</v>
      </c>
      <c r="BZ907">
        <v>-0.21093097329139709</v>
      </c>
      <c r="CA907">
        <v>-0.2038557380437851</v>
      </c>
      <c r="CB907">
        <v>-0.19103853404521942</v>
      </c>
      <c r="CC907">
        <v>-0.16306674480438232</v>
      </c>
      <c r="CD907">
        <v>-0.15692657232284546</v>
      </c>
      <c r="CE907">
        <v>-8.8197454810142517E-2</v>
      </c>
      <c r="CF907">
        <v>-8.6608134210109711E-2</v>
      </c>
      <c r="CG907">
        <v>-8.6074940860271454E-2</v>
      </c>
      <c r="CH907">
        <v>-8.8562391698360443E-2</v>
      </c>
      <c r="CI907">
        <v>-8.7004400789737701E-2</v>
      </c>
      <c r="CJ907">
        <v>-9.1175466775894165E-2</v>
      </c>
      <c r="CK907">
        <v>-0.10773763060569763</v>
      </c>
      <c r="CL907">
        <v>-0.10000144690275192</v>
      </c>
      <c r="CM907">
        <v>-9.9835336208343506E-2</v>
      </c>
      <c r="CN907">
        <v>-0.10492917895317078</v>
      </c>
      <c r="CO907">
        <v>-0.11090148985385895</v>
      </c>
      <c r="CP907">
        <v>-0.1160336509346962</v>
      </c>
      <c r="CQ907">
        <v>0.71550732851028442</v>
      </c>
      <c r="CR907">
        <v>4.4763431549072266</v>
      </c>
      <c r="CS907">
        <v>4.4194798469543457</v>
      </c>
      <c r="CT907">
        <v>4.4384427070617676</v>
      </c>
      <c r="CU907">
        <v>4.4179658889770508</v>
      </c>
      <c r="CV907">
        <v>4.382720947265625</v>
      </c>
      <c r="CW907">
        <v>0.67592066526412964</v>
      </c>
      <c r="CX907">
        <v>-8.5889764130115509E-2</v>
      </c>
      <c r="CY907">
        <v>-8.0193623900413513E-2</v>
      </c>
      <c r="CZ907">
        <v>-7.6990298926830292E-2</v>
      </c>
      <c r="DA907">
        <v>-5.7330351322889328E-2</v>
      </c>
      <c r="DB907">
        <v>-5.7059798389673233E-2</v>
      </c>
      <c r="DC907">
        <v>0.1421695351600647</v>
      </c>
      <c r="DD907">
        <v>0.1420220285654068</v>
      </c>
      <c r="DE907">
        <v>0.14095920324325562</v>
      </c>
      <c r="DF907">
        <v>0.1387641429901123</v>
      </c>
      <c r="DG907">
        <v>0.14147129654884338</v>
      </c>
      <c r="DH907">
        <v>0.13897567987442017</v>
      </c>
      <c r="DI907">
        <v>0.13600528240203857</v>
      </c>
      <c r="DJ907">
        <v>0.14878897368907928</v>
      </c>
      <c r="DK907">
        <v>0.15295341610908508</v>
      </c>
      <c r="DL907">
        <v>0.1527881920337677</v>
      </c>
      <c r="DM907">
        <v>0.14984314143657684</v>
      </c>
      <c r="DN907">
        <v>0.14461706578731537</v>
      </c>
      <c r="DO907">
        <v>0.98699730634689331</v>
      </c>
      <c r="DP907">
        <v>4.6933140754699707</v>
      </c>
      <c r="DQ907">
        <v>4.6315889358520508</v>
      </c>
      <c r="DR907">
        <v>4.6515064239501953</v>
      </c>
      <c r="DS907">
        <v>4.6320500373840332</v>
      </c>
      <c r="DT907">
        <v>4.5950093269348145</v>
      </c>
      <c r="DU907">
        <v>0.94355714321136475</v>
      </c>
      <c r="DV907">
        <v>3.9151445031166077E-2</v>
      </c>
      <c r="DW907">
        <v>4.3468493968248367E-2</v>
      </c>
      <c r="DX907">
        <v>3.7057936191558838E-2</v>
      </c>
      <c r="DY907">
        <v>4.840603843331337E-2</v>
      </c>
      <c r="DZ907">
        <v>4.2806979268789291E-2</v>
      </c>
      <c r="EA907">
        <v>0.47478288412094116</v>
      </c>
      <c r="EB907">
        <v>0.47212767601013184</v>
      </c>
      <c r="EC907">
        <v>0.46876046061515808</v>
      </c>
      <c r="ED907">
        <v>0.46698758006095886</v>
      </c>
      <c r="EE907">
        <v>0.4713539183139801</v>
      </c>
      <c r="EF907">
        <v>0.4712773859500885</v>
      </c>
      <c r="EG907">
        <v>0.48793131113052368</v>
      </c>
      <c r="EH907">
        <v>0.50800281763076782</v>
      </c>
      <c r="EI907">
        <v>0.5179402232170105</v>
      </c>
      <c r="EJ907">
        <v>0.52489113807678223</v>
      </c>
      <c r="EK907">
        <v>0.52631700038909912</v>
      </c>
      <c r="EL907">
        <v>0.52095532417297363</v>
      </c>
      <c r="EM907">
        <v>1.3789857625961304</v>
      </c>
      <c r="EN907">
        <v>5.0065860748291016</v>
      </c>
      <c r="EO907">
        <v>4.9378409385681152</v>
      </c>
      <c r="EP907">
        <v>4.959136962890625</v>
      </c>
      <c r="EQ907">
        <v>4.9411530494689941</v>
      </c>
      <c r="ER907">
        <v>4.9015202522277832</v>
      </c>
      <c r="ES907">
        <v>1.3299816846847534</v>
      </c>
      <c r="ET907">
        <v>0.21969109773635864</v>
      </c>
      <c r="EU907">
        <v>0.22201694548130035</v>
      </c>
      <c r="EV907">
        <v>0.20172546803951263</v>
      </c>
      <c r="EW907">
        <v>0.20107258856296539</v>
      </c>
      <c r="EX907">
        <v>0.18699873983860016</v>
      </c>
      <c r="EY907">
        <v>70.612846374511719</v>
      </c>
      <c r="EZ907">
        <v>70.121231079101563</v>
      </c>
      <c r="FA907">
        <v>69.985641479492188</v>
      </c>
      <c r="FB907">
        <v>69.123023986816406</v>
      </c>
      <c r="FC907">
        <v>68.727005004882813</v>
      </c>
      <c r="FD907">
        <v>68.481758117675781</v>
      </c>
      <c r="FE907">
        <v>69.122604370117187</v>
      </c>
      <c r="FF907">
        <v>70.124038696289063</v>
      </c>
      <c r="FG907">
        <v>73.008995056152344</v>
      </c>
      <c r="FH907">
        <v>77.154571533203125</v>
      </c>
      <c r="FI907">
        <v>82.253265380859375</v>
      </c>
      <c r="FJ907">
        <v>84.10260009765625</v>
      </c>
      <c r="FK907">
        <v>85.9615478515625</v>
      </c>
      <c r="FL907">
        <v>86.544960021972656</v>
      </c>
      <c r="FM907">
        <v>87.173347473144531</v>
      </c>
      <c r="FN907">
        <v>87.413665771484375</v>
      </c>
      <c r="FO907">
        <v>86.376876831054687</v>
      </c>
      <c r="FP907">
        <v>85.002052307128906</v>
      </c>
      <c r="FQ907">
        <v>84.455101013183594</v>
      </c>
      <c r="FR907">
        <v>78.885711669921875</v>
      </c>
      <c r="FS907">
        <v>76.249275207519531</v>
      </c>
      <c r="FT907">
        <v>74.151283264160156</v>
      </c>
      <c r="FU907">
        <v>73.237503051757813</v>
      </c>
      <c r="FV907">
        <v>72.610733032226563</v>
      </c>
      <c r="FW907">
        <v>81</v>
      </c>
      <c r="FX907">
        <v>5.4568342864513397E-2</v>
      </c>
      <c r="FY907">
        <v>1</v>
      </c>
    </row>
    <row r="908" spans="1:181" x14ac:dyDescent="0.2">
      <c r="A908" t="s">
        <v>243</v>
      </c>
      <c r="B908" t="s">
        <v>239</v>
      </c>
      <c r="C908" t="s">
        <v>215</v>
      </c>
      <c r="D908" t="s">
        <v>41</v>
      </c>
      <c r="E908">
        <v>2016</v>
      </c>
      <c r="F908" t="s">
        <v>223</v>
      </c>
      <c r="G908" t="s">
        <v>246</v>
      </c>
      <c r="H908">
        <v>94</v>
      </c>
      <c r="K908">
        <v>19.63665771484375</v>
      </c>
      <c r="L908">
        <v>19.349431991577148</v>
      </c>
      <c r="M908">
        <v>19.372892379760742</v>
      </c>
      <c r="N908">
        <v>19.532157897949219</v>
      </c>
      <c r="O908">
        <v>19.989908218383789</v>
      </c>
      <c r="P908">
        <v>20.723459243774414</v>
      </c>
      <c r="Q908">
        <v>23.491865158081055</v>
      </c>
      <c r="R908">
        <v>23.373298645019531</v>
      </c>
      <c r="S908">
        <v>23.64177131652832</v>
      </c>
      <c r="T908">
        <v>24.5313720703125</v>
      </c>
      <c r="U908">
        <v>25.241064071655273</v>
      </c>
      <c r="V908">
        <v>25.672492980957031</v>
      </c>
      <c r="W908">
        <v>25.830410003662109</v>
      </c>
      <c r="X908">
        <v>26.297843933105469</v>
      </c>
      <c r="Y908">
        <v>26.401544570922852</v>
      </c>
      <c r="Z908">
        <v>26.622964859008789</v>
      </c>
      <c r="AA908">
        <v>26.553106307983398</v>
      </c>
      <c r="AB908">
        <v>26.30107307434082</v>
      </c>
      <c r="AC908">
        <v>25.886680603027344</v>
      </c>
      <c r="AD908">
        <v>25.909908294677734</v>
      </c>
      <c r="AE908">
        <v>25.420804977416992</v>
      </c>
      <c r="AF908">
        <v>24.243934631347656</v>
      </c>
      <c r="AG908">
        <v>21.578163146972656</v>
      </c>
      <c r="AH908">
        <v>20.519094467163086</v>
      </c>
      <c r="AI908">
        <v>-0.66329002380371094</v>
      </c>
      <c r="AJ908">
        <v>-0.65733438730239868</v>
      </c>
      <c r="AK908">
        <v>-0.65281945466995239</v>
      </c>
      <c r="AL908">
        <v>-0.65611511468887329</v>
      </c>
      <c r="AM908">
        <v>-0.65736007690429688</v>
      </c>
      <c r="AN908">
        <v>-0.66583013534545898</v>
      </c>
      <c r="AO908">
        <v>-0.71669751405715942</v>
      </c>
      <c r="AP908">
        <v>-0.72124332189559937</v>
      </c>
      <c r="AQ908">
        <v>-0.73100268840789795</v>
      </c>
      <c r="AR908">
        <v>-0.74850618839263916</v>
      </c>
      <c r="AS908">
        <v>-0.76219445466995239</v>
      </c>
      <c r="AT908">
        <v>-0.76726251840591431</v>
      </c>
      <c r="AU908">
        <v>6.476929783821106E-2</v>
      </c>
      <c r="AV908">
        <v>4.0850028991699219</v>
      </c>
      <c r="AW908">
        <v>4.0383405685424805</v>
      </c>
      <c r="AX908">
        <v>4.0555572509765625</v>
      </c>
      <c r="AY908">
        <v>4.0318717956542969</v>
      </c>
      <c r="AZ908">
        <v>3.999924898147583</v>
      </c>
      <c r="BA908">
        <v>3.34489606320858E-2</v>
      </c>
      <c r="BB908">
        <v>-0.39929836988449097</v>
      </c>
      <c r="BC908">
        <v>-0.38998904824256897</v>
      </c>
      <c r="BD908">
        <v>-0.362801194190979</v>
      </c>
      <c r="BE908">
        <v>-0.32184815406799316</v>
      </c>
      <c r="BF908">
        <v>-0.30698975920677185</v>
      </c>
      <c r="BG908">
        <v>-0.32523852586746216</v>
      </c>
      <c r="BH908">
        <v>-0.32183158397674561</v>
      </c>
      <c r="BI908">
        <v>-0.31965869665145874</v>
      </c>
      <c r="BJ908">
        <v>-0.32252532243728638</v>
      </c>
      <c r="BK908">
        <v>-0.32208392024040222</v>
      </c>
      <c r="BL908">
        <v>-0.32809534668922424</v>
      </c>
      <c r="BM908">
        <v>-0.35901749134063721</v>
      </c>
      <c r="BN908">
        <v>-0.35615631937980652</v>
      </c>
      <c r="BO908">
        <v>-0.36004841327667236</v>
      </c>
      <c r="BP908">
        <v>-0.37031939625740051</v>
      </c>
      <c r="BQ908">
        <v>-0.37956535816192627</v>
      </c>
      <c r="BR908">
        <v>-0.38477122783660889</v>
      </c>
      <c r="BS908">
        <v>0.46316665410995483</v>
      </c>
      <c r="BT908">
        <v>4.4033966064453125</v>
      </c>
      <c r="BU908">
        <v>4.3495998382568359</v>
      </c>
      <c r="BV908">
        <v>4.3682174682617187</v>
      </c>
      <c r="BW908">
        <v>4.3460292816162109</v>
      </c>
      <c r="BX908">
        <v>4.3114471435546875</v>
      </c>
      <c r="BY908">
        <v>0.42619147896766663</v>
      </c>
      <c r="BZ908">
        <v>-0.21580691635608673</v>
      </c>
      <c r="CA908">
        <v>-0.20852135121822357</v>
      </c>
      <c r="CB908">
        <v>-0.1954413503408432</v>
      </c>
      <c r="CC908">
        <v>-0.16668553650379181</v>
      </c>
      <c r="CD908">
        <v>-0.16044047474861145</v>
      </c>
      <c r="CE908">
        <v>-9.1105066239833832E-2</v>
      </c>
      <c r="CF908">
        <v>-8.9463353157043457E-2</v>
      </c>
      <c r="CG908">
        <v>-8.891257643699646E-2</v>
      </c>
      <c r="CH908">
        <v>-9.148203581571579E-2</v>
      </c>
      <c r="CI908">
        <v>-8.9872680604457855E-2</v>
      </c>
      <c r="CJ908">
        <v>-9.4181254506111145E-2</v>
      </c>
      <c r="CK908">
        <v>-0.11128941923379898</v>
      </c>
      <c r="CL908">
        <v>-0.10329819470643997</v>
      </c>
      <c r="CM908">
        <v>-0.10312660783529282</v>
      </c>
      <c r="CN908">
        <v>-0.10838837921619415</v>
      </c>
      <c r="CO908">
        <v>-0.11455758661031723</v>
      </c>
      <c r="CP908">
        <v>-0.11985893547534943</v>
      </c>
      <c r="CQ908">
        <v>0.73909544944763184</v>
      </c>
      <c r="CR908">
        <v>4.6239151954650879</v>
      </c>
      <c r="CS908">
        <v>4.5651769638061523</v>
      </c>
      <c r="CT908">
        <v>4.5847649574279785</v>
      </c>
      <c r="CU908">
        <v>4.5636134147644043</v>
      </c>
      <c r="CV908">
        <v>4.5272064208984375</v>
      </c>
      <c r="CW908">
        <v>0.69820374250411987</v>
      </c>
      <c r="CX908">
        <v>-8.8721297681331635E-2</v>
      </c>
      <c r="CY908">
        <v>-8.2837373018264771E-2</v>
      </c>
      <c r="CZ908">
        <v>-7.9528443515300751E-2</v>
      </c>
      <c r="DA908">
        <v>-5.9220366179943085E-2</v>
      </c>
      <c r="DB908">
        <v>-5.8940891176462173E-2</v>
      </c>
      <c r="DC908">
        <v>0.14302839338779449</v>
      </c>
      <c r="DD908">
        <v>0.14290487766265869</v>
      </c>
      <c r="DE908">
        <v>0.14183355867862701</v>
      </c>
      <c r="DF908">
        <v>0.1395612508058548</v>
      </c>
      <c r="DG908">
        <v>0.14233855903148651</v>
      </c>
      <c r="DH908">
        <v>0.13973283767700195</v>
      </c>
      <c r="DI908">
        <v>0.13643865287303925</v>
      </c>
      <c r="DJ908">
        <v>0.14955992996692657</v>
      </c>
      <c r="DK908">
        <v>0.15379518270492554</v>
      </c>
      <c r="DL908">
        <v>0.15354263782501221</v>
      </c>
      <c r="DM908">
        <v>0.15045018494129181</v>
      </c>
      <c r="DN908">
        <v>0.14505337178707123</v>
      </c>
      <c r="DO908">
        <v>1.0150243043899536</v>
      </c>
      <c r="DP908">
        <v>4.8444337844848633</v>
      </c>
      <c r="DQ908">
        <v>4.7807540893554687</v>
      </c>
      <c r="DR908">
        <v>4.8013124465942383</v>
      </c>
      <c r="DS908">
        <v>4.7811975479125977</v>
      </c>
      <c r="DT908">
        <v>4.7429656982421875</v>
      </c>
      <c r="DU908">
        <v>0.97021603584289551</v>
      </c>
      <c r="DV908">
        <v>3.8364320993423462E-2</v>
      </c>
      <c r="DW908">
        <v>4.2846601456403732E-2</v>
      </c>
      <c r="DX908">
        <v>3.6384467035531998E-2</v>
      </c>
      <c r="DY908">
        <v>4.8244800418615341E-2</v>
      </c>
      <c r="DZ908">
        <v>4.25586998462677E-2</v>
      </c>
      <c r="EA908">
        <v>0.48107990622520447</v>
      </c>
      <c r="EB908">
        <v>0.47840771079063416</v>
      </c>
      <c r="EC908">
        <v>0.47499433159828186</v>
      </c>
      <c r="ED908">
        <v>0.47315105795860291</v>
      </c>
      <c r="EE908">
        <v>0.47761473059654236</v>
      </c>
      <c r="EF908">
        <v>0.47746762633323669</v>
      </c>
      <c r="EG908">
        <v>0.49411866068840027</v>
      </c>
      <c r="EH908">
        <v>0.51464688777923584</v>
      </c>
      <c r="EI908">
        <v>0.52474945783615112</v>
      </c>
      <c r="EJ908">
        <v>0.53172940015792847</v>
      </c>
      <c r="EK908">
        <v>0.53307932615280151</v>
      </c>
      <c r="EL908">
        <v>0.52754467725753784</v>
      </c>
      <c r="EM908">
        <v>1.413421630859375</v>
      </c>
      <c r="EN908">
        <v>5.1628274917602539</v>
      </c>
      <c r="EO908">
        <v>5.0920133590698242</v>
      </c>
      <c r="EP908">
        <v>5.1139726638793945</v>
      </c>
      <c r="EQ908">
        <v>5.0953550338745117</v>
      </c>
      <c r="ER908">
        <v>5.0544881820678711</v>
      </c>
      <c r="ES908">
        <v>1.362958550453186</v>
      </c>
      <c r="ET908">
        <v>0.2218557745218277</v>
      </c>
      <c r="EU908">
        <v>0.22431430220603943</v>
      </c>
      <c r="EV908">
        <v>0.20374429225921631</v>
      </c>
      <c r="EW908">
        <v>0.20340743660926819</v>
      </c>
      <c r="EX908">
        <v>0.1891079843044281</v>
      </c>
      <c r="EY908">
        <v>70.612846374511719</v>
      </c>
      <c r="EZ908">
        <v>70.121231079101563</v>
      </c>
      <c r="FA908">
        <v>69.985641479492188</v>
      </c>
      <c r="FB908">
        <v>69.123023986816406</v>
      </c>
      <c r="FC908">
        <v>68.727005004882813</v>
      </c>
      <c r="FD908">
        <v>68.481758117675781</v>
      </c>
      <c r="FE908">
        <v>69.122604370117187</v>
      </c>
      <c r="FF908">
        <v>70.124038696289063</v>
      </c>
      <c r="FG908">
        <v>73.008995056152344</v>
      </c>
      <c r="FH908">
        <v>77.154571533203125</v>
      </c>
      <c r="FI908">
        <v>82.253265380859375</v>
      </c>
      <c r="FJ908">
        <v>84.102592468261719</v>
      </c>
      <c r="FK908">
        <v>85.9615478515625</v>
      </c>
      <c r="FL908">
        <v>86.544960021972656</v>
      </c>
      <c r="FM908">
        <v>87.17333984375</v>
      </c>
      <c r="FN908">
        <v>87.413658142089844</v>
      </c>
      <c r="FO908">
        <v>86.376876831054687</v>
      </c>
      <c r="FP908">
        <v>85.002067565917969</v>
      </c>
      <c r="FQ908">
        <v>84.455108642578125</v>
      </c>
      <c r="FR908">
        <v>78.885711669921875</v>
      </c>
      <c r="FS908">
        <v>76.249275207519531</v>
      </c>
      <c r="FT908">
        <v>74.151283264160156</v>
      </c>
      <c r="FU908">
        <v>73.237503051757813</v>
      </c>
      <c r="FV908">
        <v>72.610733032226563</v>
      </c>
      <c r="FW908">
        <v>81</v>
      </c>
      <c r="FX908">
        <v>5.4568342864513397E-2</v>
      </c>
      <c r="FY908">
        <v>1</v>
      </c>
    </row>
    <row r="909" spans="1:181" x14ac:dyDescent="0.2">
      <c r="A909" t="s">
        <v>243</v>
      </c>
      <c r="B909" t="s">
        <v>239</v>
      </c>
      <c r="C909" t="s">
        <v>215</v>
      </c>
      <c r="D909" t="s">
        <v>41</v>
      </c>
      <c r="E909">
        <v>2017</v>
      </c>
      <c r="F909" t="s">
        <v>223</v>
      </c>
      <c r="G909" t="s">
        <v>246</v>
      </c>
      <c r="H909">
        <v>94</v>
      </c>
      <c r="K909">
        <v>19.63665771484375</v>
      </c>
      <c r="L909">
        <v>19.349431991577148</v>
      </c>
      <c r="M909">
        <v>19.372892379760742</v>
      </c>
      <c r="N909">
        <v>19.532157897949219</v>
      </c>
      <c r="O909">
        <v>19.989908218383789</v>
      </c>
      <c r="P909">
        <v>20.723459243774414</v>
      </c>
      <c r="Q909">
        <v>23.491865158081055</v>
      </c>
      <c r="R909">
        <v>23.373298645019531</v>
      </c>
      <c r="S909">
        <v>23.64177131652832</v>
      </c>
      <c r="T909">
        <v>24.5313720703125</v>
      </c>
      <c r="U909">
        <v>25.241064071655273</v>
      </c>
      <c r="V909">
        <v>25.672492980957031</v>
      </c>
      <c r="W909">
        <v>25.830410003662109</v>
      </c>
      <c r="X909">
        <v>26.297843933105469</v>
      </c>
      <c r="Y909">
        <v>26.401544570922852</v>
      </c>
      <c r="Z909">
        <v>26.622964859008789</v>
      </c>
      <c r="AA909">
        <v>26.553106307983398</v>
      </c>
      <c r="AB909">
        <v>26.30107307434082</v>
      </c>
      <c r="AC909">
        <v>25.886680603027344</v>
      </c>
      <c r="AD909">
        <v>25.909908294677734</v>
      </c>
      <c r="AE909">
        <v>25.420804977416992</v>
      </c>
      <c r="AF909">
        <v>24.243934631347656</v>
      </c>
      <c r="AG909">
        <v>21.578163146972656</v>
      </c>
      <c r="AH909">
        <v>20.519094467163086</v>
      </c>
      <c r="AI909">
        <v>-0.66329002380371094</v>
      </c>
      <c r="AJ909">
        <v>-0.65733438730239868</v>
      </c>
      <c r="AK909">
        <v>-0.65281945466995239</v>
      </c>
      <c r="AL909">
        <v>-0.65611511468887329</v>
      </c>
      <c r="AM909">
        <v>-0.65736007690429688</v>
      </c>
      <c r="AN909">
        <v>-0.66583013534545898</v>
      </c>
      <c r="AO909">
        <v>-0.71669751405715942</v>
      </c>
      <c r="AP909">
        <v>-0.72124332189559937</v>
      </c>
      <c r="AQ909">
        <v>-0.73100268840789795</v>
      </c>
      <c r="AR909">
        <v>-0.74850618839263916</v>
      </c>
      <c r="AS909">
        <v>-0.76219445466995239</v>
      </c>
      <c r="AT909">
        <v>-0.76726251840591431</v>
      </c>
      <c r="AU909">
        <v>6.476929783821106E-2</v>
      </c>
      <c r="AV909">
        <v>4.0850028991699219</v>
      </c>
      <c r="AW909">
        <v>4.0383405685424805</v>
      </c>
      <c r="AX909">
        <v>4.0555572509765625</v>
      </c>
      <c r="AY909">
        <v>4.0318717956542969</v>
      </c>
      <c r="AZ909">
        <v>3.999924898147583</v>
      </c>
      <c r="BA909">
        <v>3.34489606320858E-2</v>
      </c>
      <c r="BB909">
        <v>-0.39929836988449097</v>
      </c>
      <c r="BC909">
        <v>-0.38998904824256897</v>
      </c>
      <c r="BD909">
        <v>-0.362801194190979</v>
      </c>
      <c r="BE909">
        <v>-0.32184815406799316</v>
      </c>
      <c r="BF909">
        <v>-0.30698975920677185</v>
      </c>
      <c r="BG909">
        <v>-0.32523852586746216</v>
      </c>
      <c r="BH909">
        <v>-0.32183158397674561</v>
      </c>
      <c r="BI909">
        <v>-0.31965869665145874</v>
      </c>
      <c r="BJ909">
        <v>-0.32252532243728638</v>
      </c>
      <c r="BK909">
        <v>-0.32208392024040222</v>
      </c>
      <c r="BL909">
        <v>-0.32809534668922424</v>
      </c>
      <c r="BM909">
        <v>-0.35901749134063721</v>
      </c>
      <c r="BN909">
        <v>-0.35615631937980652</v>
      </c>
      <c r="BO909">
        <v>-0.36004841327667236</v>
      </c>
      <c r="BP909">
        <v>-0.37031939625740051</v>
      </c>
      <c r="BQ909">
        <v>-0.37956535816192627</v>
      </c>
      <c r="BR909">
        <v>-0.38477122783660889</v>
      </c>
      <c r="BS909">
        <v>0.46316665410995483</v>
      </c>
      <c r="BT909">
        <v>4.4033966064453125</v>
      </c>
      <c r="BU909">
        <v>4.3495998382568359</v>
      </c>
      <c r="BV909">
        <v>4.3682174682617187</v>
      </c>
      <c r="BW909">
        <v>4.3460292816162109</v>
      </c>
      <c r="BX909">
        <v>4.3114471435546875</v>
      </c>
      <c r="BY909">
        <v>0.42619147896766663</v>
      </c>
      <c r="BZ909">
        <v>-0.21580691635608673</v>
      </c>
      <c r="CA909">
        <v>-0.20852135121822357</v>
      </c>
      <c r="CB909">
        <v>-0.1954413503408432</v>
      </c>
      <c r="CC909">
        <v>-0.16668553650379181</v>
      </c>
      <c r="CD909">
        <v>-0.16044047474861145</v>
      </c>
      <c r="CE909">
        <v>-9.1105066239833832E-2</v>
      </c>
      <c r="CF909">
        <v>-8.9463353157043457E-2</v>
      </c>
      <c r="CG909">
        <v>-8.891257643699646E-2</v>
      </c>
      <c r="CH909">
        <v>-9.148203581571579E-2</v>
      </c>
      <c r="CI909">
        <v>-8.9872680604457855E-2</v>
      </c>
      <c r="CJ909">
        <v>-9.4181254506111145E-2</v>
      </c>
      <c r="CK909">
        <v>-0.11128941923379898</v>
      </c>
      <c r="CL909">
        <v>-0.10329819470643997</v>
      </c>
      <c r="CM909">
        <v>-0.10312660783529282</v>
      </c>
      <c r="CN909">
        <v>-0.10838837921619415</v>
      </c>
      <c r="CO909">
        <v>-0.11455758661031723</v>
      </c>
      <c r="CP909">
        <v>-0.11985893547534943</v>
      </c>
      <c r="CQ909">
        <v>0.73909544944763184</v>
      </c>
      <c r="CR909">
        <v>4.6239151954650879</v>
      </c>
      <c r="CS909">
        <v>4.5651769638061523</v>
      </c>
      <c r="CT909">
        <v>4.5847649574279785</v>
      </c>
      <c r="CU909">
        <v>4.5636134147644043</v>
      </c>
      <c r="CV909">
        <v>4.5272064208984375</v>
      </c>
      <c r="CW909">
        <v>0.69820374250411987</v>
      </c>
      <c r="CX909">
        <v>-8.8721297681331635E-2</v>
      </c>
      <c r="CY909">
        <v>-8.2837373018264771E-2</v>
      </c>
      <c r="CZ909">
        <v>-7.9528443515300751E-2</v>
      </c>
      <c r="DA909">
        <v>-5.9220366179943085E-2</v>
      </c>
      <c r="DB909">
        <v>-5.8940891176462173E-2</v>
      </c>
      <c r="DC909">
        <v>0.14302839338779449</v>
      </c>
      <c r="DD909">
        <v>0.14290487766265869</v>
      </c>
      <c r="DE909">
        <v>0.14183355867862701</v>
      </c>
      <c r="DF909">
        <v>0.1395612508058548</v>
      </c>
      <c r="DG909">
        <v>0.14233855903148651</v>
      </c>
      <c r="DH909">
        <v>0.13973283767700195</v>
      </c>
      <c r="DI909">
        <v>0.13643865287303925</v>
      </c>
      <c r="DJ909">
        <v>0.14955992996692657</v>
      </c>
      <c r="DK909">
        <v>0.15379518270492554</v>
      </c>
      <c r="DL909">
        <v>0.15354263782501221</v>
      </c>
      <c r="DM909">
        <v>0.15045018494129181</v>
      </c>
      <c r="DN909">
        <v>0.14505337178707123</v>
      </c>
      <c r="DO909">
        <v>1.0150243043899536</v>
      </c>
      <c r="DP909">
        <v>4.8444337844848633</v>
      </c>
      <c r="DQ909">
        <v>4.7807540893554687</v>
      </c>
      <c r="DR909">
        <v>4.8013124465942383</v>
      </c>
      <c r="DS909">
        <v>4.7811975479125977</v>
      </c>
      <c r="DT909">
        <v>4.7429656982421875</v>
      </c>
      <c r="DU909">
        <v>0.97021603584289551</v>
      </c>
      <c r="DV909">
        <v>3.8364320993423462E-2</v>
      </c>
      <c r="DW909">
        <v>4.2846601456403732E-2</v>
      </c>
      <c r="DX909">
        <v>3.6384467035531998E-2</v>
      </c>
      <c r="DY909">
        <v>4.8244800418615341E-2</v>
      </c>
      <c r="DZ909">
        <v>4.25586998462677E-2</v>
      </c>
      <c r="EA909">
        <v>0.48107990622520447</v>
      </c>
      <c r="EB909">
        <v>0.47840771079063416</v>
      </c>
      <c r="EC909">
        <v>0.47499433159828186</v>
      </c>
      <c r="ED909">
        <v>0.47315105795860291</v>
      </c>
      <c r="EE909">
        <v>0.47761473059654236</v>
      </c>
      <c r="EF909">
        <v>0.47746762633323669</v>
      </c>
      <c r="EG909">
        <v>0.49411866068840027</v>
      </c>
      <c r="EH909">
        <v>0.51464688777923584</v>
      </c>
      <c r="EI909">
        <v>0.52474945783615112</v>
      </c>
      <c r="EJ909">
        <v>0.53172940015792847</v>
      </c>
      <c r="EK909">
        <v>0.53307932615280151</v>
      </c>
      <c r="EL909">
        <v>0.52754467725753784</v>
      </c>
      <c r="EM909">
        <v>1.413421630859375</v>
      </c>
      <c r="EN909">
        <v>5.1628274917602539</v>
      </c>
      <c r="EO909">
        <v>5.0920133590698242</v>
      </c>
      <c r="EP909">
        <v>5.1139726638793945</v>
      </c>
      <c r="EQ909">
        <v>5.0953550338745117</v>
      </c>
      <c r="ER909">
        <v>5.0544881820678711</v>
      </c>
      <c r="ES909">
        <v>1.362958550453186</v>
      </c>
      <c r="ET909">
        <v>0.2218557745218277</v>
      </c>
      <c r="EU909">
        <v>0.22431430220603943</v>
      </c>
      <c r="EV909">
        <v>0.20374429225921631</v>
      </c>
      <c r="EW909">
        <v>0.20340743660926819</v>
      </c>
      <c r="EX909">
        <v>0.1891079843044281</v>
      </c>
      <c r="EY909">
        <v>70.612846374511719</v>
      </c>
      <c r="EZ909">
        <v>70.121231079101563</v>
      </c>
      <c r="FA909">
        <v>69.985641479492188</v>
      </c>
      <c r="FB909">
        <v>69.123023986816406</v>
      </c>
      <c r="FC909">
        <v>68.727005004882813</v>
      </c>
      <c r="FD909">
        <v>68.481758117675781</v>
      </c>
      <c r="FE909">
        <v>69.122604370117187</v>
      </c>
      <c r="FF909">
        <v>70.124038696289063</v>
      </c>
      <c r="FG909">
        <v>73.008995056152344</v>
      </c>
      <c r="FH909">
        <v>77.154571533203125</v>
      </c>
      <c r="FI909">
        <v>82.253265380859375</v>
      </c>
      <c r="FJ909">
        <v>84.102592468261719</v>
      </c>
      <c r="FK909">
        <v>85.9615478515625</v>
      </c>
      <c r="FL909">
        <v>86.544960021972656</v>
      </c>
      <c r="FM909">
        <v>87.17333984375</v>
      </c>
      <c r="FN909">
        <v>87.413658142089844</v>
      </c>
      <c r="FO909">
        <v>86.376876831054687</v>
      </c>
      <c r="FP909">
        <v>85.002067565917969</v>
      </c>
      <c r="FQ909">
        <v>84.455108642578125</v>
      </c>
      <c r="FR909">
        <v>78.885711669921875</v>
      </c>
      <c r="FS909">
        <v>76.249275207519531</v>
      </c>
      <c r="FT909">
        <v>74.151283264160156</v>
      </c>
      <c r="FU909">
        <v>73.237503051757813</v>
      </c>
      <c r="FV909">
        <v>72.610733032226563</v>
      </c>
      <c r="FW909">
        <v>81</v>
      </c>
      <c r="FX909">
        <v>5.4568342864513397E-2</v>
      </c>
      <c r="FY909">
        <v>1</v>
      </c>
    </row>
    <row r="910" spans="1:181" x14ac:dyDescent="0.2">
      <c r="A910" t="s">
        <v>243</v>
      </c>
      <c r="B910" t="s">
        <v>239</v>
      </c>
      <c r="C910" t="s">
        <v>215</v>
      </c>
      <c r="D910" t="s">
        <v>41</v>
      </c>
      <c r="E910">
        <v>2018</v>
      </c>
      <c r="F910" t="s">
        <v>223</v>
      </c>
      <c r="G910" t="s">
        <v>246</v>
      </c>
      <c r="H910">
        <v>94</v>
      </c>
      <c r="K910">
        <v>19.63665771484375</v>
      </c>
      <c r="L910">
        <v>19.349431991577148</v>
      </c>
      <c r="M910">
        <v>19.372892379760742</v>
      </c>
      <c r="N910">
        <v>19.532157897949219</v>
      </c>
      <c r="O910">
        <v>19.989908218383789</v>
      </c>
      <c r="P910">
        <v>20.723459243774414</v>
      </c>
      <c r="Q910">
        <v>23.491865158081055</v>
      </c>
      <c r="R910">
        <v>23.373298645019531</v>
      </c>
      <c r="S910">
        <v>23.64177131652832</v>
      </c>
      <c r="T910">
        <v>24.5313720703125</v>
      </c>
      <c r="U910">
        <v>25.241064071655273</v>
      </c>
      <c r="V910">
        <v>25.672492980957031</v>
      </c>
      <c r="W910">
        <v>25.830410003662109</v>
      </c>
      <c r="X910">
        <v>26.297843933105469</v>
      </c>
      <c r="Y910">
        <v>26.401544570922852</v>
      </c>
      <c r="Z910">
        <v>26.622964859008789</v>
      </c>
      <c r="AA910">
        <v>26.553106307983398</v>
      </c>
      <c r="AB910">
        <v>26.30107307434082</v>
      </c>
      <c r="AC910">
        <v>25.886680603027344</v>
      </c>
      <c r="AD910">
        <v>25.909908294677734</v>
      </c>
      <c r="AE910">
        <v>25.420804977416992</v>
      </c>
      <c r="AF910">
        <v>24.243934631347656</v>
      </c>
      <c r="AG910">
        <v>21.578163146972656</v>
      </c>
      <c r="AH910">
        <v>20.519094467163086</v>
      </c>
      <c r="AI910">
        <v>-0.66329002380371094</v>
      </c>
      <c r="AJ910">
        <v>-0.65733438730239868</v>
      </c>
      <c r="AK910">
        <v>-0.65281945466995239</v>
      </c>
      <c r="AL910">
        <v>-0.65611511468887329</v>
      </c>
      <c r="AM910">
        <v>-0.65736007690429688</v>
      </c>
      <c r="AN910">
        <v>-0.66583013534545898</v>
      </c>
      <c r="AO910">
        <v>-0.71669751405715942</v>
      </c>
      <c r="AP910">
        <v>-0.72124332189559937</v>
      </c>
      <c r="AQ910">
        <v>-0.73100268840789795</v>
      </c>
      <c r="AR910">
        <v>-0.74850618839263916</v>
      </c>
      <c r="AS910">
        <v>-0.76219445466995239</v>
      </c>
      <c r="AT910">
        <v>-0.76726251840591431</v>
      </c>
      <c r="AU910">
        <v>6.476929783821106E-2</v>
      </c>
      <c r="AV910">
        <v>4.0850028991699219</v>
      </c>
      <c r="AW910">
        <v>4.0383405685424805</v>
      </c>
      <c r="AX910">
        <v>4.0555572509765625</v>
      </c>
      <c r="AY910">
        <v>4.0318717956542969</v>
      </c>
      <c r="AZ910">
        <v>3.999924898147583</v>
      </c>
      <c r="BA910">
        <v>3.34489606320858E-2</v>
      </c>
      <c r="BB910">
        <v>-0.39929836988449097</v>
      </c>
      <c r="BC910">
        <v>-0.38998904824256897</v>
      </c>
      <c r="BD910">
        <v>-0.362801194190979</v>
      </c>
      <c r="BE910">
        <v>-0.32184815406799316</v>
      </c>
      <c r="BF910">
        <v>-0.30698975920677185</v>
      </c>
      <c r="BG910">
        <v>-0.32523852586746216</v>
      </c>
      <c r="BH910">
        <v>-0.32183158397674561</v>
      </c>
      <c r="BI910">
        <v>-0.31965869665145874</v>
      </c>
      <c r="BJ910">
        <v>-0.32252532243728638</v>
      </c>
      <c r="BK910">
        <v>-0.32208392024040222</v>
      </c>
      <c r="BL910">
        <v>-0.32809534668922424</v>
      </c>
      <c r="BM910">
        <v>-0.35901749134063721</v>
      </c>
      <c r="BN910">
        <v>-0.35615631937980652</v>
      </c>
      <c r="BO910">
        <v>-0.36004841327667236</v>
      </c>
      <c r="BP910">
        <v>-0.37031939625740051</v>
      </c>
      <c r="BQ910">
        <v>-0.37956535816192627</v>
      </c>
      <c r="BR910">
        <v>-0.38477122783660889</v>
      </c>
      <c r="BS910">
        <v>0.46316665410995483</v>
      </c>
      <c r="BT910">
        <v>4.4033966064453125</v>
      </c>
      <c r="BU910">
        <v>4.3495998382568359</v>
      </c>
      <c r="BV910">
        <v>4.3682174682617187</v>
      </c>
      <c r="BW910">
        <v>4.3460292816162109</v>
      </c>
      <c r="BX910">
        <v>4.3114471435546875</v>
      </c>
      <c r="BY910">
        <v>0.42619147896766663</v>
      </c>
      <c r="BZ910">
        <v>-0.21580691635608673</v>
      </c>
      <c r="CA910">
        <v>-0.20852135121822357</v>
      </c>
      <c r="CB910">
        <v>-0.1954413503408432</v>
      </c>
      <c r="CC910">
        <v>-0.16668553650379181</v>
      </c>
      <c r="CD910">
        <v>-0.16044047474861145</v>
      </c>
      <c r="CE910">
        <v>-9.1105066239833832E-2</v>
      </c>
      <c r="CF910">
        <v>-8.9463353157043457E-2</v>
      </c>
      <c r="CG910">
        <v>-8.891257643699646E-2</v>
      </c>
      <c r="CH910">
        <v>-9.148203581571579E-2</v>
      </c>
      <c r="CI910">
        <v>-8.9872680604457855E-2</v>
      </c>
      <c r="CJ910">
        <v>-9.4181254506111145E-2</v>
      </c>
      <c r="CK910">
        <v>-0.11128941923379898</v>
      </c>
      <c r="CL910">
        <v>-0.10329819470643997</v>
      </c>
      <c r="CM910">
        <v>-0.10312660783529282</v>
      </c>
      <c r="CN910">
        <v>-0.10838837921619415</v>
      </c>
      <c r="CO910">
        <v>-0.11455758661031723</v>
      </c>
      <c r="CP910">
        <v>-0.11985893547534943</v>
      </c>
      <c r="CQ910">
        <v>0.73909544944763184</v>
      </c>
      <c r="CR910">
        <v>4.6239151954650879</v>
      </c>
      <c r="CS910">
        <v>4.5651769638061523</v>
      </c>
      <c r="CT910">
        <v>4.5847649574279785</v>
      </c>
      <c r="CU910">
        <v>4.5636134147644043</v>
      </c>
      <c r="CV910">
        <v>4.5272064208984375</v>
      </c>
      <c r="CW910">
        <v>0.69820374250411987</v>
      </c>
      <c r="CX910">
        <v>-8.8721297681331635E-2</v>
      </c>
      <c r="CY910">
        <v>-8.2837373018264771E-2</v>
      </c>
      <c r="CZ910">
        <v>-7.9528443515300751E-2</v>
      </c>
      <c r="DA910">
        <v>-5.9220366179943085E-2</v>
      </c>
      <c r="DB910">
        <v>-5.8940891176462173E-2</v>
      </c>
      <c r="DC910">
        <v>0.14302839338779449</v>
      </c>
      <c r="DD910">
        <v>0.14290487766265869</v>
      </c>
      <c r="DE910">
        <v>0.14183355867862701</v>
      </c>
      <c r="DF910">
        <v>0.1395612508058548</v>
      </c>
      <c r="DG910">
        <v>0.14233855903148651</v>
      </c>
      <c r="DH910">
        <v>0.13973283767700195</v>
      </c>
      <c r="DI910">
        <v>0.13643865287303925</v>
      </c>
      <c r="DJ910">
        <v>0.14955992996692657</v>
      </c>
      <c r="DK910">
        <v>0.15379518270492554</v>
      </c>
      <c r="DL910">
        <v>0.15354263782501221</v>
      </c>
      <c r="DM910">
        <v>0.15045018494129181</v>
      </c>
      <c r="DN910">
        <v>0.14505337178707123</v>
      </c>
      <c r="DO910">
        <v>1.0150243043899536</v>
      </c>
      <c r="DP910">
        <v>4.8444337844848633</v>
      </c>
      <c r="DQ910">
        <v>4.7807540893554687</v>
      </c>
      <c r="DR910">
        <v>4.8013124465942383</v>
      </c>
      <c r="DS910">
        <v>4.7811975479125977</v>
      </c>
      <c r="DT910">
        <v>4.7429656982421875</v>
      </c>
      <c r="DU910">
        <v>0.97021603584289551</v>
      </c>
      <c r="DV910">
        <v>3.8364320993423462E-2</v>
      </c>
      <c r="DW910">
        <v>4.2846601456403732E-2</v>
      </c>
      <c r="DX910">
        <v>3.6384467035531998E-2</v>
      </c>
      <c r="DY910">
        <v>4.8244800418615341E-2</v>
      </c>
      <c r="DZ910">
        <v>4.25586998462677E-2</v>
      </c>
      <c r="EA910">
        <v>0.48107990622520447</v>
      </c>
      <c r="EB910">
        <v>0.47840771079063416</v>
      </c>
      <c r="EC910">
        <v>0.47499433159828186</v>
      </c>
      <c r="ED910">
        <v>0.47315105795860291</v>
      </c>
      <c r="EE910">
        <v>0.47761473059654236</v>
      </c>
      <c r="EF910">
        <v>0.47746762633323669</v>
      </c>
      <c r="EG910">
        <v>0.49411866068840027</v>
      </c>
      <c r="EH910">
        <v>0.51464688777923584</v>
      </c>
      <c r="EI910">
        <v>0.52474945783615112</v>
      </c>
      <c r="EJ910">
        <v>0.53172940015792847</v>
      </c>
      <c r="EK910">
        <v>0.53307932615280151</v>
      </c>
      <c r="EL910">
        <v>0.52754467725753784</v>
      </c>
      <c r="EM910">
        <v>1.413421630859375</v>
      </c>
      <c r="EN910">
        <v>5.1628274917602539</v>
      </c>
      <c r="EO910">
        <v>5.0920133590698242</v>
      </c>
      <c r="EP910">
        <v>5.1139726638793945</v>
      </c>
      <c r="EQ910">
        <v>5.0953550338745117</v>
      </c>
      <c r="ER910">
        <v>5.0544881820678711</v>
      </c>
      <c r="ES910">
        <v>1.362958550453186</v>
      </c>
      <c r="ET910">
        <v>0.2218557745218277</v>
      </c>
      <c r="EU910">
        <v>0.22431430220603943</v>
      </c>
      <c r="EV910">
        <v>0.20374429225921631</v>
      </c>
      <c r="EW910">
        <v>0.20340743660926819</v>
      </c>
      <c r="EX910">
        <v>0.1891079843044281</v>
      </c>
      <c r="EY910">
        <v>70.612846374511719</v>
      </c>
      <c r="EZ910">
        <v>70.121231079101563</v>
      </c>
      <c r="FA910">
        <v>69.985641479492188</v>
      </c>
      <c r="FB910">
        <v>69.123023986816406</v>
      </c>
      <c r="FC910">
        <v>68.727005004882813</v>
      </c>
      <c r="FD910">
        <v>68.481758117675781</v>
      </c>
      <c r="FE910">
        <v>69.122604370117187</v>
      </c>
      <c r="FF910">
        <v>70.124038696289063</v>
      </c>
      <c r="FG910">
        <v>73.008995056152344</v>
      </c>
      <c r="FH910">
        <v>77.154571533203125</v>
      </c>
      <c r="FI910">
        <v>82.253265380859375</v>
      </c>
      <c r="FJ910">
        <v>84.102592468261719</v>
      </c>
      <c r="FK910">
        <v>85.9615478515625</v>
      </c>
      <c r="FL910">
        <v>86.544960021972656</v>
      </c>
      <c r="FM910">
        <v>87.17333984375</v>
      </c>
      <c r="FN910">
        <v>87.413658142089844</v>
      </c>
      <c r="FO910">
        <v>86.376876831054687</v>
      </c>
      <c r="FP910">
        <v>85.002067565917969</v>
      </c>
      <c r="FQ910">
        <v>84.455108642578125</v>
      </c>
      <c r="FR910">
        <v>78.885711669921875</v>
      </c>
      <c r="FS910">
        <v>76.249275207519531</v>
      </c>
      <c r="FT910">
        <v>74.151283264160156</v>
      </c>
      <c r="FU910">
        <v>73.237503051757813</v>
      </c>
      <c r="FV910">
        <v>72.610733032226563</v>
      </c>
      <c r="FW910">
        <v>81</v>
      </c>
      <c r="FX910">
        <v>5.4568342864513397E-2</v>
      </c>
      <c r="FY910">
        <v>1</v>
      </c>
    </row>
    <row r="911" spans="1:181" x14ac:dyDescent="0.2">
      <c r="A911" t="s">
        <v>243</v>
      </c>
      <c r="B911" t="s">
        <v>239</v>
      </c>
      <c r="C911" t="s">
        <v>215</v>
      </c>
      <c r="D911" t="s">
        <v>41</v>
      </c>
      <c r="E911">
        <v>2019</v>
      </c>
      <c r="F911" t="s">
        <v>223</v>
      </c>
      <c r="G911" t="s">
        <v>246</v>
      </c>
      <c r="H911">
        <v>94</v>
      </c>
      <c r="K911">
        <v>19.63665771484375</v>
      </c>
      <c r="L911">
        <v>19.349431991577148</v>
      </c>
      <c r="M911">
        <v>19.372892379760742</v>
      </c>
      <c r="N911">
        <v>19.532157897949219</v>
      </c>
      <c r="O911">
        <v>19.989908218383789</v>
      </c>
      <c r="P911">
        <v>20.723459243774414</v>
      </c>
      <c r="Q911">
        <v>23.491865158081055</v>
      </c>
      <c r="R911">
        <v>23.373298645019531</v>
      </c>
      <c r="S911">
        <v>23.64177131652832</v>
      </c>
      <c r="T911">
        <v>24.5313720703125</v>
      </c>
      <c r="U911">
        <v>25.241064071655273</v>
      </c>
      <c r="V911">
        <v>25.672492980957031</v>
      </c>
      <c r="W911">
        <v>25.830410003662109</v>
      </c>
      <c r="X911">
        <v>26.297843933105469</v>
      </c>
      <c r="Y911">
        <v>26.401544570922852</v>
      </c>
      <c r="Z911">
        <v>26.622964859008789</v>
      </c>
      <c r="AA911">
        <v>26.553106307983398</v>
      </c>
      <c r="AB911">
        <v>26.30107307434082</v>
      </c>
      <c r="AC911">
        <v>25.886680603027344</v>
      </c>
      <c r="AD911">
        <v>25.909908294677734</v>
      </c>
      <c r="AE911">
        <v>25.420804977416992</v>
      </c>
      <c r="AF911">
        <v>24.243934631347656</v>
      </c>
      <c r="AG911">
        <v>21.578163146972656</v>
      </c>
      <c r="AH911">
        <v>20.519094467163086</v>
      </c>
      <c r="AI911">
        <v>-0.66329002380371094</v>
      </c>
      <c r="AJ911">
        <v>-0.65733438730239868</v>
      </c>
      <c r="AK911">
        <v>-0.65281945466995239</v>
      </c>
      <c r="AL911">
        <v>-0.65611511468887329</v>
      </c>
      <c r="AM911">
        <v>-0.65736007690429688</v>
      </c>
      <c r="AN911">
        <v>-0.66583013534545898</v>
      </c>
      <c r="AO911">
        <v>-0.71669751405715942</v>
      </c>
      <c r="AP911">
        <v>-0.72124332189559937</v>
      </c>
      <c r="AQ911">
        <v>-0.73100268840789795</v>
      </c>
      <c r="AR911">
        <v>-0.74850618839263916</v>
      </c>
      <c r="AS911">
        <v>-0.76219445466995239</v>
      </c>
      <c r="AT911">
        <v>-0.76726251840591431</v>
      </c>
      <c r="AU911">
        <v>6.476929783821106E-2</v>
      </c>
      <c r="AV911">
        <v>4.0850028991699219</v>
      </c>
      <c r="AW911">
        <v>4.0383405685424805</v>
      </c>
      <c r="AX911">
        <v>4.0555572509765625</v>
      </c>
      <c r="AY911">
        <v>4.0318717956542969</v>
      </c>
      <c r="AZ911">
        <v>3.999924898147583</v>
      </c>
      <c r="BA911">
        <v>3.34489606320858E-2</v>
      </c>
      <c r="BB911">
        <v>-0.39929836988449097</v>
      </c>
      <c r="BC911">
        <v>-0.38998904824256897</v>
      </c>
      <c r="BD911">
        <v>-0.362801194190979</v>
      </c>
      <c r="BE911">
        <v>-0.32184815406799316</v>
      </c>
      <c r="BF911">
        <v>-0.30698975920677185</v>
      </c>
      <c r="BG911">
        <v>-0.32523852586746216</v>
      </c>
      <c r="BH911">
        <v>-0.32183158397674561</v>
      </c>
      <c r="BI911">
        <v>-0.31965869665145874</v>
      </c>
      <c r="BJ911">
        <v>-0.32252532243728638</v>
      </c>
      <c r="BK911">
        <v>-0.32208392024040222</v>
      </c>
      <c r="BL911">
        <v>-0.32809534668922424</v>
      </c>
      <c r="BM911">
        <v>-0.35901749134063721</v>
      </c>
      <c r="BN911">
        <v>-0.35615631937980652</v>
      </c>
      <c r="BO911">
        <v>-0.36004841327667236</v>
      </c>
      <c r="BP911">
        <v>-0.37031939625740051</v>
      </c>
      <c r="BQ911">
        <v>-0.37956535816192627</v>
      </c>
      <c r="BR911">
        <v>-0.38477122783660889</v>
      </c>
      <c r="BS911">
        <v>0.46316665410995483</v>
      </c>
      <c r="BT911">
        <v>4.4033966064453125</v>
      </c>
      <c r="BU911">
        <v>4.3495998382568359</v>
      </c>
      <c r="BV911">
        <v>4.3682174682617187</v>
      </c>
      <c r="BW911">
        <v>4.3460292816162109</v>
      </c>
      <c r="BX911">
        <v>4.3114471435546875</v>
      </c>
      <c r="BY911">
        <v>0.42619147896766663</v>
      </c>
      <c r="BZ911">
        <v>-0.21580691635608673</v>
      </c>
      <c r="CA911">
        <v>-0.20852135121822357</v>
      </c>
      <c r="CB911">
        <v>-0.1954413503408432</v>
      </c>
      <c r="CC911">
        <v>-0.16668553650379181</v>
      </c>
      <c r="CD911">
        <v>-0.16044047474861145</v>
      </c>
      <c r="CE911">
        <v>-9.1105066239833832E-2</v>
      </c>
      <c r="CF911">
        <v>-8.9463353157043457E-2</v>
      </c>
      <c r="CG911">
        <v>-8.891257643699646E-2</v>
      </c>
      <c r="CH911">
        <v>-9.148203581571579E-2</v>
      </c>
      <c r="CI911">
        <v>-8.9872680604457855E-2</v>
      </c>
      <c r="CJ911">
        <v>-9.4181254506111145E-2</v>
      </c>
      <c r="CK911">
        <v>-0.11128941923379898</v>
      </c>
      <c r="CL911">
        <v>-0.10329819470643997</v>
      </c>
      <c r="CM911">
        <v>-0.10312660783529282</v>
      </c>
      <c r="CN911">
        <v>-0.10838837921619415</v>
      </c>
      <c r="CO911">
        <v>-0.11455758661031723</v>
      </c>
      <c r="CP911">
        <v>-0.11985893547534943</v>
      </c>
      <c r="CQ911">
        <v>0.73909544944763184</v>
      </c>
      <c r="CR911">
        <v>4.6239151954650879</v>
      </c>
      <c r="CS911">
        <v>4.5651769638061523</v>
      </c>
      <c r="CT911">
        <v>4.5847649574279785</v>
      </c>
      <c r="CU911">
        <v>4.5636134147644043</v>
      </c>
      <c r="CV911">
        <v>4.5272064208984375</v>
      </c>
      <c r="CW911">
        <v>0.69820374250411987</v>
      </c>
      <c r="CX911">
        <v>-8.8721297681331635E-2</v>
      </c>
      <c r="CY911">
        <v>-8.2837373018264771E-2</v>
      </c>
      <c r="CZ911">
        <v>-7.9528443515300751E-2</v>
      </c>
      <c r="DA911">
        <v>-5.9220366179943085E-2</v>
      </c>
      <c r="DB911">
        <v>-5.8940891176462173E-2</v>
      </c>
      <c r="DC911">
        <v>0.14302839338779449</v>
      </c>
      <c r="DD911">
        <v>0.14290487766265869</v>
      </c>
      <c r="DE911">
        <v>0.14183355867862701</v>
      </c>
      <c r="DF911">
        <v>0.1395612508058548</v>
      </c>
      <c r="DG911">
        <v>0.14233855903148651</v>
      </c>
      <c r="DH911">
        <v>0.13973283767700195</v>
      </c>
      <c r="DI911">
        <v>0.13643865287303925</v>
      </c>
      <c r="DJ911">
        <v>0.14955992996692657</v>
      </c>
      <c r="DK911">
        <v>0.15379518270492554</v>
      </c>
      <c r="DL911">
        <v>0.15354263782501221</v>
      </c>
      <c r="DM911">
        <v>0.15045018494129181</v>
      </c>
      <c r="DN911">
        <v>0.14505337178707123</v>
      </c>
      <c r="DO911">
        <v>1.0150243043899536</v>
      </c>
      <c r="DP911">
        <v>4.8444337844848633</v>
      </c>
      <c r="DQ911">
        <v>4.7807540893554687</v>
      </c>
      <c r="DR911">
        <v>4.8013124465942383</v>
      </c>
      <c r="DS911">
        <v>4.7811975479125977</v>
      </c>
      <c r="DT911">
        <v>4.7429656982421875</v>
      </c>
      <c r="DU911">
        <v>0.97021603584289551</v>
      </c>
      <c r="DV911">
        <v>3.8364320993423462E-2</v>
      </c>
      <c r="DW911">
        <v>4.2846601456403732E-2</v>
      </c>
      <c r="DX911">
        <v>3.6384467035531998E-2</v>
      </c>
      <c r="DY911">
        <v>4.8244800418615341E-2</v>
      </c>
      <c r="DZ911">
        <v>4.25586998462677E-2</v>
      </c>
      <c r="EA911">
        <v>0.48107990622520447</v>
      </c>
      <c r="EB911">
        <v>0.47840771079063416</v>
      </c>
      <c r="EC911">
        <v>0.47499433159828186</v>
      </c>
      <c r="ED911">
        <v>0.47315105795860291</v>
      </c>
      <c r="EE911">
        <v>0.47761473059654236</v>
      </c>
      <c r="EF911">
        <v>0.47746762633323669</v>
      </c>
      <c r="EG911">
        <v>0.49411866068840027</v>
      </c>
      <c r="EH911">
        <v>0.51464688777923584</v>
      </c>
      <c r="EI911">
        <v>0.52474945783615112</v>
      </c>
      <c r="EJ911">
        <v>0.53172940015792847</v>
      </c>
      <c r="EK911">
        <v>0.53307932615280151</v>
      </c>
      <c r="EL911">
        <v>0.52754467725753784</v>
      </c>
      <c r="EM911">
        <v>1.413421630859375</v>
      </c>
      <c r="EN911">
        <v>5.1628274917602539</v>
      </c>
      <c r="EO911">
        <v>5.0920133590698242</v>
      </c>
      <c r="EP911">
        <v>5.1139726638793945</v>
      </c>
      <c r="EQ911">
        <v>5.0953550338745117</v>
      </c>
      <c r="ER911">
        <v>5.0544881820678711</v>
      </c>
      <c r="ES911">
        <v>1.362958550453186</v>
      </c>
      <c r="ET911">
        <v>0.2218557745218277</v>
      </c>
      <c r="EU911">
        <v>0.22431430220603943</v>
      </c>
      <c r="EV911">
        <v>0.20374429225921631</v>
      </c>
      <c r="EW911">
        <v>0.20340743660926819</v>
      </c>
      <c r="EX911">
        <v>0.1891079843044281</v>
      </c>
      <c r="EY911">
        <v>70.612846374511719</v>
      </c>
      <c r="EZ911">
        <v>70.121231079101563</v>
      </c>
      <c r="FA911">
        <v>69.985641479492188</v>
      </c>
      <c r="FB911">
        <v>69.123023986816406</v>
      </c>
      <c r="FC911">
        <v>68.727005004882813</v>
      </c>
      <c r="FD911">
        <v>68.481758117675781</v>
      </c>
      <c r="FE911">
        <v>69.122604370117187</v>
      </c>
      <c r="FF911">
        <v>70.124038696289063</v>
      </c>
      <c r="FG911">
        <v>73.008995056152344</v>
      </c>
      <c r="FH911">
        <v>77.154571533203125</v>
      </c>
      <c r="FI911">
        <v>82.253265380859375</v>
      </c>
      <c r="FJ911">
        <v>84.102592468261719</v>
      </c>
      <c r="FK911">
        <v>85.9615478515625</v>
      </c>
      <c r="FL911">
        <v>86.544960021972656</v>
      </c>
      <c r="FM911">
        <v>87.17333984375</v>
      </c>
      <c r="FN911">
        <v>87.413658142089844</v>
      </c>
      <c r="FO911">
        <v>86.376876831054687</v>
      </c>
      <c r="FP911">
        <v>85.002067565917969</v>
      </c>
      <c r="FQ911">
        <v>84.455108642578125</v>
      </c>
      <c r="FR911">
        <v>78.885711669921875</v>
      </c>
      <c r="FS911">
        <v>76.249275207519531</v>
      </c>
      <c r="FT911">
        <v>74.151283264160156</v>
      </c>
      <c r="FU911">
        <v>73.237503051757813</v>
      </c>
      <c r="FV911">
        <v>72.610733032226563</v>
      </c>
      <c r="FW911">
        <v>81</v>
      </c>
      <c r="FX911">
        <v>5.4568342864513397E-2</v>
      </c>
      <c r="FY911">
        <v>1</v>
      </c>
    </row>
    <row r="912" spans="1:181" x14ac:dyDescent="0.2">
      <c r="A912" t="s">
        <v>243</v>
      </c>
      <c r="B912" t="s">
        <v>239</v>
      </c>
      <c r="C912" t="s">
        <v>215</v>
      </c>
      <c r="D912" t="s">
        <v>41</v>
      </c>
      <c r="E912">
        <v>2020</v>
      </c>
      <c r="F912" t="s">
        <v>223</v>
      </c>
      <c r="G912" t="s">
        <v>246</v>
      </c>
      <c r="H912">
        <v>94</v>
      </c>
      <c r="K912">
        <v>19.63665771484375</v>
      </c>
      <c r="L912">
        <v>19.349431991577148</v>
      </c>
      <c r="M912">
        <v>19.372892379760742</v>
      </c>
      <c r="N912">
        <v>19.532157897949219</v>
      </c>
      <c r="O912">
        <v>19.989908218383789</v>
      </c>
      <c r="P912">
        <v>20.723459243774414</v>
      </c>
      <c r="Q912">
        <v>23.491865158081055</v>
      </c>
      <c r="R912">
        <v>23.373298645019531</v>
      </c>
      <c r="S912">
        <v>23.64177131652832</v>
      </c>
      <c r="T912">
        <v>24.5313720703125</v>
      </c>
      <c r="U912">
        <v>25.241064071655273</v>
      </c>
      <c r="V912">
        <v>25.672492980957031</v>
      </c>
      <c r="W912">
        <v>25.830410003662109</v>
      </c>
      <c r="X912">
        <v>26.297843933105469</v>
      </c>
      <c r="Y912">
        <v>26.401544570922852</v>
      </c>
      <c r="Z912">
        <v>26.622964859008789</v>
      </c>
      <c r="AA912">
        <v>26.553106307983398</v>
      </c>
      <c r="AB912">
        <v>26.30107307434082</v>
      </c>
      <c r="AC912">
        <v>25.886680603027344</v>
      </c>
      <c r="AD912">
        <v>25.909908294677734</v>
      </c>
      <c r="AE912">
        <v>25.420804977416992</v>
      </c>
      <c r="AF912">
        <v>24.243934631347656</v>
      </c>
      <c r="AG912">
        <v>21.578163146972656</v>
      </c>
      <c r="AH912">
        <v>20.519094467163086</v>
      </c>
      <c r="AI912">
        <v>-0.66329002380371094</v>
      </c>
      <c r="AJ912">
        <v>-0.65733438730239868</v>
      </c>
      <c r="AK912">
        <v>-0.65281945466995239</v>
      </c>
      <c r="AL912">
        <v>-0.65611511468887329</v>
      </c>
      <c r="AM912">
        <v>-0.65736007690429688</v>
      </c>
      <c r="AN912">
        <v>-0.66583013534545898</v>
      </c>
      <c r="AO912">
        <v>-0.71669751405715942</v>
      </c>
      <c r="AP912">
        <v>-0.72124332189559937</v>
      </c>
      <c r="AQ912">
        <v>-0.73100268840789795</v>
      </c>
      <c r="AR912">
        <v>-0.74850618839263916</v>
      </c>
      <c r="AS912">
        <v>-0.76219445466995239</v>
      </c>
      <c r="AT912">
        <v>-0.76726251840591431</v>
      </c>
      <c r="AU912">
        <v>6.476929783821106E-2</v>
      </c>
      <c r="AV912">
        <v>4.0850028991699219</v>
      </c>
      <c r="AW912">
        <v>4.0383405685424805</v>
      </c>
      <c r="AX912">
        <v>4.0555572509765625</v>
      </c>
      <c r="AY912">
        <v>4.0318717956542969</v>
      </c>
      <c r="AZ912">
        <v>3.999924898147583</v>
      </c>
      <c r="BA912">
        <v>3.34489606320858E-2</v>
      </c>
      <c r="BB912">
        <v>-0.39929836988449097</v>
      </c>
      <c r="BC912">
        <v>-0.38998904824256897</v>
      </c>
      <c r="BD912">
        <v>-0.362801194190979</v>
      </c>
      <c r="BE912">
        <v>-0.32184815406799316</v>
      </c>
      <c r="BF912">
        <v>-0.30698975920677185</v>
      </c>
      <c r="BG912">
        <v>-0.32523852586746216</v>
      </c>
      <c r="BH912">
        <v>-0.32183158397674561</v>
      </c>
      <c r="BI912">
        <v>-0.31965869665145874</v>
      </c>
      <c r="BJ912">
        <v>-0.32252532243728638</v>
      </c>
      <c r="BK912">
        <v>-0.32208392024040222</v>
      </c>
      <c r="BL912">
        <v>-0.32809534668922424</v>
      </c>
      <c r="BM912">
        <v>-0.35901749134063721</v>
      </c>
      <c r="BN912">
        <v>-0.35615631937980652</v>
      </c>
      <c r="BO912">
        <v>-0.36004841327667236</v>
      </c>
      <c r="BP912">
        <v>-0.37031939625740051</v>
      </c>
      <c r="BQ912">
        <v>-0.37956535816192627</v>
      </c>
      <c r="BR912">
        <v>-0.38477122783660889</v>
      </c>
      <c r="BS912">
        <v>0.46316665410995483</v>
      </c>
      <c r="BT912">
        <v>4.4033966064453125</v>
      </c>
      <c r="BU912">
        <v>4.3495998382568359</v>
      </c>
      <c r="BV912">
        <v>4.3682174682617187</v>
      </c>
      <c r="BW912">
        <v>4.3460292816162109</v>
      </c>
      <c r="BX912">
        <v>4.3114471435546875</v>
      </c>
      <c r="BY912">
        <v>0.42619147896766663</v>
      </c>
      <c r="BZ912">
        <v>-0.21580691635608673</v>
      </c>
      <c r="CA912">
        <v>-0.20852135121822357</v>
      </c>
      <c r="CB912">
        <v>-0.1954413503408432</v>
      </c>
      <c r="CC912">
        <v>-0.16668553650379181</v>
      </c>
      <c r="CD912">
        <v>-0.16044047474861145</v>
      </c>
      <c r="CE912">
        <v>-9.1105066239833832E-2</v>
      </c>
      <c r="CF912">
        <v>-8.9463353157043457E-2</v>
      </c>
      <c r="CG912">
        <v>-8.891257643699646E-2</v>
      </c>
      <c r="CH912">
        <v>-9.148203581571579E-2</v>
      </c>
      <c r="CI912">
        <v>-8.9872680604457855E-2</v>
      </c>
      <c r="CJ912">
        <v>-9.4181254506111145E-2</v>
      </c>
      <c r="CK912">
        <v>-0.11128941923379898</v>
      </c>
      <c r="CL912">
        <v>-0.10329819470643997</v>
      </c>
      <c r="CM912">
        <v>-0.10312660783529282</v>
      </c>
      <c r="CN912">
        <v>-0.10838837921619415</v>
      </c>
      <c r="CO912">
        <v>-0.11455758661031723</v>
      </c>
      <c r="CP912">
        <v>-0.11985893547534943</v>
      </c>
      <c r="CQ912">
        <v>0.73909544944763184</v>
      </c>
      <c r="CR912">
        <v>4.6239151954650879</v>
      </c>
      <c r="CS912">
        <v>4.5651769638061523</v>
      </c>
      <c r="CT912">
        <v>4.5847649574279785</v>
      </c>
      <c r="CU912">
        <v>4.5636134147644043</v>
      </c>
      <c r="CV912">
        <v>4.5272064208984375</v>
      </c>
      <c r="CW912">
        <v>0.69820374250411987</v>
      </c>
      <c r="CX912">
        <v>-8.8721297681331635E-2</v>
      </c>
      <c r="CY912">
        <v>-8.2837373018264771E-2</v>
      </c>
      <c r="CZ912">
        <v>-7.9528443515300751E-2</v>
      </c>
      <c r="DA912">
        <v>-5.9220366179943085E-2</v>
      </c>
      <c r="DB912">
        <v>-5.8940891176462173E-2</v>
      </c>
      <c r="DC912">
        <v>0.14302839338779449</v>
      </c>
      <c r="DD912">
        <v>0.14290487766265869</v>
      </c>
      <c r="DE912">
        <v>0.14183355867862701</v>
      </c>
      <c r="DF912">
        <v>0.1395612508058548</v>
      </c>
      <c r="DG912">
        <v>0.14233855903148651</v>
      </c>
      <c r="DH912">
        <v>0.13973283767700195</v>
      </c>
      <c r="DI912">
        <v>0.13643865287303925</v>
      </c>
      <c r="DJ912">
        <v>0.14955992996692657</v>
      </c>
      <c r="DK912">
        <v>0.15379518270492554</v>
      </c>
      <c r="DL912">
        <v>0.15354263782501221</v>
      </c>
      <c r="DM912">
        <v>0.15045018494129181</v>
      </c>
      <c r="DN912">
        <v>0.14505337178707123</v>
      </c>
      <c r="DO912">
        <v>1.0150243043899536</v>
      </c>
      <c r="DP912">
        <v>4.8444337844848633</v>
      </c>
      <c r="DQ912">
        <v>4.7807540893554687</v>
      </c>
      <c r="DR912">
        <v>4.8013124465942383</v>
      </c>
      <c r="DS912">
        <v>4.7811975479125977</v>
      </c>
      <c r="DT912">
        <v>4.7429656982421875</v>
      </c>
      <c r="DU912">
        <v>0.97021603584289551</v>
      </c>
      <c r="DV912">
        <v>3.8364320993423462E-2</v>
      </c>
      <c r="DW912">
        <v>4.2846601456403732E-2</v>
      </c>
      <c r="DX912">
        <v>3.6384467035531998E-2</v>
      </c>
      <c r="DY912">
        <v>4.8244800418615341E-2</v>
      </c>
      <c r="DZ912">
        <v>4.25586998462677E-2</v>
      </c>
      <c r="EA912">
        <v>0.48107990622520447</v>
      </c>
      <c r="EB912">
        <v>0.47840771079063416</v>
      </c>
      <c r="EC912">
        <v>0.47499433159828186</v>
      </c>
      <c r="ED912">
        <v>0.47315105795860291</v>
      </c>
      <c r="EE912">
        <v>0.47761473059654236</v>
      </c>
      <c r="EF912">
        <v>0.47746762633323669</v>
      </c>
      <c r="EG912">
        <v>0.49411866068840027</v>
      </c>
      <c r="EH912">
        <v>0.51464688777923584</v>
      </c>
      <c r="EI912">
        <v>0.52474945783615112</v>
      </c>
      <c r="EJ912">
        <v>0.53172940015792847</v>
      </c>
      <c r="EK912">
        <v>0.53307932615280151</v>
      </c>
      <c r="EL912">
        <v>0.52754467725753784</v>
      </c>
      <c r="EM912">
        <v>1.413421630859375</v>
      </c>
      <c r="EN912">
        <v>5.1628274917602539</v>
      </c>
      <c r="EO912">
        <v>5.0920133590698242</v>
      </c>
      <c r="EP912">
        <v>5.1139726638793945</v>
      </c>
      <c r="EQ912">
        <v>5.0953550338745117</v>
      </c>
      <c r="ER912">
        <v>5.0544881820678711</v>
      </c>
      <c r="ES912">
        <v>1.362958550453186</v>
      </c>
      <c r="ET912">
        <v>0.2218557745218277</v>
      </c>
      <c r="EU912">
        <v>0.22431430220603943</v>
      </c>
      <c r="EV912">
        <v>0.20374429225921631</v>
      </c>
      <c r="EW912">
        <v>0.20340743660926819</v>
      </c>
      <c r="EX912">
        <v>0.1891079843044281</v>
      </c>
      <c r="EY912">
        <v>70.612846374511719</v>
      </c>
      <c r="EZ912">
        <v>70.121231079101563</v>
      </c>
      <c r="FA912">
        <v>69.985641479492188</v>
      </c>
      <c r="FB912">
        <v>69.123023986816406</v>
      </c>
      <c r="FC912">
        <v>68.727005004882813</v>
      </c>
      <c r="FD912">
        <v>68.481758117675781</v>
      </c>
      <c r="FE912">
        <v>69.122604370117187</v>
      </c>
      <c r="FF912">
        <v>70.124038696289063</v>
      </c>
      <c r="FG912">
        <v>73.008995056152344</v>
      </c>
      <c r="FH912">
        <v>77.154571533203125</v>
      </c>
      <c r="FI912">
        <v>82.253265380859375</v>
      </c>
      <c r="FJ912">
        <v>84.102592468261719</v>
      </c>
      <c r="FK912">
        <v>85.9615478515625</v>
      </c>
      <c r="FL912">
        <v>86.544960021972656</v>
      </c>
      <c r="FM912">
        <v>87.17333984375</v>
      </c>
      <c r="FN912">
        <v>87.413658142089844</v>
      </c>
      <c r="FO912">
        <v>86.376876831054687</v>
      </c>
      <c r="FP912">
        <v>85.002067565917969</v>
      </c>
      <c r="FQ912">
        <v>84.455108642578125</v>
      </c>
      <c r="FR912">
        <v>78.885711669921875</v>
      </c>
      <c r="FS912">
        <v>76.249275207519531</v>
      </c>
      <c r="FT912">
        <v>74.151283264160156</v>
      </c>
      <c r="FU912">
        <v>73.237503051757813</v>
      </c>
      <c r="FV912">
        <v>72.610733032226563</v>
      </c>
      <c r="FW912">
        <v>81</v>
      </c>
      <c r="FX912">
        <v>5.4568342864513397E-2</v>
      </c>
      <c r="FY912">
        <v>1</v>
      </c>
    </row>
    <row r="913" spans="1:181" x14ac:dyDescent="0.2">
      <c r="A913" t="s">
        <v>243</v>
      </c>
      <c r="B913" t="s">
        <v>239</v>
      </c>
      <c r="C913" t="s">
        <v>215</v>
      </c>
      <c r="D913" t="s">
        <v>41</v>
      </c>
      <c r="E913">
        <v>2021</v>
      </c>
      <c r="F913" t="s">
        <v>223</v>
      </c>
      <c r="G913" t="s">
        <v>246</v>
      </c>
      <c r="H913">
        <v>94</v>
      </c>
      <c r="K913">
        <v>19.63665771484375</v>
      </c>
      <c r="L913">
        <v>19.349431991577148</v>
      </c>
      <c r="M913">
        <v>19.372892379760742</v>
      </c>
      <c r="N913">
        <v>19.532157897949219</v>
      </c>
      <c r="O913">
        <v>19.989908218383789</v>
      </c>
      <c r="P913">
        <v>20.723459243774414</v>
      </c>
      <c r="Q913">
        <v>23.491865158081055</v>
      </c>
      <c r="R913">
        <v>23.373298645019531</v>
      </c>
      <c r="S913">
        <v>23.64177131652832</v>
      </c>
      <c r="T913">
        <v>24.5313720703125</v>
      </c>
      <c r="U913">
        <v>25.241064071655273</v>
      </c>
      <c r="V913">
        <v>25.672492980957031</v>
      </c>
      <c r="W913">
        <v>25.830410003662109</v>
      </c>
      <c r="X913">
        <v>26.297843933105469</v>
      </c>
      <c r="Y913">
        <v>26.401544570922852</v>
      </c>
      <c r="Z913">
        <v>26.622964859008789</v>
      </c>
      <c r="AA913">
        <v>26.553106307983398</v>
      </c>
      <c r="AB913">
        <v>26.30107307434082</v>
      </c>
      <c r="AC913">
        <v>25.886680603027344</v>
      </c>
      <c r="AD913">
        <v>25.909908294677734</v>
      </c>
      <c r="AE913">
        <v>25.420804977416992</v>
      </c>
      <c r="AF913">
        <v>24.243934631347656</v>
      </c>
      <c r="AG913">
        <v>21.578163146972656</v>
      </c>
      <c r="AH913">
        <v>20.519094467163086</v>
      </c>
      <c r="AI913">
        <v>-0.66329002380371094</v>
      </c>
      <c r="AJ913">
        <v>-0.65733438730239868</v>
      </c>
      <c r="AK913">
        <v>-0.65281945466995239</v>
      </c>
      <c r="AL913">
        <v>-0.65611511468887329</v>
      </c>
      <c r="AM913">
        <v>-0.65736007690429688</v>
      </c>
      <c r="AN913">
        <v>-0.66583013534545898</v>
      </c>
      <c r="AO913">
        <v>-0.71669751405715942</v>
      </c>
      <c r="AP913">
        <v>-0.72124332189559937</v>
      </c>
      <c r="AQ913">
        <v>-0.73100268840789795</v>
      </c>
      <c r="AR913">
        <v>-0.74850618839263916</v>
      </c>
      <c r="AS913">
        <v>-0.76219445466995239</v>
      </c>
      <c r="AT913">
        <v>-0.76726251840591431</v>
      </c>
      <c r="AU913">
        <v>6.476929783821106E-2</v>
      </c>
      <c r="AV913">
        <v>4.0850028991699219</v>
      </c>
      <c r="AW913">
        <v>4.0383405685424805</v>
      </c>
      <c r="AX913">
        <v>4.0555572509765625</v>
      </c>
      <c r="AY913">
        <v>4.0318717956542969</v>
      </c>
      <c r="AZ913">
        <v>3.999924898147583</v>
      </c>
      <c r="BA913">
        <v>3.34489606320858E-2</v>
      </c>
      <c r="BB913">
        <v>-0.39929836988449097</v>
      </c>
      <c r="BC913">
        <v>-0.38998904824256897</v>
      </c>
      <c r="BD913">
        <v>-0.362801194190979</v>
      </c>
      <c r="BE913">
        <v>-0.32184815406799316</v>
      </c>
      <c r="BF913">
        <v>-0.30698975920677185</v>
      </c>
      <c r="BG913">
        <v>-0.32523852586746216</v>
      </c>
      <c r="BH913">
        <v>-0.32183158397674561</v>
      </c>
      <c r="BI913">
        <v>-0.31965869665145874</v>
      </c>
      <c r="BJ913">
        <v>-0.32252532243728638</v>
      </c>
      <c r="BK913">
        <v>-0.32208392024040222</v>
      </c>
      <c r="BL913">
        <v>-0.32809534668922424</v>
      </c>
      <c r="BM913">
        <v>-0.35901749134063721</v>
      </c>
      <c r="BN913">
        <v>-0.35615631937980652</v>
      </c>
      <c r="BO913">
        <v>-0.36004841327667236</v>
      </c>
      <c r="BP913">
        <v>-0.37031939625740051</v>
      </c>
      <c r="BQ913">
        <v>-0.37956535816192627</v>
      </c>
      <c r="BR913">
        <v>-0.38477122783660889</v>
      </c>
      <c r="BS913">
        <v>0.46316665410995483</v>
      </c>
      <c r="BT913">
        <v>4.4033966064453125</v>
      </c>
      <c r="BU913">
        <v>4.3495998382568359</v>
      </c>
      <c r="BV913">
        <v>4.3682174682617187</v>
      </c>
      <c r="BW913">
        <v>4.3460292816162109</v>
      </c>
      <c r="BX913">
        <v>4.3114471435546875</v>
      </c>
      <c r="BY913">
        <v>0.42619147896766663</v>
      </c>
      <c r="BZ913">
        <v>-0.21580691635608673</v>
      </c>
      <c r="CA913">
        <v>-0.20852135121822357</v>
      </c>
      <c r="CB913">
        <v>-0.1954413503408432</v>
      </c>
      <c r="CC913">
        <v>-0.16668553650379181</v>
      </c>
      <c r="CD913">
        <v>-0.16044047474861145</v>
      </c>
      <c r="CE913">
        <v>-9.1105066239833832E-2</v>
      </c>
      <c r="CF913">
        <v>-8.9463353157043457E-2</v>
      </c>
      <c r="CG913">
        <v>-8.891257643699646E-2</v>
      </c>
      <c r="CH913">
        <v>-9.148203581571579E-2</v>
      </c>
      <c r="CI913">
        <v>-8.9872680604457855E-2</v>
      </c>
      <c r="CJ913">
        <v>-9.4181254506111145E-2</v>
      </c>
      <c r="CK913">
        <v>-0.11128941923379898</v>
      </c>
      <c r="CL913">
        <v>-0.10329819470643997</v>
      </c>
      <c r="CM913">
        <v>-0.10312660783529282</v>
      </c>
      <c r="CN913">
        <v>-0.10838837921619415</v>
      </c>
      <c r="CO913">
        <v>-0.11455758661031723</v>
      </c>
      <c r="CP913">
        <v>-0.11985893547534943</v>
      </c>
      <c r="CQ913">
        <v>0.73909544944763184</v>
      </c>
      <c r="CR913">
        <v>4.6239151954650879</v>
      </c>
      <c r="CS913">
        <v>4.5651769638061523</v>
      </c>
      <c r="CT913">
        <v>4.5847649574279785</v>
      </c>
      <c r="CU913">
        <v>4.5636134147644043</v>
      </c>
      <c r="CV913">
        <v>4.5272064208984375</v>
      </c>
      <c r="CW913">
        <v>0.69820374250411987</v>
      </c>
      <c r="CX913">
        <v>-8.8721297681331635E-2</v>
      </c>
      <c r="CY913">
        <v>-8.2837373018264771E-2</v>
      </c>
      <c r="CZ913">
        <v>-7.9528443515300751E-2</v>
      </c>
      <c r="DA913">
        <v>-5.9220366179943085E-2</v>
      </c>
      <c r="DB913">
        <v>-5.8940891176462173E-2</v>
      </c>
      <c r="DC913">
        <v>0.14302839338779449</v>
      </c>
      <c r="DD913">
        <v>0.14290487766265869</v>
      </c>
      <c r="DE913">
        <v>0.14183355867862701</v>
      </c>
      <c r="DF913">
        <v>0.1395612508058548</v>
      </c>
      <c r="DG913">
        <v>0.14233855903148651</v>
      </c>
      <c r="DH913">
        <v>0.13973283767700195</v>
      </c>
      <c r="DI913">
        <v>0.13643865287303925</v>
      </c>
      <c r="DJ913">
        <v>0.14955992996692657</v>
      </c>
      <c r="DK913">
        <v>0.15379518270492554</v>
      </c>
      <c r="DL913">
        <v>0.15354263782501221</v>
      </c>
      <c r="DM913">
        <v>0.15045018494129181</v>
      </c>
      <c r="DN913">
        <v>0.14505337178707123</v>
      </c>
      <c r="DO913">
        <v>1.0150243043899536</v>
      </c>
      <c r="DP913">
        <v>4.8444337844848633</v>
      </c>
      <c r="DQ913">
        <v>4.7807540893554687</v>
      </c>
      <c r="DR913">
        <v>4.8013124465942383</v>
      </c>
      <c r="DS913">
        <v>4.7811975479125977</v>
      </c>
      <c r="DT913">
        <v>4.7429656982421875</v>
      </c>
      <c r="DU913">
        <v>0.97021603584289551</v>
      </c>
      <c r="DV913">
        <v>3.8364320993423462E-2</v>
      </c>
      <c r="DW913">
        <v>4.2846601456403732E-2</v>
      </c>
      <c r="DX913">
        <v>3.6384467035531998E-2</v>
      </c>
      <c r="DY913">
        <v>4.8244800418615341E-2</v>
      </c>
      <c r="DZ913">
        <v>4.25586998462677E-2</v>
      </c>
      <c r="EA913">
        <v>0.48107990622520447</v>
      </c>
      <c r="EB913">
        <v>0.47840771079063416</v>
      </c>
      <c r="EC913">
        <v>0.47499433159828186</v>
      </c>
      <c r="ED913">
        <v>0.47315105795860291</v>
      </c>
      <c r="EE913">
        <v>0.47761473059654236</v>
      </c>
      <c r="EF913">
        <v>0.47746762633323669</v>
      </c>
      <c r="EG913">
        <v>0.49411866068840027</v>
      </c>
      <c r="EH913">
        <v>0.51464688777923584</v>
      </c>
      <c r="EI913">
        <v>0.52474945783615112</v>
      </c>
      <c r="EJ913">
        <v>0.53172940015792847</v>
      </c>
      <c r="EK913">
        <v>0.53307932615280151</v>
      </c>
      <c r="EL913">
        <v>0.52754467725753784</v>
      </c>
      <c r="EM913">
        <v>1.413421630859375</v>
      </c>
      <c r="EN913">
        <v>5.1628274917602539</v>
      </c>
      <c r="EO913">
        <v>5.0920133590698242</v>
      </c>
      <c r="EP913">
        <v>5.1139726638793945</v>
      </c>
      <c r="EQ913">
        <v>5.0953550338745117</v>
      </c>
      <c r="ER913">
        <v>5.0544881820678711</v>
      </c>
      <c r="ES913">
        <v>1.362958550453186</v>
      </c>
      <c r="ET913">
        <v>0.2218557745218277</v>
      </c>
      <c r="EU913">
        <v>0.22431430220603943</v>
      </c>
      <c r="EV913">
        <v>0.20374429225921631</v>
      </c>
      <c r="EW913">
        <v>0.20340743660926819</v>
      </c>
      <c r="EX913">
        <v>0.1891079843044281</v>
      </c>
      <c r="EY913">
        <v>70.612846374511719</v>
      </c>
      <c r="EZ913">
        <v>70.121231079101563</v>
      </c>
      <c r="FA913">
        <v>69.985641479492188</v>
      </c>
      <c r="FB913">
        <v>69.123023986816406</v>
      </c>
      <c r="FC913">
        <v>68.727005004882813</v>
      </c>
      <c r="FD913">
        <v>68.481758117675781</v>
      </c>
      <c r="FE913">
        <v>69.122604370117187</v>
      </c>
      <c r="FF913">
        <v>70.124038696289063</v>
      </c>
      <c r="FG913">
        <v>73.008995056152344</v>
      </c>
      <c r="FH913">
        <v>77.154571533203125</v>
      </c>
      <c r="FI913">
        <v>82.253265380859375</v>
      </c>
      <c r="FJ913">
        <v>84.102592468261719</v>
      </c>
      <c r="FK913">
        <v>85.9615478515625</v>
      </c>
      <c r="FL913">
        <v>86.544960021972656</v>
      </c>
      <c r="FM913">
        <v>87.17333984375</v>
      </c>
      <c r="FN913">
        <v>87.413658142089844</v>
      </c>
      <c r="FO913">
        <v>86.376876831054687</v>
      </c>
      <c r="FP913">
        <v>85.002067565917969</v>
      </c>
      <c r="FQ913">
        <v>84.455108642578125</v>
      </c>
      <c r="FR913">
        <v>78.885711669921875</v>
      </c>
      <c r="FS913">
        <v>76.249275207519531</v>
      </c>
      <c r="FT913">
        <v>74.151283264160156</v>
      </c>
      <c r="FU913">
        <v>73.237503051757813</v>
      </c>
      <c r="FV913">
        <v>72.610733032226563</v>
      </c>
      <c r="FW913">
        <v>81</v>
      </c>
      <c r="FX913">
        <v>5.4568342864513397E-2</v>
      </c>
      <c r="FY913">
        <v>1</v>
      </c>
    </row>
    <row r="914" spans="1:181" x14ac:dyDescent="0.2">
      <c r="A914" t="s">
        <v>243</v>
      </c>
      <c r="B914" t="s">
        <v>239</v>
      </c>
      <c r="C914" t="s">
        <v>215</v>
      </c>
      <c r="D914" t="s">
        <v>41</v>
      </c>
      <c r="E914">
        <v>2022</v>
      </c>
      <c r="F914" t="s">
        <v>223</v>
      </c>
      <c r="G914" t="s">
        <v>246</v>
      </c>
      <c r="H914">
        <v>94</v>
      </c>
      <c r="K914">
        <v>19.63665771484375</v>
      </c>
      <c r="L914">
        <v>19.349431991577148</v>
      </c>
      <c r="M914">
        <v>19.372892379760742</v>
      </c>
      <c r="N914">
        <v>19.532157897949219</v>
      </c>
      <c r="O914">
        <v>19.989908218383789</v>
      </c>
      <c r="P914">
        <v>20.723459243774414</v>
      </c>
      <c r="Q914">
        <v>23.491865158081055</v>
      </c>
      <c r="R914">
        <v>23.373298645019531</v>
      </c>
      <c r="S914">
        <v>23.64177131652832</v>
      </c>
      <c r="T914">
        <v>24.5313720703125</v>
      </c>
      <c r="U914">
        <v>25.241064071655273</v>
      </c>
      <c r="V914">
        <v>25.672492980957031</v>
      </c>
      <c r="W914">
        <v>25.830410003662109</v>
      </c>
      <c r="X914">
        <v>26.297843933105469</v>
      </c>
      <c r="Y914">
        <v>26.401544570922852</v>
      </c>
      <c r="Z914">
        <v>26.622964859008789</v>
      </c>
      <c r="AA914">
        <v>26.553106307983398</v>
      </c>
      <c r="AB914">
        <v>26.30107307434082</v>
      </c>
      <c r="AC914">
        <v>25.886680603027344</v>
      </c>
      <c r="AD914">
        <v>25.909908294677734</v>
      </c>
      <c r="AE914">
        <v>25.420804977416992</v>
      </c>
      <c r="AF914">
        <v>24.243934631347656</v>
      </c>
      <c r="AG914">
        <v>21.578163146972656</v>
      </c>
      <c r="AH914">
        <v>20.519094467163086</v>
      </c>
      <c r="AI914">
        <v>-0.66329002380371094</v>
      </c>
      <c r="AJ914">
        <v>-0.65733438730239868</v>
      </c>
      <c r="AK914">
        <v>-0.65281945466995239</v>
      </c>
      <c r="AL914">
        <v>-0.65611511468887329</v>
      </c>
      <c r="AM914">
        <v>-0.65736007690429688</v>
      </c>
      <c r="AN914">
        <v>-0.66583013534545898</v>
      </c>
      <c r="AO914">
        <v>-0.71669751405715942</v>
      </c>
      <c r="AP914">
        <v>-0.72124332189559937</v>
      </c>
      <c r="AQ914">
        <v>-0.73100268840789795</v>
      </c>
      <c r="AR914">
        <v>-0.74850618839263916</v>
      </c>
      <c r="AS914">
        <v>-0.76219445466995239</v>
      </c>
      <c r="AT914">
        <v>-0.76726251840591431</v>
      </c>
      <c r="AU914">
        <v>6.476929783821106E-2</v>
      </c>
      <c r="AV914">
        <v>4.0850028991699219</v>
      </c>
      <c r="AW914">
        <v>4.0383405685424805</v>
      </c>
      <c r="AX914">
        <v>4.0555572509765625</v>
      </c>
      <c r="AY914">
        <v>4.0318717956542969</v>
      </c>
      <c r="AZ914">
        <v>3.999924898147583</v>
      </c>
      <c r="BA914">
        <v>3.34489606320858E-2</v>
      </c>
      <c r="BB914">
        <v>-0.39929836988449097</v>
      </c>
      <c r="BC914">
        <v>-0.38998904824256897</v>
      </c>
      <c r="BD914">
        <v>-0.362801194190979</v>
      </c>
      <c r="BE914">
        <v>-0.32184815406799316</v>
      </c>
      <c r="BF914">
        <v>-0.30698975920677185</v>
      </c>
      <c r="BG914">
        <v>-0.32523852586746216</v>
      </c>
      <c r="BH914">
        <v>-0.32183158397674561</v>
      </c>
      <c r="BI914">
        <v>-0.31965869665145874</v>
      </c>
      <c r="BJ914">
        <v>-0.32252532243728638</v>
      </c>
      <c r="BK914">
        <v>-0.32208392024040222</v>
      </c>
      <c r="BL914">
        <v>-0.32809534668922424</v>
      </c>
      <c r="BM914">
        <v>-0.35901749134063721</v>
      </c>
      <c r="BN914">
        <v>-0.35615631937980652</v>
      </c>
      <c r="BO914">
        <v>-0.36004841327667236</v>
      </c>
      <c r="BP914">
        <v>-0.37031939625740051</v>
      </c>
      <c r="BQ914">
        <v>-0.37956535816192627</v>
      </c>
      <c r="BR914">
        <v>-0.38477122783660889</v>
      </c>
      <c r="BS914">
        <v>0.46316665410995483</v>
      </c>
      <c r="BT914">
        <v>4.4033966064453125</v>
      </c>
      <c r="BU914">
        <v>4.3495998382568359</v>
      </c>
      <c r="BV914">
        <v>4.3682174682617187</v>
      </c>
      <c r="BW914">
        <v>4.3460292816162109</v>
      </c>
      <c r="BX914">
        <v>4.3114471435546875</v>
      </c>
      <c r="BY914">
        <v>0.42619147896766663</v>
      </c>
      <c r="BZ914">
        <v>-0.21580691635608673</v>
      </c>
      <c r="CA914">
        <v>-0.20852135121822357</v>
      </c>
      <c r="CB914">
        <v>-0.1954413503408432</v>
      </c>
      <c r="CC914">
        <v>-0.16668553650379181</v>
      </c>
      <c r="CD914">
        <v>-0.16044047474861145</v>
      </c>
      <c r="CE914">
        <v>-9.1105066239833832E-2</v>
      </c>
      <c r="CF914">
        <v>-8.9463353157043457E-2</v>
      </c>
      <c r="CG914">
        <v>-8.891257643699646E-2</v>
      </c>
      <c r="CH914">
        <v>-9.148203581571579E-2</v>
      </c>
      <c r="CI914">
        <v>-8.9872680604457855E-2</v>
      </c>
      <c r="CJ914">
        <v>-9.4181254506111145E-2</v>
      </c>
      <c r="CK914">
        <v>-0.11128941923379898</v>
      </c>
      <c r="CL914">
        <v>-0.10329819470643997</v>
      </c>
      <c r="CM914">
        <v>-0.10312660783529282</v>
      </c>
      <c r="CN914">
        <v>-0.10838837921619415</v>
      </c>
      <c r="CO914">
        <v>-0.11455758661031723</v>
      </c>
      <c r="CP914">
        <v>-0.11985893547534943</v>
      </c>
      <c r="CQ914">
        <v>0.73909544944763184</v>
      </c>
      <c r="CR914">
        <v>4.6239151954650879</v>
      </c>
      <c r="CS914">
        <v>4.5651769638061523</v>
      </c>
      <c r="CT914">
        <v>4.5847649574279785</v>
      </c>
      <c r="CU914">
        <v>4.5636134147644043</v>
      </c>
      <c r="CV914">
        <v>4.5272064208984375</v>
      </c>
      <c r="CW914">
        <v>0.69820374250411987</v>
      </c>
      <c r="CX914">
        <v>-8.8721297681331635E-2</v>
      </c>
      <c r="CY914">
        <v>-8.2837373018264771E-2</v>
      </c>
      <c r="CZ914">
        <v>-7.9528443515300751E-2</v>
      </c>
      <c r="DA914">
        <v>-5.9220366179943085E-2</v>
      </c>
      <c r="DB914">
        <v>-5.8940891176462173E-2</v>
      </c>
      <c r="DC914">
        <v>0.14302839338779449</v>
      </c>
      <c r="DD914">
        <v>0.14290487766265869</v>
      </c>
      <c r="DE914">
        <v>0.14183355867862701</v>
      </c>
      <c r="DF914">
        <v>0.1395612508058548</v>
      </c>
      <c r="DG914">
        <v>0.14233855903148651</v>
      </c>
      <c r="DH914">
        <v>0.13973283767700195</v>
      </c>
      <c r="DI914">
        <v>0.13643865287303925</v>
      </c>
      <c r="DJ914">
        <v>0.14955992996692657</v>
      </c>
      <c r="DK914">
        <v>0.15379518270492554</v>
      </c>
      <c r="DL914">
        <v>0.15354263782501221</v>
      </c>
      <c r="DM914">
        <v>0.15045018494129181</v>
      </c>
      <c r="DN914">
        <v>0.14505337178707123</v>
      </c>
      <c r="DO914">
        <v>1.0150243043899536</v>
      </c>
      <c r="DP914">
        <v>4.8444337844848633</v>
      </c>
      <c r="DQ914">
        <v>4.7807540893554687</v>
      </c>
      <c r="DR914">
        <v>4.8013124465942383</v>
      </c>
      <c r="DS914">
        <v>4.7811975479125977</v>
      </c>
      <c r="DT914">
        <v>4.7429656982421875</v>
      </c>
      <c r="DU914">
        <v>0.97021603584289551</v>
      </c>
      <c r="DV914">
        <v>3.8364320993423462E-2</v>
      </c>
      <c r="DW914">
        <v>4.2846601456403732E-2</v>
      </c>
      <c r="DX914">
        <v>3.6384467035531998E-2</v>
      </c>
      <c r="DY914">
        <v>4.8244800418615341E-2</v>
      </c>
      <c r="DZ914">
        <v>4.25586998462677E-2</v>
      </c>
      <c r="EA914">
        <v>0.48107990622520447</v>
      </c>
      <c r="EB914">
        <v>0.47840771079063416</v>
      </c>
      <c r="EC914">
        <v>0.47499433159828186</v>
      </c>
      <c r="ED914">
        <v>0.47315105795860291</v>
      </c>
      <c r="EE914">
        <v>0.47761473059654236</v>
      </c>
      <c r="EF914">
        <v>0.47746762633323669</v>
      </c>
      <c r="EG914">
        <v>0.49411866068840027</v>
      </c>
      <c r="EH914">
        <v>0.51464688777923584</v>
      </c>
      <c r="EI914">
        <v>0.52474945783615112</v>
      </c>
      <c r="EJ914">
        <v>0.53172940015792847</v>
      </c>
      <c r="EK914">
        <v>0.53307932615280151</v>
      </c>
      <c r="EL914">
        <v>0.52754467725753784</v>
      </c>
      <c r="EM914">
        <v>1.413421630859375</v>
      </c>
      <c r="EN914">
        <v>5.1628274917602539</v>
      </c>
      <c r="EO914">
        <v>5.0920133590698242</v>
      </c>
      <c r="EP914">
        <v>5.1139726638793945</v>
      </c>
      <c r="EQ914">
        <v>5.0953550338745117</v>
      </c>
      <c r="ER914">
        <v>5.0544881820678711</v>
      </c>
      <c r="ES914">
        <v>1.362958550453186</v>
      </c>
      <c r="ET914">
        <v>0.2218557745218277</v>
      </c>
      <c r="EU914">
        <v>0.22431430220603943</v>
      </c>
      <c r="EV914">
        <v>0.20374429225921631</v>
      </c>
      <c r="EW914">
        <v>0.20340743660926819</v>
      </c>
      <c r="EX914">
        <v>0.1891079843044281</v>
      </c>
      <c r="EY914">
        <v>70.612846374511719</v>
      </c>
      <c r="EZ914">
        <v>70.121231079101563</v>
      </c>
      <c r="FA914">
        <v>69.985641479492188</v>
      </c>
      <c r="FB914">
        <v>69.123023986816406</v>
      </c>
      <c r="FC914">
        <v>68.727005004882813</v>
      </c>
      <c r="FD914">
        <v>68.481758117675781</v>
      </c>
      <c r="FE914">
        <v>69.122604370117187</v>
      </c>
      <c r="FF914">
        <v>70.124038696289063</v>
      </c>
      <c r="FG914">
        <v>73.008995056152344</v>
      </c>
      <c r="FH914">
        <v>77.154571533203125</v>
      </c>
      <c r="FI914">
        <v>82.253265380859375</v>
      </c>
      <c r="FJ914">
        <v>84.102592468261719</v>
      </c>
      <c r="FK914">
        <v>85.9615478515625</v>
      </c>
      <c r="FL914">
        <v>86.544960021972656</v>
      </c>
      <c r="FM914">
        <v>87.17333984375</v>
      </c>
      <c r="FN914">
        <v>87.413658142089844</v>
      </c>
      <c r="FO914">
        <v>86.376876831054687</v>
      </c>
      <c r="FP914">
        <v>85.002067565917969</v>
      </c>
      <c r="FQ914">
        <v>84.455108642578125</v>
      </c>
      <c r="FR914">
        <v>78.885711669921875</v>
      </c>
      <c r="FS914">
        <v>76.249275207519531</v>
      </c>
      <c r="FT914">
        <v>74.151283264160156</v>
      </c>
      <c r="FU914">
        <v>73.237503051757813</v>
      </c>
      <c r="FV914">
        <v>72.610733032226563</v>
      </c>
      <c r="FW914">
        <v>81</v>
      </c>
      <c r="FX914">
        <v>5.4568342864513397E-2</v>
      </c>
      <c r="FY914">
        <v>1</v>
      </c>
    </row>
    <row r="915" spans="1:181" x14ac:dyDescent="0.2">
      <c r="A915" t="s">
        <v>243</v>
      </c>
      <c r="B915" t="s">
        <v>239</v>
      </c>
      <c r="C915" t="s">
        <v>215</v>
      </c>
      <c r="D915" t="s">
        <v>41</v>
      </c>
      <c r="E915">
        <v>2023</v>
      </c>
      <c r="F915" t="s">
        <v>223</v>
      </c>
      <c r="G915" t="s">
        <v>246</v>
      </c>
      <c r="H915">
        <v>94</v>
      </c>
      <c r="K915">
        <v>19.63665771484375</v>
      </c>
      <c r="L915">
        <v>19.349431991577148</v>
      </c>
      <c r="M915">
        <v>19.372892379760742</v>
      </c>
      <c r="N915">
        <v>19.532157897949219</v>
      </c>
      <c r="O915">
        <v>19.989908218383789</v>
      </c>
      <c r="P915">
        <v>20.723459243774414</v>
      </c>
      <c r="Q915">
        <v>23.491865158081055</v>
      </c>
      <c r="R915">
        <v>23.373298645019531</v>
      </c>
      <c r="S915">
        <v>23.64177131652832</v>
      </c>
      <c r="T915">
        <v>24.5313720703125</v>
      </c>
      <c r="U915">
        <v>25.241064071655273</v>
      </c>
      <c r="V915">
        <v>25.672492980957031</v>
      </c>
      <c r="W915">
        <v>25.830410003662109</v>
      </c>
      <c r="X915">
        <v>26.297843933105469</v>
      </c>
      <c r="Y915">
        <v>26.401544570922852</v>
      </c>
      <c r="Z915">
        <v>26.622964859008789</v>
      </c>
      <c r="AA915">
        <v>26.553106307983398</v>
      </c>
      <c r="AB915">
        <v>26.30107307434082</v>
      </c>
      <c r="AC915">
        <v>25.886680603027344</v>
      </c>
      <c r="AD915">
        <v>25.909908294677734</v>
      </c>
      <c r="AE915">
        <v>25.420804977416992</v>
      </c>
      <c r="AF915">
        <v>24.243934631347656</v>
      </c>
      <c r="AG915">
        <v>21.578163146972656</v>
      </c>
      <c r="AH915">
        <v>20.519094467163086</v>
      </c>
      <c r="AI915">
        <v>-0.66329002380371094</v>
      </c>
      <c r="AJ915">
        <v>-0.65733438730239868</v>
      </c>
      <c r="AK915">
        <v>-0.65281945466995239</v>
      </c>
      <c r="AL915">
        <v>-0.65611511468887329</v>
      </c>
      <c r="AM915">
        <v>-0.65736007690429688</v>
      </c>
      <c r="AN915">
        <v>-0.66583013534545898</v>
      </c>
      <c r="AO915">
        <v>-0.71669751405715942</v>
      </c>
      <c r="AP915">
        <v>-0.72124332189559937</v>
      </c>
      <c r="AQ915">
        <v>-0.73100268840789795</v>
      </c>
      <c r="AR915">
        <v>-0.74850618839263916</v>
      </c>
      <c r="AS915">
        <v>-0.76219445466995239</v>
      </c>
      <c r="AT915">
        <v>-0.76726251840591431</v>
      </c>
      <c r="AU915">
        <v>6.476929783821106E-2</v>
      </c>
      <c r="AV915">
        <v>4.0850028991699219</v>
      </c>
      <c r="AW915">
        <v>4.0383405685424805</v>
      </c>
      <c r="AX915">
        <v>4.0555572509765625</v>
      </c>
      <c r="AY915">
        <v>4.0318717956542969</v>
      </c>
      <c r="AZ915">
        <v>3.999924898147583</v>
      </c>
      <c r="BA915">
        <v>3.34489606320858E-2</v>
      </c>
      <c r="BB915">
        <v>-0.39929836988449097</v>
      </c>
      <c r="BC915">
        <v>-0.38998904824256897</v>
      </c>
      <c r="BD915">
        <v>-0.362801194190979</v>
      </c>
      <c r="BE915">
        <v>-0.32184815406799316</v>
      </c>
      <c r="BF915">
        <v>-0.30698975920677185</v>
      </c>
      <c r="BG915">
        <v>-0.32523852586746216</v>
      </c>
      <c r="BH915">
        <v>-0.32183158397674561</v>
      </c>
      <c r="BI915">
        <v>-0.31965869665145874</v>
      </c>
      <c r="BJ915">
        <v>-0.32252532243728638</v>
      </c>
      <c r="BK915">
        <v>-0.32208392024040222</v>
      </c>
      <c r="BL915">
        <v>-0.32809534668922424</v>
      </c>
      <c r="BM915">
        <v>-0.35901749134063721</v>
      </c>
      <c r="BN915">
        <v>-0.35615631937980652</v>
      </c>
      <c r="BO915">
        <v>-0.36004841327667236</v>
      </c>
      <c r="BP915">
        <v>-0.37031939625740051</v>
      </c>
      <c r="BQ915">
        <v>-0.37956535816192627</v>
      </c>
      <c r="BR915">
        <v>-0.38477122783660889</v>
      </c>
      <c r="BS915">
        <v>0.46316665410995483</v>
      </c>
      <c r="BT915">
        <v>4.4033966064453125</v>
      </c>
      <c r="BU915">
        <v>4.3495998382568359</v>
      </c>
      <c r="BV915">
        <v>4.3682174682617187</v>
      </c>
      <c r="BW915">
        <v>4.3460292816162109</v>
      </c>
      <c r="BX915">
        <v>4.3114471435546875</v>
      </c>
      <c r="BY915">
        <v>0.42619147896766663</v>
      </c>
      <c r="BZ915">
        <v>-0.21580691635608673</v>
      </c>
      <c r="CA915">
        <v>-0.20852135121822357</v>
      </c>
      <c r="CB915">
        <v>-0.1954413503408432</v>
      </c>
      <c r="CC915">
        <v>-0.16668553650379181</v>
      </c>
      <c r="CD915">
        <v>-0.16044047474861145</v>
      </c>
      <c r="CE915">
        <v>-9.1105066239833832E-2</v>
      </c>
      <c r="CF915">
        <v>-8.9463353157043457E-2</v>
      </c>
      <c r="CG915">
        <v>-8.891257643699646E-2</v>
      </c>
      <c r="CH915">
        <v>-9.148203581571579E-2</v>
      </c>
      <c r="CI915">
        <v>-8.9872680604457855E-2</v>
      </c>
      <c r="CJ915">
        <v>-9.4181254506111145E-2</v>
      </c>
      <c r="CK915">
        <v>-0.11128941923379898</v>
      </c>
      <c r="CL915">
        <v>-0.10329819470643997</v>
      </c>
      <c r="CM915">
        <v>-0.10312660783529282</v>
      </c>
      <c r="CN915">
        <v>-0.10838837921619415</v>
      </c>
      <c r="CO915">
        <v>-0.11455758661031723</v>
      </c>
      <c r="CP915">
        <v>-0.11985893547534943</v>
      </c>
      <c r="CQ915">
        <v>0.73909544944763184</v>
      </c>
      <c r="CR915">
        <v>4.6239151954650879</v>
      </c>
      <c r="CS915">
        <v>4.5651769638061523</v>
      </c>
      <c r="CT915">
        <v>4.5847649574279785</v>
      </c>
      <c r="CU915">
        <v>4.5636134147644043</v>
      </c>
      <c r="CV915">
        <v>4.5272064208984375</v>
      </c>
      <c r="CW915">
        <v>0.69820374250411987</v>
      </c>
      <c r="CX915">
        <v>-8.8721297681331635E-2</v>
      </c>
      <c r="CY915">
        <v>-8.2837373018264771E-2</v>
      </c>
      <c r="CZ915">
        <v>-7.9528443515300751E-2</v>
      </c>
      <c r="DA915">
        <v>-5.9220366179943085E-2</v>
      </c>
      <c r="DB915">
        <v>-5.8940891176462173E-2</v>
      </c>
      <c r="DC915">
        <v>0.14302839338779449</v>
      </c>
      <c r="DD915">
        <v>0.14290487766265869</v>
      </c>
      <c r="DE915">
        <v>0.14183355867862701</v>
      </c>
      <c r="DF915">
        <v>0.1395612508058548</v>
      </c>
      <c r="DG915">
        <v>0.14233855903148651</v>
      </c>
      <c r="DH915">
        <v>0.13973283767700195</v>
      </c>
      <c r="DI915">
        <v>0.13643865287303925</v>
      </c>
      <c r="DJ915">
        <v>0.14955992996692657</v>
      </c>
      <c r="DK915">
        <v>0.15379518270492554</v>
      </c>
      <c r="DL915">
        <v>0.15354263782501221</v>
      </c>
      <c r="DM915">
        <v>0.15045018494129181</v>
      </c>
      <c r="DN915">
        <v>0.14505337178707123</v>
      </c>
      <c r="DO915">
        <v>1.0150243043899536</v>
      </c>
      <c r="DP915">
        <v>4.8444337844848633</v>
      </c>
      <c r="DQ915">
        <v>4.7807540893554687</v>
      </c>
      <c r="DR915">
        <v>4.8013124465942383</v>
      </c>
      <c r="DS915">
        <v>4.7811975479125977</v>
      </c>
      <c r="DT915">
        <v>4.7429656982421875</v>
      </c>
      <c r="DU915">
        <v>0.97021603584289551</v>
      </c>
      <c r="DV915">
        <v>3.8364320993423462E-2</v>
      </c>
      <c r="DW915">
        <v>4.2846601456403732E-2</v>
      </c>
      <c r="DX915">
        <v>3.6384467035531998E-2</v>
      </c>
      <c r="DY915">
        <v>4.8244800418615341E-2</v>
      </c>
      <c r="DZ915">
        <v>4.25586998462677E-2</v>
      </c>
      <c r="EA915">
        <v>0.48107990622520447</v>
      </c>
      <c r="EB915">
        <v>0.47840771079063416</v>
      </c>
      <c r="EC915">
        <v>0.47499433159828186</v>
      </c>
      <c r="ED915">
        <v>0.47315105795860291</v>
      </c>
      <c r="EE915">
        <v>0.47761473059654236</v>
      </c>
      <c r="EF915">
        <v>0.47746762633323669</v>
      </c>
      <c r="EG915">
        <v>0.49411866068840027</v>
      </c>
      <c r="EH915">
        <v>0.51464688777923584</v>
      </c>
      <c r="EI915">
        <v>0.52474945783615112</v>
      </c>
      <c r="EJ915">
        <v>0.53172940015792847</v>
      </c>
      <c r="EK915">
        <v>0.53307932615280151</v>
      </c>
      <c r="EL915">
        <v>0.52754467725753784</v>
      </c>
      <c r="EM915">
        <v>1.413421630859375</v>
      </c>
      <c r="EN915">
        <v>5.1628274917602539</v>
      </c>
      <c r="EO915">
        <v>5.0920133590698242</v>
      </c>
      <c r="EP915">
        <v>5.1139726638793945</v>
      </c>
      <c r="EQ915">
        <v>5.0953550338745117</v>
      </c>
      <c r="ER915">
        <v>5.0544881820678711</v>
      </c>
      <c r="ES915">
        <v>1.362958550453186</v>
      </c>
      <c r="ET915">
        <v>0.2218557745218277</v>
      </c>
      <c r="EU915">
        <v>0.22431430220603943</v>
      </c>
      <c r="EV915">
        <v>0.20374429225921631</v>
      </c>
      <c r="EW915">
        <v>0.20340743660926819</v>
      </c>
      <c r="EX915">
        <v>0.1891079843044281</v>
      </c>
      <c r="EY915">
        <v>70.612846374511719</v>
      </c>
      <c r="EZ915">
        <v>70.121231079101563</v>
      </c>
      <c r="FA915">
        <v>69.985641479492188</v>
      </c>
      <c r="FB915">
        <v>69.123023986816406</v>
      </c>
      <c r="FC915">
        <v>68.727005004882813</v>
      </c>
      <c r="FD915">
        <v>68.481758117675781</v>
      </c>
      <c r="FE915">
        <v>69.122604370117187</v>
      </c>
      <c r="FF915">
        <v>70.124038696289063</v>
      </c>
      <c r="FG915">
        <v>73.008995056152344</v>
      </c>
      <c r="FH915">
        <v>77.154571533203125</v>
      </c>
      <c r="FI915">
        <v>82.253265380859375</v>
      </c>
      <c r="FJ915">
        <v>84.102592468261719</v>
      </c>
      <c r="FK915">
        <v>85.9615478515625</v>
      </c>
      <c r="FL915">
        <v>86.544960021972656</v>
      </c>
      <c r="FM915">
        <v>87.17333984375</v>
      </c>
      <c r="FN915">
        <v>87.413658142089844</v>
      </c>
      <c r="FO915">
        <v>86.376876831054687</v>
      </c>
      <c r="FP915">
        <v>85.002067565917969</v>
      </c>
      <c r="FQ915">
        <v>84.455108642578125</v>
      </c>
      <c r="FR915">
        <v>78.885711669921875</v>
      </c>
      <c r="FS915">
        <v>76.249275207519531</v>
      </c>
      <c r="FT915">
        <v>74.151283264160156</v>
      </c>
      <c r="FU915">
        <v>73.237503051757813</v>
      </c>
      <c r="FV915">
        <v>72.610733032226563</v>
      </c>
      <c r="FW915">
        <v>81</v>
      </c>
      <c r="FX915">
        <v>5.4568342864513397E-2</v>
      </c>
      <c r="FY915">
        <v>1</v>
      </c>
    </row>
    <row r="916" spans="1:181" x14ac:dyDescent="0.2">
      <c r="A916" t="s">
        <v>243</v>
      </c>
      <c r="B916" t="s">
        <v>239</v>
      </c>
      <c r="C916" t="s">
        <v>215</v>
      </c>
      <c r="D916" t="s">
        <v>41</v>
      </c>
      <c r="E916">
        <v>2024</v>
      </c>
      <c r="F916" t="s">
        <v>223</v>
      </c>
      <c r="G916" t="s">
        <v>246</v>
      </c>
      <c r="H916">
        <v>94</v>
      </c>
      <c r="K916">
        <v>19.63665771484375</v>
      </c>
      <c r="L916">
        <v>19.349431991577148</v>
      </c>
      <c r="M916">
        <v>19.372892379760742</v>
      </c>
      <c r="N916">
        <v>19.532157897949219</v>
      </c>
      <c r="O916">
        <v>19.989908218383789</v>
      </c>
      <c r="P916">
        <v>20.723459243774414</v>
      </c>
      <c r="Q916">
        <v>23.491865158081055</v>
      </c>
      <c r="R916">
        <v>23.373298645019531</v>
      </c>
      <c r="S916">
        <v>23.64177131652832</v>
      </c>
      <c r="T916">
        <v>24.5313720703125</v>
      </c>
      <c r="U916">
        <v>25.241064071655273</v>
      </c>
      <c r="V916">
        <v>25.672492980957031</v>
      </c>
      <c r="W916">
        <v>25.830410003662109</v>
      </c>
      <c r="X916">
        <v>26.297843933105469</v>
      </c>
      <c r="Y916">
        <v>26.401544570922852</v>
      </c>
      <c r="Z916">
        <v>26.622964859008789</v>
      </c>
      <c r="AA916">
        <v>26.553106307983398</v>
      </c>
      <c r="AB916">
        <v>26.30107307434082</v>
      </c>
      <c r="AC916">
        <v>25.886680603027344</v>
      </c>
      <c r="AD916">
        <v>25.909908294677734</v>
      </c>
      <c r="AE916">
        <v>25.420804977416992</v>
      </c>
      <c r="AF916">
        <v>24.243934631347656</v>
      </c>
      <c r="AG916">
        <v>21.578163146972656</v>
      </c>
      <c r="AH916">
        <v>20.519094467163086</v>
      </c>
      <c r="AI916">
        <v>-0.66329002380371094</v>
      </c>
      <c r="AJ916">
        <v>-0.65733438730239868</v>
      </c>
      <c r="AK916">
        <v>-0.65281945466995239</v>
      </c>
      <c r="AL916">
        <v>-0.65611511468887329</v>
      </c>
      <c r="AM916">
        <v>-0.65736007690429688</v>
      </c>
      <c r="AN916">
        <v>-0.66583013534545898</v>
      </c>
      <c r="AO916">
        <v>-0.71669751405715942</v>
      </c>
      <c r="AP916">
        <v>-0.72124332189559937</v>
      </c>
      <c r="AQ916">
        <v>-0.73100268840789795</v>
      </c>
      <c r="AR916">
        <v>-0.74850618839263916</v>
      </c>
      <c r="AS916">
        <v>-0.76219445466995239</v>
      </c>
      <c r="AT916">
        <v>-0.76726251840591431</v>
      </c>
      <c r="AU916">
        <v>6.476929783821106E-2</v>
      </c>
      <c r="AV916">
        <v>4.0850028991699219</v>
      </c>
      <c r="AW916">
        <v>4.0383405685424805</v>
      </c>
      <c r="AX916">
        <v>4.0555572509765625</v>
      </c>
      <c r="AY916">
        <v>4.0318717956542969</v>
      </c>
      <c r="AZ916">
        <v>3.999924898147583</v>
      </c>
      <c r="BA916">
        <v>3.34489606320858E-2</v>
      </c>
      <c r="BB916">
        <v>-0.39929836988449097</v>
      </c>
      <c r="BC916">
        <v>-0.38998904824256897</v>
      </c>
      <c r="BD916">
        <v>-0.362801194190979</v>
      </c>
      <c r="BE916">
        <v>-0.32184815406799316</v>
      </c>
      <c r="BF916">
        <v>-0.30698975920677185</v>
      </c>
      <c r="BG916">
        <v>-0.32523852586746216</v>
      </c>
      <c r="BH916">
        <v>-0.32183158397674561</v>
      </c>
      <c r="BI916">
        <v>-0.31965869665145874</v>
      </c>
      <c r="BJ916">
        <v>-0.32252532243728638</v>
      </c>
      <c r="BK916">
        <v>-0.32208392024040222</v>
      </c>
      <c r="BL916">
        <v>-0.32809534668922424</v>
      </c>
      <c r="BM916">
        <v>-0.35901749134063721</v>
      </c>
      <c r="BN916">
        <v>-0.35615631937980652</v>
      </c>
      <c r="BO916">
        <v>-0.36004841327667236</v>
      </c>
      <c r="BP916">
        <v>-0.37031939625740051</v>
      </c>
      <c r="BQ916">
        <v>-0.37956535816192627</v>
      </c>
      <c r="BR916">
        <v>-0.38477122783660889</v>
      </c>
      <c r="BS916">
        <v>0.46316665410995483</v>
      </c>
      <c r="BT916">
        <v>4.4033966064453125</v>
      </c>
      <c r="BU916">
        <v>4.3495998382568359</v>
      </c>
      <c r="BV916">
        <v>4.3682174682617187</v>
      </c>
      <c r="BW916">
        <v>4.3460292816162109</v>
      </c>
      <c r="BX916">
        <v>4.3114471435546875</v>
      </c>
      <c r="BY916">
        <v>0.42619147896766663</v>
      </c>
      <c r="BZ916">
        <v>-0.21580691635608673</v>
      </c>
      <c r="CA916">
        <v>-0.20852135121822357</v>
      </c>
      <c r="CB916">
        <v>-0.1954413503408432</v>
      </c>
      <c r="CC916">
        <v>-0.16668553650379181</v>
      </c>
      <c r="CD916">
        <v>-0.16044047474861145</v>
      </c>
      <c r="CE916">
        <v>-9.1105066239833832E-2</v>
      </c>
      <c r="CF916">
        <v>-8.9463353157043457E-2</v>
      </c>
      <c r="CG916">
        <v>-8.891257643699646E-2</v>
      </c>
      <c r="CH916">
        <v>-9.148203581571579E-2</v>
      </c>
      <c r="CI916">
        <v>-8.9872680604457855E-2</v>
      </c>
      <c r="CJ916">
        <v>-9.4181254506111145E-2</v>
      </c>
      <c r="CK916">
        <v>-0.11128941923379898</v>
      </c>
      <c r="CL916">
        <v>-0.10329819470643997</v>
      </c>
      <c r="CM916">
        <v>-0.10312660783529282</v>
      </c>
      <c r="CN916">
        <v>-0.10838837921619415</v>
      </c>
      <c r="CO916">
        <v>-0.11455758661031723</v>
      </c>
      <c r="CP916">
        <v>-0.11985893547534943</v>
      </c>
      <c r="CQ916">
        <v>0.73909544944763184</v>
      </c>
      <c r="CR916">
        <v>4.6239151954650879</v>
      </c>
      <c r="CS916">
        <v>4.5651769638061523</v>
      </c>
      <c r="CT916">
        <v>4.5847649574279785</v>
      </c>
      <c r="CU916">
        <v>4.5636134147644043</v>
      </c>
      <c r="CV916">
        <v>4.5272064208984375</v>
      </c>
      <c r="CW916">
        <v>0.69820374250411987</v>
      </c>
      <c r="CX916">
        <v>-8.8721297681331635E-2</v>
      </c>
      <c r="CY916">
        <v>-8.2837373018264771E-2</v>
      </c>
      <c r="CZ916">
        <v>-7.9528443515300751E-2</v>
      </c>
      <c r="DA916">
        <v>-5.9220366179943085E-2</v>
      </c>
      <c r="DB916">
        <v>-5.8940891176462173E-2</v>
      </c>
      <c r="DC916">
        <v>0.14302839338779449</v>
      </c>
      <c r="DD916">
        <v>0.14290487766265869</v>
      </c>
      <c r="DE916">
        <v>0.14183355867862701</v>
      </c>
      <c r="DF916">
        <v>0.1395612508058548</v>
      </c>
      <c r="DG916">
        <v>0.14233855903148651</v>
      </c>
      <c r="DH916">
        <v>0.13973283767700195</v>
      </c>
      <c r="DI916">
        <v>0.13643865287303925</v>
      </c>
      <c r="DJ916">
        <v>0.14955992996692657</v>
      </c>
      <c r="DK916">
        <v>0.15379518270492554</v>
      </c>
      <c r="DL916">
        <v>0.15354263782501221</v>
      </c>
      <c r="DM916">
        <v>0.15045018494129181</v>
      </c>
      <c r="DN916">
        <v>0.14505337178707123</v>
      </c>
      <c r="DO916">
        <v>1.0150243043899536</v>
      </c>
      <c r="DP916">
        <v>4.8444337844848633</v>
      </c>
      <c r="DQ916">
        <v>4.7807540893554687</v>
      </c>
      <c r="DR916">
        <v>4.8013124465942383</v>
      </c>
      <c r="DS916">
        <v>4.7811975479125977</v>
      </c>
      <c r="DT916">
        <v>4.7429656982421875</v>
      </c>
      <c r="DU916">
        <v>0.97021603584289551</v>
      </c>
      <c r="DV916">
        <v>3.8364320993423462E-2</v>
      </c>
      <c r="DW916">
        <v>4.2846601456403732E-2</v>
      </c>
      <c r="DX916">
        <v>3.6384467035531998E-2</v>
      </c>
      <c r="DY916">
        <v>4.8244800418615341E-2</v>
      </c>
      <c r="DZ916">
        <v>4.25586998462677E-2</v>
      </c>
      <c r="EA916">
        <v>0.48107990622520447</v>
      </c>
      <c r="EB916">
        <v>0.47840771079063416</v>
      </c>
      <c r="EC916">
        <v>0.47499433159828186</v>
      </c>
      <c r="ED916">
        <v>0.47315105795860291</v>
      </c>
      <c r="EE916">
        <v>0.47761473059654236</v>
      </c>
      <c r="EF916">
        <v>0.47746762633323669</v>
      </c>
      <c r="EG916">
        <v>0.49411866068840027</v>
      </c>
      <c r="EH916">
        <v>0.51464688777923584</v>
      </c>
      <c r="EI916">
        <v>0.52474945783615112</v>
      </c>
      <c r="EJ916">
        <v>0.53172940015792847</v>
      </c>
      <c r="EK916">
        <v>0.53307932615280151</v>
      </c>
      <c r="EL916">
        <v>0.52754467725753784</v>
      </c>
      <c r="EM916">
        <v>1.413421630859375</v>
      </c>
      <c r="EN916">
        <v>5.1628274917602539</v>
      </c>
      <c r="EO916">
        <v>5.0920133590698242</v>
      </c>
      <c r="EP916">
        <v>5.1139726638793945</v>
      </c>
      <c r="EQ916">
        <v>5.0953550338745117</v>
      </c>
      <c r="ER916">
        <v>5.0544881820678711</v>
      </c>
      <c r="ES916">
        <v>1.362958550453186</v>
      </c>
      <c r="ET916">
        <v>0.2218557745218277</v>
      </c>
      <c r="EU916">
        <v>0.22431430220603943</v>
      </c>
      <c r="EV916">
        <v>0.20374429225921631</v>
      </c>
      <c r="EW916">
        <v>0.20340743660926819</v>
      </c>
      <c r="EX916">
        <v>0.1891079843044281</v>
      </c>
      <c r="EY916">
        <v>70.612846374511719</v>
      </c>
      <c r="EZ916">
        <v>70.121231079101563</v>
      </c>
      <c r="FA916">
        <v>69.985641479492188</v>
      </c>
      <c r="FB916">
        <v>69.123023986816406</v>
      </c>
      <c r="FC916">
        <v>68.727005004882813</v>
      </c>
      <c r="FD916">
        <v>68.481758117675781</v>
      </c>
      <c r="FE916">
        <v>69.122604370117187</v>
      </c>
      <c r="FF916">
        <v>70.124038696289063</v>
      </c>
      <c r="FG916">
        <v>73.008995056152344</v>
      </c>
      <c r="FH916">
        <v>77.154571533203125</v>
      </c>
      <c r="FI916">
        <v>82.253265380859375</v>
      </c>
      <c r="FJ916">
        <v>84.102592468261719</v>
      </c>
      <c r="FK916">
        <v>85.9615478515625</v>
      </c>
      <c r="FL916">
        <v>86.544960021972656</v>
      </c>
      <c r="FM916">
        <v>87.17333984375</v>
      </c>
      <c r="FN916">
        <v>87.413658142089844</v>
      </c>
      <c r="FO916">
        <v>86.376876831054687</v>
      </c>
      <c r="FP916">
        <v>85.002067565917969</v>
      </c>
      <c r="FQ916">
        <v>84.455108642578125</v>
      </c>
      <c r="FR916">
        <v>78.885711669921875</v>
      </c>
      <c r="FS916">
        <v>76.249275207519531</v>
      </c>
      <c r="FT916">
        <v>74.151283264160156</v>
      </c>
      <c r="FU916">
        <v>73.237503051757813</v>
      </c>
      <c r="FV916">
        <v>72.610733032226563</v>
      </c>
      <c r="FW916">
        <v>81</v>
      </c>
      <c r="FX916">
        <v>5.4568342864513397E-2</v>
      </c>
      <c r="FY916">
        <v>1</v>
      </c>
    </row>
    <row r="917" spans="1:181" x14ac:dyDescent="0.2">
      <c r="A917" t="s">
        <v>243</v>
      </c>
      <c r="B917" t="s">
        <v>239</v>
      </c>
      <c r="C917" t="s">
        <v>215</v>
      </c>
      <c r="D917" t="s">
        <v>41</v>
      </c>
      <c r="E917">
        <v>2025</v>
      </c>
      <c r="F917" t="s">
        <v>223</v>
      </c>
      <c r="G917" t="s">
        <v>246</v>
      </c>
      <c r="H917">
        <v>94</v>
      </c>
      <c r="K917">
        <v>19.63665771484375</v>
      </c>
      <c r="L917">
        <v>19.349431991577148</v>
      </c>
      <c r="M917">
        <v>19.372892379760742</v>
      </c>
      <c r="N917">
        <v>19.532157897949219</v>
      </c>
      <c r="O917">
        <v>19.989908218383789</v>
      </c>
      <c r="P917">
        <v>20.723459243774414</v>
      </c>
      <c r="Q917">
        <v>23.491865158081055</v>
      </c>
      <c r="R917">
        <v>23.373298645019531</v>
      </c>
      <c r="S917">
        <v>23.64177131652832</v>
      </c>
      <c r="T917">
        <v>24.5313720703125</v>
      </c>
      <c r="U917">
        <v>25.241064071655273</v>
      </c>
      <c r="V917">
        <v>25.672492980957031</v>
      </c>
      <c r="W917">
        <v>25.830410003662109</v>
      </c>
      <c r="X917">
        <v>26.297843933105469</v>
      </c>
      <c r="Y917">
        <v>26.401544570922852</v>
      </c>
      <c r="Z917">
        <v>26.622964859008789</v>
      </c>
      <c r="AA917">
        <v>26.553106307983398</v>
      </c>
      <c r="AB917">
        <v>26.30107307434082</v>
      </c>
      <c r="AC917">
        <v>25.886680603027344</v>
      </c>
      <c r="AD917">
        <v>25.909908294677734</v>
      </c>
      <c r="AE917">
        <v>25.420804977416992</v>
      </c>
      <c r="AF917">
        <v>24.243934631347656</v>
      </c>
      <c r="AG917">
        <v>21.578163146972656</v>
      </c>
      <c r="AH917">
        <v>20.519094467163086</v>
      </c>
      <c r="AI917">
        <v>-0.66329002380371094</v>
      </c>
      <c r="AJ917">
        <v>-0.65733438730239868</v>
      </c>
      <c r="AK917">
        <v>-0.65281945466995239</v>
      </c>
      <c r="AL917">
        <v>-0.65611511468887329</v>
      </c>
      <c r="AM917">
        <v>-0.65736007690429688</v>
      </c>
      <c r="AN917">
        <v>-0.66583013534545898</v>
      </c>
      <c r="AO917">
        <v>-0.71669751405715942</v>
      </c>
      <c r="AP917">
        <v>-0.72124332189559937</v>
      </c>
      <c r="AQ917">
        <v>-0.73100268840789795</v>
      </c>
      <c r="AR917">
        <v>-0.74850618839263916</v>
      </c>
      <c r="AS917">
        <v>-0.76219445466995239</v>
      </c>
      <c r="AT917">
        <v>-0.76726251840591431</v>
      </c>
      <c r="AU917">
        <v>6.476929783821106E-2</v>
      </c>
      <c r="AV917">
        <v>4.0850028991699219</v>
      </c>
      <c r="AW917">
        <v>4.0383405685424805</v>
      </c>
      <c r="AX917">
        <v>4.0555572509765625</v>
      </c>
      <c r="AY917">
        <v>4.0318717956542969</v>
      </c>
      <c r="AZ917">
        <v>3.999924898147583</v>
      </c>
      <c r="BA917">
        <v>3.34489606320858E-2</v>
      </c>
      <c r="BB917">
        <v>-0.39929836988449097</v>
      </c>
      <c r="BC917">
        <v>-0.38998904824256897</v>
      </c>
      <c r="BD917">
        <v>-0.362801194190979</v>
      </c>
      <c r="BE917">
        <v>-0.32184815406799316</v>
      </c>
      <c r="BF917">
        <v>-0.30698975920677185</v>
      </c>
      <c r="BG917">
        <v>-0.32523852586746216</v>
      </c>
      <c r="BH917">
        <v>-0.32183158397674561</v>
      </c>
      <c r="BI917">
        <v>-0.31965869665145874</v>
      </c>
      <c r="BJ917">
        <v>-0.32252532243728638</v>
      </c>
      <c r="BK917">
        <v>-0.32208392024040222</v>
      </c>
      <c r="BL917">
        <v>-0.32809534668922424</v>
      </c>
      <c r="BM917">
        <v>-0.35901749134063721</v>
      </c>
      <c r="BN917">
        <v>-0.35615631937980652</v>
      </c>
      <c r="BO917">
        <v>-0.36004841327667236</v>
      </c>
      <c r="BP917">
        <v>-0.37031939625740051</v>
      </c>
      <c r="BQ917">
        <v>-0.37956535816192627</v>
      </c>
      <c r="BR917">
        <v>-0.38477122783660889</v>
      </c>
      <c r="BS917">
        <v>0.46316665410995483</v>
      </c>
      <c r="BT917">
        <v>4.4033966064453125</v>
      </c>
      <c r="BU917">
        <v>4.3495998382568359</v>
      </c>
      <c r="BV917">
        <v>4.3682174682617187</v>
      </c>
      <c r="BW917">
        <v>4.3460292816162109</v>
      </c>
      <c r="BX917">
        <v>4.3114471435546875</v>
      </c>
      <c r="BY917">
        <v>0.42619147896766663</v>
      </c>
      <c r="BZ917">
        <v>-0.21580691635608673</v>
      </c>
      <c r="CA917">
        <v>-0.20852135121822357</v>
      </c>
      <c r="CB917">
        <v>-0.1954413503408432</v>
      </c>
      <c r="CC917">
        <v>-0.16668553650379181</v>
      </c>
      <c r="CD917">
        <v>-0.16044047474861145</v>
      </c>
      <c r="CE917">
        <v>-9.1105066239833832E-2</v>
      </c>
      <c r="CF917">
        <v>-8.9463353157043457E-2</v>
      </c>
      <c r="CG917">
        <v>-8.891257643699646E-2</v>
      </c>
      <c r="CH917">
        <v>-9.148203581571579E-2</v>
      </c>
      <c r="CI917">
        <v>-8.9872680604457855E-2</v>
      </c>
      <c r="CJ917">
        <v>-9.4181254506111145E-2</v>
      </c>
      <c r="CK917">
        <v>-0.11128941923379898</v>
      </c>
      <c r="CL917">
        <v>-0.10329819470643997</v>
      </c>
      <c r="CM917">
        <v>-0.10312660783529282</v>
      </c>
      <c r="CN917">
        <v>-0.10838837921619415</v>
      </c>
      <c r="CO917">
        <v>-0.11455758661031723</v>
      </c>
      <c r="CP917">
        <v>-0.11985893547534943</v>
      </c>
      <c r="CQ917">
        <v>0.73909544944763184</v>
      </c>
      <c r="CR917">
        <v>4.6239151954650879</v>
      </c>
      <c r="CS917">
        <v>4.5651769638061523</v>
      </c>
      <c r="CT917">
        <v>4.5847649574279785</v>
      </c>
      <c r="CU917">
        <v>4.5636134147644043</v>
      </c>
      <c r="CV917">
        <v>4.5272064208984375</v>
      </c>
      <c r="CW917">
        <v>0.69820374250411987</v>
      </c>
      <c r="CX917">
        <v>-8.8721297681331635E-2</v>
      </c>
      <c r="CY917">
        <v>-8.2837373018264771E-2</v>
      </c>
      <c r="CZ917">
        <v>-7.9528443515300751E-2</v>
      </c>
      <c r="DA917">
        <v>-5.9220366179943085E-2</v>
      </c>
      <c r="DB917">
        <v>-5.8940891176462173E-2</v>
      </c>
      <c r="DC917">
        <v>0.14302839338779449</v>
      </c>
      <c r="DD917">
        <v>0.14290487766265869</v>
      </c>
      <c r="DE917">
        <v>0.14183355867862701</v>
      </c>
      <c r="DF917">
        <v>0.1395612508058548</v>
      </c>
      <c r="DG917">
        <v>0.14233855903148651</v>
      </c>
      <c r="DH917">
        <v>0.13973283767700195</v>
      </c>
      <c r="DI917">
        <v>0.13643865287303925</v>
      </c>
      <c r="DJ917">
        <v>0.14955992996692657</v>
      </c>
      <c r="DK917">
        <v>0.15379518270492554</v>
      </c>
      <c r="DL917">
        <v>0.15354263782501221</v>
      </c>
      <c r="DM917">
        <v>0.15045018494129181</v>
      </c>
      <c r="DN917">
        <v>0.14505337178707123</v>
      </c>
      <c r="DO917">
        <v>1.0150243043899536</v>
      </c>
      <c r="DP917">
        <v>4.8444337844848633</v>
      </c>
      <c r="DQ917">
        <v>4.7807540893554687</v>
      </c>
      <c r="DR917">
        <v>4.8013124465942383</v>
      </c>
      <c r="DS917">
        <v>4.7811975479125977</v>
      </c>
      <c r="DT917">
        <v>4.7429656982421875</v>
      </c>
      <c r="DU917">
        <v>0.97021603584289551</v>
      </c>
      <c r="DV917">
        <v>3.8364320993423462E-2</v>
      </c>
      <c r="DW917">
        <v>4.2846601456403732E-2</v>
      </c>
      <c r="DX917">
        <v>3.6384467035531998E-2</v>
      </c>
      <c r="DY917">
        <v>4.8244800418615341E-2</v>
      </c>
      <c r="DZ917">
        <v>4.25586998462677E-2</v>
      </c>
      <c r="EA917">
        <v>0.48107990622520447</v>
      </c>
      <c r="EB917">
        <v>0.47840771079063416</v>
      </c>
      <c r="EC917">
        <v>0.47499433159828186</v>
      </c>
      <c r="ED917">
        <v>0.47315105795860291</v>
      </c>
      <c r="EE917">
        <v>0.47761473059654236</v>
      </c>
      <c r="EF917">
        <v>0.47746762633323669</v>
      </c>
      <c r="EG917">
        <v>0.49411866068840027</v>
      </c>
      <c r="EH917">
        <v>0.51464688777923584</v>
      </c>
      <c r="EI917">
        <v>0.52474945783615112</v>
      </c>
      <c r="EJ917">
        <v>0.53172940015792847</v>
      </c>
      <c r="EK917">
        <v>0.53307932615280151</v>
      </c>
      <c r="EL917">
        <v>0.52754467725753784</v>
      </c>
      <c r="EM917">
        <v>1.413421630859375</v>
      </c>
      <c r="EN917">
        <v>5.1628274917602539</v>
      </c>
      <c r="EO917">
        <v>5.0920133590698242</v>
      </c>
      <c r="EP917">
        <v>5.1139726638793945</v>
      </c>
      <c r="EQ917">
        <v>5.0953550338745117</v>
      </c>
      <c r="ER917">
        <v>5.0544881820678711</v>
      </c>
      <c r="ES917">
        <v>1.362958550453186</v>
      </c>
      <c r="ET917">
        <v>0.2218557745218277</v>
      </c>
      <c r="EU917">
        <v>0.22431430220603943</v>
      </c>
      <c r="EV917">
        <v>0.20374429225921631</v>
      </c>
      <c r="EW917">
        <v>0.20340743660926819</v>
      </c>
      <c r="EX917">
        <v>0.1891079843044281</v>
      </c>
      <c r="EY917">
        <v>70.612846374511719</v>
      </c>
      <c r="EZ917">
        <v>70.121231079101563</v>
      </c>
      <c r="FA917">
        <v>69.985641479492188</v>
      </c>
      <c r="FB917">
        <v>69.123023986816406</v>
      </c>
      <c r="FC917">
        <v>68.727005004882813</v>
      </c>
      <c r="FD917">
        <v>68.481758117675781</v>
      </c>
      <c r="FE917">
        <v>69.122604370117187</v>
      </c>
      <c r="FF917">
        <v>70.124038696289063</v>
      </c>
      <c r="FG917">
        <v>73.008995056152344</v>
      </c>
      <c r="FH917">
        <v>77.154571533203125</v>
      </c>
      <c r="FI917">
        <v>82.253265380859375</v>
      </c>
      <c r="FJ917">
        <v>84.102592468261719</v>
      </c>
      <c r="FK917">
        <v>85.9615478515625</v>
      </c>
      <c r="FL917">
        <v>86.544960021972656</v>
      </c>
      <c r="FM917">
        <v>87.17333984375</v>
      </c>
      <c r="FN917">
        <v>87.413658142089844</v>
      </c>
      <c r="FO917">
        <v>86.376876831054687</v>
      </c>
      <c r="FP917">
        <v>85.002067565917969</v>
      </c>
      <c r="FQ917">
        <v>84.455108642578125</v>
      </c>
      <c r="FR917">
        <v>78.885711669921875</v>
      </c>
      <c r="FS917">
        <v>76.249275207519531</v>
      </c>
      <c r="FT917">
        <v>74.151283264160156</v>
      </c>
      <c r="FU917">
        <v>73.237503051757813</v>
      </c>
      <c r="FV917">
        <v>72.610733032226563</v>
      </c>
      <c r="FW917">
        <v>81</v>
      </c>
      <c r="FX917">
        <v>5.4568342864513397E-2</v>
      </c>
      <c r="FY917">
        <v>1</v>
      </c>
    </row>
    <row r="918" spans="1:181" x14ac:dyDescent="0.2">
      <c r="A918" t="s">
        <v>243</v>
      </c>
      <c r="B918" t="s">
        <v>239</v>
      </c>
      <c r="C918" t="s">
        <v>215</v>
      </c>
      <c r="D918" t="s">
        <v>42</v>
      </c>
      <c r="E918">
        <v>2015</v>
      </c>
      <c r="F918" t="s">
        <v>223</v>
      </c>
      <c r="G918" t="s">
        <v>246</v>
      </c>
      <c r="H918">
        <v>94</v>
      </c>
      <c r="K918">
        <v>18.424835205078125</v>
      </c>
      <c r="L918">
        <v>18.21275520324707</v>
      </c>
      <c r="M918">
        <v>18.282737731933594</v>
      </c>
      <c r="N918">
        <v>18.383256912231445</v>
      </c>
      <c r="O918">
        <v>18.713449478149414</v>
      </c>
      <c r="P918">
        <v>19.482463836669922</v>
      </c>
      <c r="Q918">
        <v>21.899309158325195</v>
      </c>
      <c r="R918">
        <v>22.183124542236328</v>
      </c>
      <c r="S918">
        <v>22.455936431884766</v>
      </c>
      <c r="T918">
        <v>23.231124877929688</v>
      </c>
      <c r="U918">
        <v>23.774187088012695</v>
      </c>
      <c r="V918">
        <v>24.278444290161133</v>
      </c>
      <c r="W918">
        <v>24.443672180175781</v>
      </c>
      <c r="X918">
        <v>24.77020263671875</v>
      </c>
      <c r="Y918">
        <v>24.761157989501953</v>
      </c>
      <c r="Z918">
        <v>24.856178283691406</v>
      </c>
      <c r="AA918">
        <v>24.798250198364258</v>
      </c>
      <c r="AB918">
        <v>24.643030166625977</v>
      </c>
      <c r="AC918">
        <v>24.148250579833984</v>
      </c>
      <c r="AD918">
        <v>24.182872772216797</v>
      </c>
      <c r="AE918">
        <v>24.01518440246582</v>
      </c>
      <c r="AF918">
        <v>22.874893188476563</v>
      </c>
      <c r="AG918">
        <v>20.362993240356445</v>
      </c>
      <c r="AH918">
        <v>19.306079864501953</v>
      </c>
      <c r="AI918">
        <v>-0.61649590730667114</v>
      </c>
      <c r="AJ918">
        <v>-0.6047254204750061</v>
      </c>
      <c r="AK918">
        <v>-0.60292011499404907</v>
      </c>
      <c r="AL918">
        <v>-0.60555708408355713</v>
      </c>
      <c r="AM918">
        <v>-0.6059306263923645</v>
      </c>
      <c r="AN918">
        <v>-0.6138913631439209</v>
      </c>
      <c r="AO918">
        <v>-0.65713000297546387</v>
      </c>
      <c r="AP918">
        <v>-0.6689685583114624</v>
      </c>
      <c r="AQ918">
        <v>-0.68137252330780029</v>
      </c>
      <c r="AR918">
        <v>-0.69700992107391357</v>
      </c>
      <c r="AS918">
        <v>-0.71077567338943481</v>
      </c>
      <c r="AT918">
        <v>-0.71729695796966553</v>
      </c>
      <c r="AU918">
        <v>6.1718963086605072E-2</v>
      </c>
      <c r="AV918">
        <v>3.8428943157196045</v>
      </c>
      <c r="AW918">
        <v>3.7960002422332764</v>
      </c>
      <c r="AX918">
        <v>3.7942044734954834</v>
      </c>
      <c r="AY918">
        <v>3.7735562324523926</v>
      </c>
      <c r="AZ918">
        <v>3.7496423721313477</v>
      </c>
      <c r="BA918">
        <v>2.6071991771459579E-2</v>
      </c>
      <c r="BB918">
        <v>-0.37287893891334534</v>
      </c>
      <c r="BC918">
        <v>-0.36917778849601746</v>
      </c>
      <c r="BD918">
        <v>-0.34223374724388123</v>
      </c>
      <c r="BE918">
        <v>-0.31197518110275269</v>
      </c>
      <c r="BF918">
        <v>-0.29827991127967834</v>
      </c>
      <c r="BG918">
        <v>-0.30356213450431824</v>
      </c>
      <c r="BH918">
        <v>-0.29890838265419006</v>
      </c>
      <c r="BI918">
        <v>-0.29849189519882202</v>
      </c>
      <c r="BJ918">
        <v>-0.30167511105537415</v>
      </c>
      <c r="BK918">
        <v>-0.29929676651954651</v>
      </c>
      <c r="BL918">
        <v>-0.30546951293945313</v>
      </c>
      <c r="BM918">
        <v>-0.33149540424346924</v>
      </c>
      <c r="BN918">
        <v>-0.33273687958717346</v>
      </c>
      <c r="BO918">
        <v>-0.33791500329971313</v>
      </c>
      <c r="BP918">
        <v>-0.34676545858383179</v>
      </c>
      <c r="BQ918">
        <v>-0.35434374213218689</v>
      </c>
      <c r="BR918">
        <v>-0.36014613509178162</v>
      </c>
      <c r="BS918">
        <v>0.4335595965385437</v>
      </c>
      <c r="BT918">
        <v>4.1408162117004395</v>
      </c>
      <c r="BU918">
        <v>4.0908904075622559</v>
      </c>
      <c r="BV918">
        <v>4.0894546508789062</v>
      </c>
      <c r="BW918">
        <v>4.0708885192871094</v>
      </c>
      <c r="BX918">
        <v>4.0442523956298828</v>
      </c>
      <c r="BY918">
        <v>0.39312389492988586</v>
      </c>
      <c r="BZ918">
        <v>-0.19937808811664581</v>
      </c>
      <c r="CA918">
        <v>-0.19647030532360077</v>
      </c>
      <c r="CB918">
        <v>-0.18384598195552826</v>
      </c>
      <c r="CC918">
        <v>-0.16456060111522675</v>
      </c>
      <c r="CD918">
        <v>-0.15881027281284332</v>
      </c>
      <c r="CE918">
        <v>-8.6825184524059296E-2</v>
      </c>
      <c r="CF918">
        <v>-8.7100453674793243E-2</v>
      </c>
      <c r="CG918">
        <v>-8.7645828723907471E-2</v>
      </c>
      <c r="CH918">
        <v>-9.1207385063171387E-2</v>
      </c>
      <c r="CI918">
        <v>-8.6923085153102875E-2</v>
      </c>
      <c r="CJ918">
        <v>-9.1857500374317169E-2</v>
      </c>
      <c r="CK918">
        <v>-0.10596188902854919</v>
      </c>
      <c r="CL918">
        <v>-9.9863827228546143E-2</v>
      </c>
      <c r="CM918">
        <v>-0.10003738105297089</v>
      </c>
      <c r="CN918">
        <v>-0.10418719798326492</v>
      </c>
      <c r="CO918">
        <v>-0.10748005658388138</v>
      </c>
      <c r="CP918">
        <v>-0.11278453469276428</v>
      </c>
      <c r="CQ918">
        <v>0.69109529256820679</v>
      </c>
      <c r="CR918">
        <v>4.3471555709838867</v>
      </c>
      <c r="CS918">
        <v>4.2951302528381348</v>
      </c>
      <c r="CT918">
        <v>4.2939443588256836</v>
      </c>
      <c r="CU918">
        <v>4.276820182800293</v>
      </c>
      <c r="CV918">
        <v>4.248298168182373</v>
      </c>
      <c r="CW918">
        <v>0.64734292030334473</v>
      </c>
      <c r="CX918">
        <v>-7.921193540096283E-2</v>
      </c>
      <c r="CY918">
        <v>-7.6853632926940918E-2</v>
      </c>
      <c r="CZ918">
        <v>-7.4147097766399384E-2</v>
      </c>
      <c r="DA918">
        <v>-6.2461715191602707E-2</v>
      </c>
      <c r="DB918">
        <v>-6.2214028090238571E-2</v>
      </c>
      <c r="DC918">
        <v>0.12991176545619965</v>
      </c>
      <c r="DD918">
        <v>0.12470747530460358</v>
      </c>
      <c r="DE918">
        <v>0.12320023775100708</v>
      </c>
      <c r="DF918">
        <v>0.11926033347845078</v>
      </c>
      <c r="DG918">
        <v>0.12545059621334076</v>
      </c>
      <c r="DH918">
        <v>0.12175451964139938</v>
      </c>
      <c r="DI918">
        <v>0.11957164108753204</v>
      </c>
      <c r="DJ918">
        <v>0.13300921022891998</v>
      </c>
      <c r="DK918">
        <v>0.13784024119377136</v>
      </c>
      <c r="DL918">
        <v>0.13839104771614075</v>
      </c>
      <c r="DM918">
        <v>0.13938362896442413</v>
      </c>
      <c r="DN918">
        <v>0.13457705080509186</v>
      </c>
      <c r="DO918">
        <v>0.94863098859786987</v>
      </c>
      <c r="DP918">
        <v>4.553494930267334</v>
      </c>
      <c r="DQ918">
        <v>4.4993700981140137</v>
      </c>
      <c r="DR918">
        <v>4.4984340667724609</v>
      </c>
      <c r="DS918">
        <v>4.4827518463134766</v>
      </c>
      <c r="DT918">
        <v>4.4523439407348633</v>
      </c>
      <c r="DU918">
        <v>0.90156197547912598</v>
      </c>
      <c r="DV918">
        <v>4.0954221040010452E-2</v>
      </c>
      <c r="DW918">
        <v>4.2763039469718933E-2</v>
      </c>
      <c r="DX918">
        <v>3.5551790148019791E-2</v>
      </c>
      <c r="DY918">
        <v>3.963717445731163E-2</v>
      </c>
      <c r="DZ918">
        <v>3.4382212907075882E-2</v>
      </c>
      <c r="EA918">
        <v>0.44284552335739136</v>
      </c>
      <c r="EB918">
        <v>0.43052449822425842</v>
      </c>
      <c r="EC918">
        <v>0.42762845754623413</v>
      </c>
      <c r="ED918">
        <v>0.42314228415489197</v>
      </c>
      <c r="EE918">
        <v>0.43208444118499756</v>
      </c>
      <c r="EF918">
        <v>0.43017634749412537</v>
      </c>
      <c r="EG918">
        <v>0.44520622491836548</v>
      </c>
      <c r="EH918">
        <v>0.46924090385437012</v>
      </c>
      <c r="EI918">
        <v>0.48129773139953613</v>
      </c>
      <c r="EJ918">
        <v>0.48863551020622253</v>
      </c>
      <c r="EK918">
        <v>0.49581557512283325</v>
      </c>
      <c r="EL918">
        <v>0.49172788858413696</v>
      </c>
      <c r="EM918">
        <v>1.3204716444015503</v>
      </c>
      <c r="EN918">
        <v>4.8514165878295898</v>
      </c>
      <c r="EO918">
        <v>4.7942600250244141</v>
      </c>
      <c r="EP918">
        <v>4.7936844825744629</v>
      </c>
      <c r="EQ918">
        <v>4.7800841331481934</v>
      </c>
      <c r="ER918">
        <v>4.7469539642333984</v>
      </c>
      <c r="ES918">
        <v>1.2686138153076172</v>
      </c>
      <c r="ET918">
        <v>0.21445506811141968</v>
      </c>
      <c r="EU918">
        <v>0.21547052264213562</v>
      </c>
      <c r="EV918">
        <v>0.19393956661224365</v>
      </c>
      <c r="EW918">
        <v>0.18705175817012787</v>
      </c>
      <c r="EX918">
        <v>0.17385184764862061</v>
      </c>
      <c r="EY918">
        <v>64.256134033203125</v>
      </c>
      <c r="EZ918">
        <v>64.251876831054688</v>
      </c>
      <c r="FA918">
        <v>63.873809814453125</v>
      </c>
      <c r="FB918">
        <v>62.622955322265625</v>
      </c>
      <c r="FC918">
        <v>61.236297607421875</v>
      </c>
      <c r="FD918">
        <v>60.861373901367188</v>
      </c>
      <c r="FE918">
        <v>60.61181640625</v>
      </c>
      <c r="FF918">
        <v>61.246658325195313</v>
      </c>
      <c r="FG918">
        <v>63.625583648681641</v>
      </c>
      <c r="FH918">
        <v>68.012550354003906</v>
      </c>
      <c r="FI918">
        <v>71.637527465820313</v>
      </c>
      <c r="FJ918">
        <v>75.445281982421875</v>
      </c>
      <c r="FK918">
        <v>77.937004089355469</v>
      </c>
      <c r="FL918">
        <v>77.542167663574219</v>
      </c>
      <c r="FM918">
        <v>77.017745971679688</v>
      </c>
      <c r="FN918">
        <v>76.269363403320312</v>
      </c>
      <c r="FO918">
        <v>75.27691650390625</v>
      </c>
      <c r="FP918">
        <v>74.9156494140625</v>
      </c>
      <c r="FQ918">
        <v>73.107307434082031</v>
      </c>
      <c r="FR918">
        <v>70.366676330566406</v>
      </c>
      <c r="FS918">
        <v>68.876609802246094</v>
      </c>
      <c r="FT918">
        <v>67.506080627441406</v>
      </c>
      <c r="FU918">
        <v>66.732810974121094</v>
      </c>
      <c r="FV918">
        <v>65.500740051269531</v>
      </c>
      <c r="FW918">
        <v>81</v>
      </c>
      <c r="FX918">
        <v>5.4568342864513397E-2</v>
      </c>
      <c r="FY918">
        <v>1</v>
      </c>
    </row>
    <row r="919" spans="1:181" x14ac:dyDescent="0.2">
      <c r="A919" t="s">
        <v>243</v>
      </c>
      <c r="B919" t="s">
        <v>239</v>
      </c>
      <c r="C919" t="s">
        <v>215</v>
      </c>
      <c r="D919" t="s">
        <v>42</v>
      </c>
      <c r="E919">
        <v>2016</v>
      </c>
      <c r="F919" t="s">
        <v>223</v>
      </c>
      <c r="G919" t="s">
        <v>246</v>
      </c>
      <c r="H919">
        <v>94</v>
      </c>
      <c r="K919">
        <v>18.424835205078125</v>
      </c>
      <c r="L919">
        <v>18.21275520324707</v>
      </c>
      <c r="M919">
        <v>18.282737731933594</v>
      </c>
      <c r="N919">
        <v>18.383256912231445</v>
      </c>
      <c r="O919">
        <v>18.713449478149414</v>
      </c>
      <c r="P919">
        <v>19.482463836669922</v>
      </c>
      <c r="Q919">
        <v>21.899309158325195</v>
      </c>
      <c r="R919">
        <v>22.183124542236328</v>
      </c>
      <c r="S919">
        <v>22.455936431884766</v>
      </c>
      <c r="T919">
        <v>23.231124877929688</v>
      </c>
      <c r="U919">
        <v>23.774187088012695</v>
      </c>
      <c r="V919">
        <v>24.278444290161133</v>
      </c>
      <c r="W919">
        <v>24.443672180175781</v>
      </c>
      <c r="X919">
        <v>24.77020263671875</v>
      </c>
      <c r="Y919">
        <v>24.761157989501953</v>
      </c>
      <c r="Z919">
        <v>24.856178283691406</v>
      </c>
      <c r="AA919">
        <v>24.798250198364258</v>
      </c>
      <c r="AB919">
        <v>24.643030166625977</v>
      </c>
      <c r="AC919">
        <v>24.148250579833984</v>
      </c>
      <c r="AD919">
        <v>24.182872772216797</v>
      </c>
      <c r="AE919">
        <v>24.01518440246582</v>
      </c>
      <c r="AF919">
        <v>22.874893188476563</v>
      </c>
      <c r="AG919">
        <v>20.362993240356445</v>
      </c>
      <c r="AH919">
        <v>19.306079864501953</v>
      </c>
      <c r="AI919">
        <v>-0.61649590730667114</v>
      </c>
      <c r="AJ919">
        <v>-0.6047254204750061</v>
      </c>
      <c r="AK919">
        <v>-0.60292011499404907</v>
      </c>
      <c r="AL919">
        <v>-0.60555708408355713</v>
      </c>
      <c r="AM919">
        <v>-0.6059306263923645</v>
      </c>
      <c r="AN919">
        <v>-0.6138913631439209</v>
      </c>
      <c r="AO919">
        <v>-0.65713000297546387</v>
      </c>
      <c r="AP919">
        <v>-0.6689685583114624</v>
      </c>
      <c r="AQ919">
        <v>-0.68137252330780029</v>
      </c>
      <c r="AR919">
        <v>-0.69700992107391357</v>
      </c>
      <c r="AS919">
        <v>-0.71077567338943481</v>
      </c>
      <c r="AT919">
        <v>-0.71729695796966553</v>
      </c>
      <c r="AU919">
        <v>6.1718963086605072E-2</v>
      </c>
      <c r="AV919">
        <v>3.8428943157196045</v>
      </c>
      <c r="AW919">
        <v>3.7960002422332764</v>
      </c>
      <c r="AX919">
        <v>3.7942044734954834</v>
      </c>
      <c r="AY919">
        <v>3.7735562324523926</v>
      </c>
      <c r="AZ919">
        <v>3.7496423721313477</v>
      </c>
      <c r="BA919">
        <v>2.6071991771459579E-2</v>
      </c>
      <c r="BB919">
        <v>-0.37287893891334534</v>
      </c>
      <c r="BC919">
        <v>-0.36917778849601746</v>
      </c>
      <c r="BD919">
        <v>-0.34223374724388123</v>
      </c>
      <c r="BE919">
        <v>-0.31197518110275269</v>
      </c>
      <c r="BF919">
        <v>-0.29827991127967834</v>
      </c>
      <c r="BG919">
        <v>-0.30356213450431824</v>
      </c>
      <c r="BH919">
        <v>-0.29890838265419006</v>
      </c>
      <c r="BI919">
        <v>-0.29849189519882202</v>
      </c>
      <c r="BJ919">
        <v>-0.30167511105537415</v>
      </c>
      <c r="BK919">
        <v>-0.29929676651954651</v>
      </c>
      <c r="BL919">
        <v>-0.30546951293945313</v>
      </c>
      <c r="BM919">
        <v>-0.33149540424346924</v>
      </c>
      <c r="BN919">
        <v>-0.33273687958717346</v>
      </c>
      <c r="BO919">
        <v>-0.33791500329971313</v>
      </c>
      <c r="BP919">
        <v>-0.34676545858383179</v>
      </c>
      <c r="BQ919">
        <v>-0.35434374213218689</v>
      </c>
      <c r="BR919">
        <v>-0.36014613509178162</v>
      </c>
      <c r="BS919">
        <v>0.4335595965385437</v>
      </c>
      <c r="BT919">
        <v>4.1408162117004395</v>
      </c>
      <c r="BU919">
        <v>4.0908904075622559</v>
      </c>
      <c r="BV919">
        <v>4.0894546508789062</v>
      </c>
      <c r="BW919">
        <v>4.0708885192871094</v>
      </c>
      <c r="BX919">
        <v>4.0442523956298828</v>
      </c>
      <c r="BY919">
        <v>0.39312389492988586</v>
      </c>
      <c r="BZ919">
        <v>-0.19937808811664581</v>
      </c>
      <c r="CA919">
        <v>-0.19647030532360077</v>
      </c>
      <c r="CB919">
        <v>-0.18384598195552826</v>
      </c>
      <c r="CC919">
        <v>-0.16456060111522675</v>
      </c>
      <c r="CD919">
        <v>-0.15881027281284332</v>
      </c>
      <c r="CE919">
        <v>-8.6825184524059296E-2</v>
      </c>
      <c r="CF919">
        <v>-8.7100453674793243E-2</v>
      </c>
      <c r="CG919">
        <v>-8.7645828723907471E-2</v>
      </c>
      <c r="CH919">
        <v>-9.1207385063171387E-2</v>
      </c>
      <c r="CI919">
        <v>-8.6923085153102875E-2</v>
      </c>
      <c r="CJ919">
        <v>-9.1857500374317169E-2</v>
      </c>
      <c r="CK919">
        <v>-0.10596188902854919</v>
      </c>
      <c r="CL919">
        <v>-9.9863827228546143E-2</v>
      </c>
      <c r="CM919">
        <v>-0.10003738105297089</v>
      </c>
      <c r="CN919">
        <v>-0.10418719798326492</v>
      </c>
      <c r="CO919">
        <v>-0.10748005658388138</v>
      </c>
      <c r="CP919">
        <v>-0.11278453469276428</v>
      </c>
      <c r="CQ919">
        <v>0.69109529256820679</v>
      </c>
      <c r="CR919">
        <v>4.3471555709838867</v>
      </c>
      <c r="CS919">
        <v>4.2951302528381348</v>
      </c>
      <c r="CT919">
        <v>4.2939443588256836</v>
      </c>
      <c r="CU919">
        <v>4.276820182800293</v>
      </c>
      <c r="CV919">
        <v>4.248298168182373</v>
      </c>
      <c r="CW919">
        <v>0.64734292030334473</v>
      </c>
      <c r="CX919">
        <v>-7.921193540096283E-2</v>
      </c>
      <c r="CY919">
        <v>-7.6853632926940918E-2</v>
      </c>
      <c r="CZ919">
        <v>-7.4147097766399384E-2</v>
      </c>
      <c r="DA919">
        <v>-6.2461715191602707E-2</v>
      </c>
      <c r="DB919">
        <v>-6.2214028090238571E-2</v>
      </c>
      <c r="DC919">
        <v>0.12991176545619965</v>
      </c>
      <c r="DD919">
        <v>0.12470747530460358</v>
      </c>
      <c r="DE919">
        <v>0.12320023775100708</v>
      </c>
      <c r="DF919">
        <v>0.11926033347845078</v>
      </c>
      <c r="DG919">
        <v>0.12545059621334076</v>
      </c>
      <c r="DH919">
        <v>0.12175451964139938</v>
      </c>
      <c r="DI919">
        <v>0.11957164108753204</v>
      </c>
      <c r="DJ919">
        <v>0.13300921022891998</v>
      </c>
      <c r="DK919">
        <v>0.13784024119377136</v>
      </c>
      <c r="DL919">
        <v>0.13839104771614075</v>
      </c>
      <c r="DM919">
        <v>0.13938362896442413</v>
      </c>
      <c r="DN919">
        <v>0.13457705080509186</v>
      </c>
      <c r="DO919">
        <v>0.94863098859786987</v>
      </c>
      <c r="DP919">
        <v>4.553494930267334</v>
      </c>
      <c r="DQ919">
        <v>4.4993700981140137</v>
      </c>
      <c r="DR919">
        <v>4.4984340667724609</v>
      </c>
      <c r="DS919">
        <v>4.4827518463134766</v>
      </c>
      <c r="DT919">
        <v>4.4523439407348633</v>
      </c>
      <c r="DU919">
        <v>0.90156197547912598</v>
      </c>
      <c r="DV919">
        <v>4.0954221040010452E-2</v>
      </c>
      <c r="DW919">
        <v>4.2763039469718933E-2</v>
      </c>
      <c r="DX919">
        <v>3.5551790148019791E-2</v>
      </c>
      <c r="DY919">
        <v>3.963717445731163E-2</v>
      </c>
      <c r="DZ919">
        <v>3.4382212907075882E-2</v>
      </c>
      <c r="EA919">
        <v>0.44284552335739136</v>
      </c>
      <c r="EB919">
        <v>0.43052449822425842</v>
      </c>
      <c r="EC919">
        <v>0.42762845754623413</v>
      </c>
      <c r="ED919">
        <v>0.42314228415489197</v>
      </c>
      <c r="EE919">
        <v>0.43208444118499756</v>
      </c>
      <c r="EF919">
        <v>0.43017634749412537</v>
      </c>
      <c r="EG919">
        <v>0.44520622491836548</v>
      </c>
      <c r="EH919">
        <v>0.46924090385437012</v>
      </c>
      <c r="EI919">
        <v>0.48129773139953613</v>
      </c>
      <c r="EJ919">
        <v>0.48863551020622253</v>
      </c>
      <c r="EK919">
        <v>0.49581557512283325</v>
      </c>
      <c r="EL919">
        <v>0.49172788858413696</v>
      </c>
      <c r="EM919">
        <v>1.3204716444015503</v>
      </c>
      <c r="EN919">
        <v>4.8514165878295898</v>
      </c>
      <c r="EO919">
        <v>4.7942600250244141</v>
      </c>
      <c r="EP919">
        <v>4.7936844825744629</v>
      </c>
      <c r="EQ919">
        <v>4.7800841331481934</v>
      </c>
      <c r="ER919">
        <v>4.7469539642333984</v>
      </c>
      <c r="ES919">
        <v>1.2686138153076172</v>
      </c>
      <c r="ET919">
        <v>0.21445506811141968</v>
      </c>
      <c r="EU919">
        <v>0.21547052264213562</v>
      </c>
      <c r="EV919">
        <v>0.19393956661224365</v>
      </c>
      <c r="EW919">
        <v>0.18705175817012787</v>
      </c>
      <c r="EX919">
        <v>0.17385184764862061</v>
      </c>
      <c r="EY919">
        <v>64.256134033203125</v>
      </c>
      <c r="EZ919">
        <v>64.251876831054688</v>
      </c>
      <c r="FA919">
        <v>63.873809814453125</v>
      </c>
      <c r="FB919">
        <v>62.622955322265625</v>
      </c>
      <c r="FC919">
        <v>61.236297607421875</v>
      </c>
      <c r="FD919">
        <v>60.861373901367188</v>
      </c>
      <c r="FE919">
        <v>60.61181640625</v>
      </c>
      <c r="FF919">
        <v>61.246658325195313</v>
      </c>
      <c r="FG919">
        <v>63.625583648681641</v>
      </c>
      <c r="FH919">
        <v>68.012550354003906</v>
      </c>
      <c r="FI919">
        <v>71.637527465820313</v>
      </c>
      <c r="FJ919">
        <v>75.445281982421875</v>
      </c>
      <c r="FK919">
        <v>77.937004089355469</v>
      </c>
      <c r="FL919">
        <v>77.542167663574219</v>
      </c>
      <c r="FM919">
        <v>77.017745971679688</v>
      </c>
      <c r="FN919">
        <v>76.269363403320312</v>
      </c>
      <c r="FO919">
        <v>75.27691650390625</v>
      </c>
      <c r="FP919">
        <v>74.9156494140625</v>
      </c>
      <c r="FQ919">
        <v>73.107307434082031</v>
      </c>
      <c r="FR919">
        <v>70.366676330566406</v>
      </c>
      <c r="FS919">
        <v>68.876609802246094</v>
      </c>
      <c r="FT919">
        <v>67.506080627441406</v>
      </c>
      <c r="FU919">
        <v>66.732810974121094</v>
      </c>
      <c r="FV919">
        <v>65.500740051269531</v>
      </c>
      <c r="FW919">
        <v>81</v>
      </c>
      <c r="FX919">
        <v>5.4568342864513397E-2</v>
      </c>
      <c r="FY919">
        <v>1</v>
      </c>
    </row>
    <row r="920" spans="1:181" x14ac:dyDescent="0.2">
      <c r="A920" t="s">
        <v>243</v>
      </c>
      <c r="B920" t="s">
        <v>239</v>
      </c>
      <c r="C920" t="s">
        <v>215</v>
      </c>
      <c r="D920" t="s">
        <v>42</v>
      </c>
      <c r="E920">
        <v>2017</v>
      </c>
      <c r="F920" t="s">
        <v>223</v>
      </c>
      <c r="G920" t="s">
        <v>246</v>
      </c>
      <c r="H920">
        <v>94</v>
      </c>
      <c r="K920">
        <v>18.424835205078125</v>
      </c>
      <c r="L920">
        <v>18.21275520324707</v>
      </c>
      <c r="M920">
        <v>18.282737731933594</v>
      </c>
      <c r="N920">
        <v>18.383256912231445</v>
      </c>
      <c r="O920">
        <v>18.713449478149414</v>
      </c>
      <c r="P920">
        <v>19.482463836669922</v>
      </c>
      <c r="Q920">
        <v>21.899309158325195</v>
      </c>
      <c r="R920">
        <v>22.183124542236328</v>
      </c>
      <c r="S920">
        <v>22.455936431884766</v>
      </c>
      <c r="T920">
        <v>23.231124877929688</v>
      </c>
      <c r="U920">
        <v>23.774187088012695</v>
      </c>
      <c r="V920">
        <v>24.278444290161133</v>
      </c>
      <c r="W920">
        <v>24.443672180175781</v>
      </c>
      <c r="X920">
        <v>24.77020263671875</v>
      </c>
      <c r="Y920">
        <v>24.761157989501953</v>
      </c>
      <c r="Z920">
        <v>24.856178283691406</v>
      </c>
      <c r="AA920">
        <v>24.798250198364258</v>
      </c>
      <c r="AB920">
        <v>24.643030166625977</v>
      </c>
      <c r="AC920">
        <v>24.148250579833984</v>
      </c>
      <c r="AD920">
        <v>24.182872772216797</v>
      </c>
      <c r="AE920">
        <v>24.01518440246582</v>
      </c>
      <c r="AF920">
        <v>22.874893188476563</v>
      </c>
      <c r="AG920">
        <v>20.362993240356445</v>
      </c>
      <c r="AH920">
        <v>19.306079864501953</v>
      </c>
      <c r="AI920">
        <v>-0.61649590730667114</v>
      </c>
      <c r="AJ920">
        <v>-0.6047254204750061</v>
      </c>
      <c r="AK920">
        <v>-0.60292011499404907</v>
      </c>
      <c r="AL920">
        <v>-0.60555708408355713</v>
      </c>
      <c r="AM920">
        <v>-0.6059306263923645</v>
      </c>
      <c r="AN920">
        <v>-0.6138913631439209</v>
      </c>
      <c r="AO920">
        <v>-0.65713000297546387</v>
      </c>
      <c r="AP920">
        <v>-0.6689685583114624</v>
      </c>
      <c r="AQ920">
        <v>-0.68137252330780029</v>
      </c>
      <c r="AR920">
        <v>-0.69700992107391357</v>
      </c>
      <c r="AS920">
        <v>-0.71077567338943481</v>
      </c>
      <c r="AT920">
        <v>-0.71729695796966553</v>
      </c>
      <c r="AU920">
        <v>6.1718963086605072E-2</v>
      </c>
      <c r="AV920">
        <v>3.8428943157196045</v>
      </c>
      <c r="AW920">
        <v>3.7960002422332764</v>
      </c>
      <c r="AX920">
        <v>3.7942044734954834</v>
      </c>
      <c r="AY920">
        <v>3.7735562324523926</v>
      </c>
      <c r="AZ920">
        <v>3.7496423721313477</v>
      </c>
      <c r="BA920">
        <v>2.6071991771459579E-2</v>
      </c>
      <c r="BB920">
        <v>-0.37287893891334534</v>
      </c>
      <c r="BC920">
        <v>-0.36917778849601746</v>
      </c>
      <c r="BD920">
        <v>-0.34223374724388123</v>
      </c>
      <c r="BE920">
        <v>-0.31197518110275269</v>
      </c>
      <c r="BF920">
        <v>-0.29827991127967834</v>
      </c>
      <c r="BG920">
        <v>-0.30356213450431824</v>
      </c>
      <c r="BH920">
        <v>-0.29890838265419006</v>
      </c>
      <c r="BI920">
        <v>-0.29849189519882202</v>
      </c>
      <c r="BJ920">
        <v>-0.30167511105537415</v>
      </c>
      <c r="BK920">
        <v>-0.29929676651954651</v>
      </c>
      <c r="BL920">
        <v>-0.30546951293945313</v>
      </c>
      <c r="BM920">
        <v>-0.33149540424346924</v>
      </c>
      <c r="BN920">
        <v>-0.33273687958717346</v>
      </c>
      <c r="BO920">
        <v>-0.33791500329971313</v>
      </c>
      <c r="BP920">
        <v>-0.34676545858383179</v>
      </c>
      <c r="BQ920">
        <v>-0.35434374213218689</v>
      </c>
      <c r="BR920">
        <v>-0.36014613509178162</v>
      </c>
      <c r="BS920">
        <v>0.4335595965385437</v>
      </c>
      <c r="BT920">
        <v>4.1408162117004395</v>
      </c>
      <c r="BU920">
        <v>4.0908904075622559</v>
      </c>
      <c r="BV920">
        <v>4.0894546508789062</v>
      </c>
      <c r="BW920">
        <v>4.0708885192871094</v>
      </c>
      <c r="BX920">
        <v>4.0442523956298828</v>
      </c>
      <c r="BY920">
        <v>0.39312389492988586</v>
      </c>
      <c r="BZ920">
        <v>-0.19937808811664581</v>
      </c>
      <c r="CA920">
        <v>-0.19647030532360077</v>
      </c>
      <c r="CB920">
        <v>-0.18384598195552826</v>
      </c>
      <c r="CC920">
        <v>-0.16456060111522675</v>
      </c>
      <c r="CD920">
        <v>-0.15881027281284332</v>
      </c>
      <c r="CE920">
        <v>-8.6825184524059296E-2</v>
      </c>
      <c r="CF920">
        <v>-8.7100453674793243E-2</v>
      </c>
      <c r="CG920">
        <v>-8.7645828723907471E-2</v>
      </c>
      <c r="CH920">
        <v>-9.1207385063171387E-2</v>
      </c>
      <c r="CI920">
        <v>-8.6923085153102875E-2</v>
      </c>
      <c r="CJ920">
        <v>-9.1857500374317169E-2</v>
      </c>
      <c r="CK920">
        <v>-0.10596188902854919</v>
      </c>
      <c r="CL920">
        <v>-9.9863827228546143E-2</v>
      </c>
      <c r="CM920">
        <v>-0.10003738105297089</v>
      </c>
      <c r="CN920">
        <v>-0.10418719798326492</v>
      </c>
      <c r="CO920">
        <v>-0.10748005658388138</v>
      </c>
      <c r="CP920">
        <v>-0.11278453469276428</v>
      </c>
      <c r="CQ920">
        <v>0.69109529256820679</v>
      </c>
      <c r="CR920">
        <v>4.3471555709838867</v>
      </c>
      <c r="CS920">
        <v>4.2951302528381348</v>
      </c>
      <c r="CT920">
        <v>4.2939443588256836</v>
      </c>
      <c r="CU920">
        <v>4.276820182800293</v>
      </c>
      <c r="CV920">
        <v>4.248298168182373</v>
      </c>
      <c r="CW920">
        <v>0.64734292030334473</v>
      </c>
      <c r="CX920">
        <v>-7.921193540096283E-2</v>
      </c>
      <c r="CY920">
        <v>-7.6853632926940918E-2</v>
      </c>
      <c r="CZ920">
        <v>-7.4147097766399384E-2</v>
      </c>
      <c r="DA920">
        <v>-6.2461715191602707E-2</v>
      </c>
      <c r="DB920">
        <v>-6.2214028090238571E-2</v>
      </c>
      <c r="DC920">
        <v>0.12991176545619965</v>
      </c>
      <c r="DD920">
        <v>0.12470747530460358</v>
      </c>
      <c r="DE920">
        <v>0.12320023775100708</v>
      </c>
      <c r="DF920">
        <v>0.11926033347845078</v>
      </c>
      <c r="DG920">
        <v>0.12545059621334076</v>
      </c>
      <c r="DH920">
        <v>0.12175451964139938</v>
      </c>
      <c r="DI920">
        <v>0.11957164108753204</v>
      </c>
      <c r="DJ920">
        <v>0.13300921022891998</v>
      </c>
      <c r="DK920">
        <v>0.13784024119377136</v>
      </c>
      <c r="DL920">
        <v>0.13839104771614075</v>
      </c>
      <c r="DM920">
        <v>0.13938362896442413</v>
      </c>
      <c r="DN920">
        <v>0.13457705080509186</v>
      </c>
      <c r="DO920">
        <v>0.94863098859786987</v>
      </c>
      <c r="DP920">
        <v>4.553494930267334</v>
      </c>
      <c r="DQ920">
        <v>4.4993700981140137</v>
      </c>
      <c r="DR920">
        <v>4.4984340667724609</v>
      </c>
      <c r="DS920">
        <v>4.4827518463134766</v>
      </c>
      <c r="DT920">
        <v>4.4523439407348633</v>
      </c>
      <c r="DU920">
        <v>0.90156197547912598</v>
      </c>
      <c r="DV920">
        <v>4.0954221040010452E-2</v>
      </c>
      <c r="DW920">
        <v>4.2763039469718933E-2</v>
      </c>
      <c r="DX920">
        <v>3.5551790148019791E-2</v>
      </c>
      <c r="DY920">
        <v>3.963717445731163E-2</v>
      </c>
      <c r="DZ920">
        <v>3.4382212907075882E-2</v>
      </c>
      <c r="EA920">
        <v>0.44284552335739136</v>
      </c>
      <c r="EB920">
        <v>0.43052449822425842</v>
      </c>
      <c r="EC920">
        <v>0.42762845754623413</v>
      </c>
      <c r="ED920">
        <v>0.42314228415489197</v>
      </c>
      <c r="EE920">
        <v>0.43208444118499756</v>
      </c>
      <c r="EF920">
        <v>0.43017634749412537</v>
      </c>
      <c r="EG920">
        <v>0.44520622491836548</v>
      </c>
      <c r="EH920">
        <v>0.46924090385437012</v>
      </c>
      <c r="EI920">
        <v>0.48129773139953613</v>
      </c>
      <c r="EJ920">
        <v>0.48863551020622253</v>
      </c>
      <c r="EK920">
        <v>0.49581557512283325</v>
      </c>
      <c r="EL920">
        <v>0.49172788858413696</v>
      </c>
      <c r="EM920">
        <v>1.3204716444015503</v>
      </c>
      <c r="EN920">
        <v>4.8514165878295898</v>
      </c>
      <c r="EO920">
        <v>4.7942600250244141</v>
      </c>
      <c r="EP920">
        <v>4.7936844825744629</v>
      </c>
      <c r="EQ920">
        <v>4.7800841331481934</v>
      </c>
      <c r="ER920">
        <v>4.7469539642333984</v>
      </c>
      <c r="ES920">
        <v>1.2686138153076172</v>
      </c>
      <c r="ET920">
        <v>0.21445506811141968</v>
      </c>
      <c r="EU920">
        <v>0.21547052264213562</v>
      </c>
      <c r="EV920">
        <v>0.19393956661224365</v>
      </c>
      <c r="EW920">
        <v>0.18705175817012787</v>
      </c>
      <c r="EX920">
        <v>0.17385184764862061</v>
      </c>
      <c r="EY920">
        <v>64.256134033203125</v>
      </c>
      <c r="EZ920">
        <v>64.251876831054688</v>
      </c>
      <c r="FA920">
        <v>63.873809814453125</v>
      </c>
      <c r="FB920">
        <v>62.622955322265625</v>
      </c>
      <c r="FC920">
        <v>61.236297607421875</v>
      </c>
      <c r="FD920">
        <v>60.861373901367188</v>
      </c>
      <c r="FE920">
        <v>60.61181640625</v>
      </c>
      <c r="FF920">
        <v>61.246658325195313</v>
      </c>
      <c r="FG920">
        <v>63.625583648681641</v>
      </c>
      <c r="FH920">
        <v>68.012550354003906</v>
      </c>
      <c r="FI920">
        <v>71.637527465820313</v>
      </c>
      <c r="FJ920">
        <v>75.445281982421875</v>
      </c>
      <c r="FK920">
        <v>77.937004089355469</v>
      </c>
      <c r="FL920">
        <v>77.542167663574219</v>
      </c>
      <c r="FM920">
        <v>77.017745971679688</v>
      </c>
      <c r="FN920">
        <v>76.269363403320312</v>
      </c>
      <c r="FO920">
        <v>75.27691650390625</v>
      </c>
      <c r="FP920">
        <v>74.9156494140625</v>
      </c>
      <c r="FQ920">
        <v>73.107307434082031</v>
      </c>
      <c r="FR920">
        <v>70.366676330566406</v>
      </c>
      <c r="FS920">
        <v>68.876609802246094</v>
      </c>
      <c r="FT920">
        <v>67.506080627441406</v>
      </c>
      <c r="FU920">
        <v>66.732810974121094</v>
      </c>
      <c r="FV920">
        <v>65.500740051269531</v>
      </c>
      <c r="FW920">
        <v>81</v>
      </c>
      <c r="FX920">
        <v>5.4568342864513397E-2</v>
      </c>
      <c r="FY920">
        <v>1</v>
      </c>
    </row>
    <row r="921" spans="1:181" x14ac:dyDescent="0.2">
      <c r="A921" t="s">
        <v>243</v>
      </c>
      <c r="B921" t="s">
        <v>239</v>
      </c>
      <c r="C921" t="s">
        <v>215</v>
      </c>
      <c r="D921" t="s">
        <v>42</v>
      </c>
      <c r="E921">
        <v>2018</v>
      </c>
      <c r="F921" t="s">
        <v>223</v>
      </c>
      <c r="G921" t="s">
        <v>246</v>
      </c>
      <c r="H921">
        <v>94</v>
      </c>
      <c r="K921">
        <v>18.424835205078125</v>
      </c>
      <c r="L921">
        <v>18.21275520324707</v>
      </c>
      <c r="M921">
        <v>18.282737731933594</v>
      </c>
      <c r="N921">
        <v>18.383256912231445</v>
      </c>
      <c r="O921">
        <v>18.713449478149414</v>
      </c>
      <c r="P921">
        <v>19.482463836669922</v>
      </c>
      <c r="Q921">
        <v>21.899309158325195</v>
      </c>
      <c r="R921">
        <v>22.183124542236328</v>
      </c>
      <c r="S921">
        <v>22.455936431884766</v>
      </c>
      <c r="T921">
        <v>23.231124877929688</v>
      </c>
      <c r="U921">
        <v>23.774187088012695</v>
      </c>
      <c r="V921">
        <v>24.278444290161133</v>
      </c>
      <c r="W921">
        <v>24.443672180175781</v>
      </c>
      <c r="X921">
        <v>24.77020263671875</v>
      </c>
      <c r="Y921">
        <v>24.761157989501953</v>
      </c>
      <c r="Z921">
        <v>24.856178283691406</v>
      </c>
      <c r="AA921">
        <v>24.798250198364258</v>
      </c>
      <c r="AB921">
        <v>24.643030166625977</v>
      </c>
      <c r="AC921">
        <v>24.148250579833984</v>
      </c>
      <c r="AD921">
        <v>24.182872772216797</v>
      </c>
      <c r="AE921">
        <v>24.01518440246582</v>
      </c>
      <c r="AF921">
        <v>22.874893188476563</v>
      </c>
      <c r="AG921">
        <v>20.362993240356445</v>
      </c>
      <c r="AH921">
        <v>19.306079864501953</v>
      </c>
      <c r="AI921">
        <v>-0.61649590730667114</v>
      </c>
      <c r="AJ921">
        <v>-0.6047254204750061</v>
      </c>
      <c r="AK921">
        <v>-0.60292011499404907</v>
      </c>
      <c r="AL921">
        <v>-0.60555708408355713</v>
      </c>
      <c r="AM921">
        <v>-0.6059306263923645</v>
      </c>
      <c r="AN921">
        <v>-0.6138913631439209</v>
      </c>
      <c r="AO921">
        <v>-0.65713000297546387</v>
      </c>
      <c r="AP921">
        <v>-0.6689685583114624</v>
      </c>
      <c r="AQ921">
        <v>-0.68137252330780029</v>
      </c>
      <c r="AR921">
        <v>-0.69700992107391357</v>
      </c>
      <c r="AS921">
        <v>-0.71077567338943481</v>
      </c>
      <c r="AT921">
        <v>-0.71729695796966553</v>
      </c>
      <c r="AU921">
        <v>6.1718963086605072E-2</v>
      </c>
      <c r="AV921">
        <v>3.8428943157196045</v>
      </c>
      <c r="AW921">
        <v>3.7960002422332764</v>
      </c>
      <c r="AX921">
        <v>3.7942044734954834</v>
      </c>
      <c r="AY921">
        <v>3.7735562324523926</v>
      </c>
      <c r="AZ921">
        <v>3.7496423721313477</v>
      </c>
      <c r="BA921">
        <v>2.6071991771459579E-2</v>
      </c>
      <c r="BB921">
        <v>-0.37287893891334534</v>
      </c>
      <c r="BC921">
        <v>-0.36917778849601746</v>
      </c>
      <c r="BD921">
        <v>-0.34223374724388123</v>
      </c>
      <c r="BE921">
        <v>-0.31197518110275269</v>
      </c>
      <c r="BF921">
        <v>-0.29827991127967834</v>
      </c>
      <c r="BG921">
        <v>-0.30356213450431824</v>
      </c>
      <c r="BH921">
        <v>-0.29890838265419006</v>
      </c>
      <c r="BI921">
        <v>-0.29849189519882202</v>
      </c>
      <c r="BJ921">
        <v>-0.30167511105537415</v>
      </c>
      <c r="BK921">
        <v>-0.29929676651954651</v>
      </c>
      <c r="BL921">
        <v>-0.30546951293945313</v>
      </c>
      <c r="BM921">
        <v>-0.33149540424346924</v>
      </c>
      <c r="BN921">
        <v>-0.33273687958717346</v>
      </c>
      <c r="BO921">
        <v>-0.33791500329971313</v>
      </c>
      <c r="BP921">
        <v>-0.34676545858383179</v>
      </c>
      <c r="BQ921">
        <v>-0.35434374213218689</v>
      </c>
      <c r="BR921">
        <v>-0.36014613509178162</v>
      </c>
      <c r="BS921">
        <v>0.4335595965385437</v>
      </c>
      <c r="BT921">
        <v>4.1408162117004395</v>
      </c>
      <c r="BU921">
        <v>4.0908904075622559</v>
      </c>
      <c r="BV921">
        <v>4.0894546508789062</v>
      </c>
      <c r="BW921">
        <v>4.0708885192871094</v>
      </c>
      <c r="BX921">
        <v>4.0442523956298828</v>
      </c>
      <c r="BY921">
        <v>0.39312389492988586</v>
      </c>
      <c r="BZ921">
        <v>-0.19937808811664581</v>
      </c>
      <c r="CA921">
        <v>-0.19647030532360077</v>
      </c>
      <c r="CB921">
        <v>-0.18384598195552826</v>
      </c>
      <c r="CC921">
        <v>-0.16456060111522675</v>
      </c>
      <c r="CD921">
        <v>-0.15881027281284332</v>
      </c>
      <c r="CE921">
        <v>-8.6825184524059296E-2</v>
      </c>
      <c r="CF921">
        <v>-8.7100453674793243E-2</v>
      </c>
      <c r="CG921">
        <v>-8.7645828723907471E-2</v>
      </c>
      <c r="CH921">
        <v>-9.1207385063171387E-2</v>
      </c>
      <c r="CI921">
        <v>-8.6923085153102875E-2</v>
      </c>
      <c r="CJ921">
        <v>-9.1857500374317169E-2</v>
      </c>
      <c r="CK921">
        <v>-0.10596188902854919</v>
      </c>
      <c r="CL921">
        <v>-9.9863827228546143E-2</v>
      </c>
      <c r="CM921">
        <v>-0.10003738105297089</v>
      </c>
      <c r="CN921">
        <v>-0.10418719798326492</v>
      </c>
      <c r="CO921">
        <v>-0.10748005658388138</v>
      </c>
      <c r="CP921">
        <v>-0.11278453469276428</v>
      </c>
      <c r="CQ921">
        <v>0.69109529256820679</v>
      </c>
      <c r="CR921">
        <v>4.3471555709838867</v>
      </c>
      <c r="CS921">
        <v>4.2951302528381348</v>
      </c>
      <c r="CT921">
        <v>4.2939443588256836</v>
      </c>
      <c r="CU921">
        <v>4.276820182800293</v>
      </c>
      <c r="CV921">
        <v>4.248298168182373</v>
      </c>
      <c r="CW921">
        <v>0.64734292030334473</v>
      </c>
      <c r="CX921">
        <v>-7.921193540096283E-2</v>
      </c>
      <c r="CY921">
        <v>-7.6853632926940918E-2</v>
      </c>
      <c r="CZ921">
        <v>-7.4147097766399384E-2</v>
      </c>
      <c r="DA921">
        <v>-6.2461715191602707E-2</v>
      </c>
      <c r="DB921">
        <v>-6.2214028090238571E-2</v>
      </c>
      <c r="DC921">
        <v>0.12991176545619965</v>
      </c>
      <c r="DD921">
        <v>0.12470747530460358</v>
      </c>
      <c r="DE921">
        <v>0.12320023775100708</v>
      </c>
      <c r="DF921">
        <v>0.11926033347845078</v>
      </c>
      <c r="DG921">
        <v>0.12545059621334076</v>
      </c>
      <c r="DH921">
        <v>0.12175451964139938</v>
      </c>
      <c r="DI921">
        <v>0.11957164108753204</v>
      </c>
      <c r="DJ921">
        <v>0.13300921022891998</v>
      </c>
      <c r="DK921">
        <v>0.13784024119377136</v>
      </c>
      <c r="DL921">
        <v>0.13839104771614075</v>
      </c>
      <c r="DM921">
        <v>0.13938362896442413</v>
      </c>
      <c r="DN921">
        <v>0.13457705080509186</v>
      </c>
      <c r="DO921">
        <v>0.94863098859786987</v>
      </c>
      <c r="DP921">
        <v>4.553494930267334</v>
      </c>
      <c r="DQ921">
        <v>4.4993700981140137</v>
      </c>
      <c r="DR921">
        <v>4.4984340667724609</v>
      </c>
      <c r="DS921">
        <v>4.4827518463134766</v>
      </c>
      <c r="DT921">
        <v>4.4523439407348633</v>
      </c>
      <c r="DU921">
        <v>0.90156197547912598</v>
      </c>
      <c r="DV921">
        <v>4.0954221040010452E-2</v>
      </c>
      <c r="DW921">
        <v>4.2763039469718933E-2</v>
      </c>
      <c r="DX921">
        <v>3.5551790148019791E-2</v>
      </c>
      <c r="DY921">
        <v>3.963717445731163E-2</v>
      </c>
      <c r="DZ921">
        <v>3.4382212907075882E-2</v>
      </c>
      <c r="EA921">
        <v>0.44284552335739136</v>
      </c>
      <c r="EB921">
        <v>0.43052449822425842</v>
      </c>
      <c r="EC921">
        <v>0.42762845754623413</v>
      </c>
      <c r="ED921">
        <v>0.42314228415489197</v>
      </c>
      <c r="EE921">
        <v>0.43208444118499756</v>
      </c>
      <c r="EF921">
        <v>0.43017634749412537</v>
      </c>
      <c r="EG921">
        <v>0.44520622491836548</v>
      </c>
      <c r="EH921">
        <v>0.46924090385437012</v>
      </c>
      <c r="EI921">
        <v>0.48129773139953613</v>
      </c>
      <c r="EJ921">
        <v>0.48863551020622253</v>
      </c>
      <c r="EK921">
        <v>0.49581557512283325</v>
      </c>
      <c r="EL921">
        <v>0.49172788858413696</v>
      </c>
      <c r="EM921">
        <v>1.3204716444015503</v>
      </c>
      <c r="EN921">
        <v>4.8514165878295898</v>
      </c>
      <c r="EO921">
        <v>4.7942600250244141</v>
      </c>
      <c r="EP921">
        <v>4.7936844825744629</v>
      </c>
      <c r="EQ921">
        <v>4.7800841331481934</v>
      </c>
      <c r="ER921">
        <v>4.7469539642333984</v>
      </c>
      <c r="ES921">
        <v>1.2686138153076172</v>
      </c>
      <c r="ET921">
        <v>0.21445506811141968</v>
      </c>
      <c r="EU921">
        <v>0.21547052264213562</v>
      </c>
      <c r="EV921">
        <v>0.19393956661224365</v>
      </c>
      <c r="EW921">
        <v>0.18705175817012787</v>
      </c>
      <c r="EX921">
        <v>0.17385184764862061</v>
      </c>
      <c r="EY921">
        <v>64.256134033203125</v>
      </c>
      <c r="EZ921">
        <v>64.251876831054688</v>
      </c>
      <c r="FA921">
        <v>63.873809814453125</v>
      </c>
      <c r="FB921">
        <v>62.622955322265625</v>
      </c>
      <c r="FC921">
        <v>61.236297607421875</v>
      </c>
      <c r="FD921">
        <v>60.861373901367188</v>
      </c>
      <c r="FE921">
        <v>60.61181640625</v>
      </c>
      <c r="FF921">
        <v>61.246658325195313</v>
      </c>
      <c r="FG921">
        <v>63.625583648681641</v>
      </c>
      <c r="FH921">
        <v>68.012550354003906</v>
      </c>
      <c r="FI921">
        <v>71.637527465820313</v>
      </c>
      <c r="FJ921">
        <v>75.445281982421875</v>
      </c>
      <c r="FK921">
        <v>77.937004089355469</v>
      </c>
      <c r="FL921">
        <v>77.542167663574219</v>
      </c>
      <c r="FM921">
        <v>77.017745971679688</v>
      </c>
      <c r="FN921">
        <v>76.269363403320312</v>
      </c>
      <c r="FO921">
        <v>75.27691650390625</v>
      </c>
      <c r="FP921">
        <v>74.9156494140625</v>
      </c>
      <c r="FQ921">
        <v>73.107307434082031</v>
      </c>
      <c r="FR921">
        <v>70.366676330566406</v>
      </c>
      <c r="FS921">
        <v>68.876609802246094</v>
      </c>
      <c r="FT921">
        <v>67.506080627441406</v>
      </c>
      <c r="FU921">
        <v>66.732810974121094</v>
      </c>
      <c r="FV921">
        <v>65.500740051269531</v>
      </c>
      <c r="FW921">
        <v>81</v>
      </c>
      <c r="FX921">
        <v>5.4568342864513397E-2</v>
      </c>
      <c r="FY921">
        <v>1</v>
      </c>
    </row>
    <row r="922" spans="1:181" x14ac:dyDescent="0.2">
      <c r="A922" t="s">
        <v>243</v>
      </c>
      <c r="B922" t="s">
        <v>239</v>
      </c>
      <c r="C922" t="s">
        <v>215</v>
      </c>
      <c r="D922" t="s">
        <v>42</v>
      </c>
      <c r="E922">
        <v>2019</v>
      </c>
      <c r="F922" t="s">
        <v>223</v>
      </c>
      <c r="G922" t="s">
        <v>246</v>
      </c>
      <c r="H922">
        <v>94</v>
      </c>
      <c r="K922">
        <v>18.424835205078125</v>
      </c>
      <c r="L922">
        <v>18.21275520324707</v>
      </c>
      <c r="M922">
        <v>18.282737731933594</v>
      </c>
      <c r="N922">
        <v>18.383256912231445</v>
      </c>
      <c r="O922">
        <v>18.713449478149414</v>
      </c>
      <c r="P922">
        <v>19.482463836669922</v>
      </c>
      <c r="Q922">
        <v>21.899309158325195</v>
      </c>
      <c r="R922">
        <v>22.183124542236328</v>
      </c>
      <c r="S922">
        <v>22.455936431884766</v>
      </c>
      <c r="T922">
        <v>23.231124877929688</v>
      </c>
      <c r="U922">
        <v>23.774187088012695</v>
      </c>
      <c r="V922">
        <v>24.278444290161133</v>
      </c>
      <c r="W922">
        <v>24.443672180175781</v>
      </c>
      <c r="X922">
        <v>24.77020263671875</v>
      </c>
      <c r="Y922">
        <v>24.761157989501953</v>
      </c>
      <c r="Z922">
        <v>24.856178283691406</v>
      </c>
      <c r="AA922">
        <v>24.798250198364258</v>
      </c>
      <c r="AB922">
        <v>24.643030166625977</v>
      </c>
      <c r="AC922">
        <v>24.148250579833984</v>
      </c>
      <c r="AD922">
        <v>24.182872772216797</v>
      </c>
      <c r="AE922">
        <v>24.01518440246582</v>
      </c>
      <c r="AF922">
        <v>22.874893188476563</v>
      </c>
      <c r="AG922">
        <v>20.362993240356445</v>
      </c>
      <c r="AH922">
        <v>19.306079864501953</v>
      </c>
      <c r="AI922">
        <v>-0.61649590730667114</v>
      </c>
      <c r="AJ922">
        <v>-0.6047254204750061</v>
      </c>
      <c r="AK922">
        <v>-0.60292011499404907</v>
      </c>
      <c r="AL922">
        <v>-0.60555708408355713</v>
      </c>
      <c r="AM922">
        <v>-0.6059306263923645</v>
      </c>
      <c r="AN922">
        <v>-0.6138913631439209</v>
      </c>
      <c r="AO922">
        <v>-0.65713000297546387</v>
      </c>
      <c r="AP922">
        <v>-0.6689685583114624</v>
      </c>
      <c r="AQ922">
        <v>-0.68137252330780029</v>
      </c>
      <c r="AR922">
        <v>-0.69700992107391357</v>
      </c>
      <c r="AS922">
        <v>-0.71077567338943481</v>
      </c>
      <c r="AT922">
        <v>-0.71729695796966553</v>
      </c>
      <c r="AU922">
        <v>6.1718963086605072E-2</v>
      </c>
      <c r="AV922">
        <v>3.8428943157196045</v>
      </c>
      <c r="AW922">
        <v>3.7960002422332764</v>
      </c>
      <c r="AX922">
        <v>3.7942044734954834</v>
      </c>
      <c r="AY922">
        <v>3.7735562324523926</v>
      </c>
      <c r="AZ922">
        <v>3.7496423721313477</v>
      </c>
      <c r="BA922">
        <v>2.6071991771459579E-2</v>
      </c>
      <c r="BB922">
        <v>-0.37287893891334534</v>
      </c>
      <c r="BC922">
        <v>-0.36917778849601746</v>
      </c>
      <c r="BD922">
        <v>-0.34223374724388123</v>
      </c>
      <c r="BE922">
        <v>-0.31197518110275269</v>
      </c>
      <c r="BF922">
        <v>-0.29827991127967834</v>
      </c>
      <c r="BG922">
        <v>-0.30356213450431824</v>
      </c>
      <c r="BH922">
        <v>-0.29890838265419006</v>
      </c>
      <c r="BI922">
        <v>-0.29849189519882202</v>
      </c>
      <c r="BJ922">
        <v>-0.30167511105537415</v>
      </c>
      <c r="BK922">
        <v>-0.29929676651954651</v>
      </c>
      <c r="BL922">
        <v>-0.30546951293945313</v>
      </c>
      <c r="BM922">
        <v>-0.33149540424346924</v>
      </c>
      <c r="BN922">
        <v>-0.33273687958717346</v>
      </c>
      <c r="BO922">
        <v>-0.33791500329971313</v>
      </c>
      <c r="BP922">
        <v>-0.34676545858383179</v>
      </c>
      <c r="BQ922">
        <v>-0.35434374213218689</v>
      </c>
      <c r="BR922">
        <v>-0.36014613509178162</v>
      </c>
      <c r="BS922">
        <v>0.4335595965385437</v>
      </c>
      <c r="BT922">
        <v>4.1408162117004395</v>
      </c>
      <c r="BU922">
        <v>4.0908904075622559</v>
      </c>
      <c r="BV922">
        <v>4.0894546508789062</v>
      </c>
      <c r="BW922">
        <v>4.0708885192871094</v>
      </c>
      <c r="BX922">
        <v>4.0442523956298828</v>
      </c>
      <c r="BY922">
        <v>0.39312389492988586</v>
      </c>
      <c r="BZ922">
        <v>-0.19937808811664581</v>
      </c>
      <c r="CA922">
        <v>-0.19647030532360077</v>
      </c>
      <c r="CB922">
        <v>-0.18384598195552826</v>
      </c>
      <c r="CC922">
        <v>-0.16456060111522675</v>
      </c>
      <c r="CD922">
        <v>-0.15881027281284332</v>
      </c>
      <c r="CE922">
        <v>-8.6825184524059296E-2</v>
      </c>
      <c r="CF922">
        <v>-8.7100453674793243E-2</v>
      </c>
      <c r="CG922">
        <v>-8.7645828723907471E-2</v>
      </c>
      <c r="CH922">
        <v>-9.1207385063171387E-2</v>
      </c>
      <c r="CI922">
        <v>-8.6923085153102875E-2</v>
      </c>
      <c r="CJ922">
        <v>-9.1857500374317169E-2</v>
      </c>
      <c r="CK922">
        <v>-0.10596188902854919</v>
      </c>
      <c r="CL922">
        <v>-9.9863827228546143E-2</v>
      </c>
      <c r="CM922">
        <v>-0.10003738105297089</v>
      </c>
      <c r="CN922">
        <v>-0.10418719798326492</v>
      </c>
      <c r="CO922">
        <v>-0.10748005658388138</v>
      </c>
      <c r="CP922">
        <v>-0.11278453469276428</v>
      </c>
      <c r="CQ922">
        <v>0.69109529256820679</v>
      </c>
      <c r="CR922">
        <v>4.3471555709838867</v>
      </c>
      <c r="CS922">
        <v>4.2951302528381348</v>
      </c>
      <c r="CT922">
        <v>4.2939443588256836</v>
      </c>
      <c r="CU922">
        <v>4.276820182800293</v>
      </c>
      <c r="CV922">
        <v>4.248298168182373</v>
      </c>
      <c r="CW922">
        <v>0.64734292030334473</v>
      </c>
      <c r="CX922">
        <v>-7.921193540096283E-2</v>
      </c>
      <c r="CY922">
        <v>-7.6853632926940918E-2</v>
      </c>
      <c r="CZ922">
        <v>-7.4147097766399384E-2</v>
      </c>
      <c r="DA922">
        <v>-6.2461715191602707E-2</v>
      </c>
      <c r="DB922">
        <v>-6.2214028090238571E-2</v>
      </c>
      <c r="DC922">
        <v>0.12991176545619965</v>
      </c>
      <c r="DD922">
        <v>0.12470747530460358</v>
      </c>
      <c r="DE922">
        <v>0.12320023775100708</v>
      </c>
      <c r="DF922">
        <v>0.11926033347845078</v>
      </c>
      <c r="DG922">
        <v>0.12545059621334076</v>
      </c>
      <c r="DH922">
        <v>0.12175451964139938</v>
      </c>
      <c r="DI922">
        <v>0.11957164108753204</v>
      </c>
      <c r="DJ922">
        <v>0.13300921022891998</v>
      </c>
      <c r="DK922">
        <v>0.13784024119377136</v>
      </c>
      <c r="DL922">
        <v>0.13839104771614075</v>
      </c>
      <c r="DM922">
        <v>0.13938362896442413</v>
      </c>
      <c r="DN922">
        <v>0.13457705080509186</v>
      </c>
      <c r="DO922">
        <v>0.94863098859786987</v>
      </c>
      <c r="DP922">
        <v>4.553494930267334</v>
      </c>
      <c r="DQ922">
        <v>4.4993700981140137</v>
      </c>
      <c r="DR922">
        <v>4.4984340667724609</v>
      </c>
      <c r="DS922">
        <v>4.4827518463134766</v>
      </c>
      <c r="DT922">
        <v>4.4523439407348633</v>
      </c>
      <c r="DU922">
        <v>0.90156197547912598</v>
      </c>
      <c r="DV922">
        <v>4.0954221040010452E-2</v>
      </c>
      <c r="DW922">
        <v>4.2763039469718933E-2</v>
      </c>
      <c r="DX922">
        <v>3.5551790148019791E-2</v>
      </c>
      <c r="DY922">
        <v>3.963717445731163E-2</v>
      </c>
      <c r="DZ922">
        <v>3.4382212907075882E-2</v>
      </c>
      <c r="EA922">
        <v>0.44284552335739136</v>
      </c>
      <c r="EB922">
        <v>0.43052449822425842</v>
      </c>
      <c r="EC922">
        <v>0.42762845754623413</v>
      </c>
      <c r="ED922">
        <v>0.42314228415489197</v>
      </c>
      <c r="EE922">
        <v>0.43208444118499756</v>
      </c>
      <c r="EF922">
        <v>0.43017634749412537</v>
      </c>
      <c r="EG922">
        <v>0.44520622491836548</v>
      </c>
      <c r="EH922">
        <v>0.46924090385437012</v>
      </c>
      <c r="EI922">
        <v>0.48129773139953613</v>
      </c>
      <c r="EJ922">
        <v>0.48863551020622253</v>
      </c>
      <c r="EK922">
        <v>0.49581557512283325</v>
      </c>
      <c r="EL922">
        <v>0.49172788858413696</v>
      </c>
      <c r="EM922">
        <v>1.3204716444015503</v>
      </c>
      <c r="EN922">
        <v>4.8514165878295898</v>
      </c>
      <c r="EO922">
        <v>4.7942600250244141</v>
      </c>
      <c r="EP922">
        <v>4.7936844825744629</v>
      </c>
      <c r="EQ922">
        <v>4.7800841331481934</v>
      </c>
      <c r="ER922">
        <v>4.7469539642333984</v>
      </c>
      <c r="ES922">
        <v>1.2686138153076172</v>
      </c>
      <c r="ET922">
        <v>0.21445506811141968</v>
      </c>
      <c r="EU922">
        <v>0.21547052264213562</v>
      </c>
      <c r="EV922">
        <v>0.19393956661224365</v>
      </c>
      <c r="EW922">
        <v>0.18705175817012787</v>
      </c>
      <c r="EX922">
        <v>0.17385184764862061</v>
      </c>
      <c r="EY922">
        <v>64.256134033203125</v>
      </c>
      <c r="EZ922">
        <v>64.251876831054688</v>
      </c>
      <c r="FA922">
        <v>63.873809814453125</v>
      </c>
      <c r="FB922">
        <v>62.622955322265625</v>
      </c>
      <c r="FC922">
        <v>61.236297607421875</v>
      </c>
      <c r="FD922">
        <v>60.861373901367188</v>
      </c>
      <c r="FE922">
        <v>60.61181640625</v>
      </c>
      <c r="FF922">
        <v>61.246658325195313</v>
      </c>
      <c r="FG922">
        <v>63.625583648681641</v>
      </c>
      <c r="FH922">
        <v>68.012550354003906</v>
      </c>
      <c r="FI922">
        <v>71.637527465820313</v>
      </c>
      <c r="FJ922">
        <v>75.445281982421875</v>
      </c>
      <c r="FK922">
        <v>77.937004089355469</v>
      </c>
      <c r="FL922">
        <v>77.542167663574219</v>
      </c>
      <c r="FM922">
        <v>77.017745971679688</v>
      </c>
      <c r="FN922">
        <v>76.269363403320312</v>
      </c>
      <c r="FO922">
        <v>75.27691650390625</v>
      </c>
      <c r="FP922">
        <v>74.9156494140625</v>
      </c>
      <c r="FQ922">
        <v>73.107307434082031</v>
      </c>
      <c r="FR922">
        <v>70.366676330566406</v>
      </c>
      <c r="FS922">
        <v>68.876609802246094</v>
      </c>
      <c r="FT922">
        <v>67.506080627441406</v>
      </c>
      <c r="FU922">
        <v>66.732810974121094</v>
      </c>
      <c r="FV922">
        <v>65.500740051269531</v>
      </c>
      <c r="FW922">
        <v>81</v>
      </c>
      <c r="FX922">
        <v>5.4568342864513397E-2</v>
      </c>
      <c r="FY922">
        <v>1</v>
      </c>
    </row>
    <row r="923" spans="1:181" x14ac:dyDescent="0.2">
      <c r="A923" t="s">
        <v>243</v>
      </c>
      <c r="B923" t="s">
        <v>239</v>
      </c>
      <c r="C923" t="s">
        <v>215</v>
      </c>
      <c r="D923" t="s">
        <v>42</v>
      </c>
      <c r="E923">
        <v>2020</v>
      </c>
      <c r="F923" t="s">
        <v>223</v>
      </c>
      <c r="G923" t="s">
        <v>246</v>
      </c>
      <c r="H923">
        <v>94</v>
      </c>
      <c r="K923">
        <v>18.424835205078125</v>
      </c>
      <c r="L923">
        <v>18.21275520324707</v>
      </c>
      <c r="M923">
        <v>18.282737731933594</v>
      </c>
      <c r="N923">
        <v>18.383256912231445</v>
      </c>
      <c r="O923">
        <v>18.713449478149414</v>
      </c>
      <c r="P923">
        <v>19.482463836669922</v>
      </c>
      <c r="Q923">
        <v>21.899309158325195</v>
      </c>
      <c r="R923">
        <v>22.183124542236328</v>
      </c>
      <c r="S923">
        <v>22.455936431884766</v>
      </c>
      <c r="T923">
        <v>23.231124877929688</v>
      </c>
      <c r="U923">
        <v>23.774187088012695</v>
      </c>
      <c r="V923">
        <v>24.278444290161133</v>
      </c>
      <c r="W923">
        <v>24.443672180175781</v>
      </c>
      <c r="X923">
        <v>24.77020263671875</v>
      </c>
      <c r="Y923">
        <v>24.761157989501953</v>
      </c>
      <c r="Z923">
        <v>24.856178283691406</v>
      </c>
      <c r="AA923">
        <v>24.798250198364258</v>
      </c>
      <c r="AB923">
        <v>24.643030166625977</v>
      </c>
      <c r="AC923">
        <v>24.148250579833984</v>
      </c>
      <c r="AD923">
        <v>24.182872772216797</v>
      </c>
      <c r="AE923">
        <v>24.01518440246582</v>
      </c>
      <c r="AF923">
        <v>22.874893188476563</v>
      </c>
      <c r="AG923">
        <v>20.362993240356445</v>
      </c>
      <c r="AH923">
        <v>19.306079864501953</v>
      </c>
      <c r="AI923">
        <v>-0.61649590730667114</v>
      </c>
      <c r="AJ923">
        <v>-0.6047254204750061</v>
      </c>
      <c r="AK923">
        <v>-0.60292011499404907</v>
      </c>
      <c r="AL923">
        <v>-0.60555708408355713</v>
      </c>
      <c r="AM923">
        <v>-0.6059306263923645</v>
      </c>
      <c r="AN923">
        <v>-0.6138913631439209</v>
      </c>
      <c r="AO923">
        <v>-0.65713000297546387</v>
      </c>
      <c r="AP923">
        <v>-0.6689685583114624</v>
      </c>
      <c r="AQ923">
        <v>-0.68137252330780029</v>
      </c>
      <c r="AR923">
        <v>-0.69700992107391357</v>
      </c>
      <c r="AS923">
        <v>-0.71077567338943481</v>
      </c>
      <c r="AT923">
        <v>-0.71729695796966553</v>
      </c>
      <c r="AU923">
        <v>6.1718963086605072E-2</v>
      </c>
      <c r="AV923">
        <v>3.8428943157196045</v>
      </c>
      <c r="AW923">
        <v>3.7960002422332764</v>
      </c>
      <c r="AX923">
        <v>3.7942044734954834</v>
      </c>
      <c r="AY923">
        <v>3.7735562324523926</v>
      </c>
      <c r="AZ923">
        <v>3.7496423721313477</v>
      </c>
      <c r="BA923">
        <v>2.6071991771459579E-2</v>
      </c>
      <c r="BB923">
        <v>-0.37287893891334534</v>
      </c>
      <c r="BC923">
        <v>-0.36917778849601746</v>
      </c>
      <c r="BD923">
        <v>-0.34223374724388123</v>
      </c>
      <c r="BE923">
        <v>-0.31197518110275269</v>
      </c>
      <c r="BF923">
        <v>-0.29827991127967834</v>
      </c>
      <c r="BG923">
        <v>-0.30356213450431824</v>
      </c>
      <c r="BH923">
        <v>-0.29890838265419006</v>
      </c>
      <c r="BI923">
        <v>-0.29849189519882202</v>
      </c>
      <c r="BJ923">
        <v>-0.30167511105537415</v>
      </c>
      <c r="BK923">
        <v>-0.29929676651954651</v>
      </c>
      <c r="BL923">
        <v>-0.30546951293945313</v>
      </c>
      <c r="BM923">
        <v>-0.33149540424346924</v>
      </c>
      <c r="BN923">
        <v>-0.33273687958717346</v>
      </c>
      <c r="BO923">
        <v>-0.33791500329971313</v>
      </c>
      <c r="BP923">
        <v>-0.34676545858383179</v>
      </c>
      <c r="BQ923">
        <v>-0.35434374213218689</v>
      </c>
      <c r="BR923">
        <v>-0.36014613509178162</v>
      </c>
      <c r="BS923">
        <v>0.4335595965385437</v>
      </c>
      <c r="BT923">
        <v>4.1408162117004395</v>
      </c>
      <c r="BU923">
        <v>4.0908904075622559</v>
      </c>
      <c r="BV923">
        <v>4.0894546508789062</v>
      </c>
      <c r="BW923">
        <v>4.0708885192871094</v>
      </c>
      <c r="BX923">
        <v>4.0442523956298828</v>
      </c>
      <c r="BY923">
        <v>0.39312389492988586</v>
      </c>
      <c r="BZ923">
        <v>-0.19937808811664581</v>
      </c>
      <c r="CA923">
        <v>-0.19647030532360077</v>
      </c>
      <c r="CB923">
        <v>-0.18384598195552826</v>
      </c>
      <c r="CC923">
        <v>-0.16456060111522675</v>
      </c>
      <c r="CD923">
        <v>-0.15881027281284332</v>
      </c>
      <c r="CE923">
        <v>-8.6825184524059296E-2</v>
      </c>
      <c r="CF923">
        <v>-8.7100453674793243E-2</v>
      </c>
      <c r="CG923">
        <v>-8.7645828723907471E-2</v>
      </c>
      <c r="CH923">
        <v>-9.1207385063171387E-2</v>
      </c>
      <c r="CI923">
        <v>-8.6923085153102875E-2</v>
      </c>
      <c r="CJ923">
        <v>-9.1857500374317169E-2</v>
      </c>
      <c r="CK923">
        <v>-0.10596188902854919</v>
      </c>
      <c r="CL923">
        <v>-9.9863827228546143E-2</v>
      </c>
      <c r="CM923">
        <v>-0.10003738105297089</v>
      </c>
      <c r="CN923">
        <v>-0.10418719798326492</v>
      </c>
      <c r="CO923">
        <v>-0.10748005658388138</v>
      </c>
      <c r="CP923">
        <v>-0.11278453469276428</v>
      </c>
      <c r="CQ923">
        <v>0.69109529256820679</v>
      </c>
      <c r="CR923">
        <v>4.3471555709838867</v>
      </c>
      <c r="CS923">
        <v>4.2951302528381348</v>
      </c>
      <c r="CT923">
        <v>4.2939443588256836</v>
      </c>
      <c r="CU923">
        <v>4.276820182800293</v>
      </c>
      <c r="CV923">
        <v>4.248298168182373</v>
      </c>
      <c r="CW923">
        <v>0.64734292030334473</v>
      </c>
      <c r="CX923">
        <v>-7.921193540096283E-2</v>
      </c>
      <c r="CY923">
        <v>-7.6853632926940918E-2</v>
      </c>
      <c r="CZ923">
        <v>-7.4147097766399384E-2</v>
      </c>
      <c r="DA923">
        <v>-6.2461715191602707E-2</v>
      </c>
      <c r="DB923">
        <v>-6.2214028090238571E-2</v>
      </c>
      <c r="DC923">
        <v>0.12991176545619965</v>
      </c>
      <c r="DD923">
        <v>0.12470747530460358</v>
      </c>
      <c r="DE923">
        <v>0.12320023775100708</v>
      </c>
      <c r="DF923">
        <v>0.11926033347845078</v>
      </c>
      <c r="DG923">
        <v>0.12545059621334076</v>
      </c>
      <c r="DH923">
        <v>0.12175451964139938</v>
      </c>
      <c r="DI923">
        <v>0.11957164108753204</v>
      </c>
      <c r="DJ923">
        <v>0.13300921022891998</v>
      </c>
      <c r="DK923">
        <v>0.13784024119377136</v>
      </c>
      <c r="DL923">
        <v>0.13839104771614075</v>
      </c>
      <c r="DM923">
        <v>0.13938362896442413</v>
      </c>
      <c r="DN923">
        <v>0.13457705080509186</v>
      </c>
      <c r="DO923">
        <v>0.94863098859786987</v>
      </c>
      <c r="DP923">
        <v>4.553494930267334</v>
      </c>
      <c r="DQ923">
        <v>4.4993700981140137</v>
      </c>
      <c r="DR923">
        <v>4.4984340667724609</v>
      </c>
      <c r="DS923">
        <v>4.4827518463134766</v>
      </c>
      <c r="DT923">
        <v>4.4523439407348633</v>
      </c>
      <c r="DU923">
        <v>0.90156197547912598</v>
      </c>
      <c r="DV923">
        <v>4.0954221040010452E-2</v>
      </c>
      <c r="DW923">
        <v>4.2763039469718933E-2</v>
      </c>
      <c r="DX923">
        <v>3.5551790148019791E-2</v>
      </c>
      <c r="DY923">
        <v>3.963717445731163E-2</v>
      </c>
      <c r="DZ923">
        <v>3.4382212907075882E-2</v>
      </c>
      <c r="EA923">
        <v>0.44284552335739136</v>
      </c>
      <c r="EB923">
        <v>0.43052449822425842</v>
      </c>
      <c r="EC923">
        <v>0.42762845754623413</v>
      </c>
      <c r="ED923">
        <v>0.42314228415489197</v>
      </c>
      <c r="EE923">
        <v>0.43208444118499756</v>
      </c>
      <c r="EF923">
        <v>0.43017634749412537</v>
      </c>
      <c r="EG923">
        <v>0.44520622491836548</v>
      </c>
      <c r="EH923">
        <v>0.46924090385437012</v>
      </c>
      <c r="EI923">
        <v>0.48129773139953613</v>
      </c>
      <c r="EJ923">
        <v>0.48863551020622253</v>
      </c>
      <c r="EK923">
        <v>0.49581557512283325</v>
      </c>
      <c r="EL923">
        <v>0.49172788858413696</v>
      </c>
      <c r="EM923">
        <v>1.3204716444015503</v>
      </c>
      <c r="EN923">
        <v>4.8514165878295898</v>
      </c>
      <c r="EO923">
        <v>4.7942600250244141</v>
      </c>
      <c r="EP923">
        <v>4.7936844825744629</v>
      </c>
      <c r="EQ923">
        <v>4.7800841331481934</v>
      </c>
      <c r="ER923">
        <v>4.7469539642333984</v>
      </c>
      <c r="ES923">
        <v>1.2686138153076172</v>
      </c>
      <c r="ET923">
        <v>0.21445506811141968</v>
      </c>
      <c r="EU923">
        <v>0.21547052264213562</v>
      </c>
      <c r="EV923">
        <v>0.19393956661224365</v>
      </c>
      <c r="EW923">
        <v>0.18705175817012787</v>
      </c>
      <c r="EX923">
        <v>0.17385184764862061</v>
      </c>
      <c r="EY923">
        <v>64.256134033203125</v>
      </c>
      <c r="EZ923">
        <v>64.251876831054688</v>
      </c>
      <c r="FA923">
        <v>63.873809814453125</v>
      </c>
      <c r="FB923">
        <v>62.622955322265625</v>
      </c>
      <c r="FC923">
        <v>61.236297607421875</v>
      </c>
      <c r="FD923">
        <v>60.861373901367188</v>
      </c>
      <c r="FE923">
        <v>60.61181640625</v>
      </c>
      <c r="FF923">
        <v>61.246658325195313</v>
      </c>
      <c r="FG923">
        <v>63.625583648681641</v>
      </c>
      <c r="FH923">
        <v>68.012550354003906</v>
      </c>
      <c r="FI923">
        <v>71.637527465820313</v>
      </c>
      <c r="FJ923">
        <v>75.445281982421875</v>
      </c>
      <c r="FK923">
        <v>77.937004089355469</v>
      </c>
      <c r="FL923">
        <v>77.542167663574219</v>
      </c>
      <c r="FM923">
        <v>77.017745971679688</v>
      </c>
      <c r="FN923">
        <v>76.269363403320312</v>
      </c>
      <c r="FO923">
        <v>75.27691650390625</v>
      </c>
      <c r="FP923">
        <v>74.9156494140625</v>
      </c>
      <c r="FQ923">
        <v>73.107307434082031</v>
      </c>
      <c r="FR923">
        <v>70.366676330566406</v>
      </c>
      <c r="FS923">
        <v>68.876609802246094</v>
      </c>
      <c r="FT923">
        <v>67.506080627441406</v>
      </c>
      <c r="FU923">
        <v>66.732810974121094</v>
      </c>
      <c r="FV923">
        <v>65.500740051269531</v>
      </c>
      <c r="FW923">
        <v>81</v>
      </c>
      <c r="FX923">
        <v>5.4568342864513397E-2</v>
      </c>
      <c r="FY923">
        <v>1</v>
      </c>
    </row>
    <row r="924" spans="1:181" x14ac:dyDescent="0.2">
      <c r="A924" t="s">
        <v>243</v>
      </c>
      <c r="B924" t="s">
        <v>239</v>
      </c>
      <c r="C924" t="s">
        <v>215</v>
      </c>
      <c r="D924" t="s">
        <v>42</v>
      </c>
      <c r="E924">
        <v>2021</v>
      </c>
      <c r="F924" t="s">
        <v>223</v>
      </c>
      <c r="G924" t="s">
        <v>246</v>
      </c>
      <c r="H924">
        <v>94</v>
      </c>
      <c r="K924">
        <v>18.424835205078125</v>
      </c>
      <c r="L924">
        <v>18.21275520324707</v>
      </c>
      <c r="M924">
        <v>18.282737731933594</v>
      </c>
      <c r="N924">
        <v>18.383256912231445</v>
      </c>
      <c r="O924">
        <v>18.713449478149414</v>
      </c>
      <c r="P924">
        <v>19.482463836669922</v>
      </c>
      <c r="Q924">
        <v>21.899309158325195</v>
      </c>
      <c r="R924">
        <v>22.183124542236328</v>
      </c>
      <c r="S924">
        <v>22.455936431884766</v>
      </c>
      <c r="T924">
        <v>23.231124877929688</v>
      </c>
      <c r="U924">
        <v>23.774187088012695</v>
      </c>
      <c r="V924">
        <v>24.278444290161133</v>
      </c>
      <c r="W924">
        <v>24.443672180175781</v>
      </c>
      <c r="X924">
        <v>24.77020263671875</v>
      </c>
      <c r="Y924">
        <v>24.761157989501953</v>
      </c>
      <c r="Z924">
        <v>24.856178283691406</v>
      </c>
      <c r="AA924">
        <v>24.798250198364258</v>
      </c>
      <c r="AB924">
        <v>24.643030166625977</v>
      </c>
      <c r="AC924">
        <v>24.148250579833984</v>
      </c>
      <c r="AD924">
        <v>24.182872772216797</v>
      </c>
      <c r="AE924">
        <v>24.01518440246582</v>
      </c>
      <c r="AF924">
        <v>22.874893188476563</v>
      </c>
      <c r="AG924">
        <v>20.362993240356445</v>
      </c>
      <c r="AH924">
        <v>19.306079864501953</v>
      </c>
      <c r="AI924">
        <v>-0.61649590730667114</v>
      </c>
      <c r="AJ924">
        <v>-0.6047254204750061</v>
      </c>
      <c r="AK924">
        <v>-0.60292011499404907</v>
      </c>
      <c r="AL924">
        <v>-0.60555708408355713</v>
      </c>
      <c r="AM924">
        <v>-0.6059306263923645</v>
      </c>
      <c r="AN924">
        <v>-0.6138913631439209</v>
      </c>
      <c r="AO924">
        <v>-0.65713000297546387</v>
      </c>
      <c r="AP924">
        <v>-0.6689685583114624</v>
      </c>
      <c r="AQ924">
        <v>-0.68137252330780029</v>
      </c>
      <c r="AR924">
        <v>-0.69700992107391357</v>
      </c>
      <c r="AS924">
        <v>-0.71077567338943481</v>
      </c>
      <c r="AT924">
        <v>-0.71729695796966553</v>
      </c>
      <c r="AU924">
        <v>6.1718963086605072E-2</v>
      </c>
      <c r="AV924">
        <v>3.8428943157196045</v>
      </c>
      <c r="AW924">
        <v>3.7960002422332764</v>
      </c>
      <c r="AX924">
        <v>3.7942044734954834</v>
      </c>
      <c r="AY924">
        <v>3.7735562324523926</v>
      </c>
      <c r="AZ924">
        <v>3.7496423721313477</v>
      </c>
      <c r="BA924">
        <v>2.6071991771459579E-2</v>
      </c>
      <c r="BB924">
        <v>-0.37287893891334534</v>
      </c>
      <c r="BC924">
        <v>-0.36917778849601746</v>
      </c>
      <c r="BD924">
        <v>-0.34223374724388123</v>
      </c>
      <c r="BE924">
        <v>-0.31197518110275269</v>
      </c>
      <c r="BF924">
        <v>-0.29827991127967834</v>
      </c>
      <c r="BG924">
        <v>-0.30356213450431824</v>
      </c>
      <c r="BH924">
        <v>-0.29890838265419006</v>
      </c>
      <c r="BI924">
        <v>-0.29849189519882202</v>
      </c>
      <c r="BJ924">
        <v>-0.30167511105537415</v>
      </c>
      <c r="BK924">
        <v>-0.29929676651954651</v>
      </c>
      <c r="BL924">
        <v>-0.30546951293945313</v>
      </c>
      <c r="BM924">
        <v>-0.33149540424346924</v>
      </c>
      <c r="BN924">
        <v>-0.33273687958717346</v>
      </c>
      <c r="BO924">
        <v>-0.33791500329971313</v>
      </c>
      <c r="BP924">
        <v>-0.34676545858383179</v>
      </c>
      <c r="BQ924">
        <v>-0.35434374213218689</v>
      </c>
      <c r="BR924">
        <v>-0.36014613509178162</v>
      </c>
      <c r="BS924">
        <v>0.4335595965385437</v>
      </c>
      <c r="BT924">
        <v>4.1408162117004395</v>
      </c>
      <c r="BU924">
        <v>4.0908904075622559</v>
      </c>
      <c r="BV924">
        <v>4.0894546508789062</v>
      </c>
      <c r="BW924">
        <v>4.0708885192871094</v>
      </c>
      <c r="BX924">
        <v>4.0442523956298828</v>
      </c>
      <c r="BY924">
        <v>0.39312389492988586</v>
      </c>
      <c r="BZ924">
        <v>-0.19937808811664581</v>
      </c>
      <c r="CA924">
        <v>-0.19647030532360077</v>
      </c>
      <c r="CB924">
        <v>-0.18384598195552826</v>
      </c>
      <c r="CC924">
        <v>-0.16456060111522675</v>
      </c>
      <c r="CD924">
        <v>-0.15881027281284332</v>
      </c>
      <c r="CE924">
        <v>-8.6825184524059296E-2</v>
      </c>
      <c r="CF924">
        <v>-8.7100453674793243E-2</v>
      </c>
      <c r="CG924">
        <v>-8.7645828723907471E-2</v>
      </c>
      <c r="CH924">
        <v>-9.1207385063171387E-2</v>
      </c>
      <c r="CI924">
        <v>-8.6923085153102875E-2</v>
      </c>
      <c r="CJ924">
        <v>-9.1857500374317169E-2</v>
      </c>
      <c r="CK924">
        <v>-0.10596188902854919</v>
      </c>
      <c r="CL924">
        <v>-9.9863827228546143E-2</v>
      </c>
      <c r="CM924">
        <v>-0.10003738105297089</v>
      </c>
      <c r="CN924">
        <v>-0.10418719798326492</v>
      </c>
      <c r="CO924">
        <v>-0.10748005658388138</v>
      </c>
      <c r="CP924">
        <v>-0.11278453469276428</v>
      </c>
      <c r="CQ924">
        <v>0.69109529256820679</v>
      </c>
      <c r="CR924">
        <v>4.3471555709838867</v>
      </c>
      <c r="CS924">
        <v>4.2951302528381348</v>
      </c>
      <c r="CT924">
        <v>4.2939443588256836</v>
      </c>
      <c r="CU924">
        <v>4.276820182800293</v>
      </c>
      <c r="CV924">
        <v>4.248298168182373</v>
      </c>
      <c r="CW924">
        <v>0.64734292030334473</v>
      </c>
      <c r="CX924">
        <v>-7.921193540096283E-2</v>
      </c>
      <c r="CY924">
        <v>-7.6853632926940918E-2</v>
      </c>
      <c r="CZ924">
        <v>-7.4147097766399384E-2</v>
      </c>
      <c r="DA924">
        <v>-6.2461715191602707E-2</v>
      </c>
      <c r="DB924">
        <v>-6.2214028090238571E-2</v>
      </c>
      <c r="DC924">
        <v>0.12991176545619965</v>
      </c>
      <c r="DD924">
        <v>0.12470747530460358</v>
      </c>
      <c r="DE924">
        <v>0.12320023775100708</v>
      </c>
      <c r="DF924">
        <v>0.11926033347845078</v>
      </c>
      <c r="DG924">
        <v>0.12545059621334076</v>
      </c>
      <c r="DH924">
        <v>0.12175451964139938</v>
      </c>
      <c r="DI924">
        <v>0.11957164108753204</v>
      </c>
      <c r="DJ924">
        <v>0.13300921022891998</v>
      </c>
      <c r="DK924">
        <v>0.13784024119377136</v>
      </c>
      <c r="DL924">
        <v>0.13839104771614075</v>
      </c>
      <c r="DM924">
        <v>0.13938362896442413</v>
      </c>
      <c r="DN924">
        <v>0.13457705080509186</v>
      </c>
      <c r="DO924">
        <v>0.94863098859786987</v>
      </c>
      <c r="DP924">
        <v>4.553494930267334</v>
      </c>
      <c r="DQ924">
        <v>4.4993700981140137</v>
      </c>
      <c r="DR924">
        <v>4.4984340667724609</v>
      </c>
      <c r="DS924">
        <v>4.4827518463134766</v>
      </c>
      <c r="DT924">
        <v>4.4523439407348633</v>
      </c>
      <c r="DU924">
        <v>0.90156197547912598</v>
      </c>
      <c r="DV924">
        <v>4.0954221040010452E-2</v>
      </c>
      <c r="DW924">
        <v>4.2763039469718933E-2</v>
      </c>
      <c r="DX924">
        <v>3.5551790148019791E-2</v>
      </c>
      <c r="DY924">
        <v>3.963717445731163E-2</v>
      </c>
      <c r="DZ924">
        <v>3.4382212907075882E-2</v>
      </c>
      <c r="EA924">
        <v>0.44284552335739136</v>
      </c>
      <c r="EB924">
        <v>0.43052449822425842</v>
      </c>
      <c r="EC924">
        <v>0.42762845754623413</v>
      </c>
      <c r="ED924">
        <v>0.42314228415489197</v>
      </c>
      <c r="EE924">
        <v>0.43208444118499756</v>
      </c>
      <c r="EF924">
        <v>0.43017634749412537</v>
      </c>
      <c r="EG924">
        <v>0.44520622491836548</v>
      </c>
      <c r="EH924">
        <v>0.46924090385437012</v>
      </c>
      <c r="EI924">
        <v>0.48129773139953613</v>
      </c>
      <c r="EJ924">
        <v>0.48863551020622253</v>
      </c>
      <c r="EK924">
        <v>0.49581557512283325</v>
      </c>
      <c r="EL924">
        <v>0.49172788858413696</v>
      </c>
      <c r="EM924">
        <v>1.3204716444015503</v>
      </c>
      <c r="EN924">
        <v>4.8514165878295898</v>
      </c>
      <c r="EO924">
        <v>4.7942600250244141</v>
      </c>
      <c r="EP924">
        <v>4.7936844825744629</v>
      </c>
      <c r="EQ924">
        <v>4.7800841331481934</v>
      </c>
      <c r="ER924">
        <v>4.7469539642333984</v>
      </c>
      <c r="ES924">
        <v>1.2686138153076172</v>
      </c>
      <c r="ET924">
        <v>0.21445506811141968</v>
      </c>
      <c r="EU924">
        <v>0.21547052264213562</v>
      </c>
      <c r="EV924">
        <v>0.19393956661224365</v>
      </c>
      <c r="EW924">
        <v>0.18705175817012787</v>
      </c>
      <c r="EX924">
        <v>0.17385184764862061</v>
      </c>
      <c r="EY924">
        <v>64.256134033203125</v>
      </c>
      <c r="EZ924">
        <v>64.251876831054688</v>
      </c>
      <c r="FA924">
        <v>63.873809814453125</v>
      </c>
      <c r="FB924">
        <v>62.622955322265625</v>
      </c>
      <c r="FC924">
        <v>61.236297607421875</v>
      </c>
      <c r="FD924">
        <v>60.861373901367188</v>
      </c>
      <c r="FE924">
        <v>60.61181640625</v>
      </c>
      <c r="FF924">
        <v>61.246658325195313</v>
      </c>
      <c r="FG924">
        <v>63.625583648681641</v>
      </c>
      <c r="FH924">
        <v>68.012550354003906</v>
      </c>
      <c r="FI924">
        <v>71.637527465820313</v>
      </c>
      <c r="FJ924">
        <v>75.445281982421875</v>
      </c>
      <c r="FK924">
        <v>77.937004089355469</v>
      </c>
      <c r="FL924">
        <v>77.542167663574219</v>
      </c>
      <c r="FM924">
        <v>77.017745971679688</v>
      </c>
      <c r="FN924">
        <v>76.269363403320312</v>
      </c>
      <c r="FO924">
        <v>75.27691650390625</v>
      </c>
      <c r="FP924">
        <v>74.9156494140625</v>
      </c>
      <c r="FQ924">
        <v>73.107307434082031</v>
      </c>
      <c r="FR924">
        <v>70.366676330566406</v>
      </c>
      <c r="FS924">
        <v>68.876609802246094</v>
      </c>
      <c r="FT924">
        <v>67.506080627441406</v>
      </c>
      <c r="FU924">
        <v>66.732810974121094</v>
      </c>
      <c r="FV924">
        <v>65.500740051269531</v>
      </c>
      <c r="FW924">
        <v>81</v>
      </c>
      <c r="FX924">
        <v>5.4568342864513397E-2</v>
      </c>
      <c r="FY924">
        <v>1</v>
      </c>
    </row>
    <row r="925" spans="1:181" x14ac:dyDescent="0.2">
      <c r="A925" t="s">
        <v>243</v>
      </c>
      <c r="B925" t="s">
        <v>239</v>
      </c>
      <c r="C925" t="s">
        <v>215</v>
      </c>
      <c r="D925" t="s">
        <v>42</v>
      </c>
      <c r="E925">
        <v>2022</v>
      </c>
      <c r="F925" t="s">
        <v>223</v>
      </c>
      <c r="G925" t="s">
        <v>246</v>
      </c>
      <c r="H925">
        <v>94</v>
      </c>
      <c r="K925">
        <v>18.424835205078125</v>
      </c>
      <c r="L925">
        <v>18.21275520324707</v>
      </c>
      <c r="M925">
        <v>18.282737731933594</v>
      </c>
      <c r="N925">
        <v>18.383256912231445</v>
      </c>
      <c r="O925">
        <v>18.713449478149414</v>
      </c>
      <c r="P925">
        <v>19.482463836669922</v>
      </c>
      <c r="Q925">
        <v>21.899309158325195</v>
      </c>
      <c r="R925">
        <v>22.183124542236328</v>
      </c>
      <c r="S925">
        <v>22.455936431884766</v>
      </c>
      <c r="T925">
        <v>23.231124877929688</v>
      </c>
      <c r="U925">
        <v>23.774187088012695</v>
      </c>
      <c r="V925">
        <v>24.278444290161133</v>
      </c>
      <c r="W925">
        <v>24.443672180175781</v>
      </c>
      <c r="X925">
        <v>24.77020263671875</v>
      </c>
      <c r="Y925">
        <v>24.761157989501953</v>
      </c>
      <c r="Z925">
        <v>24.856178283691406</v>
      </c>
      <c r="AA925">
        <v>24.798250198364258</v>
      </c>
      <c r="AB925">
        <v>24.643030166625977</v>
      </c>
      <c r="AC925">
        <v>24.148250579833984</v>
      </c>
      <c r="AD925">
        <v>24.182872772216797</v>
      </c>
      <c r="AE925">
        <v>24.01518440246582</v>
      </c>
      <c r="AF925">
        <v>22.874893188476563</v>
      </c>
      <c r="AG925">
        <v>20.362993240356445</v>
      </c>
      <c r="AH925">
        <v>19.306079864501953</v>
      </c>
      <c r="AI925">
        <v>-0.61649590730667114</v>
      </c>
      <c r="AJ925">
        <v>-0.6047254204750061</v>
      </c>
      <c r="AK925">
        <v>-0.60292011499404907</v>
      </c>
      <c r="AL925">
        <v>-0.60555708408355713</v>
      </c>
      <c r="AM925">
        <v>-0.6059306263923645</v>
      </c>
      <c r="AN925">
        <v>-0.6138913631439209</v>
      </c>
      <c r="AO925">
        <v>-0.65713000297546387</v>
      </c>
      <c r="AP925">
        <v>-0.6689685583114624</v>
      </c>
      <c r="AQ925">
        <v>-0.68137252330780029</v>
      </c>
      <c r="AR925">
        <v>-0.69700992107391357</v>
      </c>
      <c r="AS925">
        <v>-0.71077567338943481</v>
      </c>
      <c r="AT925">
        <v>-0.71729695796966553</v>
      </c>
      <c r="AU925">
        <v>6.1718963086605072E-2</v>
      </c>
      <c r="AV925">
        <v>3.8428943157196045</v>
      </c>
      <c r="AW925">
        <v>3.7960002422332764</v>
      </c>
      <c r="AX925">
        <v>3.7942044734954834</v>
      </c>
      <c r="AY925">
        <v>3.7735562324523926</v>
      </c>
      <c r="AZ925">
        <v>3.7496423721313477</v>
      </c>
      <c r="BA925">
        <v>2.6071991771459579E-2</v>
      </c>
      <c r="BB925">
        <v>-0.37287893891334534</v>
      </c>
      <c r="BC925">
        <v>-0.36917778849601746</v>
      </c>
      <c r="BD925">
        <v>-0.34223374724388123</v>
      </c>
      <c r="BE925">
        <v>-0.31197518110275269</v>
      </c>
      <c r="BF925">
        <v>-0.29827991127967834</v>
      </c>
      <c r="BG925">
        <v>-0.30356213450431824</v>
      </c>
      <c r="BH925">
        <v>-0.29890838265419006</v>
      </c>
      <c r="BI925">
        <v>-0.29849189519882202</v>
      </c>
      <c r="BJ925">
        <v>-0.30167511105537415</v>
      </c>
      <c r="BK925">
        <v>-0.29929676651954651</v>
      </c>
      <c r="BL925">
        <v>-0.30546951293945313</v>
      </c>
      <c r="BM925">
        <v>-0.33149540424346924</v>
      </c>
      <c r="BN925">
        <v>-0.33273687958717346</v>
      </c>
      <c r="BO925">
        <v>-0.33791500329971313</v>
      </c>
      <c r="BP925">
        <v>-0.34676545858383179</v>
      </c>
      <c r="BQ925">
        <v>-0.35434374213218689</v>
      </c>
      <c r="BR925">
        <v>-0.36014613509178162</v>
      </c>
      <c r="BS925">
        <v>0.4335595965385437</v>
      </c>
      <c r="BT925">
        <v>4.1408162117004395</v>
      </c>
      <c r="BU925">
        <v>4.0908904075622559</v>
      </c>
      <c r="BV925">
        <v>4.0894546508789062</v>
      </c>
      <c r="BW925">
        <v>4.0708885192871094</v>
      </c>
      <c r="BX925">
        <v>4.0442523956298828</v>
      </c>
      <c r="BY925">
        <v>0.39312389492988586</v>
      </c>
      <c r="BZ925">
        <v>-0.19937808811664581</v>
      </c>
      <c r="CA925">
        <v>-0.19647030532360077</v>
      </c>
      <c r="CB925">
        <v>-0.18384598195552826</v>
      </c>
      <c r="CC925">
        <v>-0.16456060111522675</v>
      </c>
      <c r="CD925">
        <v>-0.15881027281284332</v>
      </c>
      <c r="CE925">
        <v>-8.6825184524059296E-2</v>
      </c>
      <c r="CF925">
        <v>-8.7100453674793243E-2</v>
      </c>
      <c r="CG925">
        <v>-8.7645828723907471E-2</v>
      </c>
      <c r="CH925">
        <v>-9.1207385063171387E-2</v>
      </c>
      <c r="CI925">
        <v>-8.6923085153102875E-2</v>
      </c>
      <c r="CJ925">
        <v>-9.1857500374317169E-2</v>
      </c>
      <c r="CK925">
        <v>-0.10596188902854919</v>
      </c>
      <c r="CL925">
        <v>-9.9863827228546143E-2</v>
      </c>
      <c r="CM925">
        <v>-0.10003738105297089</v>
      </c>
      <c r="CN925">
        <v>-0.10418719798326492</v>
      </c>
      <c r="CO925">
        <v>-0.10748005658388138</v>
      </c>
      <c r="CP925">
        <v>-0.11278453469276428</v>
      </c>
      <c r="CQ925">
        <v>0.69109529256820679</v>
      </c>
      <c r="CR925">
        <v>4.3471555709838867</v>
      </c>
      <c r="CS925">
        <v>4.2951302528381348</v>
      </c>
      <c r="CT925">
        <v>4.2939443588256836</v>
      </c>
      <c r="CU925">
        <v>4.276820182800293</v>
      </c>
      <c r="CV925">
        <v>4.248298168182373</v>
      </c>
      <c r="CW925">
        <v>0.64734292030334473</v>
      </c>
      <c r="CX925">
        <v>-7.921193540096283E-2</v>
      </c>
      <c r="CY925">
        <v>-7.6853632926940918E-2</v>
      </c>
      <c r="CZ925">
        <v>-7.4147097766399384E-2</v>
      </c>
      <c r="DA925">
        <v>-6.2461715191602707E-2</v>
      </c>
      <c r="DB925">
        <v>-6.2214028090238571E-2</v>
      </c>
      <c r="DC925">
        <v>0.12991176545619965</v>
      </c>
      <c r="DD925">
        <v>0.12470747530460358</v>
      </c>
      <c r="DE925">
        <v>0.12320023775100708</v>
      </c>
      <c r="DF925">
        <v>0.11926033347845078</v>
      </c>
      <c r="DG925">
        <v>0.12545059621334076</v>
      </c>
      <c r="DH925">
        <v>0.12175451964139938</v>
      </c>
      <c r="DI925">
        <v>0.11957164108753204</v>
      </c>
      <c r="DJ925">
        <v>0.13300921022891998</v>
      </c>
      <c r="DK925">
        <v>0.13784024119377136</v>
      </c>
      <c r="DL925">
        <v>0.13839104771614075</v>
      </c>
      <c r="DM925">
        <v>0.13938362896442413</v>
      </c>
      <c r="DN925">
        <v>0.13457705080509186</v>
      </c>
      <c r="DO925">
        <v>0.94863098859786987</v>
      </c>
      <c r="DP925">
        <v>4.553494930267334</v>
      </c>
      <c r="DQ925">
        <v>4.4993700981140137</v>
      </c>
      <c r="DR925">
        <v>4.4984340667724609</v>
      </c>
      <c r="DS925">
        <v>4.4827518463134766</v>
      </c>
      <c r="DT925">
        <v>4.4523439407348633</v>
      </c>
      <c r="DU925">
        <v>0.90156197547912598</v>
      </c>
      <c r="DV925">
        <v>4.0954221040010452E-2</v>
      </c>
      <c r="DW925">
        <v>4.2763039469718933E-2</v>
      </c>
      <c r="DX925">
        <v>3.5551790148019791E-2</v>
      </c>
      <c r="DY925">
        <v>3.963717445731163E-2</v>
      </c>
      <c r="DZ925">
        <v>3.4382212907075882E-2</v>
      </c>
      <c r="EA925">
        <v>0.44284552335739136</v>
      </c>
      <c r="EB925">
        <v>0.43052449822425842</v>
      </c>
      <c r="EC925">
        <v>0.42762845754623413</v>
      </c>
      <c r="ED925">
        <v>0.42314228415489197</v>
      </c>
      <c r="EE925">
        <v>0.43208444118499756</v>
      </c>
      <c r="EF925">
        <v>0.43017634749412537</v>
      </c>
      <c r="EG925">
        <v>0.44520622491836548</v>
      </c>
      <c r="EH925">
        <v>0.46924090385437012</v>
      </c>
      <c r="EI925">
        <v>0.48129773139953613</v>
      </c>
      <c r="EJ925">
        <v>0.48863551020622253</v>
      </c>
      <c r="EK925">
        <v>0.49581557512283325</v>
      </c>
      <c r="EL925">
        <v>0.49172788858413696</v>
      </c>
      <c r="EM925">
        <v>1.3204716444015503</v>
      </c>
      <c r="EN925">
        <v>4.8514165878295898</v>
      </c>
      <c r="EO925">
        <v>4.7942600250244141</v>
      </c>
      <c r="EP925">
        <v>4.7936844825744629</v>
      </c>
      <c r="EQ925">
        <v>4.7800841331481934</v>
      </c>
      <c r="ER925">
        <v>4.7469539642333984</v>
      </c>
      <c r="ES925">
        <v>1.2686138153076172</v>
      </c>
      <c r="ET925">
        <v>0.21445506811141968</v>
      </c>
      <c r="EU925">
        <v>0.21547052264213562</v>
      </c>
      <c r="EV925">
        <v>0.19393956661224365</v>
      </c>
      <c r="EW925">
        <v>0.18705175817012787</v>
      </c>
      <c r="EX925">
        <v>0.17385184764862061</v>
      </c>
      <c r="EY925">
        <v>64.256134033203125</v>
      </c>
      <c r="EZ925">
        <v>64.251876831054688</v>
      </c>
      <c r="FA925">
        <v>63.873809814453125</v>
      </c>
      <c r="FB925">
        <v>62.622955322265625</v>
      </c>
      <c r="FC925">
        <v>61.236297607421875</v>
      </c>
      <c r="FD925">
        <v>60.861373901367188</v>
      </c>
      <c r="FE925">
        <v>60.61181640625</v>
      </c>
      <c r="FF925">
        <v>61.246658325195313</v>
      </c>
      <c r="FG925">
        <v>63.625583648681641</v>
      </c>
      <c r="FH925">
        <v>68.012550354003906</v>
      </c>
      <c r="FI925">
        <v>71.637527465820313</v>
      </c>
      <c r="FJ925">
        <v>75.445281982421875</v>
      </c>
      <c r="FK925">
        <v>77.937004089355469</v>
      </c>
      <c r="FL925">
        <v>77.542167663574219</v>
      </c>
      <c r="FM925">
        <v>77.017745971679688</v>
      </c>
      <c r="FN925">
        <v>76.269363403320312</v>
      </c>
      <c r="FO925">
        <v>75.27691650390625</v>
      </c>
      <c r="FP925">
        <v>74.9156494140625</v>
      </c>
      <c r="FQ925">
        <v>73.107307434082031</v>
      </c>
      <c r="FR925">
        <v>70.366676330566406</v>
      </c>
      <c r="FS925">
        <v>68.876609802246094</v>
      </c>
      <c r="FT925">
        <v>67.506080627441406</v>
      </c>
      <c r="FU925">
        <v>66.732810974121094</v>
      </c>
      <c r="FV925">
        <v>65.500740051269531</v>
      </c>
      <c r="FW925">
        <v>81</v>
      </c>
      <c r="FX925">
        <v>5.4568342864513397E-2</v>
      </c>
      <c r="FY925">
        <v>1</v>
      </c>
    </row>
    <row r="926" spans="1:181" x14ac:dyDescent="0.2">
      <c r="A926" t="s">
        <v>243</v>
      </c>
      <c r="B926" t="s">
        <v>239</v>
      </c>
      <c r="C926" t="s">
        <v>215</v>
      </c>
      <c r="D926" t="s">
        <v>42</v>
      </c>
      <c r="E926">
        <v>2023</v>
      </c>
      <c r="F926" t="s">
        <v>223</v>
      </c>
      <c r="G926" t="s">
        <v>246</v>
      </c>
      <c r="H926">
        <v>94</v>
      </c>
      <c r="K926">
        <v>18.424835205078125</v>
      </c>
      <c r="L926">
        <v>18.21275520324707</v>
      </c>
      <c r="M926">
        <v>18.282737731933594</v>
      </c>
      <c r="N926">
        <v>18.383256912231445</v>
      </c>
      <c r="O926">
        <v>18.713449478149414</v>
      </c>
      <c r="P926">
        <v>19.482463836669922</v>
      </c>
      <c r="Q926">
        <v>21.899309158325195</v>
      </c>
      <c r="R926">
        <v>22.183124542236328</v>
      </c>
      <c r="S926">
        <v>22.455936431884766</v>
      </c>
      <c r="T926">
        <v>23.231124877929688</v>
      </c>
      <c r="U926">
        <v>23.774187088012695</v>
      </c>
      <c r="V926">
        <v>24.278444290161133</v>
      </c>
      <c r="W926">
        <v>24.443672180175781</v>
      </c>
      <c r="X926">
        <v>24.77020263671875</v>
      </c>
      <c r="Y926">
        <v>24.761157989501953</v>
      </c>
      <c r="Z926">
        <v>24.856178283691406</v>
      </c>
      <c r="AA926">
        <v>24.798250198364258</v>
      </c>
      <c r="AB926">
        <v>24.643030166625977</v>
      </c>
      <c r="AC926">
        <v>24.148250579833984</v>
      </c>
      <c r="AD926">
        <v>24.182872772216797</v>
      </c>
      <c r="AE926">
        <v>24.01518440246582</v>
      </c>
      <c r="AF926">
        <v>22.874893188476563</v>
      </c>
      <c r="AG926">
        <v>20.362993240356445</v>
      </c>
      <c r="AH926">
        <v>19.306079864501953</v>
      </c>
      <c r="AI926">
        <v>-0.61649590730667114</v>
      </c>
      <c r="AJ926">
        <v>-0.6047254204750061</v>
      </c>
      <c r="AK926">
        <v>-0.60292011499404907</v>
      </c>
      <c r="AL926">
        <v>-0.60555708408355713</v>
      </c>
      <c r="AM926">
        <v>-0.6059306263923645</v>
      </c>
      <c r="AN926">
        <v>-0.6138913631439209</v>
      </c>
      <c r="AO926">
        <v>-0.65713000297546387</v>
      </c>
      <c r="AP926">
        <v>-0.6689685583114624</v>
      </c>
      <c r="AQ926">
        <v>-0.68137252330780029</v>
      </c>
      <c r="AR926">
        <v>-0.69700992107391357</v>
      </c>
      <c r="AS926">
        <v>-0.71077567338943481</v>
      </c>
      <c r="AT926">
        <v>-0.71729695796966553</v>
      </c>
      <c r="AU926">
        <v>6.1718963086605072E-2</v>
      </c>
      <c r="AV926">
        <v>3.8428943157196045</v>
      </c>
      <c r="AW926">
        <v>3.7960002422332764</v>
      </c>
      <c r="AX926">
        <v>3.7942044734954834</v>
      </c>
      <c r="AY926">
        <v>3.7735562324523926</v>
      </c>
      <c r="AZ926">
        <v>3.7496423721313477</v>
      </c>
      <c r="BA926">
        <v>2.6071991771459579E-2</v>
      </c>
      <c r="BB926">
        <v>-0.37287893891334534</v>
      </c>
      <c r="BC926">
        <v>-0.36917778849601746</v>
      </c>
      <c r="BD926">
        <v>-0.34223374724388123</v>
      </c>
      <c r="BE926">
        <v>-0.31197518110275269</v>
      </c>
      <c r="BF926">
        <v>-0.29827991127967834</v>
      </c>
      <c r="BG926">
        <v>-0.30356213450431824</v>
      </c>
      <c r="BH926">
        <v>-0.29890838265419006</v>
      </c>
      <c r="BI926">
        <v>-0.29849189519882202</v>
      </c>
      <c r="BJ926">
        <v>-0.30167511105537415</v>
      </c>
      <c r="BK926">
        <v>-0.29929676651954651</v>
      </c>
      <c r="BL926">
        <v>-0.30546951293945313</v>
      </c>
      <c r="BM926">
        <v>-0.33149540424346924</v>
      </c>
      <c r="BN926">
        <v>-0.33273687958717346</v>
      </c>
      <c r="BO926">
        <v>-0.33791500329971313</v>
      </c>
      <c r="BP926">
        <v>-0.34676545858383179</v>
      </c>
      <c r="BQ926">
        <v>-0.35434374213218689</v>
      </c>
      <c r="BR926">
        <v>-0.36014613509178162</v>
      </c>
      <c r="BS926">
        <v>0.4335595965385437</v>
      </c>
      <c r="BT926">
        <v>4.1408162117004395</v>
      </c>
      <c r="BU926">
        <v>4.0908904075622559</v>
      </c>
      <c r="BV926">
        <v>4.0894546508789062</v>
      </c>
      <c r="BW926">
        <v>4.0708885192871094</v>
      </c>
      <c r="BX926">
        <v>4.0442523956298828</v>
      </c>
      <c r="BY926">
        <v>0.39312389492988586</v>
      </c>
      <c r="BZ926">
        <v>-0.19937808811664581</v>
      </c>
      <c r="CA926">
        <v>-0.19647030532360077</v>
      </c>
      <c r="CB926">
        <v>-0.18384598195552826</v>
      </c>
      <c r="CC926">
        <v>-0.16456060111522675</v>
      </c>
      <c r="CD926">
        <v>-0.15881027281284332</v>
      </c>
      <c r="CE926">
        <v>-8.6825184524059296E-2</v>
      </c>
      <c r="CF926">
        <v>-8.7100453674793243E-2</v>
      </c>
      <c r="CG926">
        <v>-8.7645828723907471E-2</v>
      </c>
      <c r="CH926">
        <v>-9.1207385063171387E-2</v>
      </c>
      <c r="CI926">
        <v>-8.6923085153102875E-2</v>
      </c>
      <c r="CJ926">
        <v>-9.1857500374317169E-2</v>
      </c>
      <c r="CK926">
        <v>-0.10596188902854919</v>
      </c>
      <c r="CL926">
        <v>-9.9863827228546143E-2</v>
      </c>
      <c r="CM926">
        <v>-0.10003738105297089</v>
      </c>
      <c r="CN926">
        <v>-0.10418719798326492</v>
      </c>
      <c r="CO926">
        <v>-0.10748005658388138</v>
      </c>
      <c r="CP926">
        <v>-0.11278453469276428</v>
      </c>
      <c r="CQ926">
        <v>0.69109529256820679</v>
      </c>
      <c r="CR926">
        <v>4.3471555709838867</v>
      </c>
      <c r="CS926">
        <v>4.2951302528381348</v>
      </c>
      <c r="CT926">
        <v>4.2939443588256836</v>
      </c>
      <c r="CU926">
        <v>4.276820182800293</v>
      </c>
      <c r="CV926">
        <v>4.248298168182373</v>
      </c>
      <c r="CW926">
        <v>0.64734292030334473</v>
      </c>
      <c r="CX926">
        <v>-7.921193540096283E-2</v>
      </c>
      <c r="CY926">
        <v>-7.6853632926940918E-2</v>
      </c>
      <c r="CZ926">
        <v>-7.4147097766399384E-2</v>
      </c>
      <c r="DA926">
        <v>-6.2461715191602707E-2</v>
      </c>
      <c r="DB926">
        <v>-6.2214028090238571E-2</v>
      </c>
      <c r="DC926">
        <v>0.12991176545619965</v>
      </c>
      <c r="DD926">
        <v>0.12470747530460358</v>
      </c>
      <c r="DE926">
        <v>0.12320023775100708</v>
      </c>
      <c r="DF926">
        <v>0.11926033347845078</v>
      </c>
      <c r="DG926">
        <v>0.12545059621334076</v>
      </c>
      <c r="DH926">
        <v>0.12175451964139938</v>
      </c>
      <c r="DI926">
        <v>0.11957164108753204</v>
      </c>
      <c r="DJ926">
        <v>0.13300921022891998</v>
      </c>
      <c r="DK926">
        <v>0.13784024119377136</v>
      </c>
      <c r="DL926">
        <v>0.13839104771614075</v>
      </c>
      <c r="DM926">
        <v>0.13938362896442413</v>
      </c>
      <c r="DN926">
        <v>0.13457705080509186</v>
      </c>
      <c r="DO926">
        <v>0.94863098859786987</v>
      </c>
      <c r="DP926">
        <v>4.553494930267334</v>
      </c>
      <c r="DQ926">
        <v>4.4993700981140137</v>
      </c>
      <c r="DR926">
        <v>4.4984340667724609</v>
      </c>
      <c r="DS926">
        <v>4.4827518463134766</v>
      </c>
      <c r="DT926">
        <v>4.4523439407348633</v>
      </c>
      <c r="DU926">
        <v>0.90156197547912598</v>
      </c>
      <c r="DV926">
        <v>4.0954221040010452E-2</v>
      </c>
      <c r="DW926">
        <v>4.2763039469718933E-2</v>
      </c>
      <c r="DX926">
        <v>3.5551790148019791E-2</v>
      </c>
      <c r="DY926">
        <v>3.963717445731163E-2</v>
      </c>
      <c r="DZ926">
        <v>3.4382212907075882E-2</v>
      </c>
      <c r="EA926">
        <v>0.44284552335739136</v>
      </c>
      <c r="EB926">
        <v>0.43052449822425842</v>
      </c>
      <c r="EC926">
        <v>0.42762845754623413</v>
      </c>
      <c r="ED926">
        <v>0.42314228415489197</v>
      </c>
      <c r="EE926">
        <v>0.43208444118499756</v>
      </c>
      <c r="EF926">
        <v>0.43017634749412537</v>
      </c>
      <c r="EG926">
        <v>0.44520622491836548</v>
      </c>
      <c r="EH926">
        <v>0.46924090385437012</v>
      </c>
      <c r="EI926">
        <v>0.48129773139953613</v>
      </c>
      <c r="EJ926">
        <v>0.48863551020622253</v>
      </c>
      <c r="EK926">
        <v>0.49581557512283325</v>
      </c>
      <c r="EL926">
        <v>0.49172788858413696</v>
      </c>
      <c r="EM926">
        <v>1.3204716444015503</v>
      </c>
      <c r="EN926">
        <v>4.8514165878295898</v>
      </c>
      <c r="EO926">
        <v>4.7942600250244141</v>
      </c>
      <c r="EP926">
        <v>4.7936844825744629</v>
      </c>
      <c r="EQ926">
        <v>4.7800841331481934</v>
      </c>
      <c r="ER926">
        <v>4.7469539642333984</v>
      </c>
      <c r="ES926">
        <v>1.2686138153076172</v>
      </c>
      <c r="ET926">
        <v>0.21445506811141968</v>
      </c>
      <c r="EU926">
        <v>0.21547052264213562</v>
      </c>
      <c r="EV926">
        <v>0.19393956661224365</v>
      </c>
      <c r="EW926">
        <v>0.18705175817012787</v>
      </c>
      <c r="EX926">
        <v>0.17385184764862061</v>
      </c>
      <c r="EY926">
        <v>64.256134033203125</v>
      </c>
      <c r="EZ926">
        <v>64.251876831054688</v>
      </c>
      <c r="FA926">
        <v>63.873809814453125</v>
      </c>
      <c r="FB926">
        <v>62.622955322265625</v>
      </c>
      <c r="FC926">
        <v>61.236297607421875</v>
      </c>
      <c r="FD926">
        <v>60.861373901367188</v>
      </c>
      <c r="FE926">
        <v>60.61181640625</v>
      </c>
      <c r="FF926">
        <v>61.246658325195313</v>
      </c>
      <c r="FG926">
        <v>63.625583648681641</v>
      </c>
      <c r="FH926">
        <v>68.012550354003906</v>
      </c>
      <c r="FI926">
        <v>71.637527465820313</v>
      </c>
      <c r="FJ926">
        <v>75.445281982421875</v>
      </c>
      <c r="FK926">
        <v>77.937004089355469</v>
      </c>
      <c r="FL926">
        <v>77.542167663574219</v>
      </c>
      <c r="FM926">
        <v>77.017745971679688</v>
      </c>
      <c r="FN926">
        <v>76.269363403320312</v>
      </c>
      <c r="FO926">
        <v>75.27691650390625</v>
      </c>
      <c r="FP926">
        <v>74.9156494140625</v>
      </c>
      <c r="FQ926">
        <v>73.107307434082031</v>
      </c>
      <c r="FR926">
        <v>70.366676330566406</v>
      </c>
      <c r="FS926">
        <v>68.876609802246094</v>
      </c>
      <c r="FT926">
        <v>67.506080627441406</v>
      </c>
      <c r="FU926">
        <v>66.732810974121094</v>
      </c>
      <c r="FV926">
        <v>65.500740051269531</v>
      </c>
      <c r="FW926">
        <v>81</v>
      </c>
      <c r="FX926">
        <v>5.4568342864513397E-2</v>
      </c>
      <c r="FY926">
        <v>1</v>
      </c>
    </row>
    <row r="927" spans="1:181" x14ac:dyDescent="0.2">
      <c r="A927" t="s">
        <v>243</v>
      </c>
      <c r="B927" t="s">
        <v>239</v>
      </c>
      <c r="C927" t="s">
        <v>215</v>
      </c>
      <c r="D927" t="s">
        <v>42</v>
      </c>
      <c r="E927">
        <v>2024</v>
      </c>
      <c r="F927" t="s">
        <v>223</v>
      </c>
      <c r="G927" t="s">
        <v>246</v>
      </c>
      <c r="H927">
        <v>94</v>
      </c>
      <c r="K927">
        <v>18.424835205078125</v>
      </c>
      <c r="L927">
        <v>18.21275520324707</v>
      </c>
      <c r="M927">
        <v>18.282737731933594</v>
      </c>
      <c r="N927">
        <v>18.383256912231445</v>
      </c>
      <c r="O927">
        <v>18.713449478149414</v>
      </c>
      <c r="P927">
        <v>19.482463836669922</v>
      </c>
      <c r="Q927">
        <v>21.899309158325195</v>
      </c>
      <c r="R927">
        <v>22.183124542236328</v>
      </c>
      <c r="S927">
        <v>22.455936431884766</v>
      </c>
      <c r="T927">
        <v>23.231124877929688</v>
      </c>
      <c r="U927">
        <v>23.774187088012695</v>
      </c>
      <c r="V927">
        <v>24.278444290161133</v>
      </c>
      <c r="W927">
        <v>24.443672180175781</v>
      </c>
      <c r="X927">
        <v>24.77020263671875</v>
      </c>
      <c r="Y927">
        <v>24.761157989501953</v>
      </c>
      <c r="Z927">
        <v>24.856178283691406</v>
      </c>
      <c r="AA927">
        <v>24.798250198364258</v>
      </c>
      <c r="AB927">
        <v>24.643030166625977</v>
      </c>
      <c r="AC927">
        <v>24.148250579833984</v>
      </c>
      <c r="AD927">
        <v>24.182872772216797</v>
      </c>
      <c r="AE927">
        <v>24.01518440246582</v>
      </c>
      <c r="AF927">
        <v>22.874893188476563</v>
      </c>
      <c r="AG927">
        <v>20.362993240356445</v>
      </c>
      <c r="AH927">
        <v>19.306079864501953</v>
      </c>
      <c r="AI927">
        <v>-0.61649590730667114</v>
      </c>
      <c r="AJ927">
        <v>-0.6047254204750061</v>
      </c>
      <c r="AK927">
        <v>-0.60292011499404907</v>
      </c>
      <c r="AL927">
        <v>-0.60555708408355713</v>
      </c>
      <c r="AM927">
        <v>-0.6059306263923645</v>
      </c>
      <c r="AN927">
        <v>-0.6138913631439209</v>
      </c>
      <c r="AO927">
        <v>-0.65713000297546387</v>
      </c>
      <c r="AP927">
        <v>-0.6689685583114624</v>
      </c>
      <c r="AQ927">
        <v>-0.68137252330780029</v>
      </c>
      <c r="AR927">
        <v>-0.69700992107391357</v>
      </c>
      <c r="AS927">
        <v>-0.71077567338943481</v>
      </c>
      <c r="AT927">
        <v>-0.71729695796966553</v>
      </c>
      <c r="AU927">
        <v>6.1718963086605072E-2</v>
      </c>
      <c r="AV927">
        <v>3.8428943157196045</v>
      </c>
      <c r="AW927">
        <v>3.7960002422332764</v>
      </c>
      <c r="AX927">
        <v>3.7942044734954834</v>
      </c>
      <c r="AY927">
        <v>3.7735562324523926</v>
      </c>
      <c r="AZ927">
        <v>3.7496423721313477</v>
      </c>
      <c r="BA927">
        <v>2.6071991771459579E-2</v>
      </c>
      <c r="BB927">
        <v>-0.37287893891334534</v>
      </c>
      <c r="BC927">
        <v>-0.36917778849601746</v>
      </c>
      <c r="BD927">
        <v>-0.34223374724388123</v>
      </c>
      <c r="BE927">
        <v>-0.31197518110275269</v>
      </c>
      <c r="BF927">
        <v>-0.29827991127967834</v>
      </c>
      <c r="BG927">
        <v>-0.30356213450431824</v>
      </c>
      <c r="BH927">
        <v>-0.29890838265419006</v>
      </c>
      <c r="BI927">
        <v>-0.29849189519882202</v>
      </c>
      <c r="BJ927">
        <v>-0.30167511105537415</v>
      </c>
      <c r="BK927">
        <v>-0.29929676651954651</v>
      </c>
      <c r="BL927">
        <v>-0.30546951293945313</v>
      </c>
      <c r="BM927">
        <v>-0.33149540424346924</v>
      </c>
      <c r="BN927">
        <v>-0.33273687958717346</v>
      </c>
      <c r="BO927">
        <v>-0.33791500329971313</v>
      </c>
      <c r="BP927">
        <v>-0.34676545858383179</v>
      </c>
      <c r="BQ927">
        <v>-0.35434374213218689</v>
      </c>
      <c r="BR927">
        <v>-0.36014613509178162</v>
      </c>
      <c r="BS927">
        <v>0.4335595965385437</v>
      </c>
      <c r="BT927">
        <v>4.1408162117004395</v>
      </c>
      <c r="BU927">
        <v>4.0908904075622559</v>
      </c>
      <c r="BV927">
        <v>4.0894546508789062</v>
      </c>
      <c r="BW927">
        <v>4.0708885192871094</v>
      </c>
      <c r="BX927">
        <v>4.0442523956298828</v>
      </c>
      <c r="BY927">
        <v>0.39312389492988586</v>
      </c>
      <c r="BZ927">
        <v>-0.19937808811664581</v>
      </c>
      <c r="CA927">
        <v>-0.19647030532360077</v>
      </c>
      <c r="CB927">
        <v>-0.18384598195552826</v>
      </c>
      <c r="CC927">
        <v>-0.16456060111522675</v>
      </c>
      <c r="CD927">
        <v>-0.15881027281284332</v>
      </c>
      <c r="CE927">
        <v>-8.6825184524059296E-2</v>
      </c>
      <c r="CF927">
        <v>-8.7100453674793243E-2</v>
      </c>
      <c r="CG927">
        <v>-8.7645828723907471E-2</v>
      </c>
      <c r="CH927">
        <v>-9.1207385063171387E-2</v>
      </c>
      <c r="CI927">
        <v>-8.6923085153102875E-2</v>
      </c>
      <c r="CJ927">
        <v>-9.1857500374317169E-2</v>
      </c>
      <c r="CK927">
        <v>-0.10596188902854919</v>
      </c>
      <c r="CL927">
        <v>-9.9863827228546143E-2</v>
      </c>
      <c r="CM927">
        <v>-0.10003738105297089</v>
      </c>
      <c r="CN927">
        <v>-0.10418719798326492</v>
      </c>
      <c r="CO927">
        <v>-0.10748005658388138</v>
      </c>
      <c r="CP927">
        <v>-0.11278453469276428</v>
      </c>
      <c r="CQ927">
        <v>0.69109529256820679</v>
      </c>
      <c r="CR927">
        <v>4.3471555709838867</v>
      </c>
      <c r="CS927">
        <v>4.2951302528381348</v>
      </c>
      <c r="CT927">
        <v>4.2939443588256836</v>
      </c>
      <c r="CU927">
        <v>4.276820182800293</v>
      </c>
      <c r="CV927">
        <v>4.248298168182373</v>
      </c>
      <c r="CW927">
        <v>0.64734292030334473</v>
      </c>
      <c r="CX927">
        <v>-7.921193540096283E-2</v>
      </c>
      <c r="CY927">
        <v>-7.6853632926940918E-2</v>
      </c>
      <c r="CZ927">
        <v>-7.4147097766399384E-2</v>
      </c>
      <c r="DA927">
        <v>-6.2461715191602707E-2</v>
      </c>
      <c r="DB927">
        <v>-6.2214028090238571E-2</v>
      </c>
      <c r="DC927">
        <v>0.12991176545619965</v>
      </c>
      <c r="DD927">
        <v>0.12470747530460358</v>
      </c>
      <c r="DE927">
        <v>0.12320023775100708</v>
      </c>
      <c r="DF927">
        <v>0.11926033347845078</v>
      </c>
      <c r="DG927">
        <v>0.12545059621334076</v>
      </c>
      <c r="DH927">
        <v>0.12175451964139938</v>
      </c>
      <c r="DI927">
        <v>0.11957164108753204</v>
      </c>
      <c r="DJ927">
        <v>0.13300921022891998</v>
      </c>
      <c r="DK927">
        <v>0.13784024119377136</v>
      </c>
      <c r="DL927">
        <v>0.13839104771614075</v>
      </c>
      <c r="DM927">
        <v>0.13938362896442413</v>
      </c>
      <c r="DN927">
        <v>0.13457705080509186</v>
      </c>
      <c r="DO927">
        <v>0.94863098859786987</v>
      </c>
      <c r="DP927">
        <v>4.553494930267334</v>
      </c>
      <c r="DQ927">
        <v>4.4993700981140137</v>
      </c>
      <c r="DR927">
        <v>4.4984340667724609</v>
      </c>
      <c r="DS927">
        <v>4.4827518463134766</v>
      </c>
      <c r="DT927">
        <v>4.4523439407348633</v>
      </c>
      <c r="DU927">
        <v>0.90156197547912598</v>
      </c>
      <c r="DV927">
        <v>4.0954221040010452E-2</v>
      </c>
      <c r="DW927">
        <v>4.2763039469718933E-2</v>
      </c>
      <c r="DX927">
        <v>3.5551790148019791E-2</v>
      </c>
      <c r="DY927">
        <v>3.963717445731163E-2</v>
      </c>
      <c r="DZ927">
        <v>3.4382212907075882E-2</v>
      </c>
      <c r="EA927">
        <v>0.44284552335739136</v>
      </c>
      <c r="EB927">
        <v>0.43052449822425842</v>
      </c>
      <c r="EC927">
        <v>0.42762845754623413</v>
      </c>
      <c r="ED927">
        <v>0.42314228415489197</v>
      </c>
      <c r="EE927">
        <v>0.43208444118499756</v>
      </c>
      <c r="EF927">
        <v>0.43017634749412537</v>
      </c>
      <c r="EG927">
        <v>0.44520622491836548</v>
      </c>
      <c r="EH927">
        <v>0.46924090385437012</v>
      </c>
      <c r="EI927">
        <v>0.48129773139953613</v>
      </c>
      <c r="EJ927">
        <v>0.48863551020622253</v>
      </c>
      <c r="EK927">
        <v>0.49581557512283325</v>
      </c>
      <c r="EL927">
        <v>0.49172788858413696</v>
      </c>
      <c r="EM927">
        <v>1.3204716444015503</v>
      </c>
      <c r="EN927">
        <v>4.8514165878295898</v>
      </c>
      <c r="EO927">
        <v>4.7942600250244141</v>
      </c>
      <c r="EP927">
        <v>4.7936844825744629</v>
      </c>
      <c r="EQ927">
        <v>4.7800841331481934</v>
      </c>
      <c r="ER927">
        <v>4.7469539642333984</v>
      </c>
      <c r="ES927">
        <v>1.2686138153076172</v>
      </c>
      <c r="ET927">
        <v>0.21445506811141968</v>
      </c>
      <c r="EU927">
        <v>0.21547052264213562</v>
      </c>
      <c r="EV927">
        <v>0.19393956661224365</v>
      </c>
      <c r="EW927">
        <v>0.18705175817012787</v>
      </c>
      <c r="EX927">
        <v>0.17385184764862061</v>
      </c>
      <c r="EY927">
        <v>64.256134033203125</v>
      </c>
      <c r="EZ927">
        <v>64.251876831054688</v>
      </c>
      <c r="FA927">
        <v>63.873809814453125</v>
      </c>
      <c r="FB927">
        <v>62.622955322265625</v>
      </c>
      <c r="FC927">
        <v>61.236297607421875</v>
      </c>
      <c r="FD927">
        <v>60.861373901367188</v>
      </c>
      <c r="FE927">
        <v>60.61181640625</v>
      </c>
      <c r="FF927">
        <v>61.246658325195313</v>
      </c>
      <c r="FG927">
        <v>63.625583648681641</v>
      </c>
      <c r="FH927">
        <v>68.012550354003906</v>
      </c>
      <c r="FI927">
        <v>71.637527465820313</v>
      </c>
      <c r="FJ927">
        <v>75.445281982421875</v>
      </c>
      <c r="FK927">
        <v>77.937004089355469</v>
      </c>
      <c r="FL927">
        <v>77.542167663574219</v>
      </c>
      <c r="FM927">
        <v>77.017745971679688</v>
      </c>
      <c r="FN927">
        <v>76.269363403320312</v>
      </c>
      <c r="FO927">
        <v>75.27691650390625</v>
      </c>
      <c r="FP927">
        <v>74.9156494140625</v>
      </c>
      <c r="FQ927">
        <v>73.107307434082031</v>
      </c>
      <c r="FR927">
        <v>70.366676330566406</v>
      </c>
      <c r="FS927">
        <v>68.876609802246094</v>
      </c>
      <c r="FT927">
        <v>67.506080627441406</v>
      </c>
      <c r="FU927">
        <v>66.732810974121094</v>
      </c>
      <c r="FV927">
        <v>65.500740051269531</v>
      </c>
      <c r="FW927">
        <v>81</v>
      </c>
      <c r="FX927">
        <v>5.4568342864513397E-2</v>
      </c>
      <c r="FY927">
        <v>1</v>
      </c>
    </row>
    <row r="928" spans="1:181" x14ac:dyDescent="0.2">
      <c r="A928" t="s">
        <v>243</v>
      </c>
      <c r="B928" t="s">
        <v>239</v>
      </c>
      <c r="C928" t="s">
        <v>215</v>
      </c>
      <c r="D928" t="s">
        <v>42</v>
      </c>
      <c r="E928">
        <v>2025</v>
      </c>
      <c r="F928" t="s">
        <v>223</v>
      </c>
      <c r="G928" t="s">
        <v>246</v>
      </c>
      <c r="H928">
        <v>94</v>
      </c>
      <c r="K928">
        <v>18.424835205078125</v>
      </c>
      <c r="L928">
        <v>18.21275520324707</v>
      </c>
      <c r="M928">
        <v>18.282737731933594</v>
      </c>
      <c r="N928">
        <v>18.383256912231445</v>
      </c>
      <c r="O928">
        <v>18.713449478149414</v>
      </c>
      <c r="P928">
        <v>19.482463836669922</v>
      </c>
      <c r="Q928">
        <v>21.899309158325195</v>
      </c>
      <c r="R928">
        <v>22.183124542236328</v>
      </c>
      <c r="S928">
        <v>22.455936431884766</v>
      </c>
      <c r="T928">
        <v>23.231124877929688</v>
      </c>
      <c r="U928">
        <v>23.774187088012695</v>
      </c>
      <c r="V928">
        <v>24.278444290161133</v>
      </c>
      <c r="W928">
        <v>24.443672180175781</v>
      </c>
      <c r="X928">
        <v>24.77020263671875</v>
      </c>
      <c r="Y928">
        <v>24.761157989501953</v>
      </c>
      <c r="Z928">
        <v>24.856178283691406</v>
      </c>
      <c r="AA928">
        <v>24.798250198364258</v>
      </c>
      <c r="AB928">
        <v>24.643030166625977</v>
      </c>
      <c r="AC928">
        <v>24.148250579833984</v>
      </c>
      <c r="AD928">
        <v>24.182872772216797</v>
      </c>
      <c r="AE928">
        <v>24.01518440246582</v>
      </c>
      <c r="AF928">
        <v>22.874893188476563</v>
      </c>
      <c r="AG928">
        <v>20.362993240356445</v>
      </c>
      <c r="AH928">
        <v>19.306079864501953</v>
      </c>
      <c r="AI928">
        <v>-0.61649590730667114</v>
      </c>
      <c r="AJ928">
        <v>-0.6047254204750061</v>
      </c>
      <c r="AK928">
        <v>-0.60292011499404907</v>
      </c>
      <c r="AL928">
        <v>-0.60555708408355713</v>
      </c>
      <c r="AM928">
        <v>-0.6059306263923645</v>
      </c>
      <c r="AN928">
        <v>-0.6138913631439209</v>
      </c>
      <c r="AO928">
        <v>-0.65713000297546387</v>
      </c>
      <c r="AP928">
        <v>-0.6689685583114624</v>
      </c>
      <c r="AQ928">
        <v>-0.68137252330780029</v>
      </c>
      <c r="AR928">
        <v>-0.69700992107391357</v>
      </c>
      <c r="AS928">
        <v>-0.71077567338943481</v>
      </c>
      <c r="AT928">
        <v>-0.71729695796966553</v>
      </c>
      <c r="AU928">
        <v>6.1718963086605072E-2</v>
      </c>
      <c r="AV928">
        <v>3.8428943157196045</v>
      </c>
      <c r="AW928">
        <v>3.7960002422332764</v>
      </c>
      <c r="AX928">
        <v>3.7942044734954834</v>
      </c>
      <c r="AY928">
        <v>3.7735562324523926</v>
      </c>
      <c r="AZ928">
        <v>3.7496423721313477</v>
      </c>
      <c r="BA928">
        <v>2.6071991771459579E-2</v>
      </c>
      <c r="BB928">
        <v>-0.37287893891334534</v>
      </c>
      <c r="BC928">
        <v>-0.36917778849601746</v>
      </c>
      <c r="BD928">
        <v>-0.34223374724388123</v>
      </c>
      <c r="BE928">
        <v>-0.31197518110275269</v>
      </c>
      <c r="BF928">
        <v>-0.29827991127967834</v>
      </c>
      <c r="BG928">
        <v>-0.30356213450431824</v>
      </c>
      <c r="BH928">
        <v>-0.29890838265419006</v>
      </c>
      <c r="BI928">
        <v>-0.29849189519882202</v>
      </c>
      <c r="BJ928">
        <v>-0.30167511105537415</v>
      </c>
      <c r="BK928">
        <v>-0.29929676651954651</v>
      </c>
      <c r="BL928">
        <v>-0.30546951293945313</v>
      </c>
      <c r="BM928">
        <v>-0.33149540424346924</v>
      </c>
      <c r="BN928">
        <v>-0.33273687958717346</v>
      </c>
      <c r="BO928">
        <v>-0.33791500329971313</v>
      </c>
      <c r="BP928">
        <v>-0.34676545858383179</v>
      </c>
      <c r="BQ928">
        <v>-0.35434374213218689</v>
      </c>
      <c r="BR928">
        <v>-0.36014613509178162</v>
      </c>
      <c r="BS928">
        <v>0.4335595965385437</v>
      </c>
      <c r="BT928">
        <v>4.1408162117004395</v>
      </c>
      <c r="BU928">
        <v>4.0908904075622559</v>
      </c>
      <c r="BV928">
        <v>4.0894546508789062</v>
      </c>
      <c r="BW928">
        <v>4.0708885192871094</v>
      </c>
      <c r="BX928">
        <v>4.0442523956298828</v>
      </c>
      <c r="BY928">
        <v>0.39312389492988586</v>
      </c>
      <c r="BZ928">
        <v>-0.19937808811664581</v>
      </c>
      <c r="CA928">
        <v>-0.19647030532360077</v>
      </c>
      <c r="CB928">
        <v>-0.18384598195552826</v>
      </c>
      <c r="CC928">
        <v>-0.16456060111522675</v>
      </c>
      <c r="CD928">
        <v>-0.15881027281284332</v>
      </c>
      <c r="CE928">
        <v>-8.6825184524059296E-2</v>
      </c>
      <c r="CF928">
        <v>-8.7100453674793243E-2</v>
      </c>
      <c r="CG928">
        <v>-8.7645828723907471E-2</v>
      </c>
      <c r="CH928">
        <v>-9.1207385063171387E-2</v>
      </c>
      <c r="CI928">
        <v>-8.6923085153102875E-2</v>
      </c>
      <c r="CJ928">
        <v>-9.1857500374317169E-2</v>
      </c>
      <c r="CK928">
        <v>-0.10596188902854919</v>
      </c>
      <c r="CL928">
        <v>-9.9863827228546143E-2</v>
      </c>
      <c r="CM928">
        <v>-0.10003738105297089</v>
      </c>
      <c r="CN928">
        <v>-0.10418719798326492</v>
      </c>
      <c r="CO928">
        <v>-0.10748005658388138</v>
      </c>
      <c r="CP928">
        <v>-0.11278453469276428</v>
      </c>
      <c r="CQ928">
        <v>0.69109529256820679</v>
      </c>
      <c r="CR928">
        <v>4.3471555709838867</v>
      </c>
      <c r="CS928">
        <v>4.2951302528381348</v>
      </c>
      <c r="CT928">
        <v>4.2939443588256836</v>
      </c>
      <c r="CU928">
        <v>4.276820182800293</v>
      </c>
      <c r="CV928">
        <v>4.248298168182373</v>
      </c>
      <c r="CW928">
        <v>0.64734292030334473</v>
      </c>
      <c r="CX928">
        <v>-7.921193540096283E-2</v>
      </c>
      <c r="CY928">
        <v>-7.6853632926940918E-2</v>
      </c>
      <c r="CZ928">
        <v>-7.4147097766399384E-2</v>
      </c>
      <c r="DA928">
        <v>-6.2461715191602707E-2</v>
      </c>
      <c r="DB928">
        <v>-6.2214028090238571E-2</v>
      </c>
      <c r="DC928">
        <v>0.12991176545619965</v>
      </c>
      <c r="DD928">
        <v>0.12470747530460358</v>
      </c>
      <c r="DE928">
        <v>0.12320023775100708</v>
      </c>
      <c r="DF928">
        <v>0.11926033347845078</v>
      </c>
      <c r="DG928">
        <v>0.12545059621334076</v>
      </c>
      <c r="DH928">
        <v>0.12175451964139938</v>
      </c>
      <c r="DI928">
        <v>0.11957164108753204</v>
      </c>
      <c r="DJ928">
        <v>0.13300921022891998</v>
      </c>
      <c r="DK928">
        <v>0.13784024119377136</v>
      </c>
      <c r="DL928">
        <v>0.13839104771614075</v>
      </c>
      <c r="DM928">
        <v>0.13938362896442413</v>
      </c>
      <c r="DN928">
        <v>0.13457705080509186</v>
      </c>
      <c r="DO928">
        <v>0.94863098859786987</v>
      </c>
      <c r="DP928">
        <v>4.553494930267334</v>
      </c>
      <c r="DQ928">
        <v>4.4993700981140137</v>
      </c>
      <c r="DR928">
        <v>4.4984340667724609</v>
      </c>
      <c r="DS928">
        <v>4.4827518463134766</v>
      </c>
      <c r="DT928">
        <v>4.4523439407348633</v>
      </c>
      <c r="DU928">
        <v>0.90156197547912598</v>
      </c>
      <c r="DV928">
        <v>4.0954221040010452E-2</v>
      </c>
      <c r="DW928">
        <v>4.2763039469718933E-2</v>
      </c>
      <c r="DX928">
        <v>3.5551790148019791E-2</v>
      </c>
      <c r="DY928">
        <v>3.963717445731163E-2</v>
      </c>
      <c r="DZ928">
        <v>3.4382212907075882E-2</v>
      </c>
      <c r="EA928">
        <v>0.44284552335739136</v>
      </c>
      <c r="EB928">
        <v>0.43052449822425842</v>
      </c>
      <c r="EC928">
        <v>0.42762845754623413</v>
      </c>
      <c r="ED928">
        <v>0.42314228415489197</v>
      </c>
      <c r="EE928">
        <v>0.43208444118499756</v>
      </c>
      <c r="EF928">
        <v>0.43017634749412537</v>
      </c>
      <c r="EG928">
        <v>0.44520622491836548</v>
      </c>
      <c r="EH928">
        <v>0.46924090385437012</v>
      </c>
      <c r="EI928">
        <v>0.48129773139953613</v>
      </c>
      <c r="EJ928">
        <v>0.48863551020622253</v>
      </c>
      <c r="EK928">
        <v>0.49581557512283325</v>
      </c>
      <c r="EL928">
        <v>0.49172788858413696</v>
      </c>
      <c r="EM928">
        <v>1.3204716444015503</v>
      </c>
      <c r="EN928">
        <v>4.8514165878295898</v>
      </c>
      <c r="EO928">
        <v>4.7942600250244141</v>
      </c>
      <c r="EP928">
        <v>4.7936844825744629</v>
      </c>
      <c r="EQ928">
        <v>4.7800841331481934</v>
      </c>
      <c r="ER928">
        <v>4.7469539642333984</v>
      </c>
      <c r="ES928">
        <v>1.2686138153076172</v>
      </c>
      <c r="ET928">
        <v>0.21445506811141968</v>
      </c>
      <c r="EU928">
        <v>0.21547052264213562</v>
      </c>
      <c r="EV928">
        <v>0.19393956661224365</v>
      </c>
      <c r="EW928">
        <v>0.18705175817012787</v>
      </c>
      <c r="EX928">
        <v>0.17385184764862061</v>
      </c>
      <c r="EY928">
        <v>64.256134033203125</v>
      </c>
      <c r="EZ928">
        <v>64.251876831054688</v>
      </c>
      <c r="FA928">
        <v>63.873809814453125</v>
      </c>
      <c r="FB928">
        <v>62.622955322265625</v>
      </c>
      <c r="FC928">
        <v>61.236297607421875</v>
      </c>
      <c r="FD928">
        <v>60.861373901367188</v>
      </c>
      <c r="FE928">
        <v>60.61181640625</v>
      </c>
      <c r="FF928">
        <v>61.246658325195313</v>
      </c>
      <c r="FG928">
        <v>63.625583648681641</v>
      </c>
      <c r="FH928">
        <v>68.012550354003906</v>
      </c>
      <c r="FI928">
        <v>71.637527465820313</v>
      </c>
      <c r="FJ928">
        <v>75.445281982421875</v>
      </c>
      <c r="FK928">
        <v>77.937004089355469</v>
      </c>
      <c r="FL928">
        <v>77.542167663574219</v>
      </c>
      <c r="FM928">
        <v>77.017745971679688</v>
      </c>
      <c r="FN928">
        <v>76.269363403320312</v>
      </c>
      <c r="FO928">
        <v>75.27691650390625</v>
      </c>
      <c r="FP928">
        <v>74.9156494140625</v>
      </c>
      <c r="FQ928">
        <v>73.107307434082031</v>
      </c>
      <c r="FR928">
        <v>70.366676330566406</v>
      </c>
      <c r="FS928">
        <v>68.876609802246094</v>
      </c>
      <c r="FT928">
        <v>67.506080627441406</v>
      </c>
      <c r="FU928">
        <v>66.732810974121094</v>
      </c>
      <c r="FV928">
        <v>65.500740051269531</v>
      </c>
      <c r="FW928">
        <v>81</v>
      </c>
      <c r="FX928">
        <v>5.4568342864513397E-2</v>
      </c>
      <c r="FY928">
        <v>1</v>
      </c>
    </row>
    <row r="929" spans="1:181" x14ac:dyDescent="0.2">
      <c r="A929" t="s">
        <v>243</v>
      </c>
      <c r="B929" t="s">
        <v>239</v>
      </c>
      <c r="C929" t="s">
        <v>215</v>
      </c>
      <c r="D929" t="s">
        <v>9</v>
      </c>
      <c r="E929">
        <v>2015</v>
      </c>
      <c r="F929" t="s">
        <v>223</v>
      </c>
      <c r="G929" t="s">
        <v>246</v>
      </c>
      <c r="H929">
        <v>88</v>
      </c>
      <c r="K929">
        <v>18.33686637878418</v>
      </c>
      <c r="L929">
        <v>18.085306167602539</v>
      </c>
      <c r="M929">
        <v>18.111263275146484</v>
      </c>
      <c r="N929">
        <v>18.265270233154297</v>
      </c>
      <c r="O929">
        <v>18.667667388916016</v>
      </c>
      <c r="P929">
        <v>19.365999221801758</v>
      </c>
      <c r="Q929">
        <v>21.874593734741211</v>
      </c>
      <c r="R929">
        <v>21.873090744018555</v>
      </c>
      <c r="S929">
        <v>22.135406494140625</v>
      </c>
      <c r="T929">
        <v>22.926265716552734</v>
      </c>
      <c r="U929">
        <v>23.49180793762207</v>
      </c>
      <c r="V929">
        <v>23.86244010925293</v>
      </c>
      <c r="W929">
        <v>23.975378036499023</v>
      </c>
      <c r="X929">
        <v>24.350008010864258</v>
      </c>
      <c r="Y929">
        <v>24.389305114746094</v>
      </c>
      <c r="Z929">
        <v>24.566097259521484</v>
      </c>
      <c r="AA929">
        <v>24.543815612792969</v>
      </c>
      <c r="AB929">
        <v>24.35133171081543</v>
      </c>
      <c r="AC929">
        <v>23.864444732666016</v>
      </c>
      <c r="AD929">
        <v>23.963994979858398</v>
      </c>
      <c r="AE929">
        <v>23.61851692199707</v>
      </c>
      <c r="AF929">
        <v>22.559709548950195</v>
      </c>
      <c r="AG929">
        <v>20.135677337646484</v>
      </c>
      <c r="AH929">
        <v>19.152132034301758</v>
      </c>
      <c r="AI929">
        <v>-0.64057731628417969</v>
      </c>
      <c r="AJ929">
        <v>-0.63218587636947632</v>
      </c>
      <c r="AK929">
        <v>-0.62901973724365234</v>
      </c>
      <c r="AL929">
        <v>-0.6317865252494812</v>
      </c>
      <c r="AM929">
        <v>-0.63335973024368286</v>
      </c>
      <c r="AN929">
        <v>-0.64117181301116943</v>
      </c>
      <c r="AO929">
        <v>-0.68764889240264893</v>
      </c>
      <c r="AP929">
        <v>-0.69436472654342651</v>
      </c>
      <c r="AQ929">
        <v>-0.70468372106552124</v>
      </c>
      <c r="AR929">
        <v>-0.72073298692703247</v>
      </c>
      <c r="AS929">
        <v>-0.73316270112991333</v>
      </c>
      <c r="AT929">
        <v>-0.7375832200050354</v>
      </c>
      <c r="AU929">
        <v>4.1357971727848053E-2</v>
      </c>
      <c r="AV929">
        <v>3.7720768451690674</v>
      </c>
      <c r="AW929">
        <v>3.7293326854705811</v>
      </c>
      <c r="AX929">
        <v>3.739168643951416</v>
      </c>
      <c r="AY929">
        <v>3.7229971885681152</v>
      </c>
      <c r="AZ929">
        <v>3.6967620849609375</v>
      </c>
      <c r="BA929">
        <v>9.7647793591022491E-3</v>
      </c>
      <c r="BB929">
        <v>-0.37365764379501343</v>
      </c>
      <c r="BC929">
        <v>-0.36629495024681091</v>
      </c>
      <c r="BD929">
        <v>-0.34061956405639648</v>
      </c>
      <c r="BE929">
        <v>-0.30660530924797058</v>
      </c>
      <c r="BF929">
        <v>-0.2927490770816803</v>
      </c>
      <c r="BG929">
        <v>-0.31209555268287659</v>
      </c>
      <c r="BH929">
        <v>-0.30817410349845886</v>
      </c>
      <c r="BI929">
        <v>-0.30679097771644592</v>
      </c>
      <c r="BJ929">
        <v>-0.30954673886299133</v>
      </c>
      <c r="BK929">
        <v>-0.30878421664237976</v>
      </c>
      <c r="BL929">
        <v>-0.31444892287254333</v>
      </c>
      <c r="BM929">
        <v>-0.34246698021888733</v>
      </c>
      <c r="BN929">
        <v>-0.34112238883972168</v>
      </c>
      <c r="BO929">
        <v>-0.34527182579040527</v>
      </c>
      <c r="BP929">
        <v>-0.35455065965652466</v>
      </c>
      <c r="BQ929">
        <v>-0.36236447095870972</v>
      </c>
      <c r="BR929">
        <v>-0.36683833599090576</v>
      </c>
      <c r="BS929">
        <v>0.42751672863960266</v>
      </c>
      <c r="BT929">
        <v>4.0802388191223145</v>
      </c>
      <c r="BU929">
        <v>4.0330033302307129</v>
      </c>
      <c r="BV929">
        <v>4.0430850982666016</v>
      </c>
      <c r="BW929">
        <v>4.0285320281982422</v>
      </c>
      <c r="BX929">
        <v>3.9996716976165771</v>
      </c>
      <c r="BY929">
        <v>0.39115700125694275</v>
      </c>
      <c r="BZ929">
        <v>-0.19769378006458282</v>
      </c>
      <c r="CA929">
        <v>-0.19188632071018219</v>
      </c>
      <c r="CB929">
        <v>-0.17983900010585785</v>
      </c>
      <c r="CC929">
        <v>-0.15710709989070892</v>
      </c>
      <c r="CD929">
        <v>-0.15127764642238617</v>
      </c>
      <c r="CE929">
        <v>-8.4590084850788116E-2</v>
      </c>
      <c r="CF929">
        <v>-8.3764538168907166E-2</v>
      </c>
      <c r="CG929">
        <v>-8.3616338670253754E-2</v>
      </c>
      <c r="CH929">
        <v>-8.6364433169364929E-2</v>
      </c>
      <c r="CI929">
        <v>-8.398418128490448E-2</v>
      </c>
      <c r="CJ929">
        <v>-8.8161617517471313E-2</v>
      </c>
      <c r="CK929">
        <v>-0.1033950001001358</v>
      </c>
      <c r="CL929">
        <v>-9.646780788898468E-2</v>
      </c>
      <c r="CM929">
        <v>-9.6344262361526489E-2</v>
      </c>
      <c r="CN929">
        <v>-0.10093390941619873</v>
      </c>
      <c r="CO929">
        <v>-0.10555077344179153</v>
      </c>
      <c r="CP929">
        <v>-0.11006157845258713</v>
      </c>
      <c r="CQ929">
        <v>0.69496911764144897</v>
      </c>
      <c r="CR929">
        <v>4.293670654296875</v>
      </c>
      <c r="CS929">
        <v>4.2433247566223145</v>
      </c>
      <c r="CT929">
        <v>4.2535767555236816</v>
      </c>
      <c r="CU929">
        <v>4.2401447296142578</v>
      </c>
      <c r="CV929">
        <v>4.2094659805297852</v>
      </c>
      <c r="CW929">
        <v>0.6553080677986145</v>
      </c>
      <c r="CX929">
        <v>-7.5821727514266968E-2</v>
      </c>
      <c r="CY929">
        <v>-7.1091435849666595E-2</v>
      </c>
      <c r="CZ929">
        <v>-6.8482853472232819E-2</v>
      </c>
      <c r="DA929">
        <v>-5.3565099835395813E-2</v>
      </c>
      <c r="DB929">
        <v>-5.3294971585273743E-2</v>
      </c>
      <c r="DC929">
        <v>0.14291538298130035</v>
      </c>
      <c r="DD929">
        <v>0.14064502716064453</v>
      </c>
      <c r="DE929">
        <v>0.13955831527709961</v>
      </c>
      <c r="DF929">
        <v>0.13681787252426147</v>
      </c>
      <c r="DG929">
        <v>0.1408158540725708</v>
      </c>
      <c r="DH929">
        <v>0.13812568783760071</v>
      </c>
      <c r="DI929">
        <v>0.13567696511745453</v>
      </c>
      <c r="DJ929">
        <v>0.14818675816059113</v>
      </c>
      <c r="DK929">
        <v>0.15258330106735229</v>
      </c>
      <c r="DL929">
        <v>0.15268285572528839</v>
      </c>
      <c r="DM929">
        <v>0.15126293897628784</v>
      </c>
      <c r="DN929">
        <v>0.14671517908573151</v>
      </c>
      <c r="DO929">
        <v>0.9624214768409729</v>
      </c>
      <c r="DP929">
        <v>4.5071024894714355</v>
      </c>
      <c r="DQ929">
        <v>4.453646183013916</v>
      </c>
      <c r="DR929">
        <v>4.4640684127807617</v>
      </c>
      <c r="DS929">
        <v>4.4517574310302734</v>
      </c>
      <c r="DT929">
        <v>4.4192600250244141</v>
      </c>
      <c r="DU929">
        <v>0.91945916414260864</v>
      </c>
      <c r="DV929">
        <v>4.6050317585468292E-2</v>
      </c>
      <c r="DW929">
        <v>4.9703449010848999E-2</v>
      </c>
      <c r="DX929">
        <v>4.2873289436101913E-2</v>
      </c>
      <c r="DY929">
        <v>4.9976896494626999E-2</v>
      </c>
      <c r="DZ929">
        <v>4.4687706977128983E-2</v>
      </c>
      <c r="EA929">
        <v>0.47139716148376465</v>
      </c>
      <c r="EB929">
        <v>0.46465680003166199</v>
      </c>
      <c r="EC929">
        <v>0.46178704500198364</v>
      </c>
      <c r="ED929">
        <v>0.45905768871307373</v>
      </c>
      <c r="EE929">
        <v>0.46539139747619629</v>
      </c>
      <c r="EF929">
        <v>0.46484860777854919</v>
      </c>
      <c r="EG929">
        <v>0.48085892200469971</v>
      </c>
      <c r="EH929">
        <v>0.50142908096313477</v>
      </c>
      <c r="EI929">
        <v>0.51199519634246826</v>
      </c>
      <c r="EJ929">
        <v>0.51886516809463501</v>
      </c>
      <c r="EK929">
        <v>0.52206116914749146</v>
      </c>
      <c r="EL929">
        <v>0.51746004819869995</v>
      </c>
      <c r="EM929">
        <v>1.3485802412033081</v>
      </c>
      <c r="EN929">
        <v>4.8152642250061035</v>
      </c>
      <c r="EO929">
        <v>4.7573165893554687</v>
      </c>
      <c r="EP929">
        <v>4.7679848670959473</v>
      </c>
      <c r="EQ929">
        <v>4.7572922706604004</v>
      </c>
      <c r="ER929">
        <v>4.7221698760986328</v>
      </c>
      <c r="ES929">
        <v>1.3008513450622559</v>
      </c>
      <c r="ET929">
        <v>0.22201420366764069</v>
      </c>
      <c r="EU929">
        <v>0.22411207854747772</v>
      </c>
      <c r="EV929">
        <v>0.20365387201309204</v>
      </c>
      <c r="EW929">
        <v>0.19947509467601776</v>
      </c>
      <c r="EX929">
        <v>0.18615913391113281</v>
      </c>
      <c r="EY929">
        <v>68.150672912597656</v>
      </c>
      <c r="EZ929">
        <v>67.624900817871094</v>
      </c>
      <c r="FA929">
        <v>67.213081359863281</v>
      </c>
      <c r="FB929">
        <v>66.685966491699219</v>
      </c>
      <c r="FC929">
        <v>66.5732421875</v>
      </c>
      <c r="FD929">
        <v>66.382392883300781</v>
      </c>
      <c r="FE929">
        <v>67.059364318847656</v>
      </c>
      <c r="FF929">
        <v>68.221359252929688</v>
      </c>
      <c r="FG929">
        <v>71.238136291503906</v>
      </c>
      <c r="FH929">
        <v>74.786430358886719</v>
      </c>
      <c r="FI929">
        <v>78.302162170410156</v>
      </c>
      <c r="FJ929">
        <v>79.7216796875</v>
      </c>
      <c r="FK929">
        <v>81.15728759765625</v>
      </c>
      <c r="FL929">
        <v>81.422332763671875</v>
      </c>
      <c r="FM929">
        <v>81.392829895019531</v>
      </c>
      <c r="FN929">
        <v>81.60845947265625</v>
      </c>
      <c r="FO929">
        <v>81.140251159667969</v>
      </c>
      <c r="FP929">
        <v>80.257537841796875</v>
      </c>
      <c r="FQ929">
        <v>78.1549072265625</v>
      </c>
      <c r="FR929">
        <v>74.980461120605469</v>
      </c>
      <c r="FS929">
        <v>72.378440856933594</v>
      </c>
      <c r="FT929">
        <v>71.07159423828125</v>
      </c>
      <c r="FU929">
        <v>70.184371948242188</v>
      </c>
      <c r="FV929">
        <v>69.589126586914063</v>
      </c>
      <c r="FW929">
        <v>81</v>
      </c>
      <c r="FX929">
        <v>5.4568342864513397E-2</v>
      </c>
      <c r="FY929">
        <v>1</v>
      </c>
    </row>
    <row r="930" spans="1:181" x14ac:dyDescent="0.2">
      <c r="A930" t="s">
        <v>243</v>
      </c>
      <c r="B930" t="s">
        <v>239</v>
      </c>
      <c r="C930" t="s">
        <v>215</v>
      </c>
      <c r="D930" t="s">
        <v>9</v>
      </c>
      <c r="E930">
        <v>2016</v>
      </c>
      <c r="F930" t="s">
        <v>223</v>
      </c>
      <c r="G930" t="s">
        <v>246</v>
      </c>
      <c r="H930">
        <v>94</v>
      </c>
      <c r="K930">
        <v>19.587108612060547</v>
      </c>
      <c r="L930">
        <v>19.318393707275391</v>
      </c>
      <c r="M930">
        <v>19.346122741699219</v>
      </c>
      <c r="N930">
        <v>19.510629653930664</v>
      </c>
      <c r="O930">
        <v>19.940464019775391</v>
      </c>
      <c r="P930">
        <v>20.686408996582031</v>
      </c>
      <c r="Q930">
        <v>23.366043090820313</v>
      </c>
      <c r="R930">
        <v>23.364437103271484</v>
      </c>
      <c r="S930">
        <v>23.644638061523438</v>
      </c>
      <c r="T930">
        <v>24.489419937133789</v>
      </c>
      <c r="U930">
        <v>25.093521118164062</v>
      </c>
      <c r="V930">
        <v>25.489423751831055</v>
      </c>
      <c r="W930">
        <v>25.610063552856445</v>
      </c>
      <c r="X930">
        <v>26.010234832763672</v>
      </c>
      <c r="Y930">
        <v>26.052213668823242</v>
      </c>
      <c r="Z930">
        <v>26.241058349609375</v>
      </c>
      <c r="AA930">
        <v>26.217258453369141</v>
      </c>
      <c r="AB930">
        <v>26.011650085449219</v>
      </c>
      <c r="AC930">
        <v>25.491565704345703</v>
      </c>
      <c r="AD930">
        <v>25.597904205322266</v>
      </c>
      <c r="AE930">
        <v>25.228870391845703</v>
      </c>
      <c r="AF930">
        <v>24.097871780395508</v>
      </c>
      <c r="AG930">
        <v>21.508563995361328</v>
      </c>
      <c r="AH930">
        <v>20.45796012878418</v>
      </c>
      <c r="AI930">
        <v>-0.66498643159866333</v>
      </c>
      <c r="AJ930">
        <v>-0.65628504753112793</v>
      </c>
      <c r="AK930">
        <v>-0.65300756692886353</v>
      </c>
      <c r="AL930">
        <v>-0.65596240758895874</v>
      </c>
      <c r="AM930">
        <v>-0.65750586986541748</v>
      </c>
      <c r="AN930">
        <v>-0.66572463512420654</v>
      </c>
      <c r="AO930">
        <v>-0.71428793668746948</v>
      </c>
      <c r="AP930">
        <v>-0.72098886966705322</v>
      </c>
      <c r="AQ930">
        <v>-0.73164951801300049</v>
      </c>
      <c r="AR930">
        <v>-0.74839597940444946</v>
      </c>
      <c r="AS930">
        <v>-0.76140236854553223</v>
      </c>
      <c r="AT930">
        <v>-0.76612746715545654</v>
      </c>
      <c r="AU930">
        <v>6.6827423870563507E-2</v>
      </c>
      <c r="AV930">
        <v>4.0473389625549316</v>
      </c>
      <c r="AW930">
        <v>4.0014166831970215</v>
      </c>
      <c r="AX930">
        <v>4.0119376182556152</v>
      </c>
      <c r="AY930">
        <v>3.9947586059570313</v>
      </c>
      <c r="AZ930">
        <v>3.9665803909301758</v>
      </c>
      <c r="BA930">
        <v>3.2800514250993729E-2</v>
      </c>
      <c r="BB930">
        <v>-0.38881337642669678</v>
      </c>
      <c r="BC930">
        <v>-0.38103988766670227</v>
      </c>
      <c r="BD930">
        <v>-0.35441330075263977</v>
      </c>
      <c r="BE930">
        <v>-0.31874161958694458</v>
      </c>
      <c r="BF930">
        <v>-0.30441141128540039</v>
      </c>
      <c r="BG930">
        <v>-0.3254910409450531</v>
      </c>
      <c r="BH930">
        <v>-0.32140952348709106</v>
      </c>
      <c r="BI930">
        <v>-0.3199748694896698</v>
      </c>
      <c r="BJ930">
        <v>-0.32291826605796814</v>
      </c>
      <c r="BK930">
        <v>-0.32204768061637878</v>
      </c>
      <c r="BL930">
        <v>-0.32804709672927856</v>
      </c>
      <c r="BM930">
        <v>-0.35753244161605835</v>
      </c>
      <c r="BN930">
        <v>-0.35590270161628723</v>
      </c>
      <c r="BO930">
        <v>-0.36018699407577515</v>
      </c>
      <c r="BP930">
        <v>-0.36993598937988281</v>
      </c>
      <c r="BQ930">
        <v>-0.37817177176475525</v>
      </c>
      <c r="BR930">
        <v>-0.38295197486877441</v>
      </c>
      <c r="BS930">
        <v>0.46593362092971802</v>
      </c>
      <c r="BT930">
        <v>4.3658328056335449</v>
      </c>
      <c r="BU930">
        <v>4.3152689933776855</v>
      </c>
      <c r="BV930">
        <v>4.3260440826416016</v>
      </c>
      <c r="BW930">
        <v>4.3105378150939941</v>
      </c>
      <c r="BX930">
        <v>4.2796463966369629</v>
      </c>
      <c r="BY930">
        <v>0.42698037624359131</v>
      </c>
      <c r="BZ930">
        <v>-0.20694965124130249</v>
      </c>
      <c r="CA930">
        <v>-0.20078356564044952</v>
      </c>
      <c r="CB930">
        <v>-0.18824192881584167</v>
      </c>
      <c r="CC930">
        <v>-0.16423091292381287</v>
      </c>
      <c r="CD930">
        <v>-0.15819662809371948</v>
      </c>
      <c r="CE930">
        <v>-9.0357586741447449E-2</v>
      </c>
      <c r="CF930">
        <v>-8.9475758373737335E-2</v>
      </c>
      <c r="CG930">
        <v>-8.9317448437213898E-2</v>
      </c>
      <c r="CH930">
        <v>-9.2252917587757111E-2</v>
      </c>
      <c r="CI930">
        <v>-8.9710377156734467E-2</v>
      </c>
      <c r="CJ930">
        <v>-9.4172641634941101E-2</v>
      </c>
      <c r="CK930">
        <v>-0.11044466495513916</v>
      </c>
      <c r="CL930">
        <v>-0.10304515808820724</v>
      </c>
      <c r="CM930">
        <v>-0.10291319340467453</v>
      </c>
      <c r="CN930">
        <v>-0.10781576484441757</v>
      </c>
      <c r="CO930">
        <v>-0.11274741590023041</v>
      </c>
      <c r="CP930">
        <v>-0.11756577342748642</v>
      </c>
      <c r="CQ930">
        <v>0.74235337972640991</v>
      </c>
      <c r="CR930">
        <v>4.586421012878418</v>
      </c>
      <c r="CS930">
        <v>4.5326423645019531</v>
      </c>
      <c r="CT930">
        <v>4.5435934066772461</v>
      </c>
      <c r="CU930">
        <v>4.5292453765869141</v>
      </c>
      <c r="CV930">
        <v>4.4964747428894043</v>
      </c>
      <c r="CW930">
        <v>0.69998812675476074</v>
      </c>
      <c r="CX930">
        <v>-8.0991387367248535E-2</v>
      </c>
      <c r="CY930">
        <v>-7.5938574969768524E-2</v>
      </c>
      <c r="CZ930">
        <v>-7.3152139782905579E-2</v>
      </c>
      <c r="DA930">
        <v>-5.7217266410589218E-2</v>
      </c>
      <c r="DB930">
        <v>-5.6928720325231552E-2</v>
      </c>
      <c r="DC930">
        <v>0.1447758823633194</v>
      </c>
      <c r="DD930">
        <v>0.14245800673961639</v>
      </c>
      <c r="DE930">
        <v>0.141339972615242</v>
      </c>
      <c r="DF930">
        <v>0.13841243088245392</v>
      </c>
      <c r="DG930">
        <v>0.14262692630290985</v>
      </c>
      <c r="DH930">
        <v>0.13970179855823517</v>
      </c>
      <c r="DI930">
        <v>0.13664311170578003</v>
      </c>
      <c r="DJ930">
        <v>0.14981238543987274</v>
      </c>
      <c r="DK930">
        <v>0.15436062216758728</v>
      </c>
      <c r="DL930">
        <v>0.15430445969104767</v>
      </c>
      <c r="DM930">
        <v>0.15267693996429443</v>
      </c>
      <c r="DN930">
        <v>0.14782041311264038</v>
      </c>
      <c r="DO930">
        <v>1.018773078918457</v>
      </c>
      <c r="DP930">
        <v>4.807009220123291</v>
      </c>
      <c r="DQ930">
        <v>4.7500157356262207</v>
      </c>
      <c r="DR930">
        <v>4.7611427307128906</v>
      </c>
      <c r="DS930">
        <v>4.747952938079834</v>
      </c>
      <c r="DT930">
        <v>4.7133030891418457</v>
      </c>
      <c r="DU930">
        <v>0.97299587726593018</v>
      </c>
      <c r="DV930">
        <v>4.4966880232095718E-2</v>
      </c>
      <c r="DW930">
        <v>4.8906415700912476E-2</v>
      </c>
      <c r="DX930">
        <v>4.1937645524740219E-2</v>
      </c>
      <c r="DY930">
        <v>4.9796372652053833E-2</v>
      </c>
      <c r="DZ930">
        <v>4.4339194893836975E-2</v>
      </c>
      <c r="EA930">
        <v>0.48427125811576843</v>
      </c>
      <c r="EB930">
        <v>0.47733351588249207</v>
      </c>
      <c r="EC930">
        <v>0.47437265515327454</v>
      </c>
      <c r="ED930">
        <v>0.47145655751228333</v>
      </c>
      <c r="EE930">
        <v>0.47808510065078735</v>
      </c>
      <c r="EF930">
        <v>0.47737935185432434</v>
      </c>
      <c r="EG930">
        <v>0.49339863657951355</v>
      </c>
      <c r="EH930">
        <v>0.51489853858947754</v>
      </c>
      <c r="EI930">
        <v>0.52582311630249023</v>
      </c>
      <c r="EJ930">
        <v>0.53276443481445313</v>
      </c>
      <c r="EK930">
        <v>0.5359075665473938</v>
      </c>
      <c r="EL930">
        <v>0.53099590539932251</v>
      </c>
      <c r="EM930">
        <v>1.4178793430328369</v>
      </c>
      <c r="EN930">
        <v>5.1255030632019043</v>
      </c>
      <c r="EO930">
        <v>5.0638680458068848</v>
      </c>
      <c r="EP930">
        <v>5.075249195098877</v>
      </c>
      <c r="EQ930">
        <v>5.0637321472167969</v>
      </c>
      <c r="ER930">
        <v>5.0263690948486328</v>
      </c>
      <c r="ES930">
        <v>1.3671756982803345</v>
      </c>
      <c r="ET930">
        <v>0.2268306165933609</v>
      </c>
      <c r="EU930">
        <v>0.22916275262832642</v>
      </c>
      <c r="EV930">
        <v>0.20810902118682861</v>
      </c>
      <c r="EW930">
        <v>0.20430707931518555</v>
      </c>
      <c r="EX930">
        <v>0.19055397808551788</v>
      </c>
      <c r="EY930">
        <v>68.150672912597656</v>
      </c>
      <c r="EZ930">
        <v>67.624900817871094</v>
      </c>
      <c r="FA930">
        <v>67.213081359863281</v>
      </c>
      <c r="FB930">
        <v>66.685966491699219</v>
      </c>
      <c r="FC930">
        <v>66.5732421875</v>
      </c>
      <c r="FD930">
        <v>66.382392883300781</v>
      </c>
      <c r="FE930">
        <v>67.059364318847656</v>
      </c>
      <c r="FF930">
        <v>68.221359252929688</v>
      </c>
      <c r="FG930">
        <v>71.238136291503906</v>
      </c>
      <c r="FH930">
        <v>74.786430358886719</v>
      </c>
      <c r="FI930">
        <v>78.302162170410156</v>
      </c>
      <c r="FJ930">
        <v>79.7216796875</v>
      </c>
      <c r="FK930">
        <v>81.15728759765625</v>
      </c>
      <c r="FL930">
        <v>81.422332763671875</v>
      </c>
      <c r="FM930">
        <v>81.392829895019531</v>
      </c>
      <c r="FN930">
        <v>81.60845947265625</v>
      </c>
      <c r="FO930">
        <v>81.140251159667969</v>
      </c>
      <c r="FP930">
        <v>80.257545471191406</v>
      </c>
      <c r="FQ930">
        <v>78.1549072265625</v>
      </c>
      <c r="FR930">
        <v>74.980461120605469</v>
      </c>
      <c r="FS930">
        <v>72.378440856933594</v>
      </c>
      <c r="FT930">
        <v>71.07159423828125</v>
      </c>
      <c r="FU930">
        <v>70.184371948242188</v>
      </c>
      <c r="FV930">
        <v>69.589126586914063</v>
      </c>
      <c r="FW930">
        <v>81</v>
      </c>
      <c r="FX930">
        <v>5.4568342864513397E-2</v>
      </c>
      <c r="FY930">
        <v>1</v>
      </c>
    </row>
    <row r="931" spans="1:181" x14ac:dyDescent="0.2">
      <c r="A931" t="s">
        <v>243</v>
      </c>
      <c r="B931" t="s">
        <v>239</v>
      </c>
      <c r="C931" t="s">
        <v>215</v>
      </c>
      <c r="D931" t="s">
        <v>9</v>
      </c>
      <c r="E931">
        <v>2017</v>
      </c>
      <c r="F931" t="s">
        <v>223</v>
      </c>
      <c r="G931" t="s">
        <v>246</v>
      </c>
      <c r="H931">
        <v>94</v>
      </c>
      <c r="K931">
        <v>19.587108612060547</v>
      </c>
      <c r="L931">
        <v>19.318393707275391</v>
      </c>
      <c r="M931">
        <v>19.346122741699219</v>
      </c>
      <c r="N931">
        <v>19.510629653930664</v>
      </c>
      <c r="O931">
        <v>19.940464019775391</v>
      </c>
      <c r="P931">
        <v>20.686408996582031</v>
      </c>
      <c r="Q931">
        <v>23.366043090820313</v>
      </c>
      <c r="R931">
        <v>23.364437103271484</v>
      </c>
      <c r="S931">
        <v>23.644638061523438</v>
      </c>
      <c r="T931">
        <v>24.489419937133789</v>
      </c>
      <c r="U931">
        <v>25.093521118164062</v>
      </c>
      <c r="V931">
        <v>25.489423751831055</v>
      </c>
      <c r="W931">
        <v>25.610063552856445</v>
      </c>
      <c r="X931">
        <v>26.010234832763672</v>
      </c>
      <c r="Y931">
        <v>26.052213668823242</v>
      </c>
      <c r="Z931">
        <v>26.241058349609375</v>
      </c>
      <c r="AA931">
        <v>26.217258453369141</v>
      </c>
      <c r="AB931">
        <v>26.011650085449219</v>
      </c>
      <c r="AC931">
        <v>25.491565704345703</v>
      </c>
      <c r="AD931">
        <v>25.597904205322266</v>
      </c>
      <c r="AE931">
        <v>25.228870391845703</v>
      </c>
      <c r="AF931">
        <v>24.097871780395508</v>
      </c>
      <c r="AG931">
        <v>21.508563995361328</v>
      </c>
      <c r="AH931">
        <v>20.45796012878418</v>
      </c>
      <c r="AI931">
        <v>-0.66498643159866333</v>
      </c>
      <c r="AJ931">
        <v>-0.65628504753112793</v>
      </c>
      <c r="AK931">
        <v>-0.65300756692886353</v>
      </c>
      <c r="AL931">
        <v>-0.65596240758895874</v>
      </c>
      <c r="AM931">
        <v>-0.65750586986541748</v>
      </c>
      <c r="AN931">
        <v>-0.66572463512420654</v>
      </c>
      <c r="AO931">
        <v>-0.71428793668746948</v>
      </c>
      <c r="AP931">
        <v>-0.72098886966705322</v>
      </c>
      <c r="AQ931">
        <v>-0.73164951801300049</v>
      </c>
      <c r="AR931">
        <v>-0.74839597940444946</v>
      </c>
      <c r="AS931">
        <v>-0.76140236854553223</v>
      </c>
      <c r="AT931">
        <v>-0.76612746715545654</v>
      </c>
      <c r="AU931">
        <v>6.6827423870563507E-2</v>
      </c>
      <c r="AV931">
        <v>4.0473389625549316</v>
      </c>
      <c r="AW931">
        <v>4.0014166831970215</v>
      </c>
      <c r="AX931">
        <v>4.0119376182556152</v>
      </c>
      <c r="AY931">
        <v>3.9947586059570313</v>
      </c>
      <c r="AZ931">
        <v>3.9665803909301758</v>
      </c>
      <c r="BA931">
        <v>3.2800514250993729E-2</v>
      </c>
      <c r="BB931">
        <v>-0.38881337642669678</v>
      </c>
      <c r="BC931">
        <v>-0.38103988766670227</v>
      </c>
      <c r="BD931">
        <v>-0.35441330075263977</v>
      </c>
      <c r="BE931">
        <v>-0.31874161958694458</v>
      </c>
      <c r="BF931">
        <v>-0.30441141128540039</v>
      </c>
      <c r="BG931">
        <v>-0.3254910409450531</v>
      </c>
      <c r="BH931">
        <v>-0.32140952348709106</v>
      </c>
      <c r="BI931">
        <v>-0.3199748694896698</v>
      </c>
      <c r="BJ931">
        <v>-0.32291826605796814</v>
      </c>
      <c r="BK931">
        <v>-0.32204768061637878</v>
      </c>
      <c r="BL931">
        <v>-0.32804709672927856</v>
      </c>
      <c r="BM931">
        <v>-0.35753244161605835</v>
      </c>
      <c r="BN931">
        <v>-0.35590270161628723</v>
      </c>
      <c r="BO931">
        <v>-0.36018699407577515</v>
      </c>
      <c r="BP931">
        <v>-0.36993598937988281</v>
      </c>
      <c r="BQ931">
        <v>-0.37817177176475525</v>
      </c>
      <c r="BR931">
        <v>-0.38295197486877441</v>
      </c>
      <c r="BS931">
        <v>0.46593362092971802</v>
      </c>
      <c r="BT931">
        <v>4.3658328056335449</v>
      </c>
      <c r="BU931">
        <v>4.3152689933776855</v>
      </c>
      <c r="BV931">
        <v>4.3260440826416016</v>
      </c>
      <c r="BW931">
        <v>4.3105378150939941</v>
      </c>
      <c r="BX931">
        <v>4.2796463966369629</v>
      </c>
      <c r="BY931">
        <v>0.42698037624359131</v>
      </c>
      <c r="BZ931">
        <v>-0.20694965124130249</v>
      </c>
      <c r="CA931">
        <v>-0.20078356564044952</v>
      </c>
      <c r="CB931">
        <v>-0.18824192881584167</v>
      </c>
      <c r="CC931">
        <v>-0.16423091292381287</v>
      </c>
      <c r="CD931">
        <v>-0.15819662809371948</v>
      </c>
      <c r="CE931">
        <v>-9.0357586741447449E-2</v>
      </c>
      <c r="CF931">
        <v>-8.9475758373737335E-2</v>
      </c>
      <c r="CG931">
        <v>-8.9317448437213898E-2</v>
      </c>
      <c r="CH931">
        <v>-9.2252917587757111E-2</v>
      </c>
      <c r="CI931">
        <v>-8.9710377156734467E-2</v>
      </c>
      <c r="CJ931">
        <v>-9.4172641634941101E-2</v>
      </c>
      <c r="CK931">
        <v>-0.11044466495513916</v>
      </c>
      <c r="CL931">
        <v>-0.10304515808820724</v>
      </c>
      <c r="CM931">
        <v>-0.10291319340467453</v>
      </c>
      <c r="CN931">
        <v>-0.10781576484441757</v>
      </c>
      <c r="CO931">
        <v>-0.11274741590023041</v>
      </c>
      <c r="CP931">
        <v>-0.11756577342748642</v>
      </c>
      <c r="CQ931">
        <v>0.74235337972640991</v>
      </c>
      <c r="CR931">
        <v>4.586421012878418</v>
      </c>
      <c r="CS931">
        <v>4.5326423645019531</v>
      </c>
      <c r="CT931">
        <v>4.5435934066772461</v>
      </c>
      <c r="CU931">
        <v>4.5292453765869141</v>
      </c>
      <c r="CV931">
        <v>4.4964747428894043</v>
      </c>
      <c r="CW931">
        <v>0.69998812675476074</v>
      </c>
      <c r="CX931">
        <v>-8.0991387367248535E-2</v>
      </c>
      <c r="CY931">
        <v>-7.5938574969768524E-2</v>
      </c>
      <c r="CZ931">
        <v>-7.3152139782905579E-2</v>
      </c>
      <c r="DA931">
        <v>-5.7217266410589218E-2</v>
      </c>
      <c r="DB931">
        <v>-5.6928720325231552E-2</v>
      </c>
      <c r="DC931">
        <v>0.1447758823633194</v>
      </c>
      <c r="DD931">
        <v>0.14245800673961639</v>
      </c>
      <c r="DE931">
        <v>0.141339972615242</v>
      </c>
      <c r="DF931">
        <v>0.13841243088245392</v>
      </c>
      <c r="DG931">
        <v>0.14262692630290985</v>
      </c>
      <c r="DH931">
        <v>0.13970179855823517</v>
      </c>
      <c r="DI931">
        <v>0.13664311170578003</v>
      </c>
      <c r="DJ931">
        <v>0.14981238543987274</v>
      </c>
      <c r="DK931">
        <v>0.15436062216758728</v>
      </c>
      <c r="DL931">
        <v>0.15430445969104767</v>
      </c>
      <c r="DM931">
        <v>0.15267693996429443</v>
      </c>
      <c r="DN931">
        <v>0.14782041311264038</v>
      </c>
      <c r="DO931">
        <v>1.018773078918457</v>
      </c>
      <c r="DP931">
        <v>4.807009220123291</v>
      </c>
      <c r="DQ931">
        <v>4.7500157356262207</v>
      </c>
      <c r="DR931">
        <v>4.7611427307128906</v>
      </c>
      <c r="DS931">
        <v>4.747952938079834</v>
      </c>
      <c r="DT931">
        <v>4.7133030891418457</v>
      </c>
      <c r="DU931">
        <v>0.97299587726593018</v>
      </c>
      <c r="DV931">
        <v>4.4966880232095718E-2</v>
      </c>
      <c r="DW931">
        <v>4.8906415700912476E-2</v>
      </c>
      <c r="DX931">
        <v>4.1937645524740219E-2</v>
      </c>
      <c r="DY931">
        <v>4.9796372652053833E-2</v>
      </c>
      <c r="DZ931">
        <v>4.4339194893836975E-2</v>
      </c>
      <c r="EA931">
        <v>0.48427125811576843</v>
      </c>
      <c r="EB931">
        <v>0.47733351588249207</v>
      </c>
      <c r="EC931">
        <v>0.47437265515327454</v>
      </c>
      <c r="ED931">
        <v>0.47145655751228333</v>
      </c>
      <c r="EE931">
        <v>0.47808510065078735</v>
      </c>
      <c r="EF931">
        <v>0.47737935185432434</v>
      </c>
      <c r="EG931">
        <v>0.49339863657951355</v>
      </c>
      <c r="EH931">
        <v>0.51489853858947754</v>
      </c>
      <c r="EI931">
        <v>0.52582311630249023</v>
      </c>
      <c r="EJ931">
        <v>0.53276443481445313</v>
      </c>
      <c r="EK931">
        <v>0.5359075665473938</v>
      </c>
      <c r="EL931">
        <v>0.53099590539932251</v>
      </c>
      <c r="EM931">
        <v>1.4178793430328369</v>
      </c>
      <c r="EN931">
        <v>5.1255030632019043</v>
      </c>
      <c r="EO931">
        <v>5.0638680458068848</v>
      </c>
      <c r="EP931">
        <v>5.075249195098877</v>
      </c>
      <c r="EQ931">
        <v>5.0637321472167969</v>
      </c>
      <c r="ER931">
        <v>5.0263690948486328</v>
      </c>
      <c r="ES931">
        <v>1.3671756982803345</v>
      </c>
      <c r="ET931">
        <v>0.2268306165933609</v>
      </c>
      <c r="EU931">
        <v>0.22916275262832642</v>
      </c>
      <c r="EV931">
        <v>0.20810902118682861</v>
      </c>
      <c r="EW931">
        <v>0.20430707931518555</v>
      </c>
      <c r="EX931">
        <v>0.19055397808551788</v>
      </c>
      <c r="EY931">
        <v>68.150672912597656</v>
      </c>
      <c r="EZ931">
        <v>67.624900817871094</v>
      </c>
      <c r="FA931">
        <v>67.213081359863281</v>
      </c>
      <c r="FB931">
        <v>66.685966491699219</v>
      </c>
      <c r="FC931">
        <v>66.5732421875</v>
      </c>
      <c r="FD931">
        <v>66.382392883300781</v>
      </c>
      <c r="FE931">
        <v>67.059364318847656</v>
      </c>
      <c r="FF931">
        <v>68.221359252929688</v>
      </c>
      <c r="FG931">
        <v>71.238136291503906</v>
      </c>
      <c r="FH931">
        <v>74.786430358886719</v>
      </c>
      <c r="FI931">
        <v>78.302162170410156</v>
      </c>
      <c r="FJ931">
        <v>79.7216796875</v>
      </c>
      <c r="FK931">
        <v>81.15728759765625</v>
      </c>
      <c r="FL931">
        <v>81.422332763671875</v>
      </c>
      <c r="FM931">
        <v>81.392829895019531</v>
      </c>
      <c r="FN931">
        <v>81.60845947265625</v>
      </c>
      <c r="FO931">
        <v>81.140251159667969</v>
      </c>
      <c r="FP931">
        <v>80.257545471191406</v>
      </c>
      <c r="FQ931">
        <v>78.1549072265625</v>
      </c>
      <c r="FR931">
        <v>74.980461120605469</v>
      </c>
      <c r="FS931">
        <v>72.378440856933594</v>
      </c>
      <c r="FT931">
        <v>71.07159423828125</v>
      </c>
      <c r="FU931">
        <v>70.184371948242188</v>
      </c>
      <c r="FV931">
        <v>69.589126586914063</v>
      </c>
      <c r="FW931">
        <v>81</v>
      </c>
      <c r="FX931">
        <v>5.4568342864513397E-2</v>
      </c>
      <c r="FY931">
        <v>1</v>
      </c>
    </row>
    <row r="932" spans="1:181" x14ac:dyDescent="0.2">
      <c r="A932" t="s">
        <v>243</v>
      </c>
      <c r="B932" t="s">
        <v>239</v>
      </c>
      <c r="C932" t="s">
        <v>215</v>
      </c>
      <c r="D932" t="s">
        <v>9</v>
      </c>
      <c r="E932">
        <v>2018</v>
      </c>
      <c r="F932" t="s">
        <v>223</v>
      </c>
      <c r="G932" t="s">
        <v>246</v>
      </c>
      <c r="H932">
        <v>94</v>
      </c>
      <c r="K932">
        <v>19.587108612060547</v>
      </c>
      <c r="L932">
        <v>19.318393707275391</v>
      </c>
      <c r="M932">
        <v>19.346122741699219</v>
      </c>
      <c r="N932">
        <v>19.510629653930664</v>
      </c>
      <c r="O932">
        <v>19.940464019775391</v>
      </c>
      <c r="P932">
        <v>20.686408996582031</v>
      </c>
      <c r="Q932">
        <v>23.366043090820313</v>
      </c>
      <c r="R932">
        <v>23.364437103271484</v>
      </c>
      <c r="S932">
        <v>23.644638061523438</v>
      </c>
      <c r="T932">
        <v>24.489419937133789</v>
      </c>
      <c r="U932">
        <v>25.093521118164062</v>
      </c>
      <c r="V932">
        <v>25.489423751831055</v>
      </c>
      <c r="W932">
        <v>25.610063552856445</v>
      </c>
      <c r="X932">
        <v>26.010234832763672</v>
      </c>
      <c r="Y932">
        <v>26.052213668823242</v>
      </c>
      <c r="Z932">
        <v>26.241058349609375</v>
      </c>
      <c r="AA932">
        <v>26.217258453369141</v>
      </c>
      <c r="AB932">
        <v>26.011650085449219</v>
      </c>
      <c r="AC932">
        <v>25.491565704345703</v>
      </c>
      <c r="AD932">
        <v>25.597904205322266</v>
      </c>
      <c r="AE932">
        <v>25.228870391845703</v>
      </c>
      <c r="AF932">
        <v>24.097871780395508</v>
      </c>
      <c r="AG932">
        <v>21.508563995361328</v>
      </c>
      <c r="AH932">
        <v>20.45796012878418</v>
      </c>
      <c r="AI932">
        <v>-0.66498643159866333</v>
      </c>
      <c r="AJ932">
        <v>-0.65628504753112793</v>
      </c>
      <c r="AK932">
        <v>-0.65300756692886353</v>
      </c>
      <c r="AL932">
        <v>-0.65596240758895874</v>
      </c>
      <c r="AM932">
        <v>-0.65750586986541748</v>
      </c>
      <c r="AN932">
        <v>-0.66572463512420654</v>
      </c>
      <c r="AO932">
        <v>-0.71428793668746948</v>
      </c>
      <c r="AP932">
        <v>-0.72098886966705322</v>
      </c>
      <c r="AQ932">
        <v>-0.73164951801300049</v>
      </c>
      <c r="AR932">
        <v>-0.74839597940444946</v>
      </c>
      <c r="AS932">
        <v>-0.76140236854553223</v>
      </c>
      <c r="AT932">
        <v>-0.76612746715545654</v>
      </c>
      <c r="AU932">
        <v>6.6827423870563507E-2</v>
      </c>
      <c r="AV932">
        <v>4.0473389625549316</v>
      </c>
      <c r="AW932">
        <v>4.0014166831970215</v>
      </c>
      <c r="AX932">
        <v>4.0119376182556152</v>
      </c>
      <c r="AY932">
        <v>3.9947586059570313</v>
      </c>
      <c r="AZ932">
        <v>3.9665803909301758</v>
      </c>
      <c r="BA932">
        <v>3.2800514250993729E-2</v>
      </c>
      <c r="BB932">
        <v>-0.38881337642669678</v>
      </c>
      <c r="BC932">
        <v>-0.38103988766670227</v>
      </c>
      <c r="BD932">
        <v>-0.35441330075263977</v>
      </c>
      <c r="BE932">
        <v>-0.31874161958694458</v>
      </c>
      <c r="BF932">
        <v>-0.30441141128540039</v>
      </c>
      <c r="BG932">
        <v>-0.3254910409450531</v>
      </c>
      <c r="BH932">
        <v>-0.32140952348709106</v>
      </c>
      <c r="BI932">
        <v>-0.3199748694896698</v>
      </c>
      <c r="BJ932">
        <v>-0.32291826605796814</v>
      </c>
      <c r="BK932">
        <v>-0.32204768061637878</v>
      </c>
      <c r="BL932">
        <v>-0.32804709672927856</v>
      </c>
      <c r="BM932">
        <v>-0.35753244161605835</v>
      </c>
      <c r="BN932">
        <v>-0.35590270161628723</v>
      </c>
      <c r="BO932">
        <v>-0.36018699407577515</v>
      </c>
      <c r="BP932">
        <v>-0.36993598937988281</v>
      </c>
      <c r="BQ932">
        <v>-0.37817177176475525</v>
      </c>
      <c r="BR932">
        <v>-0.38295197486877441</v>
      </c>
      <c r="BS932">
        <v>0.46593362092971802</v>
      </c>
      <c r="BT932">
        <v>4.3658328056335449</v>
      </c>
      <c r="BU932">
        <v>4.3152689933776855</v>
      </c>
      <c r="BV932">
        <v>4.3260440826416016</v>
      </c>
      <c r="BW932">
        <v>4.3105378150939941</v>
      </c>
      <c r="BX932">
        <v>4.2796463966369629</v>
      </c>
      <c r="BY932">
        <v>0.42698037624359131</v>
      </c>
      <c r="BZ932">
        <v>-0.20694965124130249</v>
      </c>
      <c r="CA932">
        <v>-0.20078356564044952</v>
      </c>
      <c r="CB932">
        <v>-0.18824192881584167</v>
      </c>
      <c r="CC932">
        <v>-0.16423091292381287</v>
      </c>
      <c r="CD932">
        <v>-0.15819662809371948</v>
      </c>
      <c r="CE932">
        <v>-9.0357586741447449E-2</v>
      </c>
      <c r="CF932">
        <v>-8.9475758373737335E-2</v>
      </c>
      <c r="CG932">
        <v>-8.9317448437213898E-2</v>
      </c>
      <c r="CH932">
        <v>-9.2252917587757111E-2</v>
      </c>
      <c r="CI932">
        <v>-8.9710377156734467E-2</v>
      </c>
      <c r="CJ932">
        <v>-9.4172641634941101E-2</v>
      </c>
      <c r="CK932">
        <v>-0.11044466495513916</v>
      </c>
      <c r="CL932">
        <v>-0.10304515808820724</v>
      </c>
      <c r="CM932">
        <v>-0.10291319340467453</v>
      </c>
      <c r="CN932">
        <v>-0.10781576484441757</v>
      </c>
      <c r="CO932">
        <v>-0.11274741590023041</v>
      </c>
      <c r="CP932">
        <v>-0.11756577342748642</v>
      </c>
      <c r="CQ932">
        <v>0.74235337972640991</v>
      </c>
      <c r="CR932">
        <v>4.586421012878418</v>
      </c>
      <c r="CS932">
        <v>4.5326423645019531</v>
      </c>
      <c r="CT932">
        <v>4.5435934066772461</v>
      </c>
      <c r="CU932">
        <v>4.5292453765869141</v>
      </c>
      <c r="CV932">
        <v>4.4964747428894043</v>
      </c>
      <c r="CW932">
        <v>0.69998812675476074</v>
      </c>
      <c r="CX932">
        <v>-8.0991387367248535E-2</v>
      </c>
      <c r="CY932">
        <v>-7.5938574969768524E-2</v>
      </c>
      <c r="CZ932">
        <v>-7.3152139782905579E-2</v>
      </c>
      <c r="DA932">
        <v>-5.7217266410589218E-2</v>
      </c>
      <c r="DB932">
        <v>-5.6928720325231552E-2</v>
      </c>
      <c r="DC932">
        <v>0.1447758823633194</v>
      </c>
      <c r="DD932">
        <v>0.14245800673961639</v>
      </c>
      <c r="DE932">
        <v>0.141339972615242</v>
      </c>
      <c r="DF932">
        <v>0.13841243088245392</v>
      </c>
      <c r="DG932">
        <v>0.14262692630290985</v>
      </c>
      <c r="DH932">
        <v>0.13970179855823517</v>
      </c>
      <c r="DI932">
        <v>0.13664311170578003</v>
      </c>
      <c r="DJ932">
        <v>0.14981238543987274</v>
      </c>
      <c r="DK932">
        <v>0.15436062216758728</v>
      </c>
      <c r="DL932">
        <v>0.15430445969104767</v>
      </c>
      <c r="DM932">
        <v>0.15267693996429443</v>
      </c>
      <c r="DN932">
        <v>0.14782041311264038</v>
      </c>
      <c r="DO932">
        <v>1.018773078918457</v>
      </c>
      <c r="DP932">
        <v>4.807009220123291</v>
      </c>
      <c r="DQ932">
        <v>4.7500157356262207</v>
      </c>
      <c r="DR932">
        <v>4.7611427307128906</v>
      </c>
      <c r="DS932">
        <v>4.747952938079834</v>
      </c>
      <c r="DT932">
        <v>4.7133030891418457</v>
      </c>
      <c r="DU932">
        <v>0.97299587726593018</v>
      </c>
      <c r="DV932">
        <v>4.4966880232095718E-2</v>
      </c>
      <c r="DW932">
        <v>4.8906415700912476E-2</v>
      </c>
      <c r="DX932">
        <v>4.1937645524740219E-2</v>
      </c>
      <c r="DY932">
        <v>4.9796372652053833E-2</v>
      </c>
      <c r="DZ932">
        <v>4.4339194893836975E-2</v>
      </c>
      <c r="EA932">
        <v>0.48427125811576843</v>
      </c>
      <c r="EB932">
        <v>0.47733351588249207</v>
      </c>
      <c r="EC932">
        <v>0.47437265515327454</v>
      </c>
      <c r="ED932">
        <v>0.47145655751228333</v>
      </c>
      <c r="EE932">
        <v>0.47808510065078735</v>
      </c>
      <c r="EF932">
        <v>0.47737935185432434</v>
      </c>
      <c r="EG932">
        <v>0.49339863657951355</v>
      </c>
      <c r="EH932">
        <v>0.51489853858947754</v>
      </c>
      <c r="EI932">
        <v>0.52582311630249023</v>
      </c>
      <c r="EJ932">
        <v>0.53276443481445313</v>
      </c>
      <c r="EK932">
        <v>0.5359075665473938</v>
      </c>
      <c r="EL932">
        <v>0.53099590539932251</v>
      </c>
      <c r="EM932">
        <v>1.4178793430328369</v>
      </c>
      <c r="EN932">
        <v>5.1255030632019043</v>
      </c>
      <c r="EO932">
        <v>5.0638680458068848</v>
      </c>
      <c r="EP932">
        <v>5.075249195098877</v>
      </c>
      <c r="EQ932">
        <v>5.0637321472167969</v>
      </c>
      <c r="ER932">
        <v>5.0263690948486328</v>
      </c>
      <c r="ES932">
        <v>1.3671756982803345</v>
      </c>
      <c r="ET932">
        <v>0.2268306165933609</v>
      </c>
      <c r="EU932">
        <v>0.22916275262832642</v>
      </c>
      <c r="EV932">
        <v>0.20810902118682861</v>
      </c>
      <c r="EW932">
        <v>0.20430707931518555</v>
      </c>
      <c r="EX932">
        <v>0.19055397808551788</v>
      </c>
      <c r="EY932">
        <v>68.150672912597656</v>
      </c>
      <c r="EZ932">
        <v>67.624900817871094</v>
      </c>
      <c r="FA932">
        <v>67.213081359863281</v>
      </c>
      <c r="FB932">
        <v>66.685966491699219</v>
      </c>
      <c r="FC932">
        <v>66.5732421875</v>
      </c>
      <c r="FD932">
        <v>66.382392883300781</v>
      </c>
      <c r="FE932">
        <v>67.059364318847656</v>
      </c>
      <c r="FF932">
        <v>68.221359252929688</v>
      </c>
      <c r="FG932">
        <v>71.238136291503906</v>
      </c>
      <c r="FH932">
        <v>74.786430358886719</v>
      </c>
      <c r="FI932">
        <v>78.302162170410156</v>
      </c>
      <c r="FJ932">
        <v>79.7216796875</v>
      </c>
      <c r="FK932">
        <v>81.15728759765625</v>
      </c>
      <c r="FL932">
        <v>81.422332763671875</v>
      </c>
      <c r="FM932">
        <v>81.392829895019531</v>
      </c>
      <c r="FN932">
        <v>81.60845947265625</v>
      </c>
      <c r="FO932">
        <v>81.140251159667969</v>
      </c>
      <c r="FP932">
        <v>80.257545471191406</v>
      </c>
      <c r="FQ932">
        <v>78.1549072265625</v>
      </c>
      <c r="FR932">
        <v>74.980461120605469</v>
      </c>
      <c r="FS932">
        <v>72.378440856933594</v>
      </c>
      <c r="FT932">
        <v>71.07159423828125</v>
      </c>
      <c r="FU932">
        <v>70.184371948242188</v>
      </c>
      <c r="FV932">
        <v>69.589126586914063</v>
      </c>
      <c r="FW932">
        <v>81</v>
      </c>
      <c r="FX932">
        <v>5.4568342864513397E-2</v>
      </c>
      <c r="FY932">
        <v>1</v>
      </c>
    </row>
    <row r="933" spans="1:181" x14ac:dyDescent="0.2">
      <c r="A933" t="s">
        <v>243</v>
      </c>
      <c r="B933" t="s">
        <v>239</v>
      </c>
      <c r="C933" t="s">
        <v>215</v>
      </c>
      <c r="D933" t="s">
        <v>9</v>
      </c>
      <c r="E933">
        <v>2019</v>
      </c>
      <c r="F933" t="s">
        <v>223</v>
      </c>
      <c r="G933" t="s">
        <v>246</v>
      </c>
      <c r="H933">
        <v>94</v>
      </c>
      <c r="K933">
        <v>19.587108612060547</v>
      </c>
      <c r="L933">
        <v>19.318393707275391</v>
      </c>
      <c r="M933">
        <v>19.346122741699219</v>
      </c>
      <c r="N933">
        <v>19.510629653930664</v>
      </c>
      <c r="O933">
        <v>19.940464019775391</v>
      </c>
      <c r="P933">
        <v>20.686408996582031</v>
      </c>
      <c r="Q933">
        <v>23.366043090820313</v>
      </c>
      <c r="R933">
        <v>23.364437103271484</v>
      </c>
      <c r="S933">
        <v>23.644638061523438</v>
      </c>
      <c r="T933">
        <v>24.489419937133789</v>
      </c>
      <c r="U933">
        <v>25.093521118164062</v>
      </c>
      <c r="V933">
        <v>25.489423751831055</v>
      </c>
      <c r="W933">
        <v>25.610063552856445</v>
      </c>
      <c r="X933">
        <v>26.010234832763672</v>
      </c>
      <c r="Y933">
        <v>26.052213668823242</v>
      </c>
      <c r="Z933">
        <v>26.241058349609375</v>
      </c>
      <c r="AA933">
        <v>26.217258453369141</v>
      </c>
      <c r="AB933">
        <v>26.011650085449219</v>
      </c>
      <c r="AC933">
        <v>25.491565704345703</v>
      </c>
      <c r="AD933">
        <v>25.597904205322266</v>
      </c>
      <c r="AE933">
        <v>25.228870391845703</v>
      </c>
      <c r="AF933">
        <v>24.097871780395508</v>
      </c>
      <c r="AG933">
        <v>21.508563995361328</v>
      </c>
      <c r="AH933">
        <v>20.45796012878418</v>
      </c>
      <c r="AI933">
        <v>-0.66498643159866333</v>
      </c>
      <c r="AJ933">
        <v>-0.65628504753112793</v>
      </c>
      <c r="AK933">
        <v>-0.65300756692886353</v>
      </c>
      <c r="AL933">
        <v>-0.65596240758895874</v>
      </c>
      <c r="AM933">
        <v>-0.65750586986541748</v>
      </c>
      <c r="AN933">
        <v>-0.66572463512420654</v>
      </c>
      <c r="AO933">
        <v>-0.71428793668746948</v>
      </c>
      <c r="AP933">
        <v>-0.72098886966705322</v>
      </c>
      <c r="AQ933">
        <v>-0.73164951801300049</v>
      </c>
      <c r="AR933">
        <v>-0.74839597940444946</v>
      </c>
      <c r="AS933">
        <v>-0.76140236854553223</v>
      </c>
      <c r="AT933">
        <v>-0.76612746715545654</v>
      </c>
      <c r="AU933">
        <v>6.6827423870563507E-2</v>
      </c>
      <c r="AV933">
        <v>4.0473389625549316</v>
      </c>
      <c r="AW933">
        <v>4.0014166831970215</v>
      </c>
      <c r="AX933">
        <v>4.0119376182556152</v>
      </c>
      <c r="AY933">
        <v>3.9947586059570313</v>
      </c>
      <c r="AZ933">
        <v>3.9665803909301758</v>
      </c>
      <c r="BA933">
        <v>3.2800514250993729E-2</v>
      </c>
      <c r="BB933">
        <v>-0.38881337642669678</v>
      </c>
      <c r="BC933">
        <v>-0.38103988766670227</v>
      </c>
      <c r="BD933">
        <v>-0.35441330075263977</v>
      </c>
      <c r="BE933">
        <v>-0.31874161958694458</v>
      </c>
      <c r="BF933">
        <v>-0.30441141128540039</v>
      </c>
      <c r="BG933">
        <v>-0.3254910409450531</v>
      </c>
      <c r="BH933">
        <v>-0.32140952348709106</v>
      </c>
      <c r="BI933">
        <v>-0.3199748694896698</v>
      </c>
      <c r="BJ933">
        <v>-0.32291826605796814</v>
      </c>
      <c r="BK933">
        <v>-0.32204768061637878</v>
      </c>
      <c r="BL933">
        <v>-0.32804709672927856</v>
      </c>
      <c r="BM933">
        <v>-0.35753244161605835</v>
      </c>
      <c r="BN933">
        <v>-0.35590270161628723</v>
      </c>
      <c r="BO933">
        <v>-0.36018699407577515</v>
      </c>
      <c r="BP933">
        <v>-0.36993598937988281</v>
      </c>
      <c r="BQ933">
        <v>-0.37817177176475525</v>
      </c>
      <c r="BR933">
        <v>-0.38295197486877441</v>
      </c>
      <c r="BS933">
        <v>0.46593362092971802</v>
      </c>
      <c r="BT933">
        <v>4.3658328056335449</v>
      </c>
      <c r="BU933">
        <v>4.3152689933776855</v>
      </c>
      <c r="BV933">
        <v>4.3260440826416016</v>
      </c>
      <c r="BW933">
        <v>4.3105378150939941</v>
      </c>
      <c r="BX933">
        <v>4.2796463966369629</v>
      </c>
      <c r="BY933">
        <v>0.42698037624359131</v>
      </c>
      <c r="BZ933">
        <v>-0.20694965124130249</v>
      </c>
      <c r="CA933">
        <v>-0.20078356564044952</v>
      </c>
      <c r="CB933">
        <v>-0.18824192881584167</v>
      </c>
      <c r="CC933">
        <v>-0.16423091292381287</v>
      </c>
      <c r="CD933">
        <v>-0.15819662809371948</v>
      </c>
      <c r="CE933">
        <v>-9.0357586741447449E-2</v>
      </c>
      <c r="CF933">
        <v>-8.9475758373737335E-2</v>
      </c>
      <c r="CG933">
        <v>-8.9317448437213898E-2</v>
      </c>
      <c r="CH933">
        <v>-9.2252917587757111E-2</v>
      </c>
      <c r="CI933">
        <v>-8.9710377156734467E-2</v>
      </c>
      <c r="CJ933">
        <v>-9.4172641634941101E-2</v>
      </c>
      <c r="CK933">
        <v>-0.11044466495513916</v>
      </c>
      <c r="CL933">
        <v>-0.10304515808820724</v>
      </c>
      <c r="CM933">
        <v>-0.10291319340467453</v>
      </c>
      <c r="CN933">
        <v>-0.10781576484441757</v>
      </c>
      <c r="CO933">
        <v>-0.11274741590023041</v>
      </c>
      <c r="CP933">
        <v>-0.11756577342748642</v>
      </c>
      <c r="CQ933">
        <v>0.74235337972640991</v>
      </c>
      <c r="CR933">
        <v>4.586421012878418</v>
      </c>
      <c r="CS933">
        <v>4.5326423645019531</v>
      </c>
      <c r="CT933">
        <v>4.5435934066772461</v>
      </c>
      <c r="CU933">
        <v>4.5292453765869141</v>
      </c>
      <c r="CV933">
        <v>4.4964747428894043</v>
      </c>
      <c r="CW933">
        <v>0.69998812675476074</v>
      </c>
      <c r="CX933">
        <v>-8.0991387367248535E-2</v>
      </c>
      <c r="CY933">
        <v>-7.5938574969768524E-2</v>
      </c>
      <c r="CZ933">
        <v>-7.3152139782905579E-2</v>
      </c>
      <c r="DA933">
        <v>-5.7217266410589218E-2</v>
      </c>
      <c r="DB933">
        <v>-5.6928720325231552E-2</v>
      </c>
      <c r="DC933">
        <v>0.1447758823633194</v>
      </c>
      <c r="DD933">
        <v>0.14245800673961639</v>
      </c>
      <c r="DE933">
        <v>0.141339972615242</v>
      </c>
      <c r="DF933">
        <v>0.13841243088245392</v>
      </c>
      <c r="DG933">
        <v>0.14262692630290985</v>
      </c>
      <c r="DH933">
        <v>0.13970179855823517</v>
      </c>
      <c r="DI933">
        <v>0.13664311170578003</v>
      </c>
      <c r="DJ933">
        <v>0.14981238543987274</v>
      </c>
      <c r="DK933">
        <v>0.15436062216758728</v>
      </c>
      <c r="DL933">
        <v>0.15430445969104767</v>
      </c>
      <c r="DM933">
        <v>0.15267693996429443</v>
      </c>
      <c r="DN933">
        <v>0.14782041311264038</v>
      </c>
      <c r="DO933">
        <v>1.018773078918457</v>
      </c>
      <c r="DP933">
        <v>4.807009220123291</v>
      </c>
      <c r="DQ933">
        <v>4.7500157356262207</v>
      </c>
      <c r="DR933">
        <v>4.7611427307128906</v>
      </c>
      <c r="DS933">
        <v>4.747952938079834</v>
      </c>
      <c r="DT933">
        <v>4.7133030891418457</v>
      </c>
      <c r="DU933">
        <v>0.97299587726593018</v>
      </c>
      <c r="DV933">
        <v>4.4966880232095718E-2</v>
      </c>
      <c r="DW933">
        <v>4.8906415700912476E-2</v>
      </c>
      <c r="DX933">
        <v>4.1937645524740219E-2</v>
      </c>
      <c r="DY933">
        <v>4.9796372652053833E-2</v>
      </c>
      <c r="DZ933">
        <v>4.4339194893836975E-2</v>
      </c>
      <c r="EA933">
        <v>0.48427125811576843</v>
      </c>
      <c r="EB933">
        <v>0.47733351588249207</v>
      </c>
      <c r="EC933">
        <v>0.47437265515327454</v>
      </c>
      <c r="ED933">
        <v>0.47145655751228333</v>
      </c>
      <c r="EE933">
        <v>0.47808510065078735</v>
      </c>
      <c r="EF933">
        <v>0.47737935185432434</v>
      </c>
      <c r="EG933">
        <v>0.49339863657951355</v>
      </c>
      <c r="EH933">
        <v>0.51489853858947754</v>
      </c>
      <c r="EI933">
        <v>0.52582311630249023</v>
      </c>
      <c r="EJ933">
        <v>0.53276443481445313</v>
      </c>
      <c r="EK933">
        <v>0.5359075665473938</v>
      </c>
      <c r="EL933">
        <v>0.53099590539932251</v>
      </c>
      <c r="EM933">
        <v>1.4178793430328369</v>
      </c>
      <c r="EN933">
        <v>5.1255030632019043</v>
      </c>
      <c r="EO933">
        <v>5.0638680458068848</v>
      </c>
      <c r="EP933">
        <v>5.075249195098877</v>
      </c>
      <c r="EQ933">
        <v>5.0637321472167969</v>
      </c>
      <c r="ER933">
        <v>5.0263690948486328</v>
      </c>
      <c r="ES933">
        <v>1.3671756982803345</v>
      </c>
      <c r="ET933">
        <v>0.2268306165933609</v>
      </c>
      <c r="EU933">
        <v>0.22916275262832642</v>
      </c>
      <c r="EV933">
        <v>0.20810902118682861</v>
      </c>
      <c r="EW933">
        <v>0.20430707931518555</v>
      </c>
      <c r="EX933">
        <v>0.19055397808551788</v>
      </c>
      <c r="EY933">
        <v>68.150672912597656</v>
      </c>
      <c r="EZ933">
        <v>67.624900817871094</v>
      </c>
      <c r="FA933">
        <v>67.213081359863281</v>
      </c>
      <c r="FB933">
        <v>66.685966491699219</v>
      </c>
      <c r="FC933">
        <v>66.5732421875</v>
      </c>
      <c r="FD933">
        <v>66.382392883300781</v>
      </c>
      <c r="FE933">
        <v>67.059364318847656</v>
      </c>
      <c r="FF933">
        <v>68.221359252929688</v>
      </c>
      <c r="FG933">
        <v>71.238136291503906</v>
      </c>
      <c r="FH933">
        <v>74.786430358886719</v>
      </c>
      <c r="FI933">
        <v>78.302162170410156</v>
      </c>
      <c r="FJ933">
        <v>79.7216796875</v>
      </c>
      <c r="FK933">
        <v>81.15728759765625</v>
      </c>
      <c r="FL933">
        <v>81.422332763671875</v>
      </c>
      <c r="FM933">
        <v>81.392829895019531</v>
      </c>
      <c r="FN933">
        <v>81.60845947265625</v>
      </c>
      <c r="FO933">
        <v>81.140251159667969</v>
      </c>
      <c r="FP933">
        <v>80.257545471191406</v>
      </c>
      <c r="FQ933">
        <v>78.1549072265625</v>
      </c>
      <c r="FR933">
        <v>74.980461120605469</v>
      </c>
      <c r="FS933">
        <v>72.378440856933594</v>
      </c>
      <c r="FT933">
        <v>71.07159423828125</v>
      </c>
      <c r="FU933">
        <v>70.184371948242188</v>
      </c>
      <c r="FV933">
        <v>69.589126586914063</v>
      </c>
      <c r="FW933">
        <v>81</v>
      </c>
      <c r="FX933">
        <v>5.4568342864513397E-2</v>
      </c>
      <c r="FY933">
        <v>1</v>
      </c>
    </row>
    <row r="934" spans="1:181" x14ac:dyDescent="0.2">
      <c r="A934" t="s">
        <v>243</v>
      </c>
      <c r="B934" t="s">
        <v>239</v>
      </c>
      <c r="C934" t="s">
        <v>215</v>
      </c>
      <c r="D934" t="s">
        <v>9</v>
      </c>
      <c r="E934">
        <v>2020</v>
      </c>
      <c r="F934" t="s">
        <v>223</v>
      </c>
      <c r="G934" t="s">
        <v>246</v>
      </c>
      <c r="H934">
        <v>94</v>
      </c>
      <c r="K934">
        <v>19.587108612060547</v>
      </c>
      <c r="L934">
        <v>19.318393707275391</v>
      </c>
      <c r="M934">
        <v>19.346122741699219</v>
      </c>
      <c r="N934">
        <v>19.510629653930664</v>
      </c>
      <c r="O934">
        <v>19.940464019775391</v>
      </c>
      <c r="P934">
        <v>20.686408996582031</v>
      </c>
      <c r="Q934">
        <v>23.366043090820313</v>
      </c>
      <c r="R934">
        <v>23.364437103271484</v>
      </c>
      <c r="S934">
        <v>23.644638061523438</v>
      </c>
      <c r="T934">
        <v>24.489419937133789</v>
      </c>
      <c r="U934">
        <v>25.093521118164062</v>
      </c>
      <c r="V934">
        <v>25.489423751831055</v>
      </c>
      <c r="W934">
        <v>25.610063552856445</v>
      </c>
      <c r="X934">
        <v>26.010234832763672</v>
      </c>
      <c r="Y934">
        <v>26.052213668823242</v>
      </c>
      <c r="Z934">
        <v>26.241058349609375</v>
      </c>
      <c r="AA934">
        <v>26.217258453369141</v>
      </c>
      <c r="AB934">
        <v>26.011650085449219</v>
      </c>
      <c r="AC934">
        <v>25.491565704345703</v>
      </c>
      <c r="AD934">
        <v>25.597904205322266</v>
      </c>
      <c r="AE934">
        <v>25.228870391845703</v>
      </c>
      <c r="AF934">
        <v>24.097871780395508</v>
      </c>
      <c r="AG934">
        <v>21.508563995361328</v>
      </c>
      <c r="AH934">
        <v>20.45796012878418</v>
      </c>
      <c r="AI934">
        <v>-0.66498643159866333</v>
      </c>
      <c r="AJ934">
        <v>-0.65628504753112793</v>
      </c>
      <c r="AK934">
        <v>-0.65300756692886353</v>
      </c>
      <c r="AL934">
        <v>-0.65596240758895874</v>
      </c>
      <c r="AM934">
        <v>-0.65750586986541748</v>
      </c>
      <c r="AN934">
        <v>-0.66572463512420654</v>
      </c>
      <c r="AO934">
        <v>-0.71428793668746948</v>
      </c>
      <c r="AP934">
        <v>-0.72098886966705322</v>
      </c>
      <c r="AQ934">
        <v>-0.73164951801300049</v>
      </c>
      <c r="AR934">
        <v>-0.74839597940444946</v>
      </c>
      <c r="AS934">
        <v>-0.76140236854553223</v>
      </c>
      <c r="AT934">
        <v>-0.76612746715545654</v>
      </c>
      <c r="AU934">
        <v>6.6827423870563507E-2</v>
      </c>
      <c r="AV934">
        <v>4.0473389625549316</v>
      </c>
      <c r="AW934">
        <v>4.0014166831970215</v>
      </c>
      <c r="AX934">
        <v>4.0119376182556152</v>
      </c>
      <c r="AY934">
        <v>3.9947586059570313</v>
      </c>
      <c r="AZ934">
        <v>3.9665803909301758</v>
      </c>
      <c r="BA934">
        <v>3.2800514250993729E-2</v>
      </c>
      <c r="BB934">
        <v>-0.38881337642669678</v>
      </c>
      <c r="BC934">
        <v>-0.38103988766670227</v>
      </c>
      <c r="BD934">
        <v>-0.35441330075263977</v>
      </c>
      <c r="BE934">
        <v>-0.31874161958694458</v>
      </c>
      <c r="BF934">
        <v>-0.30441141128540039</v>
      </c>
      <c r="BG934">
        <v>-0.3254910409450531</v>
      </c>
      <c r="BH934">
        <v>-0.32140952348709106</v>
      </c>
      <c r="BI934">
        <v>-0.3199748694896698</v>
      </c>
      <c r="BJ934">
        <v>-0.32291826605796814</v>
      </c>
      <c r="BK934">
        <v>-0.32204768061637878</v>
      </c>
      <c r="BL934">
        <v>-0.32804709672927856</v>
      </c>
      <c r="BM934">
        <v>-0.35753244161605835</v>
      </c>
      <c r="BN934">
        <v>-0.35590270161628723</v>
      </c>
      <c r="BO934">
        <v>-0.36018699407577515</v>
      </c>
      <c r="BP934">
        <v>-0.36993598937988281</v>
      </c>
      <c r="BQ934">
        <v>-0.37817177176475525</v>
      </c>
      <c r="BR934">
        <v>-0.38295197486877441</v>
      </c>
      <c r="BS934">
        <v>0.46593362092971802</v>
      </c>
      <c r="BT934">
        <v>4.3658328056335449</v>
      </c>
      <c r="BU934">
        <v>4.3152689933776855</v>
      </c>
      <c r="BV934">
        <v>4.3260440826416016</v>
      </c>
      <c r="BW934">
        <v>4.3105378150939941</v>
      </c>
      <c r="BX934">
        <v>4.2796463966369629</v>
      </c>
      <c r="BY934">
        <v>0.42698037624359131</v>
      </c>
      <c r="BZ934">
        <v>-0.20694965124130249</v>
      </c>
      <c r="CA934">
        <v>-0.20078356564044952</v>
      </c>
      <c r="CB934">
        <v>-0.18824192881584167</v>
      </c>
      <c r="CC934">
        <v>-0.16423091292381287</v>
      </c>
      <c r="CD934">
        <v>-0.15819662809371948</v>
      </c>
      <c r="CE934">
        <v>-9.0357586741447449E-2</v>
      </c>
      <c r="CF934">
        <v>-8.9475758373737335E-2</v>
      </c>
      <c r="CG934">
        <v>-8.9317448437213898E-2</v>
      </c>
      <c r="CH934">
        <v>-9.2252917587757111E-2</v>
      </c>
      <c r="CI934">
        <v>-8.9710377156734467E-2</v>
      </c>
      <c r="CJ934">
        <v>-9.4172641634941101E-2</v>
      </c>
      <c r="CK934">
        <v>-0.11044466495513916</v>
      </c>
      <c r="CL934">
        <v>-0.10304515808820724</v>
      </c>
      <c r="CM934">
        <v>-0.10291319340467453</v>
      </c>
      <c r="CN934">
        <v>-0.10781576484441757</v>
      </c>
      <c r="CO934">
        <v>-0.11274741590023041</v>
      </c>
      <c r="CP934">
        <v>-0.11756577342748642</v>
      </c>
      <c r="CQ934">
        <v>0.74235337972640991</v>
      </c>
      <c r="CR934">
        <v>4.586421012878418</v>
      </c>
      <c r="CS934">
        <v>4.5326423645019531</v>
      </c>
      <c r="CT934">
        <v>4.5435934066772461</v>
      </c>
      <c r="CU934">
        <v>4.5292453765869141</v>
      </c>
      <c r="CV934">
        <v>4.4964747428894043</v>
      </c>
      <c r="CW934">
        <v>0.69998812675476074</v>
      </c>
      <c r="CX934">
        <v>-8.0991387367248535E-2</v>
      </c>
      <c r="CY934">
        <v>-7.5938574969768524E-2</v>
      </c>
      <c r="CZ934">
        <v>-7.3152139782905579E-2</v>
      </c>
      <c r="DA934">
        <v>-5.7217266410589218E-2</v>
      </c>
      <c r="DB934">
        <v>-5.6928720325231552E-2</v>
      </c>
      <c r="DC934">
        <v>0.1447758823633194</v>
      </c>
      <c r="DD934">
        <v>0.14245800673961639</v>
      </c>
      <c r="DE934">
        <v>0.141339972615242</v>
      </c>
      <c r="DF934">
        <v>0.13841243088245392</v>
      </c>
      <c r="DG934">
        <v>0.14262692630290985</v>
      </c>
      <c r="DH934">
        <v>0.13970179855823517</v>
      </c>
      <c r="DI934">
        <v>0.13664311170578003</v>
      </c>
      <c r="DJ934">
        <v>0.14981238543987274</v>
      </c>
      <c r="DK934">
        <v>0.15436062216758728</v>
      </c>
      <c r="DL934">
        <v>0.15430445969104767</v>
      </c>
      <c r="DM934">
        <v>0.15267693996429443</v>
      </c>
      <c r="DN934">
        <v>0.14782041311264038</v>
      </c>
      <c r="DO934">
        <v>1.018773078918457</v>
      </c>
      <c r="DP934">
        <v>4.807009220123291</v>
      </c>
      <c r="DQ934">
        <v>4.7500157356262207</v>
      </c>
      <c r="DR934">
        <v>4.7611427307128906</v>
      </c>
      <c r="DS934">
        <v>4.747952938079834</v>
      </c>
      <c r="DT934">
        <v>4.7133030891418457</v>
      </c>
      <c r="DU934">
        <v>0.97299587726593018</v>
      </c>
      <c r="DV934">
        <v>4.4966880232095718E-2</v>
      </c>
      <c r="DW934">
        <v>4.8906415700912476E-2</v>
      </c>
      <c r="DX934">
        <v>4.1937645524740219E-2</v>
      </c>
      <c r="DY934">
        <v>4.9796372652053833E-2</v>
      </c>
      <c r="DZ934">
        <v>4.4339194893836975E-2</v>
      </c>
      <c r="EA934">
        <v>0.48427125811576843</v>
      </c>
      <c r="EB934">
        <v>0.47733351588249207</v>
      </c>
      <c r="EC934">
        <v>0.47437265515327454</v>
      </c>
      <c r="ED934">
        <v>0.47145655751228333</v>
      </c>
      <c r="EE934">
        <v>0.47808510065078735</v>
      </c>
      <c r="EF934">
        <v>0.47737935185432434</v>
      </c>
      <c r="EG934">
        <v>0.49339863657951355</v>
      </c>
      <c r="EH934">
        <v>0.51489853858947754</v>
      </c>
      <c r="EI934">
        <v>0.52582311630249023</v>
      </c>
      <c r="EJ934">
        <v>0.53276443481445313</v>
      </c>
      <c r="EK934">
        <v>0.5359075665473938</v>
      </c>
      <c r="EL934">
        <v>0.53099590539932251</v>
      </c>
      <c r="EM934">
        <v>1.4178793430328369</v>
      </c>
      <c r="EN934">
        <v>5.1255030632019043</v>
      </c>
      <c r="EO934">
        <v>5.0638680458068848</v>
      </c>
      <c r="EP934">
        <v>5.075249195098877</v>
      </c>
      <c r="EQ934">
        <v>5.0637321472167969</v>
      </c>
      <c r="ER934">
        <v>5.0263690948486328</v>
      </c>
      <c r="ES934">
        <v>1.3671756982803345</v>
      </c>
      <c r="ET934">
        <v>0.2268306165933609</v>
      </c>
      <c r="EU934">
        <v>0.22916275262832642</v>
      </c>
      <c r="EV934">
        <v>0.20810902118682861</v>
      </c>
      <c r="EW934">
        <v>0.20430707931518555</v>
      </c>
      <c r="EX934">
        <v>0.19055397808551788</v>
      </c>
      <c r="EY934">
        <v>68.150672912597656</v>
      </c>
      <c r="EZ934">
        <v>67.624900817871094</v>
      </c>
      <c r="FA934">
        <v>67.213081359863281</v>
      </c>
      <c r="FB934">
        <v>66.685966491699219</v>
      </c>
      <c r="FC934">
        <v>66.5732421875</v>
      </c>
      <c r="FD934">
        <v>66.382392883300781</v>
      </c>
      <c r="FE934">
        <v>67.059364318847656</v>
      </c>
      <c r="FF934">
        <v>68.221359252929688</v>
      </c>
      <c r="FG934">
        <v>71.238136291503906</v>
      </c>
      <c r="FH934">
        <v>74.786430358886719</v>
      </c>
      <c r="FI934">
        <v>78.302162170410156</v>
      </c>
      <c r="FJ934">
        <v>79.7216796875</v>
      </c>
      <c r="FK934">
        <v>81.15728759765625</v>
      </c>
      <c r="FL934">
        <v>81.422332763671875</v>
      </c>
      <c r="FM934">
        <v>81.392829895019531</v>
      </c>
      <c r="FN934">
        <v>81.60845947265625</v>
      </c>
      <c r="FO934">
        <v>81.140251159667969</v>
      </c>
      <c r="FP934">
        <v>80.257545471191406</v>
      </c>
      <c r="FQ934">
        <v>78.1549072265625</v>
      </c>
      <c r="FR934">
        <v>74.980461120605469</v>
      </c>
      <c r="FS934">
        <v>72.378440856933594</v>
      </c>
      <c r="FT934">
        <v>71.07159423828125</v>
      </c>
      <c r="FU934">
        <v>70.184371948242188</v>
      </c>
      <c r="FV934">
        <v>69.589126586914063</v>
      </c>
      <c r="FW934">
        <v>81</v>
      </c>
      <c r="FX934">
        <v>5.4568342864513397E-2</v>
      </c>
      <c r="FY934">
        <v>1</v>
      </c>
    </row>
    <row r="935" spans="1:181" x14ac:dyDescent="0.2">
      <c r="A935" t="s">
        <v>243</v>
      </c>
      <c r="B935" t="s">
        <v>239</v>
      </c>
      <c r="C935" t="s">
        <v>215</v>
      </c>
      <c r="D935" t="s">
        <v>9</v>
      </c>
      <c r="E935">
        <v>2021</v>
      </c>
      <c r="F935" t="s">
        <v>223</v>
      </c>
      <c r="G935" t="s">
        <v>246</v>
      </c>
      <c r="H935">
        <v>94</v>
      </c>
      <c r="K935">
        <v>19.587108612060547</v>
      </c>
      <c r="L935">
        <v>19.318393707275391</v>
      </c>
      <c r="M935">
        <v>19.346122741699219</v>
      </c>
      <c r="N935">
        <v>19.510629653930664</v>
      </c>
      <c r="O935">
        <v>19.940464019775391</v>
      </c>
      <c r="P935">
        <v>20.686408996582031</v>
      </c>
      <c r="Q935">
        <v>23.366043090820313</v>
      </c>
      <c r="R935">
        <v>23.364437103271484</v>
      </c>
      <c r="S935">
        <v>23.644638061523438</v>
      </c>
      <c r="T935">
        <v>24.489419937133789</v>
      </c>
      <c r="U935">
        <v>25.093521118164062</v>
      </c>
      <c r="V935">
        <v>25.489423751831055</v>
      </c>
      <c r="W935">
        <v>25.610063552856445</v>
      </c>
      <c r="X935">
        <v>26.010234832763672</v>
      </c>
      <c r="Y935">
        <v>26.052213668823242</v>
      </c>
      <c r="Z935">
        <v>26.241058349609375</v>
      </c>
      <c r="AA935">
        <v>26.217258453369141</v>
      </c>
      <c r="AB935">
        <v>26.011650085449219</v>
      </c>
      <c r="AC935">
        <v>25.491565704345703</v>
      </c>
      <c r="AD935">
        <v>25.597904205322266</v>
      </c>
      <c r="AE935">
        <v>25.228870391845703</v>
      </c>
      <c r="AF935">
        <v>24.097871780395508</v>
      </c>
      <c r="AG935">
        <v>21.508563995361328</v>
      </c>
      <c r="AH935">
        <v>20.45796012878418</v>
      </c>
      <c r="AI935">
        <v>-0.66498643159866333</v>
      </c>
      <c r="AJ935">
        <v>-0.65628504753112793</v>
      </c>
      <c r="AK935">
        <v>-0.65300756692886353</v>
      </c>
      <c r="AL935">
        <v>-0.65596240758895874</v>
      </c>
      <c r="AM935">
        <v>-0.65750586986541748</v>
      </c>
      <c r="AN935">
        <v>-0.66572463512420654</v>
      </c>
      <c r="AO935">
        <v>-0.71428793668746948</v>
      </c>
      <c r="AP935">
        <v>-0.72098886966705322</v>
      </c>
      <c r="AQ935">
        <v>-0.73164951801300049</v>
      </c>
      <c r="AR935">
        <v>-0.74839597940444946</v>
      </c>
      <c r="AS935">
        <v>-0.76140236854553223</v>
      </c>
      <c r="AT935">
        <v>-0.76612746715545654</v>
      </c>
      <c r="AU935">
        <v>6.6827423870563507E-2</v>
      </c>
      <c r="AV935">
        <v>4.0473389625549316</v>
      </c>
      <c r="AW935">
        <v>4.0014166831970215</v>
      </c>
      <c r="AX935">
        <v>4.0119376182556152</v>
      </c>
      <c r="AY935">
        <v>3.9947586059570313</v>
      </c>
      <c r="AZ935">
        <v>3.9665803909301758</v>
      </c>
      <c r="BA935">
        <v>3.2800514250993729E-2</v>
      </c>
      <c r="BB935">
        <v>-0.38881337642669678</v>
      </c>
      <c r="BC935">
        <v>-0.38103988766670227</v>
      </c>
      <c r="BD935">
        <v>-0.35441330075263977</v>
      </c>
      <c r="BE935">
        <v>-0.31874161958694458</v>
      </c>
      <c r="BF935">
        <v>-0.30441141128540039</v>
      </c>
      <c r="BG935">
        <v>-0.3254910409450531</v>
      </c>
      <c r="BH935">
        <v>-0.32140952348709106</v>
      </c>
      <c r="BI935">
        <v>-0.3199748694896698</v>
      </c>
      <c r="BJ935">
        <v>-0.32291826605796814</v>
      </c>
      <c r="BK935">
        <v>-0.32204768061637878</v>
      </c>
      <c r="BL935">
        <v>-0.32804709672927856</v>
      </c>
      <c r="BM935">
        <v>-0.35753244161605835</v>
      </c>
      <c r="BN935">
        <v>-0.35590270161628723</v>
      </c>
      <c r="BO935">
        <v>-0.36018699407577515</v>
      </c>
      <c r="BP935">
        <v>-0.36993598937988281</v>
      </c>
      <c r="BQ935">
        <v>-0.37817177176475525</v>
      </c>
      <c r="BR935">
        <v>-0.38295197486877441</v>
      </c>
      <c r="BS935">
        <v>0.46593362092971802</v>
      </c>
      <c r="BT935">
        <v>4.3658328056335449</v>
      </c>
      <c r="BU935">
        <v>4.3152689933776855</v>
      </c>
      <c r="BV935">
        <v>4.3260440826416016</v>
      </c>
      <c r="BW935">
        <v>4.3105378150939941</v>
      </c>
      <c r="BX935">
        <v>4.2796463966369629</v>
      </c>
      <c r="BY935">
        <v>0.42698037624359131</v>
      </c>
      <c r="BZ935">
        <v>-0.20694965124130249</v>
      </c>
      <c r="CA935">
        <v>-0.20078356564044952</v>
      </c>
      <c r="CB935">
        <v>-0.18824192881584167</v>
      </c>
      <c r="CC935">
        <v>-0.16423091292381287</v>
      </c>
      <c r="CD935">
        <v>-0.15819662809371948</v>
      </c>
      <c r="CE935">
        <v>-9.0357586741447449E-2</v>
      </c>
      <c r="CF935">
        <v>-8.9475758373737335E-2</v>
      </c>
      <c r="CG935">
        <v>-8.9317448437213898E-2</v>
      </c>
      <c r="CH935">
        <v>-9.2252917587757111E-2</v>
      </c>
      <c r="CI935">
        <v>-8.9710377156734467E-2</v>
      </c>
      <c r="CJ935">
        <v>-9.4172641634941101E-2</v>
      </c>
      <c r="CK935">
        <v>-0.11044466495513916</v>
      </c>
      <c r="CL935">
        <v>-0.10304515808820724</v>
      </c>
      <c r="CM935">
        <v>-0.10291319340467453</v>
      </c>
      <c r="CN935">
        <v>-0.10781576484441757</v>
      </c>
      <c r="CO935">
        <v>-0.11274741590023041</v>
      </c>
      <c r="CP935">
        <v>-0.11756577342748642</v>
      </c>
      <c r="CQ935">
        <v>0.74235337972640991</v>
      </c>
      <c r="CR935">
        <v>4.586421012878418</v>
      </c>
      <c r="CS935">
        <v>4.5326423645019531</v>
      </c>
      <c r="CT935">
        <v>4.5435934066772461</v>
      </c>
      <c r="CU935">
        <v>4.5292453765869141</v>
      </c>
      <c r="CV935">
        <v>4.4964747428894043</v>
      </c>
      <c r="CW935">
        <v>0.69998812675476074</v>
      </c>
      <c r="CX935">
        <v>-8.0991387367248535E-2</v>
      </c>
      <c r="CY935">
        <v>-7.5938574969768524E-2</v>
      </c>
      <c r="CZ935">
        <v>-7.3152139782905579E-2</v>
      </c>
      <c r="DA935">
        <v>-5.7217266410589218E-2</v>
      </c>
      <c r="DB935">
        <v>-5.6928720325231552E-2</v>
      </c>
      <c r="DC935">
        <v>0.1447758823633194</v>
      </c>
      <c r="DD935">
        <v>0.14245800673961639</v>
      </c>
      <c r="DE935">
        <v>0.141339972615242</v>
      </c>
      <c r="DF935">
        <v>0.13841243088245392</v>
      </c>
      <c r="DG935">
        <v>0.14262692630290985</v>
      </c>
      <c r="DH935">
        <v>0.13970179855823517</v>
      </c>
      <c r="DI935">
        <v>0.13664311170578003</v>
      </c>
      <c r="DJ935">
        <v>0.14981238543987274</v>
      </c>
      <c r="DK935">
        <v>0.15436062216758728</v>
      </c>
      <c r="DL935">
        <v>0.15430445969104767</v>
      </c>
      <c r="DM935">
        <v>0.15267693996429443</v>
      </c>
      <c r="DN935">
        <v>0.14782041311264038</v>
      </c>
      <c r="DO935">
        <v>1.018773078918457</v>
      </c>
      <c r="DP935">
        <v>4.807009220123291</v>
      </c>
      <c r="DQ935">
        <v>4.7500157356262207</v>
      </c>
      <c r="DR935">
        <v>4.7611427307128906</v>
      </c>
      <c r="DS935">
        <v>4.747952938079834</v>
      </c>
      <c r="DT935">
        <v>4.7133030891418457</v>
      </c>
      <c r="DU935">
        <v>0.97299587726593018</v>
      </c>
      <c r="DV935">
        <v>4.4966880232095718E-2</v>
      </c>
      <c r="DW935">
        <v>4.8906415700912476E-2</v>
      </c>
      <c r="DX935">
        <v>4.1937645524740219E-2</v>
      </c>
      <c r="DY935">
        <v>4.9796372652053833E-2</v>
      </c>
      <c r="DZ935">
        <v>4.4339194893836975E-2</v>
      </c>
      <c r="EA935">
        <v>0.48427125811576843</v>
      </c>
      <c r="EB935">
        <v>0.47733351588249207</v>
      </c>
      <c r="EC935">
        <v>0.47437265515327454</v>
      </c>
      <c r="ED935">
        <v>0.47145655751228333</v>
      </c>
      <c r="EE935">
        <v>0.47808510065078735</v>
      </c>
      <c r="EF935">
        <v>0.47737935185432434</v>
      </c>
      <c r="EG935">
        <v>0.49339863657951355</v>
      </c>
      <c r="EH935">
        <v>0.51489853858947754</v>
      </c>
      <c r="EI935">
        <v>0.52582311630249023</v>
      </c>
      <c r="EJ935">
        <v>0.53276443481445313</v>
      </c>
      <c r="EK935">
        <v>0.5359075665473938</v>
      </c>
      <c r="EL935">
        <v>0.53099590539932251</v>
      </c>
      <c r="EM935">
        <v>1.4178793430328369</v>
      </c>
      <c r="EN935">
        <v>5.1255030632019043</v>
      </c>
      <c r="EO935">
        <v>5.0638680458068848</v>
      </c>
      <c r="EP935">
        <v>5.075249195098877</v>
      </c>
      <c r="EQ935">
        <v>5.0637321472167969</v>
      </c>
      <c r="ER935">
        <v>5.0263690948486328</v>
      </c>
      <c r="ES935">
        <v>1.3671756982803345</v>
      </c>
      <c r="ET935">
        <v>0.2268306165933609</v>
      </c>
      <c r="EU935">
        <v>0.22916275262832642</v>
      </c>
      <c r="EV935">
        <v>0.20810902118682861</v>
      </c>
      <c r="EW935">
        <v>0.20430707931518555</v>
      </c>
      <c r="EX935">
        <v>0.19055397808551788</v>
      </c>
      <c r="EY935">
        <v>68.150672912597656</v>
      </c>
      <c r="EZ935">
        <v>67.624900817871094</v>
      </c>
      <c r="FA935">
        <v>67.213081359863281</v>
      </c>
      <c r="FB935">
        <v>66.685966491699219</v>
      </c>
      <c r="FC935">
        <v>66.5732421875</v>
      </c>
      <c r="FD935">
        <v>66.382392883300781</v>
      </c>
      <c r="FE935">
        <v>67.059364318847656</v>
      </c>
      <c r="FF935">
        <v>68.221359252929688</v>
      </c>
      <c r="FG935">
        <v>71.238136291503906</v>
      </c>
      <c r="FH935">
        <v>74.786430358886719</v>
      </c>
      <c r="FI935">
        <v>78.302162170410156</v>
      </c>
      <c r="FJ935">
        <v>79.7216796875</v>
      </c>
      <c r="FK935">
        <v>81.15728759765625</v>
      </c>
      <c r="FL935">
        <v>81.422332763671875</v>
      </c>
      <c r="FM935">
        <v>81.392829895019531</v>
      </c>
      <c r="FN935">
        <v>81.60845947265625</v>
      </c>
      <c r="FO935">
        <v>81.140251159667969</v>
      </c>
      <c r="FP935">
        <v>80.257545471191406</v>
      </c>
      <c r="FQ935">
        <v>78.1549072265625</v>
      </c>
      <c r="FR935">
        <v>74.980461120605469</v>
      </c>
      <c r="FS935">
        <v>72.378440856933594</v>
      </c>
      <c r="FT935">
        <v>71.07159423828125</v>
      </c>
      <c r="FU935">
        <v>70.184371948242188</v>
      </c>
      <c r="FV935">
        <v>69.589126586914063</v>
      </c>
      <c r="FW935">
        <v>81</v>
      </c>
      <c r="FX935">
        <v>5.4568342864513397E-2</v>
      </c>
      <c r="FY935">
        <v>1</v>
      </c>
    </row>
    <row r="936" spans="1:181" x14ac:dyDescent="0.2">
      <c r="A936" t="s">
        <v>243</v>
      </c>
      <c r="B936" t="s">
        <v>239</v>
      </c>
      <c r="C936" t="s">
        <v>215</v>
      </c>
      <c r="D936" t="s">
        <v>9</v>
      </c>
      <c r="E936">
        <v>2022</v>
      </c>
      <c r="F936" t="s">
        <v>223</v>
      </c>
      <c r="G936" t="s">
        <v>246</v>
      </c>
      <c r="H936">
        <v>94</v>
      </c>
      <c r="K936">
        <v>19.587108612060547</v>
      </c>
      <c r="L936">
        <v>19.318393707275391</v>
      </c>
      <c r="M936">
        <v>19.346122741699219</v>
      </c>
      <c r="N936">
        <v>19.510629653930664</v>
      </c>
      <c r="O936">
        <v>19.940464019775391</v>
      </c>
      <c r="P936">
        <v>20.686408996582031</v>
      </c>
      <c r="Q936">
        <v>23.366043090820313</v>
      </c>
      <c r="R936">
        <v>23.364437103271484</v>
      </c>
      <c r="S936">
        <v>23.644638061523438</v>
      </c>
      <c r="T936">
        <v>24.489419937133789</v>
      </c>
      <c r="U936">
        <v>25.093521118164062</v>
      </c>
      <c r="V936">
        <v>25.489423751831055</v>
      </c>
      <c r="W936">
        <v>25.610063552856445</v>
      </c>
      <c r="X936">
        <v>26.010234832763672</v>
      </c>
      <c r="Y936">
        <v>26.052213668823242</v>
      </c>
      <c r="Z936">
        <v>26.241058349609375</v>
      </c>
      <c r="AA936">
        <v>26.217258453369141</v>
      </c>
      <c r="AB936">
        <v>26.011650085449219</v>
      </c>
      <c r="AC936">
        <v>25.491565704345703</v>
      </c>
      <c r="AD936">
        <v>25.597904205322266</v>
      </c>
      <c r="AE936">
        <v>25.228870391845703</v>
      </c>
      <c r="AF936">
        <v>24.097871780395508</v>
      </c>
      <c r="AG936">
        <v>21.508563995361328</v>
      </c>
      <c r="AH936">
        <v>20.45796012878418</v>
      </c>
      <c r="AI936">
        <v>-0.66498643159866333</v>
      </c>
      <c r="AJ936">
        <v>-0.65628504753112793</v>
      </c>
      <c r="AK936">
        <v>-0.65300756692886353</v>
      </c>
      <c r="AL936">
        <v>-0.65596240758895874</v>
      </c>
      <c r="AM936">
        <v>-0.65750586986541748</v>
      </c>
      <c r="AN936">
        <v>-0.66572463512420654</v>
      </c>
      <c r="AO936">
        <v>-0.71428793668746948</v>
      </c>
      <c r="AP936">
        <v>-0.72098886966705322</v>
      </c>
      <c r="AQ936">
        <v>-0.73164951801300049</v>
      </c>
      <c r="AR936">
        <v>-0.74839597940444946</v>
      </c>
      <c r="AS936">
        <v>-0.76140236854553223</v>
      </c>
      <c r="AT936">
        <v>-0.76612746715545654</v>
      </c>
      <c r="AU936">
        <v>6.6827423870563507E-2</v>
      </c>
      <c r="AV936">
        <v>4.0473389625549316</v>
      </c>
      <c r="AW936">
        <v>4.0014166831970215</v>
      </c>
      <c r="AX936">
        <v>4.0119376182556152</v>
      </c>
      <c r="AY936">
        <v>3.9947586059570313</v>
      </c>
      <c r="AZ936">
        <v>3.9665803909301758</v>
      </c>
      <c r="BA936">
        <v>3.2800514250993729E-2</v>
      </c>
      <c r="BB936">
        <v>-0.38881337642669678</v>
      </c>
      <c r="BC936">
        <v>-0.38103988766670227</v>
      </c>
      <c r="BD936">
        <v>-0.35441330075263977</v>
      </c>
      <c r="BE936">
        <v>-0.31874161958694458</v>
      </c>
      <c r="BF936">
        <v>-0.30441141128540039</v>
      </c>
      <c r="BG936">
        <v>-0.3254910409450531</v>
      </c>
      <c r="BH936">
        <v>-0.32140952348709106</v>
      </c>
      <c r="BI936">
        <v>-0.3199748694896698</v>
      </c>
      <c r="BJ936">
        <v>-0.32291826605796814</v>
      </c>
      <c r="BK936">
        <v>-0.32204768061637878</v>
      </c>
      <c r="BL936">
        <v>-0.32804709672927856</v>
      </c>
      <c r="BM936">
        <v>-0.35753244161605835</v>
      </c>
      <c r="BN936">
        <v>-0.35590270161628723</v>
      </c>
      <c r="BO936">
        <v>-0.36018699407577515</v>
      </c>
      <c r="BP936">
        <v>-0.36993598937988281</v>
      </c>
      <c r="BQ936">
        <v>-0.37817177176475525</v>
      </c>
      <c r="BR936">
        <v>-0.38295197486877441</v>
      </c>
      <c r="BS936">
        <v>0.46593362092971802</v>
      </c>
      <c r="BT936">
        <v>4.3658328056335449</v>
      </c>
      <c r="BU936">
        <v>4.3152689933776855</v>
      </c>
      <c r="BV936">
        <v>4.3260440826416016</v>
      </c>
      <c r="BW936">
        <v>4.3105378150939941</v>
      </c>
      <c r="BX936">
        <v>4.2796463966369629</v>
      </c>
      <c r="BY936">
        <v>0.42698037624359131</v>
      </c>
      <c r="BZ936">
        <v>-0.20694965124130249</v>
      </c>
      <c r="CA936">
        <v>-0.20078356564044952</v>
      </c>
      <c r="CB936">
        <v>-0.18824192881584167</v>
      </c>
      <c r="CC936">
        <v>-0.16423091292381287</v>
      </c>
      <c r="CD936">
        <v>-0.15819662809371948</v>
      </c>
      <c r="CE936">
        <v>-9.0357586741447449E-2</v>
      </c>
      <c r="CF936">
        <v>-8.9475758373737335E-2</v>
      </c>
      <c r="CG936">
        <v>-8.9317448437213898E-2</v>
      </c>
      <c r="CH936">
        <v>-9.2252917587757111E-2</v>
      </c>
      <c r="CI936">
        <v>-8.9710377156734467E-2</v>
      </c>
      <c r="CJ936">
        <v>-9.4172641634941101E-2</v>
      </c>
      <c r="CK936">
        <v>-0.11044466495513916</v>
      </c>
      <c r="CL936">
        <v>-0.10304515808820724</v>
      </c>
      <c r="CM936">
        <v>-0.10291319340467453</v>
      </c>
      <c r="CN936">
        <v>-0.10781576484441757</v>
      </c>
      <c r="CO936">
        <v>-0.11274741590023041</v>
      </c>
      <c r="CP936">
        <v>-0.11756577342748642</v>
      </c>
      <c r="CQ936">
        <v>0.74235337972640991</v>
      </c>
      <c r="CR936">
        <v>4.586421012878418</v>
      </c>
      <c r="CS936">
        <v>4.5326423645019531</v>
      </c>
      <c r="CT936">
        <v>4.5435934066772461</v>
      </c>
      <c r="CU936">
        <v>4.5292453765869141</v>
      </c>
      <c r="CV936">
        <v>4.4964747428894043</v>
      </c>
      <c r="CW936">
        <v>0.69998812675476074</v>
      </c>
      <c r="CX936">
        <v>-8.0991387367248535E-2</v>
      </c>
      <c r="CY936">
        <v>-7.5938574969768524E-2</v>
      </c>
      <c r="CZ936">
        <v>-7.3152139782905579E-2</v>
      </c>
      <c r="DA936">
        <v>-5.7217266410589218E-2</v>
      </c>
      <c r="DB936">
        <v>-5.6928720325231552E-2</v>
      </c>
      <c r="DC936">
        <v>0.1447758823633194</v>
      </c>
      <c r="DD936">
        <v>0.14245800673961639</v>
      </c>
      <c r="DE936">
        <v>0.141339972615242</v>
      </c>
      <c r="DF936">
        <v>0.13841243088245392</v>
      </c>
      <c r="DG936">
        <v>0.14262692630290985</v>
      </c>
      <c r="DH936">
        <v>0.13970179855823517</v>
      </c>
      <c r="DI936">
        <v>0.13664311170578003</v>
      </c>
      <c r="DJ936">
        <v>0.14981238543987274</v>
      </c>
      <c r="DK936">
        <v>0.15436062216758728</v>
      </c>
      <c r="DL936">
        <v>0.15430445969104767</v>
      </c>
      <c r="DM936">
        <v>0.15267693996429443</v>
      </c>
      <c r="DN936">
        <v>0.14782041311264038</v>
      </c>
      <c r="DO936">
        <v>1.018773078918457</v>
      </c>
      <c r="DP936">
        <v>4.807009220123291</v>
      </c>
      <c r="DQ936">
        <v>4.7500157356262207</v>
      </c>
      <c r="DR936">
        <v>4.7611427307128906</v>
      </c>
      <c r="DS936">
        <v>4.747952938079834</v>
      </c>
      <c r="DT936">
        <v>4.7133030891418457</v>
      </c>
      <c r="DU936">
        <v>0.97299587726593018</v>
      </c>
      <c r="DV936">
        <v>4.4966880232095718E-2</v>
      </c>
      <c r="DW936">
        <v>4.8906415700912476E-2</v>
      </c>
      <c r="DX936">
        <v>4.1937645524740219E-2</v>
      </c>
      <c r="DY936">
        <v>4.9796372652053833E-2</v>
      </c>
      <c r="DZ936">
        <v>4.4339194893836975E-2</v>
      </c>
      <c r="EA936">
        <v>0.48427125811576843</v>
      </c>
      <c r="EB936">
        <v>0.47733351588249207</v>
      </c>
      <c r="EC936">
        <v>0.47437265515327454</v>
      </c>
      <c r="ED936">
        <v>0.47145655751228333</v>
      </c>
      <c r="EE936">
        <v>0.47808510065078735</v>
      </c>
      <c r="EF936">
        <v>0.47737935185432434</v>
      </c>
      <c r="EG936">
        <v>0.49339863657951355</v>
      </c>
      <c r="EH936">
        <v>0.51489853858947754</v>
      </c>
      <c r="EI936">
        <v>0.52582311630249023</v>
      </c>
      <c r="EJ936">
        <v>0.53276443481445313</v>
      </c>
      <c r="EK936">
        <v>0.5359075665473938</v>
      </c>
      <c r="EL936">
        <v>0.53099590539932251</v>
      </c>
      <c r="EM936">
        <v>1.4178793430328369</v>
      </c>
      <c r="EN936">
        <v>5.1255030632019043</v>
      </c>
      <c r="EO936">
        <v>5.0638680458068848</v>
      </c>
      <c r="EP936">
        <v>5.075249195098877</v>
      </c>
      <c r="EQ936">
        <v>5.0637321472167969</v>
      </c>
      <c r="ER936">
        <v>5.0263690948486328</v>
      </c>
      <c r="ES936">
        <v>1.3671756982803345</v>
      </c>
      <c r="ET936">
        <v>0.2268306165933609</v>
      </c>
      <c r="EU936">
        <v>0.22916275262832642</v>
      </c>
      <c r="EV936">
        <v>0.20810902118682861</v>
      </c>
      <c r="EW936">
        <v>0.20430707931518555</v>
      </c>
      <c r="EX936">
        <v>0.19055397808551788</v>
      </c>
      <c r="EY936">
        <v>68.150672912597656</v>
      </c>
      <c r="EZ936">
        <v>67.624900817871094</v>
      </c>
      <c r="FA936">
        <v>67.213081359863281</v>
      </c>
      <c r="FB936">
        <v>66.685966491699219</v>
      </c>
      <c r="FC936">
        <v>66.5732421875</v>
      </c>
      <c r="FD936">
        <v>66.382392883300781</v>
      </c>
      <c r="FE936">
        <v>67.059364318847656</v>
      </c>
      <c r="FF936">
        <v>68.221359252929688</v>
      </c>
      <c r="FG936">
        <v>71.238136291503906</v>
      </c>
      <c r="FH936">
        <v>74.786430358886719</v>
      </c>
      <c r="FI936">
        <v>78.302162170410156</v>
      </c>
      <c r="FJ936">
        <v>79.7216796875</v>
      </c>
      <c r="FK936">
        <v>81.15728759765625</v>
      </c>
      <c r="FL936">
        <v>81.422332763671875</v>
      </c>
      <c r="FM936">
        <v>81.392829895019531</v>
      </c>
      <c r="FN936">
        <v>81.60845947265625</v>
      </c>
      <c r="FO936">
        <v>81.140251159667969</v>
      </c>
      <c r="FP936">
        <v>80.257545471191406</v>
      </c>
      <c r="FQ936">
        <v>78.1549072265625</v>
      </c>
      <c r="FR936">
        <v>74.980461120605469</v>
      </c>
      <c r="FS936">
        <v>72.378440856933594</v>
      </c>
      <c r="FT936">
        <v>71.07159423828125</v>
      </c>
      <c r="FU936">
        <v>70.184371948242188</v>
      </c>
      <c r="FV936">
        <v>69.589126586914063</v>
      </c>
      <c r="FW936">
        <v>81</v>
      </c>
      <c r="FX936">
        <v>5.4568342864513397E-2</v>
      </c>
      <c r="FY936">
        <v>1</v>
      </c>
    </row>
    <row r="937" spans="1:181" x14ac:dyDescent="0.2">
      <c r="A937" t="s">
        <v>243</v>
      </c>
      <c r="B937" t="s">
        <v>239</v>
      </c>
      <c r="C937" t="s">
        <v>215</v>
      </c>
      <c r="D937" t="s">
        <v>9</v>
      </c>
      <c r="E937">
        <v>2023</v>
      </c>
      <c r="F937" t="s">
        <v>223</v>
      </c>
      <c r="G937" t="s">
        <v>246</v>
      </c>
      <c r="H937">
        <v>94</v>
      </c>
      <c r="K937">
        <v>19.587108612060547</v>
      </c>
      <c r="L937">
        <v>19.318393707275391</v>
      </c>
      <c r="M937">
        <v>19.346122741699219</v>
      </c>
      <c r="N937">
        <v>19.510629653930664</v>
      </c>
      <c r="O937">
        <v>19.940464019775391</v>
      </c>
      <c r="P937">
        <v>20.686408996582031</v>
      </c>
      <c r="Q937">
        <v>23.366043090820313</v>
      </c>
      <c r="R937">
        <v>23.364437103271484</v>
      </c>
      <c r="S937">
        <v>23.644638061523438</v>
      </c>
      <c r="T937">
        <v>24.489419937133789</v>
      </c>
      <c r="U937">
        <v>25.093521118164062</v>
      </c>
      <c r="V937">
        <v>25.489423751831055</v>
      </c>
      <c r="W937">
        <v>25.610063552856445</v>
      </c>
      <c r="X937">
        <v>26.010234832763672</v>
      </c>
      <c r="Y937">
        <v>26.052213668823242</v>
      </c>
      <c r="Z937">
        <v>26.241058349609375</v>
      </c>
      <c r="AA937">
        <v>26.217258453369141</v>
      </c>
      <c r="AB937">
        <v>26.011650085449219</v>
      </c>
      <c r="AC937">
        <v>25.491565704345703</v>
      </c>
      <c r="AD937">
        <v>25.597904205322266</v>
      </c>
      <c r="AE937">
        <v>25.228870391845703</v>
      </c>
      <c r="AF937">
        <v>24.097871780395508</v>
      </c>
      <c r="AG937">
        <v>21.508563995361328</v>
      </c>
      <c r="AH937">
        <v>20.45796012878418</v>
      </c>
      <c r="AI937">
        <v>-0.66498643159866333</v>
      </c>
      <c r="AJ937">
        <v>-0.65628504753112793</v>
      </c>
      <c r="AK937">
        <v>-0.65300756692886353</v>
      </c>
      <c r="AL937">
        <v>-0.65596240758895874</v>
      </c>
      <c r="AM937">
        <v>-0.65750586986541748</v>
      </c>
      <c r="AN937">
        <v>-0.66572463512420654</v>
      </c>
      <c r="AO937">
        <v>-0.71428793668746948</v>
      </c>
      <c r="AP937">
        <v>-0.72098886966705322</v>
      </c>
      <c r="AQ937">
        <v>-0.73164951801300049</v>
      </c>
      <c r="AR937">
        <v>-0.74839597940444946</v>
      </c>
      <c r="AS937">
        <v>-0.76140236854553223</v>
      </c>
      <c r="AT937">
        <v>-0.76612746715545654</v>
      </c>
      <c r="AU937">
        <v>6.6827423870563507E-2</v>
      </c>
      <c r="AV937">
        <v>4.0473389625549316</v>
      </c>
      <c r="AW937">
        <v>4.0014166831970215</v>
      </c>
      <c r="AX937">
        <v>4.0119376182556152</v>
      </c>
      <c r="AY937">
        <v>3.9947586059570313</v>
      </c>
      <c r="AZ937">
        <v>3.9665803909301758</v>
      </c>
      <c r="BA937">
        <v>3.2800514250993729E-2</v>
      </c>
      <c r="BB937">
        <v>-0.38881337642669678</v>
      </c>
      <c r="BC937">
        <v>-0.38103988766670227</v>
      </c>
      <c r="BD937">
        <v>-0.35441330075263977</v>
      </c>
      <c r="BE937">
        <v>-0.31874161958694458</v>
      </c>
      <c r="BF937">
        <v>-0.30441141128540039</v>
      </c>
      <c r="BG937">
        <v>-0.3254910409450531</v>
      </c>
      <c r="BH937">
        <v>-0.32140952348709106</v>
      </c>
      <c r="BI937">
        <v>-0.3199748694896698</v>
      </c>
      <c r="BJ937">
        <v>-0.32291826605796814</v>
      </c>
      <c r="BK937">
        <v>-0.32204768061637878</v>
      </c>
      <c r="BL937">
        <v>-0.32804709672927856</v>
      </c>
      <c r="BM937">
        <v>-0.35753244161605835</v>
      </c>
      <c r="BN937">
        <v>-0.35590270161628723</v>
      </c>
      <c r="BO937">
        <v>-0.36018699407577515</v>
      </c>
      <c r="BP937">
        <v>-0.36993598937988281</v>
      </c>
      <c r="BQ937">
        <v>-0.37817177176475525</v>
      </c>
      <c r="BR937">
        <v>-0.38295197486877441</v>
      </c>
      <c r="BS937">
        <v>0.46593362092971802</v>
      </c>
      <c r="BT937">
        <v>4.3658328056335449</v>
      </c>
      <c r="BU937">
        <v>4.3152689933776855</v>
      </c>
      <c r="BV937">
        <v>4.3260440826416016</v>
      </c>
      <c r="BW937">
        <v>4.3105378150939941</v>
      </c>
      <c r="BX937">
        <v>4.2796463966369629</v>
      </c>
      <c r="BY937">
        <v>0.42698037624359131</v>
      </c>
      <c r="BZ937">
        <v>-0.20694965124130249</v>
      </c>
      <c r="CA937">
        <v>-0.20078356564044952</v>
      </c>
      <c r="CB937">
        <v>-0.18824192881584167</v>
      </c>
      <c r="CC937">
        <v>-0.16423091292381287</v>
      </c>
      <c r="CD937">
        <v>-0.15819662809371948</v>
      </c>
      <c r="CE937">
        <v>-9.0357586741447449E-2</v>
      </c>
      <c r="CF937">
        <v>-8.9475758373737335E-2</v>
      </c>
      <c r="CG937">
        <v>-8.9317448437213898E-2</v>
      </c>
      <c r="CH937">
        <v>-9.2252917587757111E-2</v>
      </c>
      <c r="CI937">
        <v>-8.9710377156734467E-2</v>
      </c>
      <c r="CJ937">
        <v>-9.4172641634941101E-2</v>
      </c>
      <c r="CK937">
        <v>-0.11044466495513916</v>
      </c>
      <c r="CL937">
        <v>-0.10304515808820724</v>
      </c>
      <c r="CM937">
        <v>-0.10291319340467453</v>
      </c>
      <c r="CN937">
        <v>-0.10781576484441757</v>
      </c>
      <c r="CO937">
        <v>-0.11274741590023041</v>
      </c>
      <c r="CP937">
        <v>-0.11756577342748642</v>
      </c>
      <c r="CQ937">
        <v>0.74235337972640991</v>
      </c>
      <c r="CR937">
        <v>4.586421012878418</v>
      </c>
      <c r="CS937">
        <v>4.5326423645019531</v>
      </c>
      <c r="CT937">
        <v>4.5435934066772461</v>
      </c>
      <c r="CU937">
        <v>4.5292453765869141</v>
      </c>
      <c r="CV937">
        <v>4.4964747428894043</v>
      </c>
      <c r="CW937">
        <v>0.69998812675476074</v>
      </c>
      <c r="CX937">
        <v>-8.0991387367248535E-2</v>
      </c>
      <c r="CY937">
        <v>-7.5938574969768524E-2</v>
      </c>
      <c r="CZ937">
        <v>-7.3152139782905579E-2</v>
      </c>
      <c r="DA937">
        <v>-5.7217266410589218E-2</v>
      </c>
      <c r="DB937">
        <v>-5.6928720325231552E-2</v>
      </c>
      <c r="DC937">
        <v>0.1447758823633194</v>
      </c>
      <c r="DD937">
        <v>0.14245800673961639</v>
      </c>
      <c r="DE937">
        <v>0.141339972615242</v>
      </c>
      <c r="DF937">
        <v>0.13841243088245392</v>
      </c>
      <c r="DG937">
        <v>0.14262692630290985</v>
      </c>
      <c r="DH937">
        <v>0.13970179855823517</v>
      </c>
      <c r="DI937">
        <v>0.13664311170578003</v>
      </c>
      <c r="DJ937">
        <v>0.14981238543987274</v>
      </c>
      <c r="DK937">
        <v>0.15436062216758728</v>
      </c>
      <c r="DL937">
        <v>0.15430445969104767</v>
      </c>
      <c r="DM937">
        <v>0.15267693996429443</v>
      </c>
      <c r="DN937">
        <v>0.14782041311264038</v>
      </c>
      <c r="DO937">
        <v>1.018773078918457</v>
      </c>
      <c r="DP937">
        <v>4.807009220123291</v>
      </c>
      <c r="DQ937">
        <v>4.7500157356262207</v>
      </c>
      <c r="DR937">
        <v>4.7611427307128906</v>
      </c>
      <c r="DS937">
        <v>4.747952938079834</v>
      </c>
      <c r="DT937">
        <v>4.7133030891418457</v>
      </c>
      <c r="DU937">
        <v>0.97299587726593018</v>
      </c>
      <c r="DV937">
        <v>4.4966880232095718E-2</v>
      </c>
      <c r="DW937">
        <v>4.8906415700912476E-2</v>
      </c>
      <c r="DX937">
        <v>4.1937645524740219E-2</v>
      </c>
      <c r="DY937">
        <v>4.9796372652053833E-2</v>
      </c>
      <c r="DZ937">
        <v>4.4339194893836975E-2</v>
      </c>
      <c r="EA937">
        <v>0.48427125811576843</v>
      </c>
      <c r="EB937">
        <v>0.47733351588249207</v>
      </c>
      <c r="EC937">
        <v>0.47437265515327454</v>
      </c>
      <c r="ED937">
        <v>0.47145655751228333</v>
      </c>
      <c r="EE937">
        <v>0.47808510065078735</v>
      </c>
      <c r="EF937">
        <v>0.47737935185432434</v>
      </c>
      <c r="EG937">
        <v>0.49339863657951355</v>
      </c>
      <c r="EH937">
        <v>0.51489853858947754</v>
      </c>
      <c r="EI937">
        <v>0.52582311630249023</v>
      </c>
      <c r="EJ937">
        <v>0.53276443481445313</v>
      </c>
      <c r="EK937">
        <v>0.5359075665473938</v>
      </c>
      <c r="EL937">
        <v>0.53099590539932251</v>
      </c>
      <c r="EM937">
        <v>1.4178793430328369</v>
      </c>
      <c r="EN937">
        <v>5.1255030632019043</v>
      </c>
      <c r="EO937">
        <v>5.0638680458068848</v>
      </c>
      <c r="EP937">
        <v>5.075249195098877</v>
      </c>
      <c r="EQ937">
        <v>5.0637321472167969</v>
      </c>
      <c r="ER937">
        <v>5.0263690948486328</v>
      </c>
      <c r="ES937">
        <v>1.3671756982803345</v>
      </c>
      <c r="ET937">
        <v>0.2268306165933609</v>
      </c>
      <c r="EU937">
        <v>0.22916275262832642</v>
      </c>
      <c r="EV937">
        <v>0.20810902118682861</v>
      </c>
      <c r="EW937">
        <v>0.20430707931518555</v>
      </c>
      <c r="EX937">
        <v>0.19055397808551788</v>
      </c>
      <c r="EY937">
        <v>68.150672912597656</v>
      </c>
      <c r="EZ937">
        <v>67.624900817871094</v>
      </c>
      <c r="FA937">
        <v>67.213081359863281</v>
      </c>
      <c r="FB937">
        <v>66.685966491699219</v>
      </c>
      <c r="FC937">
        <v>66.5732421875</v>
      </c>
      <c r="FD937">
        <v>66.382392883300781</v>
      </c>
      <c r="FE937">
        <v>67.059364318847656</v>
      </c>
      <c r="FF937">
        <v>68.221359252929688</v>
      </c>
      <c r="FG937">
        <v>71.238136291503906</v>
      </c>
      <c r="FH937">
        <v>74.786430358886719</v>
      </c>
      <c r="FI937">
        <v>78.302162170410156</v>
      </c>
      <c r="FJ937">
        <v>79.7216796875</v>
      </c>
      <c r="FK937">
        <v>81.15728759765625</v>
      </c>
      <c r="FL937">
        <v>81.422332763671875</v>
      </c>
      <c r="FM937">
        <v>81.392829895019531</v>
      </c>
      <c r="FN937">
        <v>81.60845947265625</v>
      </c>
      <c r="FO937">
        <v>81.140251159667969</v>
      </c>
      <c r="FP937">
        <v>80.257545471191406</v>
      </c>
      <c r="FQ937">
        <v>78.1549072265625</v>
      </c>
      <c r="FR937">
        <v>74.980461120605469</v>
      </c>
      <c r="FS937">
        <v>72.378440856933594</v>
      </c>
      <c r="FT937">
        <v>71.07159423828125</v>
      </c>
      <c r="FU937">
        <v>70.184371948242188</v>
      </c>
      <c r="FV937">
        <v>69.589126586914063</v>
      </c>
      <c r="FW937">
        <v>81</v>
      </c>
      <c r="FX937">
        <v>5.4568342864513397E-2</v>
      </c>
      <c r="FY937">
        <v>1</v>
      </c>
    </row>
    <row r="938" spans="1:181" x14ac:dyDescent="0.2">
      <c r="A938" t="s">
        <v>243</v>
      </c>
      <c r="B938" t="s">
        <v>239</v>
      </c>
      <c r="C938" t="s">
        <v>215</v>
      </c>
      <c r="D938" t="s">
        <v>9</v>
      </c>
      <c r="E938">
        <v>2024</v>
      </c>
      <c r="F938" t="s">
        <v>223</v>
      </c>
      <c r="G938" t="s">
        <v>246</v>
      </c>
      <c r="H938">
        <v>94</v>
      </c>
      <c r="K938">
        <v>19.587108612060547</v>
      </c>
      <c r="L938">
        <v>19.318393707275391</v>
      </c>
      <c r="M938">
        <v>19.346122741699219</v>
      </c>
      <c r="N938">
        <v>19.510629653930664</v>
      </c>
      <c r="O938">
        <v>19.940464019775391</v>
      </c>
      <c r="P938">
        <v>20.686408996582031</v>
      </c>
      <c r="Q938">
        <v>23.366043090820313</v>
      </c>
      <c r="R938">
        <v>23.364437103271484</v>
      </c>
      <c r="S938">
        <v>23.644638061523438</v>
      </c>
      <c r="T938">
        <v>24.489419937133789</v>
      </c>
      <c r="U938">
        <v>25.093521118164062</v>
      </c>
      <c r="V938">
        <v>25.489423751831055</v>
      </c>
      <c r="W938">
        <v>25.610063552856445</v>
      </c>
      <c r="X938">
        <v>26.010234832763672</v>
      </c>
      <c r="Y938">
        <v>26.052213668823242</v>
      </c>
      <c r="Z938">
        <v>26.241058349609375</v>
      </c>
      <c r="AA938">
        <v>26.217258453369141</v>
      </c>
      <c r="AB938">
        <v>26.011650085449219</v>
      </c>
      <c r="AC938">
        <v>25.491565704345703</v>
      </c>
      <c r="AD938">
        <v>25.597904205322266</v>
      </c>
      <c r="AE938">
        <v>25.228870391845703</v>
      </c>
      <c r="AF938">
        <v>24.097871780395508</v>
      </c>
      <c r="AG938">
        <v>21.508563995361328</v>
      </c>
      <c r="AH938">
        <v>20.45796012878418</v>
      </c>
      <c r="AI938">
        <v>-0.66498643159866333</v>
      </c>
      <c r="AJ938">
        <v>-0.65628504753112793</v>
      </c>
      <c r="AK938">
        <v>-0.65300756692886353</v>
      </c>
      <c r="AL938">
        <v>-0.65596240758895874</v>
      </c>
      <c r="AM938">
        <v>-0.65750586986541748</v>
      </c>
      <c r="AN938">
        <v>-0.66572463512420654</v>
      </c>
      <c r="AO938">
        <v>-0.71428793668746948</v>
      </c>
      <c r="AP938">
        <v>-0.72098886966705322</v>
      </c>
      <c r="AQ938">
        <v>-0.73164951801300049</v>
      </c>
      <c r="AR938">
        <v>-0.74839597940444946</v>
      </c>
      <c r="AS938">
        <v>-0.76140236854553223</v>
      </c>
      <c r="AT938">
        <v>-0.76612746715545654</v>
      </c>
      <c r="AU938">
        <v>6.6827423870563507E-2</v>
      </c>
      <c r="AV938">
        <v>4.0473389625549316</v>
      </c>
      <c r="AW938">
        <v>4.0014166831970215</v>
      </c>
      <c r="AX938">
        <v>4.0119376182556152</v>
      </c>
      <c r="AY938">
        <v>3.9947586059570313</v>
      </c>
      <c r="AZ938">
        <v>3.9665803909301758</v>
      </c>
      <c r="BA938">
        <v>3.2800514250993729E-2</v>
      </c>
      <c r="BB938">
        <v>-0.38881337642669678</v>
      </c>
      <c r="BC938">
        <v>-0.38103988766670227</v>
      </c>
      <c r="BD938">
        <v>-0.35441330075263977</v>
      </c>
      <c r="BE938">
        <v>-0.31874161958694458</v>
      </c>
      <c r="BF938">
        <v>-0.30441141128540039</v>
      </c>
      <c r="BG938">
        <v>-0.3254910409450531</v>
      </c>
      <c r="BH938">
        <v>-0.32140952348709106</v>
      </c>
      <c r="BI938">
        <v>-0.3199748694896698</v>
      </c>
      <c r="BJ938">
        <v>-0.32291826605796814</v>
      </c>
      <c r="BK938">
        <v>-0.32204768061637878</v>
      </c>
      <c r="BL938">
        <v>-0.32804709672927856</v>
      </c>
      <c r="BM938">
        <v>-0.35753244161605835</v>
      </c>
      <c r="BN938">
        <v>-0.35590270161628723</v>
      </c>
      <c r="BO938">
        <v>-0.36018699407577515</v>
      </c>
      <c r="BP938">
        <v>-0.36993598937988281</v>
      </c>
      <c r="BQ938">
        <v>-0.37817177176475525</v>
      </c>
      <c r="BR938">
        <v>-0.38295197486877441</v>
      </c>
      <c r="BS938">
        <v>0.46593362092971802</v>
      </c>
      <c r="BT938">
        <v>4.3658328056335449</v>
      </c>
      <c r="BU938">
        <v>4.3152689933776855</v>
      </c>
      <c r="BV938">
        <v>4.3260440826416016</v>
      </c>
      <c r="BW938">
        <v>4.3105378150939941</v>
      </c>
      <c r="BX938">
        <v>4.2796463966369629</v>
      </c>
      <c r="BY938">
        <v>0.42698037624359131</v>
      </c>
      <c r="BZ938">
        <v>-0.20694965124130249</v>
      </c>
      <c r="CA938">
        <v>-0.20078356564044952</v>
      </c>
      <c r="CB938">
        <v>-0.18824192881584167</v>
      </c>
      <c r="CC938">
        <v>-0.16423091292381287</v>
      </c>
      <c r="CD938">
        <v>-0.15819662809371948</v>
      </c>
      <c r="CE938">
        <v>-9.0357586741447449E-2</v>
      </c>
      <c r="CF938">
        <v>-8.9475758373737335E-2</v>
      </c>
      <c r="CG938">
        <v>-8.9317448437213898E-2</v>
      </c>
      <c r="CH938">
        <v>-9.2252917587757111E-2</v>
      </c>
      <c r="CI938">
        <v>-8.9710377156734467E-2</v>
      </c>
      <c r="CJ938">
        <v>-9.4172641634941101E-2</v>
      </c>
      <c r="CK938">
        <v>-0.11044466495513916</v>
      </c>
      <c r="CL938">
        <v>-0.10304515808820724</v>
      </c>
      <c r="CM938">
        <v>-0.10291319340467453</v>
      </c>
      <c r="CN938">
        <v>-0.10781576484441757</v>
      </c>
      <c r="CO938">
        <v>-0.11274741590023041</v>
      </c>
      <c r="CP938">
        <v>-0.11756577342748642</v>
      </c>
      <c r="CQ938">
        <v>0.74235337972640991</v>
      </c>
      <c r="CR938">
        <v>4.586421012878418</v>
      </c>
      <c r="CS938">
        <v>4.5326423645019531</v>
      </c>
      <c r="CT938">
        <v>4.5435934066772461</v>
      </c>
      <c r="CU938">
        <v>4.5292453765869141</v>
      </c>
      <c r="CV938">
        <v>4.4964747428894043</v>
      </c>
      <c r="CW938">
        <v>0.69998812675476074</v>
      </c>
      <c r="CX938">
        <v>-8.0991387367248535E-2</v>
      </c>
      <c r="CY938">
        <v>-7.5938574969768524E-2</v>
      </c>
      <c r="CZ938">
        <v>-7.3152139782905579E-2</v>
      </c>
      <c r="DA938">
        <v>-5.7217266410589218E-2</v>
      </c>
      <c r="DB938">
        <v>-5.6928720325231552E-2</v>
      </c>
      <c r="DC938">
        <v>0.1447758823633194</v>
      </c>
      <c r="DD938">
        <v>0.14245800673961639</v>
      </c>
      <c r="DE938">
        <v>0.141339972615242</v>
      </c>
      <c r="DF938">
        <v>0.13841243088245392</v>
      </c>
      <c r="DG938">
        <v>0.14262692630290985</v>
      </c>
      <c r="DH938">
        <v>0.13970179855823517</v>
      </c>
      <c r="DI938">
        <v>0.13664311170578003</v>
      </c>
      <c r="DJ938">
        <v>0.14981238543987274</v>
      </c>
      <c r="DK938">
        <v>0.15436062216758728</v>
      </c>
      <c r="DL938">
        <v>0.15430445969104767</v>
      </c>
      <c r="DM938">
        <v>0.15267693996429443</v>
      </c>
      <c r="DN938">
        <v>0.14782041311264038</v>
      </c>
      <c r="DO938">
        <v>1.018773078918457</v>
      </c>
      <c r="DP938">
        <v>4.807009220123291</v>
      </c>
      <c r="DQ938">
        <v>4.7500157356262207</v>
      </c>
      <c r="DR938">
        <v>4.7611427307128906</v>
      </c>
      <c r="DS938">
        <v>4.747952938079834</v>
      </c>
      <c r="DT938">
        <v>4.7133030891418457</v>
      </c>
      <c r="DU938">
        <v>0.97299587726593018</v>
      </c>
      <c r="DV938">
        <v>4.4966880232095718E-2</v>
      </c>
      <c r="DW938">
        <v>4.8906415700912476E-2</v>
      </c>
      <c r="DX938">
        <v>4.1937645524740219E-2</v>
      </c>
      <c r="DY938">
        <v>4.9796372652053833E-2</v>
      </c>
      <c r="DZ938">
        <v>4.4339194893836975E-2</v>
      </c>
      <c r="EA938">
        <v>0.48427125811576843</v>
      </c>
      <c r="EB938">
        <v>0.47733351588249207</v>
      </c>
      <c r="EC938">
        <v>0.47437265515327454</v>
      </c>
      <c r="ED938">
        <v>0.47145655751228333</v>
      </c>
      <c r="EE938">
        <v>0.47808510065078735</v>
      </c>
      <c r="EF938">
        <v>0.47737935185432434</v>
      </c>
      <c r="EG938">
        <v>0.49339863657951355</v>
      </c>
      <c r="EH938">
        <v>0.51489853858947754</v>
      </c>
      <c r="EI938">
        <v>0.52582311630249023</v>
      </c>
      <c r="EJ938">
        <v>0.53276443481445313</v>
      </c>
      <c r="EK938">
        <v>0.5359075665473938</v>
      </c>
      <c r="EL938">
        <v>0.53099590539932251</v>
      </c>
      <c r="EM938">
        <v>1.4178793430328369</v>
      </c>
      <c r="EN938">
        <v>5.1255030632019043</v>
      </c>
      <c r="EO938">
        <v>5.0638680458068848</v>
      </c>
      <c r="EP938">
        <v>5.075249195098877</v>
      </c>
      <c r="EQ938">
        <v>5.0637321472167969</v>
      </c>
      <c r="ER938">
        <v>5.0263690948486328</v>
      </c>
      <c r="ES938">
        <v>1.3671756982803345</v>
      </c>
      <c r="ET938">
        <v>0.2268306165933609</v>
      </c>
      <c r="EU938">
        <v>0.22916275262832642</v>
      </c>
      <c r="EV938">
        <v>0.20810902118682861</v>
      </c>
      <c r="EW938">
        <v>0.20430707931518555</v>
      </c>
      <c r="EX938">
        <v>0.19055397808551788</v>
      </c>
      <c r="EY938">
        <v>68.150672912597656</v>
      </c>
      <c r="EZ938">
        <v>67.624900817871094</v>
      </c>
      <c r="FA938">
        <v>67.213081359863281</v>
      </c>
      <c r="FB938">
        <v>66.685966491699219</v>
      </c>
      <c r="FC938">
        <v>66.5732421875</v>
      </c>
      <c r="FD938">
        <v>66.382392883300781</v>
      </c>
      <c r="FE938">
        <v>67.059364318847656</v>
      </c>
      <c r="FF938">
        <v>68.221359252929688</v>
      </c>
      <c r="FG938">
        <v>71.238136291503906</v>
      </c>
      <c r="FH938">
        <v>74.786430358886719</v>
      </c>
      <c r="FI938">
        <v>78.302162170410156</v>
      </c>
      <c r="FJ938">
        <v>79.7216796875</v>
      </c>
      <c r="FK938">
        <v>81.15728759765625</v>
      </c>
      <c r="FL938">
        <v>81.422332763671875</v>
      </c>
      <c r="FM938">
        <v>81.392829895019531</v>
      </c>
      <c r="FN938">
        <v>81.60845947265625</v>
      </c>
      <c r="FO938">
        <v>81.140251159667969</v>
      </c>
      <c r="FP938">
        <v>80.257545471191406</v>
      </c>
      <c r="FQ938">
        <v>78.1549072265625</v>
      </c>
      <c r="FR938">
        <v>74.980461120605469</v>
      </c>
      <c r="FS938">
        <v>72.378440856933594</v>
      </c>
      <c r="FT938">
        <v>71.07159423828125</v>
      </c>
      <c r="FU938">
        <v>70.184371948242188</v>
      </c>
      <c r="FV938">
        <v>69.589126586914063</v>
      </c>
      <c r="FW938">
        <v>81</v>
      </c>
      <c r="FX938">
        <v>5.4568342864513397E-2</v>
      </c>
      <c r="FY938">
        <v>1</v>
      </c>
    </row>
    <row r="939" spans="1:181" x14ac:dyDescent="0.2">
      <c r="A939" t="s">
        <v>243</v>
      </c>
      <c r="B939" t="s">
        <v>239</v>
      </c>
      <c r="C939" t="s">
        <v>215</v>
      </c>
      <c r="D939" t="s">
        <v>9</v>
      </c>
      <c r="E939">
        <v>2025</v>
      </c>
      <c r="F939" t="s">
        <v>223</v>
      </c>
      <c r="G939" t="s">
        <v>246</v>
      </c>
      <c r="H939">
        <v>94</v>
      </c>
      <c r="K939">
        <v>19.587108612060547</v>
      </c>
      <c r="L939">
        <v>19.318393707275391</v>
      </c>
      <c r="M939">
        <v>19.346122741699219</v>
      </c>
      <c r="N939">
        <v>19.510629653930664</v>
      </c>
      <c r="O939">
        <v>19.940464019775391</v>
      </c>
      <c r="P939">
        <v>20.686408996582031</v>
      </c>
      <c r="Q939">
        <v>23.366043090820313</v>
      </c>
      <c r="R939">
        <v>23.364437103271484</v>
      </c>
      <c r="S939">
        <v>23.644638061523438</v>
      </c>
      <c r="T939">
        <v>24.489419937133789</v>
      </c>
      <c r="U939">
        <v>25.093521118164062</v>
      </c>
      <c r="V939">
        <v>25.489423751831055</v>
      </c>
      <c r="W939">
        <v>25.610063552856445</v>
      </c>
      <c r="X939">
        <v>26.010234832763672</v>
      </c>
      <c r="Y939">
        <v>26.052213668823242</v>
      </c>
      <c r="Z939">
        <v>26.241058349609375</v>
      </c>
      <c r="AA939">
        <v>26.217258453369141</v>
      </c>
      <c r="AB939">
        <v>26.011650085449219</v>
      </c>
      <c r="AC939">
        <v>25.491565704345703</v>
      </c>
      <c r="AD939">
        <v>25.597904205322266</v>
      </c>
      <c r="AE939">
        <v>25.228870391845703</v>
      </c>
      <c r="AF939">
        <v>24.097871780395508</v>
      </c>
      <c r="AG939">
        <v>21.508563995361328</v>
      </c>
      <c r="AH939">
        <v>20.45796012878418</v>
      </c>
      <c r="AI939">
        <v>-0.66498643159866333</v>
      </c>
      <c r="AJ939">
        <v>-0.65628504753112793</v>
      </c>
      <c r="AK939">
        <v>-0.65300756692886353</v>
      </c>
      <c r="AL939">
        <v>-0.65596240758895874</v>
      </c>
      <c r="AM939">
        <v>-0.65750586986541748</v>
      </c>
      <c r="AN939">
        <v>-0.66572463512420654</v>
      </c>
      <c r="AO939">
        <v>-0.71428793668746948</v>
      </c>
      <c r="AP939">
        <v>-0.72098886966705322</v>
      </c>
      <c r="AQ939">
        <v>-0.73164951801300049</v>
      </c>
      <c r="AR939">
        <v>-0.74839597940444946</v>
      </c>
      <c r="AS939">
        <v>-0.76140236854553223</v>
      </c>
      <c r="AT939">
        <v>-0.76612746715545654</v>
      </c>
      <c r="AU939">
        <v>6.6827423870563507E-2</v>
      </c>
      <c r="AV939">
        <v>4.0473389625549316</v>
      </c>
      <c r="AW939">
        <v>4.0014166831970215</v>
      </c>
      <c r="AX939">
        <v>4.0119376182556152</v>
      </c>
      <c r="AY939">
        <v>3.9947586059570313</v>
      </c>
      <c r="AZ939">
        <v>3.9665803909301758</v>
      </c>
      <c r="BA939">
        <v>3.2800514250993729E-2</v>
      </c>
      <c r="BB939">
        <v>-0.38881337642669678</v>
      </c>
      <c r="BC939">
        <v>-0.38103988766670227</v>
      </c>
      <c r="BD939">
        <v>-0.35441330075263977</v>
      </c>
      <c r="BE939">
        <v>-0.31874161958694458</v>
      </c>
      <c r="BF939">
        <v>-0.30441141128540039</v>
      </c>
      <c r="BG939">
        <v>-0.3254910409450531</v>
      </c>
      <c r="BH939">
        <v>-0.32140952348709106</v>
      </c>
      <c r="BI939">
        <v>-0.3199748694896698</v>
      </c>
      <c r="BJ939">
        <v>-0.32291826605796814</v>
      </c>
      <c r="BK939">
        <v>-0.32204768061637878</v>
      </c>
      <c r="BL939">
        <v>-0.32804709672927856</v>
      </c>
      <c r="BM939">
        <v>-0.35753244161605835</v>
      </c>
      <c r="BN939">
        <v>-0.35590270161628723</v>
      </c>
      <c r="BO939">
        <v>-0.36018699407577515</v>
      </c>
      <c r="BP939">
        <v>-0.36993598937988281</v>
      </c>
      <c r="BQ939">
        <v>-0.37817177176475525</v>
      </c>
      <c r="BR939">
        <v>-0.38295197486877441</v>
      </c>
      <c r="BS939">
        <v>0.46593362092971802</v>
      </c>
      <c r="BT939">
        <v>4.3658328056335449</v>
      </c>
      <c r="BU939">
        <v>4.3152689933776855</v>
      </c>
      <c r="BV939">
        <v>4.3260440826416016</v>
      </c>
      <c r="BW939">
        <v>4.3105378150939941</v>
      </c>
      <c r="BX939">
        <v>4.2796463966369629</v>
      </c>
      <c r="BY939">
        <v>0.42698037624359131</v>
      </c>
      <c r="BZ939">
        <v>-0.20694965124130249</v>
      </c>
      <c r="CA939">
        <v>-0.20078356564044952</v>
      </c>
      <c r="CB939">
        <v>-0.18824192881584167</v>
      </c>
      <c r="CC939">
        <v>-0.16423091292381287</v>
      </c>
      <c r="CD939">
        <v>-0.15819662809371948</v>
      </c>
      <c r="CE939">
        <v>-9.0357586741447449E-2</v>
      </c>
      <c r="CF939">
        <v>-8.9475758373737335E-2</v>
      </c>
      <c r="CG939">
        <v>-8.9317448437213898E-2</v>
      </c>
      <c r="CH939">
        <v>-9.2252917587757111E-2</v>
      </c>
      <c r="CI939">
        <v>-8.9710377156734467E-2</v>
      </c>
      <c r="CJ939">
        <v>-9.4172641634941101E-2</v>
      </c>
      <c r="CK939">
        <v>-0.11044466495513916</v>
      </c>
      <c r="CL939">
        <v>-0.10304515808820724</v>
      </c>
      <c r="CM939">
        <v>-0.10291319340467453</v>
      </c>
      <c r="CN939">
        <v>-0.10781576484441757</v>
      </c>
      <c r="CO939">
        <v>-0.11274741590023041</v>
      </c>
      <c r="CP939">
        <v>-0.11756577342748642</v>
      </c>
      <c r="CQ939">
        <v>0.74235337972640991</v>
      </c>
      <c r="CR939">
        <v>4.586421012878418</v>
      </c>
      <c r="CS939">
        <v>4.5326423645019531</v>
      </c>
      <c r="CT939">
        <v>4.5435934066772461</v>
      </c>
      <c r="CU939">
        <v>4.5292453765869141</v>
      </c>
      <c r="CV939">
        <v>4.4964747428894043</v>
      </c>
      <c r="CW939">
        <v>0.69998812675476074</v>
      </c>
      <c r="CX939">
        <v>-8.0991387367248535E-2</v>
      </c>
      <c r="CY939">
        <v>-7.5938574969768524E-2</v>
      </c>
      <c r="CZ939">
        <v>-7.3152139782905579E-2</v>
      </c>
      <c r="DA939">
        <v>-5.7217266410589218E-2</v>
      </c>
      <c r="DB939">
        <v>-5.6928720325231552E-2</v>
      </c>
      <c r="DC939">
        <v>0.1447758823633194</v>
      </c>
      <c r="DD939">
        <v>0.14245800673961639</v>
      </c>
      <c r="DE939">
        <v>0.141339972615242</v>
      </c>
      <c r="DF939">
        <v>0.13841243088245392</v>
      </c>
      <c r="DG939">
        <v>0.14262692630290985</v>
      </c>
      <c r="DH939">
        <v>0.13970179855823517</v>
      </c>
      <c r="DI939">
        <v>0.13664311170578003</v>
      </c>
      <c r="DJ939">
        <v>0.14981238543987274</v>
      </c>
      <c r="DK939">
        <v>0.15436062216758728</v>
      </c>
      <c r="DL939">
        <v>0.15430445969104767</v>
      </c>
      <c r="DM939">
        <v>0.15267693996429443</v>
      </c>
      <c r="DN939">
        <v>0.14782041311264038</v>
      </c>
      <c r="DO939">
        <v>1.018773078918457</v>
      </c>
      <c r="DP939">
        <v>4.807009220123291</v>
      </c>
      <c r="DQ939">
        <v>4.7500157356262207</v>
      </c>
      <c r="DR939">
        <v>4.7611427307128906</v>
      </c>
      <c r="DS939">
        <v>4.747952938079834</v>
      </c>
      <c r="DT939">
        <v>4.7133030891418457</v>
      </c>
      <c r="DU939">
        <v>0.97299587726593018</v>
      </c>
      <c r="DV939">
        <v>4.4966880232095718E-2</v>
      </c>
      <c r="DW939">
        <v>4.8906415700912476E-2</v>
      </c>
      <c r="DX939">
        <v>4.1937645524740219E-2</v>
      </c>
      <c r="DY939">
        <v>4.9796372652053833E-2</v>
      </c>
      <c r="DZ939">
        <v>4.4339194893836975E-2</v>
      </c>
      <c r="EA939">
        <v>0.48427125811576843</v>
      </c>
      <c r="EB939">
        <v>0.47733351588249207</v>
      </c>
      <c r="EC939">
        <v>0.47437265515327454</v>
      </c>
      <c r="ED939">
        <v>0.47145655751228333</v>
      </c>
      <c r="EE939">
        <v>0.47808510065078735</v>
      </c>
      <c r="EF939">
        <v>0.47737935185432434</v>
      </c>
      <c r="EG939">
        <v>0.49339863657951355</v>
      </c>
      <c r="EH939">
        <v>0.51489853858947754</v>
      </c>
      <c r="EI939">
        <v>0.52582311630249023</v>
      </c>
      <c r="EJ939">
        <v>0.53276443481445313</v>
      </c>
      <c r="EK939">
        <v>0.5359075665473938</v>
      </c>
      <c r="EL939">
        <v>0.53099590539932251</v>
      </c>
      <c r="EM939">
        <v>1.4178793430328369</v>
      </c>
      <c r="EN939">
        <v>5.1255030632019043</v>
      </c>
      <c r="EO939">
        <v>5.0638680458068848</v>
      </c>
      <c r="EP939">
        <v>5.075249195098877</v>
      </c>
      <c r="EQ939">
        <v>5.0637321472167969</v>
      </c>
      <c r="ER939">
        <v>5.0263690948486328</v>
      </c>
      <c r="ES939">
        <v>1.3671756982803345</v>
      </c>
      <c r="ET939">
        <v>0.2268306165933609</v>
      </c>
      <c r="EU939">
        <v>0.22916275262832642</v>
      </c>
      <c r="EV939">
        <v>0.20810902118682861</v>
      </c>
      <c r="EW939">
        <v>0.20430707931518555</v>
      </c>
      <c r="EX939">
        <v>0.19055397808551788</v>
      </c>
      <c r="EY939">
        <v>68.150672912597656</v>
      </c>
      <c r="EZ939">
        <v>67.624900817871094</v>
      </c>
      <c r="FA939">
        <v>67.213081359863281</v>
      </c>
      <c r="FB939">
        <v>66.685966491699219</v>
      </c>
      <c r="FC939">
        <v>66.5732421875</v>
      </c>
      <c r="FD939">
        <v>66.382392883300781</v>
      </c>
      <c r="FE939">
        <v>67.059364318847656</v>
      </c>
      <c r="FF939">
        <v>68.221359252929688</v>
      </c>
      <c r="FG939">
        <v>71.238136291503906</v>
      </c>
      <c r="FH939">
        <v>74.786430358886719</v>
      </c>
      <c r="FI939">
        <v>78.302162170410156</v>
      </c>
      <c r="FJ939">
        <v>79.7216796875</v>
      </c>
      <c r="FK939">
        <v>81.15728759765625</v>
      </c>
      <c r="FL939">
        <v>81.422332763671875</v>
      </c>
      <c r="FM939">
        <v>81.392829895019531</v>
      </c>
      <c r="FN939">
        <v>81.60845947265625</v>
      </c>
      <c r="FO939">
        <v>81.140251159667969</v>
      </c>
      <c r="FP939">
        <v>80.257545471191406</v>
      </c>
      <c r="FQ939">
        <v>78.1549072265625</v>
      </c>
      <c r="FR939">
        <v>74.980461120605469</v>
      </c>
      <c r="FS939">
        <v>72.378440856933594</v>
      </c>
      <c r="FT939">
        <v>71.07159423828125</v>
      </c>
      <c r="FU939">
        <v>70.184371948242188</v>
      </c>
      <c r="FV939">
        <v>69.589126586914063</v>
      </c>
      <c r="FW939">
        <v>81</v>
      </c>
      <c r="FX939">
        <v>5.4568342864513397E-2</v>
      </c>
      <c r="FY939">
        <v>1</v>
      </c>
    </row>
    <row r="940" spans="1:181" x14ac:dyDescent="0.2">
      <c r="A940" t="s">
        <v>243</v>
      </c>
      <c r="B940" t="s">
        <v>239</v>
      </c>
      <c r="C940" t="s">
        <v>215</v>
      </c>
      <c r="D940" t="s">
        <v>37</v>
      </c>
      <c r="E940">
        <v>2015</v>
      </c>
      <c r="F940" t="s">
        <v>224</v>
      </c>
      <c r="G940" t="s">
        <v>246</v>
      </c>
      <c r="H940">
        <v>79</v>
      </c>
      <c r="K940">
        <v>15.193313598632813</v>
      </c>
      <c r="L940">
        <v>14.970673561096191</v>
      </c>
      <c r="M940">
        <v>15.016334533691406</v>
      </c>
      <c r="N940">
        <v>15.158905982971191</v>
      </c>
      <c r="O940">
        <v>15.484593391418457</v>
      </c>
      <c r="P940">
        <v>16.092510223388672</v>
      </c>
      <c r="Q940">
        <v>18.20753288269043</v>
      </c>
      <c r="R940">
        <v>18.3861083984375</v>
      </c>
      <c r="S940">
        <v>18.732534408569336</v>
      </c>
      <c r="T940">
        <v>19.560092926025391</v>
      </c>
      <c r="U940">
        <v>20.154491424560547</v>
      </c>
      <c r="V940">
        <v>20.563486099243164</v>
      </c>
      <c r="W940">
        <v>20.624881744384766</v>
      </c>
      <c r="X940">
        <v>20.940341949462891</v>
      </c>
      <c r="Y940">
        <v>20.976823806762695</v>
      </c>
      <c r="Z940">
        <v>21.070285797119141</v>
      </c>
      <c r="AA940">
        <v>20.926258087158203</v>
      </c>
      <c r="AB940">
        <v>20.703584671020508</v>
      </c>
      <c r="AC940">
        <v>20.355625152587891</v>
      </c>
      <c r="AD940">
        <v>20.586822509765625</v>
      </c>
      <c r="AE940">
        <v>20.054668426513672</v>
      </c>
      <c r="AF940">
        <v>18.989143371582031</v>
      </c>
      <c r="AG940">
        <v>16.806476593017578</v>
      </c>
      <c r="AH940">
        <v>15.902422904968262</v>
      </c>
      <c r="AI940">
        <v>-0.59324204921722412</v>
      </c>
      <c r="AJ940">
        <v>-0.5862809419631958</v>
      </c>
      <c r="AK940">
        <v>-0.5826646089553833</v>
      </c>
      <c r="AL940">
        <v>-0.5848233699798584</v>
      </c>
      <c r="AM940">
        <v>-0.5857575535774231</v>
      </c>
      <c r="AN940">
        <v>-0.59237390756607056</v>
      </c>
      <c r="AO940">
        <v>-0.63148075342178345</v>
      </c>
      <c r="AP940">
        <v>-0.64172619581222534</v>
      </c>
      <c r="AQ940">
        <v>-0.65357542037963867</v>
      </c>
      <c r="AR940">
        <v>-0.67067939043045044</v>
      </c>
      <c r="AS940">
        <v>-0.68227690458297729</v>
      </c>
      <c r="AT940">
        <v>-0.68602651357650757</v>
      </c>
      <c r="AU940">
        <v>-1.9029893446713686E-3</v>
      </c>
      <c r="AV940">
        <v>3.2568683624267578</v>
      </c>
      <c r="AW940">
        <v>3.2108047008514404</v>
      </c>
      <c r="AX940">
        <v>3.2144381999969482</v>
      </c>
      <c r="AY940">
        <v>3.1846189498901367</v>
      </c>
      <c r="AZ940">
        <v>3.1553878784179687</v>
      </c>
      <c r="BA940">
        <v>-3.0892325565218925E-2</v>
      </c>
      <c r="BB940">
        <v>-0.3352210521697998</v>
      </c>
      <c r="BC940">
        <v>-0.32502412796020508</v>
      </c>
      <c r="BD940">
        <v>-0.29947790503501892</v>
      </c>
      <c r="BE940">
        <v>-0.2684536874294281</v>
      </c>
      <c r="BF940">
        <v>-0.25580543279647827</v>
      </c>
      <c r="BG940">
        <v>-0.27954062819480896</v>
      </c>
      <c r="BH940">
        <v>-0.27622285485267639</v>
      </c>
      <c r="BI940">
        <v>-0.27484288811683655</v>
      </c>
      <c r="BJ940">
        <v>-0.27719855308532715</v>
      </c>
      <c r="BK940">
        <v>-0.2763373851776123</v>
      </c>
      <c r="BL940">
        <v>-0.28121098875999451</v>
      </c>
      <c r="BM940">
        <v>-0.30476969480514526</v>
      </c>
      <c r="BN940">
        <v>-0.30585980415344238</v>
      </c>
      <c r="BO940">
        <v>-0.31081098318099976</v>
      </c>
      <c r="BP940">
        <v>-0.32053846120834351</v>
      </c>
      <c r="BQ940">
        <v>-0.32875907421112061</v>
      </c>
      <c r="BR940">
        <v>-0.33373376727104187</v>
      </c>
      <c r="BS940">
        <v>0.36776471138000488</v>
      </c>
      <c r="BT940">
        <v>3.5480258464813232</v>
      </c>
      <c r="BU940">
        <v>3.4940533638000488</v>
      </c>
      <c r="BV940">
        <v>3.4996044635772705</v>
      </c>
      <c r="BW940">
        <v>3.4720039367675781</v>
      </c>
      <c r="BX940">
        <v>3.4404122829437256</v>
      </c>
      <c r="BY940">
        <v>0.33357694745063782</v>
      </c>
      <c r="BZ940">
        <v>-0.17456121742725372</v>
      </c>
      <c r="CA940">
        <v>-0.16672489047050476</v>
      </c>
      <c r="CB940">
        <v>-0.15458299219608307</v>
      </c>
      <c r="CC940">
        <v>-0.13407228887081146</v>
      </c>
      <c r="CD940">
        <v>-0.12885178625583649</v>
      </c>
      <c r="CE940">
        <v>-6.2271963804960251E-2</v>
      </c>
      <c r="CF940">
        <v>-6.1477601528167725E-2</v>
      </c>
      <c r="CG940">
        <v>-6.16464763879776E-2</v>
      </c>
      <c r="CH940">
        <v>-6.4138561487197876E-2</v>
      </c>
      <c r="CI940">
        <v>-6.2033947557210922E-2</v>
      </c>
      <c r="CJ940">
        <v>-6.5700486302375793E-2</v>
      </c>
      <c r="CK940">
        <v>-7.8490607440471649E-2</v>
      </c>
      <c r="CL940">
        <v>-7.3239728808403015E-2</v>
      </c>
      <c r="CM940">
        <v>-7.3413364589214325E-2</v>
      </c>
      <c r="CN940">
        <v>-7.8031919896602631E-2</v>
      </c>
      <c r="CO940">
        <v>-8.3913698792457581E-2</v>
      </c>
      <c r="CP940">
        <v>-8.9736893773078918E-2</v>
      </c>
      <c r="CQ940">
        <v>0.62379544973373413</v>
      </c>
      <c r="CR940">
        <v>3.7496805191040039</v>
      </c>
      <c r="CS940">
        <v>3.6902306079864502</v>
      </c>
      <c r="CT940">
        <v>3.6971096992492676</v>
      </c>
      <c r="CU940">
        <v>3.6710457801818848</v>
      </c>
      <c r="CV940">
        <v>3.6378190517425537</v>
      </c>
      <c r="CW940">
        <v>0.58600723743438721</v>
      </c>
      <c r="CX940">
        <v>-6.3288703560829163E-2</v>
      </c>
      <c r="CY940">
        <v>-5.7087313383817673E-2</v>
      </c>
      <c r="CZ940">
        <v>-5.4229229688644409E-2</v>
      </c>
      <c r="DA940">
        <v>-4.1000153869390488E-2</v>
      </c>
      <c r="DB940">
        <v>-4.0924068540334702E-2</v>
      </c>
      <c r="DC940">
        <v>0.15499669313430786</v>
      </c>
      <c r="DD940">
        <v>0.15326766669750214</v>
      </c>
      <c r="DE940">
        <v>0.15154992043972015</v>
      </c>
      <c r="DF940">
        <v>0.1489214301109314</v>
      </c>
      <c r="DG940">
        <v>0.15226949751377106</v>
      </c>
      <c r="DH940">
        <v>0.14981000125408173</v>
      </c>
      <c r="DI940">
        <v>0.14778847992420197</v>
      </c>
      <c r="DJ940">
        <v>0.15938033163547516</v>
      </c>
      <c r="DK940">
        <v>0.16398425400257111</v>
      </c>
      <c r="DL940">
        <v>0.16447462141513824</v>
      </c>
      <c r="DM940">
        <v>0.16093167662620544</v>
      </c>
      <c r="DN940">
        <v>0.15425999462604523</v>
      </c>
      <c r="DO940">
        <v>0.87982618808746338</v>
      </c>
      <c r="DP940">
        <v>3.9513351917266846</v>
      </c>
      <c r="DQ940">
        <v>3.8864078521728516</v>
      </c>
      <c r="DR940">
        <v>3.8946149349212646</v>
      </c>
      <c r="DS940">
        <v>3.8700876235961914</v>
      </c>
      <c r="DT940">
        <v>3.8352258205413818</v>
      </c>
      <c r="DU940">
        <v>0.83843755722045898</v>
      </c>
      <c r="DV940">
        <v>4.7983802855014801E-2</v>
      </c>
      <c r="DW940">
        <v>5.2550256252288818E-2</v>
      </c>
      <c r="DX940">
        <v>4.6124536544084549E-2</v>
      </c>
      <c r="DY940">
        <v>5.2071988582611084E-2</v>
      </c>
      <c r="DZ940">
        <v>4.7003649175167084E-2</v>
      </c>
      <c r="EA940">
        <v>0.46869814395904541</v>
      </c>
      <c r="EB940">
        <v>0.46332570910453796</v>
      </c>
      <c r="EC940">
        <v>0.4593716561794281</v>
      </c>
      <c r="ED940">
        <v>0.45654621720314026</v>
      </c>
      <c r="EE940">
        <v>0.46168965101242065</v>
      </c>
      <c r="EF940">
        <v>0.46097293496131897</v>
      </c>
      <c r="EG940">
        <v>0.47449952363967896</v>
      </c>
      <c r="EH940">
        <v>0.4952467679977417</v>
      </c>
      <c r="EI940">
        <v>0.5067487359046936</v>
      </c>
      <c r="EJ940">
        <v>0.51461553573608398</v>
      </c>
      <c r="EK940">
        <v>0.51444953680038452</v>
      </c>
      <c r="EL940">
        <v>0.50655275583267212</v>
      </c>
      <c r="EM940">
        <v>1.2494938373565674</v>
      </c>
      <c r="EN940">
        <v>4.24249267578125</v>
      </c>
      <c r="EO940">
        <v>4.1696562767028809</v>
      </c>
      <c r="EP940">
        <v>4.1797809600830078</v>
      </c>
      <c r="EQ940">
        <v>4.1574726104736328</v>
      </c>
      <c r="ER940">
        <v>4.1202502250671387</v>
      </c>
      <c r="ES940">
        <v>1.2029068470001221</v>
      </c>
      <c r="ET940">
        <v>0.20864363014698029</v>
      </c>
      <c r="EU940">
        <v>0.21084949374198914</v>
      </c>
      <c r="EV940">
        <v>0.19101943075656891</v>
      </c>
      <c r="EW940">
        <v>0.18645337224006653</v>
      </c>
      <c r="EX940">
        <v>0.17395730316638947</v>
      </c>
      <c r="EY940">
        <v>68.137069702148438</v>
      </c>
      <c r="EZ940">
        <v>67.524787902832031</v>
      </c>
      <c r="FA940">
        <v>67.128959655761719</v>
      </c>
      <c r="FB940">
        <v>66.634956359863281</v>
      </c>
      <c r="FC940">
        <v>65.743972778320312</v>
      </c>
      <c r="FD940">
        <v>65.119346618652344</v>
      </c>
      <c r="FE940">
        <v>64.507461547851563</v>
      </c>
      <c r="FF940">
        <v>68.127937316894531</v>
      </c>
      <c r="FG940">
        <v>76.037261962890625</v>
      </c>
      <c r="FH940">
        <v>81.179397583007813</v>
      </c>
      <c r="FI940">
        <v>85.818115234375</v>
      </c>
      <c r="FJ940">
        <v>88.618705749511719</v>
      </c>
      <c r="FK940">
        <v>88.242713928222656</v>
      </c>
      <c r="FL940">
        <v>87.084609985351563</v>
      </c>
      <c r="FM940">
        <v>86.970954895019531</v>
      </c>
      <c r="FN940">
        <v>85.688621520996094</v>
      </c>
      <c r="FO940">
        <v>83.299873352050781</v>
      </c>
      <c r="FP940">
        <v>81.668495178222656</v>
      </c>
      <c r="FQ940">
        <v>81.009483337402344</v>
      </c>
      <c r="FR940">
        <v>79.009971618652344</v>
      </c>
      <c r="FS940">
        <v>74.124610900878906</v>
      </c>
      <c r="FT940">
        <v>70.777275085449219</v>
      </c>
      <c r="FU940">
        <v>69.498947143554687</v>
      </c>
      <c r="FV940">
        <v>68.373703002929687</v>
      </c>
      <c r="FW940">
        <v>81</v>
      </c>
      <c r="FX940">
        <v>5.4568342864513397E-2</v>
      </c>
      <c r="FY940">
        <v>1</v>
      </c>
    </row>
    <row r="941" spans="1:181" x14ac:dyDescent="0.2">
      <c r="A941" t="s">
        <v>243</v>
      </c>
      <c r="B941" t="s">
        <v>239</v>
      </c>
      <c r="C941" t="s">
        <v>215</v>
      </c>
      <c r="D941" t="s">
        <v>37</v>
      </c>
      <c r="E941">
        <v>2016</v>
      </c>
      <c r="F941" t="s">
        <v>224</v>
      </c>
      <c r="G941" t="s">
        <v>246</v>
      </c>
      <c r="H941">
        <v>94</v>
      </c>
      <c r="K941">
        <v>18.078119277954102</v>
      </c>
      <c r="L941">
        <v>17.813207626342773</v>
      </c>
      <c r="M941">
        <v>17.867536544799805</v>
      </c>
      <c r="N941">
        <v>18.037179946899414</v>
      </c>
      <c r="O941">
        <v>18.424707412719727</v>
      </c>
      <c r="P941">
        <v>19.148050308227539</v>
      </c>
      <c r="Q941">
        <v>21.66465950012207</v>
      </c>
      <c r="R941">
        <v>21.877141952514648</v>
      </c>
      <c r="S941">
        <v>22.289344787597656</v>
      </c>
      <c r="T941">
        <v>23.27403450012207</v>
      </c>
      <c r="U941">
        <v>23.981294631958008</v>
      </c>
      <c r="V941">
        <v>24.467947006225586</v>
      </c>
      <c r="W941">
        <v>24.540998458862305</v>
      </c>
      <c r="X941">
        <v>24.916355133056641</v>
      </c>
      <c r="Y941">
        <v>24.95976448059082</v>
      </c>
      <c r="Z941">
        <v>25.070974349975586</v>
      </c>
      <c r="AA941">
        <v>24.899599075317383</v>
      </c>
      <c r="AB941">
        <v>24.634645462036133</v>
      </c>
      <c r="AC941">
        <v>24.220617294311523</v>
      </c>
      <c r="AD941">
        <v>24.495712280273438</v>
      </c>
      <c r="AE941">
        <v>23.862516403198242</v>
      </c>
      <c r="AF941">
        <v>22.594676971435547</v>
      </c>
      <c r="AG941">
        <v>19.997579574584961</v>
      </c>
      <c r="AH941">
        <v>18.921869277954102</v>
      </c>
      <c r="AI941">
        <v>-0.65328496694564819</v>
      </c>
      <c r="AJ941">
        <v>-0.64561295509338379</v>
      </c>
      <c r="AK941">
        <v>-0.64168500900268555</v>
      </c>
      <c r="AL941">
        <v>-0.64428657293319702</v>
      </c>
      <c r="AM941">
        <v>-0.64509713649749756</v>
      </c>
      <c r="AN941">
        <v>-0.65267753601074219</v>
      </c>
      <c r="AO941">
        <v>-0.69660282135009766</v>
      </c>
      <c r="AP941">
        <v>-0.70725858211517334</v>
      </c>
      <c r="AQ941">
        <v>-0.72020107507705688</v>
      </c>
      <c r="AR941">
        <v>-0.73931580781936646</v>
      </c>
      <c r="AS941">
        <v>-0.75254911184310913</v>
      </c>
      <c r="AT941">
        <v>-0.75721609592437744</v>
      </c>
      <c r="AU941">
        <v>5.9717502444982529E-2</v>
      </c>
      <c r="AV941">
        <v>3.9240791797637939</v>
      </c>
      <c r="AW941">
        <v>3.867943286895752</v>
      </c>
      <c r="AX941">
        <v>3.8725883960723877</v>
      </c>
      <c r="AY941">
        <v>3.8374788761138916</v>
      </c>
      <c r="AZ941">
        <v>3.8023018836975098</v>
      </c>
      <c r="BA941">
        <v>2.435227669775486E-2</v>
      </c>
      <c r="BB941">
        <v>-0.37193292379379272</v>
      </c>
      <c r="BC941">
        <v>-0.36019566655158997</v>
      </c>
      <c r="BD941">
        <v>-0.33204638957977295</v>
      </c>
      <c r="BE941">
        <v>-0.29689431190490723</v>
      </c>
      <c r="BF941">
        <v>-0.28308990597724915</v>
      </c>
      <c r="BG941">
        <v>-0.31109529733657837</v>
      </c>
      <c r="BH941">
        <v>-0.3073975145816803</v>
      </c>
      <c r="BI941">
        <v>-0.30590894818305969</v>
      </c>
      <c r="BJ941">
        <v>-0.30872541666030884</v>
      </c>
      <c r="BK941">
        <v>-0.30757758021354675</v>
      </c>
      <c r="BL941">
        <v>-0.31325691938400269</v>
      </c>
      <c r="BM941">
        <v>-0.34022209048271179</v>
      </c>
      <c r="BN941">
        <v>-0.340891033411026</v>
      </c>
      <c r="BO941">
        <v>-0.34630906581878662</v>
      </c>
      <c r="BP941">
        <v>-0.35737746953964233</v>
      </c>
      <c r="BQ941">
        <v>-0.36692723631858826</v>
      </c>
      <c r="BR941">
        <v>-0.37293055653572083</v>
      </c>
      <c r="BS941">
        <v>0.46295592188835144</v>
      </c>
      <c r="BT941">
        <v>4.2416772842407227</v>
      </c>
      <c r="BU941">
        <v>4.1769146919250488</v>
      </c>
      <c r="BV941">
        <v>4.1836514472961426</v>
      </c>
      <c r="BW941">
        <v>4.1509623527526855</v>
      </c>
      <c r="BX941">
        <v>4.1132102012634277</v>
      </c>
      <c r="BY941">
        <v>0.42192015051841736</v>
      </c>
      <c r="BZ941">
        <v>-0.19668306410312653</v>
      </c>
      <c r="CA941">
        <v>-0.18752078711986542</v>
      </c>
      <c r="CB941">
        <v>-0.17399312555789948</v>
      </c>
      <c r="CC941">
        <v>-0.15030930936336517</v>
      </c>
      <c r="CD941">
        <v>-0.14460717141628265</v>
      </c>
      <c r="CE941">
        <v>-7.4095755815505981E-2</v>
      </c>
      <c r="CF941">
        <v>-7.3150560259819031E-2</v>
      </c>
      <c r="CG941">
        <v>-7.3351502418518066E-2</v>
      </c>
      <c r="CH941">
        <v>-7.6316766440868378E-2</v>
      </c>
      <c r="CI941">
        <v>-7.3812544345855713E-2</v>
      </c>
      <c r="CJ941">
        <v>-7.8175261616706848E-2</v>
      </c>
      <c r="CK941">
        <v>-9.3393884599208832E-2</v>
      </c>
      <c r="CL941">
        <v>-8.7146006524562836E-2</v>
      </c>
      <c r="CM941">
        <v>-8.7352611124515533E-2</v>
      </c>
      <c r="CN941">
        <v>-9.2848107218742371E-2</v>
      </c>
      <c r="CO941">
        <v>-9.9846683442592621E-2</v>
      </c>
      <c r="CP941">
        <v>-0.10677554458379745</v>
      </c>
      <c r="CQ941">
        <v>0.7422376275062561</v>
      </c>
      <c r="CR941">
        <v>4.4616451263427734</v>
      </c>
      <c r="CS941">
        <v>4.3909072875976563</v>
      </c>
      <c r="CT941">
        <v>4.3990926742553711</v>
      </c>
      <c r="CU941">
        <v>4.368079662322998</v>
      </c>
      <c r="CV941">
        <v>4.3285441398620605</v>
      </c>
      <c r="CW941">
        <v>0.69727444648742676</v>
      </c>
      <c r="CX941">
        <v>-7.5305551290512085E-2</v>
      </c>
      <c r="CY941">
        <v>-6.7926675081253052E-2</v>
      </c>
      <c r="CZ941">
        <v>-6.4525917172431946E-2</v>
      </c>
      <c r="DA941">
        <v>-4.8784993588924408E-2</v>
      </c>
      <c r="DB941">
        <v>-4.8694457858800888E-2</v>
      </c>
      <c r="DC941">
        <v>0.16290378570556641</v>
      </c>
      <c r="DD941">
        <v>0.16109640896320343</v>
      </c>
      <c r="DE941">
        <v>0.15920595824718475</v>
      </c>
      <c r="DF941">
        <v>0.15609188377857208</v>
      </c>
      <c r="DG941">
        <v>0.15995249152183533</v>
      </c>
      <c r="DH941">
        <v>0.15690641105175018</v>
      </c>
      <c r="DI941">
        <v>0.15343432128429413</v>
      </c>
      <c r="DJ941">
        <v>0.16659903526306152</v>
      </c>
      <c r="DK941">
        <v>0.17160384356975555</v>
      </c>
      <c r="DL941">
        <v>0.1716812402009964</v>
      </c>
      <c r="DM941">
        <v>0.16723386943340302</v>
      </c>
      <c r="DN941">
        <v>0.15937946736812592</v>
      </c>
      <c r="DO941">
        <v>1.0215193033218384</v>
      </c>
      <c r="DP941">
        <v>4.6816129684448242</v>
      </c>
      <c r="DQ941">
        <v>4.6048998832702637</v>
      </c>
      <c r="DR941">
        <v>4.6145339012145996</v>
      </c>
      <c r="DS941">
        <v>4.5851969718933105</v>
      </c>
      <c r="DT941">
        <v>4.5438780784606934</v>
      </c>
      <c r="DU941">
        <v>0.97262877225875854</v>
      </c>
      <c r="DV941">
        <v>4.6071957796812057E-2</v>
      </c>
      <c r="DW941">
        <v>5.1667429506778717E-2</v>
      </c>
      <c r="DX941">
        <v>4.4941294938325882E-2</v>
      </c>
      <c r="DY941">
        <v>5.2739329636096954E-2</v>
      </c>
      <c r="DZ941">
        <v>4.7218251973390579E-2</v>
      </c>
      <c r="EA941">
        <v>0.50509345531463623</v>
      </c>
      <c r="EB941">
        <v>0.49931180477142334</v>
      </c>
      <c r="EC941">
        <v>0.49498200416564941</v>
      </c>
      <c r="ED941">
        <v>0.49165305495262146</v>
      </c>
      <c r="EE941">
        <v>0.49747204780578613</v>
      </c>
      <c r="EF941">
        <v>0.49632701277732849</v>
      </c>
      <c r="EG941">
        <v>0.5098150372505188</v>
      </c>
      <c r="EH941">
        <v>0.53296655416488647</v>
      </c>
      <c r="EI941">
        <v>0.54549580812454224</v>
      </c>
      <c r="EJ941">
        <v>0.5536196231842041</v>
      </c>
      <c r="EK941">
        <v>0.55285578966140747</v>
      </c>
      <c r="EL941">
        <v>0.54366505146026611</v>
      </c>
      <c r="EM941">
        <v>1.424757719039917</v>
      </c>
      <c r="EN941">
        <v>4.999211311340332</v>
      </c>
      <c r="EO941">
        <v>4.9138712882995605</v>
      </c>
      <c r="EP941">
        <v>4.9255971908569336</v>
      </c>
      <c r="EQ941">
        <v>4.8986802101135254</v>
      </c>
      <c r="ER941">
        <v>4.8547863960266113</v>
      </c>
      <c r="ES941">
        <v>1.3701965808868408</v>
      </c>
      <c r="ET941">
        <v>0.22132180631160736</v>
      </c>
      <c r="EU941">
        <v>0.22434231638908386</v>
      </c>
      <c r="EV941">
        <v>0.20299457013607025</v>
      </c>
      <c r="EW941">
        <v>0.19932432472705841</v>
      </c>
      <c r="EX941">
        <v>0.18570098280906677</v>
      </c>
      <c r="EY941">
        <v>68.137069702148438</v>
      </c>
      <c r="EZ941">
        <v>67.524787902832031</v>
      </c>
      <c r="FA941">
        <v>67.128959655761719</v>
      </c>
      <c r="FB941">
        <v>66.634956359863281</v>
      </c>
      <c r="FC941">
        <v>65.743972778320312</v>
      </c>
      <c r="FD941">
        <v>65.119346618652344</v>
      </c>
      <c r="FE941">
        <v>64.507461547851563</v>
      </c>
      <c r="FF941">
        <v>68.127937316894531</v>
      </c>
      <c r="FG941">
        <v>76.037261962890625</v>
      </c>
      <c r="FH941">
        <v>81.179397583007813</v>
      </c>
      <c r="FI941">
        <v>85.818115234375</v>
      </c>
      <c r="FJ941">
        <v>88.618705749511719</v>
      </c>
      <c r="FK941">
        <v>88.242706298828125</v>
      </c>
      <c r="FL941">
        <v>87.084609985351563</v>
      </c>
      <c r="FM941">
        <v>86.970962524414063</v>
      </c>
      <c r="FN941">
        <v>85.688613891601562</v>
      </c>
      <c r="FO941">
        <v>83.299880981445313</v>
      </c>
      <c r="FP941">
        <v>81.668495178222656</v>
      </c>
      <c r="FQ941">
        <v>81.009483337402344</v>
      </c>
      <c r="FR941">
        <v>79.009971618652344</v>
      </c>
      <c r="FS941">
        <v>74.124610900878906</v>
      </c>
      <c r="FT941">
        <v>70.777275085449219</v>
      </c>
      <c r="FU941">
        <v>69.498947143554687</v>
      </c>
      <c r="FV941">
        <v>68.373703002929687</v>
      </c>
      <c r="FW941">
        <v>81</v>
      </c>
      <c r="FX941">
        <v>5.4568342864513397E-2</v>
      </c>
      <c r="FY941">
        <v>1</v>
      </c>
    </row>
    <row r="942" spans="1:181" x14ac:dyDescent="0.2">
      <c r="A942" t="s">
        <v>243</v>
      </c>
      <c r="B942" t="s">
        <v>239</v>
      </c>
      <c r="C942" t="s">
        <v>215</v>
      </c>
      <c r="D942" t="s">
        <v>37</v>
      </c>
      <c r="E942">
        <v>2017</v>
      </c>
      <c r="F942" t="s">
        <v>224</v>
      </c>
      <c r="G942" t="s">
        <v>246</v>
      </c>
      <c r="H942">
        <v>94</v>
      </c>
      <c r="K942">
        <v>18.078119277954102</v>
      </c>
      <c r="L942">
        <v>17.813207626342773</v>
      </c>
      <c r="M942">
        <v>17.867536544799805</v>
      </c>
      <c r="N942">
        <v>18.037179946899414</v>
      </c>
      <c r="O942">
        <v>18.424707412719727</v>
      </c>
      <c r="P942">
        <v>19.148050308227539</v>
      </c>
      <c r="Q942">
        <v>21.66465950012207</v>
      </c>
      <c r="R942">
        <v>21.877141952514648</v>
      </c>
      <c r="S942">
        <v>22.289344787597656</v>
      </c>
      <c r="T942">
        <v>23.27403450012207</v>
      </c>
      <c r="U942">
        <v>23.981294631958008</v>
      </c>
      <c r="V942">
        <v>24.467947006225586</v>
      </c>
      <c r="W942">
        <v>24.540998458862305</v>
      </c>
      <c r="X942">
        <v>24.916355133056641</v>
      </c>
      <c r="Y942">
        <v>24.95976448059082</v>
      </c>
      <c r="Z942">
        <v>25.070974349975586</v>
      </c>
      <c r="AA942">
        <v>24.899599075317383</v>
      </c>
      <c r="AB942">
        <v>24.634645462036133</v>
      </c>
      <c r="AC942">
        <v>24.220617294311523</v>
      </c>
      <c r="AD942">
        <v>24.495712280273438</v>
      </c>
      <c r="AE942">
        <v>23.862516403198242</v>
      </c>
      <c r="AF942">
        <v>22.594676971435547</v>
      </c>
      <c r="AG942">
        <v>19.997579574584961</v>
      </c>
      <c r="AH942">
        <v>18.921869277954102</v>
      </c>
      <c r="AI942">
        <v>-0.65328496694564819</v>
      </c>
      <c r="AJ942">
        <v>-0.64561295509338379</v>
      </c>
      <c r="AK942">
        <v>-0.64168500900268555</v>
      </c>
      <c r="AL942">
        <v>-0.64428657293319702</v>
      </c>
      <c r="AM942">
        <v>-0.64509713649749756</v>
      </c>
      <c r="AN942">
        <v>-0.65267753601074219</v>
      </c>
      <c r="AO942">
        <v>-0.69660282135009766</v>
      </c>
      <c r="AP942">
        <v>-0.70725858211517334</v>
      </c>
      <c r="AQ942">
        <v>-0.72020107507705688</v>
      </c>
      <c r="AR942">
        <v>-0.73931580781936646</v>
      </c>
      <c r="AS942">
        <v>-0.75254911184310913</v>
      </c>
      <c r="AT942">
        <v>-0.75721609592437744</v>
      </c>
      <c r="AU942">
        <v>5.9717502444982529E-2</v>
      </c>
      <c r="AV942">
        <v>3.9240791797637939</v>
      </c>
      <c r="AW942">
        <v>3.867943286895752</v>
      </c>
      <c r="AX942">
        <v>3.8725883960723877</v>
      </c>
      <c r="AY942">
        <v>3.8374788761138916</v>
      </c>
      <c r="AZ942">
        <v>3.8023018836975098</v>
      </c>
      <c r="BA942">
        <v>2.435227669775486E-2</v>
      </c>
      <c r="BB942">
        <v>-0.37193292379379272</v>
      </c>
      <c r="BC942">
        <v>-0.36019566655158997</v>
      </c>
      <c r="BD942">
        <v>-0.33204638957977295</v>
      </c>
      <c r="BE942">
        <v>-0.29689431190490723</v>
      </c>
      <c r="BF942">
        <v>-0.28308990597724915</v>
      </c>
      <c r="BG942">
        <v>-0.31109529733657837</v>
      </c>
      <c r="BH942">
        <v>-0.3073975145816803</v>
      </c>
      <c r="BI942">
        <v>-0.30590894818305969</v>
      </c>
      <c r="BJ942">
        <v>-0.30872541666030884</v>
      </c>
      <c r="BK942">
        <v>-0.30757758021354675</v>
      </c>
      <c r="BL942">
        <v>-0.31325691938400269</v>
      </c>
      <c r="BM942">
        <v>-0.34022209048271179</v>
      </c>
      <c r="BN942">
        <v>-0.340891033411026</v>
      </c>
      <c r="BO942">
        <v>-0.34630906581878662</v>
      </c>
      <c r="BP942">
        <v>-0.35737746953964233</v>
      </c>
      <c r="BQ942">
        <v>-0.36692723631858826</v>
      </c>
      <c r="BR942">
        <v>-0.37293055653572083</v>
      </c>
      <c r="BS942">
        <v>0.46295592188835144</v>
      </c>
      <c r="BT942">
        <v>4.2416772842407227</v>
      </c>
      <c r="BU942">
        <v>4.1769146919250488</v>
      </c>
      <c r="BV942">
        <v>4.1836514472961426</v>
      </c>
      <c r="BW942">
        <v>4.1509623527526855</v>
      </c>
      <c r="BX942">
        <v>4.1132102012634277</v>
      </c>
      <c r="BY942">
        <v>0.42192015051841736</v>
      </c>
      <c r="BZ942">
        <v>-0.19668306410312653</v>
      </c>
      <c r="CA942">
        <v>-0.18752078711986542</v>
      </c>
      <c r="CB942">
        <v>-0.17399312555789948</v>
      </c>
      <c r="CC942">
        <v>-0.15030930936336517</v>
      </c>
      <c r="CD942">
        <v>-0.14460717141628265</v>
      </c>
      <c r="CE942">
        <v>-7.4095755815505981E-2</v>
      </c>
      <c r="CF942">
        <v>-7.3150560259819031E-2</v>
      </c>
      <c r="CG942">
        <v>-7.3351502418518066E-2</v>
      </c>
      <c r="CH942">
        <v>-7.6316766440868378E-2</v>
      </c>
      <c r="CI942">
        <v>-7.3812544345855713E-2</v>
      </c>
      <c r="CJ942">
        <v>-7.8175261616706848E-2</v>
      </c>
      <c r="CK942">
        <v>-9.3393884599208832E-2</v>
      </c>
      <c r="CL942">
        <v>-8.7146006524562836E-2</v>
      </c>
      <c r="CM942">
        <v>-8.7352611124515533E-2</v>
      </c>
      <c r="CN942">
        <v>-9.2848107218742371E-2</v>
      </c>
      <c r="CO942">
        <v>-9.9846683442592621E-2</v>
      </c>
      <c r="CP942">
        <v>-0.10677554458379745</v>
      </c>
      <c r="CQ942">
        <v>0.7422376275062561</v>
      </c>
      <c r="CR942">
        <v>4.4616451263427734</v>
      </c>
      <c r="CS942">
        <v>4.3909072875976563</v>
      </c>
      <c r="CT942">
        <v>4.3990926742553711</v>
      </c>
      <c r="CU942">
        <v>4.368079662322998</v>
      </c>
      <c r="CV942">
        <v>4.3285441398620605</v>
      </c>
      <c r="CW942">
        <v>0.69727444648742676</v>
      </c>
      <c r="CX942">
        <v>-7.5305551290512085E-2</v>
      </c>
      <c r="CY942">
        <v>-6.7926675081253052E-2</v>
      </c>
      <c r="CZ942">
        <v>-6.4525917172431946E-2</v>
      </c>
      <c r="DA942">
        <v>-4.8784993588924408E-2</v>
      </c>
      <c r="DB942">
        <v>-4.8694457858800888E-2</v>
      </c>
      <c r="DC942">
        <v>0.16290378570556641</v>
      </c>
      <c r="DD942">
        <v>0.16109640896320343</v>
      </c>
      <c r="DE942">
        <v>0.15920595824718475</v>
      </c>
      <c r="DF942">
        <v>0.15609188377857208</v>
      </c>
      <c r="DG942">
        <v>0.15995249152183533</v>
      </c>
      <c r="DH942">
        <v>0.15690641105175018</v>
      </c>
      <c r="DI942">
        <v>0.15343432128429413</v>
      </c>
      <c r="DJ942">
        <v>0.16659903526306152</v>
      </c>
      <c r="DK942">
        <v>0.17160384356975555</v>
      </c>
      <c r="DL942">
        <v>0.1716812402009964</v>
      </c>
      <c r="DM942">
        <v>0.16723386943340302</v>
      </c>
      <c r="DN942">
        <v>0.15937946736812592</v>
      </c>
      <c r="DO942">
        <v>1.0215193033218384</v>
      </c>
      <c r="DP942">
        <v>4.6816129684448242</v>
      </c>
      <c r="DQ942">
        <v>4.6048998832702637</v>
      </c>
      <c r="DR942">
        <v>4.6145339012145996</v>
      </c>
      <c r="DS942">
        <v>4.5851969718933105</v>
      </c>
      <c r="DT942">
        <v>4.5438780784606934</v>
      </c>
      <c r="DU942">
        <v>0.97262877225875854</v>
      </c>
      <c r="DV942">
        <v>4.6071957796812057E-2</v>
      </c>
      <c r="DW942">
        <v>5.1667429506778717E-2</v>
      </c>
      <c r="DX942">
        <v>4.4941294938325882E-2</v>
      </c>
      <c r="DY942">
        <v>5.2739329636096954E-2</v>
      </c>
      <c r="DZ942">
        <v>4.7218251973390579E-2</v>
      </c>
      <c r="EA942">
        <v>0.50509345531463623</v>
      </c>
      <c r="EB942">
        <v>0.49931180477142334</v>
      </c>
      <c r="EC942">
        <v>0.49498200416564941</v>
      </c>
      <c r="ED942">
        <v>0.49165305495262146</v>
      </c>
      <c r="EE942">
        <v>0.49747204780578613</v>
      </c>
      <c r="EF942">
        <v>0.49632701277732849</v>
      </c>
      <c r="EG942">
        <v>0.5098150372505188</v>
      </c>
      <c r="EH942">
        <v>0.53296655416488647</v>
      </c>
      <c r="EI942">
        <v>0.54549580812454224</v>
      </c>
      <c r="EJ942">
        <v>0.5536196231842041</v>
      </c>
      <c r="EK942">
        <v>0.55285578966140747</v>
      </c>
      <c r="EL942">
        <v>0.54366505146026611</v>
      </c>
      <c r="EM942">
        <v>1.424757719039917</v>
      </c>
      <c r="EN942">
        <v>4.999211311340332</v>
      </c>
      <c r="EO942">
        <v>4.9138712882995605</v>
      </c>
      <c r="EP942">
        <v>4.9255971908569336</v>
      </c>
      <c r="EQ942">
        <v>4.8986802101135254</v>
      </c>
      <c r="ER942">
        <v>4.8547863960266113</v>
      </c>
      <c r="ES942">
        <v>1.3701965808868408</v>
      </c>
      <c r="ET942">
        <v>0.22132180631160736</v>
      </c>
      <c r="EU942">
        <v>0.22434231638908386</v>
      </c>
      <c r="EV942">
        <v>0.20299457013607025</v>
      </c>
      <c r="EW942">
        <v>0.19932432472705841</v>
      </c>
      <c r="EX942">
        <v>0.18570098280906677</v>
      </c>
      <c r="EY942">
        <v>68.137069702148438</v>
      </c>
      <c r="EZ942">
        <v>67.524787902832031</v>
      </c>
      <c r="FA942">
        <v>67.128959655761719</v>
      </c>
      <c r="FB942">
        <v>66.634956359863281</v>
      </c>
      <c r="FC942">
        <v>65.743972778320312</v>
      </c>
      <c r="FD942">
        <v>65.119346618652344</v>
      </c>
      <c r="FE942">
        <v>64.507461547851563</v>
      </c>
      <c r="FF942">
        <v>68.127937316894531</v>
      </c>
      <c r="FG942">
        <v>76.037261962890625</v>
      </c>
      <c r="FH942">
        <v>81.179397583007813</v>
      </c>
      <c r="FI942">
        <v>85.818115234375</v>
      </c>
      <c r="FJ942">
        <v>88.618705749511719</v>
      </c>
      <c r="FK942">
        <v>88.242706298828125</v>
      </c>
      <c r="FL942">
        <v>87.084609985351563</v>
      </c>
      <c r="FM942">
        <v>86.970962524414063</v>
      </c>
      <c r="FN942">
        <v>85.688613891601562</v>
      </c>
      <c r="FO942">
        <v>83.299880981445313</v>
      </c>
      <c r="FP942">
        <v>81.668495178222656</v>
      </c>
      <c r="FQ942">
        <v>81.009483337402344</v>
      </c>
      <c r="FR942">
        <v>79.009971618652344</v>
      </c>
      <c r="FS942">
        <v>74.124610900878906</v>
      </c>
      <c r="FT942">
        <v>70.777275085449219</v>
      </c>
      <c r="FU942">
        <v>69.498947143554687</v>
      </c>
      <c r="FV942">
        <v>68.373703002929687</v>
      </c>
      <c r="FW942">
        <v>81</v>
      </c>
      <c r="FX942">
        <v>5.4568342864513397E-2</v>
      </c>
      <c r="FY942">
        <v>1</v>
      </c>
    </row>
    <row r="943" spans="1:181" x14ac:dyDescent="0.2">
      <c r="A943" t="s">
        <v>243</v>
      </c>
      <c r="B943" t="s">
        <v>239</v>
      </c>
      <c r="C943" t="s">
        <v>215</v>
      </c>
      <c r="D943" t="s">
        <v>37</v>
      </c>
      <c r="E943">
        <v>2018</v>
      </c>
      <c r="F943" t="s">
        <v>224</v>
      </c>
      <c r="G943" t="s">
        <v>246</v>
      </c>
      <c r="H943">
        <v>94</v>
      </c>
      <c r="K943">
        <v>18.078119277954102</v>
      </c>
      <c r="L943">
        <v>17.813207626342773</v>
      </c>
      <c r="M943">
        <v>17.867536544799805</v>
      </c>
      <c r="N943">
        <v>18.037179946899414</v>
      </c>
      <c r="O943">
        <v>18.424707412719727</v>
      </c>
      <c r="P943">
        <v>19.148050308227539</v>
      </c>
      <c r="Q943">
        <v>21.66465950012207</v>
      </c>
      <c r="R943">
        <v>21.877141952514648</v>
      </c>
      <c r="S943">
        <v>22.289344787597656</v>
      </c>
      <c r="T943">
        <v>23.27403450012207</v>
      </c>
      <c r="U943">
        <v>23.981294631958008</v>
      </c>
      <c r="V943">
        <v>24.467947006225586</v>
      </c>
      <c r="W943">
        <v>24.540998458862305</v>
      </c>
      <c r="X943">
        <v>24.916355133056641</v>
      </c>
      <c r="Y943">
        <v>24.95976448059082</v>
      </c>
      <c r="Z943">
        <v>25.070974349975586</v>
      </c>
      <c r="AA943">
        <v>24.899599075317383</v>
      </c>
      <c r="AB943">
        <v>24.634645462036133</v>
      </c>
      <c r="AC943">
        <v>24.220617294311523</v>
      </c>
      <c r="AD943">
        <v>24.495712280273438</v>
      </c>
      <c r="AE943">
        <v>23.862516403198242</v>
      </c>
      <c r="AF943">
        <v>22.594676971435547</v>
      </c>
      <c r="AG943">
        <v>19.997579574584961</v>
      </c>
      <c r="AH943">
        <v>18.921869277954102</v>
      </c>
      <c r="AI943">
        <v>-0.65328496694564819</v>
      </c>
      <c r="AJ943">
        <v>-0.64561295509338379</v>
      </c>
      <c r="AK943">
        <v>-0.64168500900268555</v>
      </c>
      <c r="AL943">
        <v>-0.64428657293319702</v>
      </c>
      <c r="AM943">
        <v>-0.64509713649749756</v>
      </c>
      <c r="AN943">
        <v>-0.65267753601074219</v>
      </c>
      <c r="AO943">
        <v>-0.69660282135009766</v>
      </c>
      <c r="AP943">
        <v>-0.70725858211517334</v>
      </c>
      <c r="AQ943">
        <v>-0.72020107507705688</v>
      </c>
      <c r="AR943">
        <v>-0.73931580781936646</v>
      </c>
      <c r="AS943">
        <v>-0.75254911184310913</v>
      </c>
      <c r="AT943">
        <v>-0.75721609592437744</v>
      </c>
      <c r="AU943">
        <v>5.9717502444982529E-2</v>
      </c>
      <c r="AV943">
        <v>3.9240791797637939</v>
      </c>
      <c r="AW943">
        <v>3.867943286895752</v>
      </c>
      <c r="AX943">
        <v>3.8725883960723877</v>
      </c>
      <c r="AY943">
        <v>3.8374788761138916</v>
      </c>
      <c r="AZ943">
        <v>3.8023018836975098</v>
      </c>
      <c r="BA943">
        <v>2.435227669775486E-2</v>
      </c>
      <c r="BB943">
        <v>-0.37193292379379272</v>
      </c>
      <c r="BC943">
        <v>-0.36019566655158997</v>
      </c>
      <c r="BD943">
        <v>-0.33204638957977295</v>
      </c>
      <c r="BE943">
        <v>-0.29689431190490723</v>
      </c>
      <c r="BF943">
        <v>-0.28308990597724915</v>
      </c>
      <c r="BG943">
        <v>-0.31109529733657837</v>
      </c>
      <c r="BH943">
        <v>-0.3073975145816803</v>
      </c>
      <c r="BI943">
        <v>-0.30590894818305969</v>
      </c>
      <c r="BJ943">
        <v>-0.30872541666030884</v>
      </c>
      <c r="BK943">
        <v>-0.30757758021354675</v>
      </c>
      <c r="BL943">
        <v>-0.31325691938400269</v>
      </c>
      <c r="BM943">
        <v>-0.34022209048271179</v>
      </c>
      <c r="BN943">
        <v>-0.340891033411026</v>
      </c>
      <c r="BO943">
        <v>-0.34630906581878662</v>
      </c>
      <c r="BP943">
        <v>-0.35737746953964233</v>
      </c>
      <c r="BQ943">
        <v>-0.36692723631858826</v>
      </c>
      <c r="BR943">
        <v>-0.37293055653572083</v>
      </c>
      <c r="BS943">
        <v>0.46295592188835144</v>
      </c>
      <c r="BT943">
        <v>4.2416772842407227</v>
      </c>
      <c r="BU943">
        <v>4.1769146919250488</v>
      </c>
      <c r="BV943">
        <v>4.1836514472961426</v>
      </c>
      <c r="BW943">
        <v>4.1509623527526855</v>
      </c>
      <c r="BX943">
        <v>4.1132102012634277</v>
      </c>
      <c r="BY943">
        <v>0.42192015051841736</v>
      </c>
      <c r="BZ943">
        <v>-0.19668306410312653</v>
      </c>
      <c r="CA943">
        <v>-0.18752078711986542</v>
      </c>
      <c r="CB943">
        <v>-0.17399312555789948</v>
      </c>
      <c r="CC943">
        <v>-0.15030930936336517</v>
      </c>
      <c r="CD943">
        <v>-0.14460717141628265</v>
      </c>
      <c r="CE943">
        <v>-7.4095755815505981E-2</v>
      </c>
      <c r="CF943">
        <v>-7.3150560259819031E-2</v>
      </c>
      <c r="CG943">
        <v>-7.3351502418518066E-2</v>
      </c>
      <c r="CH943">
        <v>-7.6316766440868378E-2</v>
      </c>
      <c r="CI943">
        <v>-7.3812544345855713E-2</v>
      </c>
      <c r="CJ943">
        <v>-7.8175261616706848E-2</v>
      </c>
      <c r="CK943">
        <v>-9.3393884599208832E-2</v>
      </c>
      <c r="CL943">
        <v>-8.7146006524562836E-2</v>
      </c>
      <c r="CM943">
        <v>-8.7352611124515533E-2</v>
      </c>
      <c r="CN943">
        <v>-9.2848107218742371E-2</v>
      </c>
      <c r="CO943">
        <v>-9.9846683442592621E-2</v>
      </c>
      <c r="CP943">
        <v>-0.10677554458379745</v>
      </c>
      <c r="CQ943">
        <v>0.7422376275062561</v>
      </c>
      <c r="CR943">
        <v>4.4616451263427734</v>
      </c>
      <c r="CS943">
        <v>4.3909072875976563</v>
      </c>
      <c r="CT943">
        <v>4.3990926742553711</v>
      </c>
      <c r="CU943">
        <v>4.368079662322998</v>
      </c>
      <c r="CV943">
        <v>4.3285441398620605</v>
      </c>
      <c r="CW943">
        <v>0.69727444648742676</v>
      </c>
      <c r="CX943">
        <v>-7.5305551290512085E-2</v>
      </c>
      <c r="CY943">
        <v>-6.7926675081253052E-2</v>
      </c>
      <c r="CZ943">
        <v>-6.4525917172431946E-2</v>
      </c>
      <c r="DA943">
        <v>-4.8784993588924408E-2</v>
      </c>
      <c r="DB943">
        <v>-4.8694457858800888E-2</v>
      </c>
      <c r="DC943">
        <v>0.16290378570556641</v>
      </c>
      <c r="DD943">
        <v>0.16109640896320343</v>
      </c>
      <c r="DE943">
        <v>0.15920595824718475</v>
      </c>
      <c r="DF943">
        <v>0.15609188377857208</v>
      </c>
      <c r="DG943">
        <v>0.15995249152183533</v>
      </c>
      <c r="DH943">
        <v>0.15690641105175018</v>
      </c>
      <c r="DI943">
        <v>0.15343432128429413</v>
      </c>
      <c r="DJ943">
        <v>0.16659903526306152</v>
      </c>
      <c r="DK943">
        <v>0.17160384356975555</v>
      </c>
      <c r="DL943">
        <v>0.1716812402009964</v>
      </c>
      <c r="DM943">
        <v>0.16723386943340302</v>
      </c>
      <c r="DN943">
        <v>0.15937946736812592</v>
      </c>
      <c r="DO943">
        <v>1.0215193033218384</v>
      </c>
      <c r="DP943">
        <v>4.6816129684448242</v>
      </c>
      <c r="DQ943">
        <v>4.6048998832702637</v>
      </c>
      <c r="DR943">
        <v>4.6145339012145996</v>
      </c>
      <c r="DS943">
        <v>4.5851969718933105</v>
      </c>
      <c r="DT943">
        <v>4.5438780784606934</v>
      </c>
      <c r="DU943">
        <v>0.97262877225875854</v>
      </c>
      <c r="DV943">
        <v>4.6071957796812057E-2</v>
      </c>
      <c r="DW943">
        <v>5.1667429506778717E-2</v>
      </c>
      <c r="DX943">
        <v>4.4941294938325882E-2</v>
      </c>
      <c r="DY943">
        <v>5.2739329636096954E-2</v>
      </c>
      <c r="DZ943">
        <v>4.7218251973390579E-2</v>
      </c>
      <c r="EA943">
        <v>0.50509345531463623</v>
      </c>
      <c r="EB943">
        <v>0.49931180477142334</v>
      </c>
      <c r="EC943">
        <v>0.49498200416564941</v>
      </c>
      <c r="ED943">
        <v>0.49165305495262146</v>
      </c>
      <c r="EE943">
        <v>0.49747204780578613</v>
      </c>
      <c r="EF943">
        <v>0.49632701277732849</v>
      </c>
      <c r="EG943">
        <v>0.5098150372505188</v>
      </c>
      <c r="EH943">
        <v>0.53296655416488647</v>
      </c>
      <c r="EI943">
        <v>0.54549580812454224</v>
      </c>
      <c r="EJ943">
        <v>0.5536196231842041</v>
      </c>
      <c r="EK943">
        <v>0.55285578966140747</v>
      </c>
      <c r="EL943">
        <v>0.54366505146026611</v>
      </c>
      <c r="EM943">
        <v>1.424757719039917</v>
      </c>
      <c r="EN943">
        <v>4.999211311340332</v>
      </c>
      <c r="EO943">
        <v>4.9138712882995605</v>
      </c>
      <c r="EP943">
        <v>4.9255971908569336</v>
      </c>
      <c r="EQ943">
        <v>4.8986802101135254</v>
      </c>
      <c r="ER943">
        <v>4.8547863960266113</v>
      </c>
      <c r="ES943">
        <v>1.3701965808868408</v>
      </c>
      <c r="ET943">
        <v>0.22132180631160736</v>
      </c>
      <c r="EU943">
        <v>0.22434231638908386</v>
      </c>
      <c r="EV943">
        <v>0.20299457013607025</v>
      </c>
      <c r="EW943">
        <v>0.19932432472705841</v>
      </c>
      <c r="EX943">
        <v>0.18570098280906677</v>
      </c>
      <c r="EY943">
        <v>68.137069702148438</v>
      </c>
      <c r="EZ943">
        <v>67.524787902832031</v>
      </c>
      <c r="FA943">
        <v>67.128959655761719</v>
      </c>
      <c r="FB943">
        <v>66.634956359863281</v>
      </c>
      <c r="FC943">
        <v>65.743972778320312</v>
      </c>
      <c r="FD943">
        <v>65.119346618652344</v>
      </c>
      <c r="FE943">
        <v>64.507461547851563</v>
      </c>
      <c r="FF943">
        <v>68.127937316894531</v>
      </c>
      <c r="FG943">
        <v>76.037261962890625</v>
      </c>
      <c r="FH943">
        <v>81.179397583007813</v>
      </c>
      <c r="FI943">
        <v>85.818115234375</v>
      </c>
      <c r="FJ943">
        <v>88.618705749511719</v>
      </c>
      <c r="FK943">
        <v>88.242706298828125</v>
      </c>
      <c r="FL943">
        <v>87.084609985351563</v>
      </c>
      <c r="FM943">
        <v>86.970962524414063</v>
      </c>
      <c r="FN943">
        <v>85.688613891601562</v>
      </c>
      <c r="FO943">
        <v>83.299880981445313</v>
      </c>
      <c r="FP943">
        <v>81.668495178222656</v>
      </c>
      <c r="FQ943">
        <v>81.009483337402344</v>
      </c>
      <c r="FR943">
        <v>79.009971618652344</v>
      </c>
      <c r="FS943">
        <v>74.124610900878906</v>
      </c>
      <c r="FT943">
        <v>70.777275085449219</v>
      </c>
      <c r="FU943">
        <v>69.498947143554687</v>
      </c>
      <c r="FV943">
        <v>68.373703002929687</v>
      </c>
      <c r="FW943">
        <v>81</v>
      </c>
      <c r="FX943">
        <v>5.4568342864513397E-2</v>
      </c>
      <c r="FY943">
        <v>1</v>
      </c>
    </row>
    <row r="944" spans="1:181" x14ac:dyDescent="0.2">
      <c r="A944" t="s">
        <v>243</v>
      </c>
      <c r="B944" t="s">
        <v>239</v>
      </c>
      <c r="C944" t="s">
        <v>215</v>
      </c>
      <c r="D944" t="s">
        <v>37</v>
      </c>
      <c r="E944">
        <v>2019</v>
      </c>
      <c r="F944" t="s">
        <v>224</v>
      </c>
      <c r="G944" t="s">
        <v>246</v>
      </c>
      <c r="H944">
        <v>94</v>
      </c>
      <c r="K944">
        <v>18.078119277954102</v>
      </c>
      <c r="L944">
        <v>17.813207626342773</v>
      </c>
      <c r="M944">
        <v>17.867536544799805</v>
      </c>
      <c r="N944">
        <v>18.037179946899414</v>
      </c>
      <c r="O944">
        <v>18.424707412719727</v>
      </c>
      <c r="P944">
        <v>19.148050308227539</v>
      </c>
      <c r="Q944">
        <v>21.66465950012207</v>
      </c>
      <c r="R944">
        <v>21.877141952514648</v>
      </c>
      <c r="S944">
        <v>22.289344787597656</v>
      </c>
      <c r="T944">
        <v>23.27403450012207</v>
      </c>
      <c r="U944">
        <v>23.981294631958008</v>
      </c>
      <c r="V944">
        <v>24.467947006225586</v>
      </c>
      <c r="W944">
        <v>24.540998458862305</v>
      </c>
      <c r="X944">
        <v>24.916355133056641</v>
      </c>
      <c r="Y944">
        <v>24.95976448059082</v>
      </c>
      <c r="Z944">
        <v>25.070974349975586</v>
      </c>
      <c r="AA944">
        <v>24.899599075317383</v>
      </c>
      <c r="AB944">
        <v>24.634645462036133</v>
      </c>
      <c r="AC944">
        <v>24.220617294311523</v>
      </c>
      <c r="AD944">
        <v>24.495712280273438</v>
      </c>
      <c r="AE944">
        <v>23.862516403198242</v>
      </c>
      <c r="AF944">
        <v>22.594676971435547</v>
      </c>
      <c r="AG944">
        <v>19.997579574584961</v>
      </c>
      <c r="AH944">
        <v>18.921869277954102</v>
      </c>
      <c r="AI944">
        <v>-0.65328496694564819</v>
      </c>
      <c r="AJ944">
        <v>-0.64561295509338379</v>
      </c>
      <c r="AK944">
        <v>-0.64168500900268555</v>
      </c>
      <c r="AL944">
        <v>-0.64428657293319702</v>
      </c>
      <c r="AM944">
        <v>-0.64509713649749756</v>
      </c>
      <c r="AN944">
        <v>-0.65267753601074219</v>
      </c>
      <c r="AO944">
        <v>-0.69660282135009766</v>
      </c>
      <c r="AP944">
        <v>-0.70725858211517334</v>
      </c>
      <c r="AQ944">
        <v>-0.72020107507705688</v>
      </c>
      <c r="AR944">
        <v>-0.73931580781936646</v>
      </c>
      <c r="AS944">
        <v>-0.75254911184310913</v>
      </c>
      <c r="AT944">
        <v>-0.75721609592437744</v>
      </c>
      <c r="AU944">
        <v>5.9717502444982529E-2</v>
      </c>
      <c r="AV944">
        <v>3.9240791797637939</v>
      </c>
      <c r="AW944">
        <v>3.867943286895752</v>
      </c>
      <c r="AX944">
        <v>3.8725883960723877</v>
      </c>
      <c r="AY944">
        <v>3.8374788761138916</v>
      </c>
      <c r="AZ944">
        <v>3.8023018836975098</v>
      </c>
      <c r="BA944">
        <v>2.435227669775486E-2</v>
      </c>
      <c r="BB944">
        <v>-0.37193292379379272</v>
      </c>
      <c r="BC944">
        <v>-0.36019566655158997</v>
      </c>
      <c r="BD944">
        <v>-0.33204638957977295</v>
      </c>
      <c r="BE944">
        <v>-0.29689431190490723</v>
      </c>
      <c r="BF944">
        <v>-0.28308990597724915</v>
      </c>
      <c r="BG944">
        <v>-0.31109529733657837</v>
      </c>
      <c r="BH944">
        <v>-0.3073975145816803</v>
      </c>
      <c r="BI944">
        <v>-0.30590894818305969</v>
      </c>
      <c r="BJ944">
        <v>-0.30872541666030884</v>
      </c>
      <c r="BK944">
        <v>-0.30757758021354675</v>
      </c>
      <c r="BL944">
        <v>-0.31325691938400269</v>
      </c>
      <c r="BM944">
        <v>-0.34022209048271179</v>
      </c>
      <c r="BN944">
        <v>-0.340891033411026</v>
      </c>
      <c r="BO944">
        <v>-0.34630906581878662</v>
      </c>
      <c r="BP944">
        <v>-0.35737746953964233</v>
      </c>
      <c r="BQ944">
        <v>-0.36692723631858826</v>
      </c>
      <c r="BR944">
        <v>-0.37293055653572083</v>
      </c>
      <c r="BS944">
        <v>0.46295592188835144</v>
      </c>
      <c r="BT944">
        <v>4.2416772842407227</v>
      </c>
      <c r="BU944">
        <v>4.1769146919250488</v>
      </c>
      <c r="BV944">
        <v>4.1836514472961426</v>
      </c>
      <c r="BW944">
        <v>4.1509623527526855</v>
      </c>
      <c r="BX944">
        <v>4.1132102012634277</v>
      </c>
      <c r="BY944">
        <v>0.42192015051841736</v>
      </c>
      <c r="BZ944">
        <v>-0.19668306410312653</v>
      </c>
      <c r="CA944">
        <v>-0.18752078711986542</v>
      </c>
      <c r="CB944">
        <v>-0.17399312555789948</v>
      </c>
      <c r="CC944">
        <v>-0.15030930936336517</v>
      </c>
      <c r="CD944">
        <v>-0.14460717141628265</v>
      </c>
      <c r="CE944">
        <v>-7.4095755815505981E-2</v>
      </c>
      <c r="CF944">
        <v>-7.3150560259819031E-2</v>
      </c>
      <c r="CG944">
        <v>-7.3351502418518066E-2</v>
      </c>
      <c r="CH944">
        <v>-7.6316766440868378E-2</v>
      </c>
      <c r="CI944">
        <v>-7.3812544345855713E-2</v>
      </c>
      <c r="CJ944">
        <v>-7.8175261616706848E-2</v>
      </c>
      <c r="CK944">
        <v>-9.3393884599208832E-2</v>
      </c>
      <c r="CL944">
        <v>-8.7146006524562836E-2</v>
      </c>
      <c r="CM944">
        <v>-8.7352611124515533E-2</v>
      </c>
      <c r="CN944">
        <v>-9.2848107218742371E-2</v>
      </c>
      <c r="CO944">
        <v>-9.9846683442592621E-2</v>
      </c>
      <c r="CP944">
        <v>-0.10677554458379745</v>
      </c>
      <c r="CQ944">
        <v>0.7422376275062561</v>
      </c>
      <c r="CR944">
        <v>4.4616451263427734</v>
      </c>
      <c r="CS944">
        <v>4.3909072875976563</v>
      </c>
      <c r="CT944">
        <v>4.3990926742553711</v>
      </c>
      <c r="CU944">
        <v>4.368079662322998</v>
      </c>
      <c r="CV944">
        <v>4.3285441398620605</v>
      </c>
      <c r="CW944">
        <v>0.69727444648742676</v>
      </c>
      <c r="CX944">
        <v>-7.5305551290512085E-2</v>
      </c>
      <c r="CY944">
        <v>-6.7926675081253052E-2</v>
      </c>
      <c r="CZ944">
        <v>-6.4525917172431946E-2</v>
      </c>
      <c r="DA944">
        <v>-4.8784993588924408E-2</v>
      </c>
      <c r="DB944">
        <v>-4.8694457858800888E-2</v>
      </c>
      <c r="DC944">
        <v>0.16290378570556641</v>
      </c>
      <c r="DD944">
        <v>0.16109640896320343</v>
      </c>
      <c r="DE944">
        <v>0.15920595824718475</v>
      </c>
      <c r="DF944">
        <v>0.15609188377857208</v>
      </c>
      <c r="DG944">
        <v>0.15995249152183533</v>
      </c>
      <c r="DH944">
        <v>0.15690641105175018</v>
      </c>
      <c r="DI944">
        <v>0.15343432128429413</v>
      </c>
      <c r="DJ944">
        <v>0.16659903526306152</v>
      </c>
      <c r="DK944">
        <v>0.17160384356975555</v>
      </c>
      <c r="DL944">
        <v>0.1716812402009964</v>
      </c>
      <c r="DM944">
        <v>0.16723386943340302</v>
      </c>
      <c r="DN944">
        <v>0.15937946736812592</v>
      </c>
      <c r="DO944">
        <v>1.0215193033218384</v>
      </c>
      <c r="DP944">
        <v>4.6816129684448242</v>
      </c>
      <c r="DQ944">
        <v>4.6048998832702637</v>
      </c>
      <c r="DR944">
        <v>4.6145339012145996</v>
      </c>
      <c r="DS944">
        <v>4.5851969718933105</v>
      </c>
      <c r="DT944">
        <v>4.5438780784606934</v>
      </c>
      <c r="DU944">
        <v>0.97262877225875854</v>
      </c>
      <c r="DV944">
        <v>4.6071957796812057E-2</v>
      </c>
      <c r="DW944">
        <v>5.1667429506778717E-2</v>
      </c>
      <c r="DX944">
        <v>4.4941294938325882E-2</v>
      </c>
      <c r="DY944">
        <v>5.2739329636096954E-2</v>
      </c>
      <c r="DZ944">
        <v>4.7218251973390579E-2</v>
      </c>
      <c r="EA944">
        <v>0.50509345531463623</v>
      </c>
      <c r="EB944">
        <v>0.49931180477142334</v>
      </c>
      <c r="EC944">
        <v>0.49498200416564941</v>
      </c>
      <c r="ED944">
        <v>0.49165305495262146</v>
      </c>
      <c r="EE944">
        <v>0.49747204780578613</v>
      </c>
      <c r="EF944">
        <v>0.49632701277732849</v>
      </c>
      <c r="EG944">
        <v>0.5098150372505188</v>
      </c>
      <c r="EH944">
        <v>0.53296655416488647</v>
      </c>
      <c r="EI944">
        <v>0.54549580812454224</v>
      </c>
      <c r="EJ944">
        <v>0.5536196231842041</v>
      </c>
      <c r="EK944">
        <v>0.55285578966140747</v>
      </c>
      <c r="EL944">
        <v>0.54366505146026611</v>
      </c>
      <c r="EM944">
        <v>1.424757719039917</v>
      </c>
      <c r="EN944">
        <v>4.999211311340332</v>
      </c>
      <c r="EO944">
        <v>4.9138712882995605</v>
      </c>
      <c r="EP944">
        <v>4.9255971908569336</v>
      </c>
      <c r="EQ944">
        <v>4.8986802101135254</v>
      </c>
      <c r="ER944">
        <v>4.8547863960266113</v>
      </c>
      <c r="ES944">
        <v>1.3701965808868408</v>
      </c>
      <c r="ET944">
        <v>0.22132180631160736</v>
      </c>
      <c r="EU944">
        <v>0.22434231638908386</v>
      </c>
      <c r="EV944">
        <v>0.20299457013607025</v>
      </c>
      <c r="EW944">
        <v>0.19932432472705841</v>
      </c>
      <c r="EX944">
        <v>0.18570098280906677</v>
      </c>
      <c r="EY944">
        <v>68.137069702148438</v>
      </c>
      <c r="EZ944">
        <v>67.524787902832031</v>
      </c>
      <c r="FA944">
        <v>67.128959655761719</v>
      </c>
      <c r="FB944">
        <v>66.634956359863281</v>
      </c>
      <c r="FC944">
        <v>65.743972778320312</v>
      </c>
      <c r="FD944">
        <v>65.119346618652344</v>
      </c>
      <c r="FE944">
        <v>64.507461547851563</v>
      </c>
      <c r="FF944">
        <v>68.127937316894531</v>
      </c>
      <c r="FG944">
        <v>76.037261962890625</v>
      </c>
      <c r="FH944">
        <v>81.179397583007813</v>
      </c>
      <c r="FI944">
        <v>85.818115234375</v>
      </c>
      <c r="FJ944">
        <v>88.618705749511719</v>
      </c>
      <c r="FK944">
        <v>88.242706298828125</v>
      </c>
      <c r="FL944">
        <v>87.084609985351563</v>
      </c>
      <c r="FM944">
        <v>86.970962524414063</v>
      </c>
      <c r="FN944">
        <v>85.688613891601562</v>
      </c>
      <c r="FO944">
        <v>83.299880981445313</v>
      </c>
      <c r="FP944">
        <v>81.668495178222656</v>
      </c>
      <c r="FQ944">
        <v>81.009483337402344</v>
      </c>
      <c r="FR944">
        <v>79.009971618652344</v>
      </c>
      <c r="FS944">
        <v>74.124610900878906</v>
      </c>
      <c r="FT944">
        <v>70.777275085449219</v>
      </c>
      <c r="FU944">
        <v>69.498947143554687</v>
      </c>
      <c r="FV944">
        <v>68.373703002929687</v>
      </c>
      <c r="FW944">
        <v>81</v>
      </c>
      <c r="FX944">
        <v>5.4568342864513397E-2</v>
      </c>
      <c r="FY944">
        <v>1</v>
      </c>
    </row>
    <row r="945" spans="1:181" x14ac:dyDescent="0.2">
      <c r="A945" t="s">
        <v>243</v>
      </c>
      <c r="B945" t="s">
        <v>239</v>
      </c>
      <c r="C945" t="s">
        <v>215</v>
      </c>
      <c r="D945" t="s">
        <v>37</v>
      </c>
      <c r="E945">
        <v>2020</v>
      </c>
      <c r="F945" t="s">
        <v>224</v>
      </c>
      <c r="G945" t="s">
        <v>246</v>
      </c>
      <c r="H945">
        <v>94</v>
      </c>
      <c r="K945">
        <v>18.078119277954102</v>
      </c>
      <c r="L945">
        <v>17.813207626342773</v>
      </c>
      <c r="M945">
        <v>17.867536544799805</v>
      </c>
      <c r="N945">
        <v>18.037179946899414</v>
      </c>
      <c r="O945">
        <v>18.424707412719727</v>
      </c>
      <c r="P945">
        <v>19.148050308227539</v>
      </c>
      <c r="Q945">
        <v>21.66465950012207</v>
      </c>
      <c r="R945">
        <v>21.877141952514648</v>
      </c>
      <c r="S945">
        <v>22.289344787597656</v>
      </c>
      <c r="T945">
        <v>23.27403450012207</v>
      </c>
      <c r="U945">
        <v>23.981294631958008</v>
      </c>
      <c r="V945">
        <v>24.467947006225586</v>
      </c>
      <c r="W945">
        <v>24.540998458862305</v>
      </c>
      <c r="X945">
        <v>24.916355133056641</v>
      </c>
      <c r="Y945">
        <v>24.95976448059082</v>
      </c>
      <c r="Z945">
        <v>25.070974349975586</v>
      </c>
      <c r="AA945">
        <v>24.899599075317383</v>
      </c>
      <c r="AB945">
        <v>24.634645462036133</v>
      </c>
      <c r="AC945">
        <v>24.220617294311523</v>
      </c>
      <c r="AD945">
        <v>24.495712280273438</v>
      </c>
      <c r="AE945">
        <v>23.862516403198242</v>
      </c>
      <c r="AF945">
        <v>22.594676971435547</v>
      </c>
      <c r="AG945">
        <v>19.997579574584961</v>
      </c>
      <c r="AH945">
        <v>18.921869277954102</v>
      </c>
      <c r="AI945">
        <v>-0.65328496694564819</v>
      </c>
      <c r="AJ945">
        <v>-0.64561295509338379</v>
      </c>
      <c r="AK945">
        <v>-0.64168500900268555</v>
      </c>
      <c r="AL945">
        <v>-0.64428657293319702</v>
      </c>
      <c r="AM945">
        <v>-0.64509713649749756</v>
      </c>
      <c r="AN945">
        <v>-0.65267753601074219</v>
      </c>
      <c r="AO945">
        <v>-0.69660282135009766</v>
      </c>
      <c r="AP945">
        <v>-0.70725858211517334</v>
      </c>
      <c r="AQ945">
        <v>-0.72020107507705688</v>
      </c>
      <c r="AR945">
        <v>-0.73931580781936646</v>
      </c>
      <c r="AS945">
        <v>-0.75254911184310913</v>
      </c>
      <c r="AT945">
        <v>-0.75721609592437744</v>
      </c>
      <c r="AU945">
        <v>5.9717502444982529E-2</v>
      </c>
      <c r="AV945">
        <v>3.9240791797637939</v>
      </c>
      <c r="AW945">
        <v>3.867943286895752</v>
      </c>
      <c r="AX945">
        <v>3.8725883960723877</v>
      </c>
      <c r="AY945">
        <v>3.8374788761138916</v>
      </c>
      <c r="AZ945">
        <v>3.8023018836975098</v>
      </c>
      <c r="BA945">
        <v>2.435227669775486E-2</v>
      </c>
      <c r="BB945">
        <v>-0.37193292379379272</v>
      </c>
      <c r="BC945">
        <v>-0.36019566655158997</v>
      </c>
      <c r="BD945">
        <v>-0.33204638957977295</v>
      </c>
      <c r="BE945">
        <v>-0.29689431190490723</v>
      </c>
      <c r="BF945">
        <v>-0.28308990597724915</v>
      </c>
      <c r="BG945">
        <v>-0.31109529733657837</v>
      </c>
      <c r="BH945">
        <v>-0.3073975145816803</v>
      </c>
      <c r="BI945">
        <v>-0.30590894818305969</v>
      </c>
      <c r="BJ945">
        <v>-0.30872541666030884</v>
      </c>
      <c r="BK945">
        <v>-0.30757758021354675</v>
      </c>
      <c r="BL945">
        <v>-0.31325691938400269</v>
      </c>
      <c r="BM945">
        <v>-0.34022209048271179</v>
      </c>
      <c r="BN945">
        <v>-0.340891033411026</v>
      </c>
      <c r="BO945">
        <v>-0.34630906581878662</v>
      </c>
      <c r="BP945">
        <v>-0.35737746953964233</v>
      </c>
      <c r="BQ945">
        <v>-0.36692723631858826</v>
      </c>
      <c r="BR945">
        <v>-0.37293055653572083</v>
      </c>
      <c r="BS945">
        <v>0.46295592188835144</v>
      </c>
      <c r="BT945">
        <v>4.2416772842407227</v>
      </c>
      <c r="BU945">
        <v>4.1769146919250488</v>
      </c>
      <c r="BV945">
        <v>4.1836514472961426</v>
      </c>
      <c r="BW945">
        <v>4.1509623527526855</v>
      </c>
      <c r="BX945">
        <v>4.1132102012634277</v>
      </c>
      <c r="BY945">
        <v>0.42192015051841736</v>
      </c>
      <c r="BZ945">
        <v>-0.19668306410312653</v>
      </c>
      <c r="CA945">
        <v>-0.18752078711986542</v>
      </c>
      <c r="CB945">
        <v>-0.17399312555789948</v>
      </c>
      <c r="CC945">
        <v>-0.15030930936336517</v>
      </c>
      <c r="CD945">
        <v>-0.14460717141628265</v>
      </c>
      <c r="CE945">
        <v>-7.4095755815505981E-2</v>
      </c>
      <c r="CF945">
        <v>-7.3150560259819031E-2</v>
      </c>
      <c r="CG945">
        <v>-7.3351502418518066E-2</v>
      </c>
      <c r="CH945">
        <v>-7.6316766440868378E-2</v>
      </c>
      <c r="CI945">
        <v>-7.3812544345855713E-2</v>
      </c>
      <c r="CJ945">
        <v>-7.8175261616706848E-2</v>
      </c>
      <c r="CK945">
        <v>-9.3393884599208832E-2</v>
      </c>
      <c r="CL945">
        <v>-8.7146006524562836E-2</v>
      </c>
      <c r="CM945">
        <v>-8.7352611124515533E-2</v>
      </c>
      <c r="CN945">
        <v>-9.2848107218742371E-2</v>
      </c>
      <c r="CO945">
        <v>-9.9846683442592621E-2</v>
      </c>
      <c r="CP945">
        <v>-0.10677554458379745</v>
      </c>
      <c r="CQ945">
        <v>0.7422376275062561</v>
      </c>
      <c r="CR945">
        <v>4.4616451263427734</v>
      </c>
      <c r="CS945">
        <v>4.3909072875976563</v>
      </c>
      <c r="CT945">
        <v>4.3990926742553711</v>
      </c>
      <c r="CU945">
        <v>4.368079662322998</v>
      </c>
      <c r="CV945">
        <v>4.3285441398620605</v>
      </c>
      <c r="CW945">
        <v>0.69727444648742676</v>
      </c>
      <c r="CX945">
        <v>-7.5305551290512085E-2</v>
      </c>
      <c r="CY945">
        <v>-6.7926675081253052E-2</v>
      </c>
      <c r="CZ945">
        <v>-6.4525917172431946E-2</v>
      </c>
      <c r="DA945">
        <v>-4.8784993588924408E-2</v>
      </c>
      <c r="DB945">
        <v>-4.8694457858800888E-2</v>
      </c>
      <c r="DC945">
        <v>0.16290378570556641</v>
      </c>
      <c r="DD945">
        <v>0.16109640896320343</v>
      </c>
      <c r="DE945">
        <v>0.15920595824718475</v>
      </c>
      <c r="DF945">
        <v>0.15609188377857208</v>
      </c>
      <c r="DG945">
        <v>0.15995249152183533</v>
      </c>
      <c r="DH945">
        <v>0.15690641105175018</v>
      </c>
      <c r="DI945">
        <v>0.15343432128429413</v>
      </c>
      <c r="DJ945">
        <v>0.16659903526306152</v>
      </c>
      <c r="DK945">
        <v>0.17160384356975555</v>
      </c>
      <c r="DL945">
        <v>0.1716812402009964</v>
      </c>
      <c r="DM945">
        <v>0.16723386943340302</v>
      </c>
      <c r="DN945">
        <v>0.15937946736812592</v>
      </c>
      <c r="DO945">
        <v>1.0215193033218384</v>
      </c>
      <c r="DP945">
        <v>4.6816129684448242</v>
      </c>
      <c r="DQ945">
        <v>4.6048998832702637</v>
      </c>
      <c r="DR945">
        <v>4.6145339012145996</v>
      </c>
      <c r="DS945">
        <v>4.5851969718933105</v>
      </c>
      <c r="DT945">
        <v>4.5438780784606934</v>
      </c>
      <c r="DU945">
        <v>0.97262877225875854</v>
      </c>
      <c r="DV945">
        <v>4.6071957796812057E-2</v>
      </c>
      <c r="DW945">
        <v>5.1667429506778717E-2</v>
      </c>
      <c r="DX945">
        <v>4.4941294938325882E-2</v>
      </c>
      <c r="DY945">
        <v>5.2739329636096954E-2</v>
      </c>
      <c r="DZ945">
        <v>4.7218251973390579E-2</v>
      </c>
      <c r="EA945">
        <v>0.50509345531463623</v>
      </c>
      <c r="EB945">
        <v>0.49931180477142334</v>
      </c>
      <c r="EC945">
        <v>0.49498200416564941</v>
      </c>
      <c r="ED945">
        <v>0.49165305495262146</v>
      </c>
      <c r="EE945">
        <v>0.49747204780578613</v>
      </c>
      <c r="EF945">
        <v>0.49632701277732849</v>
      </c>
      <c r="EG945">
        <v>0.5098150372505188</v>
      </c>
      <c r="EH945">
        <v>0.53296655416488647</v>
      </c>
      <c r="EI945">
        <v>0.54549580812454224</v>
      </c>
      <c r="EJ945">
        <v>0.5536196231842041</v>
      </c>
      <c r="EK945">
        <v>0.55285578966140747</v>
      </c>
      <c r="EL945">
        <v>0.54366505146026611</v>
      </c>
      <c r="EM945">
        <v>1.424757719039917</v>
      </c>
      <c r="EN945">
        <v>4.999211311340332</v>
      </c>
      <c r="EO945">
        <v>4.9138712882995605</v>
      </c>
      <c r="EP945">
        <v>4.9255971908569336</v>
      </c>
      <c r="EQ945">
        <v>4.8986802101135254</v>
      </c>
      <c r="ER945">
        <v>4.8547863960266113</v>
      </c>
      <c r="ES945">
        <v>1.3701965808868408</v>
      </c>
      <c r="ET945">
        <v>0.22132180631160736</v>
      </c>
      <c r="EU945">
        <v>0.22434231638908386</v>
      </c>
      <c r="EV945">
        <v>0.20299457013607025</v>
      </c>
      <c r="EW945">
        <v>0.19932432472705841</v>
      </c>
      <c r="EX945">
        <v>0.18570098280906677</v>
      </c>
      <c r="EY945">
        <v>68.137069702148438</v>
      </c>
      <c r="EZ945">
        <v>67.524787902832031</v>
      </c>
      <c r="FA945">
        <v>67.128959655761719</v>
      </c>
      <c r="FB945">
        <v>66.634956359863281</v>
      </c>
      <c r="FC945">
        <v>65.743972778320312</v>
      </c>
      <c r="FD945">
        <v>65.119346618652344</v>
      </c>
      <c r="FE945">
        <v>64.507461547851563</v>
      </c>
      <c r="FF945">
        <v>68.127937316894531</v>
      </c>
      <c r="FG945">
        <v>76.037261962890625</v>
      </c>
      <c r="FH945">
        <v>81.179397583007813</v>
      </c>
      <c r="FI945">
        <v>85.818115234375</v>
      </c>
      <c r="FJ945">
        <v>88.618705749511719</v>
      </c>
      <c r="FK945">
        <v>88.242706298828125</v>
      </c>
      <c r="FL945">
        <v>87.084609985351563</v>
      </c>
      <c r="FM945">
        <v>86.970962524414063</v>
      </c>
      <c r="FN945">
        <v>85.688613891601562</v>
      </c>
      <c r="FO945">
        <v>83.299880981445313</v>
      </c>
      <c r="FP945">
        <v>81.668495178222656</v>
      </c>
      <c r="FQ945">
        <v>81.009483337402344</v>
      </c>
      <c r="FR945">
        <v>79.009971618652344</v>
      </c>
      <c r="FS945">
        <v>74.124610900878906</v>
      </c>
      <c r="FT945">
        <v>70.777275085449219</v>
      </c>
      <c r="FU945">
        <v>69.498947143554687</v>
      </c>
      <c r="FV945">
        <v>68.373703002929687</v>
      </c>
      <c r="FW945">
        <v>81</v>
      </c>
      <c r="FX945">
        <v>5.4568342864513397E-2</v>
      </c>
      <c r="FY945">
        <v>1</v>
      </c>
    </row>
    <row r="946" spans="1:181" x14ac:dyDescent="0.2">
      <c r="A946" t="s">
        <v>243</v>
      </c>
      <c r="B946" t="s">
        <v>239</v>
      </c>
      <c r="C946" t="s">
        <v>215</v>
      </c>
      <c r="D946" t="s">
        <v>37</v>
      </c>
      <c r="E946">
        <v>2021</v>
      </c>
      <c r="F946" t="s">
        <v>224</v>
      </c>
      <c r="G946" t="s">
        <v>246</v>
      </c>
      <c r="H946">
        <v>94</v>
      </c>
      <c r="K946">
        <v>18.078119277954102</v>
      </c>
      <c r="L946">
        <v>17.813207626342773</v>
      </c>
      <c r="M946">
        <v>17.867536544799805</v>
      </c>
      <c r="N946">
        <v>18.037179946899414</v>
      </c>
      <c r="O946">
        <v>18.424707412719727</v>
      </c>
      <c r="P946">
        <v>19.148050308227539</v>
      </c>
      <c r="Q946">
        <v>21.66465950012207</v>
      </c>
      <c r="R946">
        <v>21.877141952514648</v>
      </c>
      <c r="S946">
        <v>22.289344787597656</v>
      </c>
      <c r="T946">
        <v>23.27403450012207</v>
      </c>
      <c r="U946">
        <v>23.981294631958008</v>
      </c>
      <c r="V946">
        <v>24.467947006225586</v>
      </c>
      <c r="W946">
        <v>24.540998458862305</v>
      </c>
      <c r="X946">
        <v>24.916355133056641</v>
      </c>
      <c r="Y946">
        <v>24.95976448059082</v>
      </c>
      <c r="Z946">
        <v>25.070974349975586</v>
      </c>
      <c r="AA946">
        <v>24.899599075317383</v>
      </c>
      <c r="AB946">
        <v>24.634645462036133</v>
      </c>
      <c r="AC946">
        <v>24.220617294311523</v>
      </c>
      <c r="AD946">
        <v>24.495712280273438</v>
      </c>
      <c r="AE946">
        <v>23.862516403198242</v>
      </c>
      <c r="AF946">
        <v>22.594676971435547</v>
      </c>
      <c r="AG946">
        <v>19.997579574584961</v>
      </c>
      <c r="AH946">
        <v>18.921869277954102</v>
      </c>
      <c r="AI946">
        <v>-0.65328496694564819</v>
      </c>
      <c r="AJ946">
        <v>-0.64561295509338379</v>
      </c>
      <c r="AK946">
        <v>-0.64168500900268555</v>
      </c>
      <c r="AL946">
        <v>-0.64428657293319702</v>
      </c>
      <c r="AM946">
        <v>-0.64509713649749756</v>
      </c>
      <c r="AN946">
        <v>-0.65267753601074219</v>
      </c>
      <c r="AO946">
        <v>-0.69660282135009766</v>
      </c>
      <c r="AP946">
        <v>-0.70725858211517334</v>
      </c>
      <c r="AQ946">
        <v>-0.72020107507705688</v>
      </c>
      <c r="AR946">
        <v>-0.73931580781936646</v>
      </c>
      <c r="AS946">
        <v>-0.75254911184310913</v>
      </c>
      <c r="AT946">
        <v>-0.75721609592437744</v>
      </c>
      <c r="AU946">
        <v>5.9717502444982529E-2</v>
      </c>
      <c r="AV946">
        <v>3.9240791797637939</v>
      </c>
      <c r="AW946">
        <v>3.867943286895752</v>
      </c>
      <c r="AX946">
        <v>3.8725883960723877</v>
      </c>
      <c r="AY946">
        <v>3.8374788761138916</v>
      </c>
      <c r="AZ946">
        <v>3.8023018836975098</v>
      </c>
      <c r="BA946">
        <v>2.435227669775486E-2</v>
      </c>
      <c r="BB946">
        <v>-0.37193292379379272</v>
      </c>
      <c r="BC946">
        <v>-0.36019566655158997</v>
      </c>
      <c r="BD946">
        <v>-0.33204638957977295</v>
      </c>
      <c r="BE946">
        <v>-0.29689431190490723</v>
      </c>
      <c r="BF946">
        <v>-0.28308990597724915</v>
      </c>
      <c r="BG946">
        <v>-0.31109529733657837</v>
      </c>
      <c r="BH946">
        <v>-0.3073975145816803</v>
      </c>
      <c r="BI946">
        <v>-0.30590894818305969</v>
      </c>
      <c r="BJ946">
        <v>-0.30872541666030884</v>
      </c>
      <c r="BK946">
        <v>-0.30757758021354675</v>
      </c>
      <c r="BL946">
        <v>-0.31325691938400269</v>
      </c>
      <c r="BM946">
        <v>-0.34022209048271179</v>
      </c>
      <c r="BN946">
        <v>-0.340891033411026</v>
      </c>
      <c r="BO946">
        <v>-0.34630906581878662</v>
      </c>
      <c r="BP946">
        <v>-0.35737746953964233</v>
      </c>
      <c r="BQ946">
        <v>-0.36692723631858826</v>
      </c>
      <c r="BR946">
        <v>-0.37293055653572083</v>
      </c>
      <c r="BS946">
        <v>0.46295592188835144</v>
      </c>
      <c r="BT946">
        <v>4.2416772842407227</v>
      </c>
      <c r="BU946">
        <v>4.1769146919250488</v>
      </c>
      <c r="BV946">
        <v>4.1836514472961426</v>
      </c>
      <c r="BW946">
        <v>4.1509623527526855</v>
      </c>
      <c r="BX946">
        <v>4.1132102012634277</v>
      </c>
      <c r="BY946">
        <v>0.42192015051841736</v>
      </c>
      <c r="BZ946">
        <v>-0.19668306410312653</v>
      </c>
      <c r="CA946">
        <v>-0.18752078711986542</v>
      </c>
      <c r="CB946">
        <v>-0.17399312555789948</v>
      </c>
      <c r="CC946">
        <v>-0.15030930936336517</v>
      </c>
      <c r="CD946">
        <v>-0.14460717141628265</v>
      </c>
      <c r="CE946">
        <v>-7.4095755815505981E-2</v>
      </c>
      <c r="CF946">
        <v>-7.3150560259819031E-2</v>
      </c>
      <c r="CG946">
        <v>-7.3351502418518066E-2</v>
      </c>
      <c r="CH946">
        <v>-7.6316766440868378E-2</v>
      </c>
      <c r="CI946">
        <v>-7.3812544345855713E-2</v>
      </c>
      <c r="CJ946">
        <v>-7.8175261616706848E-2</v>
      </c>
      <c r="CK946">
        <v>-9.3393884599208832E-2</v>
      </c>
      <c r="CL946">
        <v>-8.7146006524562836E-2</v>
      </c>
      <c r="CM946">
        <v>-8.7352611124515533E-2</v>
      </c>
      <c r="CN946">
        <v>-9.2848107218742371E-2</v>
      </c>
      <c r="CO946">
        <v>-9.9846683442592621E-2</v>
      </c>
      <c r="CP946">
        <v>-0.10677554458379745</v>
      </c>
      <c r="CQ946">
        <v>0.7422376275062561</v>
      </c>
      <c r="CR946">
        <v>4.4616451263427734</v>
      </c>
      <c r="CS946">
        <v>4.3909072875976563</v>
      </c>
      <c r="CT946">
        <v>4.3990926742553711</v>
      </c>
      <c r="CU946">
        <v>4.368079662322998</v>
      </c>
      <c r="CV946">
        <v>4.3285441398620605</v>
      </c>
      <c r="CW946">
        <v>0.69727444648742676</v>
      </c>
      <c r="CX946">
        <v>-7.5305551290512085E-2</v>
      </c>
      <c r="CY946">
        <v>-6.7926675081253052E-2</v>
      </c>
      <c r="CZ946">
        <v>-6.4525917172431946E-2</v>
      </c>
      <c r="DA946">
        <v>-4.8784993588924408E-2</v>
      </c>
      <c r="DB946">
        <v>-4.8694457858800888E-2</v>
      </c>
      <c r="DC946">
        <v>0.16290378570556641</v>
      </c>
      <c r="DD946">
        <v>0.16109640896320343</v>
      </c>
      <c r="DE946">
        <v>0.15920595824718475</v>
      </c>
      <c r="DF946">
        <v>0.15609188377857208</v>
      </c>
      <c r="DG946">
        <v>0.15995249152183533</v>
      </c>
      <c r="DH946">
        <v>0.15690641105175018</v>
      </c>
      <c r="DI946">
        <v>0.15343432128429413</v>
      </c>
      <c r="DJ946">
        <v>0.16659903526306152</v>
      </c>
      <c r="DK946">
        <v>0.17160384356975555</v>
      </c>
      <c r="DL946">
        <v>0.1716812402009964</v>
      </c>
      <c r="DM946">
        <v>0.16723386943340302</v>
      </c>
      <c r="DN946">
        <v>0.15937946736812592</v>
      </c>
      <c r="DO946">
        <v>1.0215193033218384</v>
      </c>
      <c r="DP946">
        <v>4.6816129684448242</v>
      </c>
      <c r="DQ946">
        <v>4.6048998832702637</v>
      </c>
      <c r="DR946">
        <v>4.6145339012145996</v>
      </c>
      <c r="DS946">
        <v>4.5851969718933105</v>
      </c>
      <c r="DT946">
        <v>4.5438780784606934</v>
      </c>
      <c r="DU946">
        <v>0.97262877225875854</v>
      </c>
      <c r="DV946">
        <v>4.6071957796812057E-2</v>
      </c>
      <c r="DW946">
        <v>5.1667429506778717E-2</v>
      </c>
      <c r="DX946">
        <v>4.4941294938325882E-2</v>
      </c>
      <c r="DY946">
        <v>5.2739329636096954E-2</v>
      </c>
      <c r="DZ946">
        <v>4.7218251973390579E-2</v>
      </c>
      <c r="EA946">
        <v>0.50509345531463623</v>
      </c>
      <c r="EB946">
        <v>0.49931180477142334</v>
      </c>
      <c r="EC946">
        <v>0.49498200416564941</v>
      </c>
      <c r="ED946">
        <v>0.49165305495262146</v>
      </c>
      <c r="EE946">
        <v>0.49747204780578613</v>
      </c>
      <c r="EF946">
        <v>0.49632701277732849</v>
      </c>
      <c r="EG946">
        <v>0.5098150372505188</v>
      </c>
      <c r="EH946">
        <v>0.53296655416488647</v>
      </c>
      <c r="EI946">
        <v>0.54549580812454224</v>
      </c>
      <c r="EJ946">
        <v>0.5536196231842041</v>
      </c>
      <c r="EK946">
        <v>0.55285578966140747</v>
      </c>
      <c r="EL946">
        <v>0.54366505146026611</v>
      </c>
      <c r="EM946">
        <v>1.424757719039917</v>
      </c>
      <c r="EN946">
        <v>4.999211311340332</v>
      </c>
      <c r="EO946">
        <v>4.9138712882995605</v>
      </c>
      <c r="EP946">
        <v>4.9255971908569336</v>
      </c>
      <c r="EQ946">
        <v>4.8986802101135254</v>
      </c>
      <c r="ER946">
        <v>4.8547863960266113</v>
      </c>
      <c r="ES946">
        <v>1.3701965808868408</v>
      </c>
      <c r="ET946">
        <v>0.22132180631160736</v>
      </c>
      <c r="EU946">
        <v>0.22434231638908386</v>
      </c>
      <c r="EV946">
        <v>0.20299457013607025</v>
      </c>
      <c r="EW946">
        <v>0.19932432472705841</v>
      </c>
      <c r="EX946">
        <v>0.18570098280906677</v>
      </c>
      <c r="EY946">
        <v>68.137069702148438</v>
      </c>
      <c r="EZ946">
        <v>67.524787902832031</v>
      </c>
      <c r="FA946">
        <v>67.128959655761719</v>
      </c>
      <c r="FB946">
        <v>66.634956359863281</v>
      </c>
      <c r="FC946">
        <v>65.743972778320312</v>
      </c>
      <c r="FD946">
        <v>65.119346618652344</v>
      </c>
      <c r="FE946">
        <v>64.507461547851563</v>
      </c>
      <c r="FF946">
        <v>68.127937316894531</v>
      </c>
      <c r="FG946">
        <v>76.037261962890625</v>
      </c>
      <c r="FH946">
        <v>81.179397583007813</v>
      </c>
      <c r="FI946">
        <v>85.818115234375</v>
      </c>
      <c r="FJ946">
        <v>88.618705749511719</v>
      </c>
      <c r="FK946">
        <v>88.242706298828125</v>
      </c>
      <c r="FL946">
        <v>87.084609985351563</v>
      </c>
      <c r="FM946">
        <v>86.970962524414063</v>
      </c>
      <c r="FN946">
        <v>85.688613891601562</v>
      </c>
      <c r="FO946">
        <v>83.299880981445313</v>
      </c>
      <c r="FP946">
        <v>81.668495178222656</v>
      </c>
      <c r="FQ946">
        <v>81.009483337402344</v>
      </c>
      <c r="FR946">
        <v>79.009971618652344</v>
      </c>
      <c r="FS946">
        <v>74.124610900878906</v>
      </c>
      <c r="FT946">
        <v>70.777275085449219</v>
      </c>
      <c r="FU946">
        <v>69.498947143554687</v>
      </c>
      <c r="FV946">
        <v>68.373703002929687</v>
      </c>
      <c r="FW946">
        <v>81</v>
      </c>
      <c r="FX946">
        <v>5.4568342864513397E-2</v>
      </c>
      <c r="FY946">
        <v>1</v>
      </c>
    </row>
    <row r="947" spans="1:181" x14ac:dyDescent="0.2">
      <c r="A947" t="s">
        <v>243</v>
      </c>
      <c r="B947" t="s">
        <v>239</v>
      </c>
      <c r="C947" t="s">
        <v>215</v>
      </c>
      <c r="D947" t="s">
        <v>37</v>
      </c>
      <c r="E947">
        <v>2022</v>
      </c>
      <c r="F947" t="s">
        <v>224</v>
      </c>
      <c r="G947" t="s">
        <v>246</v>
      </c>
      <c r="H947">
        <v>94</v>
      </c>
      <c r="K947">
        <v>18.078119277954102</v>
      </c>
      <c r="L947">
        <v>17.813207626342773</v>
      </c>
      <c r="M947">
        <v>17.867536544799805</v>
      </c>
      <c r="N947">
        <v>18.037179946899414</v>
      </c>
      <c r="O947">
        <v>18.424707412719727</v>
      </c>
      <c r="P947">
        <v>19.148050308227539</v>
      </c>
      <c r="Q947">
        <v>21.66465950012207</v>
      </c>
      <c r="R947">
        <v>21.877141952514648</v>
      </c>
      <c r="S947">
        <v>22.289344787597656</v>
      </c>
      <c r="T947">
        <v>23.27403450012207</v>
      </c>
      <c r="U947">
        <v>23.981294631958008</v>
      </c>
      <c r="V947">
        <v>24.467947006225586</v>
      </c>
      <c r="W947">
        <v>24.540998458862305</v>
      </c>
      <c r="X947">
        <v>24.916355133056641</v>
      </c>
      <c r="Y947">
        <v>24.95976448059082</v>
      </c>
      <c r="Z947">
        <v>25.070974349975586</v>
      </c>
      <c r="AA947">
        <v>24.899599075317383</v>
      </c>
      <c r="AB947">
        <v>24.634645462036133</v>
      </c>
      <c r="AC947">
        <v>24.220617294311523</v>
      </c>
      <c r="AD947">
        <v>24.495712280273438</v>
      </c>
      <c r="AE947">
        <v>23.862516403198242</v>
      </c>
      <c r="AF947">
        <v>22.594676971435547</v>
      </c>
      <c r="AG947">
        <v>19.997579574584961</v>
      </c>
      <c r="AH947">
        <v>18.921869277954102</v>
      </c>
      <c r="AI947">
        <v>-0.65328496694564819</v>
      </c>
      <c r="AJ947">
        <v>-0.64561295509338379</v>
      </c>
      <c r="AK947">
        <v>-0.64168500900268555</v>
      </c>
      <c r="AL947">
        <v>-0.64428657293319702</v>
      </c>
      <c r="AM947">
        <v>-0.64509713649749756</v>
      </c>
      <c r="AN947">
        <v>-0.65267753601074219</v>
      </c>
      <c r="AO947">
        <v>-0.69660282135009766</v>
      </c>
      <c r="AP947">
        <v>-0.70725858211517334</v>
      </c>
      <c r="AQ947">
        <v>-0.72020107507705688</v>
      </c>
      <c r="AR947">
        <v>-0.73931580781936646</v>
      </c>
      <c r="AS947">
        <v>-0.75254911184310913</v>
      </c>
      <c r="AT947">
        <v>-0.75721609592437744</v>
      </c>
      <c r="AU947">
        <v>5.9717502444982529E-2</v>
      </c>
      <c r="AV947">
        <v>3.9240791797637939</v>
      </c>
      <c r="AW947">
        <v>3.867943286895752</v>
      </c>
      <c r="AX947">
        <v>3.8725883960723877</v>
      </c>
      <c r="AY947">
        <v>3.8374788761138916</v>
      </c>
      <c r="AZ947">
        <v>3.8023018836975098</v>
      </c>
      <c r="BA947">
        <v>2.435227669775486E-2</v>
      </c>
      <c r="BB947">
        <v>-0.37193292379379272</v>
      </c>
      <c r="BC947">
        <v>-0.36019566655158997</v>
      </c>
      <c r="BD947">
        <v>-0.33204638957977295</v>
      </c>
      <c r="BE947">
        <v>-0.29689431190490723</v>
      </c>
      <c r="BF947">
        <v>-0.28308990597724915</v>
      </c>
      <c r="BG947">
        <v>-0.31109529733657837</v>
      </c>
      <c r="BH947">
        <v>-0.3073975145816803</v>
      </c>
      <c r="BI947">
        <v>-0.30590894818305969</v>
      </c>
      <c r="BJ947">
        <v>-0.30872541666030884</v>
      </c>
      <c r="BK947">
        <v>-0.30757758021354675</v>
      </c>
      <c r="BL947">
        <v>-0.31325691938400269</v>
      </c>
      <c r="BM947">
        <v>-0.34022209048271179</v>
      </c>
      <c r="BN947">
        <v>-0.340891033411026</v>
      </c>
      <c r="BO947">
        <v>-0.34630906581878662</v>
      </c>
      <c r="BP947">
        <v>-0.35737746953964233</v>
      </c>
      <c r="BQ947">
        <v>-0.36692723631858826</v>
      </c>
      <c r="BR947">
        <v>-0.37293055653572083</v>
      </c>
      <c r="BS947">
        <v>0.46295592188835144</v>
      </c>
      <c r="BT947">
        <v>4.2416772842407227</v>
      </c>
      <c r="BU947">
        <v>4.1769146919250488</v>
      </c>
      <c r="BV947">
        <v>4.1836514472961426</v>
      </c>
      <c r="BW947">
        <v>4.1509623527526855</v>
      </c>
      <c r="BX947">
        <v>4.1132102012634277</v>
      </c>
      <c r="BY947">
        <v>0.42192015051841736</v>
      </c>
      <c r="BZ947">
        <v>-0.19668306410312653</v>
      </c>
      <c r="CA947">
        <v>-0.18752078711986542</v>
      </c>
      <c r="CB947">
        <v>-0.17399312555789948</v>
      </c>
      <c r="CC947">
        <v>-0.15030930936336517</v>
      </c>
      <c r="CD947">
        <v>-0.14460717141628265</v>
      </c>
      <c r="CE947">
        <v>-7.4095755815505981E-2</v>
      </c>
      <c r="CF947">
        <v>-7.3150560259819031E-2</v>
      </c>
      <c r="CG947">
        <v>-7.3351502418518066E-2</v>
      </c>
      <c r="CH947">
        <v>-7.6316766440868378E-2</v>
      </c>
      <c r="CI947">
        <v>-7.3812544345855713E-2</v>
      </c>
      <c r="CJ947">
        <v>-7.8175261616706848E-2</v>
      </c>
      <c r="CK947">
        <v>-9.3393884599208832E-2</v>
      </c>
      <c r="CL947">
        <v>-8.7146006524562836E-2</v>
      </c>
      <c r="CM947">
        <v>-8.7352611124515533E-2</v>
      </c>
      <c r="CN947">
        <v>-9.2848107218742371E-2</v>
      </c>
      <c r="CO947">
        <v>-9.9846683442592621E-2</v>
      </c>
      <c r="CP947">
        <v>-0.10677554458379745</v>
      </c>
      <c r="CQ947">
        <v>0.7422376275062561</v>
      </c>
      <c r="CR947">
        <v>4.4616451263427734</v>
      </c>
      <c r="CS947">
        <v>4.3909072875976563</v>
      </c>
      <c r="CT947">
        <v>4.3990926742553711</v>
      </c>
      <c r="CU947">
        <v>4.368079662322998</v>
      </c>
      <c r="CV947">
        <v>4.3285441398620605</v>
      </c>
      <c r="CW947">
        <v>0.69727444648742676</v>
      </c>
      <c r="CX947">
        <v>-7.5305551290512085E-2</v>
      </c>
      <c r="CY947">
        <v>-6.7926675081253052E-2</v>
      </c>
      <c r="CZ947">
        <v>-6.4525917172431946E-2</v>
      </c>
      <c r="DA947">
        <v>-4.8784993588924408E-2</v>
      </c>
      <c r="DB947">
        <v>-4.8694457858800888E-2</v>
      </c>
      <c r="DC947">
        <v>0.16290378570556641</v>
      </c>
      <c r="DD947">
        <v>0.16109640896320343</v>
      </c>
      <c r="DE947">
        <v>0.15920595824718475</v>
      </c>
      <c r="DF947">
        <v>0.15609188377857208</v>
      </c>
      <c r="DG947">
        <v>0.15995249152183533</v>
      </c>
      <c r="DH947">
        <v>0.15690641105175018</v>
      </c>
      <c r="DI947">
        <v>0.15343432128429413</v>
      </c>
      <c r="DJ947">
        <v>0.16659903526306152</v>
      </c>
      <c r="DK947">
        <v>0.17160384356975555</v>
      </c>
      <c r="DL947">
        <v>0.1716812402009964</v>
      </c>
      <c r="DM947">
        <v>0.16723386943340302</v>
      </c>
      <c r="DN947">
        <v>0.15937946736812592</v>
      </c>
      <c r="DO947">
        <v>1.0215193033218384</v>
      </c>
      <c r="DP947">
        <v>4.6816129684448242</v>
      </c>
      <c r="DQ947">
        <v>4.6048998832702637</v>
      </c>
      <c r="DR947">
        <v>4.6145339012145996</v>
      </c>
      <c r="DS947">
        <v>4.5851969718933105</v>
      </c>
      <c r="DT947">
        <v>4.5438780784606934</v>
      </c>
      <c r="DU947">
        <v>0.97262877225875854</v>
      </c>
      <c r="DV947">
        <v>4.6071957796812057E-2</v>
      </c>
      <c r="DW947">
        <v>5.1667429506778717E-2</v>
      </c>
      <c r="DX947">
        <v>4.4941294938325882E-2</v>
      </c>
      <c r="DY947">
        <v>5.2739329636096954E-2</v>
      </c>
      <c r="DZ947">
        <v>4.7218251973390579E-2</v>
      </c>
      <c r="EA947">
        <v>0.50509345531463623</v>
      </c>
      <c r="EB947">
        <v>0.49931180477142334</v>
      </c>
      <c r="EC947">
        <v>0.49498200416564941</v>
      </c>
      <c r="ED947">
        <v>0.49165305495262146</v>
      </c>
      <c r="EE947">
        <v>0.49747204780578613</v>
      </c>
      <c r="EF947">
        <v>0.49632701277732849</v>
      </c>
      <c r="EG947">
        <v>0.5098150372505188</v>
      </c>
      <c r="EH947">
        <v>0.53296655416488647</v>
      </c>
      <c r="EI947">
        <v>0.54549580812454224</v>
      </c>
      <c r="EJ947">
        <v>0.5536196231842041</v>
      </c>
      <c r="EK947">
        <v>0.55285578966140747</v>
      </c>
      <c r="EL947">
        <v>0.54366505146026611</v>
      </c>
      <c r="EM947">
        <v>1.424757719039917</v>
      </c>
      <c r="EN947">
        <v>4.999211311340332</v>
      </c>
      <c r="EO947">
        <v>4.9138712882995605</v>
      </c>
      <c r="EP947">
        <v>4.9255971908569336</v>
      </c>
      <c r="EQ947">
        <v>4.8986802101135254</v>
      </c>
      <c r="ER947">
        <v>4.8547863960266113</v>
      </c>
      <c r="ES947">
        <v>1.3701965808868408</v>
      </c>
      <c r="ET947">
        <v>0.22132180631160736</v>
      </c>
      <c r="EU947">
        <v>0.22434231638908386</v>
      </c>
      <c r="EV947">
        <v>0.20299457013607025</v>
      </c>
      <c r="EW947">
        <v>0.19932432472705841</v>
      </c>
      <c r="EX947">
        <v>0.18570098280906677</v>
      </c>
      <c r="EY947">
        <v>68.137069702148438</v>
      </c>
      <c r="EZ947">
        <v>67.524787902832031</v>
      </c>
      <c r="FA947">
        <v>67.128959655761719</v>
      </c>
      <c r="FB947">
        <v>66.634956359863281</v>
      </c>
      <c r="FC947">
        <v>65.743972778320312</v>
      </c>
      <c r="FD947">
        <v>65.119346618652344</v>
      </c>
      <c r="FE947">
        <v>64.507461547851563</v>
      </c>
      <c r="FF947">
        <v>68.127937316894531</v>
      </c>
      <c r="FG947">
        <v>76.037261962890625</v>
      </c>
      <c r="FH947">
        <v>81.179397583007813</v>
      </c>
      <c r="FI947">
        <v>85.818115234375</v>
      </c>
      <c r="FJ947">
        <v>88.618705749511719</v>
      </c>
      <c r="FK947">
        <v>88.242706298828125</v>
      </c>
      <c r="FL947">
        <v>87.084609985351563</v>
      </c>
      <c r="FM947">
        <v>86.970962524414063</v>
      </c>
      <c r="FN947">
        <v>85.688613891601562</v>
      </c>
      <c r="FO947">
        <v>83.299880981445313</v>
      </c>
      <c r="FP947">
        <v>81.668495178222656</v>
      </c>
      <c r="FQ947">
        <v>81.009483337402344</v>
      </c>
      <c r="FR947">
        <v>79.009971618652344</v>
      </c>
      <c r="FS947">
        <v>74.124610900878906</v>
      </c>
      <c r="FT947">
        <v>70.777275085449219</v>
      </c>
      <c r="FU947">
        <v>69.498947143554687</v>
      </c>
      <c r="FV947">
        <v>68.373703002929687</v>
      </c>
      <c r="FW947">
        <v>81</v>
      </c>
      <c r="FX947">
        <v>5.4568342864513397E-2</v>
      </c>
      <c r="FY947">
        <v>1</v>
      </c>
    </row>
    <row r="948" spans="1:181" x14ac:dyDescent="0.2">
      <c r="A948" t="s">
        <v>243</v>
      </c>
      <c r="B948" t="s">
        <v>239</v>
      </c>
      <c r="C948" t="s">
        <v>215</v>
      </c>
      <c r="D948" t="s">
        <v>37</v>
      </c>
      <c r="E948">
        <v>2023</v>
      </c>
      <c r="F948" t="s">
        <v>224</v>
      </c>
      <c r="G948" t="s">
        <v>246</v>
      </c>
      <c r="H948">
        <v>94</v>
      </c>
      <c r="K948">
        <v>18.078119277954102</v>
      </c>
      <c r="L948">
        <v>17.813207626342773</v>
      </c>
      <c r="M948">
        <v>17.867536544799805</v>
      </c>
      <c r="N948">
        <v>18.037179946899414</v>
      </c>
      <c r="O948">
        <v>18.424707412719727</v>
      </c>
      <c r="P948">
        <v>19.148050308227539</v>
      </c>
      <c r="Q948">
        <v>21.66465950012207</v>
      </c>
      <c r="R948">
        <v>21.877141952514648</v>
      </c>
      <c r="S948">
        <v>22.289344787597656</v>
      </c>
      <c r="T948">
        <v>23.27403450012207</v>
      </c>
      <c r="U948">
        <v>23.981294631958008</v>
      </c>
      <c r="V948">
        <v>24.467947006225586</v>
      </c>
      <c r="W948">
        <v>24.540998458862305</v>
      </c>
      <c r="X948">
        <v>24.916355133056641</v>
      </c>
      <c r="Y948">
        <v>24.95976448059082</v>
      </c>
      <c r="Z948">
        <v>25.070974349975586</v>
      </c>
      <c r="AA948">
        <v>24.899599075317383</v>
      </c>
      <c r="AB948">
        <v>24.634645462036133</v>
      </c>
      <c r="AC948">
        <v>24.220617294311523</v>
      </c>
      <c r="AD948">
        <v>24.495712280273438</v>
      </c>
      <c r="AE948">
        <v>23.862516403198242</v>
      </c>
      <c r="AF948">
        <v>22.594676971435547</v>
      </c>
      <c r="AG948">
        <v>19.997579574584961</v>
      </c>
      <c r="AH948">
        <v>18.921869277954102</v>
      </c>
      <c r="AI948">
        <v>-0.65328496694564819</v>
      </c>
      <c r="AJ948">
        <v>-0.64561295509338379</v>
      </c>
      <c r="AK948">
        <v>-0.64168500900268555</v>
      </c>
      <c r="AL948">
        <v>-0.64428657293319702</v>
      </c>
      <c r="AM948">
        <v>-0.64509713649749756</v>
      </c>
      <c r="AN948">
        <v>-0.65267753601074219</v>
      </c>
      <c r="AO948">
        <v>-0.69660282135009766</v>
      </c>
      <c r="AP948">
        <v>-0.70725858211517334</v>
      </c>
      <c r="AQ948">
        <v>-0.72020107507705688</v>
      </c>
      <c r="AR948">
        <v>-0.73931580781936646</v>
      </c>
      <c r="AS948">
        <v>-0.75254911184310913</v>
      </c>
      <c r="AT948">
        <v>-0.75721609592437744</v>
      </c>
      <c r="AU948">
        <v>5.9717502444982529E-2</v>
      </c>
      <c r="AV948">
        <v>3.9240791797637939</v>
      </c>
      <c r="AW948">
        <v>3.867943286895752</v>
      </c>
      <c r="AX948">
        <v>3.8725883960723877</v>
      </c>
      <c r="AY948">
        <v>3.8374788761138916</v>
      </c>
      <c r="AZ948">
        <v>3.8023018836975098</v>
      </c>
      <c r="BA948">
        <v>2.435227669775486E-2</v>
      </c>
      <c r="BB948">
        <v>-0.37193292379379272</v>
      </c>
      <c r="BC948">
        <v>-0.36019566655158997</v>
      </c>
      <c r="BD948">
        <v>-0.33204638957977295</v>
      </c>
      <c r="BE948">
        <v>-0.29689431190490723</v>
      </c>
      <c r="BF948">
        <v>-0.28308990597724915</v>
      </c>
      <c r="BG948">
        <v>-0.31109529733657837</v>
      </c>
      <c r="BH948">
        <v>-0.3073975145816803</v>
      </c>
      <c r="BI948">
        <v>-0.30590894818305969</v>
      </c>
      <c r="BJ948">
        <v>-0.30872541666030884</v>
      </c>
      <c r="BK948">
        <v>-0.30757758021354675</v>
      </c>
      <c r="BL948">
        <v>-0.31325691938400269</v>
      </c>
      <c r="BM948">
        <v>-0.34022209048271179</v>
      </c>
      <c r="BN948">
        <v>-0.340891033411026</v>
      </c>
      <c r="BO948">
        <v>-0.34630906581878662</v>
      </c>
      <c r="BP948">
        <v>-0.35737746953964233</v>
      </c>
      <c r="BQ948">
        <v>-0.36692723631858826</v>
      </c>
      <c r="BR948">
        <v>-0.37293055653572083</v>
      </c>
      <c r="BS948">
        <v>0.46295592188835144</v>
      </c>
      <c r="BT948">
        <v>4.2416772842407227</v>
      </c>
      <c r="BU948">
        <v>4.1769146919250488</v>
      </c>
      <c r="BV948">
        <v>4.1836514472961426</v>
      </c>
      <c r="BW948">
        <v>4.1509623527526855</v>
      </c>
      <c r="BX948">
        <v>4.1132102012634277</v>
      </c>
      <c r="BY948">
        <v>0.42192015051841736</v>
      </c>
      <c r="BZ948">
        <v>-0.19668306410312653</v>
      </c>
      <c r="CA948">
        <v>-0.18752078711986542</v>
      </c>
      <c r="CB948">
        <v>-0.17399312555789948</v>
      </c>
      <c r="CC948">
        <v>-0.15030930936336517</v>
      </c>
      <c r="CD948">
        <v>-0.14460717141628265</v>
      </c>
      <c r="CE948">
        <v>-7.4095755815505981E-2</v>
      </c>
      <c r="CF948">
        <v>-7.3150560259819031E-2</v>
      </c>
      <c r="CG948">
        <v>-7.3351502418518066E-2</v>
      </c>
      <c r="CH948">
        <v>-7.6316766440868378E-2</v>
      </c>
      <c r="CI948">
        <v>-7.3812544345855713E-2</v>
      </c>
      <c r="CJ948">
        <v>-7.8175261616706848E-2</v>
      </c>
      <c r="CK948">
        <v>-9.3393884599208832E-2</v>
      </c>
      <c r="CL948">
        <v>-8.7146006524562836E-2</v>
      </c>
      <c r="CM948">
        <v>-8.7352611124515533E-2</v>
      </c>
      <c r="CN948">
        <v>-9.2848107218742371E-2</v>
      </c>
      <c r="CO948">
        <v>-9.9846683442592621E-2</v>
      </c>
      <c r="CP948">
        <v>-0.10677554458379745</v>
      </c>
      <c r="CQ948">
        <v>0.7422376275062561</v>
      </c>
      <c r="CR948">
        <v>4.4616451263427734</v>
      </c>
      <c r="CS948">
        <v>4.3909072875976563</v>
      </c>
      <c r="CT948">
        <v>4.3990926742553711</v>
      </c>
      <c r="CU948">
        <v>4.368079662322998</v>
      </c>
      <c r="CV948">
        <v>4.3285441398620605</v>
      </c>
      <c r="CW948">
        <v>0.69727444648742676</v>
      </c>
      <c r="CX948">
        <v>-7.5305551290512085E-2</v>
      </c>
      <c r="CY948">
        <v>-6.7926675081253052E-2</v>
      </c>
      <c r="CZ948">
        <v>-6.4525917172431946E-2</v>
      </c>
      <c r="DA948">
        <v>-4.8784993588924408E-2</v>
      </c>
      <c r="DB948">
        <v>-4.8694457858800888E-2</v>
      </c>
      <c r="DC948">
        <v>0.16290378570556641</v>
      </c>
      <c r="DD948">
        <v>0.16109640896320343</v>
      </c>
      <c r="DE948">
        <v>0.15920595824718475</v>
      </c>
      <c r="DF948">
        <v>0.15609188377857208</v>
      </c>
      <c r="DG948">
        <v>0.15995249152183533</v>
      </c>
      <c r="DH948">
        <v>0.15690641105175018</v>
      </c>
      <c r="DI948">
        <v>0.15343432128429413</v>
      </c>
      <c r="DJ948">
        <v>0.16659903526306152</v>
      </c>
      <c r="DK948">
        <v>0.17160384356975555</v>
      </c>
      <c r="DL948">
        <v>0.1716812402009964</v>
      </c>
      <c r="DM948">
        <v>0.16723386943340302</v>
      </c>
      <c r="DN948">
        <v>0.15937946736812592</v>
      </c>
      <c r="DO948">
        <v>1.0215193033218384</v>
      </c>
      <c r="DP948">
        <v>4.6816129684448242</v>
      </c>
      <c r="DQ948">
        <v>4.6048998832702637</v>
      </c>
      <c r="DR948">
        <v>4.6145339012145996</v>
      </c>
      <c r="DS948">
        <v>4.5851969718933105</v>
      </c>
      <c r="DT948">
        <v>4.5438780784606934</v>
      </c>
      <c r="DU948">
        <v>0.97262877225875854</v>
      </c>
      <c r="DV948">
        <v>4.6071957796812057E-2</v>
      </c>
      <c r="DW948">
        <v>5.1667429506778717E-2</v>
      </c>
      <c r="DX948">
        <v>4.4941294938325882E-2</v>
      </c>
      <c r="DY948">
        <v>5.2739329636096954E-2</v>
      </c>
      <c r="DZ948">
        <v>4.7218251973390579E-2</v>
      </c>
      <c r="EA948">
        <v>0.50509345531463623</v>
      </c>
      <c r="EB948">
        <v>0.49931180477142334</v>
      </c>
      <c r="EC948">
        <v>0.49498200416564941</v>
      </c>
      <c r="ED948">
        <v>0.49165305495262146</v>
      </c>
      <c r="EE948">
        <v>0.49747204780578613</v>
      </c>
      <c r="EF948">
        <v>0.49632701277732849</v>
      </c>
      <c r="EG948">
        <v>0.5098150372505188</v>
      </c>
      <c r="EH948">
        <v>0.53296655416488647</v>
      </c>
      <c r="EI948">
        <v>0.54549580812454224</v>
      </c>
      <c r="EJ948">
        <v>0.5536196231842041</v>
      </c>
      <c r="EK948">
        <v>0.55285578966140747</v>
      </c>
      <c r="EL948">
        <v>0.54366505146026611</v>
      </c>
      <c r="EM948">
        <v>1.424757719039917</v>
      </c>
      <c r="EN948">
        <v>4.999211311340332</v>
      </c>
      <c r="EO948">
        <v>4.9138712882995605</v>
      </c>
      <c r="EP948">
        <v>4.9255971908569336</v>
      </c>
      <c r="EQ948">
        <v>4.8986802101135254</v>
      </c>
      <c r="ER948">
        <v>4.8547863960266113</v>
      </c>
      <c r="ES948">
        <v>1.3701965808868408</v>
      </c>
      <c r="ET948">
        <v>0.22132180631160736</v>
      </c>
      <c r="EU948">
        <v>0.22434231638908386</v>
      </c>
      <c r="EV948">
        <v>0.20299457013607025</v>
      </c>
      <c r="EW948">
        <v>0.19932432472705841</v>
      </c>
      <c r="EX948">
        <v>0.18570098280906677</v>
      </c>
      <c r="EY948">
        <v>68.137069702148438</v>
      </c>
      <c r="EZ948">
        <v>67.524787902832031</v>
      </c>
      <c r="FA948">
        <v>67.128959655761719</v>
      </c>
      <c r="FB948">
        <v>66.634956359863281</v>
      </c>
      <c r="FC948">
        <v>65.743972778320312</v>
      </c>
      <c r="FD948">
        <v>65.119346618652344</v>
      </c>
      <c r="FE948">
        <v>64.507461547851563</v>
      </c>
      <c r="FF948">
        <v>68.127937316894531</v>
      </c>
      <c r="FG948">
        <v>76.037261962890625</v>
      </c>
      <c r="FH948">
        <v>81.179397583007813</v>
      </c>
      <c r="FI948">
        <v>85.818115234375</v>
      </c>
      <c r="FJ948">
        <v>88.618705749511719</v>
      </c>
      <c r="FK948">
        <v>88.242706298828125</v>
      </c>
      <c r="FL948">
        <v>87.084609985351563</v>
      </c>
      <c r="FM948">
        <v>86.970962524414063</v>
      </c>
      <c r="FN948">
        <v>85.688613891601562</v>
      </c>
      <c r="FO948">
        <v>83.299880981445313</v>
      </c>
      <c r="FP948">
        <v>81.668495178222656</v>
      </c>
      <c r="FQ948">
        <v>81.009483337402344</v>
      </c>
      <c r="FR948">
        <v>79.009971618652344</v>
      </c>
      <c r="FS948">
        <v>74.124610900878906</v>
      </c>
      <c r="FT948">
        <v>70.777275085449219</v>
      </c>
      <c r="FU948">
        <v>69.498947143554687</v>
      </c>
      <c r="FV948">
        <v>68.373703002929687</v>
      </c>
      <c r="FW948">
        <v>81</v>
      </c>
      <c r="FX948">
        <v>5.4568342864513397E-2</v>
      </c>
      <c r="FY948">
        <v>1</v>
      </c>
    </row>
    <row r="949" spans="1:181" x14ac:dyDescent="0.2">
      <c r="A949" t="s">
        <v>243</v>
      </c>
      <c r="B949" t="s">
        <v>239</v>
      </c>
      <c r="C949" t="s">
        <v>215</v>
      </c>
      <c r="D949" t="s">
        <v>37</v>
      </c>
      <c r="E949">
        <v>2024</v>
      </c>
      <c r="F949" t="s">
        <v>224</v>
      </c>
      <c r="G949" t="s">
        <v>246</v>
      </c>
      <c r="H949">
        <v>94</v>
      </c>
      <c r="K949">
        <v>18.078119277954102</v>
      </c>
      <c r="L949">
        <v>17.813207626342773</v>
      </c>
      <c r="M949">
        <v>17.867536544799805</v>
      </c>
      <c r="N949">
        <v>18.037179946899414</v>
      </c>
      <c r="O949">
        <v>18.424707412719727</v>
      </c>
      <c r="P949">
        <v>19.148050308227539</v>
      </c>
      <c r="Q949">
        <v>21.66465950012207</v>
      </c>
      <c r="R949">
        <v>21.877141952514648</v>
      </c>
      <c r="S949">
        <v>22.289344787597656</v>
      </c>
      <c r="T949">
        <v>23.27403450012207</v>
      </c>
      <c r="U949">
        <v>23.981294631958008</v>
      </c>
      <c r="V949">
        <v>24.467947006225586</v>
      </c>
      <c r="W949">
        <v>24.540998458862305</v>
      </c>
      <c r="X949">
        <v>24.916355133056641</v>
      </c>
      <c r="Y949">
        <v>24.95976448059082</v>
      </c>
      <c r="Z949">
        <v>25.070974349975586</v>
      </c>
      <c r="AA949">
        <v>24.899599075317383</v>
      </c>
      <c r="AB949">
        <v>24.634645462036133</v>
      </c>
      <c r="AC949">
        <v>24.220617294311523</v>
      </c>
      <c r="AD949">
        <v>24.495712280273438</v>
      </c>
      <c r="AE949">
        <v>23.862516403198242</v>
      </c>
      <c r="AF949">
        <v>22.594676971435547</v>
      </c>
      <c r="AG949">
        <v>19.997579574584961</v>
      </c>
      <c r="AH949">
        <v>18.921869277954102</v>
      </c>
      <c r="AI949">
        <v>-0.65328496694564819</v>
      </c>
      <c r="AJ949">
        <v>-0.64561295509338379</v>
      </c>
      <c r="AK949">
        <v>-0.64168500900268555</v>
      </c>
      <c r="AL949">
        <v>-0.64428657293319702</v>
      </c>
      <c r="AM949">
        <v>-0.64509713649749756</v>
      </c>
      <c r="AN949">
        <v>-0.65267753601074219</v>
      </c>
      <c r="AO949">
        <v>-0.69660282135009766</v>
      </c>
      <c r="AP949">
        <v>-0.70725858211517334</v>
      </c>
      <c r="AQ949">
        <v>-0.72020107507705688</v>
      </c>
      <c r="AR949">
        <v>-0.73931580781936646</v>
      </c>
      <c r="AS949">
        <v>-0.75254911184310913</v>
      </c>
      <c r="AT949">
        <v>-0.75721609592437744</v>
      </c>
      <c r="AU949">
        <v>5.9717502444982529E-2</v>
      </c>
      <c r="AV949">
        <v>3.9240791797637939</v>
      </c>
      <c r="AW949">
        <v>3.867943286895752</v>
      </c>
      <c r="AX949">
        <v>3.8725883960723877</v>
      </c>
      <c r="AY949">
        <v>3.8374788761138916</v>
      </c>
      <c r="AZ949">
        <v>3.8023018836975098</v>
      </c>
      <c r="BA949">
        <v>2.435227669775486E-2</v>
      </c>
      <c r="BB949">
        <v>-0.37193292379379272</v>
      </c>
      <c r="BC949">
        <v>-0.36019566655158997</v>
      </c>
      <c r="BD949">
        <v>-0.33204638957977295</v>
      </c>
      <c r="BE949">
        <v>-0.29689431190490723</v>
      </c>
      <c r="BF949">
        <v>-0.28308990597724915</v>
      </c>
      <c r="BG949">
        <v>-0.31109529733657837</v>
      </c>
      <c r="BH949">
        <v>-0.3073975145816803</v>
      </c>
      <c r="BI949">
        <v>-0.30590894818305969</v>
      </c>
      <c r="BJ949">
        <v>-0.30872541666030884</v>
      </c>
      <c r="BK949">
        <v>-0.30757758021354675</v>
      </c>
      <c r="BL949">
        <v>-0.31325691938400269</v>
      </c>
      <c r="BM949">
        <v>-0.34022209048271179</v>
      </c>
      <c r="BN949">
        <v>-0.340891033411026</v>
      </c>
      <c r="BO949">
        <v>-0.34630906581878662</v>
      </c>
      <c r="BP949">
        <v>-0.35737746953964233</v>
      </c>
      <c r="BQ949">
        <v>-0.36692723631858826</v>
      </c>
      <c r="BR949">
        <v>-0.37293055653572083</v>
      </c>
      <c r="BS949">
        <v>0.46295592188835144</v>
      </c>
      <c r="BT949">
        <v>4.2416772842407227</v>
      </c>
      <c r="BU949">
        <v>4.1769146919250488</v>
      </c>
      <c r="BV949">
        <v>4.1836514472961426</v>
      </c>
      <c r="BW949">
        <v>4.1509623527526855</v>
      </c>
      <c r="BX949">
        <v>4.1132102012634277</v>
      </c>
      <c r="BY949">
        <v>0.42192015051841736</v>
      </c>
      <c r="BZ949">
        <v>-0.19668306410312653</v>
      </c>
      <c r="CA949">
        <v>-0.18752078711986542</v>
      </c>
      <c r="CB949">
        <v>-0.17399312555789948</v>
      </c>
      <c r="CC949">
        <v>-0.15030930936336517</v>
      </c>
      <c r="CD949">
        <v>-0.14460717141628265</v>
      </c>
      <c r="CE949">
        <v>-7.4095755815505981E-2</v>
      </c>
      <c r="CF949">
        <v>-7.3150560259819031E-2</v>
      </c>
      <c r="CG949">
        <v>-7.3351502418518066E-2</v>
      </c>
      <c r="CH949">
        <v>-7.6316766440868378E-2</v>
      </c>
      <c r="CI949">
        <v>-7.3812544345855713E-2</v>
      </c>
      <c r="CJ949">
        <v>-7.8175261616706848E-2</v>
      </c>
      <c r="CK949">
        <v>-9.3393884599208832E-2</v>
      </c>
      <c r="CL949">
        <v>-8.7146006524562836E-2</v>
      </c>
      <c r="CM949">
        <v>-8.7352611124515533E-2</v>
      </c>
      <c r="CN949">
        <v>-9.2848107218742371E-2</v>
      </c>
      <c r="CO949">
        <v>-9.9846683442592621E-2</v>
      </c>
      <c r="CP949">
        <v>-0.10677554458379745</v>
      </c>
      <c r="CQ949">
        <v>0.7422376275062561</v>
      </c>
      <c r="CR949">
        <v>4.4616451263427734</v>
      </c>
      <c r="CS949">
        <v>4.3909072875976563</v>
      </c>
      <c r="CT949">
        <v>4.3990926742553711</v>
      </c>
      <c r="CU949">
        <v>4.368079662322998</v>
      </c>
      <c r="CV949">
        <v>4.3285441398620605</v>
      </c>
      <c r="CW949">
        <v>0.69727444648742676</v>
      </c>
      <c r="CX949">
        <v>-7.5305551290512085E-2</v>
      </c>
      <c r="CY949">
        <v>-6.7926675081253052E-2</v>
      </c>
      <c r="CZ949">
        <v>-6.4525917172431946E-2</v>
      </c>
      <c r="DA949">
        <v>-4.8784993588924408E-2</v>
      </c>
      <c r="DB949">
        <v>-4.8694457858800888E-2</v>
      </c>
      <c r="DC949">
        <v>0.16290378570556641</v>
      </c>
      <c r="DD949">
        <v>0.16109640896320343</v>
      </c>
      <c r="DE949">
        <v>0.15920595824718475</v>
      </c>
      <c r="DF949">
        <v>0.15609188377857208</v>
      </c>
      <c r="DG949">
        <v>0.15995249152183533</v>
      </c>
      <c r="DH949">
        <v>0.15690641105175018</v>
      </c>
      <c r="DI949">
        <v>0.15343432128429413</v>
      </c>
      <c r="DJ949">
        <v>0.16659903526306152</v>
      </c>
      <c r="DK949">
        <v>0.17160384356975555</v>
      </c>
      <c r="DL949">
        <v>0.1716812402009964</v>
      </c>
      <c r="DM949">
        <v>0.16723386943340302</v>
      </c>
      <c r="DN949">
        <v>0.15937946736812592</v>
      </c>
      <c r="DO949">
        <v>1.0215193033218384</v>
      </c>
      <c r="DP949">
        <v>4.6816129684448242</v>
      </c>
      <c r="DQ949">
        <v>4.6048998832702637</v>
      </c>
      <c r="DR949">
        <v>4.6145339012145996</v>
      </c>
      <c r="DS949">
        <v>4.5851969718933105</v>
      </c>
      <c r="DT949">
        <v>4.5438780784606934</v>
      </c>
      <c r="DU949">
        <v>0.97262877225875854</v>
      </c>
      <c r="DV949">
        <v>4.6071957796812057E-2</v>
      </c>
      <c r="DW949">
        <v>5.1667429506778717E-2</v>
      </c>
      <c r="DX949">
        <v>4.4941294938325882E-2</v>
      </c>
      <c r="DY949">
        <v>5.2739329636096954E-2</v>
      </c>
      <c r="DZ949">
        <v>4.7218251973390579E-2</v>
      </c>
      <c r="EA949">
        <v>0.50509345531463623</v>
      </c>
      <c r="EB949">
        <v>0.49931180477142334</v>
      </c>
      <c r="EC949">
        <v>0.49498200416564941</v>
      </c>
      <c r="ED949">
        <v>0.49165305495262146</v>
      </c>
      <c r="EE949">
        <v>0.49747204780578613</v>
      </c>
      <c r="EF949">
        <v>0.49632701277732849</v>
      </c>
      <c r="EG949">
        <v>0.5098150372505188</v>
      </c>
      <c r="EH949">
        <v>0.53296655416488647</v>
      </c>
      <c r="EI949">
        <v>0.54549580812454224</v>
      </c>
      <c r="EJ949">
        <v>0.5536196231842041</v>
      </c>
      <c r="EK949">
        <v>0.55285578966140747</v>
      </c>
      <c r="EL949">
        <v>0.54366505146026611</v>
      </c>
      <c r="EM949">
        <v>1.424757719039917</v>
      </c>
      <c r="EN949">
        <v>4.999211311340332</v>
      </c>
      <c r="EO949">
        <v>4.9138712882995605</v>
      </c>
      <c r="EP949">
        <v>4.9255971908569336</v>
      </c>
      <c r="EQ949">
        <v>4.8986802101135254</v>
      </c>
      <c r="ER949">
        <v>4.8547863960266113</v>
      </c>
      <c r="ES949">
        <v>1.3701965808868408</v>
      </c>
      <c r="ET949">
        <v>0.22132180631160736</v>
      </c>
      <c r="EU949">
        <v>0.22434231638908386</v>
      </c>
      <c r="EV949">
        <v>0.20299457013607025</v>
      </c>
      <c r="EW949">
        <v>0.19932432472705841</v>
      </c>
      <c r="EX949">
        <v>0.18570098280906677</v>
      </c>
      <c r="EY949">
        <v>68.137069702148438</v>
      </c>
      <c r="EZ949">
        <v>67.524787902832031</v>
      </c>
      <c r="FA949">
        <v>67.128959655761719</v>
      </c>
      <c r="FB949">
        <v>66.634956359863281</v>
      </c>
      <c r="FC949">
        <v>65.743972778320312</v>
      </c>
      <c r="FD949">
        <v>65.119346618652344</v>
      </c>
      <c r="FE949">
        <v>64.507461547851563</v>
      </c>
      <c r="FF949">
        <v>68.127937316894531</v>
      </c>
      <c r="FG949">
        <v>76.037261962890625</v>
      </c>
      <c r="FH949">
        <v>81.179397583007813</v>
      </c>
      <c r="FI949">
        <v>85.818115234375</v>
      </c>
      <c r="FJ949">
        <v>88.618705749511719</v>
      </c>
      <c r="FK949">
        <v>88.242706298828125</v>
      </c>
      <c r="FL949">
        <v>87.084609985351563</v>
      </c>
      <c r="FM949">
        <v>86.970962524414063</v>
      </c>
      <c r="FN949">
        <v>85.688613891601562</v>
      </c>
      <c r="FO949">
        <v>83.299880981445313</v>
      </c>
      <c r="FP949">
        <v>81.668495178222656</v>
      </c>
      <c r="FQ949">
        <v>81.009483337402344</v>
      </c>
      <c r="FR949">
        <v>79.009971618652344</v>
      </c>
      <c r="FS949">
        <v>74.124610900878906</v>
      </c>
      <c r="FT949">
        <v>70.777275085449219</v>
      </c>
      <c r="FU949">
        <v>69.498947143554687</v>
      </c>
      <c r="FV949">
        <v>68.373703002929687</v>
      </c>
      <c r="FW949">
        <v>81</v>
      </c>
      <c r="FX949">
        <v>5.4568342864513397E-2</v>
      </c>
      <c r="FY949">
        <v>1</v>
      </c>
    </row>
    <row r="950" spans="1:181" x14ac:dyDescent="0.2">
      <c r="A950" t="s">
        <v>243</v>
      </c>
      <c r="B950" t="s">
        <v>239</v>
      </c>
      <c r="C950" t="s">
        <v>215</v>
      </c>
      <c r="D950" t="s">
        <v>37</v>
      </c>
      <c r="E950">
        <v>2025</v>
      </c>
      <c r="F950" t="s">
        <v>224</v>
      </c>
      <c r="G950" t="s">
        <v>246</v>
      </c>
      <c r="H950">
        <v>94</v>
      </c>
      <c r="K950">
        <v>18.078119277954102</v>
      </c>
      <c r="L950">
        <v>17.813207626342773</v>
      </c>
      <c r="M950">
        <v>17.867536544799805</v>
      </c>
      <c r="N950">
        <v>18.037179946899414</v>
      </c>
      <c r="O950">
        <v>18.424707412719727</v>
      </c>
      <c r="P950">
        <v>19.148050308227539</v>
      </c>
      <c r="Q950">
        <v>21.66465950012207</v>
      </c>
      <c r="R950">
        <v>21.877141952514648</v>
      </c>
      <c r="S950">
        <v>22.289344787597656</v>
      </c>
      <c r="T950">
        <v>23.27403450012207</v>
      </c>
      <c r="U950">
        <v>23.981294631958008</v>
      </c>
      <c r="V950">
        <v>24.467947006225586</v>
      </c>
      <c r="W950">
        <v>24.540998458862305</v>
      </c>
      <c r="X950">
        <v>24.916355133056641</v>
      </c>
      <c r="Y950">
        <v>24.95976448059082</v>
      </c>
      <c r="Z950">
        <v>25.070974349975586</v>
      </c>
      <c r="AA950">
        <v>24.899599075317383</v>
      </c>
      <c r="AB950">
        <v>24.634645462036133</v>
      </c>
      <c r="AC950">
        <v>24.220617294311523</v>
      </c>
      <c r="AD950">
        <v>24.495712280273438</v>
      </c>
      <c r="AE950">
        <v>23.862516403198242</v>
      </c>
      <c r="AF950">
        <v>22.594676971435547</v>
      </c>
      <c r="AG950">
        <v>19.997579574584961</v>
      </c>
      <c r="AH950">
        <v>18.921869277954102</v>
      </c>
      <c r="AI950">
        <v>-0.65328496694564819</v>
      </c>
      <c r="AJ950">
        <v>-0.64561295509338379</v>
      </c>
      <c r="AK950">
        <v>-0.64168500900268555</v>
      </c>
      <c r="AL950">
        <v>-0.64428657293319702</v>
      </c>
      <c r="AM950">
        <v>-0.64509713649749756</v>
      </c>
      <c r="AN950">
        <v>-0.65267753601074219</v>
      </c>
      <c r="AO950">
        <v>-0.69660282135009766</v>
      </c>
      <c r="AP950">
        <v>-0.70725858211517334</v>
      </c>
      <c r="AQ950">
        <v>-0.72020107507705688</v>
      </c>
      <c r="AR950">
        <v>-0.73931580781936646</v>
      </c>
      <c r="AS950">
        <v>-0.75254911184310913</v>
      </c>
      <c r="AT950">
        <v>-0.75721609592437744</v>
      </c>
      <c r="AU950">
        <v>5.9717502444982529E-2</v>
      </c>
      <c r="AV950">
        <v>3.9240791797637939</v>
      </c>
      <c r="AW950">
        <v>3.867943286895752</v>
      </c>
      <c r="AX950">
        <v>3.8725883960723877</v>
      </c>
      <c r="AY950">
        <v>3.8374788761138916</v>
      </c>
      <c r="AZ950">
        <v>3.8023018836975098</v>
      </c>
      <c r="BA950">
        <v>2.435227669775486E-2</v>
      </c>
      <c r="BB950">
        <v>-0.37193292379379272</v>
      </c>
      <c r="BC950">
        <v>-0.36019566655158997</v>
      </c>
      <c r="BD950">
        <v>-0.33204638957977295</v>
      </c>
      <c r="BE950">
        <v>-0.29689431190490723</v>
      </c>
      <c r="BF950">
        <v>-0.28308990597724915</v>
      </c>
      <c r="BG950">
        <v>-0.31109529733657837</v>
      </c>
      <c r="BH950">
        <v>-0.3073975145816803</v>
      </c>
      <c r="BI950">
        <v>-0.30590894818305969</v>
      </c>
      <c r="BJ950">
        <v>-0.30872541666030884</v>
      </c>
      <c r="BK950">
        <v>-0.30757758021354675</v>
      </c>
      <c r="BL950">
        <v>-0.31325691938400269</v>
      </c>
      <c r="BM950">
        <v>-0.34022209048271179</v>
      </c>
      <c r="BN950">
        <v>-0.340891033411026</v>
      </c>
      <c r="BO950">
        <v>-0.34630906581878662</v>
      </c>
      <c r="BP950">
        <v>-0.35737746953964233</v>
      </c>
      <c r="BQ950">
        <v>-0.36692723631858826</v>
      </c>
      <c r="BR950">
        <v>-0.37293055653572083</v>
      </c>
      <c r="BS950">
        <v>0.46295592188835144</v>
      </c>
      <c r="BT950">
        <v>4.2416772842407227</v>
      </c>
      <c r="BU950">
        <v>4.1769146919250488</v>
      </c>
      <c r="BV950">
        <v>4.1836514472961426</v>
      </c>
      <c r="BW950">
        <v>4.1509623527526855</v>
      </c>
      <c r="BX950">
        <v>4.1132102012634277</v>
      </c>
      <c r="BY950">
        <v>0.42192015051841736</v>
      </c>
      <c r="BZ950">
        <v>-0.19668306410312653</v>
      </c>
      <c r="CA950">
        <v>-0.18752078711986542</v>
      </c>
      <c r="CB950">
        <v>-0.17399312555789948</v>
      </c>
      <c r="CC950">
        <v>-0.15030930936336517</v>
      </c>
      <c r="CD950">
        <v>-0.14460717141628265</v>
      </c>
      <c r="CE950">
        <v>-7.4095755815505981E-2</v>
      </c>
      <c r="CF950">
        <v>-7.3150560259819031E-2</v>
      </c>
      <c r="CG950">
        <v>-7.3351502418518066E-2</v>
      </c>
      <c r="CH950">
        <v>-7.6316766440868378E-2</v>
      </c>
      <c r="CI950">
        <v>-7.3812544345855713E-2</v>
      </c>
      <c r="CJ950">
        <v>-7.8175261616706848E-2</v>
      </c>
      <c r="CK950">
        <v>-9.3393884599208832E-2</v>
      </c>
      <c r="CL950">
        <v>-8.7146006524562836E-2</v>
      </c>
      <c r="CM950">
        <v>-8.7352611124515533E-2</v>
      </c>
      <c r="CN950">
        <v>-9.2848107218742371E-2</v>
      </c>
      <c r="CO950">
        <v>-9.9846683442592621E-2</v>
      </c>
      <c r="CP950">
        <v>-0.10677554458379745</v>
      </c>
      <c r="CQ950">
        <v>0.7422376275062561</v>
      </c>
      <c r="CR950">
        <v>4.4616451263427734</v>
      </c>
      <c r="CS950">
        <v>4.3909072875976563</v>
      </c>
      <c r="CT950">
        <v>4.3990926742553711</v>
      </c>
      <c r="CU950">
        <v>4.368079662322998</v>
      </c>
      <c r="CV950">
        <v>4.3285441398620605</v>
      </c>
      <c r="CW950">
        <v>0.69727444648742676</v>
      </c>
      <c r="CX950">
        <v>-7.5305551290512085E-2</v>
      </c>
      <c r="CY950">
        <v>-6.7926675081253052E-2</v>
      </c>
      <c r="CZ950">
        <v>-6.4525917172431946E-2</v>
      </c>
      <c r="DA950">
        <v>-4.8784993588924408E-2</v>
      </c>
      <c r="DB950">
        <v>-4.8694457858800888E-2</v>
      </c>
      <c r="DC950">
        <v>0.16290378570556641</v>
      </c>
      <c r="DD950">
        <v>0.16109640896320343</v>
      </c>
      <c r="DE950">
        <v>0.15920595824718475</v>
      </c>
      <c r="DF950">
        <v>0.15609188377857208</v>
      </c>
      <c r="DG950">
        <v>0.15995249152183533</v>
      </c>
      <c r="DH950">
        <v>0.15690641105175018</v>
      </c>
      <c r="DI950">
        <v>0.15343432128429413</v>
      </c>
      <c r="DJ950">
        <v>0.16659903526306152</v>
      </c>
      <c r="DK950">
        <v>0.17160384356975555</v>
      </c>
      <c r="DL950">
        <v>0.1716812402009964</v>
      </c>
      <c r="DM950">
        <v>0.16723386943340302</v>
      </c>
      <c r="DN950">
        <v>0.15937946736812592</v>
      </c>
      <c r="DO950">
        <v>1.0215193033218384</v>
      </c>
      <c r="DP950">
        <v>4.6816129684448242</v>
      </c>
      <c r="DQ950">
        <v>4.6048998832702637</v>
      </c>
      <c r="DR950">
        <v>4.6145339012145996</v>
      </c>
      <c r="DS950">
        <v>4.5851969718933105</v>
      </c>
      <c r="DT950">
        <v>4.5438780784606934</v>
      </c>
      <c r="DU950">
        <v>0.97262877225875854</v>
      </c>
      <c r="DV950">
        <v>4.6071957796812057E-2</v>
      </c>
      <c r="DW950">
        <v>5.1667429506778717E-2</v>
      </c>
      <c r="DX950">
        <v>4.4941294938325882E-2</v>
      </c>
      <c r="DY950">
        <v>5.2739329636096954E-2</v>
      </c>
      <c r="DZ950">
        <v>4.7218251973390579E-2</v>
      </c>
      <c r="EA950">
        <v>0.50509345531463623</v>
      </c>
      <c r="EB950">
        <v>0.49931180477142334</v>
      </c>
      <c r="EC950">
        <v>0.49498200416564941</v>
      </c>
      <c r="ED950">
        <v>0.49165305495262146</v>
      </c>
      <c r="EE950">
        <v>0.49747204780578613</v>
      </c>
      <c r="EF950">
        <v>0.49632701277732849</v>
      </c>
      <c r="EG950">
        <v>0.5098150372505188</v>
      </c>
      <c r="EH950">
        <v>0.53296655416488647</v>
      </c>
      <c r="EI950">
        <v>0.54549580812454224</v>
      </c>
      <c r="EJ950">
        <v>0.5536196231842041</v>
      </c>
      <c r="EK950">
        <v>0.55285578966140747</v>
      </c>
      <c r="EL950">
        <v>0.54366505146026611</v>
      </c>
      <c r="EM950">
        <v>1.424757719039917</v>
      </c>
      <c r="EN950">
        <v>4.999211311340332</v>
      </c>
      <c r="EO950">
        <v>4.9138712882995605</v>
      </c>
      <c r="EP950">
        <v>4.9255971908569336</v>
      </c>
      <c r="EQ950">
        <v>4.8986802101135254</v>
      </c>
      <c r="ER950">
        <v>4.8547863960266113</v>
      </c>
      <c r="ES950">
        <v>1.3701965808868408</v>
      </c>
      <c r="ET950">
        <v>0.22132180631160736</v>
      </c>
      <c r="EU950">
        <v>0.22434231638908386</v>
      </c>
      <c r="EV950">
        <v>0.20299457013607025</v>
      </c>
      <c r="EW950">
        <v>0.19932432472705841</v>
      </c>
      <c r="EX950">
        <v>0.18570098280906677</v>
      </c>
      <c r="EY950">
        <v>68.137069702148438</v>
      </c>
      <c r="EZ950">
        <v>67.524787902832031</v>
      </c>
      <c r="FA950">
        <v>67.128959655761719</v>
      </c>
      <c r="FB950">
        <v>66.634956359863281</v>
      </c>
      <c r="FC950">
        <v>65.743972778320312</v>
      </c>
      <c r="FD950">
        <v>65.119346618652344</v>
      </c>
      <c r="FE950">
        <v>64.507461547851563</v>
      </c>
      <c r="FF950">
        <v>68.127937316894531</v>
      </c>
      <c r="FG950">
        <v>76.037261962890625</v>
      </c>
      <c r="FH950">
        <v>81.179397583007813</v>
      </c>
      <c r="FI950">
        <v>85.818115234375</v>
      </c>
      <c r="FJ950">
        <v>88.618705749511719</v>
      </c>
      <c r="FK950">
        <v>88.242706298828125</v>
      </c>
      <c r="FL950">
        <v>87.084609985351563</v>
      </c>
      <c r="FM950">
        <v>86.970962524414063</v>
      </c>
      <c r="FN950">
        <v>85.688613891601562</v>
      </c>
      <c r="FO950">
        <v>83.299880981445313</v>
      </c>
      <c r="FP950">
        <v>81.668495178222656</v>
      </c>
      <c r="FQ950">
        <v>81.009483337402344</v>
      </c>
      <c r="FR950">
        <v>79.009971618652344</v>
      </c>
      <c r="FS950">
        <v>74.124610900878906</v>
      </c>
      <c r="FT950">
        <v>70.777275085449219</v>
      </c>
      <c r="FU950">
        <v>69.498947143554687</v>
      </c>
      <c r="FV950">
        <v>68.373703002929687</v>
      </c>
      <c r="FW950">
        <v>81</v>
      </c>
      <c r="FX950">
        <v>5.4568342864513397E-2</v>
      </c>
      <c r="FY950">
        <v>1</v>
      </c>
    </row>
    <row r="951" spans="1:181" x14ac:dyDescent="0.2">
      <c r="A951" t="s">
        <v>243</v>
      </c>
      <c r="B951" t="s">
        <v>239</v>
      </c>
      <c r="C951" t="s">
        <v>215</v>
      </c>
      <c r="D951" t="s">
        <v>38</v>
      </c>
      <c r="E951">
        <v>2015</v>
      </c>
      <c r="F951" t="s">
        <v>224</v>
      </c>
      <c r="G951" t="s">
        <v>246</v>
      </c>
      <c r="H951">
        <v>82</v>
      </c>
      <c r="K951">
        <v>16.290397644042969</v>
      </c>
      <c r="L951">
        <v>16.001958847045898</v>
      </c>
      <c r="M951">
        <v>16.033662796020508</v>
      </c>
      <c r="N951">
        <v>16.185972213745117</v>
      </c>
      <c r="O951">
        <v>16.515861511230469</v>
      </c>
      <c r="P951">
        <v>17.170289993286133</v>
      </c>
      <c r="Q951">
        <v>19.425075531005859</v>
      </c>
      <c r="R951">
        <v>19.667160034179688</v>
      </c>
      <c r="S951">
        <v>19.92814826965332</v>
      </c>
      <c r="T951">
        <v>20.688867568969727</v>
      </c>
      <c r="U951">
        <v>21.244949340820313</v>
      </c>
      <c r="V951">
        <v>21.633094787597656</v>
      </c>
      <c r="W951">
        <v>21.755552291870117</v>
      </c>
      <c r="X951">
        <v>22.148477554321289</v>
      </c>
      <c r="Y951">
        <v>22.098102569580078</v>
      </c>
      <c r="Z951">
        <v>22.294683456420898</v>
      </c>
      <c r="AA951">
        <v>22.286897659301758</v>
      </c>
      <c r="AB951">
        <v>22.017002105712891</v>
      </c>
      <c r="AC951">
        <v>21.587814331054688</v>
      </c>
      <c r="AD951">
        <v>21.820842742919922</v>
      </c>
      <c r="AE951">
        <v>21.443492889404297</v>
      </c>
      <c r="AF951">
        <v>20.370973587036133</v>
      </c>
      <c r="AG951">
        <v>18.055492401123047</v>
      </c>
      <c r="AH951">
        <v>17.092544555664062</v>
      </c>
      <c r="AI951">
        <v>-0.61331665515899658</v>
      </c>
      <c r="AJ951">
        <v>-0.60221302509307861</v>
      </c>
      <c r="AK951">
        <v>-0.60067480802536011</v>
      </c>
      <c r="AL951">
        <v>-0.60334670543670654</v>
      </c>
      <c r="AM951">
        <v>-0.60427641868591309</v>
      </c>
      <c r="AN951">
        <v>-0.61192786693572998</v>
      </c>
      <c r="AO951">
        <v>-0.65293139219284058</v>
      </c>
      <c r="AP951">
        <v>-0.6641852855682373</v>
      </c>
      <c r="AQ951">
        <v>-0.67410612106323242</v>
      </c>
      <c r="AR951">
        <v>-0.68980371952056885</v>
      </c>
      <c r="AS951">
        <v>-0.70180469751358032</v>
      </c>
      <c r="AT951">
        <v>-0.70613396167755127</v>
      </c>
      <c r="AU951">
        <v>9.6629541367292404E-3</v>
      </c>
      <c r="AV951">
        <v>3.4329783916473389</v>
      </c>
      <c r="AW951">
        <v>3.3800346851348877</v>
      </c>
      <c r="AX951">
        <v>3.392559289932251</v>
      </c>
      <c r="AY951">
        <v>3.3790485858917236</v>
      </c>
      <c r="AZ951">
        <v>3.3440494537353516</v>
      </c>
      <c r="BA951">
        <v>-1.9685542210936546E-2</v>
      </c>
      <c r="BB951">
        <v>-0.35111773014068604</v>
      </c>
      <c r="BC951">
        <v>-0.34376785159111023</v>
      </c>
      <c r="BD951">
        <v>-0.31764355301856995</v>
      </c>
      <c r="BE951">
        <v>-0.28447964787483215</v>
      </c>
      <c r="BF951">
        <v>-0.27169835567474365</v>
      </c>
      <c r="BG951">
        <v>-0.29176652431488037</v>
      </c>
      <c r="BH951">
        <v>-0.28695228695869446</v>
      </c>
      <c r="BI951">
        <v>-0.28651496767997742</v>
      </c>
      <c r="BJ951">
        <v>-0.2893882691860199</v>
      </c>
      <c r="BK951">
        <v>-0.28754955530166626</v>
      </c>
      <c r="BL951">
        <v>-0.29304829239845276</v>
      </c>
      <c r="BM951">
        <v>-0.31781861186027527</v>
      </c>
      <c r="BN951">
        <v>-0.3194364607334137</v>
      </c>
      <c r="BO951">
        <v>-0.32345086336135864</v>
      </c>
      <c r="BP951">
        <v>-0.33240741491317749</v>
      </c>
      <c r="BQ951">
        <v>-0.34006592631340027</v>
      </c>
      <c r="BR951">
        <v>-0.34463894367218018</v>
      </c>
      <c r="BS951">
        <v>0.38816544413566589</v>
      </c>
      <c r="BT951">
        <v>3.7327172756195068</v>
      </c>
      <c r="BU951">
        <v>3.6751668453216553</v>
      </c>
      <c r="BV951">
        <v>3.6872184276580811</v>
      </c>
      <c r="BW951">
        <v>3.6755881309509277</v>
      </c>
      <c r="BX951">
        <v>3.6383876800537109</v>
      </c>
      <c r="BY951">
        <v>0.35409227013587952</v>
      </c>
      <c r="BZ951">
        <v>-0.18443281948566437</v>
      </c>
      <c r="CA951">
        <v>-0.17874863743782043</v>
      </c>
      <c r="CB951">
        <v>-0.16609206795692444</v>
      </c>
      <c r="CC951">
        <v>-0.14380231499671936</v>
      </c>
      <c r="CD951">
        <v>-0.13880093395709991</v>
      </c>
      <c r="CE951">
        <v>-6.9061882793903351E-2</v>
      </c>
      <c r="CF951">
        <v>-6.8603664636611938E-2</v>
      </c>
      <c r="CG951">
        <v>-6.8928815424442291E-2</v>
      </c>
      <c r="CH951">
        <v>-7.194160670042038E-2</v>
      </c>
      <c r="CI951">
        <v>-6.8185508251190186E-2</v>
      </c>
      <c r="CJ951">
        <v>-7.2193264961242676E-2</v>
      </c>
      <c r="CK951">
        <v>-8.5720501840114594E-2</v>
      </c>
      <c r="CL951">
        <v>-8.0664455890655518E-2</v>
      </c>
      <c r="CM951">
        <v>-8.0588109791278839E-2</v>
      </c>
      <c r="CN951">
        <v>-8.4875829517841339E-2</v>
      </c>
      <c r="CO951">
        <v>-8.9526720345020294E-2</v>
      </c>
      <c r="CP951">
        <v>-9.4268560409545898E-2</v>
      </c>
      <c r="CQ951">
        <v>0.65031510591506958</v>
      </c>
      <c r="CR951">
        <v>3.9403157234191895</v>
      </c>
      <c r="CS951">
        <v>3.8795745372772217</v>
      </c>
      <c r="CT951">
        <v>3.8912982940673828</v>
      </c>
      <c r="CU951">
        <v>3.8809704780578613</v>
      </c>
      <c r="CV951">
        <v>3.8422455787658691</v>
      </c>
      <c r="CW951">
        <v>0.61296963691711426</v>
      </c>
      <c r="CX951">
        <v>-6.8987339735031128E-2</v>
      </c>
      <c r="CY951">
        <v>-6.4456835389137268E-2</v>
      </c>
      <c r="CZ951">
        <v>-6.1127971857786179E-2</v>
      </c>
      <c r="DA951">
        <v>-4.6369623392820358E-2</v>
      </c>
      <c r="DB951">
        <v>-4.6756580471992493E-2</v>
      </c>
      <c r="DC951">
        <v>0.15364275872707367</v>
      </c>
      <c r="DD951">
        <v>0.14974494278430939</v>
      </c>
      <c r="DE951">
        <v>0.14865733683109283</v>
      </c>
      <c r="DF951">
        <v>0.14550504088401794</v>
      </c>
      <c r="DG951">
        <v>0.15117853879928589</v>
      </c>
      <c r="DH951">
        <v>0.14866176247596741</v>
      </c>
      <c r="DI951">
        <v>0.14637760818004608</v>
      </c>
      <c r="DJ951">
        <v>0.15810753405094147</v>
      </c>
      <c r="DK951">
        <v>0.16227465867996216</v>
      </c>
      <c r="DL951">
        <v>0.16265574097633362</v>
      </c>
      <c r="DM951">
        <v>0.16101247072219849</v>
      </c>
      <c r="DN951">
        <v>0.15610180795192719</v>
      </c>
      <c r="DO951">
        <v>0.91246479749679565</v>
      </c>
      <c r="DP951">
        <v>4.147913932800293</v>
      </c>
      <c r="DQ951">
        <v>4.083981990814209</v>
      </c>
      <c r="DR951">
        <v>4.0953783988952637</v>
      </c>
      <c r="DS951">
        <v>4.0863528251647949</v>
      </c>
      <c r="DT951">
        <v>4.0461034774780273</v>
      </c>
      <c r="DU951">
        <v>0.87184703350067139</v>
      </c>
      <c r="DV951">
        <v>4.6458132565021515E-2</v>
      </c>
      <c r="DW951">
        <v>4.9834966659545898E-2</v>
      </c>
      <c r="DX951">
        <v>4.3836120516061783E-2</v>
      </c>
      <c r="DY951">
        <v>5.1063060760498047E-2</v>
      </c>
      <c r="DZ951">
        <v>4.5287769287824631E-2</v>
      </c>
      <c r="EA951">
        <v>0.47519290447235107</v>
      </c>
      <c r="EB951">
        <v>0.46500566601753235</v>
      </c>
      <c r="EC951">
        <v>0.46281719207763672</v>
      </c>
      <c r="ED951">
        <v>0.45946347713470459</v>
      </c>
      <c r="EE951">
        <v>0.46790540218353271</v>
      </c>
      <c r="EF951">
        <v>0.46754133701324463</v>
      </c>
      <c r="EG951">
        <v>0.48149040341377258</v>
      </c>
      <c r="EH951">
        <v>0.50285637378692627</v>
      </c>
      <c r="EI951">
        <v>0.51292991638183594</v>
      </c>
      <c r="EJ951">
        <v>0.52005201578140259</v>
      </c>
      <c r="EK951">
        <v>0.52275127172470093</v>
      </c>
      <c r="EL951">
        <v>0.51759684085845947</v>
      </c>
      <c r="EM951">
        <v>1.2909672260284424</v>
      </c>
      <c r="EN951">
        <v>4.4476532936096191</v>
      </c>
      <c r="EO951">
        <v>4.3791146278381348</v>
      </c>
      <c r="EP951">
        <v>4.3900370597839355</v>
      </c>
      <c r="EQ951">
        <v>4.3828921318054199</v>
      </c>
      <c r="ER951">
        <v>4.3404417037963867</v>
      </c>
      <c r="ES951">
        <v>1.2456247806549072</v>
      </c>
      <c r="ET951">
        <v>0.21314306557178497</v>
      </c>
      <c r="EU951">
        <v>0.21485418081283569</v>
      </c>
      <c r="EV951">
        <v>0.19538760185241699</v>
      </c>
      <c r="EW951">
        <v>0.19174039363861084</v>
      </c>
      <c r="EX951">
        <v>0.17818519473075867</v>
      </c>
      <c r="EY951">
        <v>66.481971740722656</v>
      </c>
      <c r="EZ951">
        <v>64.382400512695312</v>
      </c>
      <c r="FA951">
        <v>63.873245239257813</v>
      </c>
      <c r="FB951">
        <v>63.747940063476563</v>
      </c>
      <c r="FC951">
        <v>63.717777252197266</v>
      </c>
      <c r="FD951">
        <v>63.464164733886719</v>
      </c>
      <c r="FE951">
        <v>64.125663757324219</v>
      </c>
      <c r="FF951">
        <v>69.384941101074219</v>
      </c>
      <c r="FG951">
        <v>73.047576904296875</v>
      </c>
      <c r="FH951">
        <v>76.441329956054687</v>
      </c>
      <c r="FI951">
        <v>80.270095825195313</v>
      </c>
      <c r="FJ951">
        <v>82.573806762695312</v>
      </c>
      <c r="FK951">
        <v>84.199180603027344</v>
      </c>
      <c r="FL951">
        <v>84.803306579589844</v>
      </c>
      <c r="FM951">
        <v>83.133750915527344</v>
      </c>
      <c r="FN951">
        <v>83.7357177734375</v>
      </c>
      <c r="FO951">
        <v>83.490188598632812</v>
      </c>
      <c r="FP951">
        <v>81.227432250976563</v>
      </c>
      <c r="FQ951">
        <v>79.577926635742187</v>
      </c>
      <c r="FR951">
        <v>77.785438537597656</v>
      </c>
      <c r="FS951">
        <v>75.389335632324219</v>
      </c>
      <c r="FT951">
        <v>72.503715515136719</v>
      </c>
      <c r="FU951">
        <v>70.870086669921875</v>
      </c>
      <c r="FV951">
        <v>69.224395751953125</v>
      </c>
      <c r="FW951">
        <v>81</v>
      </c>
      <c r="FX951">
        <v>5.4568342864513397E-2</v>
      </c>
      <c r="FY951">
        <v>1</v>
      </c>
    </row>
    <row r="952" spans="1:181" x14ac:dyDescent="0.2">
      <c r="A952" t="s">
        <v>243</v>
      </c>
      <c r="B952" t="s">
        <v>239</v>
      </c>
      <c r="C952" t="s">
        <v>215</v>
      </c>
      <c r="D952" t="s">
        <v>38</v>
      </c>
      <c r="E952">
        <v>2016</v>
      </c>
      <c r="F952" t="s">
        <v>224</v>
      </c>
      <c r="G952" t="s">
        <v>246</v>
      </c>
      <c r="H952">
        <v>94</v>
      </c>
      <c r="K952">
        <v>18.674358367919922</v>
      </c>
      <c r="L952">
        <v>18.343709945678711</v>
      </c>
      <c r="M952">
        <v>18.38005256652832</v>
      </c>
      <c r="N952">
        <v>18.554651260375977</v>
      </c>
      <c r="O952">
        <v>18.932817459106445</v>
      </c>
      <c r="P952">
        <v>19.683015823364258</v>
      </c>
      <c r="Q952">
        <v>22.267768859863281</v>
      </c>
      <c r="R952">
        <v>22.545282363891602</v>
      </c>
      <c r="S952">
        <v>22.844463348388672</v>
      </c>
      <c r="T952">
        <v>23.716506958007813</v>
      </c>
      <c r="U952">
        <v>24.353965759277344</v>
      </c>
      <c r="V952">
        <v>24.798912048339844</v>
      </c>
      <c r="W952">
        <v>24.939292907714844</v>
      </c>
      <c r="X952">
        <v>25.389719009399414</v>
      </c>
      <c r="Y952">
        <v>25.33197021484375</v>
      </c>
      <c r="Z952">
        <v>25.557319641113281</v>
      </c>
      <c r="AA952">
        <v>25.548395156860352</v>
      </c>
      <c r="AB952">
        <v>25.239004135131836</v>
      </c>
      <c r="AC952">
        <v>24.747007369995117</v>
      </c>
      <c r="AD952">
        <v>25.014137268066406</v>
      </c>
      <c r="AE952">
        <v>24.581565856933594</v>
      </c>
      <c r="AF952">
        <v>23.352092742919922</v>
      </c>
      <c r="AG952">
        <v>20.697759628295898</v>
      </c>
      <c r="AH952">
        <v>19.593893051147461</v>
      </c>
      <c r="AI952">
        <v>-0.66188758611679077</v>
      </c>
      <c r="AJ952">
        <v>-0.64996457099914551</v>
      </c>
      <c r="AK952">
        <v>-0.64834225177764893</v>
      </c>
      <c r="AL952">
        <v>-0.65143090486526489</v>
      </c>
      <c r="AM952">
        <v>-0.65214210748672485</v>
      </c>
      <c r="AN952">
        <v>-0.66063761711120605</v>
      </c>
      <c r="AO952">
        <v>-0.70556259155273438</v>
      </c>
      <c r="AP952">
        <v>-0.71722924709320068</v>
      </c>
      <c r="AQ952">
        <v>-0.72784543037414551</v>
      </c>
      <c r="AR952">
        <v>-0.74497687816619873</v>
      </c>
      <c r="AS952">
        <v>-0.75817793607711792</v>
      </c>
      <c r="AT952">
        <v>-0.7631719708442688</v>
      </c>
      <c r="AU952">
        <v>5.9554044157266617E-2</v>
      </c>
      <c r="AV952">
        <v>3.9737546443939209</v>
      </c>
      <c r="AW952">
        <v>3.9124729633331299</v>
      </c>
      <c r="AX952">
        <v>3.9267697334289551</v>
      </c>
      <c r="AY952">
        <v>3.9115231037139893</v>
      </c>
      <c r="AZ952">
        <v>3.8711199760437012</v>
      </c>
      <c r="BA952">
        <v>2.5305444374680519E-2</v>
      </c>
      <c r="BB952">
        <v>-0.38115254044532776</v>
      </c>
      <c r="BC952">
        <v>-0.37294042110443115</v>
      </c>
      <c r="BD952">
        <v>-0.34471791982650757</v>
      </c>
      <c r="BE952">
        <v>-0.30809345841407776</v>
      </c>
      <c r="BF952">
        <v>-0.29443818330764771</v>
      </c>
      <c r="BG952">
        <v>-0.3176124095916748</v>
      </c>
      <c r="BH952">
        <v>-0.31242328882217407</v>
      </c>
      <c r="BI952">
        <v>-0.31197968125343323</v>
      </c>
      <c r="BJ952">
        <v>-0.31528398394584656</v>
      </c>
      <c r="BK952">
        <v>-0.31303110718727112</v>
      </c>
      <c r="BL952">
        <v>-0.31922173500061035</v>
      </c>
      <c r="BM952">
        <v>-0.34676623344421387</v>
      </c>
      <c r="BN952">
        <v>-0.34811583161354065</v>
      </c>
      <c r="BO952">
        <v>-0.35240820050239563</v>
      </c>
      <c r="BP952">
        <v>-0.36232218146324158</v>
      </c>
      <c r="BQ952">
        <v>-0.3708738386631012</v>
      </c>
      <c r="BR952">
        <v>-0.37612885236740112</v>
      </c>
      <c r="BS952">
        <v>0.46480655670166016</v>
      </c>
      <c r="BT952">
        <v>4.2946772575378418</v>
      </c>
      <c r="BU952">
        <v>4.2284631729125977</v>
      </c>
      <c r="BV952">
        <v>4.242253303527832</v>
      </c>
      <c r="BW952">
        <v>4.2290201187133789</v>
      </c>
      <c r="BX952">
        <v>4.1862602233886719</v>
      </c>
      <c r="BY952">
        <v>0.42549940943717957</v>
      </c>
      <c r="BZ952">
        <v>-0.20268744230270386</v>
      </c>
      <c r="CA952">
        <v>-0.19625873863697052</v>
      </c>
      <c r="CB952">
        <v>-0.18245579302310944</v>
      </c>
      <c r="CC952">
        <v>-0.15747399628162384</v>
      </c>
      <c r="CD952">
        <v>-0.15214844048023224</v>
      </c>
      <c r="CE952">
        <v>-7.9168498516082764E-2</v>
      </c>
      <c r="CF952">
        <v>-7.8643232583999634E-2</v>
      </c>
      <c r="CG952">
        <v>-7.9015955328941345E-2</v>
      </c>
      <c r="CH952">
        <v>-8.2469642162322998E-2</v>
      </c>
      <c r="CI952">
        <v>-7.8163877129554749E-2</v>
      </c>
      <c r="CJ952">
        <v>-8.2758136093616486E-2</v>
      </c>
      <c r="CK952">
        <v>-9.8264969885349274E-2</v>
      </c>
      <c r="CL952">
        <v>-9.2469014227390289E-2</v>
      </c>
      <c r="CM952">
        <v>-9.2381492257118225E-2</v>
      </c>
      <c r="CN952">
        <v>-9.7296684980392456E-2</v>
      </c>
      <c r="CO952">
        <v>-0.102628193795681</v>
      </c>
      <c r="CP952">
        <v>-0.1080639585852623</v>
      </c>
      <c r="CQ952">
        <v>0.74548321962356567</v>
      </c>
      <c r="CR952">
        <v>4.5169472694396973</v>
      </c>
      <c r="CS952">
        <v>4.4473171234130859</v>
      </c>
      <c r="CT952">
        <v>4.4607563018798828</v>
      </c>
      <c r="CU952">
        <v>4.4489173889160156</v>
      </c>
      <c r="CV952">
        <v>4.4045252799987793</v>
      </c>
      <c r="CW952">
        <v>0.70267254114151001</v>
      </c>
      <c r="CX952">
        <v>-7.9083040356636047E-2</v>
      </c>
      <c r="CY952">
        <v>-7.3889546096324921E-2</v>
      </c>
      <c r="CZ952">
        <v>-7.0073530077934265E-2</v>
      </c>
      <c r="DA952">
        <v>-5.3155422210693359E-2</v>
      </c>
      <c r="DB952">
        <v>-5.3599007427692413E-2</v>
      </c>
      <c r="DC952">
        <v>0.15927542746067047</v>
      </c>
      <c r="DD952">
        <v>0.1551368236541748</v>
      </c>
      <c r="DE952">
        <v>0.15394775569438934</v>
      </c>
      <c r="DF952">
        <v>0.15034469962120056</v>
      </c>
      <c r="DG952">
        <v>0.15670335292816162</v>
      </c>
      <c r="DH952">
        <v>0.15370546281337738</v>
      </c>
      <c r="DI952">
        <v>0.15023629367351532</v>
      </c>
      <c r="DJ952">
        <v>0.16317780315876007</v>
      </c>
      <c r="DK952">
        <v>0.16764520108699799</v>
      </c>
      <c r="DL952">
        <v>0.16772879660129547</v>
      </c>
      <c r="DM952">
        <v>0.1656174510717392</v>
      </c>
      <c r="DN952">
        <v>0.16000093519687653</v>
      </c>
      <c r="DO952">
        <v>1.0261598825454712</v>
      </c>
      <c r="DP952">
        <v>4.7392172813415527</v>
      </c>
      <c r="DQ952">
        <v>4.6661710739135742</v>
      </c>
      <c r="DR952">
        <v>4.6792593002319336</v>
      </c>
      <c r="DS952">
        <v>4.6688146591186523</v>
      </c>
      <c r="DT952">
        <v>4.6227903366088867</v>
      </c>
      <c r="DU952">
        <v>0.97984564304351807</v>
      </c>
      <c r="DV952">
        <v>4.4521354138851166E-2</v>
      </c>
      <c r="DW952">
        <v>4.8479646444320679E-2</v>
      </c>
      <c r="DX952">
        <v>4.2308729141950607E-2</v>
      </c>
      <c r="DY952">
        <v>5.116315558552742E-2</v>
      </c>
      <c r="DZ952">
        <v>4.4950425624847412E-2</v>
      </c>
      <c r="EA952">
        <v>0.50355058908462524</v>
      </c>
      <c r="EB952">
        <v>0.49267807602882385</v>
      </c>
      <c r="EC952">
        <v>0.49031037092208862</v>
      </c>
      <c r="ED952">
        <v>0.4864916205406189</v>
      </c>
      <c r="EE952">
        <v>0.49581435322761536</v>
      </c>
      <c r="EF952">
        <v>0.49512133002281189</v>
      </c>
      <c r="EG952">
        <v>0.50903266668319702</v>
      </c>
      <c r="EH952">
        <v>0.5322912335395813</v>
      </c>
      <c r="EI952">
        <v>0.54308247566223145</v>
      </c>
      <c r="EJ952">
        <v>0.55038350820541382</v>
      </c>
      <c r="EK952">
        <v>0.5529215931892395</v>
      </c>
      <c r="EL952">
        <v>0.54704403877258301</v>
      </c>
      <c r="EM952">
        <v>1.4314123392105103</v>
      </c>
      <c r="EN952">
        <v>5.0601396560668945</v>
      </c>
      <c r="EO952">
        <v>4.9821610450744629</v>
      </c>
      <c r="EP952">
        <v>4.9947428703308105</v>
      </c>
      <c r="EQ952">
        <v>4.9863119125366211</v>
      </c>
      <c r="ER952">
        <v>4.9379305839538574</v>
      </c>
      <c r="ES952">
        <v>1.3800396919250488</v>
      </c>
      <c r="ET952">
        <v>0.22298647463321686</v>
      </c>
      <c r="EU952">
        <v>0.22516132891178131</v>
      </c>
      <c r="EV952">
        <v>0.20457085967063904</v>
      </c>
      <c r="EW952">
        <v>0.20178261399269104</v>
      </c>
      <c r="EX952">
        <v>0.18724015355110168</v>
      </c>
      <c r="EY952">
        <v>66.481971740722656</v>
      </c>
      <c r="EZ952">
        <v>64.382400512695312</v>
      </c>
      <c r="FA952">
        <v>63.873249053955078</v>
      </c>
      <c r="FB952">
        <v>63.747947692871094</v>
      </c>
      <c r="FC952">
        <v>63.717784881591797</v>
      </c>
      <c r="FD952">
        <v>63.464164733886719</v>
      </c>
      <c r="FE952">
        <v>64.125663757324219</v>
      </c>
      <c r="FF952">
        <v>69.384941101074219</v>
      </c>
      <c r="FG952">
        <v>73.047576904296875</v>
      </c>
      <c r="FH952">
        <v>76.441329956054687</v>
      </c>
      <c r="FI952">
        <v>80.270095825195313</v>
      </c>
      <c r="FJ952">
        <v>82.573806762695312</v>
      </c>
      <c r="FK952">
        <v>84.199172973632812</v>
      </c>
      <c r="FL952">
        <v>84.803306579589844</v>
      </c>
      <c r="FM952">
        <v>83.133750915527344</v>
      </c>
      <c r="FN952">
        <v>83.7357177734375</v>
      </c>
      <c r="FO952">
        <v>83.490188598632812</v>
      </c>
      <c r="FP952">
        <v>81.227439880371094</v>
      </c>
      <c r="FQ952">
        <v>79.577926635742187</v>
      </c>
      <c r="FR952">
        <v>77.785438537597656</v>
      </c>
      <c r="FS952">
        <v>75.389335632324219</v>
      </c>
      <c r="FT952">
        <v>72.503715515136719</v>
      </c>
      <c r="FU952">
        <v>70.870086669921875</v>
      </c>
      <c r="FV952">
        <v>69.224395751953125</v>
      </c>
      <c r="FW952">
        <v>81</v>
      </c>
      <c r="FX952">
        <v>5.4568342864513397E-2</v>
      </c>
      <c r="FY952">
        <v>1</v>
      </c>
    </row>
    <row r="953" spans="1:181" x14ac:dyDescent="0.2">
      <c r="A953" t="s">
        <v>243</v>
      </c>
      <c r="B953" t="s">
        <v>239</v>
      </c>
      <c r="C953" t="s">
        <v>215</v>
      </c>
      <c r="D953" t="s">
        <v>38</v>
      </c>
      <c r="E953">
        <v>2017</v>
      </c>
      <c r="F953" t="s">
        <v>224</v>
      </c>
      <c r="G953" t="s">
        <v>246</v>
      </c>
      <c r="H953">
        <v>94</v>
      </c>
      <c r="K953">
        <v>18.674358367919922</v>
      </c>
      <c r="L953">
        <v>18.343709945678711</v>
      </c>
      <c r="M953">
        <v>18.38005256652832</v>
      </c>
      <c r="N953">
        <v>18.554651260375977</v>
      </c>
      <c r="O953">
        <v>18.932817459106445</v>
      </c>
      <c r="P953">
        <v>19.683015823364258</v>
      </c>
      <c r="Q953">
        <v>22.267768859863281</v>
      </c>
      <c r="R953">
        <v>22.545282363891602</v>
      </c>
      <c r="S953">
        <v>22.844463348388672</v>
      </c>
      <c r="T953">
        <v>23.716506958007813</v>
      </c>
      <c r="U953">
        <v>24.353965759277344</v>
      </c>
      <c r="V953">
        <v>24.798912048339844</v>
      </c>
      <c r="W953">
        <v>24.939292907714844</v>
      </c>
      <c r="X953">
        <v>25.389719009399414</v>
      </c>
      <c r="Y953">
        <v>25.33197021484375</v>
      </c>
      <c r="Z953">
        <v>25.557319641113281</v>
      </c>
      <c r="AA953">
        <v>25.548395156860352</v>
      </c>
      <c r="AB953">
        <v>25.239004135131836</v>
      </c>
      <c r="AC953">
        <v>24.747007369995117</v>
      </c>
      <c r="AD953">
        <v>25.014137268066406</v>
      </c>
      <c r="AE953">
        <v>24.581565856933594</v>
      </c>
      <c r="AF953">
        <v>23.352092742919922</v>
      </c>
      <c r="AG953">
        <v>20.697759628295898</v>
      </c>
      <c r="AH953">
        <v>19.593893051147461</v>
      </c>
      <c r="AI953">
        <v>-0.66188758611679077</v>
      </c>
      <c r="AJ953">
        <v>-0.64996457099914551</v>
      </c>
      <c r="AK953">
        <v>-0.64834225177764893</v>
      </c>
      <c r="AL953">
        <v>-0.65143090486526489</v>
      </c>
      <c r="AM953">
        <v>-0.65214210748672485</v>
      </c>
      <c r="AN953">
        <v>-0.66063761711120605</v>
      </c>
      <c r="AO953">
        <v>-0.70556259155273438</v>
      </c>
      <c r="AP953">
        <v>-0.71722924709320068</v>
      </c>
      <c r="AQ953">
        <v>-0.72784543037414551</v>
      </c>
      <c r="AR953">
        <v>-0.74497687816619873</v>
      </c>
      <c r="AS953">
        <v>-0.75817793607711792</v>
      </c>
      <c r="AT953">
        <v>-0.7631719708442688</v>
      </c>
      <c r="AU953">
        <v>5.9554044157266617E-2</v>
      </c>
      <c r="AV953">
        <v>3.9737546443939209</v>
      </c>
      <c r="AW953">
        <v>3.9124729633331299</v>
      </c>
      <c r="AX953">
        <v>3.9267697334289551</v>
      </c>
      <c r="AY953">
        <v>3.9115231037139893</v>
      </c>
      <c r="AZ953">
        <v>3.8711199760437012</v>
      </c>
      <c r="BA953">
        <v>2.5305444374680519E-2</v>
      </c>
      <c r="BB953">
        <v>-0.38115254044532776</v>
      </c>
      <c r="BC953">
        <v>-0.37294042110443115</v>
      </c>
      <c r="BD953">
        <v>-0.34471791982650757</v>
      </c>
      <c r="BE953">
        <v>-0.30809345841407776</v>
      </c>
      <c r="BF953">
        <v>-0.29443818330764771</v>
      </c>
      <c r="BG953">
        <v>-0.3176124095916748</v>
      </c>
      <c r="BH953">
        <v>-0.31242328882217407</v>
      </c>
      <c r="BI953">
        <v>-0.31197968125343323</v>
      </c>
      <c r="BJ953">
        <v>-0.31528398394584656</v>
      </c>
      <c r="BK953">
        <v>-0.31303110718727112</v>
      </c>
      <c r="BL953">
        <v>-0.31922173500061035</v>
      </c>
      <c r="BM953">
        <v>-0.34676623344421387</v>
      </c>
      <c r="BN953">
        <v>-0.34811583161354065</v>
      </c>
      <c r="BO953">
        <v>-0.35240820050239563</v>
      </c>
      <c r="BP953">
        <v>-0.36232218146324158</v>
      </c>
      <c r="BQ953">
        <v>-0.3708738386631012</v>
      </c>
      <c r="BR953">
        <v>-0.37612885236740112</v>
      </c>
      <c r="BS953">
        <v>0.46480655670166016</v>
      </c>
      <c r="BT953">
        <v>4.2946772575378418</v>
      </c>
      <c r="BU953">
        <v>4.2284631729125977</v>
      </c>
      <c r="BV953">
        <v>4.242253303527832</v>
      </c>
      <c r="BW953">
        <v>4.2290201187133789</v>
      </c>
      <c r="BX953">
        <v>4.1862602233886719</v>
      </c>
      <c r="BY953">
        <v>0.42549940943717957</v>
      </c>
      <c r="BZ953">
        <v>-0.20268744230270386</v>
      </c>
      <c r="CA953">
        <v>-0.19625873863697052</v>
      </c>
      <c r="CB953">
        <v>-0.18245579302310944</v>
      </c>
      <c r="CC953">
        <v>-0.15747399628162384</v>
      </c>
      <c r="CD953">
        <v>-0.15214844048023224</v>
      </c>
      <c r="CE953">
        <v>-7.9168498516082764E-2</v>
      </c>
      <c r="CF953">
        <v>-7.8643232583999634E-2</v>
      </c>
      <c r="CG953">
        <v>-7.9015955328941345E-2</v>
      </c>
      <c r="CH953">
        <v>-8.2469642162322998E-2</v>
      </c>
      <c r="CI953">
        <v>-7.8163877129554749E-2</v>
      </c>
      <c r="CJ953">
        <v>-8.2758136093616486E-2</v>
      </c>
      <c r="CK953">
        <v>-9.8264969885349274E-2</v>
      </c>
      <c r="CL953">
        <v>-9.2469014227390289E-2</v>
      </c>
      <c r="CM953">
        <v>-9.2381492257118225E-2</v>
      </c>
      <c r="CN953">
        <v>-9.7296684980392456E-2</v>
      </c>
      <c r="CO953">
        <v>-0.102628193795681</v>
      </c>
      <c r="CP953">
        <v>-0.1080639585852623</v>
      </c>
      <c r="CQ953">
        <v>0.74548321962356567</v>
      </c>
      <c r="CR953">
        <v>4.5169472694396973</v>
      </c>
      <c r="CS953">
        <v>4.4473171234130859</v>
      </c>
      <c r="CT953">
        <v>4.4607563018798828</v>
      </c>
      <c r="CU953">
        <v>4.4489173889160156</v>
      </c>
      <c r="CV953">
        <v>4.4045252799987793</v>
      </c>
      <c r="CW953">
        <v>0.70267254114151001</v>
      </c>
      <c r="CX953">
        <v>-7.9083040356636047E-2</v>
      </c>
      <c r="CY953">
        <v>-7.3889546096324921E-2</v>
      </c>
      <c r="CZ953">
        <v>-7.0073530077934265E-2</v>
      </c>
      <c r="DA953">
        <v>-5.3155422210693359E-2</v>
      </c>
      <c r="DB953">
        <v>-5.3599007427692413E-2</v>
      </c>
      <c r="DC953">
        <v>0.15927542746067047</v>
      </c>
      <c r="DD953">
        <v>0.1551368236541748</v>
      </c>
      <c r="DE953">
        <v>0.15394775569438934</v>
      </c>
      <c r="DF953">
        <v>0.15034469962120056</v>
      </c>
      <c r="DG953">
        <v>0.15670335292816162</v>
      </c>
      <c r="DH953">
        <v>0.15370546281337738</v>
      </c>
      <c r="DI953">
        <v>0.15023629367351532</v>
      </c>
      <c r="DJ953">
        <v>0.16317780315876007</v>
      </c>
      <c r="DK953">
        <v>0.16764520108699799</v>
      </c>
      <c r="DL953">
        <v>0.16772879660129547</v>
      </c>
      <c r="DM953">
        <v>0.1656174510717392</v>
      </c>
      <c r="DN953">
        <v>0.16000093519687653</v>
      </c>
      <c r="DO953">
        <v>1.0261598825454712</v>
      </c>
      <c r="DP953">
        <v>4.7392172813415527</v>
      </c>
      <c r="DQ953">
        <v>4.6661710739135742</v>
      </c>
      <c r="DR953">
        <v>4.6792593002319336</v>
      </c>
      <c r="DS953">
        <v>4.6688146591186523</v>
      </c>
      <c r="DT953">
        <v>4.6227903366088867</v>
      </c>
      <c r="DU953">
        <v>0.97984564304351807</v>
      </c>
      <c r="DV953">
        <v>4.4521354138851166E-2</v>
      </c>
      <c r="DW953">
        <v>4.8479646444320679E-2</v>
      </c>
      <c r="DX953">
        <v>4.2308729141950607E-2</v>
      </c>
      <c r="DY953">
        <v>5.116315558552742E-2</v>
      </c>
      <c r="DZ953">
        <v>4.4950425624847412E-2</v>
      </c>
      <c r="EA953">
        <v>0.50355058908462524</v>
      </c>
      <c r="EB953">
        <v>0.49267807602882385</v>
      </c>
      <c r="EC953">
        <v>0.49031037092208862</v>
      </c>
      <c r="ED953">
        <v>0.4864916205406189</v>
      </c>
      <c r="EE953">
        <v>0.49581435322761536</v>
      </c>
      <c r="EF953">
        <v>0.49512133002281189</v>
      </c>
      <c r="EG953">
        <v>0.50903266668319702</v>
      </c>
      <c r="EH953">
        <v>0.5322912335395813</v>
      </c>
      <c r="EI953">
        <v>0.54308247566223145</v>
      </c>
      <c r="EJ953">
        <v>0.55038350820541382</v>
      </c>
      <c r="EK953">
        <v>0.5529215931892395</v>
      </c>
      <c r="EL953">
        <v>0.54704403877258301</v>
      </c>
      <c r="EM953">
        <v>1.4314123392105103</v>
      </c>
      <c r="EN953">
        <v>5.0601396560668945</v>
      </c>
      <c r="EO953">
        <v>4.9821610450744629</v>
      </c>
      <c r="EP953">
        <v>4.9947428703308105</v>
      </c>
      <c r="EQ953">
        <v>4.9863119125366211</v>
      </c>
      <c r="ER953">
        <v>4.9379305839538574</v>
      </c>
      <c r="ES953">
        <v>1.3800396919250488</v>
      </c>
      <c r="ET953">
        <v>0.22298647463321686</v>
      </c>
      <c r="EU953">
        <v>0.22516132891178131</v>
      </c>
      <c r="EV953">
        <v>0.20457085967063904</v>
      </c>
      <c r="EW953">
        <v>0.20178261399269104</v>
      </c>
      <c r="EX953">
        <v>0.18724015355110168</v>
      </c>
      <c r="EY953">
        <v>66.481971740722656</v>
      </c>
      <c r="EZ953">
        <v>64.382400512695312</v>
      </c>
      <c r="FA953">
        <v>63.873249053955078</v>
      </c>
      <c r="FB953">
        <v>63.747947692871094</v>
      </c>
      <c r="FC953">
        <v>63.717784881591797</v>
      </c>
      <c r="FD953">
        <v>63.464164733886719</v>
      </c>
      <c r="FE953">
        <v>64.125663757324219</v>
      </c>
      <c r="FF953">
        <v>69.384941101074219</v>
      </c>
      <c r="FG953">
        <v>73.047576904296875</v>
      </c>
      <c r="FH953">
        <v>76.441329956054687</v>
      </c>
      <c r="FI953">
        <v>80.270095825195313</v>
      </c>
      <c r="FJ953">
        <v>82.573806762695312</v>
      </c>
      <c r="FK953">
        <v>84.199172973632812</v>
      </c>
      <c r="FL953">
        <v>84.803306579589844</v>
      </c>
      <c r="FM953">
        <v>83.133750915527344</v>
      </c>
      <c r="FN953">
        <v>83.7357177734375</v>
      </c>
      <c r="FO953">
        <v>83.490188598632812</v>
      </c>
      <c r="FP953">
        <v>81.227439880371094</v>
      </c>
      <c r="FQ953">
        <v>79.577926635742187</v>
      </c>
      <c r="FR953">
        <v>77.785438537597656</v>
      </c>
      <c r="FS953">
        <v>75.389335632324219</v>
      </c>
      <c r="FT953">
        <v>72.503715515136719</v>
      </c>
      <c r="FU953">
        <v>70.870086669921875</v>
      </c>
      <c r="FV953">
        <v>69.224395751953125</v>
      </c>
      <c r="FW953">
        <v>81</v>
      </c>
      <c r="FX953">
        <v>5.4568342864513397E-2</v>
      </c>
      <c r="FY953">
        <v>1</v>
      </c>
    </row>
    <row r="954" spans="1:181" x14ac:dyDescent="0.2">
      <c r="A954" t="s">
        <v>243</v>
      </c>
      <c r="B954" t="s">
        <v>239</v>
      </c>
      <c r="C954" t="s">
        <v>215</v>
      </c>
      <c r="D954" t="s">
        <v>38</v>
      </c>
      <c r="E954">
        <v>2018</v>
      </c>
      <c r="F954" t="s">
        <v>224</v>
      </c>
      <c r="G954" t="s">
        <v>246</v>
      </c>
      <c r="H954">
        <v>94</v>
      </c>
      <c r="K954">
        <v>18.674358367919922</v>
      </c>
      <c r="L954">
        <v>18.343709945678711</v>
      </c>
      <c r="M954">
        <v>18.38005256652832</v>
      </c>
      <c r="N954">
        <v>18.554651260375977</v>
      </c>
      <c r="O954">
        <v>18.932817459106445</v>
      </c>
      <c r="P954">
        <v>19.683015823364258</v>
      </c>
      <c r="Q954">
        <v>22.267768859863281</v>
      </c>
      <c r="R954">
        <v>22.545282363891602</v>
      </c>
      <c r="S954">
        <v>22.844463348388672</v>
      </c>
      <c r="T954">
        <v>23.716506958007813</v>
      </c>
      <c r="U954">
        <v>24.353965759277344</v>
      </c>
      <c r="V954">
        <v>24.798912048339844</v>
      </c>
      <c r="W954">
        <v>24.939292907714844</v>
      </c>
      <c r="X954">
        <v>25.389719009399414</v>
      </c>
      <c r="Y954">
        <v>25.33197021484375</v>
      </c>
      <c r="Z954">
        <v>25.557319641113281</v>
      </c>
      <c r="AA954">
        <v>25.548395156860352</v>
      </c>
      <c r="AB954">
        <v>25.239004135131836</v>
      </c>
      <c r="AC954">
        <v>24.747007369995117</v>
      </c>
      <c r="AD954">
        <v>25.014137268066406</v>
      </c>
      <c r="AE954">
        <v>24.581565856933594</v>
      </c>
      <c r="AF954">
        <v>23.352092742919922</v>
      </c>
      <c r="AG954">
        <v>20.697759628295898</v>
      </c>
      <c r="AH954">
        <v>19.593893051147461</v>
      </c>
      <c r="AI954">
        <v>-0.66188758611679077</v>
      </c>
      <c r="AJ954">
        <v>-0.64996457099914551</v>
      </c>
      <c r="AK954">
        <v>-0.64834225177764893</v>
      </c>
      <c r="AL954">
        <v>-0.65143090486526489</v>
      </c>
      <c r="AM954">
        <v>-0.65214210748672485</v>
      </c>
      <c r="AN954">
        <v>-0.66063761711120605</v>
      </c>
      <c r="AO954">
        <v>-0.70556259155273438</v>
      </c>
      <c r="AP954">
        <v>-0.71722924709320068</v>
      </c>
      <c r="AQ954">
        <v>-0.72784543037414551</v>
      </c>
      <c r="AR954">
        <v>-0.74497687816619873</v>
      </c>
      <c r="AS954">
        <v>-0.75817793607711792</v>
      </c>
      <c r="AT954">
        <v>-0.7631719708442688</v>
      </c>
      <c r="AU954">
        <v>5.9554044157266617E-2</v>
      </c>
      <c r="AV954">
        <v>3.9737546443939209</v>
      </c>
      <c r="AW954">
        <v>3.9124729633331299</v>
      </c>
      <c r="AX954">
        <v>3.9267697334289551</v>
      </c>
      <c r="AY954">
        <v>3.9115231037139893</v>
      </c>
      <c r="AZ954">
        <v>3.8711199760437012</v>
      </c>
      <c r="BA954">
        <v>2.5305444374680519E-2</v>
      </c>
      <c r="BB954">
        <v>-0.38115254044532776</v>
      </c>
      <c r="BC954">
        <v>-0.37294042110443115</v>
      </c>
      <c r="BD954">
        <v>-0.34471791982650757</v>
      </c>
      <c r="BE954">
        <v>-0.30809345841407776</v>
      </c>
      <c r="BF954">
        <v>-0.29443818330764771</v>
      </c>
      <c r="BG954">
        <v>-0.3176124095916748</v>
      </c>
      <c r="BH954">
        <v>-0.31242328882217407</v>
      </c>
      <c r="BI954">
        <v>-0.31197968125343323</v>
      </c>
      <c r="BJ954">
        <v>-0.31528398394584656</v>
      </c>
      <c r="BK954">
        <v>-0.31303110718727112</v>
      </c>
      <c r="BL954">
        <v>-0.31922173500061035</v>
      </c>
      <c r="BM954">
        <v>-0.34676623344421387</v>
      </c>
      <c r="BN954">
        <v>-0.34811583161354065</v>
      </c>
      <c r="BO954">
        <v>-0.35240820050239563</v>
      </c>
      <c r="BP954">
        <v>-0.36232218146324158</v>
      </c>
      <c r="BQ954">
        <v>-0.3708738386631012</v>
      </c>
      <c r="BR954">
        <v>-0.37612885236740112</v>
      </c>
      <c r="BS954">
        <v>0.46480655670166016</v>
      </c>
      <c r="BT954">
        <v>4.2946772575378418</v>
      </c>
      <c r="BU954">
        <v>4.2284631729125977</v>
      </c>
      <c r="BV954">
        <v>4.242253303527832</v>
      </c>
      <c r="BW954">
        <v>4.2290201187133789</v>
      </c>
      <c r="BX954">
        <v>4.1862602233886719</v>
      </c>
      <c r="BY954">
        <v>0.42549940943717957</v>
      </c>
      <c r="BZ954">
        <v>-0.20268744230270386</v>
      </c>
      <c r="CA954">
        <v>-0.19625873863697052</v>
      </c>
      <c r="CB954">
        <v>-0.18245579302310944</v>
      </c>
      <c r="CC954">
        <v>-0.15747399628162384</v>
      </c>
      <c r="CD954">
        <v>-0.15214844048023224</v>
      </c>
      <c r="CE954">
        <v>-7.9168498516082764E-2</v>
      </c>
      <c r="CF954">
        <v>-7.8643232583999634E-2</v>
      </c>
      <c r="CG954">
        <v>-7.9015955328941345E-2</v>
      </c>
      <c r="CH954">
        <v>-8.2469642162322998E-2</v>
      </c>
      <c r="CI954">
        <v>-7.8163877129554749E-2</v>
      </c>
      <c r="CJ954">
        <v>-8.2758136093616486E-2</v>
      </c>
      <c r="CK954">
        <v>-9.8264969885349274E-2</v>
      </c>
      <c r="CL954">
        <v>-9.2469014227390289E-2</v>
      </c>
      <c r="CM954">
        <v>-9.2381492257118225E-2</v>
      </c>
      <c r="CN954">
        <v>-9.7296684980392456E-2</v>
      </c>
      <c r="CO954">
        <v>-0.102628193795681</v>
      </c>
      <c r="CP954">
        <v>-0.1080639585852623</v>
      </c>
      <c r="CQ954">
        <v>0.74548321962356567</v>
      </c>
      <c r="CR954">
        <v>4.5169472694396973</v>
      </c>
      <c r="CS954">
        <v>4.4473171234130859</v>
      </c>
      <c r="CT954">
        <v>4.4607563018798828</v>
      </c>
      <c r="CU954">
        <v>4.4489173889160156</v>
      </c>
      <c r="CV954">
        <v>4.4045252799987793</v>
      </c>
      <c r="CW954">
        <v>0.70267254114151001</v>
      </c>
      <c r="CX954">
        <v>-7.9083040356636047E-2</v>
      </c>
      <c r="CY954">
        <v>-7.3889546096324921E-2</v>
      </c>
      <c r="CZ954">
        <v>-7.0073530077934265E-2</v>
      </c>
      <c r="DA954">
        <v>-5.3155422210693359E-2</v>
      </c>
      <c r="DB954">
        <v>-5.3599007427692413E-2</v>
      </c>
      <c r="DC954">
        <v>0.15927542746067047</v>
      </c>
      <c r="DD954">
        <v>0.1551368236541748</v>
      </c>
      <c r="DE954">
        <v>0.15394775569438934</v>
      </c>
      <c r="DF954">
        <v>0.15034469962120056</v>
      </c>
      <c r="DG954">
        <v>0.15670335292816162</v>
      </c>
      <c r="DH954">
        <v>0.15370546281337738</v>
      </c>
      <c r="DI954">
        <v>0.15023629367351532</v>
      </c>
      <c r="DJ954">
        <v>0.16317780315876007</v>
      </c>
      <c r="DK954">
        <v>0.16764520108699799</v>
      </c>
      <c r="DL954">
        <v>0.16772879660129547</v>
      </c>
      <c r="DM954">
        <v>0.1656174510717392</v>
      </c>
      <c r="DN954">
        <v>0.16000093519687653</v>
      </c>
      <c r="DO954">
        <v>1.0261598825454712</v>
      </c>
      <c r="DP954">
        <v>4.7392172813415527</v>
      </c>
      <c r="DQ954">
        <v>4.6661710739135742</v>
      </c>
      <c r="DR954">
        <v>4.6792593002319336</v>
      </c>
      <c r="DS954">
        <v>4.6688146591186523</v>
      </c>
      <c r="DT954">
        <v>4.6227903366088867</v>
      </c>
      <c r="DU954">
        <v>0.97984564304351807</v>
      </c>
      <c r="DV954">
        <v>4.4521354138851166E-2</v>
      </c>
      <c r="DW954">
        <v>4.8479646444320679E-2</v>
      </c>
      <c r="DX954">
        <v>4.2308729141950607E-2</v>
      </c>
      <c r="DY954">
        <v>5.116315558552742E-2</v>
      </c>
      <c r="DZ954">
        <v>4.4950425624847412E-2</v>
      </c>
      <c r="EA954">
        <v>0.50355058908462524</v>
      </c>
      <c r="EB954">
        <v>0.49267807602882385</v>
      </c>
      <c r="EC954">
        <v>0.49031037092208862</v>
      </c>
      <c r="ED954">
        <v>0.4864916205406189</v>
      </c>
      <c r="EE954">
        <v>0.49581435322761536</v>
      </c>
      <c r="EF954">
        <v>0.49512133002281189</v>
      </c>
      <c r="EG954">
        <v>0.50903266668319702</v>
      </c>
      <c r="EH954">
        <v>0.5322912335395813</v>
      </c>
      <c r="EI954">
        <v>0.54308247566223145</v>
      </c>
      <c r="EJ954">
        <v>0.55038350820541382</v>
      </c>
      <c r="EK954">
        <v>0.5529215931892395</v>
      </c>
      <c r="EL954">
        <v>0.54704403877258301</v>
      </c>
      <c r="EM954">
        <v>1.4314123392105103</v>
      </c>
      <c r="EN954">
        <v>5.0601396560668945</v>
      </c>
      <c r="EO954">
        <v>4.9821610450744629</v>
      </c>
      <c r="EP954">
        <v>4.9947428703308105</v>
      </c>
      <c r="EQ954">
        <v>4.9863119125366211</v>
      </c>
      <c r="ER954">
        <v>4.9379305839538574</v>
      </c>
      <c r="ES954">
        <v>1.3800396919250488</v>
      </c>
      <c r="ET954">
        <v>0.22298647463321686</v>
      </c>
      <c r="EU954">
        <v>0.22516132891178131</v>
      </c>
      <c r="EV954">
        <v>0.20457085967063904</v>
      </c>
      <c r="EW954">
        <v>0.20178261399269104</v>
      </c>
      <c r="EX954">
        <v>0.18724015355110168</v>
      </c>
      <c r="EY954">
        <v>66.481971740722656</v>
      </c>
      <c r="EZ954">
        <v>64.382400512695312</v>
      </c>
      <c r="FA954">
        <v>63.873249053955078</v>
      </c>
      <c r="FB954">
        <v>63.747947692871094</v>
      </c>
      <c r="FC954">
        <v>63.717784881591797</v>
      </c>
      <c r="FD954">
        <v>63.464164733886719</v>
      </c>
      <c r="FE954">
        <v>64.125663757324219</v>
      </c>
      <c r="FF954">
        <v>69.384941101074219</v>
      </c>
      <c r="FG954">
        <v>73.047576904296875</v>
      </c>
      <c r="FH954">
        <v>76.441329956054687</v>
      </c>
      <c r="FI954">
        <v>80.270095825195313</v>
      </c>
      <c r="FJ954">
        <v>82.573806762695312</v>
      </c>
      <c r="FK954">
        <v>84.199172973632812</v>
      </c>
      <c r="FL954">
        <v>84.803306579589844</v>
      </c>
      <c r="FM954">
        <v>83.133750915527344</v>
      </c>
      <c r="FN954">
        <v>83.7357177734375</v>
      </c>
      <c r="FO954">
        <v>83.490188598632812</v>
      </c>
      <c r="FP954">
        <v>81.227439880371094</v>
      </c>
      <c r="FQ954">
        <v>79.577926635742187</v>
      </c>
      <c r="FR954">
        <v>77.785438537597656</v>
      </c>
      <c r="FS954">
        <v>75.389335632324219</v>
      </c>
      <c r="FT954">
        <v>72.503715515136719</v>
      </c>
      <c r="FU954">
        <v>70.870086669921875</v>
      </c>
      <c r="FV954">
        <v>69.224395751953125</v>
      </c>
      <c r="FW954">
        <v>81</v>
      </c>
      <c r="FX954">
        <v>5.4568342864513397E-2</v>
      </c>
      <c r="FY954">
        <v>1</v>
      </c>
    </row>
    <row r="955" spans="1:181" x14ac:dyDescent="0.2">
      <c r="A955" t="s">
        <v>243</v>
      </c>
      <c r="B955" t="s">
        <v>239</v>
      </c>
      <c r="C955" t="s">
        <v>215</v>
      </c>
      <c r="D955" t="s">
        <v>38</v>
      </c>
      <c r="E955">
        <v>2019</v>
      </c>
      <c r="F955" t="s">
        <v>224</v>
      </c>
      <c r="G955" t="s">
        <v>246</v>
      </c>
      <c r="H955">
        <v>94</v>
      </c>
      <c r="K955">
        <v>18.674358367919922</v>
      </c>
      <c r="L955">
        <v>18.343709945678711</v>
      </c>
      <c r="M955">
        <v>18.38005256652832</v>
      </c>
      <c r="N955">
        <v>18.554651260375977</v>
      </c>
      <c r="O955">
        <v>18.932817459106445</v>
      </c>
      <c r="P955">
        <v>19.683015823364258</v>
      </c>
      <c r="Q955">
        <v>22.267768859863281</v>
      </c>
      <c r="R955">
        <v>22.545282363891602</v>
      </c>
      <c r="S955">
        <v>22.844463348388672</v>
      </c>
      <c r="T955">
        <v>23.716506958007813</v>
      </c>
      <c r="U955">
        <v>24.353965759277344</v>
      </c>
      <c r="V955">
        <v>24.798912048339844</v>
      </c>
      <c r="W955">
        <v>24.939292907714844</v>
      </c>
      <c r="X955">
        <v>25.389719009399414</v>
      </c>
      <c r="Y955">
        <v>25.33197021484375</v>
      </c>
      <c r="Z955">
        <v>25.557319641113281</v>
      </c>
      <c r="AA955">
        <v>25.548395156860352</v>
      </c>
      <c r="AB955">
        <v>25.239004135131836</v>
      </c>
      <c r="AC955">
        <v>24.747007369995117</v>
      </c>
      <c r="AD955">
        <v>25.014137268066406</v>
      </c>
      <c r="AE955">
        <v>24.581565856933594</v>
      </c>
      <c r="AF955">
        <v>23.352092742919922</v>
      </c>
      <c r="AG955">
        <v>20.697759628295898</v>
      </c>
      <c r="AH955">
        <v>19.593893051147461</v>
      </c>
      <c r="AI955">
        <v>-0.66188758611679077</v>
      </c>
      <c r="AJ955">
        <v>-0.64996457099914551</v>
      </c>
      <c r="AK955">
        <v>-0.64834225177764893</v>
      </c>
      <c r="AL955">
        <v>-0.65143090486526489</v>
      </c>
      <c r="AM955">
        <v>-0.65214210748672485</v>
      </c>
      <c r="AN955">
        <v>-0.66063761711120605</v>
      </c>
      <c r="AO955">
        <v>-0.70556259155273438</v>
      </c>
      <c r="AP955">
        <v>-0.71722924709320068</v>
      </c>
      <c r="AQ955">
        <v>-0.72784543037414551</v>
      </c>
      <c r="AR955">
        <v>-0.74497687816619873</v>
      </c>
      <c r="AS955">
        <v>-0.75817793607711792</v>
      </c>
      <c r="AT955">
        <v>-0.7631719708442688</v>
      </c>
      <c r="AU955">
        <v>5.9554044157266617E-2</v>
      </c>
      <c r="AV955">
        <v>3.9737546443939209</v>
      </c>
      <c r="AW955">
        <v>3.9124729633331299</v>
      </c>
      <c r="AX955">
        <v>3.9267697334289551</v>
      </c>
      <c r="AY955">
        <v>3.9115231037139893</v>
      </c>
      <c r="AZ955">
        <v>3.8711199760437012</v>
      </c>
      <c r="BA955">
        <v>2.5305444374680519E-2</v>
      </c>
      <c r="BB955">
        <v>-0.38115254044532776</v>
      </c>
      <c r="BC955">
        <v>-0.37294042110443115</v>
      </c>
      <c r="BD955">
        <v>-0.34471791982650757</v>
      </c>
      <c r="BE955">
        <v>-0.30809345841407776</v>
      </c>
      <c r="BF955">
        <v>-0.29443818330764771</v>
      </c>
      <c r="BG955">
        <v>-0.3176124095916748</v>
      </c>
      <c r="BH955">
        <v>-0.31242328882217407</v>
      </c>
      <c r="BI955">
        <v>-0.31197968125343323</v>
      </c>
      <c r="BJ955">
        <v>-0.31528398394584656</v>
      </c>
      <c r="BK955">
        <v>-0.31303110718727112</v>
      </c>
      <c r="BL955">
        <v>-0.31922173500061035</v>
      </c>
      <c r="BM955">
        <v>-0.34676623344421387</v>
      </c>
      <c r="BN955">
        <v>-0.34811583161354065</v>
      </c>
      <c r="BO955">
        <v>-0.35240820050239563</v>
      </c>
      <c r="BP955">
        <v>-0.36232218146324158</v>
      </c>
      <c r="BQ955">
        <v>-0.3708738386631012</v>
      </c>
      <c r="BR955">
        <v>-0.37612885236740112</v>
      </c>
      <c r="BS955">
        <v>0.46480655670166016</v>
      </c>
      <c r="BT955">
        <v>4.2946772575378418</v>
      </c>
      <c r="BU955">
        <v>4.2284631729125977</v>
      </c>
      <c r="BV955">
        <v>4.242253303527832</v>
      </c>
      <c r="BW955">
        <v>4.2290201187133789</v>
      </c>
      <c r="BX955">
        <v>4.1862602233886719</v>
      </c>
      <c r="BY955">
        <v>0.42549940943717957</v>
      </c>
      <c r="BZ955">
        <v>-0.20268744230270386</v>
      </c>
      <c r="CA955">
        <v>-0.19625873863697052</v>
      </c>
      <c r="CB955">
        <v>-0.18245579302310944</v>
      </c>
      <c r="CC955">
        <v>-0.15747399628162384</v>
      </c>
      <c r="CD955">
        <v>-0.15214844048023224</v>
      </c>
      <c r="CE955">
        <v>-7.9168498516082764E-2</v>
      </c>
      <c r="CF955">
        <v>-7.8643232583999634E-2</v>
      </c>
      <c r="CG955">
        <v>-7.9015955328941345E-2</v>
      </c>
      <c r="CH955">
        <v>-8.2469642162322998E-2</v>
      </c>
      <c r="CI955">
        <v>-7.8163877129554749E-2</v>
      </c>
      <c r="CJ955">
        <v>-8.2758136093616486E-2</v>
      </c>
      <c r="CK955">
        <v>-9.8264969885349274E-2</v>
      </c>
      <c r="CL955">
        <v>-9.2469014227390289E-2</v>
      </c>
      <c r="CM955">
        <v>-9.2381492257118225E-2</v>
      </c>
      <c r="CN955">
        <v>-9.7296684980392456E-2</v>
      </c>
      <c r="CO955">
        <v>-0.102628193795681</v>
      </c>
      <c r="CP955">
        <v>-0.1080639585852623</v>
      </c>
      <c r="CQ955">
        <v>0.74548321962356567</v>
      </c>
      <c r="CR955">
        <v>4.5169472694396973</v>
      </c>
      <c r="CS955">
        <v>4.4473171234130859</v>
      </c>
      <c r="CT955">
        <v>4.4607563018798828</v>
      </c>
      <c r="CU955">
        <v>4.4489173889160156</v>
      </c>
      <c r="CV955">
        <v>4.4045252799987793</v>
      </c>
      <c r="CW955">
        <v>0.70267254114151001</v>
      </c>
      <c r="CX955">
        <v>-7.9083040356636047E-2</v>
      </c>
      <c r="CY955">
        <v>-7.3889546096324921E-2</v>
      </c>
      <c r="CZ955">
        <v>-7.0073530077934265E-2</v>
      </c>
      <c r="DA955">
        <v>-5.3155422210693359E-2</v>
      </c>
      <c r="DB955">
        <v>-5.3599007427692413E-2</v>
      </c>
      <c r="DC955">
        <v>0.15927542746067047</v>
      </c>
      <c r="DD955">
        <v>0.1551368236541748</v>
      </c>
      <c r="DE955">
        <v>0.15394775569438934</v>
      </c>
      <c r="DF955">
        <v>0.15034469962120056</v>
      </c>
      <c r="DG955">
        <v>0.15670335292816162</v>
      </c>
      <c r="DH955">
        <v>0.15370546281337738</v>
      </c>
      <c r="DI955">
        <v>0.15023629367351532</v>
      </c>
      <c r="DJ955">
        <v>0.16317780315876007</v>
      </c>
      <c r="DK955">
        <v>0.16764520108699799</v>
      </c>
      <c r="DL955">
        <v>0.16772879660129547</v>
      </c>
      <c r="DM955">
        <v>0.1656174510717392</v>
      </c>
      <c r="DN955">
        <v>0.16000093519687653</v>
      </c>
      <c r="DO955">
        <v>1.0261598825454712</v>
      </c>
      <c r="DP955">
        <v>4.7392172813415527</v>
      </c>
      <c r="DQ955">
        <v>4.6661710739135742</v>
      </c>
      <c r="DR955">
        <v>4.6792593002319336</v>
      </c>
      <c r="DS955">
        <v>4.6688146591186523</v>
      </c>
      <c r="DT955">
        <v>4.6227903366088867</v>
      </c>
      <c r="DU955">
        <v>0.97984564304351807</v>
      </c>
      <c r="DV955">
        <v>4.4521354138851166E-2</v>
      </c>
      <c r="DW955">
        <v>4.8479646444320679E-2</v>
      </c>
      <c r="DX955">
        <v>4.2308729141950607E-2</v>
      </c>
      <c r="DY955">
        <v>5.116315558552742E-2</v>
      </c>
      <c r="DZ955">
        <v>4.4950425624847412E-2</v>
      </c>
      <c r="EA955">
        <v>0.50355058908462524</v>
      </c>
      <c r="EB955">
        <v>0.49267807602882385</v>
      </c>
      <c r="EC955">
        <v>0.49031037092208862</v>
      </c>
      <c r="ED955">
        <v>0.4864916205406189</v>
      </c>
      <c r="EE955">
        <v>0.49581435322761536</v>
      </c>
      <c r="EF955">
        <v>0.49512133002281189</v>
      </c>
      <c r="EG955">
        <v>0.50903266668319702</v>
      </c>
      <c r="EH955">
        <v>0.5322912335395813</v>
      </c>
      <c r="EI955">
        <v>0.54308247566223145</v>
      </c>
      <c r="EJ955">
        <v>0.55038350820541382</v>
      </c>
      <c r="EK955">
        <v>0.5529215931892395</v>
      </c>
      <c r="EL955">
        <v>0.54704403877258301</v>
      </c>
      <c r="EM955">
        <v>1.4314123392105103</v>
      </c>
      <c r="EN955">
        <v>5.0601396560668945</v>
      </c>
      <c r="EO955">
        <v>4.9821610450744629</v>
      </c>
      <c r="EP955">
        <v>4.9947428703308105</v>
      </c>
      <c r="EQ955">
        <v>4.9863119125366211</v>
      </c>
      <c r="ER955">
        <v>4.9379305839538574</v>
      </c>
      <c r="ES955">
        <v>1.3800396919250488</v>
      </c>
      <c r="ET955">
        <v>0.22298647463321686</v>
      </c>
      <c r="EU955">
        <v>0.22516132891178131</v>
      </c>
      <c r="EV955">
        <v>0.20457085967063904</v>
      </c>
      <c r="EW955">
        <v>0.20178261399269104</v>
      </c>
      <c r="EX955">
        <v>0.18724015355110168</v>
      </c>
      <c r="EY955">
        <v>66.481971740722656</v>
      </c>
      <c r="EZ955">
        <v>64.382400512695312</v>
      </c>
      <c r="FA955">
        <v>63.873249053955078</v>
      </c>
      <c r="FB955">
        <v>63.747947692871094</v>
      </c>
      <c r="FC955">
        <v>63.717784881591797</v>
      </c>
      <c r="FD955">
        <v>63.464164733886719</v>
      </c>
      <c r="FE955">
        <v>64.125663757324219</v>
      </c>
      <c r="FF955">
        <v>69.384941101074219</v>
      </c>
      <c r="FG955">
        <v>73.047576904296875</v>
      </c>
      <c r="FH955">
        <v>76.441329956054687</v>
      </c>
      <c r="FI955">
        <v>80.270095825195313</v>
      </c>
      <c r="FJ955">
        <v>82.573806762695312</v>
      </c>
      <c r="FK955">
        <v>84.199172973632812</v>
      </c>
      <c r="FL955">
        <v>84.803306579589844</v>
      </c>
      <c r="FM955">
        <v>83.133750915527344</v>
      </c>
      <c r="FN955">
        <v>83.7357177734375</v>
      </c>
      <c r="FO955">
        <v>83.490188598632812</v>
      </c>
      <c r="FP955">
        <v>81.227439880371094</v>
      </c>
      <c r="FQ955">
        <v>79.577926635742187</v>
      </c>
      <c r="FR955">
        <v>77.785438537597656</v>
      </c>
      <c r="FS955">
        <v>75.389335632324219</v>
      </c>
      <c r="FT955">
        <v>72.503715515136719</v>
      </c>
      <c r="FU955">
        <v>70.870086669921875</v>
      </c>
      <c r="FV955">
        <v>69.224395751953125</v>
      </c>
      <c r="FW955">
        <v>81</v>
      </c>
      <c r="FX955">
        <v>5.4568342864513397E-2</v>
      </c>
      <c r="FY955">
        <v>1</v>
      </c>
    </row>
    <row r="956" spans="1:181" x14ac:dyDescent="0.2">
      <c r="A956" t="s">
        <v>243</v>
      </c>
      <c r="B956" t="s">
        <v>239</v>
      </c>
      <c r="C956" t="s">
        <v>215</v>
      </c>
      <c r="D956" t="s">
        <v>38</v>
      </c>
      <c r="E956">
        <v>2020</v>
      </c>
      <c r="F956" t="s">
        <v>224</v>
      </c>
      <c r="G956" t="s">
        <v>246</v>
      </c>
      <c r="H956">
        <v>94</v>
      </c>
      <c r="K956">
        <v>18.674358367919922</v>
      </c>
      <c r="L956">
        <v>18.343709945678711</v>
      </c>
      <c r="M956">
        <v>18.38005256652832</v>
      </c>
      <c r="N956">
        <v>18.554651260375977</v>
      </c>
      <c r="O956">
        <v>18.932817459106445</v>
      </c>
      <c r="P956">
        <v>19.683015823364258</v>
      </c>
      <c r="Q956">
        <v>22.267768859863281</v>
      </c>
      <c r="R956">
        <v>22.545282363891602</v>
      </c>
      <c r="S956">
        <v>22.844463348388672</v>
      </c>
      <c r="T956">
        <v>23.716506958007813</v>
      </c>
      <c r="U956">
        <v>24.353965759277344</v>
      </c>
      <c r="V956">
        <v>24.798912048339844</v>
      </c>
      <c r="W956">
        <v>24.939292907714844</v>
      </c>
      <c r="X956">
        <v>25.389719009399414</v>
      </c>
      <c r="Y956">
        <v>25.33197021484375</v>
      </c>
      <c r="Z956">
        <v>25.557319641113281</v>
      </c>
      <c r="AA956">
        <v>25.548395156860352</v>
      </c>
      <c r="AB956">
        <v>25.239004135131836</v>
      </c>
      <c r="AC956">
        <v>24.747007369995117</v>
      </c>
      <c r="AD956">
        <v>25.014137268066406</v>
      </c>
      <c r="AE956">
        <v>24.581565856933594</v>
      </c>
      <c r="AF956">
        <v>23.352092742919922</v>
      </c>
      <c r="AG956">
        <v>20.697759628295898</v>
      </c>
      <c r="AH956">
        <v>19.593893051147461</v>
      </c>
      <c r="AI956">
        <v>-0.66188758611679077</v>
      </c>
      <c r="AJ956">
        <v>-0.64996457099914551</v>
      </c>
      <c r="AK956">
        <v>-0.64834225177764893</v>
      </c>
      <c r="AL956">
        <v>-0.65143090486526489</v>
      </c>
      <c r="AM956">
        <v>-0.65214210748672485</v>
      </c>
      <c r="AN956">
        <v>-0.66063761711120605</v>
      </c>
      <c r="AO956">
        <v>-0.70556259155273438</v>
      </c>
      <c r="AP956">
        <v>-0.71722924709320068</v>
      </c>
      <c r="AQ956">
        <v>-0.72784543037414551</v>
      </c>
      <c r="AR956">
        <v>-0.74497687816619873</v>
      </c>
      <c r="AS956">
        <v>-0.75817793607711792</v>
      </c>
      <c r="AT956">
        <v>-0.7631719708442688</v>
      </c>
      <c r="AU956">
        <v>5.9554044157266617E-2</v>
      </c>
      <c r="AV956">
        <v>3.9737546443939209</v>
      </c>
      <c r="AW956">
        <v>3.9124729633331299</v>
      </c>
      <c r="AX956">
        <v>3.9267697334289551</v>
      </c>
      <c r="AY956">
        <v>3.9115231037139893</v>
      </c>
      <c r="AZ956">
        <v>3.8711199760437012</v>
      </c>
      <c r="BA956">
        <v>2.5305444374680519E-2</v>
      </c>
      <c r="BB956">
        <v>-0.38115254044532776</v>
      </c>
      <c r="BC956">
        <v>-0.37294042110443115</v>
      </c>
      <c r="BD956">
        <v>-0.34471791982650757</v>
      </c>
      <c r="BE956">
        <v>-0.30809345841407776</v>
      </c>
      <c r="BF956">
        <v>-0.29443818330764771</v>
      </c>
      <c r="BG956">
        <v>-0.3176124095916748</v>
      </c>
      <c r="BH956">
        <v>-0.31242328882217407</v>
      </c>
      <c r="BI956">
        <v>-0.31197968125343323</v>
      </c>
      <c r="BJ956">
        <v>-0.31528398394584656</v>
      </c>
      <c r="BK956">
        <v>-0.31303110718727112</v>
      </c>
      <c r="BL956">
        <v>-0.31922173500061035</v>
      </c>
      <c r="BM956">
        <v>-0.34676623344421387</v>
      </c>
      <c r="BN956">
        <v>-0.34811583161354065</v>
      </c>
      <c r="BO956">
        <v>-0.35240820050239563</v>
      </c>
      <c r="BP956">
        <v>-0.36232218146324158</v>
      </c>
      <c r="BQ956">
        <v>-0.3708738386631012</v>
      </c>
      <c r="BR956">
        <v>-0.37612885236740112</v>
      </c>
      <c r="BS956">
        <v>0.46480655670166016</v>
      </c>
      <c r="BT956">
        <v>4.2946772575378418</v>
      </c>
      <c r="BU956">
        <v>4.2284631729125977</v>
      </c>
      <c r="BV956">
        <v>4.242253303527832</v>
      </c>
      <c r="BW956">
        <v>4.2290201187133789</v>
      </c>
      <c r="BX956">
        <v>4.1862602233886719</v>
      </c>
      <c r="BY956">
        <v>0.42549940943717957</v>
      </c>
      <c r="BZ956">
        <v>-0.20268744230270386</v>
      </c>
      <c r="CA956">
        <v>-0.19625873863697052</v>
      </c>
      <c r="CB956">
        <v>-0.18245579302310944</v>
      </c>
      <c r="CC956">
        <v>-0.15747399628162384</v>
      </c>
      <c r="CD956">
        <v>-0.15214844048023224</v>
      </c>
      <c r="CE956">
        <v>-7.9168498516082764E-2</v>
      </c>
      <c r="CF956">
        <v>-7.8643232583999634E-2</v>
      </c>
      <c r="CG956">
        <v>-7.9015955328941345E-2</v>
      </c>
      <c r="CH956">
        <v>-8.2469642162322998E-2</v>
      </c>
      <c r="CI956">
        <v>-7.8163877129554749E-2</v>
      </c>
      <c r="CJ956">
        <v>-8.2758136093616486E-2</v>
      </c>
      <c r="CK956">
        <v>-9.8264969885349274E-2</v>
      </c>
      <c r="CL956">
        <v>-9.2469014227390289E-2</v>
      </c>
      <c r="CM956">
        <v>-9.2381492257118225E-2</v>
      </c>
      <c r="CN956">
        <v>-9.7296684980392456E-2</v>
      </c>
      <c r="CO956">
        <v>-0.102628193795681</v>
      </c>
      <c r="CP956">
        <v>-0.1080639585852623</v>
      </c>
      <c r="CQ956">
        <v>0.74548321962356567</v>
      </c>
      <c r="CR956">
        <v>4.5169472694396973</v>
      </c>
      <c r="CS956">
        <v>4.4473171234130859</v>
      </c>
      <c r="CT956">
        <v>4.4607563018798828</v>
      </c>
      <c r="CU956">
        <v>4.4489173889160156</v>
      </c>
      <c r="CV956">
        <v>4.4045252799987793</v>
      </c>
      <c r="CW956">
        <v>0.70267254114151001</v>
      </c>
      <c r="CX956">
        <v>-7.9083040356636047E-2</v>
      </c>
      <c r="CY956">
        <v>-7.3889546096324921E-2</v>
      </c>
      <c r="CZ956">
        <v>-7.0073530077934265E-2</v>
      </c>
      <c r="DA956">
        <v>-5.3155422210693359E-2</v>
      </c>
      <c r="DB956">
        <v>-5.3599007427692413E-2</v>
      </c>
      <c r="DC956">
        <v>0.15927542746067047</v>
      </c>
      <c r="DD956">
        <v>0.1551368236541748</v>
      </c>
      <c r="DE956">
        <v>0.15394775569438934</v>
      </c>
      <c r="DF956">
        <v>0.15034469962120056</v>
      </c>
      <c r="DG956">
        <v>0.15670335292816162</v>
      </c>
      <c r="DH956">
        <v>0.15370546281337738</v>
      </c>
      <c r="DI956">
        <v>0.15023629367351532</v>
      </c>
      <c r="DJ956">
        <v>0.16317780315876007</v>
      </c>
      <c r="DK956">
        <v>0.16764520108699799</v>
      </c>
      <c r="DL956">
        <v>0.16772879660129547</v>
      </c>
      <c r="DM956">
        <v>0.1656174510717392</v>
      </c>
      <c r="DN956">
        <v>0.16000093519687653</v>
      </c>
      <c r="DO956">
        <v>1.0261598825454712</v>
      </c>
      <c r="DP956">
        <v>4.7392172813415527</v>
      </c>
      <c r="DQ956">
        <v>4.6661710739135742</v>
      </c>
      <c r="DR956">
        <v>4.6792593002319336</v>
      </c>
      <c r="DS956">
        <v>4.6688146591186523</v>
      </c>
      <c r="DT956">
        <v>4.6227903366088867</v>
      </c>
      <c r="DU956">
        <v>0.97984564304351807</v>
      </c>
      <c r="DV956">
        <v>4.4521354138851166E-2</v>
      </c>
      <c r="DW956">
        <v>4.8479646444320679E-2</v>
      </c>
      <c r="DX956">
        <v>4.2308729141950607E-2</v>
      </c>
      <c r="DY956">
        <v>5.116315558552742E-2</v>
      </c>
      <c r="DZ956">
        <v>4.4950425624847412E-2</v>
      </c>
      <c r="EA956">
        <v>0.50355058908462524</v>
      </c>
      <c r="EB956">
        <v>0.49267807602882385</v>
      </c>
      <c r="EC956">
        <v>0.49031037092208862</v>
      </c>
      <c r="ED956">
        <v>0.4864916205406189</v>
      </c>
      <c r="EE956">
        <v>0.49581435322761536</v>
      </c>
      <c r="EF956">
        <v>0.49512133002281189</v>
      </c>
      <c r="EG956">
        <v>0.50903266668319702</v>
      </c>
      <c r="EH956">
        <v>0.5322912335395813</v>
      </c>
      <c r="EI956">
        <v>0.54308247566223145</v>
      </c>
      <c r="EJ956">
        <v>0.55038350820541382</v>
      </c>
      <c r="EK956">
        <v>0.5529215931892395</v>
      </c>
      <c r="EL956">
        <v>0.54704403877258301</v>
      </c>
      <c r="EM956">
        <v>1.4314123392105103</v>
      </c>
      <c r="EN956">
        <v>5.0601396560668945</v>
      </c>
      <c r="EO956">
        <v>4.9821610450744629</v>
      </c>
      <c r="EP956">
        <v>4.9947428703308105</v>
      </c>
      <c r="EQ956">
        <v>4.9863119125366211</v>
      </c>
      <c r="ER956">
        <v>4.9379305839538574</v>
      </c>
      <c r="ES956">
        <v>1.3800396919250488</v>
      </c>
      <c r="ET956">
        <v>0.22298647463321686</v>
      </c>
      <c r="EU956">
        <v>0.22516132891178131</v>
      </c>
      <c r="EV956">
        <v>0.20457085967063904</v>
      </c>
      <c r="EW956">
        <v>0.20178261399269104</v>
      </c>
      <c r="EX956">
        <v>0.18724015355110168</v>
      </c>
      <c r="EY956">
        <v>66.481971740722656</v>
      </c>
      <c r="EZ956">
        <v>64.382400512695312</v>
      </c>
      <c r="FA956">
        <v>63.873249053955078</v>
      </c>
      <c r="FB956">
        <v>63.747947692871094</v>
      </c>
      <c r="FC956">
        <v>63.717784881591797</v>
      </c>
      <c r="FD956">
        <v>63.464164733886719</v>
      </c>
      <c r="FE956">
        <v>64.125663757324219</v>
      </c>
      <c r="FF956">
        <v>69.384941101074219</v>
      </c>
      <c r="FG956">
        <v>73.047576904296875</v>
      </c>
      <c r="FH956">
        <v>76.441329956054687</v>
      </c>
      <c r="FI956">
        <v>80.270095825195313</v>
      </c>
      <c r="FJ956">
        <v>82.573806762695312</v>
      </c>
      <c r="FK956">
        <v>84.199172973632812</v>
      </c>
      <c r="FL956">
        <v>84.803306579589844</v>
      </c>
      <c r="FM956">
        <v>83.133750915527344</v>
      </c>
      <c r="FN956">
        <v>83.7357177734375</v>
      </c>
      <c r="FO956">
        <v>83.490188598632812</v>
      </c>
      <c r="FP956">
        <v>81.227439880371094</v>
      </c>
      <c r="FQ956">
        <v>79.577926635742187</v>
      </c>
      <c r="FR956">
        <v>77.785438537597656</v>
      </c>
      <c r="FS956">
        <v>75.389335632324219</v>
      </c>
      <c r="FT956">
        <v>72.503715515136719</v>
      </c>
      <c r="FU956">
        <v>70.870086669921875</v>
      </c>
      <c r="FV956">
        <v>69.224395751953125</v>
      </c>
      <c r="FW956">
        <v>81</v>
      </c>
      <c r="FX956">
        <v>5.4568342864513397E-2</v>
      </c>
      <c r="FY956">
        <v>1</v>
      </c>
    </row>
    <row r="957" spans="1:181" x14ac:dyDescent="0.2">
      <c r="A957" t="s">
        <v>243</v>
      </c>
      <c r="B957" t="s">
        <v>239</v>
      </c>
      <c r="C957" t="s">
        <v>215</v>
      </c>
      <c r="D957" t="s">
        <v>38</v>
      </c>
      <c r="E957">
        <v>2021</v>
      </c>
      <c r="F957" t="s">
        <v>224</v>
      </c>
      <c r="G957" t="s">
        <v>246</v>
      </c>
      <c r="H957">
        <v>94</v>
      </c>
      <c r="K957">
        <v>18.674358367919922</v>
      </c>
      <c r="L957">
        <v>18.343709945678711</v>
      </c>
      <c r="M957">
        <v>18.38005256652832</v>
      </c>
      <c r="N957">
        <v>18.554651260375977</v>
      </c>
      <c r="O957">
        <v>18.932817459106445</v>
      </c>
      <c r="P957">
        <v>19.683015823364258</v>
      </c>
      <c r="Q957">
        <v>22.267768859863281</v>
      </c>
      <c r="R957">
        <v>22.545282363891602</v>
      </c>
      <c r="S957">
        <v>22.844463348388672</v>
      </c>
      <c r="T957">
        <v>23.716506958007813</v>
      </c>
      <c r="U957">
        <v>24.353965759277344</v>
      </c>
      <c r="V957">
        <v>24.798912048339844</v>
      </c>
      <c r="W957">
        <v>24.939292907714844</v>
      </c>
      <c r="X957">
        <v>25.389719009399414</v>
      </c>
      <c r="Y957">
        <v>25.33197021484375</v>
      </c>
      <c r="Z957">
        <v>25.557319641113281</v>
      </c>
      <c r="AA957">
        <v>25.548395156860352</v>
      </c>
      <c r="AB957">
        <v>25.239004135131836</v>
      </c>
      <c r="AC957">
        <v>24.747007369995117</v>
      </c>
      <c r="AD957">
        <v>25.014137268066406</v>
      </c>
      <c r="AE957">
        <v>24.581565856933594</v>
      </c>
      <c r="AF957">
        <v>23.352092742919922</v>
      </c>
      <c r="AG957">
        <v>20.697759628295898</v>
      </c>
      <c r="AH957">
        <v>19.593893051147461</v>
      </c>
      <c r="AI957">
        <v>-0.66188758611679077</v>
      </c>
      <c r="AJ957">
        <v>-0.64996457099914551</v>
      </c>
      <c r="AK957">
        <v>-0.64834225177764893</v>
      </c>
      <c r="AL957">
        <v>-0.65143090486526489</v>
      </c>
      <c r="AM957">
        <v>-0.65214210748672485</v>
      </c>
      <c r="AN957">
        <v>-0.66063761711120605</v>
      </c>
      <c r="AO957">
        <v>-0.70556259155273438</v>
      </c>
      <c r="AP957">
        <v>-0.71722924709320068</v>
      </c>
      <c r="AQ957">
        <v>-0.72784543037414551</v>
      </c>
      <c r="AR957">
        <v>-0.74497687816619873</v>
      </c>
      <c r="AS957">
        <v>-0.75817793607711792</v>
      </c>
      <c r="AT957">
        <v>-0.7631719708442688</v>
      </c>
      <c r="AU957">
        <v>5.9554044157266617E-2</v>
      </c>
      <c r="AV957">
        <v>3.9737546443939209</v>
      </c>
      <c r="AW957">
        <v>3.9124729633331299</v>
      </c>
      <c r="AX957">
        <v>3.9267697334289551</v>
      </c>
      <c r="AY957">
        <v>3.9115231037139893</v>
      </c>
      <c r="AZ957">
        <v>3.8711199760437012</v>
      </c>
      <c r="BA957">
        <v>2.5305444374680519E-2</v>
      </c>
      <c r="BB957">
        <v>-0.38115254044532776</v>
      </c>
      <c r="BC957">
        <v>-0.37294042110443115</v>
      </c>
      <c r="BD957">
        <v>-0.34471791982650757</v>
      </c>
      <c r="BE957">
        <v>-0.30809345841407776</v>
      </c>
      <c r="BF957">
        <v>-0.29443818330764771</v>
      </c>
      <c r="BG957">
        <v>-0.3176124095916748</v>
      </c>
      <c r="BH957">
        <v>-0.31242328882217407</v>
      </c>
      <c r="BI957">
        <v>-0.31197968125343323</v>
      </c>
      <c r="BJ957">
        <v>-0.31528398394584656</v>
      </c>
      <c r="BK957">
        <v>-0.31303110718727112</v>
      </c>
      <c r="BL957">
        <v>-0.31922173500061035</v>
      </c>
      <c r="BM957">
        <v>-0.34676623344421387</v>
      </c>
      <c r="BN957">
        <v>-0.34811583161354065</v>
      </c>
      <c r="BO957">
        <v>-0.35240820050239563</v>
      </c>
      <c r="BP957">
        <v>-0.36232218146324158</v>
      </c>
      <c r="BQ957">
        <v>-0.3708738386631012</v>
      </c>
      <c r="BR957">
        <v>-0.37612885236740112</v>
      </c>
      <c r="BS957">
        <v>0.46480655670166016</v>
      </c>
      <c r="BT957">
        <v>4.2946772575378418</v>
      </c>
      <c r="BU957">
        <v>4.2284631729125977</v>
      </c>
      <c r="BV957">
        <v>4.242253303527832</v>
      </c>
      <c r="BW957">
        <v>4.2290201187133789</v>
      </c>
      <c r="BX957">
        <v>4.1862602233886719</v>
      </c>
      <c r="BY957">
        <v>0.42549940943717957</v>
      </c>
      <c r="BZ957">
        <v>-0.20268744230270386</v>
      </c>
      <c r="CA957">
        <v>-0.19625873863697052</v>
      </c>
      <c r="CB957">
        <v>-0.18245579302310944</v>
      </c>
      <c r="CC957">
        <v>-0.15747399628162384</v>
      </c>
      <c r="CD957">
        <v>-0.15214844048023224</v>
      </c>
      <c r="CE957">
        <v>-7.9168498516082764E-2</v>
      </c>
      <c r="CF957">
        <v>-7.8643232583999634E-2</v>
      </c>
      <c r="CG957">
        <v>-7.9015955328941345E-2</v>
      </c>
      <c r="CH957">
        <v>-8.2469642162322998E-2</v>
      </c>
      <c r="CI957">
        <v>-7.8163877129554749E-2</v>
      </c>
      <c r="CJ957">
        <v>-8.2758136093616486E-2</v>
      </c>
      <c r="CK957">
        <v>-9.8264969885349274E-2</v>
      </c>
      <c r="CL957">
        <v>-9.2469014227390289E-2</v>
      </c>
      <c r="CM957">
        <v>-9.2381492257118225E-2</v>
      </c>
      <c r="CN957">
        <v>-9.7296684980392456E-2</v>
      </c>
      <c r="CO957">
        <v>-0.102628193795681</v>
      </c>
      <c r="CP957">
        <v>-0.1080639585852623</v>
      </c>
      <c r="CQ957">
        <v>0.74548321962356567</v>
      </c>
      <c r="CR957">
        <v>4.5169472694396973</v>
      </c>
      <c r="CS957">
        <v>4.4473171234130859</v>
      </c>
      <c r="CT957">
        <v>4.4607563018798828</v>
      </c>
      <c r="CU957">
        <v>4.4489173889160156</v>
      </c>
      <c r="CV957">
        <v>4.4045252799987793</v>
      </c>
      <c r="CW957">
        <v>0.70267254114151001</v>
      </c>
      <c r="CX957">
        <v>-7.9083040356636047E-2</v>
      </c>
      <c r="CY957">
        <v>-7.3889546096324921E-2</v>
      </c>
      <c r="CZ957">
        <v>-7.0073530077934265E-2</v>
      </c>
      <c r="DA957">
        <v>-5.3155422210693359E-2</v>
      </c>
      <c r="DB957">
        <v>-5.3599007427692413E-2</v>
      </c>
      <c r="DC957">
        <v>0.15927542746067047</v>
      </c>
      <c r="DD957">
        <v>0.1551368236541748</v>
      </c>
      <c r="DE957">
        <v>0.15394775569438934</v>
      </c>
      <c r="DF957">
        <v>0.15034469962120056</v>
      </c>
      <c r="DG957">
        <v>0.15670335292816162</v>
      </c>
      <c r="DH957">
        <v>0.15370546281337738</v>
      </c>
      <c r="DI957">
        <v>0.15023629367351532</v>
      </c>
      <c r="DJ957">
        <v>0.16317780315876007</v>
      </c>
      <c r="DK957">
        <v>0.16764520108699799</v>
      </c>
      <c r="DL957">
        <v>0.16772879660129547</v>
      </c>
      <c r="DM957">
        <v>0.1656174510717392</v>
      </c>
      <c r="DN957">
        <v>0.16000093519687653</v>
      </c>
      <c r="DO957">
        <v>1.0261598825454712</v>
      </c>
      <c r="DP957">
        <v>4.7392172813415527</v>
      </c>
      <c r="DQ957">
        <v>4.6661710739135742</v>
      </c>
      <c r="DR957">
        <v>4.6792593002319336</v>
      </c>
      <c r="DS957">
        <v>4.6688146591186523</v>
      </c>
      <c r="DT957">
        <v>4.6227903366088867</v>
      </c>
      <c r="DU957">
        <v>0.97984564304351807</v>
      </c>
      <c r="DV957">
        <v>4.4521354138851166E-2</v>
      </c>
      <c r="DW957">
        <v>4.8479646444320679E-2</v>
      </c>
      <c r="DX957">
        <v>4.2308729141950607E-2</v>
      </c>
      <c r="DY957">
        <v>5.116315558552742E-2</v>
      </c>
      <c r="DZ957">
        <v>4.4950425624847412E-2</v>
      </c>
      <c r="EA957">
        <v>0.50355058908462524</v>
      </c>
      <c r="EB957">
        <v>0.49267807602882385</v>
      </c>
      <c r="EC957">
        <v>0.49031037092208862</v>
      </c>
      <c r="ED957">
        <v>0.4864916205406189</v>
      </c>
      <c r="EE957">
        <v>0.49581435322761536</v>
      </c>
      <c r="EF957">
        <v>0.49512133002281189</v>
      </c>
      <c r="EG957">
        <v>0.50903266668319702</v>
      </c>
      <c r="EH957">
        <v>0.5322912335395813</v>
      </c>
      <c r="EI957">
        <v>0.54308247566223145</v>
      </c>
      <c r="EJ957">
        <v>0.55038350820541382</v>
      </c>
      <c r="EK957">
        <v>0.5529215931892395</v>
      </c>
      <c r="EL957">
        <v>0.54704403877258301</v>
      </c>
      <c r="EM957">
        <v>1.4314123392105103</v>
      </c>
      <c r="EN957">
        <v>5.0601396560668945</v>
      </c>
      <c r="EO957">
        <v>4.9821610450744629</v>
      </c>
      <c r="EP957">
        <v>4.9947428703308105</v>
      </c>
      <c r="EQ957">
        <v>4.9863119125366211</v>
      </c>
      <c r="ER957">
        <v>4.9379305839538574</v>
      </c>
      <c r="ES957">
        <v>1.3800396919250488</v>
      </c>
      <c r="ET957">
        <v>0.22298647463321686</v>
      </c>
      <c r="EU957">
        <v>0.22516132891178131</v>
      </c>
      <c r="EV957">
        <v>0.20457085967063904</v>
      </c>
      <c r="EW957">
        <v>0.20178261399269104</v>
      </c>
      <c r="EX957">
        <v>0.18724015355110168</v>
      </c>
      <c r="EY957">
        <v>66.481971740722656</v>
      </c>
      <c r="EZ957">
        <v>64.382400512695312</v>
      </c>
      <c r="FA957">
        <v>63.873249053955078</v>
      </c>
      <c r="FB957">
        <v>63.747947692871094</v>
      </c>
      <c r="FC957">
        <v>63.717784881591797</v>
      </c>
      <c r="FD957">
        <v>63.464164733886719</v>
      </c>
      <c r="FE957">
        <v>64.125663757324219</v>
      </c>
      <c r="FF957">
        <v>69.384941101074219</v>
      </c>
      <c r="FG957">
        <v>73.047576904296875</v>
      </c>
      <c r="FH957">
        <v>76.441329956054687</v>
      </c>
      <c r="FI957">
        <v>80.270095825195313</v>
      </c>
      <c r="FJ957">
        <v>82.573806762695312</v>
      </c>
      <c r="FK957">
        <v>84.199172973632812</v>
      </c>
      <c r="FL957">
        <v>84.803306579589844</v>
      </c>
      <c r="FM957">
        <v>83.133750915527344</v>
      </c>
      <c r="FN957">
        <v>83.7357177734375</v>
      </c>
      <c r="FO957">
        <v>83.490188598632812</v>
      </c>
      <c r="FP957">
        <v>81.227439880371094</v>
      </c>
      <c r="FQ957">
        <v>79.577926635742187</v>
      </c>
      <c r="FR957">
        <v>77.785438537597656</v>
      </c>
      <c r="FS957">
        <v>75.389335632324219</v>
      </c>
      <c r="FT957">
        <v>72.503715515136719</v>
      </c>
      <c r="FU957">
        <v>70.870086669921875</v>
      </c>
      <c r="FV957">
        <v>69.224395751953125</v>
      </c>
      <c r="FW957">
        <v>81</v>
      </c>
      <c r="FX957">
        <v>5.4568342864513397E-2</v>
      </c>
      <c r="FY957">
        <v>1</v>
      </c>
    </row>
    <row r="958" spans="1:181" x14ac:dyDescent="0.2">
      <c r="A958" t="s">
        <v>243</v>
      </c>
      <c r="B958" t="s">
        <v>239</v>
      </c>
      <c r="C958" t="s">
        <v>215</v>
      </c>
      <c r="D958" t="s">
        <v>38</v>
      </c>
      <c r="E958">
        <v>2022</v>
      </c>
      <c r="F958" t="s">
        <v>224</v>
      </c>
      <c r="G958" t="s">
        <v>246</v>
      </c>
      <c r="H958">
        <v>94</v>
      </c>
      <c r="K958">
        <v>18.674358367919922</v>
      </c>
      <c r="L958">
        <v>18.343709945678711</v>
      </c>
      <c r="M958">
        <v>18.38005256652832</v>
      </c>
      <c r="N958">
        <v>18.554651260375977</v>
      </c>
      <c r="O958">
        <v>18.932817459106445</v>
      </c>
      <c r="P958">
        <v>19.683015823364258</v>
      </c>
      <c r="Q958">
        <v>22.267768859863281</v>
      </c>
      <c r="R958">
        <v>22.545282363891602</v>
      </c>
      <c r="S958">
        <v>22.844463348388672</v>
      </c>
      <c r="T958">
        <v>23.716506958007813</v>
      </c>
      <c r="U958">
        <v>24.353965759277344</v>
      </c>
      <c r="V958">
        <v>24.798912048339844</v>
      </c>
      <c r="W958">
        <v>24.939292907714844</v>
      </c>
      <c r="X958">
        <v>25.389719009399414</v>
      </c>
      <c r="Y958">
        <v>25.33197021484375</v>
      </c>
      <c r="Z958">
        <v>25.557319641113281</v>
      </c>
      <c r="AA958">
        <v>25.548395156860352</v>
      </c>
      <c r="AB958">
        <v>25.239004135131836</v>
      </c>
      <c r="AC958">
        <v>24.747007369995117</v>
      </c>
      <c r="AD958">
        <v>25.014137268066406</v>
      </c>
      <c r="AE958">
        <v>24.581565856933594</v>
      </c>
      <c r="AF958">
        <v>23.352092742919922</v>
      </c>
      <c r="AG958">
        <v>20.697759628295898</v>
      </c>
      <c r="AH958">
        <v>19.593893051147461</v>
      </c>
      <c r="AI958">
        <v>-0.66188758611679077</v>
      </c>
      <c r="AJ958">
        <v>-0.64996457099914551</v>
      </c>
      <c r="AK958">
        <v>-0.64834225177764893</v>
      </c>
      <c r="AL958">
        <v>-0.65143090486526489</v>
      </c>
      <c r="AM958">
        <v>-0.65214210748672485</v>
      </c>
      <c r="AN958">
        <v>-0.66063761711120605</v>
      </c>
      <c r="AO958">
        <v>-0.70556259155273438</v>
      </c>
      <c r="AP958">
        <v>-0.71722924709320068</v>
      </c>
      <c r="AQ958">
        <v>-0.72784543037414551</v>
      </c>
      <c r="AR958">
        <v>-0.74497687816619873</v>
      </c>
      <c r="AS958">
        <v>-0.75817793607711792</v>
      </c>
      <c r="AT958">
        <v>-0.7631719708442688</v>
      </c>
      <c r="AU958">
        <v>5.9554044157266617E-2</v>
      </c>
      <c r="AV958">
        <v>3.9737546443939209</v>
      </c>
      <c r="AW958">
        <v>3.9124729633331299</v>
      </c>
      <c r="AX958">
        <v>3.9267697334289551</v>
      </c>
      <c r="AY958">
        <v>3.9115231037139893</v>
      </c>
      <c r="AZ958">
        <v>3.8711199760437012</v>
      </c>
      <c r="BA958">
        <v>2.5305444374680519E-2</v>
      </c>
      <c r="BB958">
        <v>-0.38115254044532776</v>
      </c>
      <c r="BC958">
        <v>-0.37294042110443115</v>
      </c>
      <c r="BD958">
        <v>-0.34471791982650757</v>
      </c>
      <c r="BE958">
        <v>-0.30809345841407776</v>
      </c>
      <c r="BF958">
        <v>-0.29443818330764771</v>
      </c>
      <c r="BG958">
        <v>-0.3176124095916748</v>
      </c>
      <c r="BH958">
        <v>-0.31242328882217407</v>
      </c>
      <c r="BI958">
        <v>-0.31197968125343323</v>
      </c>
      <c r="BJ958">
        <v>-0.31528398394584656</v>
      </c>
      <c r="BK958">
        <v>-0.31303110718727112</v>
      </c>
      <c r="BL958">
        <v>-0.31922173500061035</v>
      </c>
      <c r="BM958">
        <v>-0.34676623344421387</v>
      </c>
      <c r="BN958">
        <v>-0.34811583161354065</v>
      </c>
      <c r="BO958">
        <v>-0.35240820050239563</v>
      </c>
      <c r="BP958">
        <v>-0.36232218146324158</v>
      </c>
      <c r="BQ958">
        <v>-0.3708738386631012</v>
      </c>
      <c r="BR958">
        <v>-0.37612885236740112</v>
      </c>
      <c r="BS958">
        <v>0.46480655670166016</v>
      </c>
      <c r="BT958">
        <v>4.2946772575378418</v>
      </c>
      <c r="BU958">
        <v>4.2284631729125977</v>
      </c>
      <c r="BV958">
        <v>4.242253303527832</v>
      </c>
      <c r="BW958">
        <v>4.2290201187133789</v>
      </c>
      <c r="BX958">
        <v>4.1862602233886719</v>
      </c>
      <c r="BY958">
        <v>0.42549940943717957</v>
      </c>
      <c r="BZ958">
        <v>-0.20268744230270386</v>
      </c>
      <c r="CA958">
        <v>-0.19625873863697052</v>
      </c>
      <c r="CB958">
        <v>-0.18245579302310944</v>
      </c>
      <c r="CC958">
        <v>-0.15747399628162384</v>
      </c>
      <c r="CD958">
        <v>-0.15214844048023224</v>
      </c>
      <c r="CE958">
        <v>-7.9168498516082764E-2</v>
      </c>
      <c r="CF958">
        <v>-7.8643232583999634E-2</v>
      </c>
      <c r="CG958">
        <v>-7.9015955328941345E-2</v>
      </c>
      <c r="CH958">
        <v>-8.2469642162322998E-2</v>
      </c>
      <c r="CI958">
        <v>-7.8163877129554749E-2</v>
      </c>
      <c r="CJ958">
        <v>-8.2758136093616486E-2</v>
      </c>
      <c r="CK958">
        <v>-9.8264969885349274E-2</v>
      </c>
      <c r="CL958">
        <v>-9.2469014227390289E-2</v>
      </c>
      <c r="CM958">
        <v>-9.2381492257118225E-2</v>
      </c>
      <c r="CN958">
        <v>-9.7296684980392456E-2</v>
      </c>
      <c r="CO958">
        <v>-0.102628193795681</v>
      </c>
      <c r="CP958">
        <v>-0.1080639585852623</v>
      </c>
      <c r="CQ958">
        <v>0.74548321962356567</v>
      </c>
      <c r="CR958">
        <v>4.5169472694396973</v>
      </c>
      <c r="CS958">
        <v>4.4473171234130859</v>
      </c>
      <c r="CT958">
        <v>4.4607563018798828</v>
      </c>
      <c r="CU958">
        <v>4.4489173889160156</v>
      </c>
      <c r="CV958">
        <v>4.4045252799987793</v>
      </c>
      <c r="CW958">
        <v>0.70267254114151001</v>
      </c>
      <c r="CX958">
        <v>-7.9083040356636047E-2</v>
      </c>
      <c r="CY958">
        <v>-7.3889546096324921E-2</v>
      </c>
      <c r="CZ958">
        <v>-7.0073530077934265E-2</v>
      </c>
      <c r="DA958">
        <v>-5.3155422210693359E-2</v>
      </c>
      <c r="DB958">
        <v>-5.3599007427692413E-2</v>
      </c>
      <c r="DC958">
        <v>0.15927542746067047</v>
      </c>
      <c r="DD958">
        <v>0.1551368236541748</v>
      </c>
      <c r="DE958">
        <v>0.15394775569438934</v>
      </c>
      <c r="DF958">
        <v>0.15034469962120056</v>
      </c>
      <c r="DG958">
        <v>0.15670335292816162</v>
      </c>
      <c r="DH958">
        <v>0.15370546281337738</v>
      </c>
      <c r="DI958">
        <v>0.15023629367351532</v>
      </c>
      <c r="DJ958">
        <v>0.16317780315876007</v>
      </c>
      <c r="DK958">
        <v>0.16764520108699799</v>
      </c>
      <c r="DL958">
        <v>0.16772879660129547</v>
      </c>
      <c r="DM958">
        <v>0.1656174510717392</v>
      </c>
      <c r="DN958">
        <v>0.16000093519687653</v>
      </c>
      <c r="DO958">
        <v>1.0261598825454712</v>
      </c>
      <c r="DP958">
        <v>4.7392172813415527</v>
      </c>
      <c r="DQ958">
        <v>4.6661710739135742</v>
      </c>
      <c r="DR958">
        <v>4.6792593002319336</v>
      </c>
      <c r="DS958">
        <v>4.6688146591186523</v>
      </c>
      <c r="DT958">
        <v>4.6227903366088867</v>
      </c>
      <c r="DU958">
        <v>0.97984564304351807</v>
      </c>
      <c r="DV958">
        <v>4.4521354138851166E-2</v>
      </c>
      <c r="DW958">
        <v>4.8479646444320679E-2</v>
      </c>
      <c r="DX958">
        <v>4.2308729141950607E-2</v>
      </c>
      <c r="DY958">
        <v>5.116315558552742E-2</v>
      </c>
      <c r="DZ958">
        <v>4.4950425624847412E-2</v>
      </c>
      <c r="EA958">
        <v>0.50355058908462524</v>
      </c>
      <c r="EB958">
        <v>0.49267807602882385</v>
      </c>
      <c r="EC958">
        <v>0.49031037092208862</v>
      </c>
      <c r="ED958">
        <v>0.4864916205406189</v>
      </c>
      <c r="EE958">
        <v>0.49581435322761536</v>
      </c>
      <c r="EF958">
        <v>0.49512133002281189</v>
      </c>
      <c r="EG958">
        <v>0.50903266668319702</v>
      </c>
      <c r="EH958">
        <v>0.5322912335395813</v>
      </c>
      <c r="EI958">
        <v>0.54308247566223145</v>
      </c>
      <c r="EJ958">
        <v>0.55038350820541382</v>
      </c>
      <c r="EK958">
        <v>0.5529215931892395</v>
      </c>
      <c r="EL958">
        <v>0.54704403877258301</v>
      </c>
      <c r="EM958">
        <v>1.4314123392105103</v>
      </c>
      <c r="EN958">
        <v>5.0601396560668945</v>
      </c>
      <c r="EO958">
        <v>4.9821610450744629</v>
      </c>
      <c r="EP958">
        <v>4.9947428703308105</v>
      </c>
      <c r="EQ958">
        <v>4.9863119125366211</v>
      </c>
      <c r="ER958">
        <v>4.9379305839538574</v>
      </c>
      <c r="ES958">
        <v>1.3800396919250488</v>
      </c>
      <c r="ET958">
        <v>0.22298647463321686</v>
      </c>
      <c r="EU958">
        <v>0.22516132891178131</v>
      </c>
      <c r="EV958">
        <v>0.20457085967063904</v>
      </c>
      <c r="EW958">
        <v>0.20178261399269104</v>
      </c>
      <c r="EX958">
        <v>0.18724015355110168</v>
      </c>
      <c r="EY958">
        <v>66.481971740722656</v>
      </c>
      <c r="EZ958">
        <v>64.382400512695312</v>
      </c>
      <c r="FA958">
        <v>63.873249053955078</v>
      </c>
      <c r="FB958">
        <v>63.747947692871094</v>
      </c>
      <c r="FC958">
        <v>63.717784881591797</v>
      </c>
      <c r="FD958">
        <v>63.464164733886719</v>
      </c>
      <c r="FE958">
        <v>64.125663757324219</v>
      </c>
      <c r="FF958">
        <v>69.384941101074219</v>
      </c>
      <c r="FG958">
        <v>73.047576904296875</v>
      </c>
      <c r="FH958">
        <v>76.441329956054687</v>
      </c>
      <c r="FI958">
        <v>80.270095825195313</v>
      </c>
      <c r="FJ958">
        <v>82.573806762695312</v>
      </c>
      <c r="FK958">
        <v>84.199172973632812</v>
      </c>
      <c r="FL958">
        <v>84.803306579589844</v>
      </c>
      <c r="FM958">
        <v>83.133750915527344</v>
      </c>
      <c r="FN958">
        <v>83.7357177734375</v>
      </c>
      <c r="FO958">
        <v>83.490188598632812</v>
      </c>
      <c r="FP958">
        <v>81.227439880371094</v>
      </c>
      <c r="FQ958">
        <v>79.577926635742187</v>
      </c>
      <c r="FR958">
        <v>77.785438537597656</v>
      </c>
      <c r="FS958">
        <v>75.389335632324219</v>
      </c>
      <c r="FT958">
        <v>72.503715515136719</v>
      </c>
      <c r="FU958">
        <v>70.870086669921875</v>
      </c>
      <c r="FV958">
        <v>69.224395751953125</v>
      </c>
      <c r="FW958">
        <v>81</v>
      </c>
      <c r="FX958">
        <v>5.4568342864513397E-2</v>
      </c>
      <c r="FY958">
        <v>1</v>
      </c>
    </row>
    <row r="959" spans="1:181" x14ac:dyDescent="0.2">
      <c r="A959" t="s">
        <v>243</v>
      </c>
      <c r="B959" t="s">
        <v>239</v>
      </c>
      <c r="C959" t="s">
        <v>215</v>
      </c>
      <c r="D959" t="s">
        <v>38</v>
      </c>
      <c r="E959">
        <v>2023</v>
      </c>
      <c r="F959" t="s">
        <v>224</v>
      </c>
      <c r="G959" t="s">
        <v>246</v>
      </c>
      <c r="H959">
        <v>94</v>
      </c>
      <c r="K959">
        <v>18.674358367919922</v>
      </c>
      <c r="L959">
        <v>18.343709945678711</v>
      </c>
      <c r="M959">
        <v>18.38005256652832</v>
      </c>
      <c r="N959">
        <v>18.554651260375977</v>
      </c>
      <c r="O959">
        <v>18.932817459106445</v>
      </c>
      <c r="P959">
        <v>19.683015823364258</v>
      </c>
      <c r="Q959">
        <v>22.267768859863281</v>
      </c>
      <c r="R959">
        <v>22.545282363891602</v>
      </c>
      <c r="S959">
        <v>22.844463348388672</v>
      </c>
      <c r="T959">
        <v>23.716506958007813</v>
      </c>
      <c r="U959">
        <v>24.353965759277344</v>
      </c>
      <c r="V959">
        <v>24.798912048339844</v>
      </c>
      <c r="W959">
        <v>24.939292907714844</v>
      </c>
      <c r="X959">
        <v>25.389719009399414</v>
      </c>
      <c r="Y959">
        <v>25.33197021484375</v>
      </c>
      <c r="Z959">
        <v>25.557319641113281</v>
      </c>
      <c r="AA959">
        <v>25.548395156860352</v>
      </c>
      <c r="AB959">
        <v>25.239004135131836</v>
      </c>
      <c r="AC959">
        <v>24.747007369995117</v>
      </c>
      <c r="AD959">
        <v>25.014137268066406</v>
      </c>
      <c r="AE959">
        <v>24.581565856933594</v>
      </c>
      <c r="AF959">
        <v>23.352092742919922</v>
      </c>
      <c r="AG959">
        <v>20.697759628295898</v>
      </c>
      <c r="AH959">
        <v>19.593893051147461</v>
      </c>
      <c r="AI959">
        <v>-0.66188758611679077</v>
      </c>
      <c r="AJ959">
        <v>-0.64996457099914551</v>
      </c>
      <c r="AK959">
        <v>-0.64834225177764893</v>
      </c>
      <c r="AL959">
        <v>-0.65143090486526489</v>
      </c>
      <c r="AM959">
        <v>-0.65214210748672485</v>
      </c>
      <c r="AN959">
        <v>-0.66063761711120605</v>
      </c>
      <c r="AO959">
        <v>-0.70556259155273438</v>
      </c>
      <c r="AP959">
        <v>-0.71722924709320068</v>
      </c>
      <c r="AQ959">
        <v>-0.72784543037414551</v>
      </c>
      <c r="AR959">
        <v>-0.74497687816619873</v>
      </c>
      <c r="AS959">
        <v>-0.75817793607711792</v>
      </c>
      <c r="AT959">
        <v>-0.7631719708442688</v>
      </c>
      <c r="AU959">
        <v>5.9554044157266617E-2</v>
      </c>
      <c r="AV959">
        <v>3.9737546443939209</v>
      </c>
      <c r="AW959">
        <v>3.9124729633331299</v>
      </c>
      <c r="AX959">
        <v>3.9267697334289551</v>
      </c>
      <c r="AY959">
        <v>3.9115231037139893</v>
      </c>
      <c r="AZ959">
        <v>3.8711199760437012</v>
      </c>
      <c r="BA959">
        <v>2.5305444374680519E-2</v>
      </c>
      <c r="BB959">
        <v>-0.38115254044532776</v>
      </c>
      <c r="BC959">
        <v>-0.37294042110443115</v>
      </c>
      <c r="BD959">
        <v>-0.34471791982650757</v>
      </c>
      <c r="BE959">
        <v>-0.30809345841407776</v>
      </c>
      <c r="BF959">
        <v>-0.29443818330764771</v>
      </c>
      <c r="BG959">
        <v>-0.3176124095916748</v>
      </c>
      <c r="BH959">
        <v>-0.31242328882217407</v>
      </c>
      <c r="BI959">
        <v>-0.31197968125343323</v>
      </c>
      <c r="BJ959">
        <v>-0.31528398394584656</v>
      </c>
      <c r="BK959">
        <v>-0.31303110718727112</v>
      </c>
      <c r="BL959">
        <v>-0.31922173500061035</v>
      </c>
      <c r="BM959">
        <v>-0.34676623344421387</v>
      </c>
      <c r="BN959">
        <v>-0.34811583161354065</v>
      </c>
      <c r="BO959">
        <v>-0.35240820050239563</v>
      </c>
      <c r="BP959">
        <v>-0.36232218146324158</v>
      </c>
      <c r="BQ959">
        <v>-0.3708738386631012</v>
      </c>
      <c r="BR959">
        <v>-0.37612885236740112</v>
      </c>
      <c r="BS959">
        <v>0.46480655670166016</v>
      </c>
      <c r="BT959">
        <v>4.2946772575378418</v>
      </c>
      <c r="BU959">
        <v>4.2284631729125977</v>
      </c>
      <c r="BV959">
        <v>4.242253303527832</v>
      </c>
      <c r="BW959">
        <v>4.2290201187133789</v>
      </c>
      <c r="BX959">
        <v>4.1862602233886719</v>
      </c>
      <c r="BY959">
        <v>0.42549940943717957</v>
      </c>
      <c r="BZ959">
        <v>-0.20268744230270386</v>
      </c>
      <c r="CA959">
        <v>-0.19625873863697052</v>
      </c>
      <c r="CB959">
        <v>-0.18245579302310944</v>
      </c>
      <c r="CC959">
        <v>-0.15747399628162384</v>
      </c>
      <c r="CD959">
        <v>-0.15214844048023224</v>
      </c>
      <c r="CE959">
        <v>-7.9168498516082764E-2</v>
      </c>
      <c r="CF959">
        <v>-7.8643232583999634E-2</v>
      </c>
      <c r="CG959">
        <v>-7.9015955328941345E-2</v>
      </c>
      <c r="CH959">
        <v>-8.2469642162322998E-2</v>
      </c>
      <c r="CI959">
        <v>-7.8163877129554749E-2</v>
      </c>
      <c r="CJ959">
        <v>-8.2758136093616486E-2</v>
      </c>
      <c r="CK959">
        <v>-9.8264969885349274E-2</v>
      </c>
      <c r="CL959">
        <v>-9.2469014227390289E-2</v>
      </c>
      <c r="CM959">
        <v>-9.2381492257118225E-2</v>
      </c>
      <c r="CN959">
        <v>-9.7296684980392456E-2</v>
      </c>
      <c r="CO959">
        <v>-0.102628193795681</v>
      </c>
      <c r="CP959">
        <v>-0.1080639585852623</v>
      </c>
      <c r="CQ959">
        <v>0.74548321962356567</v>
      </c>
      <c r="CR959">
        <v>4.5169472694396973</v>
      </c>
      <c r="CS959">
        <v>4.4473171234130859</v>
      </c>
      <c r="CT959">
        <v>4.4607563018798828</v>
      </c>
      <c r="CU959">
        <v>4.4489173889160156</v>
      </c>
      <c r="CV959">
        <v>4.4045252799987793</v>
      </c>
      <c r="CW959">
        <v>0.70267254114151001</v>
      </c>
      <c r="CX959">
        <v>-7.9083040356636047E-2</v>
      </c>
      <c r="CY959">
        <v>-7.3889546096324921E-2</v>
      </c>
      <c r="CZ959">
        <v>-7.0073530077934265E-2</v>
      </c>
      <c r="DA959">
        <v>-5.3155422210693359E-2</v>
      </c>
      <c r="DB959">
        <v>-5.3599007427692413E-2</v>
      </c>
      <c r="DC959">
        <v>0.15927542746067047</v>
      </c>
      <c r="DD959">
        <v>0.1551368236541748</v>
      </c>
      <c r="DE959">
        <v>0.15394775569438934</v>
      </c>
      <c r="DF959">
        <v>0.15034469962120056</v>
      </c>
      <c r="DG959">
        <v>0.15670335292816162</v>
      </c>
      <c r="DH959">
        <v>0.15370546281337738</v>
      </c>
      <c r="DI959">
        <v>0.15023629367351532</v>
      </c>
      <c r="DJ959">
        <v>0.16317780315876007</v>
      </c>
      <c r="DK959">
        <v>0.16764520108699799</v>
      </c>
      <c r="DL959">
        <v>0.16772879660129547</v>
      </c>
      <c r="DM959">
        <v>0.1656174510717392</v>
      </c>
      <c r="DN959">
        <v>0.16000093519687653</v>
      </c>
      <c r="DO959">
        <v>1.0261598825454712</v>
      </c>
      <c r="DP959">
        <v>4.7392172813415527</v>
      </c>
      <c r="DQ959">
        <v>4.6661710739135742</v>
      </c>
      <c r="DR959">
        <v>4.6792593002319336</v>
      </c>
      <c r="DS959">
        <v>4.6688146591186523</v>
      </c>
      <c r="DT959">
        <v>4.6227903366088867</v>
      </c>
      <c r="DU959">
        <v>0.97984564304351807</v>
      </c>
      <c r="DV959">
        <v>4.4521354138851166E-2</v>
      </c>
      <c r="DW959">
        <v>4.8479646444320679E-2</v>
      </c>
      <c r="DX959">
        <v>4.2308729141950607E-2</v>
      </c>
      <c r="DY959">
        <v>5.116315558552742E-2</v>
      </c>
      <c r="DZ959">
        <v>4.4950425624847412E-2</v>
      </c>
      <c r="EA959">
        <v>0.50355058908462524</v>
      </c>
      <c r="EB959">
        <v>0.49267807602882385</v>
      </c>
      <c r="EC959">
        <v>0.49031037092208862</v>
      </c>
      <c r="ED959">
        <v>0.4864916205406189</v>
      </c>
      <c r="EE959">
        <v>0.49581435322761536</v>
      </c>
      <c r="EF959">
        <v>0.49512133002281189</v>
      </c>
      <c r="EG959">
        <v>0.50903266668319702</v>
      </c>
      <c r="EH959">
        <v>0.5322912335395813</v>
      </c>
      <c r="EI959">
        <v>0.54308247566223145</v>
      </c>
      <c r="EJ959">
        <v>0.55038350820541382</v>
      </c>
      <c r="EK959">
        <v>0.5529215931892395</v>
      </c>
      <c r="EL959">
        <v>0.54704403877258301</v>
      </c>
      <c r="EM959">
        <v>1.4314123392105103</v>
      </c>
      <c r="EN959">
        <v>5.0601396560668945</v>
      </c>
      <c r="EO959">
        <v>4.9821610450744629</v>
      </c>
      <c r="EP959">
        <v>4.9947428703308105</v>
      </c>
      <c r="EQ959">
        <v>4.9863119125366211</v>
      </c>
      <c r="ER959">
        <v>4.9379305839538574</v>
      </c>
      <c r="ES959">
        <v>1.3800396919250488</v>
      </c>
      <c r="ET959">
        <v>0.22298647463321686</v>
      </c>
      <c r="EU959">
        <v>0.22516132891178131</v>
      </c>
      <c r="EV959">
        <v>0.20457085967063904</v>
      </c>
      <c r="EW959">
        <v>0.20178261399269104</v>
      </c>
      <c r="EX959">
        <v>0.18724015355110168</v>
      </c>
      <c r="EY959">
        <v>66.481971740722656</v>
      </c>
      <c r="EZ959">
        <v>64.382400512695312</v>
      </c>
      <c r="FA959">
        <v>63.873249053955078</v>
      </c>
      <c r="FB959">
        <v>63.747947692871094</v>
      </c>
      <c r="FC959">
        <v>63.717784881591797</v>
      </c>
      <c r="FD959">
        <v>63.464164733886719</v>
      </c>
      <c r="FE959">
        <v>64.125663757324219</v>
      </c>
      <c r="FF959">
        <v>69.384941101074219</v>
      </c>
      <c r="FG959">
        <v>73.047576904296875</v>
      </c>
      <c r="FH959">
        <v>76.441329956054687</v>
      </c>
      <c r="FI959">
        <v>80.270095825195313</v>
      </c>
      <c r="FJ959">
        <v>82.573806762695312</v>
      </c>
      <c r="FK959">
        <v>84.199172973632812</v>
      </c>
      <c r="FL959">
        <v>84.803306579589844</v>
      </c>
      <c r="FM959">
        <v>83.133750915527344</v>
      </c>
      <c r="FN959">
        <v>83.7357177734375</v>
      </c>
      <c r="FO959">
        <v>83.490188598632812</v>
      </c>
      <c r="FP959">
        <v>81.227439880371094</v>
      </c>
      <c r="FQ959">
        <v>79.577926635742187</v>
      </c>
      <c r="FR959">
        <v>77.785438537597656</v>
      </c>
      <c r="FS959">
        <v>75.389335632324219</v>
      </c>
      <c r="FT959">
        <v>72.503715515136719</v>
      </c>
      <c r="FU959">
        <v>70.870086669921875</v>
      </c>
      <c r="FV959">
        <v>69.224395751953125</v>
      </c>
      <c r="FW959">
        <v>81</v>
      </c>
      <c r="FX959">
        <v>5.4568342864513397E-2</v>
      </c>
      <c r="FY959">
        <v>1</v>
      </c>
    </row>
    <row r="960" spans="1:181" x14ac:dyDescent="0.2">
      <c r="A960" t="s">
        <v>243</v>
      </c>
      <c r="B960" t="s">
        <v>239</v>
      </c>
      <c r="C960" t="s">
        <v>215</v>
      </c>
      <c r="D960" t="s">
        <v>38</v>
      </c>
      <c r="E960">
        <v>2024</v>
      </c>
      <c r="F960" t="s">
        <v>224</v>
      </c>
      <c r="G960" t="s">
        <v>246</v>
      </c>
      <c r="H960">
        <v>94</v>
      </c>
      <c r="K960">
        <v>18.674358367919922</v>
      </c>
      <c r="L960">
        <v>18.343709945678711</v>
      </c>
      <c r="M960">
        <v>18.38005256652832</v>
      </c>
      <c r="N960">
        <v>18.554651260375977</v>
      </c>
      <c r="O960">
        <v>18.932817459106445</v>
      </c>
      <c r="P960">
        <v>19.683015823364258</v>
      </c>
      <c r="Q960">
        <v>22.267768859863281</v>
      </c>
      <c r="R960">
        <v>22.545282363891602</v>
      </c>
      <c r="S960">
        <v>22.844463348388672</v>
      </c>
      <c r="T960">
        <v>23.716506958007813</v>
      </c>
      <c r="U960">
        <v>24.353965759277344</v>
      </c>
      <c r="V960">
        <v>24.798912048339844</v>
      </c>
      <c r="W960">
        <v>24.939292907714844</v>
      </c>
      <c r="X960">
        <v>25.389719009399414</v>
      </c>
      <c r="Y960">
        <v>25.33197021484375</v>
      </c>
      <c r="Z960">
        <v>25.557319641113281</v>
      </c>
      <c r="AA960">
        <v>25.548395156860352</v>
      </c>
      <c r="AB960">
        <v>25.239004135131836</v>
      </c>
      <c r="AC960">
        <v>24.747007369995117</v>
      </c>
      <c r="AD960">
        <v>25.014137268066406</v>
      </c>
      <c r="AE960">
        <v>24.581565856933594</v>
      </c>
      <c r="AF960">
        <v>23.352092742919922</v>
      </c>
      <c r="AG960">
        <v>20.697759628295898</v>
      </c>
      <c r="AH960">
        <v>19.593893051147461</v>
      </c>
      <c r="AI960">
        <v>-0.66188758611679077</v>
      </c>
      <c r="AJ960">
        <v>-0.64996457099914551</v>
      </c>
      <c r="AK960">
        <v>-0.64834225177764893</v>
      </c>
      <c r="AL960">
        <v>-0.65143090486526489</v>
      </c>
      <c r="AM960">
        <v>-0.65214210748672485</v>
      </c>
      <c r="AN960">
        <v>-0.66063761711120605</v>
      </c>
      <c r="AO960">
        <v>-0.70556259155273438</v>
      </c>
      <c r="AP960">
        <v>-0.71722924709320068</v>
      </c>
      <c r="AQ960">
        <v>-0.72784543037414551</v>
      </c>
      <c r="AR960">
        <v>-0.74497687816619873</v>
      </c>
      <c r="AS960">
        <v>-0.75817793607711792</v>
      </c>
      <c r="AT960">
        <v>-0.7631719708442688</v>
      </c>
      <c r="AU960">
        <v>5.9554044157266617E-2</v>
      </c>
      <c r="AV960">
        <v>3.9737546443939209</v>
      </c>
      <c r="AW960">
        <v>3.9124729633331299</v>
      </c>
      <c r="AX960">
        <v>3.9267697334289551</v>
      </c>
      <c r="AY960">
        <v>3.9115231037139893</v>
      </c>
      <c r="AZ960">
        <v>3.8711199760437012</v>
      </c>
      <c r="BA960">
        <v>2.5305444374680519E-2</v>
      </c>
      <c r="BB960">
        <v>-0.38115254044532776</v>
      </c>
      <c r="BC960">
        <v>-0.37294042110443115</v>
      </c>
      <c r="BD960">
        <v>-0.34471791982650757</v>
      </c>
      <c r="BE960">
        <v>-0.30809345841407776</v>
      </c>
      <c r="BF960">
        <v>-0.29443818330764771</v>
      </c>
      <c r="BG960">
        <v>-0.3176124095916748</v>
      </c>
      <c r="BH960">
        <v>-0.31242328882217407</v>
      </c>
      <c r="BI960">
        <v>-0.31197968125343323</v>
      </c>
      <c r="BJ960">
        <v>-0.31528398394584656</v>
      </c>
      <c r="BK960">
        <v>-0.31303110718727112</v>
      </c>
      <c r="BL960">
        <v>-0.31922173500061035</v>
      </c>
      <c r="BM960">
        <v>-0.34676623344421387</v>
      </c>
      <c r="BN960">
        <v>-0.34811583161354065</v>
      </c>
      <c r="BO960">
        <v>-0.35240820050239563</v>
      </c>
      <c r="BP960">
        <v>-0.36232218146324158</v>
      </c>
      <c r="BQ960">
        <v>-0.3708738386631012</v>
      </c>
      <c r="BR960">
        <v>-0.37612885236740112</v>
      </c>
      <c r="BS960">
        <v>0.46480655670166016</v>
      </c>
      <c r="BT960">
        <v>4.2946772575378418</v>
      </c>
      <c r="BU960">
        <v>4.2284631729125977</v>
      </c>
      <c r="BV960">
        <v>4.242253303527832</v>
      </c>
      <c r="BW960">
        <v>4.2290201187133789</v>
      </c>
      <c r="BX960">
        <v>4.1862602233886719</v>
      </c>
      <c r="BY960">
        <v>0.42549940943717957</v>
      </c>
      <c r="BZ960">
        <v>-0.20268744230270386</v>
      </c>
      <c r="CA960">
        <v>-0.19625873863697052</v>
      </c>
      <c r="CB960">
        <v>-0.18245579302310944</v>
      </c>
      <c r="CC960">
        <v>-0.15747399628162384</v>
      </c>
      <c r="CD960">
        <v>-0.15214844048023224</v>
      </c>
      <c r="CE960">
        <v>-7.9168498516082764E-2</v>
      </c>
      <c r="CF960">
        <v>-7.8643232583999634E-2</v>
      </c>
      <c r="CG960">
        <v>-7.9015955328941345E-2</v>
      </c>
      <c r="CH960">
        <v>-8.2469642162322998E-2</v>
      </c>
      <c r="CI960">
        <v>-7.8163877129554749E-2</v>
      </c>
      <c r="CJ960">
        <v>-8.2758136093616486E-2</v>
      </c>
      <c r="CK960">
        <v>-9.8264969885349274E-2</v>
      </c>
      <c r="CL960">
        <v>-9.2469014227390289E-2</v>
      </c>
      <c r="CM960">
        <v>-9.2381492257118225E-2</v>
      </c>
      <c r="CN960">
        <v>-9.7296684980392456E-2</v>
      </c>
      <c r="CO960">
        <v>-0.102628193795681</v>
      </c>
      <c r="CP960">
        <v>-0.1080639585852623</v>
      </c>
      <c r="CQ960">
        <v>0.74548321962356567</v>
      </c>
      <c r="CR960">
        <v>4.5169472694396973</v>
      </c>
      <c r="CS960">
        <v>4.4473171234130859</v>
      </c>
      <c r="CT960">
        <v>4.4607563018798828</v>
      </c>
      <c r="CU960">
        <v>4.4489173889160156</v>
      </c>
      <c r="CV960">
        <v>4.4045252799987793</v>
      </c>
      <c r="CW960">
        <v>0.70267254114151001</v>
      </c>
      <c r="CX960">
        <v>-7.9083040356636047E-2</v>
      </c>
      <c r="CY960">
        <v>-7.3889546096324921E-2</v>
      </c>
      <c r="CZ960">
        <v>-7.0073530077934265E-2</v>
      </c>
      <c r="DA960">
        <v>-5.3155422210693359E-2</v>
      </c>
      <c r="DB960">
        <v>-5.3599007427692413E-2</v>
      </c>
      <c r="DC960">
        <v>0.15927542746067047</v>
      </c>
      <c r="DD960">
        <v>0.1551368236541748</v>
      </c>
      <c r="DE960">
        <v>0.15394775569438934</v>
      </c>
      <c r="DF960">
        <v>0.15034469962120056</v>
      </c>
      <c r="DG960">
        <v>0.15670335292816162</v>
      </c>
      <c r="DH960">
        <v>0.15370546281337738</v>
      </c>
      <c r="DI960">
        <v>0.15023629367351532</v>
      </c>
      <c r="DJ960">
        <v>0.16317780315876007</v>
      </c>
      <c r="DK960">
        <v>0.16764520108699799</v>
      </c>
      <c r="DL960">
        <v>0.16772879660129547</v>
      </c>
      <c r="DM960">
        <v>0.1656174510717392</v>
      </c>
      <c r="DN960">
        <v>0.16000093519687653</v>
      </c>
      <c r="DO960">
        <v>1.0261598825454712</v>
      </c>
      <c r="DP960">
        <v>4.7392172813415527</v>
      </c>
      <c r="DQ960">
        <v>4.6661710739135742</v>
      </c>
      <c r="DR960">
        <v>4.6792593002319336</v>
      </c>
      <c r="DS960">
        <v>4.6688146591186523</v>
      </c>
      <c r="DT960">
        <v>4.6227903366088867</v>
      </c>
      <c r="DU960">
        <v>0.97984564304351807</v>
      </c>
      <c r="DV960">
        <v>4.4521354138851166E-2</v>
      </c>
      <c r="DW960">
        <v>4.8479646444320679E-2</v>
      </c>
      <c r="DX960">
        <v>4.2308729141950607E-2</v>
      </c>
      <c r="DY960">
        <v>5.116315558552742E-2</v>
      </c>
      <c r="DZ960">
        <v>4.4950425624847412E-2</v>
      </c>
      <c r="EA960">
        <v>0.50355058908462524</v>
      </c>
      <c r="EB960">
        <v>0.49267807602882385</v>
      </c>
      <c r="EC960">
        <v>0.49031037092208862</v>
      </c>
      <c r="ED960">
        <v>0.4864916205406189</v>
      </c>
      <c r="EE960">
        <v>0.49581435322761536</v>
      </c>
      <c r="EF960">
        <v>0.49512133002281189</v>
      </c>
      <c r="EG960">
        <v>0.50903266668319702</v>
      </c>
      <c r="EH960">
        <v>0.5322912335395813</v>
      </c>
      <c r="EI960">
        <v>0.54308247566223145</v>
      </c>
      <c r="EJ960">
        <v>0.55038350820541382</v>
      </c>
      <c r="EK960">
        <v>0.5529215931892395</v>
      </c>
      <c r="EL960">
        <v>0.54704403877258301</v>
      </c>
      <c r="EM960">
        <v>1.4314123392105103</v>
      </c>
      <c r="EN960">
        <v>5.0601396560668945</v>
      </c>
      <c r="EO960">
        <v>4.9821610450744629</v>
      </c>
      <c r="EP960">
        <v>4.9947428703308105</v>
      </c>
      <c r="EQ960">
        <v>4.9863119125366211</v>
      </c>
      <c r="ER960">
        <v>4.9379305839538574</v>
      </c>
      <c r="ES960">
        <v>1.3800396919250488</v>
      </c>
      <c r="ET960">
        <v>0.22298647463321686</v>
      </c>
      <c r="EU960">
        <v>0.22516132891178131</v>
      </c>
      <c r="EV960">
        <v>0.20457085967063904</v>
      </c>
      <c r="EW960">
        <v>0.20178261399269104</v>
      </c>
      <c r="EX960">
        <v>0.18724015355110168</v>
      </c>
      <c r="EY960">
        <v>66.481971740722656</v>
      </c>
      <c r="EZ960">
        <v>64.382400512695312</v>
      </c>
      <c r="FA960">
        <v>63.873249053955078</v>
      </c>
      <c r="FB960">
        <v>63.747947692871094</v>
      </c>
      <c r="FC960">
        <v>63.717784881591797</v>
      </c>
      <c r="FD960">
        <v>63.464164733886719</v>
      </c>
      <c r="FE960">
        <v>64.125663757324219</v>
      </c>
      <c r="FF960">
        <v>69.384941101074219</v>
      </c>
      <c r="FG960">
        <v>73.047576904296875</v>
      </c>
      <c r="FH960">
        <v>76.441329956054687</v>
      </c>
      <c r="FI960">
        <v>80.270095825195313</v>
      </c>
      <c r="FJ960">
        <v>82.573806762695312</v>
      </c>
      <c r="FK960">
        <v>84.199172973632812</v>
      </c>
      <c r="FL960">
        <v>84.803306579589844</v>
      </c>
      <c r="FM960">
        <v>83.133750915527344</v>
      </c>
      <c r="FN960">
        <v>83.7357177734375</v>
      </c>
      <c r="FO960">
        <v>83.490188598632812</v>
      </c>
      <c r="FP960">
        <v>81.227439880371094</v>
      </c>
      <c r="FQ960">
        <v>79.577926635742187</v>
      </c>
      <c r="FR960">
        <v>77.785438537597656</v>
      </c>
      <c r="FS960">
        <v>75.389335632324219</v>
      </c>
      <c r="FT960">
        <v>72.503715515136719</v>
      </c>
      <c r="FU960">
        <v>70.870086669921875</v>
      </c>
      <c r="FV960">
        <v>69.224395751953125</v>
      </c>
      <c r="FW960">
        <v>81</v>
      </c>
      <c r="FX960">
        <v>5.4568342864513397E-2</v>
      </c>
      <c r="FY960">
        <v>1</v>
      </c>
    </row>
    <row r="961" spans="1:181" x14ac:dyDescent="0.2">
      <c r="A961" t="s">
        <v>243</v>
      </c>
      <c r="B961" t="s">
        <v>239</v>
      </c>
      <c r="C961" t="s">
        <v>215</v>
      </c>
      <c r="D961" t="s">
        <v>38</v>
      </c>
      <c r="E961">
        <v>2025</v>
      </c>
      <c r="F961" t="s">
        <v>224</v>
      </c>
      <c r="G961" t="s">
        <v>246</v>
      </c>
      <c r="H961">
        <v>94</v>
      </c>
      <c r="K961">
        <v>18.674358367919922</v>
      </c>
      <c r="L961">
        <v>18.343709945678711</v>
      </c>
      <c r="M961">
        <v>18.38005256652832</v>
      </c>
      <c r="N961">
        <v>18.554651260375977</v>
      </c>
      <c r="O961">
        <v>18.932817459106445</v>
      </c>
      <c r="P961">
        <v>19.683015823364258</v>
      </c>
      <c r="Q961">
        <v>22.267768859863281</v>
      </c>
      <c r="R961">
        <v>22.545282363891602</v>
      </c>
      <c r="S961">
        <v>22.844463348388672</v>
      </c>
      <c r="T961">
        <v>23.716506958007813</v>
      </c>
      <c r="U961">
        <v>24.353965759277344</v>
      </c>
      <c r="V961">
        <v>24.798912048339844</v>
      </c>
      <c r="W961">
        <v>24.939292907714844</v>
      </c>
      <c r="X961">
        <v>25.389719009399414</v>
      </c>
      <c r="Y961">
        <v>25.33197021484375</v>
      </c>
      <c r="Z961">
        <v>25.557319641113281</v>
      </c>
      <c r="AA961">
        <v>25.548395156860352</v>
      </c>
      <c r="AB961">
        <v>25.239004135131836</v>
      </c>
      <c r="AC961">
        <v>24.747007369995117</v>
      </c>
      <c r="AD961">
        <v>25.014137268066406</v>
      </c>
      <c r="AE961">
        <v>24.581565856933594</v>
      </c>
      <c r="AF961">
        <v>23.352092742919922</v>
      </c>
      <c r="AG961">
        <v>20.697759628295898</v>
      </c>
      <c r="AH961">
        <v>19.593893051147461</v>
      </c>
      <c r="AI961">
        <v>-0.66188758611679077</v>
      </c>
      <c r="AJ961">
        <v>-0.64996457099914551</v>
      </c>
      <c r="AK961">
        <v>-0.64834225177764893</v>
      </c>
      <c r="AL961">
        <v>-0.65143090486526489</v>
      </c>
      <c r="AM961">
        <v>-0.65214210748672485</v>
      </c>
      <c r="AN961">
        <v>-0.66063761711120605</v>
      </c>
      <c r="AO961">
        <v>-0.70556259155273438</v>
      </c>
      <c r="AP961">
        <v>-0.71722924709320068</v>
      </c>
      <c r="AQ961">
        <v>-0.72784543037414551</v>
      </c>
      <c r="AR961">
        <v>-0.74497687816619873</v>
      </c>
      <c r="AS961">
        <v>-0.75817793607711792</v>
      </c>
      <c r="AT961">
        <v>-0.7631719708442688</v>
      </c>
      <c r="AU961">
        <v>5.9554044157266617E-2</v>
      </c>
      <c r="AV961">
        <v>3.9737546443939209</v>
      </c>
      <c r="AW961">
        <v>3.9124729633331299</v>
      </c>
      <c r="AX961">
        <v>3.9267697334289551</v>
      </c>
      <c r="AY961">
        <v>3.9115231037139893</v>
      </c>
      <c r="AZ961">
        <v>3.8711199760437012</v>
      </c>
      <c r="BA961">
        <v>2.5305444374680519E-2</v>
      </c>
      <c r="BB961">
        <v>-0.38115254044532776</v>
      </c>
      <c r="BC961">
        <v>-0.37294042110443115</v>
      </c>
      <c r="BD961">
        <v>-0.34471791982650757</v>
      </c>
      <c r="BE961">
        <v>-0.30809345841407776</v>
      </c>
      <c r="BF961">
        <v>-0.29443818330764771</v>
      </c>
      <c r="BG961">
        <v>-0.3176124095916748</v>
      </c>
      <c r="BH961">
        <v>-0.31242328882217407</v>
      </c>
      <c r="BI961">
        <v>-0.31197968125343323</v>
      </c>
      <c r="BJ961">
        <v>-0.31528398394584656</v>
      </c>
      <c r="BK961">
        <v>-0.31303110718727112</v>
      </c>
      <c r="BL961">
        <v>-0.31922173500061035</v>
      </c>
      <c r="BM961">
        <v>-0.34676623344421387</v>
      </c>
      <c r="BN961">
        <v>-0.34811583161354065</v>
      </c>
      <c r="BO961">
        <v>-0.35240820050239563</v>
      </c>
      <c r="BP961">
        <v>-0.36232218146324158</v>
      </c>
      <c r="BQ961">
        <v>-0.3708738386631012</v>
      </c>
      <c r="BR961">
        <v>-0.37612885236740112</v>
      </c>
      <c r="BS961">
        <v>0.46480655670166016</v>
      </c>
      <c r="BT961">
        <v>4.2946772575378418</v>
      </c>
      <c r="BU961">
        <v>4.2284631729125977</v>
      </c>
      <c r="BV961">
        <v>4.242253303527832</v>
      </c>
      <c r="BW961">
        <v>4.2290201187133789</v>
      </c>
      <c r="BX961">
        <v>4.1862602233886719</v>
      </c>
      <c r="BY961">
        <v>0.42549940943717957</v>
      </c>
      <c r="BZ961">
        <v>-0.20268744230270386</v>
      </c>
      <c r="CA961">
        <v>-0.19625873863697052</v>
      </c>
      <c r="CB961">
        <v>-0.18245579302310944</v>
      </c>
      <c r="CC961">
        <v>-0.15747399628162384</v>
      </c>
      <c r="CD961">
        <v>-0.15214844048023224</v>
      </c>
      <c r="CE961">
        <v>-7.9168498516082764E-2</v>
      </c>
      <c r="CF961">
        <v>-7.8643232583999634E-2</v>
      </c>
      <c r="CG961">
        <v>-7.9015955328941345E-2</v>
      </c>
      <c r="CH961">
        <v>-8.2469642162322998E-2</v>
      </c>
      <c r="CI961">
        <v>-7.8163877129554749E-2</v>
      </c>
      <c r="CJ961">
        <v>-8.2758136093616486E-2</v>
      </c>
      <c r="CK961">
        <v>-9.8264969885349274E-2</v>
      </c>
      <c r="CL961">
        <v>-9.2469014227390289E-2</v>
      </c>
      <c r="CM961">
        <v>-9.2381492257118225E-2</v>
      </c>
      <c r="CN961">
        <v>-9.7296684980392456E-2</v>
      </c>
      <c r="CO961">
        <v>-0.102628193795681</v>
      </c>
      <c r="CP961">
        <v>-0.1080639585852623</v>
      </c>
      <c r="CQ961">
        <v>0.74548321962356567</v>
      </c>
      <c r="CR961">
        <v>4.5169472694396973</v>
      </c>
      <c r="CS961">
        <v>4.4473171234130859</v>
      </c>
      <c r="CT961">
        <v>4.4607563018798828</v>
      </c>
      <c r="CU961">
        <v>4.4489173889160156</v>
      </c>
      <c r="CV961">
        <v>4.4045252799987793</v>
      </c>
      <c r="CW961">
        <v>0.70267254114151001</v>
      </c>
      <c r="CX961">
        <v>-7.9083040356636047E-2</v>
      </c>
      <c r="CY961">
        <v>-7.3889546096324921E-2</v>
      </c>
      <c r="CZ961">
        <v>-7.0073530077934265E-2</v>
      </c>
      <c r="DA961">
        <v>-5.3155422210693359E-2</v>
      </c>
      <c r="DB961">
        <v>-5.3599007427692413E-2</v>
      </c>
      <c r="DC961">
        <v>0.15927542746067047</v>
      </c>
      <c r="DD961">
        <v>0.1551368236541748</v>
      </c>
      <c r="DE961">
        <v>0.15394775569438934</v>
      </c>
      <c r="DF961">
        <v>0.15034469962120056</v>
      </c>
      <c r="DG961">
        <v>0.15670335292816162</v>
      </c>
      <c r="DH961">
        <v>0.15370546281337738</v>
      </c>
      <c r="DI961">
        <v>0.15023629367351532</v>
      </c>
      <c r="DJ961">
        <v>0.16317780315876007</v>
      </c>
      <c r="DK961">
        <v>0.16764520108699799</v>
      </c>
      <c r="DL961">
        <v>0.16772879660129547</v>
      </c>
      <c r="DM961">
        <v>0.1656174510717392</v>
      </c>
      <c r="DN961">
        <v>0.16000093519687653</v>
      </c>
      <c r="DO961">
        <v>1.0261598825454712</v>
      </c>
      <c r="DP961">
        <v>4.7392172813415527</v>
      </c>
      <c r="DQ961">
        <v>4.6661710739135742</v>
      </c>
      <c r="DR961">
        <v>4.6792593002319336</v>
      </c>
      <c r="DS961">
        <v>4.6688146591186523</v>
      </c>
      <c r="DT961">
        <v>4.6227903366088867</v>
      </c>
      <c r="DU961">
        <v>0.97984564304351807</v>
      </c>
      <c r="DV961">
        <v>4.4521354138851166E-2</v>
      </c>
      <c r="DW961">
        <v>4.8479646444320679E-2</v>
      </c>
      <c r="DX961">
        <v>4.2308729141950607E-2</v>
      </c>
      <c r="DY961">
        <v>5.116315558552742E-2</v>
      </c>
      <c r="DZ961">
        <v>4.4950425624847412E-2</v>
      </c>
      <c r="EA961">
        <v>0.50355058908462524</v>
      </c>
      <c r="EB961">
        <v>0.49267807602882385</v>
      </c>
      <c r="EC961">
        <v>0.49031037092208862</v>
      </c>
      <c r="ED961">
        <v>0.4864916205406189</v>
      </c>
      <c r="EE961">
        <v>0.49581435322761536</v>
      </c>
      <c r="EF961">
        <v>0.49512133002281189</v>
      </c>
      <c r="EG961">
        <v>0.50903266668319702</v>
      </c>
      <c r="EH961">
        <v>0.5322912335395813</v>
      </c>
      <c r="EI961">
        <v>0.54308247566223145</v>
      </c>
      <c r="EJ961">
        <v>0.55038350820541382</v>
      </c>
      <c r="EK961">
        <v>0.5529215931892395</v>
      </c>
      <c r="EL961">
        <v>0.54704403877258301</v>
      </c>
      <c r="EM961">
        <v>1.4314123392105103</v>
      </c>
      <c r="EN961">
        <v>5.0601396560668945</v>
      </c>
      <c r="EO961">
        <v>4.9821610450744629</v>
      </c>
      <c r="EP961">
        <v>4.9947428703308105</v>
      </c>
      <c r="EQ961">
        <v>4.9863119125366211</v>
      </c>
      <c r="ER961">
        <v>4.9379305839538574</v>
      </c>
      <c r="ES961">
        <v>1.3800396919250488</v>
      </c>
      <c r="ET961">
        <v>0.22298647463321686</v>
      </c>
      <c r="EU961">
        <v>0.22516132891178131</v>
      </c>
      <c r="EV961">
        <v>0.20457085967063904</v>
      </c>
      <c r="EW961">
        <v>0.20178261399269104</v>
      </c>
      <c r="EX961">
        <v>0.18724015355110168</v>
      </c>
      <c r="EY961">
        <v>66.481971740722656</v>
      </c>
      <c r="EZ961">
        <v>64.382400512695312</v>
      </c>
      <c r="FA961">
        <v>63.873249053955078</v>
      </c>
      <c r="FB961">
        <v>63.747947692871094</v>
      </c>
      <c r="FC961">
        <v>63.717784881591797</v>
      </c>
      <c r="FD961">
        <v>63.464164733886719</v>
      </c>
      <c r="FE961">
        <v>64.125663757324219</v>
      </c>
      <c r="FF961">
        <v>69.384941101074219</v>
      </c>
      <c r="FG961">
        <v>73.047576904296875</v>
      </c>
      <c r="FH961">
        <v>76.441329956054687</v>
      </c>
      <c r="FI961">
        <v>80.270095825195313</v>
      </c>
      <c r="FJ961">
        <v>82.573806762695312</v>
      </c>
      <c r="FK961">
        <v>84.199172973632812</v>
      </c>
      <c r="FL961">
        <v>84.803306579589844</v>
      </c>
      <c r="FM961">
        <v>83.133750915527344</v>
      </c>
      <c r="FN961">
        <v>83.7357177734375</v>
      </c>
      <c r="FO961">
        <v>83.490188598632812</v>
      </c>
      <c r="FP961">
        <v>81.227439880371094</v>
      </c>
      <c r="FQ961">
        <v>79.577926635742187</v>
      </c>
      <c r="FR961">
        <v>77.785438537597656</v>
      </c>
      <c r="FS961">
        <v>75.389335632324219</v>
      </c>
      <c r="FT961">
        <v>72.503715515136719</v>
      </c>
      <c r="FU961">
        <v>70.870086669921875</v>
      </c>
      <c r="FV961">
        <v>69.224395751953125</v>
      </c>
      <c r="FW961">
        <v>81</v>
      </c>
      <c r="FX961">
        <v>5.4568342864513397E-2</v>
      </c>
      <c r="FY961">
        <v>1</v>
      </c>
    </row>
    <row r="962" spans="1:181" x14ac:dyDescent="0.2">
      <c r="A962" t="s">
        <v>243</v>
      </c>
      <c r="B962" t="s">
        <v>239</v>
      </c>
      <c r="C962" t="s">
        <v>215</v>
      </c>
      <c r="D962" t="s">
        <v>39</v>
      </c>
      <c r="E962">
        <v>2015</v>
      </c>
      <c r="F962" t="s">
        <v>224</v>
      </c>
      <c r="G962" t="s">
        <v>246</v>
      </c>
      <c r="H962">
        <v>85</v>
      </c>
      <c r="K962">
        <v>17.88047981262207</v>
      </c>
      <c r="L962">
        <v>17.643489837646484</v>
      </c>
      <c r="M962">
        <v>17.64756965637207</v>
      </c>
      <c r="N962">
        <v>17.814437866210938</v>
      </c>
      <c r="O962">
        <v>18.25227165222168</v>
      </c>
      <c r="P962">
        <v>18.906002044677734</v>
      </c>
      <c r="Q962">
        <v>21.433189392089844</v>
      </c>
      <c r="R962">
        <v>21.269929885864258</v>
      </c>
      <c r="S962">
        <v>21.496076583862305</v>
      </c>
      <c r="T962">
        <v>22.323143005371094</v>
      </c>
      <c r="U962">
        <v>22.917743682861328</v>
      </c>
      <c r="V962">
        <v>23.387523651123047</v>
      </c>
      <c r="W962">
        <v>23.492509841918945</v>
      </c>
      <c r="X962">
        <v>23.960493087768555</v>
      </c>
      <c r="Y962">
        <v>24.023136138916016</v>
      </c>
      <c r="Z962">
        <v>24.111343383789063</v>
      </c>
      <c r="AA962">
        <v>23.922693252563477</v>
      </c>
      <c r="AB962">
        <v>23.663417816162109</v>
      </c>
      <c r="AC962">
        <v>23.30279541015625</v>
      </c>
      <c r="AD962">
        <v>23.609355926513672</v>
      </c>
      <c r="AE962">
        <v>23.090387344360352</v>
      </c>
      <c r="AF962">
        <v>22.019968032836914</v>
      </c>
      <c r="AG962">
        <v>19.601503372192383</v>
      </c>
      <c r="AH962">
        <v>18.645854949951172</v>
      </c>
      <c r="AI962">
        <v>-0.62700128555297852</v>
      </c>
      <c r="AJ962">
        <v>-0.6218370795249939</v>
      </c>
      <c r="AK962">
        <v>-0.61712139844894409</v>
      </c>
      <c r="AL962">
        <v>-0.62028008699417114</v>
      </c>
      <c r="AM962">
        <v>-0.62296819686889648</v>
      </c>
      <c r="AN962">
        <v>-0.63109880685806274</v>
      </c>
      <c r="AO962">
        <v>-0.68057358264923096</v>
      </c>
      <c r="AP962">
        <v>-0.68333983421325684</v>
      </c>
      <c r="AQ962">
        <v>-0.69131225347518921</v>
      </c>
      <c r="AR962">
        <v>-0.7083703875541687</v>
      </c>
      <c r="AS962">
        <v>-0.72001147270202637</v>
      </c>
      <c r="AT962">
        <v>-0.72534364461898804</v>
      </c>
      <c r="AU962">
        <v>3.0894691124558449E-2</v>
      </c>
      <c r="AV962">
        <v>3.6923267841339111</v>
      </c>
      <c r="AW962">
        <v>3.6413726806640625</v>
      </c>
      <c r="AX962">
        <v>3.6469173431396484</v>
      </c>
      <c r="AY962">
        <v>3.6105937957763672</v>
      </c>
      <c r="AZ962">
        <v>3.5766301155090332</v>
      </c>
      <c r="BA962">
        <v>7.0524751208722591E-4</v>
      </c>
      <c r="BB962">
        <v>-0.37623855471611023</v>
      </c>
      <c r="BC962">
        <v>-0.36514988541603088</v>
      </c>
      <c r="BD962">
        <v>-0.33863204717636108</v>
      </c>
      <c r="BE962">
        <v>-0.30177426338195801</v>
      </c>
      <c r="BF962">
        <v>-0.28776094317436218</v>
      </c>
      <c r="BG962">
        <v>-0.30561414361000061</v>
      </c>
      <c r="BH962">
        <v>-0.30262014269828796</v>
      </c>
      <c r="BI962">
        <v>-0.30018776655197144</v>
      </c>
      <c r="BJ962">
        <v>-0.30252093076705933</v>
      </c>
      <c r="BK962">
        <v>-0.30322647094726563</v>
      </c>
      <c r="BL962">
        <v>-0.3086707592010498</v>
      </c>
      <c r="BM962">
        <v>-0.33822000026702881</v>
      </c>
      <c r="BN962">
        <v>-0.33505842089653015</v>
      </c>
      <c r="BO962">
        <v>-0.33822387456893921</v>
      </c>
      <c r="BP962">
        <v>-0.34809768199920654</v>
      </c>
      <c r="BQ962">
        <v>-0.35622870922088623</v>
      </c>
      <c r="BR962">
        <v>-0.36192271113395691</v>
      </c>
      <c r="BS962">
        <v>0.4093647301197052</v>
      </c>
      <c r="BT962">
        <v>3.9947843551635742</v>
      </c>
      <c r="BU962">
        <v>3.9345002174377441</v>
      </c>
      <c r="BV962">
        <v>3.9439208507537842</v>
      </c>
      <c r="BW962">
        <v>3.9098069667816162</v>
      </c>
      <c r="BX962">
        <v>3.8728945255279541</v>
      </c>
      <c r="BY962">
        <v>0.37377044558525085</v>
      </c>
      <c r="BZ962">
        <v>-0.20099537074565887</v>
      </c>
      <c r="CA962">
        <v>-0.19225475192070007</v>
      </c>
      <c r="CB962">
        <v>-0.17931267619132996</v>
      </c>
      <c r="CC962">
        <v>-0.15400852262973785</v>
      </c>
      <c r="CD962">
        <v>-0.14828167855739594</v>
      </c>
      <c r="CE962">
        <v>-8.3022400736808777E-2</v>
      </c>
      <c r="CF962">
        <v>-8.1531442701816559E-2</v>
      </c>
      <c r="CG962">
        <v>-8.0680482089519501E-2</v>
      </c>
      <c r="CH962">
        <v>-8.2441940903663635E-2</v>
      </c>
      <c r="CI962">
        <v>-8.1774294376373291E-2</v>
      </c>
      <c r="CJ962">
        <v>-8.5358075797557831E-2</v>
      </c>
      <c r="CK962">
        <v>-0.10110694915056229</v>
      </c>
      <c r="CL962">
        <v>-9.3839794397354126E-2</v>
      </c>
      <c r="CM962">
        <v>-9.3675918877124786E-2</v>
      </c>
      <c r="CN962">
        <v>-9.8573923110961914E-2</v>
      </c>
      <c r="CO962">
        <v>-0.10427386313676834</v>
      </c>
      <c r="CP962">
        <v>-0.11021851003170013</v>
      </c>
      <c r="CQ962">
        <v>0.67149192094802856</v>
      </c>
      <c r="CR962">
        <v>4.2042655944824219</v>
      </c>
      <c r="CS962">
        <v>4.137519359588623</v>
      </c>
      <c r="CT962">
        <v>4.1496248245239258</v>
      </c>
      <c r="CU962">
        <v>4.1170411109924316</v>
      </c>
      <c r="CV962">
        <v>4.0780863761901855</v>
      </c>
      <c r="CW962">
        <v>0.63215428590774536</v>
      </c>
      <c r="CX962">
        <v>-7.9622477293014526E-2</v>
      </c>
      <c r="CY962">
        <v>-7.2508111596107483E-2</v>
      </c>
      <c r="CZ962">
        <v>-6.8968549370765686E-2</v>
      </c>
      <c r="DA962">
        <v>-5.166640505194664E-2</v>
      </c>
      <c r="DB962">
        <v>-5.1678776741027832E-2</v>
      </c>
      <c r="DC962">
        <v>0.13956934213638306</v>
      </c>
      <c r="DD962">
        <v>0.13955724239349365</v>
      </c>
      <c r="DE962">
        <v>0.13882680237293243</v>
      </c>
      <c r="DF962">
        <v>0.13763706386089325</v>
      </c>
      <c r="DG962">
        <v>0.13967788219451904</v>
      </c>
      <c r="DH962">
        <v>0.13795462250709534</v>
      </c>
      <c r="DI962">
        <v>0.13600611686706543</v>
      </c>
      <c r="DJ962">
        <v>0.1473788321018219</v>
      </c>
      <c r="DK962">
        <v>0.15087203681468964</v>
      </c>
      <c r="DL962">
        <v>0.15094985067844391</v>
      </c>
      <c r="DM962">
        <v>0.14768098294734955</v>
      </c>
      <c r="DN962">
        <v>0.14148569107055664</v>
      </c>
      <c r="DO962">
        <v>0.93361914157867432</v>
      </c>
      <c r="DP962">
        <v>4.4137468338012695</v>
      </c>
      <c r="DQ962">
        <v>4.340538501739502</v>
      </c>
      <c r="DR962">
        <v>4.3553285598754883</v>
      </c>
      <c r="DS962">
        <v>4.324275016784668</v>
      </c>
      <c r="DT962">
        <v>4.2832779884338379</v>
      </c>
      <c r="DU962">
        <v>0.89053809642791748</v>
      </c>
      <c r="DV962">
        <v>4.1750423610210419E-2</v>
      </c>
      <c r="DW962">
        <v>4.7238532453775406E-2</v>
      </c>
      <c r="DX962">
        <v>4.1375569999217987E-2</v>
      </c>
      <c r="DY962">
        <v>5.0675708800554276E-2</v>
      </c>
      <c r="DZ962">
        <v>4.4924128800630569E-2</v>
      </c>
      <c r="EA962">
        <v>0.46095645427703857</v>
      </c>
      <c r="EB962">
        <v>0.45877417922019958</v>
      </c>
      <c r="EC962">
        <v>0.45576044917106628</v>
      </c>
      <c r="ED962">
        <v>0.45539617538452148</v>
      </c>
      <c r="EE962">
        <v>0.45941963791847229</v>
      </c>
      <c r="EF962">
        <v>0.46038267016410828</v>
      </c>
      <c r="EG962">
        <v>0.47835969924926758</v>
      </c>
      <c r="EH962">
        <v>0.4956602156162262</v>
      </c>
      <c r="EI962">
        <v>0.50396043062210083</v>
      </c>
      <c r="EJ962">
        <v>0.51122254133224487</v>
      </c>
      <c r="EK962">
        <v>0.51146376132965088</v>
      </c>
      <c r="EL962">
        <v>0.50490659475326538</v>
      </c>
      <c r="EM962">
        <v>1.312089204788208</v>
      </c>
      <c r="EN962">
        <v>4.7162046432495117</v>
      </c>
      <c r="EO962">
        <v>4.6336660385131836</v>
      </c>
      <c r="EP962">
        <v>4.6523323059082031</v>
      </c>
      <c r="EQ962">
        <v>4.6234884262084961</v>
      </c>
      <c r="ER962">
        <v>4.5795426368713379</v>
      </c>
      <c r="ES962">
        <v>1.2636033296585083</v>
      </c>
      <c r="ET962">
        <v>0.21699361503124237</v>
      </c>
      <c r="EU962">
        <v>0.22013367712497711</v>
      </c>
      <c r="EV962">
        <v>0.20069494843482971</v>
      </c>
      <c r="EW962">
        <v>0.19844146072864532</v>
      </c>
      <c r="EX962">
        <v>0.18440338969230652</v>
      </c>
      <c r="EY962">
        <v>71.858634948730469</v>
      </c>
      <c r="EZ962">
        <v>71.746475219726563</v>
      </c>
      <c r="FA962">
        <v>71.367317199707031</v>
      </c>
      <c r="FB962">
        <v>71.243659973144531</v>
      </c>
      <c r="FC962">
        <v>71.095771789550781</v>
      </c>
      <c r="FD962">
        <v>70.976051330566406</v>
      </c>
      <c r="FE962">
        <v>70.738525390625</v>
      </c>
      <c r="FF962">
        <v>72.75</v>
      </c>
      <c r="FG962">
        <v>75.277755737304688</v>
      </c>
      <c r="FH962">
        <v>79.289382934570313</v>
      </c>
      <c r="FI962">
        <v>83.10296630859375</v>
      </c>
      <c r="FJ962">
        <v>86.587966918945313</v>
      </c>
      <c r="FK962">
        <v>87.300895690917969</v>
      </c>
      <c r="FL962">
        <v>88.374404907226563</v>
      </c>
      <c r="FM962">
        <v>88.632423400878906</v>
      </c>
      <c r="FN962">
        <v>87.037063598632813</v>
      </c>
      <c r="FO962">
        <v>84.126205444335937</v>
      </c>
      <c r="FP962">
        <v>82.211532592773438</v>
      </c>
      <c r="FQ962">
        <v>81.796539306640625</v>
      </c>
      <c r="FR962">
        <v>80.273651123046875</v>
      </c>
      <c r="FS962">
        <v>76.769378662109375</v>
      </c>
      <c r="FT962">
        <v>74.496025085449219</v>
      </c>
      <c r="FU962">
        <v>73.382431030273438</v>
      </c>
      <c r="FV962">
        <v>72.99462890625</v>
      </c>
      <c r="FW962">
        <v>81</v>
      </c>
      <c r="FX962">
        <v>5.4568342864513397E-2</v>
      </c>
      <c r="FY962">
        <v>1</v>
      </c>
    </row>
    <row r="963" spans="1:181" x14ac:dyDescent="0.2">
      <c r="A963" t="s">
        <v>243</v>
      </c>
      <c r="B963" t="s">
        <v>239</v>
      </c>
      <c r="C963" t="s">
        <v>215</v>
      </c>
      <c r="D963" t="s">
        <v>39</v>
      </c>
      <c r="E963">
        <v>2016</v>
      </c>
      <c r="F963" t="s">
        <v>224</v>
      </c>
      <c r="G963" t="s">
        <v>246</v>
      </c>
      <c r="H963">
        <v>94</v>
      </c>
      <c r="K963">
        <v>19.773706436157227</v>
      </c>
      <c r="L963">
        <v>19.511623382568359</v>
      </c>
      <c r="M963">
        <v>19.516136169433594</v>
      </c>
      <c r="N963">
        <v>19.700672149658203</v>
      </c>
      <c r="O963">
        <v>20.184865951538086</v>
      </c>
      <c r="P963">
        <v>20.907814025878906</v>
      </c>
      <c r="Q963">
        <v>23.702587127685547</v>
      </c>
      <c r="R963">
        <v>23.522041320800781</v>
      </c>
      <c r="S963">
        <v>23.772130966186523</v>
      </c>
      <c r="T963">
        <v>24.686771392822266</v>
      </c>
      <c r="U963">
        <v>25.344327926635742</v>
      </c>
      <c r="V963">
        <v>25.863849639892578</v>
      </c>
      <c r="W963">
        <v>25.979951858520508</v>
      </c>
      <c r="X963">
        <v>26.497486114501953</v>
      </c>
      <c r="Y963">
        <v>26.566762924194336</v>
      </c>
      <c r="Z963">
        <v>26.664308547973633</v>
      </c>
      <c r="AA963">
        <v>26.455682754516602</v>
      </c>
      <c r="AB963">
        <v>26.168956756591797</v>
      </c>
      <c r="AC963">
        <v>25.770149230957031</v>
      </c>
      <c r="AD963">
        <v>26.109169006347656</v>
      </c>
      <c r="AE963">
        <v>25.535251617431641</v>
      </c>
      <c r="AF963">
        <v>24.351493835449219</v>
      </c>
      <c r="AG963">
        <v>21.676956176757813</v>
      </c>
      <c r="AH963">
        <v>20.620121002197266</v>
      </c>
      <c r="AI963">
        <v>-0.66386628150939941</v>
      </c>
      <c r="AJ963">
        <v>-0.65835469961166382</v>
      </c>
      <c r="AK963">
        <v>-0.65334945917129517</v>
      </c>
      <c r="AL963">
        <v>-0.65676677227020264</v>
      </c>
      <c r="AM963">
        <v>-0.65955740213394165</v>
      </c>
      <c r="AN963">
        <v>-0.66830211877822876</v>
      </c>
      <c r="AO963">
        <v>-0.72118496894836426</v>
      </c>
      <c r="AP963">
        <v>-0.72369956970214844</v>
      </c>
      <c r="AQ963">
        <v>-0.7320745587348938</v>
      </c>
      <c r="AR963">
        <v>-0.75027889013290405</v>
      </c>
      <c r="AS963">
        <v>-0.76283007860183716</v>
      </c>
      <c r="AT963">
        <v>-0.76876002550125122</v>
      </c>
      <c r="AU963">
        <v>6.8933010101318359E-2</v>
      </c>
      <c r="AV963">
        <v>4.1110639572143555</v>
      </c>
      <c r="AW963">
        <v>4.0538573265075684</v>
      </c>
      <c r="AX963">
        <v>4.0603442192077637</v>
      </c>
      <c r="AY963">
        <v>4.020378589630127</v>
      </c>
      <c r="AZ963">
        <v>3.9825475215911865</v>
      </c>
      <c r="BA963">
        <v>3.5050533711910248E-2</v>
      </c>
      <c r="BB963">
        <v>-0.39997735619544983</v>
      </c>
      <c r="BC963">
        <v>-0.38793030381202698</v>
      </c>
      <c r="BD963">
        <v>-0.35985180735588074</v>
      </c>
      <c r="BE963">
        <v>-0.32015275955200195</v>
      </c>
      <c r="BF963">
        <v>-0.30541685223579407</v>
      </c>
      <c r="BG963">
        <v>-0.32589256763458252</v>
      </c>
      <c r="BH963">
        <v>-0.32266312837600708</v>
      </c>
      <c r="BI963">
        <v>-0.32005903124809265</v>
      </c>
      <c r="BJ963">
        <v>-0.32260826230049133</v>
      </c>
      <c r="BK963">
        <v>-0.32331392168998718</v>
      </c>
      <c r="BL963">
        <v>-0.32923370599746704</v>
      </c>
      <c r="BM963">
        <v>-0.36116272211074829</v>
      </c>
      <c r="BN963">
        <v>-0.35744354128837585</v>
      </c>
      <c r="BO963">
        <v>-0.36076346039772034</v>
      </c>
      <c r="BP963">
        <v>-0.37141269445419312</v>
      </c>
      <c r="BQ963">
        <v>-0.38027268648147583</v>
      </c>
      <c r="BR963">
        <v>-0.38658320903778076</v>
      </c>
      <c r="BS963">
        <v>0.4669356644153595</v>
      </c>
      <c r="BT963">
        <v>4.429131031036377</v>
      </c>
      <c r="BU963">
        <v>4.3621129989624023</v>
      </c>
      <c r="BV963">
        <v>4.3726763725280762</v>
      </c>
      <c r="BW963">
        <v>4.3350338935852051</v>
      </c>
      <c r="BX963">
        <v>4.2941017150878906</v>
      </c>
      <c r="BY963">
        <v>0.42736941576004028</v>
      </c>
      <c r="BZ963">
        <v>-0.21568997204303741</v>
      </c>
      <c r="CA963">
        <v>-0.20611214637756348</v>
      </c>
      <c r="CB963">
        <v>-0.19231002032756805</v>
      </c>
      <c r="CC963">
        <v>-0.16476088762283325</v>
      </c>
      <c r="CD963">
        <v>-0.15873916447162628</v>
      </c>
      <c r="CE963">
        <v>-9.181300550699234E-2</v>
      </c>
      <c r="CF963">
        <v>-9.01641845703125E-2</v>
      </c>
      <c r="CG963">
        <v>-8.9223124086856842E-2</v>
      </c>
      <c r="CH963">
        <v>-9.1171093285083771E-2</v>
      </c>
      <c r="CI963">
        <v>-9.0432748198509216E-2</v>
      </c>
      <c r="CJ963">
        <v>-9.4395987689495087E-2</v>
      </c>
      <c r="CK963">
        <v>-0.11181239038705826</v>
      </c>
      <c r="CL963">
        <v>-0.10377576947212219</v>
      </c>
      <c r="CM963">
        <v>-0.10359454154968262</v>
      </c>
      <c r="CN963">
        <v>-0.10901115834712982</v>
      </c>
      <c r="CO963">
        <v>-0.11531462520360947</v>
      </c>
      <c r="CP963">
        <v>-0.12188870459794998</v>
      </c>
      <c r="CQ963">
        <v>0.74259108304977417</v>
      </c>
      <c r="CR963">
        <v>4.6494235992431641</v>
      </c>
      <c r="CS963">
        <v>4.5756096839904785</v>
      </c>
      <c r="CT963">
        <v>4.588996410369873</v>
      </c>
      <c r="CU963">
        <v>4.5529632568359375</v>
      </c>
      <c r="CV963">
        <v>4.5098834037780762</v>
      </c>
      <c r="CW963">
        <v>0.69908827543258667</v>
      </c>
      <c r="CX963">
        <v>-8.8053092360496521E-2</v>
      </c>
      <c r="CY963">
        <v>-8.0185435712337494E-2</v>
      </c>
      <c r="CZ963">
        <v>-7.6271101832389832E-2</v>
      </c>
      <c r="DA963">
        <v>-5.7136964052915573E-2</v>
      </c>
      <c r="DB963">
        <v>-5.7150647044181824E-2</v>
      </c>
      <c r="DC963">
        <v>0.14226655662059784</v>
      </c>
      <c r="DD963">
        <v>0.14233475923538208</v>
      </c>
      <c r="DE963">
        <v>0.14161279797554016</v>
      </c>
      <c r="DF963">
        <v>0.1402660608291626</v>
      </c>
      <c r="DG963">
        <v>0.14244844019412994</v>
      </c>
      <c r="DH963">
        <v>0.14044174551963806</v>
      </c>
      <c r="DI963">
        <v>0.13753794133663177</v>
      </c>
      <c r="DJ963">
        <v>0.14989201724529266</v>
      </c>
      <c r="DK963">
        <v>0.1535743921995163</v>
      </c>
      <c r="DL963">
        <v>0.15339039266109467</v>
      </c>
      <c r="DM963">
        <v>0.1496434360742569</v>
      </c>
      <c r="DN963">
        <v>0.1428057998418808</v>
      </c>
      <c r="DO963">
        <v>1.0182465314865112</v>
      </c>
      <c r="DP963">
        <v>4.8697161674499512</v>
      </c>
      <c r="DQ963">
        <v>4.7891063690185547</v>
      </c>
      <c r="DR963">
        <v>4.8053164482116699</v>
      </c>
      <c r="DS963">
        <v>4.7708926200866699</v>
      </c>
      <c r="DT963">
        <v>4.7256650924682617</v>
      </c>
      <c r="DU963">
        <v>0.97080713510513306</v>
      </c>
      <c r="DV963">
        <v>3.9583791047334671E-2</v>
      </c>
      <c r="DW963">
        <v>4.574127122759819E-2</v>
      </c>
      <c r="DX963">
        <v>3.9767816662788391E-2</v>
      </c>
      <c r="DY963">
        <v>5.0486963242292404E-2</v>
      </c>
      <c r="DZ963">
        <v>4.4437874108552933E-2</v>
      </c>
      <c r="EA963">
        <v>0.48024028539657593</v>
      </c>
      <c r="EB963">
        <v>0.47802630066871643</v>
      </c>
      <c r="EC963">
        <v>0.47490319609642029</v>
      </c>
      <c r="ED963">
        <v>0.4744245707988739</v>
      </c>
      <c r="EE963">
        <v>0.47869187593460083</v>
      </c>
      <c r="EF963">
        <v>0.47951012849807739</v>
      </c>
      <c r="EG963">
        <v>0.49756020307540894</v>
      </c>
      <c r="EH963">
        <v>0.51614803075790405</v>
      </c>
      <c r="EI963">
        <v>0.52488547563552856</v>
      </c>
      <c r="EJ963">
        <v>0.53225654363632202</v>
      </c>
      <c r="EK963">
        <v>0.53220081329345703</v>
      </c>
      <c r="EL963">
        <v>0.52498263120651245</v>
      </c>
      <c r="EM963">
        <v>1.41624915599823</v>
      </c>
      <c r="EN963">
        <v>5.1877832412719727</v>
      </c>
      <c r="EO963">
        <v>5.0973620414733887</v>
      </c>
      <c r="EP963">
        <v>5.1176486015319824</v>
      </c>
      <c r="EQ963">
        <v>5.085547924041748</v>
      </c>
      <c r="ER963">
        <v>5.0372195243835449</v>
      </c>
      <c r="ES963">
        <v>1.3631260395050049</v>
      </c>
      <c r="ET963">
        <v>0.22387118637561798</v>
      </c>
      <c r="EU963">
        <v>0.22755943238735199</v>
      </c>
      <c r="EV963">
        <v>0.20730958878993988</v>
      </c>
      <c r="EW963">
        <v>0.20587882399559021</v>
      </c>
      <c r="EX963">
        <v>0.19111557304859161</v>
      </c>
      <c r="EY963">
        <v>71.858634948730469</v>
      </c>
      <c r="EZ963">
        <v>71.746475219726563</v>
      </c>
      <c r="FA963">
        <v>71.367317199707031</v>
      </c>
      <c r="FB963">
        <v>71.243659973144531</v>
      </c>
      <c r="FC963">
        <v>71.095771789550781</v>
      </c>
      <c r="FD963">
        <v>70.976051330566406</v>
      </c>
      <c r="FE963">
        <v>70.738525390625</v>
      </c>
      <c r="FF963">
        <v>72.75</v>
      </c>
      <c r="FG963">
        <v>75.277755737304688</v>
      </c>
      <c r="FH963">
        <v>79.289382934570313</v>
      </c>
      <c r="FI963">
        <v>83.102958679199219</v>
      </c>
      <c r="FJ963">
        <v>86.587959289550781</v>
      </c>
      <c r="FK963">
        <v>87.300895690917969</v>
      </c>
      <c r="FL963">
        <v>88.374412536621094</v>
      </c>
      <c r="FM963">
        <v>88.632423400878906</v>
      </c>
      <c r="FN963">
        <v>87.037063598632813</v>
      </c>
      <c r="FO963">
        <v>84.126205444335937</v>
      </c>
      <c r="FP963">
        <v>82.211532592773438</v>
      </c>
      <c r="FQ963">
        <v>81.796539306640625</v>
      </c>
      <c r="FR963">
        <v>80.273651123046875</v>
      </c>
      <c r="FS963">
        <v>76.769378662109375</v>
      </c>
      <c r="FT963">
        <v>74.496025085449219</v>
      </c>
      <c r="FU963">
        <v>73.382431030273438</v>
      </c>
      <c r="FV963">
        <v>72.99462890625</v>
      </c>
      <c r="FW963">
        <v>81</v>
      </c>
      <c r="FX963">
        <v>5.4568342864513397E-2</v>
      </c>
      <c r="FY963">
        <v>1</v>
      </c>
    </row>
    <row r="964" spans="1:181" x14ac:dyDescent="0.2">
      <c r="A964" t="s">
        <v>243</v>
      </c>
      <c r="B964" t="s">
        <v>239</v>
      </c>
      <c r="C964" t="s">
        <v>215</v>
      </c>
      <c r="D964" t="s">
        <v>39</v>
      </c>
      <c r="E964">
        <v>2017</v>
      </c>
      <c r="F964" t="s">
        <v>224</v>
      </c>
      <c r="G964" t="s">
        <v>246</v>
      </c>
      <c r="H964">
        <v>94</v>
      </c>
      <c r="K964">
        <v>19.773706436157227</v>
      </c>
      <c r="L964">
        <v>19.511623382568359</v>
      </c>
      <c r="M964">
        <v>19.516136169433594</v>
      </c>
      <c r="N964">
        <v>19.700672149658203</v>
      </c>
      <c r="O964">
        <v>20.184865951538086</v>
      </c>
      <c r="P964">
        <v>20.907814025878906</v>
      </c>
      <c r="Q964">
        <v>23.702587127685547</v>
      </c>
      <c r="R964">
        <v>23.522041320800781</v>
      </c>
      <c r="S964">
        <v>23.772130966186523</v>
      </c>
      <c r="T964">
        <v>24.686771392822266</v>
      </c>
      <c r="U964">
        <v>25.344327926635742</v>
      </c>
      <c r="V964">
        <v>25.863849639892578</v>
      </c>
      <c r="W964">
        <v>25.979951858520508</v>
      </c>
      <c r="X964">
        <v>26.497486114501953</v>
      </c>
      <c r="Y964">
        <v>26.566762924194336</v>
      </c>
      <c r="Z964">
        <v>26.664308547973633</v>
      </c>
      <c r="AA964">
        <v>26.455682754516602</v>
      </c>
      <c r="AB964">
        <v>26.168956756591797</v>
      </c>
      <c r="AC964">
        <v>25.770149230957031</v>
      </c>
      <c r="AD964">
        <v>26.109169006347656</v>
      </c>
      <c r="AE964">
        <v>25.535251617431641</v>
      </c>
      <c r="AF964">
        <v>24.351493835449219</v>
      </c>
      <c r="AG964">
        <v>21.676956176757813</v>
      </c>
      <c r="AH964">
        <v>20.620121002197266</v>
      </c>
      <c r="AI964">
        <v>-0.66386628150939941</v>
      </c>
      <c r="AJ964">
        <v>-0.65835469961166382</v>
      </c>
      <c r="AK964">
        <v>-0.65334945917129517</v>
      </c>
      <c r="AL964">
        <v>-0.65676677227020264</v>
      </c>
      <c r="AM964">
        <v>-0.65955740213394165</v>
      </c>
      <c r="AN964">
        <v>-0.66830211877822876</v>
      </c>
      <c r="AO964">
        <v>-0.72118496894836426</v>
      </c>
      <c r="AP964">
        <v>-0.72369956970214844</v>
      </c>
      <c r="AQ964">
        <v>-0.7320745587348938</v>
      </c>
      <c r="AR964">
        <v>-0.75027889013290405</v>
      </c>
      <c r="AS964">
        <v>-0.76283007860183716</v>
      </c>
      <c r="AT964">
        <v>-0.76876002550125122</v>
      </c>
      <c r="AU964">
        <v>6.8933010101318359E-2</v>
      </c>
      <c r="AV964">
        <v>4.1110639572143555</v>
      </c>
      <c r="AW964">
        <v>4.0538573265075684</v>
      </c>
      <c r="AX964">
        <v>4.0603442192077637</v>
      </c>
      <c r="AY964">
        <v>4.020378589630127</v>
      </c>
      <c r="AZ964">
        <v>3.9825475215911865</v>
      </c>
      <c r="BA964">
        <v>3.5050533711910248E-2</v>
      </c>
      <c r="BB964">
        <v>-0.39997735619544983</v>
      </c>
      <c r="BC964">
        <v>-0.38793030381202698</v>
      </c>
      <c r="BD964">
        <v>-0.35985180735588074</v>
      </c>
      <c r="BE964">
        <v>-0.32015275955200195</v>
      </c>
      <c r="BF964">
        <v>-0.30541685223579407</v>
      </c>
      <c r="BG964">
        <v>-0.32589256763458252</v>
      </c>
      <c r="BH964">
        <v>-0.32266312837600708</v>
      </c>
      <c r="BI964">
        <v>-0.32005903124809265</v>
      </c>
      <c r="BJ964">
        <v>-0.32260826230049133</v>
      </c>
      <c r="BK964">
        <v>-0.32331392168998718</v>
      </c>
      <c r="BL964">
        <v>-0.32923370599746704</v>
      </c>
      <c r="BM964">
        <v>-0.36116272211074829</v>
      </c>
      <c r="BN964">
        <v>-0.35744354128837585</v>
      </c>
      <c r="BO964">
        <v>-0.36076346039772034</v>
      </c>
      <c r="BP964">
        <v>-0.37141269445419312</v>
      </c>
      <c r="BQ964">
        <v>-0.38027268648147583</v>
      </c>
      <c r="BR964">
        <v>-0.38658320903778076</v>
      </c>
      <c r="BS964">
        <v>0.4669356644153595</v>
      </c>
      <c r="BT964">
        <v>4.429131031036377</v>
      </c>
      <c r="BU964">
        <v>4.3621129989624023</v>
      </c>
      <c r="BV964">
        <v>4.3726763725280762</v>
      </c>
      <c r="BW964">
        <v>4.3350338935852051</v>
      </c>
      <c r="BX964">
        <v>4.2941017150878906</v>
      </c>
      <c r="BY964">
        <v>0.42736941576004028</v>
      </c>
      <c r="BZ964">
        <v>-0.21568997204303741</v>
      </c>
      <c r="CA964">
        <v>-0.20611214637756348</v>
      </c>
      <c r="CB964">
        <v>-0.19231002032756805</v>
      </c>
      <c r="CC964">
        <v>-0.16476088762283325</v>
      </c>
      <c r="CD964">
        <v>-0.15873916447162628</v>
      </c>
      <c r="CE964">
        <v>-9.181300550699234E-2</v>
      </c>
      <c r="CF964">
        <v>-9.01641845703125E-2</v>
      </c>
      <c r="CG964">
        <v>-8.9223124086856842E-2</v>
      </c>
      <c r="CH964">
        <v>-9.1171093285083771E-2</v>
      </c>
      <c r="CI964">
        <v>-9.0432748198509216E-2</v>
      </c>
      <c r="CJ964">
        <v>-9.4395987689495087E-2</v>
      </c>
      <c r="CK964">
        <v>-0.11181239038705826</v>
      </c>
      <c r="CL964">
        <v>-0.10377576947212219</v>
      </c>
      <c r="CM964">
        <v>-0.10359454154968262</v>
      </c>
      <c r="CN964">
        <v>-0.10901115834712982</v>
      </c>
      <c r="CO964">
        <v>-0.11531462520360947</v>
      </c>
      <c r="CP964">
        <v>-0.12188870459794998</v>
      </c>
      <c r="CQ964">
        <v>0.74259108304977417</v>
      </c>
      <c r="CR964">
        <v>4.6494235992431641</v>
      </c>
      <c r="CS964">
        <v>4.5756096839904785</v>
      </c>
      <c r="CT964">
        <v>4.588996410369873</v>
      </c>
      <c r="CU964">
        <v>4.5529632568359375</v>
      </c>
      <c r="CV964">
        <v>4.5098834037780762</v>
      </c>
      <c r="CW964">
        <v>0.69908827543258667</v>
      </c>
      <c r="CX964">
        <v>-8.8053092360496521E-2</v>
      </c>
      <c r="CY964">
        <v>-8.0185435712337494E-2</v>
      </c>
      <c r="CZ964">
        <v>-7.6271101832389832E-2</v>
      </c>
      <c r="DA964">
        <v>-5.7136964052915573E-2</v>
      </c>
      <c r="DB964">
        <v>-5.7150647044181824E-2</v>
      </c>
      <c r="DC964">
        <v>0.14226655662059784</v>
      </c>
      <c r="DD964">
        <v>0.14233475923538208</v>
      </c>
      <c r="DE964">
        <v>0.14161279797554016</v>
      </c>
      <c r="DF964">
        <v>0.1402660608291626</v>
      </c>
      <c r="DG964">
        <v>0.14244844019412994</v>
      </c>
      <c r="DH964">
        <v>0.14044174551963806</v>
      </c>
      <c r="DI964">
        <v>0.13753794133663177</v>
      </c>
      <c r="DJ964">
        <v>0.14989201724529266</v>
      </c>
      <c r="DK964">
        <v>0.1535743921995163</v>
      </c>
      <c r="DL964">
        <v>0.15339039266109467</v>
      </c>
      <c r="DM964">
        <v>0.1496434360742569</v>
      </c>
      <c r="DN964">
        <v>0.1428057998418808</v>
      </c>
      <c r="DO964">
        <v>1.0182465314865112</v>
      </c>
      <c r="DP964">
        <v>4.8697161674499512</v>
      </c>
      <c r="DQ964">
        <v>4.7891063690185547</v>
      </c>
      <c r="DR964">
        <v>4.8053164482116699</v>
      </c>
      <c r="DS964">
        <v>4.7708926200866699</v>
      </c>
      <c r="DT964">
        <v>4.7256650924682617</v>
      </c>
      <c r="DU964">
        <v>0.97080713510513306</v>
      </c>
      <c r="DV964">
        <v>3.9583791047334671E-2</v>
      </c>
      <c r="DW964">
        <v>4.574127122759819E-2</v>
      </c>
      <c r="DX964">
        <v>3.9767816662788391E-2</v>
      </c>
      <c r="DY964">
        <v>5.0486963242292404E-2</v>
      </c>
      <c r="DZ964">
        <v>4.4437874108552933E-2</v>
      </c>
      <c r="EA964">
        <v>0.48024028539657593</v>
      </c>
      <c r="EB964">
        <v>0.47802630066871643</v>
      </c>
      <c r="EC964">
        <v>0.47490319609642029</v>
      </c>
      <c r="ED964">
        <v>0.4744245707988739</v>
      </c>
      <c r="EE964">
        <v>0.47869187593460083</v>
      </c>
      <c r="EF964">
        <v>0.47951012849807739</v>
      </c>
      <c r="EG964">
        <v>0.49756020307540894</v>
      </c>
      <c r="EH964">
        <v>0.51614803075790405</v>
      </c>
      <c r="EI964">
        <v>0.52488547563552856</v>
      </c>
      <c r="EJ964">
        <v>0.53225654363632202</v>
      </c>
      <c r="EK964">
        <v>0.53220081329345703</v>
      </c>
      <c r="EL964">
        <v>0.52498263120651245</v>
      </c>
      <c r="EM964">
        <v>1.41624915599823</v>
      </c>
      <c r="EN964">
        <v>5.1877832412719727</v>
      </c>
      <c r="EO964">
        <v>5.0973620414733887</v>
      </c>
      <c r="EP964">
        <v>5.1176486015319824</v>
      </c>
      <c r="EQ964">
        <v>5.085547924041748</v>
      </c>
      <c r="ER964">
        <v>5.0372195243835449</v>
      </c>
      <c r="ES964">
        <v>1.3631260395050049</v>
      </c>
      <c r="ET964">
        <v>0.22387118637561798</v>
      </c>
      <c r="EU964">
        <v>0.22755943238735199</v>
      </c>
      <c r="EV964">
        <v>0.20730958878993988</v>
      </c>
      <c r="EW964">
        <v>0.20587882399559021</v>
      </c>
      <c r="EX964">
        <v>0.19111557304859161</v>
      </c>
      <c r="EY964">
        <v>71.858634948730469</v>
      </c>
      <c r="EZ964">
        <v>71.746475219726563</v>
      </c>
      <c r="FA964">
        <v>71.367317199707031</v>
      </c>
      <c r="FB964">
        <v>71.243659973144531</v>
      </c>
      <c r="FC964">
        <v>71.095771789550781</v>
      </c>
      <c r="FD964">
        <v>70.976051330566406</v>
      </c>
      <c r="FE964">
        <v>70.738525390625</v>
      </c>
      <c r="FF964">
        <v>72.75</v>
      </c>
      <c r="FG964">
        <v>75.277755737304688</v>
      </c>
      <c r="FH964">
        <v>79.289382934570313</v>
      </c>
      <c r="FI964">
        <v>83.102958679199219</v>
      </c>
      <c r="FJ964">
        <v>86.587959289550781</v>
      </c>
      <c r="FK964">
        <v>87.300895690917969</v>
      </c>
      <c r="FL964">
        <v>88.374412536621094</v>
      </c>
      <c r="FM964">
        <v>88.632423400878906</v>
      </c>
      <c r="FN964">
        <v>87.037063598632813</v>
      </c>
      <c r="FO964">
        <v>84.126205444335937</v>
      </c>
      <c r="FP964">
        <v>82.211532592773438</v>
      </c>
      <c r="FQ964">
        <v>81.796539306640625</v>
      </c>
      <c r="FR964">
        <v>80.273651123046875</v>
      </c>
      <c r="FS964">
        <v>76.769378662109375</v>
      </c>
      <c r="FT964">
        <v>74.496025085449219</v>
      </c>
      <c r="FU964">
        <v>73.382431030273438</v>
      </c>
      <c r="FV964">
        <v>72.99462890625</v>
      </c>
      <c r="FW964">
        <v>81</v>
      </c>
      <c r="FX964">
        <v>5.4568342864513397E-2</v>
      </c>
      <c r="FY964">
        <v>1</v>
      </c>
    </row>
    <row r="965" spans="1:181" x14ac:dyDescent="0.2">
      <c r="A965" t="s">
        <v>243</v>
      </c>
      <c r="B965" t="s">
        <v>239</v>
      </c>
      <c r="C965" t="s">
        <v>215</v>
      </c>
      <c r="D965" t="s">
        <v>39</v>
      </c>
      <c r="E965">
        <v>2018</v>
      </c>
      <c r="F965" t="s">
        <v>224</v>
      </c>
      <c r="G965" t="s">
        <v>246</v>
      </c>
      <c r="H965">
        <v>94</v>
      </c>
      <c r="K965">
        <v>19.773706436157227</v>
      </c>
      <c r="L965">
        <v>19.511623382568359</v>
      </c>
      <c r="M965">
        <v>19.516136169433594</v>
      </c>
      <c r="N965">
        <v>19.700672149658203</v>
      </c>
      <c r="O965">
        <v>20.184865951538086</v>
      </c>
      <c r="P965">
        <v>20.907814025878906</v>
      </c>
      <c r="Q965">
        <v>23.702587127685547</v>
      </c>
      <c r="R965">
        <v>23.522041320800781</v>
      </c>
      <c r="S965">
        <v>23.772130966186523</v>
      </c>
      <c r="T965">
        <v>24.686771392822266</v>
      </c>
      <c r="U965">
        <v>25.344327926635742</v>
      </c>
      <c r="V965">
        <v>25.863849639892578</v>
      </c>
      <c r="W965">
        <v>25.979951858520508</v>
      </c>
      <c r="X965">
        <v>26.497486114501953</v>
      </c>
      <c r="Y965">
        <v>26.566762924194336</v>
      </c>
      <c r="Z965">
        <v>26.664308547973633</v>
      </c>
      <c r="AA965">
        <v>26.455682754516602</v>
      </c>
      <c r="AB965">
        <v>26.168956756591797</v>
      </c>
      <c r="AC965">
        <v>25.770149230957031</v>
      </c>
      <c r="AD965">
        <v>26.109169006347656</v>
      </c>
      <c r="AE965">
        <v>25.535251617431641</v>
      </c>
      <c r="AF965">
        <v>24.351493835449219</v>
      </c>
      <c r="AG965">
        <v>21.676956176757813</v>
      </c>
      <c r="AH965">
        <v>20.620121002197266</v>
      </c>
      <c r="AI965">
        <v>-0.66386628150939941</v>
      </c>
      <c r="AJ965">
        <v>-0.65835469961166382</v>
      </c>
      <c r="AK965">
        <v>-0.65334945917129517</v>
      </c>
      <c r="AL965">
        <v>-0.65676677227020264</v>
      </c>
      <c r="AM965">
        <v>-0.65955740213394165</v>
      </c>
      <c r="AN965">
        <v>-0.66830211877822876</v>
      </c>
      <c r="AO965">
        <v>-0.72118496894836426</v>
      </c>
      <c r="AP965">
        <v>-0.72369956970214844</v>
      </c>
      <c r="AQ965">
        <v>-0.7320745587348938</v>
      </c>
      <c r="AR965">
        <v>-0.75027889013290405</v>
      </c>
      <c r="AS965">
        <v>-0.76283007860183716</v>
      </c>
      <c r="AT965">
        <v>-0.76876002550125122</v>
      </c>
      <c r="AU965">
        <v>6.8933010101318359E-2</v>
      </c>
      <c r="AV965">
        <v>4.1110639572143555</v>
      </c>
      <c r="AW965">
        <v>4.0538573265075684</v>
      </c>
      <c r="AX965">
        <v>4.0603442192077637</v>
      </c>
      <c r="AY965">
        <v>4.020378589630127</v>
      </c>
      <c r="AZ965">
        <v>3.9825475215911865</v>
      </c>
      <c r="BA965">
        <v>3.5050533711910248E-2</v>
      </c>
      <c r="BB965">
        <v>-0.39997735619544983</v>
      </c>
      <c r="BC965">
        <v>-0.38793030381202698</v>
      </c>
      <c r="BD965">
        <v>-0.35985180735588074</v>
      </c>
      <c r="BE965">
        <v>-0.32015275955200195</v>
      </c>
      <c r="BF965">
        <v>-0.30541685223579407</v>
      </c>
      <c r="BG965">
        <v>-0.32589256763458252</v>
      </c>
      <c r="BH965">
        <v>-0.32266312837600708</v>
      </c>
      <c r="BI965">
        <v>-0.32005903124809265</v>
      </c>
      <c r="BJ965">
        <v>-0.32260826230049133</v>
      </c>
      <c r="BK965">
        <v>-0.32331392168998718</v>
      </c>
      <c r="BL965">
        <v>-0.32923370599746704</v>
      </c>
      <c r="BM965">
        <v>-0.36116272211074829</v>
      </c>
      <c r="BN965">
        <v>-0.35744354128837585</v>
      </c>
      <c r="BO965">
        <v>-0.36076346039772034</v>
      </c>
      <c r="BP965">
        <v>-0.37141269445419312</v>
      </c>
      <c r="BQ965">
        <v>-0.38027268648147583</v>
      </c>
      <c r="BR965">
        <v>-0.38658320903778076</v>
      </c>
      <c r="BS965">
        <v>0.4669356644153595</v>
      </c>
      <c r="BT965">
        <v>4.429131031036377</v>
      </c>
      <c r="BU965">
        <v>4.3621129989624023</v>
      </c>
      <c r="BV965">
        <v>4.3726763725280762</v>
      </c>
      <c r="BW965">
        <v>4.3350338935852051</v>
      </c>
      <c r="BX965">
        <v>4.2941017150878906</v>
      </c>
      <c r="BY965">
        <v>0.42736941576004028</v>
      </c>
      <c r="BZ965">
        <v>-0.21568997204303741</v>
      </c>
      <c r="CA965">
        <v>-0.20611214637756348</v>
      </c>
      <c r="CB965">
        <v>-0.19231002032756805</v>
      </c>
      <c r="CC965">
        <v>-0.16476088762283325</v>
      </c>
      <c r="CD965">
        <v>-0.15873916447162628</v>
      </c>
      <c r="CE965">
        <v>-9.181300550699234E-2</v>
      </c>
      <c r="CF965">
        <v>-9.01641845703125E-2</v>
      </c>
      <c r="CG965">
        <v>-8.9223124086856842E-2</v>
      </c>
      <c r="CH965">
        <v>-9.1171093285083771E-2</v>
      </c>
      <c r="CI965">
        <v>-9.0432748198509216E-2</v>
      </c>
      <c r="CJ965">
        <v>-9.4395987689495087E-2</v>
      </c>
      <c r="CK965">
        <v>-0.11181239038705826</v>
      </c>
      <c r="CL965">
        <v>-0.10377576947212219</v>
      </c>
      <c r="CM965">
        <v>-0.10359454154968262</v>
      </c>
      <c r="CN965">
        <v>-0.10901115834712982</v>
      </c>
      <c r="CO965">
        <v>-0.11531462520360947</v>
      </c>
      <c r="CP965">
        <v>-0.12188870459794998</v>
      </c>
      <c r="CQ965">
        <v>0.74259108304977417</v>
      </c>
      <c r="CR965">
        <v>4.6494235992431641</v>
      </c>
      <c r="CS965">
        <v>4.5756096839904785</v>
      </c>
      <c r="CT965">
        <v>4.588996410369873</v>
      </c>
      <c r="CU965">
        <v>4.5529632568359375</v>
      </c>
      <c r="CV965">
        <v>4.5098834037780762</v>
      </c>
      <c r="CW965">
        <v>0.69908827543258667</v>
      </c>
      <c r="CX965">
        <v>-8.8053092360496521E-2</v>
      </c>
      <c r="CY965">
        <v>-8.0185435712337494E-2</v>
      </c>
      <c r="CZ965">
        <v>-7.6271101832389832E-2</v>
      </c>
      <c r="DA965">
        <v>-5.7136964052915573E-2</v>
      </c>
      <c r="DB965">
        <v>-5.7150647044181824E-2</v>
      </c>
      <c r="DC965">
        <v>0.14226655662059784</v>
      </c>
      <c r="DD965">
        <v>0.14233475923538208</v>
      </c>
      <c r="DE965">
        <v>0.14161279797554016</v>
      </c>
      <c r="DF965">
        <v>0.1402660608291626</v>
      </c>
      <c r="DG965">
        <v>0.14244844019412994</v>
      </c>
      <c r="DH965">
        <v>0.14044174551963806</v>
      </c>
      <c r="DI965">
        <v>0.13753794133663177</v>
      </c>
      <c r="DJ965">
        <v>0.14989201724529266</v>
      </c>
      <c r="DK965">
        <v>0.1535743921995163</v>
      </c>
      <c r="DL965">
        <v>0.15339039266109467</v>
      </c>
      <c r="DM965">
        <v>0.1496434360742569</v>
      </c>
      <c r="DN965">
        <v>0.1428057998418808</v>
      </c>
      <c r="DO965">
        <v>1.0182465314865112</v>
      </c>
      <c r="DP965">
        <v>4.8697161674499512</v>
      </c>
      <c r="DQ965">
        <v>4.7891063690185547</v>
      </c>
      <c r="DR965">
        <v>4.8053164482116699</v>
      </c>
      <c r="DS965">
        <v>4.7708926200866699</v>
      </c>
      <c r="DT965">
        <v>4.7256650924682617</v>
      </c>
      <c r="DU965">
        <v>0.97080713510513306</v>
      </c>
      <c r="DV965">
        <v>3.9583791047334671E-2</v>
      </c>
      <c r="DW965">
        <v>4.574127122759819E-2</v>
      </c>
      <c r="DX965">
        <v>3.9767816662788391E-2</v>
      </c>
      <c r="DY965">
        <v>5.0486963242292404E-2</v>
      </c>
      <c r="DZ965">
        <v>4.4437874108552933E-2</v>
      </c>
      <c r="EA965">
        <v>0.48024028539657593</v>
      </c>
      <c r="EB965">
        <v>0.47802630066871643</v>
      </c>
      <c r="EC965">
        <v>0.47490319609642029</v>
      </c>
      <c r="ED965">
        <v>0.4744245707988739</v>
      </c>
      <c r="EE965">
        <v>0.47869187593460083</v>
      </c>
      <c r="EF965">
        <v>0.47951012849807739</v>
      </c>
      <c r="EG965">
        <v>0.49756020307540894</v>
      </c>
      <c r="EH965">
        <v>0.51614803075790405</v>
      </c>
      <c r="EI965">
        <v>0.52488547563552856</v>
      </c>
      <c r="EJ965">
        <v>0.53225654363632202</v>
      </c>
      <c r="EK965">
        <v>0.53220081329345703</v>
      </c>
      <c r="EL965">
        <v>0.52498263120651245</v>
      </c>
      <c r="EM965">
        <v>1.41624915599823</v>
      </c>
      <c r="EN965">
        <v>5.1877832412719727</v>
      </c>
      <c r="EO965">
        <v>5.0973620414733887</v>
      </c>
      <c r="EP965">
        <v>5.1176486015319824</v>
      </c>
      <c r="EQ965">
        <v>5.085547924041748</v>
      </c>
      <c r="ER965">
        <v>5.0372195243835449</v>
      </c>
      <c r="ES965">
        <v>1.3631260395050049</v>
      </c>
      <c r="ET965">
        <v>0.22387118637561798</v>
      </c>
      <c r="EU965">
        <v>0.22755943238735199</v>
      </c>
      <c r="EV965">
        <v>0.20730958878993988</v>
      </c>
      <c r="EW965">
        <v>0.20587882399559021</v>
      </c>
      <c r="EX965">
        <v>0.19111557304859161</v>
      </c>
      <c r="EY965">
        <v>71.858634948730469</v>
      </c>
      <c r="EZ965">
        <v>71.746475219726563</v>
      </c>
      <c r="FA965">
        <v>71.367317199707031</v>
      </c>
      <c r="FB965">
        <v>71.243659973144531</v>
      </c>
      <c r="FC965">
        <v>71.095771789550781</v>
      </c>
      <c r="FD965">
        <v>70.976051330566406</v>
      </c>
      <c r="FE965">
        <v>70.738525390625</v>
      </c>
      <c r="FF965">
        <v>72.75</v>
      </c>
      <c r="FG965">
        <v>75.277755737304688</v>
      </c>
      <c r="FH965">
        <v>79.289382934570313</v>
      </c>
      <c r="FI965">
        <v>83.102958679199219</v>
      </c>
      <c r="FJ965">
        <v>86.587959289550781</v>
      </c>
      <c r="FK965">
        <v>87.300895690917969</v>
      </c>
      <c r="FL965">
        <v>88.374412536621094</v>
      </c>
      <c r="FM965">
        <v>88.632423400878906</v>
      </c>
      <c r="FN965">
        <v>87.037063598632813</v>
      </c>
      <c r="FO965">
        <v>84.126205444335937</v>
      </c>
      <c r="FP965">
        <v>82.211532592773438</v>
      </c>
      <c r="FQ965">
        <v>81.796539306640625</v>
      </c>
      <c r="FR965">
        <v>80.273651123046875</v>
      </c>
      <c r="FS965">
        <v>76.769378662109375</v>
      </c>
      <c r="FT965">
        <v>74.496025085449219</v>
      </c>
      <c r="FU965">
        <v>73.382431030273438</v>
      </c>
      <c r="FV965">
        <v>72.99462890625</v>
      </c>
      <c r="FW965">
        <v>81</v>
      </c>
      <c r="FX965">
        <v>5.4568342864513397E-2</v>
      </c>
      <c r="FY965">
        <v>1</v>
      </c>
    </row>
    <row r="966" spans="1:181" x14ac:dyDescent="0.2">
      <c r="A966" t="s">
        <v>243</v>
      </c>
      <c r="B966" t="s">
        <v>239</v>
      </c>
      <c r="C966" t="s">
        <v>215</v>
      </c>
      <c r="D966" t="s">
        <v>39</v>
      </c>
      <c r="E966">
        <v>2019</v>
      </c>
      <c r="F966" t="s">
        <v>224</v>
      </c>
      <c r="G966" t="s">
        <v>246</v>
      </c>
      <c r="H966">
        <v>94</v>
      </c>
      <c r="K966">
        <v>19.773706436157227</v>
      </c>
      <c r="L966">
        <v>19.511623382568359</v>
      </c>
      <c r="M966">
        <v>19.516136169433594</v>
      </c>
      <c r="N966">
        <v>19.700672149658203</v>
      </c>
      <c r="O966">
        <v>20.184865951538086</v>
      </c>
      <c r="P966">
        <v>20.907814025878906</v>
      </c>
      <c r="Q966">
        <v>23.702587127685547</v>
      </c>
      <c r="R966">
        <v>23.522041320800781</v>
      </c>
      <c r="S966">
        <v>23.772130966186523</v>
      </c>
      <c r="T966">
        <v>24.686771392822266</v>
      </c>
      <c r="U966">
        <v>25.344327926635742</v>
      </c>
      <c r="V966">
        <v>25.863849639892578</v>
      </c>
      <c r="W966">
        <v>25.979951858520508</v>
      </c>
      <c r="X966">
        <v>26.497486114501953</v>
      </c>
      <c r="Y966">
        <v>26.566762924194336</v>
      </c>
      <c r="Z966">
        <v>26.664308547973633</v>
      </c>
      <c r="AA966">
        <v>26.455682754516602</v>
      </c>
      <c r="AB966">
        <v>26.168956756591797</v>
      </c>
      <c r="AC966">
        <v>25.770149230957031</v>
      </c>
      <c r="AD966">
        <v>26.109169006347656</v>
      </c>
      <c r="AE966">
        <v>25.535251617431641</v>
      </c>
      <c r="AF966">
        <v>24.351493835449219</v>
      </c>
      <c r="AG966">
        <v>21.676956176757813</v>
      </c>
      <c r="AH966">
        <v>20.620121002197266</v>
      </c>
      <c r="AI966">
        <v>-0.66386628150939941</v>
      </c>
      <c r="AJ966">
        <v>-0.65835469961166382</v>
      </c>
      <c r="AK966">
        <v>-0.65334945917129517</v>
      </c>
      <c r="AL966">
        <v>-0.65676677227020264</v>
      </c>
      <c r="AM966">
        <v>-0.65955740213394165</v>
      </c>
      <c r="AN966">
        <v>-0.66830211877822876</v>
      </c>
      <c r="AO966">
        <v>-0.72118496894836426</v>
      </c>
      <c r="AP966">
        <v>-0.72369956970214844</v>
      </c>
      <c r="AQ966">
        <v>-0.7320745587348938</v>
      </c>
      <c r="AR966">
        <v>-0.75027889013290405</v>
      </c>
      <c r="AS966">
        <v>-0.76283007860183716</v>
      </c>
      <c r="AT966">
        <v>-0.76876002550125122</v>
      </c>
      <c r="AU966">
        <v>6.8933010101318359E-2</v>
      </c>
      <c r="AV966">
        <v>4.1110639572143555</v>
      </c>
      <c r="AW966">
        <v>4.0538573265075684</v>
      </c>
      <c r="AX966">
        <v>4.0603442192077637</v>
      </c>
      <c r="AY966">
        <v>4.020378589630127</v>
      </c>
      <c r="AZ966">
        <v>3.9825475215911865</v>
      </c>
      <c r="BA966">
        <v>3.5050533711910248E-2</v>
      </c>
      <c r="BB966">
        <v>-0.39997735619544983</v>
      </c>
      <c r="BC966">
        <v>-0.38793030381202698</v>
      </c>
      <c r="BD966">
        <v>-0.35985180735588074</v>
      </c>
      <c r="BE966">
        <v>-0.32015275955200195</v>
      </c>
      <c r="BF966">
        <v>-0.30541685223579407</v>
      </c>
      <c r="BG966">
        <v>-0.32589256763458252</v>
      </c>
      <c r="BH966">
        <v>-0.32266312837600708</v>
      </c>
      <c r="BI966">
        <v>-0.32005903124809265</v>
      </c>
      <c r="BJ966">
        <v>-0.32260826230049133</v>
      </c>
      <c r="BK966">
        <v>-0.32331392168998718</v>
      </c>
      <c r="BL966">
        <v>-0.32923370599746704</v>
      </c>
      <c r="BM966">
        <v>-0.36116272211074829</v>
      </c>
      <c r="BN966">
        <v>-0.35744354128837585</v>
      </c>
      <c r="BO966">
        <v>-0.36076346039772034</v>
      </c>
      <c r="BP966">
        <v>-0.37141269445419312</v>
      </c>
      <c r="BQ966">
        <v>-0.38027268648147583</v>
      </c>
      <c r="BR966">
        <v>-0.38658320903778076</v>
      </c>
      <c r="BS966">
        <v>0.4669356644153595</v>
      </c>
      <c r="BT966">
        <v>4.429131031036377</v>
      </c>
      <c r="BU966">
        <v>4.3621129989624023</v>
      </c>
      <c r="BV966">
        <v>4.3726763725280762</v>
      </c>
      <c r="BW966">
        <v>4.3350338935852051</v>
      </c>
      <c r="BX966">
        <v>4.2941017150878906</v>
      </c>
      <c r="BY966">
        <v>0.42736941576004028</v>
      </c>
      <c r="BZ966">
        <v>-0.21568997204303741</v>
      </c>
      <c r="CA966">
        <v>-0.20611214637756348</v>
      </c>
      <c r="CB966">
        <v>-0.19231002032756805</v>
      </c>
      <c r="CC966">
        <v>-0.16476088762283325</v>
      </c>
      <c r="CD966">
        <v>-0.15873916447162628</v>
      </c>
      <c r="CE966">
        <v>-9.181300550699234E-2</v>
      </c>
      <c r="CF966">
        <v>-9.01641845703125E-2</v>
      </c>
      <c r="CG966">
        <v>-8.9223124086856842E-2</v>
      </c>
      <c r="CH966">
        <v>-9.1171093285083771E-2</v>
      </c>
      <c r="CI966">
        <v>-9.0432748198509216E-2</v>
      </c>
      <c r="CJ966">
        <v>-9.4395987689495087E-2</v>
      </c>
      <c r="CK966">
        <v>-0.11181239038705826</v>
      </c>
      <c r="CL966">
        <v>-0.10377576947212219</v>
      </c>
      <c r="CM966">
        <v>-0.10359454154968262</v>
      </c>
      <c r="CN966">
        <v>-0.10901115834712982</v>
      </c>
      <c r="CO966">
        <v>-0.11531462520360947</v>
      </c>
      <c r="CP966">
        <v>-0.12188870459794998</v>
      </c>
      <c r="CQ966">
        <v>0.74259108304977417</v>
      </c>
      <c r="CR966">
        <v>4.6494235992431641</v>
      </c>
      <c r="CS966">
        <v>4.5756096839904785</v>
      </c>
      <c r="CT966">
        <v>4.588996410369873</v>
      </c>
      <c r="CU966">
        <v>4.5529632568359375</v>
      </c>
      <c r="CV966">
        <v>4.5098834037780762</v>
      </c>
      <c r="CW966">
        <v>0.69908827543258667</v>
      </c>
      <c r="CX966">
        <v>-8.8053092360496521E-2</v>
      </c>
      <c r="CY966">
        <v>-8.0185435712337494E-2</v>
      </c>
      <c r="CZ966">
        <v>-7.6271101832389832E-2</v>
      </c>
      <c r="DA966">
        <v>-5.7136964052915573E-2</v>
      </c>
      <c r="DB966">
        <v>-5.7150647044181824E-2</v>
      </c>
      <c r="DC966">
        <v>0.14226655662059784</v>
      </c>
      <c r="DD966">
        <v>0.14233475923538208</v>
      </c>
      <c r="DE966">
        <v>0.14161279797554016</v>
      </c>
      <c r="DF966">
        <v>0.1402660608291626</v>
      </c>
      <c r="DG966">
        <v>0.14244844019412994</v>
      </c>
      <c r="DH966">
        <v>0.14044174551963806</v>
      </c>
      <c r="DI966">
        <v>0.13753794133663177</v>
      </c>
      <c r="DJ966">
        <v>0.14989201724529266</v>
      </c>
      <c r="DK966">
        <v>0.1535743921995163</v>
      </c>
      <c r="DL966">
        <v>0.15339039266109467</v>
      </c>
      <c r="DM966">
        <v>0.1496434360742569</v>
      </c>
      <c r="DN966">
        <v>0.1428057998418808</v>
      </c>
      <c r="DO966">
        <v>1.0182465314865112</v>
      </c>
      <c r="DP966">
        <v>4.8697161674499512</v>
      </c>
      <c r="DQ966">
        <v>4.7891063690185547</v>
      </c>
      <c r="DR966">
        <v>4.8053164482116699</v>
      </c>
      <c r="DS966">
        <v>4.7708926200866699</v>
      </c>
      <c r="DT966">
        <v>4.7256650924682617</v>
      </c>
      <c r="DU966">
        <v>0.97080713510513306</v>
      </c>
      <c r="DV966">
        <v>3.9583791047334671E-2</v>
      </c>
      <c r="DW966">
        <v>4.574127122759819E-2</v>
      </c>
      <c r="DX966">
        <v>3.9767816662788391E-2</v>
      </c>
      <c r="DY966">
        <v>5.0486963242292404E-2</v>
      </c>
      <c r="DZ966">
        <v>4.4437874108552933E-2</v>
      </c>
      <c r="EA966">
        <v>0.48024028539657593</v>
      </c>
      <c r="EB966">
        <v>0.47802630066871643</v>
      </c>
      <c r="EC966">
        <v>0.47490319609642029</v>
      </c>
      <c r="ED966">
        <v>0.4744245707988739</v>
      </c>
      <c r="EE966">
        <v>0.47869187593460083</v>
      </c>
      <c r="EF966">
        <v>0.47951012849807739</v>
      </c>
      <c r="EG966">
        <v>0.49756020307540894</v>
      </c>
      <c r="EH966">
        <v>0.51614803075790405</v>
      </c>
      <c r="EI966">
        <v>0.52488547563552856</v>
      </c>
      <c r="EJ966">
        <v>0.53225654363632202</v>
      </c>
      <c r="EK966">
        <v>0.53220081329345703</v>
      </c>
      <c r="EL966">
        <v>0.52498263120651245</v>
      </c>
      <c r="EM966">
        <v>1.41624915599823</v>
      </c>
      <c r="EN966">
        <v>5.1877832412719727</v>
      </c>
      <c r="EO966">
        <v>5.0973620414733887</v>
      </c>
      <c r="EP966">
        <v>5.1176486015319824</v>
      </c>
      <c r="EQ966">
        <v>5.085547924041748</v>
      </c>
      <c r="ER966">
        <v>5.0372195243835449</v>
      </c>
      <c r="ES966">
        <v>1.3631260395050049</v>
      </c>
      <c r="ET966">
        <v>0.22387118637561798</v>
      </c>
      <c r="EU966">
        <v>0.22755943238735199</v>
      </c>
      <c r="EV966">
        <v>0.20730958878993988</v>
      </c>
      <c r="EW966">
        <v>0.20587882399559021</v>
      </c>
      <c r="EX966">
        <v>0.19111557304859161</v>
      </c>
      <c r="EY966">
        <v>71.858634948730469</v>
      </c>
      <c r="EZ966">
        <v>71.746475219726563</v>
      </c>
      <c r="FA966">
        <v>71.367317199707031</v>
      </c>
      <c r="FB966">
        <v>71.243659973144531</v>
      </c>
      <c r="FC966">
        <v>71.095771789550781</v>
      </c>
      <c r="FD966">
        <v>70.976051330566406</v>
      </c>
      <c r="FE966">
        <v>70.738525390625</v>
      </c>
      <c r="FF966">
        <v>72.75</v>
      </c>
      <c r="FG966">
        <v>75.277755737304688</v>
      </c>
      <c r="FH966">
        <v>79.289382934570313</v>
      </c>
      <c r="FI966">
        <v>83.102958679199219</v>
      </c>
      <c r="FJ966">
        <v>86.587959289550781</v>
      </c>
      <c r="FK966">
        <v>87.300895690917969</v>
      </c>
      <c r="FL966">
        <v>88.374412536621094</v>
      </c>
      <c r="FM966">
        <v>88.632423400878906</v>
      </c>
      <c r="FN966">
        <v>87.037063598632813</v>
      </c>
      <c r="FO966">
        <v>84.126205444335937</v>
      </c>
      <c r="FP966">
        <v>82.211532592773438</v>
      </c>
      <c r="FQ966">
        <v>81.796539306640625</v>
      </c>
      <c r="FR966">
        <v>80.273651123046875</v>
      </c>
      <c r="FS966">
        <v>76.769378662109375</v>
      </c>
      <c r="FT966">
        <v>74.496025085449219</v>
      </c>
      <c r="FU966">
        <v>73.382431030273438</v>
      </c>
      <c r="FV966">
        <v>72.99462890625</v>
      </c>
      <c r="FW966">
        <v>81</v>
      </c>
      <c r="FX966">
        <v>5.4568342864513397E-2</v>
      </c>
      <c r="FY966">
        <v>1</v>
      </c>
    </row>
    <row r="967" spans="1:181" x14ac:dyDescent="0.2">
      <c r="A967" t="s">
        <v>243</v>
      </c>
      <c r="B967" t="s">
        <v>239</v>
      </c>
      <c r="C967" t="s">
        <v>215</v>
      </c>
      <c r="D967" t="s">
        <v>39</v>
      </c>
      <c r="E967">
        <v>2020</v>
      </c>
      <c r="F967" t="s">
        <v>224</v>
      </c>
      <c r="G967" t="s">
        <v>246</v>
      </c>
      <c r="H967">
        <v>94</v>
      </c>
      <c r="K967">
        <v>19.773706436157227</v>
      </c>
      <c r="L967">
        <v>19.511623382568359</v>
      </c>
      <c r="M967">
        <v>19.516136169433594</v>
      </c>
      <c r="N967">
        <v>19.700672149658203</v>
      </c>
      <c r="O967">
        <v>20.184865951538086</v>
      </c>
      <c r="P967">
        <v>20.907814025878906</v>
      </c>
      <c r="Q967">
        <v>23.702587127685547</v>
      </c>
      <c r="R967">
        <v>23.522041320800781</v>
      </c>
      <c r="S967">
        <v>23.772130966186523</v>
      </c>
      <c r="T967">
        <v>24.686771392822266</v>
      </c>
      <c r="U967">
        <v>25.344327926635742</v>
      </c>
      <c r="V967">
        <v>25.863849639892578</v>
      </c>
      <c r="W967">
        <v>25.979951858520508</v>
      </c>
      <c r="X967">
        <v>26.497486114501953</v>
      </c>
      <c r="Y967">
        <v>26.566762924194336</v>
      </c>
      <c r="Z967">
        <v>26.664308547973633</v>
      </c>
      <c r="AA967">
        <v>26.455682754516602</v>
      </c>
      <c r="AB967">
        <v>26.168956756591797</v>
      </c>
      <c r="AC967">
        <v>25.770149230957031</v>
      </c>
      <c r="AD967">
        <v>26.109169006347656</v>
      </c>
      <c r="AE967">
        <v>25.535251617431641</v>
      </c>
      <c r="AF967">
        <v>24.351493835449219</v>
      </c>
      <c r="AG967">
        <v>21.676956176757813</v>
      </c>
      <c r="AH967">
        <v>20.620121002197266</v>
      </c>
      <c r="AI967">
        <v>-0.66386628150939941</v>
      </c>
      <c r="AJ967">
        <v>-0.65835469961166382</v>
      </c>
      <c r="AK967">
        <v>-0.65334945917129517</v>
      </c>
      <c r="AL967">
        <v>-0.65676677227020264</v>
      </c>
      <c r="AM967">
        <v>-0.65955740213394165</v>
      </c>
      <c r="AN967">
        <v>-0.66830211877822876</v>
      </c>
      <c r="AO967">
        <v>-0.72118496894836426</v>
      </c>
      <c r="AP967">
        <v>-0.72369956970214844</v>
      </c>
      <c r="AQ967">
        <v>-0.7320745587348938</v>
      </c>
      <c r="AR967">
        <v>-0.75027889013290405</v>
      </c>
      <c r="AS967">
        <v>-0.76283007860183716</v>
      </c>
      <c r="AT967">
        <v>-0.76876002550125122</v>
      </c>
      <c r="AU967">
        <v>6.8933010101318359E-2</v>
      </c>
      <c r="AV967">
        <v>4.1110639572143555</v>
      </c>
      <c r="AW967">
        <v>4.0538573265075684</v>
      </c>
      <c r="AX967">
        <v>4.0603442192077637</v>
      </c>
      <c r="AY967">
        <v>4.020378589630127</v>
      </c>
      <c r="AZ967">
        <v>3.9825475215911865</v>
      </c>
      <c r="BA967">
        <v>3.5050533711910248E-2</v>
      </c>
      <c r="BB967">
        <v>-0.39997735619544983</v>
      </c>
      <c r="BC967">
        <v>-0.38793030381202698</v>
      </c>
      <c r="BD967">
        <v>-0.35985180735588074</v>
      </c>
      <c r="BE967">
        <v>-0.32015275955200195</v>
      </c>
      <c r="BF967">
        <v>-0.30541685223579407</v>
      </c>
      <c r="BG967">
        <v>-0.32589256763458252</v>
      </c>
      <c r="BH967">
        <v>-0.32266312837600708</v>
      </c>
      <c r="BI967">
        <v>-0.32005903124809265</v>
      </c>
      <c r="BJ967">
        <v>-0.32260826230049133</v>
      </c>
      <c r="BK967">
        <v>-0.32331392168998718</v>
      </c>
      <c r="BL967">
        <v>-0.32923370599746704</v>
      </c>
      <c r="BM967">
        <v>-0.36116272211074829</v>
      </c>
      <c r="BN967">
        <v>-0.35744354128837585</v>
      </c>
      <c r="BO967">
        <v>-0.36076346039772034</v>
      </c>
      <c r="BP967">
        <v>-0.37141269445419312</v>
      </c>
      <c r="BQ967">
        <v>-0.38027268648147583</v>
      </c>
      <c r="BR967">
        <v>-0.38658320903778076</v>
      </c>
      <c r="BS967">
        <v>0.4669356644153595</v>
      </c>
      <c r="BT967">
        <v>4.429131031036377</v>
      </c>
      <c r="BU967">
        <v>4.3621129989624023</v>
      </c>
      <c r="BV967">
        <v>4.3726763725280762</v>
      </c>
      <c r="BW967">
        <v>4.3350338935852051</v>
      </c>
      <c r="BX967">
        <v>4.2941017150878906</v>
      </c>
      <c r="BY967">
        <v>0.42736941576004028</v>
      </c>
      <c r="BZ967">
        <v>-0.21568997204303741</v>
      </c>
      <c r="CA967">
        <v>-0.20611214637756348</v>
      </c>
      <c r="CB967">
        <v>-0.19231002032756805</v>
      </c>
      <c r="CC967">
        <v>-0.16476088762283325</v>
      </c>
      <c r="CD967">
        <v>-0.15873916447162628</v>
      </c>
      <c r="CE967">
        <v>-9.181300550699234E-2</v>
      </c>
      <c r="CF967">
        <v>-9.01641845703125E-2</v>
      </c>
      <c r="CG967">
        <v>-8.9223124086856842E-2</v>
      </c>
      <c r="CH967">
        <v>-9.1171093285083771E-2</v>
      </c>
      <c r="CI967">
        <v>-9.0432748198509216E-2</v>
      </c>
      <c r="CJ967">
        <v>-9.4395987689495087E-2</v>
      </c>
      <c r="CK967">
        <v>-0.11181239038705826</v>
      </c>
      <c r="CL967">
        <v>-0.10377576947212219</v>
      </c>
      <c r="CM967">
        <v>-0.10359454154968262</v>
      </c>
      <c r="CN967">
        <v>-0.10901115834712982</v>
      </c>
      <c r="CO967">
        <v>-0.11531462520360947</v>
      </c>
      <c r="CP967">
        <v>-0.12188870459794998</v>
      </c>
      <c r="CQ967">
        <v>0.74259108304977417</v>
      </c>
      <c r="CR967">
        <v>4.6494235992431641</v>
      </c>
      <c r="CS967">
        <v>4.5756096839904785</v>
      </c>
      <c r="CT967">
        <v>4.588996410369873</v>
      </c>
      <c r="CU967">
        <v>4.5529632568359375</v>
      </c>
      <c r="CV967">
        <v>4.5098834037780762</v>
      </c>
      <c r="CW967">
        <v>0.69908827543258667</v>
      </c>
      <c r="CX967">
        <v>-8.8053092360496521E-2</v>
      </c>
      <c r="CY967">
        <v>-8.0185435712337494E-2</v>
      </c>
      <c r="CZ967">
        <v>-7.6271101832389832E-2</v>
      </c>
      <c r="DA967">
        <v>-5.7136964052915573E-2</v>
      </c>
      <c r="DB967">
        <v>-5.7150647044181824E-2</v>
      </c>
      <c r="DC967">
        <v>0.14226655662059784</v>
      </c>
      <c r="DD967">
        <v>0.14233475923538208</v>
      </c>
      <c r="DE967">
        <v>0.14161279797554016</v>
      </c>
      <c r="DF967">
        <v>0.1402660608291626</v>
      </c>
      <c r="DG967">
        <v>0.14244844019412994</v>
      </c>
      <c r="DH967">
        <v>0.14044174551963806</v>
      </c>
      <c r="DI967">
        <v>0.13753794133663177</v>
      </c>
      <c r="DJ967">
        <v>0.14989201724529266</v>
      </c>
      <c r="DK967">
        <v>0.1535743921995163</v>
      </c>
      <c r="DL967">
        <v>0.15339039266109467</v>
      </c>
      <c r="DM967">
        <v>0.1496434360742569</v>
      </c>
      <c r="DN967">
        <v>0.1428057998418808</v>
      </c>
      <c r="DO967">
        <v>1.0182465314865112</v>
      </c>
      <c r="DP967">
        <v>4.8697161674499512</v>
      </c>
      <c r="DQ967">
        <v>4.7891063690185547</v>
      </c>
      <c r="DR967">
        <v>4.8053164482116699</v>
      </c>
      <c r="DS967">
        <v>4.7708926200866699</v>
      </c>
      <c r="DT967">
        <v>4.7256650924682617</v>
      </c>
      <c r="DU967">
        <v>0.97080713510513306</v>
      </c>
      <c r="DV967">
        <v>3.9583791047334671E-2</v>
      </c>
      <c r="DW967">
        <v>4.574127122759819E-2</v>
      </c>
      <c r="DX967">
        <v>3.9767816662788391E-2</v>
      </c>
      <c r="DY967">
        <v>5.0486963242292404E-2</v>
      </c>
      <c r="DZ967">
        <v>4.4437874108552933E-2</v>
      </c>
      <c r="EA967">
        <v>0.48024028539657593</v>
      </c>
      <c r="EB967">
        <v>0.47802630066871643</v>
      </c>
      <c r="EC967">
        <v>0.47490319609642029</v>
      </c>
      <c r="ED967">
        <v>0.4744245707988739</v>
      </c>
      <c r="EE967">
        <v>0.47869187593460083</v>
      </c>
      <c r="EF967">
        <v>0.47951012849807739</v>
      </c>
      <c r="EG967">
        <v>0.49756020307540894</v>
      </c>
      <c r="EH967">
        <v>0.51614803075790405</v>
      </c>
      <c r="EI967">
        <v>0.52488547563552856</v>
      </c>
      <c r="EJ967">
        <v>0.53225654363632202</v>
      </c>
      <c r="EK967">
        <v>0.53220081329345703</v>
      </c>
      <c r="EL967">
        <v>0.52498263120651245</v>
      </c>
      <c r="EM967">
        <v>1.41624915599823</v>
      </c>
      <c r="EN967">
        <v>5.1877832412719727</v>
      </c>
      <c r="EO967">
        <v>5.0973620414733887</v>
      </c>
      <c r="EP967">
        <v>5.1176486015319824</v>
      </c>
      <c r="EQ967">
        <v>5.085547924041748</v>
      </c>
      <c r="ER967">
        <v>5.0372195243835449</v>
      </c>
      <c r="ES967">
        <v>1.3631260395050049</v>
      </c>
      <c r="ET967">
        <v>0.22387118637561798</v>
      </c>
      <c r="EU967">
        <v>0.22755943238735199</v>
      </c>
      <c r="EV967">
        <v>0.20730958878993988</v>
      </c>
      <c r="EW967">
        <v>0.20587882399559021</v>
      </c>
      <c r="EX967">
        <v>0.19111557304859161</v>
      </c>
      <c r="EY967">
        <v>71.858634948730469</v>
      </c>
      <c r="EZ967">
        <v>71.746475219726563</v>
      </c>
      <c r="FA967">
        <v>71.367317199707031</v>
      </c>
      <c r="FB967">
        <v>71.243659973144531</v>
      </c>
      <c r="FC967">
        <v>71.095771789550781</v>
      </c>
      <c r="FD967">
        <v>70.976051330566406</v>
      </c>
      <c r="FE967">
        <v>70.738525390625</v>
      </c>
      <c r="FF967">
        <v>72.75</v>
      </c>
      <c r="FG967">
        <v>75.277755737304688</v>
      </c>
      <c r="FH967">
        <v>79.289382934570313</v>
      </c>
      <c r="FI967">
        <v>83.102958679199219</v>
      </c>
      <c r="FJ967">
        <v>86.587959289550781</v>
      </c>
      <c r="FK967">
        <v>87.300895690917969</v>
      </c>
      <c r="FL967">
        <v>88.374412536621094</v>
      </c>
      <c r="FM967">
        <v>88.632423400878906</v>
      </c>
      <c r="FN967">
        <v>87.037063598632813</v>
      </c>
      <c r="FO967">
        <v>84.126205444335937</v>
      </c>
      <c r="FP967">
        <v>82.211532592773438</v>
      </c>
      <c r="FQ967">
        <v>81.796539306640625</v>
      </c>
      <c r="FR967">
        <v>80.273651123046875</v>
      </c>
      <c r="FS967">
        <v>76.769378662109375</v>
      </c>
      <c r="FT967">
        <v>74.496025085449219</v>
      </c>
      <c r="FU967">
        <v>73.382431030273438</v>
      </c>
      <c r="FV967">
        <v>72.99462890625</v>
      </c>
      <c r="FW967">
        <v>81</v>
      </c>
      <c r="FX967">
        <v>5.4568342864513397E-2</v>
      </c>
      <c r="FY967">
        <v>1</v>
      </c>
    </row>
    <row r="968" spans="1:181" x14ac:dyDescent="0.2">
      <c r="A968" t="s">
        <v>243</v>
      </c>
      <c r="B968" t="s">
        <v>239</v>
      </c>
      <c r="C968" t="s">
        <v>215</v>
      </c>
      <c r="D968" t="s">
        <v>39</v>
      </c>
      <c r="E968">
        <v>2021</v>
      </c>
      <c r="F968" t="s">
        <v>224</v>
      </c>
      <c r="G968" t="s">
        <v>246</v>
      </c>
      <c r="H968">
        <v>94</v>
      </c>
      <c r="K968">
        <v>19.773706436157227</v>
      </c>
      <c r="L968">
        <v>19.511623382568359</v>
      </c>
      <c r="M968">
        <v>19.516136169433594</v>
      </c>
      <c r="N968">
        <v>19.700672149658203</v>
      </c>
      <c r="O968">
        <v>20.184865951538086</v>
      </c>
      <c r="P968">
        <v>20.907814025878906</v>
      </c>
      <c r="Q968">
        <v>23.702587127685547</v>
      </c>
      <c r="R968">
        <v>23.522041320800781</v>
      </c>
      <c r="S968">
        <v>23.772130966186523</v>
      </c>
      <c r="T968">
        <v>24.686771392822266</v>
      </c>
      <c r="U968">
        <v>25.344327926635742</v>
      </c>
      <c r="V968">
        <v>25.863849639892578</v>
      </c>
      <c r="W968">
        <v>25.979951858520508</v>
      </c>
      <c r="X968">
        <v>26.497486114501953</v>
      </c>
      <c r="Y968">
        <v>26.566762924194336</v>
      </c>
      <c r="Z968">
        <v>26.664308547973633</v>
      </c>
      <c r="AA968">
        <v>26.455682754516602</v>
      </c>
      <c r="AB968">
        <v>26.168956756591797</v>
      </c>
      <c r="AC968">
        <v>25.770149230957031</v>
      </c>
      <c r="AD968">
        <v>26.109169006347656</v>
      </c>
      <c r="AE968">
        <v>25.535251617431641</v>
      </c>
      <c r="AF968">
        <v>24.351493835449219</v>
      </c>
      <c r="AG968">
        <v>21.676956176757813</v>
      </c>
      <c r="AH968">
        <v>20.620121002197266</v>
      </c>
      <c r="AI968">
        <v>-0.66386628150939941</v>
      </c>
      <c r="AJ968">
        <v>-0.65835469961166382</v>
      </c>
      <c r="AK968">
        <v>-0.65334945917129517</v>
      </c>
      <c r="AL968">
        <v>-0.65676677227020264</v>
      </c>
      <c r="AM968">
        <v>-0.65955740213394165</v>
      </c>
      <c r="AN968">
        <v>-0.66830211877822876</v>
      </c>
      <c r="AO968">
        <v>-0.72118496894836426</v>
      </c>
      <c r="AP968">
        <v>-0.72369956970214844</v>
      </c>
      <c r="AQ968">
        <v>-0.7320745587348938</v>
      </c>
      <c r="AR968">
        <v>-0.75027889013290405</v>
      </c>
      <c r="AS968">
        <v>-0.76283007860183716</v>
      </c>
      <c r="AT968">
        <v>-0.76876002550125122</v>
      </c>
      <c r="AU968">
        <v>6.8933010101318359E-2</v>
      </c>
      <c r="AV968">
        <v>4.1110639572143555</v>
      </c>
      <c r="AW968">
        <v>4.0538573265075684</v>
      </c>
      <c r="AX968">
        <v>4.0603442192077637</v>
      </c>
      <c r="AY968">
        <v>4.020378589630127</v>
      </c>
      <c r="AZ968">
        <v>3.9825475215911865</v>
      </c>
      <c r="BA968">
        <v>3.5050533711910248E-2</v>
      </c>
      <c r="BB968">
        <v>-0.39997735619544983</v>
      </c>
      <c r="BC968">
        <v>-0.38793030381202698</v>
      </c>
      <c r="BD968">
        <v>-0.35985180735588074</v>
      </c>
      <c r="BE968">
        <v>-0.32015275955200195</v>
      </c>
      <c r="BF968">
        <v>-0.30541685223579407</v>
      </c>
      <c r="BG968">
        <v>-0.32589256763458252</v>
      </c>
      <c r="BH968">
        <v>-0.32266312837600708</v>
      </c>
      <c r="BI968">
        <v>-0.32005903124809265</v>
      </c>
      <c r="BJ968">
        <v>-0.32260826230049133</v>
      </c>
      <c r="BK968">
        <v>-0.32331392168998718</v>
      </c>
      <c r="BL968">
        <v>-0.32923370599746704</v>
      </c>
      <c r="BM968">
        <v>-0.36116272211074829</v>
      </c>
      <c r="BN968">
        <v>-0.35744354128837585</v>
      </c>
      <c r="BO968">
        <v>-0.36076346039772034</v>
      </c>
      <c r="BP968">
        <v>-0.37141269445419312</v>
      </c>
      <c r="BQ968">
        <v>-0.38027268648147583</v>
      </c>
      <c r="BR968">
        <v>-0.38658320903778076</v>
      </c>
      <c r="BS968">
        <v>0.4669356644153595</v>
      </c>
      <c r="BT968">
        <v>4.429131031036377</v>
      </c>
      <c r="BU968">
        <v>4.3621129989624023</v>
      </c>
      <c r="BV968">
        <v>4.3726763725280762</v>
      </c>
      <c r="BW968">
        <v>4.3350338935852051</v>
      </c>
      <c r="BX968">
        <v>4.2941017150878906</v>
      </c>
      <c r="BY968">
        <v>0.42736941576004028</v>
      </c>
      <c r="BZ968">
        <v>-0.21568997204303741</v>
      </c>
      <c r="CA968">
        <v>-0.20611214637756348</v>
      </c>
      <c r="CB968">
        <v>-0.19231002032756805</v>
      </c>
      <c r="CC968">
        <v>-0.16476088762283325</v>
      </c>
      <c r="CD968">
        <v>-0.15873916447162628</v>
      </c>
      <c r="CE968">
        <v>-9.181300550699234E-2</v>
      </c>
      <c r="CF968">
        <v>-9.01641845703125E-2</v>
      </c>
      <c r="CG968">
        <v>-8.9223124086856842E-2</v>
      </c>
      <c r="CH968">
        <v>-9.1171093285083771E-2</v>
      </c>
      <c r="CI968">
        <v>-9.0432748198509216E-2</v>
      </c>
      <c r="CJ968">
        <v>-9.4395987689495087E-2</v>
      </c>
      <c r="CK968">
        <v>-0.11181239038705826</v>
      </c>
      <c r="CL968">
        <v>-0.10377576947212219</v>
      </c>
      <c r="CM968">
        <v>-0.10359454154968262</v>
      </c>
      <c r="CN968">
        <v>-0.10901115834712982</v>
      </c>
      <c r="CO968">
        <v>-0.11531462520360947</v>
      </c>
      <c r="CP968">
        <v>-0.12188870459794998</v>
      </c>
      <c r="CQ968">
        <v>0.74259108304977417</v>
      </c>
      <c r="CR968">
        <v>4.6494235992431641</v>
      </c>
      <c r="CS968">
        <v>4.5756096839904785</v>
      </c>
      <c r="CT968">
        <v>4.588996410369873</v>
      </c>
      <c r="CU968">
        <v>4.5529632568359375</v>
      </c>
      <c r="CV968">
        <v>4.5098834037780762</v>
      </c>
      <c r="CW968">
        <v>0.69908827543258667</v>
      </c>
      <c r="CX968">
        <v>-8.8053092360496521E-2</v>
      </c>
      <c r="CY968">
        <v>-8.0185435712337494E-2</v>
      </c>
      <c r="CZ968">
        <v>-7.6271101832389832E-2</v>
      </c>
      <c r="DA968">
        <v>-5.7136964052915573E-2</v>
      </c>
      <c r="DB968">
        <v>-5.7150647044181824E-2</v>
      </c>
      <c r="DC968">
        <v>0.14226655662059784</v>
      </c>
      <c r="DD968">
        <v>0.14233475923538208</v>
      </c>
      <c r="DE968">
        <v>0.14161279797554016</v>
      </c>
      <c r="DF968">
        <v>0.1402660608291626</v>
      </c>
      <c r="DG968">
        <v>0.14244844019412994</v>
      </c>
      <c r="DH968">
        <v>0.14044174551963806</v>
      </c>
      <c r="DI968">
        <v>0.13753794133663177</v>
      </c>
      <c r="DJ968">
        <v>0.14989201724529266</v>
      </c>
      <c r="DK968">
        <v>0.1535743921995163</v>
      </c>
      <c r="DL968">
        <v>0.15339039266109467</v>
      </c>
      <c r="DM968">
        <v>0.1496434360742569</v>
      </c>
      <c r="DN968">
        <v>0.1428057998418808</v>
      </c>
      <c r="DO968">
        <v>1.0182465314865112</v>
      </c>
      <c r="DP968">
        <v>4.8697161674499512</v>
      </c>
      <c r="DQ968">
        <v>4.7891063690185547</v>
      </c>
      <c r="DR968">
        <v>4.8053164482116699</v>
      </c>
      <c r="DS968">
        <v>4.7708926200866699</v>
      </c>
      <c r="DT968">
        <v>4.7256650924682617</v>
      </c>
      <c r="DU968">
        <v>0.97080713510513306</v>
      </c>
      <c r="DV968">
        <v>3.9583791047334671E-2</v>
      </c>
      <c r="DW968">
        <v>4.574127122759819E-2</v>
      </c>
      <c r="DX968">
        <v>3.9767816662788391E-2</v>
      </c>
      <c r="DY968">
        <v>5.0486963242292404E-2</v>
      </c>
      <c r="DZ968">
        <v>4.4437874108552933E-2</v>
      </c>
      <c r="EA968">
        <v>0.48024028539657593</v>
      </c>
      <c r="EB968">
        <v>0.47802630066871643</v>
      </c>
      <c r="EC968">
        <v>0.47490319609642029</v>
      </c>
      <c r="ED968">
        <v>0.4744245707988739</v>
      </c>
      <c r="EE968">
        <v>0.47869187593460083</v>
      </c>
      <c r="EF968">
        <v>0.47951012849807739</v>
      </c>
      <c r="EG968">
        <v>0.49756020307540894</v>
      </c>
      <c r="EH968">
        <v>0.51614803075790405</v>
      </c>
      <c r="EI968">
        <v>0.52488547563552856</v>
      </c>
      <c r="EJ968">
        <v>0.53225654363632202</v>
      </c>
      <c r="EK968">
        <v>0.53220081329345703</v>
      </c>
      <c r="EL968">
        <v>0.52498263120651245</v>
      </c>
      <c r="EM968">
        <v>1.41624915599823</v>
      </c>
      <c r="EN968">
        <v>5.1877832412719727</v>
      </c>
      <c r="EO968">
        <v>5.0973620414733887</v>
      </c>
      <c r="EP968">
        <v>5.1176486015319824</v>
      </c>
      <c r="EQ968">
        <v>5.085547924041748</v>
      </c>
      <c r="ER968">
        <v>5.0372195243835449</v>
      </c>
      <c r="ES968">
        <v>1.3631260395050049</v>
      </c>
      <c r="ET968">
        <v>0.22387118637561798</v>
      </c>
      <c r="EU968">
        <v>0.22755943238735199</v>
      </c>
      <c r="EV968">
        <v>0.20730958878993988</v>
      </c>
      <c r="EW968">
        <v>0.20587882399559021</v>
      </c>
      <c r="EX968">
        <v>0.19111557304859161</v>
      </c>
      <c r="EY968">
        <v>71.858634948730469</v>
      </c>
      <c r="EZ968">
        <v>71.746475219726563</v>
      </c>
      <c r="FA968">
        <v>71.367317199707031</v>
      </c>
      <c r="FB968">
        <v>71.243659973144531</v>
      </c>
      <c r="FC968">
        <v>71.095771789550781</v>
      </c>
      <c r="FD968">
        <v>70.976051330566406</v>
      </c>
      <c r="FE968">
        <v>70.738525390625</v>
      </c>
      <c r="FF968">
        <v>72.75</v>
      </c>
      <c r="FG968">
        <v>75.277755737304688</v>
      </c>
      <c r="FH968">
        <v>79.289382934570313</v>
      </c>
      <c r="FI968">
        <v>83.102958679199219</v>
      </c>
      <c r="FJ968">
        <v>86.587959289550781</v>
      </c>
      <c r="FK968">
        <v>87.300895690917969</v>
      </c>
      <c r="FL968">
        <v>88.374412536621094</v>
      </c>
      <c r="FM968">
        <v>88.632423400878906</v>
      </c>
      <c r="FN968">
        <v>87.037063598632813</v>
      </c>
      <c r="FO968">
        <v>84.126205444335937</v>
      </c>
      <c r="FP968">
        <v>82.211532592773438</v>
      </c>
      <c r="FQ968">
        <v>81.796539306640625</v>
      </c>
      <c r="FR968">
        <v>80.273651123046875</v>
      </c>
      <c r="FS968">
        <v>76.769378662109375</v>
      </c>
      <c r="FT968">
        <v>74.496025085449219</v>
      </c>
      <c r="FU968">
        <v>73.382431030273438</v>
      </c>
      <c r="FV968">
        <v>72.99462890625</v>
      </c>
      <c r="FW968">
        <v>81</v>
      </c>
      <c r="FX968">
        <v>5.4568342864513397E-2</v>
      </c>
      <c r="FY968">
        <v>1</v>
      </c>
    </row>
    <row r="969" spans="1:181" x14ac:dyDescent="0.2">
      <c r="A969" t="s">
        <v>243</v>
      </c>
      <c r="B969" t="s">
        <v>239</v>
      </c>
      <c r="C969" t="s">
        <v>215</v>
      </c>
      <c r="D969" t="s">
        <v>39</v>
      </c>
      <c r="E969">
        <v>2022</v>
      </c>
      <c r="F969" t="s">
        <v>224</v>
      </c>
      <c r="G969" t="s">
        <v>246</v>
      </c>
      <c r="H969">
        <v>94</v>
      </c>
      <c r="K969">
        <v>19.773706436157227</v>
      </c>
      <c r="L969">
        <v>19.511623382568359</v>
      </c>
      <c r="M969">
        <v>19.516136169433594</v>
      </c>
      <c r="N969">
        <v>19.700672149658203</v>
      </c>
      <c r="O969">
        <v>20.184865951538086</v>
      </c>
      <c r="P969">
        <v>20.907814025878906</v>
      </c>
      <c r="Q969">
        <v>23.702587127685547</v>
      </c>
      <c r="R969">
        <v>23.522041320800781</v>
      </c>
      <c r="S969">
        <v>23.772130966186523</v>
      </c>
      <c r="T969">
        <v>24.686771392822266</v>
      </c>
      <c r="U969">
        <v>25.344327926635742</v>
      </c>
      <c r="V969">
        <v>25.863849639892578</v>
      </c>
      <c r="W969">
        <v>25.979951858520508</v>
      </c>
      <c r="X969">
        <v>26.497486114501953</v>
      </c>
      <c r="Y969">
        <v>26.566762924194336</v>
      </c>
      <c r="Z969">
        <v>26.664308547973633</v>
      </c>
      <c r="AA969">
        <v>26.455682754516602</v>
      </c>
      <c r="AB969">
        <v>26.168956756591797</v>
      </c>
      <c r="AC969">
        <v>25.770149230957031</v>
      </c>
      <c r="AD969">
        <v>26.109169006347656</v>
      </c>
      <c r="AE969">
        <v>25.535251617431641</v>
      </c>
      <c r="AF969">
        <v>24.351493835449219</v>
      </c>
      <c r="AG969">
        <v>21.676956176757813</v>
      </c>
      <c r="AH969">
        <v>20.620121002197266</v>
      </c>
      <c r="AI969">
        <v>-0.66386628150939941</v>
      </c>
      <c r="AJ969">
        <v>-0.65835469961166382</v>
      </c>
      <c r="AK969">
        <v>-0.65334945917129517</v>
      </c>
      <c r="AL969">
        <v>-0.65676677227020264</v>
      </c>
      <c r="AM969">
        <v>-0.65955740213394165</v>
      </c>
      <c r="AN969">
        <v>-0.66830211877822876</v>
      </c>
      <c r="AO969">
        <v>-0.72118496894836426</v>
      </c>
      <c r="AP969">
        <v>-0.72369956970214844</v>
      </c>
      <c r="AQ969">
        <v>-0.7320745587348938</v>
      </c>
      <c r="AR969">
        <v>-0.75027889013290405</v>
      </c>
      <c r="AS969">
        <v>-0.76283007860183716</v>
      </c>
      <c r="AT969">
        <v>-0.76876002550125122</v>
      </c>
      <c r="AU969">
        <v>6.8933010101318359E-2</v>
      </c>
      <c r="AV969">
        <v>4.1110639572143555</v>
      </c>
      <c r="AW969">
        <v>4.0538573265075684</v>
      </c>
      <c r="AX969">
        <v>4.0603442192077637</v>
      </c>
      <c r="AY969">
        <v>4.020378589630127</v>
      </c>
      <c r="AZ969">
        <v>3.9825475215911865</v>
      </c>
      <c r="BA969">
        <v>3.5050533711910248E-2</v>
      </c>
      <c r="BB969">
        <v>-0.39997735619544983</v>
      </c>
      <c r="BC969">
        <v>-0.38793030381202698</v>
      </c>
      <c r="BD969">
        <v>-0.35985180735588074</v>
      </c>
      <c r="BE969">
        <v>-0.32015275955200195</v>
      </c>
      <c r="BF969">
        <v>-0.30541685223579407</v>
      </c>
      <c r="BG969">
        <v>-0.32589256763458252</v>
      </c>
      <c r="BH969">
        <v>-0.32266312837600708</v>
      </c>
      <c r="BI969">
        <v>-0.32005903124809265</v>
      </c>
      <c r="BJ969">
        <v>-0.32260826230049133</v>
      </c>
      <c r="BK969">
        <v>-0.32331392168998718</v>
      </c>
      <c r="BL969">
        <v>-0.32923370599746704</v>
      </c>
      <c r="BM969">
        <v>-0.36116272211074829</v>
      </c>
      <c r="BN969">
        <v>-0.35744354128837585</v>
      </c>
      <c r="BO969">
        <v>-0.36076346039772034</v>
      </c>
      <c r="BP969">
        <v>-0.37141269445419312</v>
      </c>
      <c r="BQ969">
        <v>-0.38027268648147583</v>
      </c>
      <c r="BR969">
        <v>-0.38658320903778076</v>
      </c>
      <c r="BS969">
        <v>0.4669356644153595</v>
      </c>
      <c r="BT969">
        <v>4.429131031036377</v>
      </c>
      <c r="BU969">
        <v>4.3621129989624023</v>
      </c>
      <c r="BV969">
        <v>4.3726763725280762</v>
      </c>
      <c r="BW969">
        <v>4.3350338935852051</v>
      </c>
      <c r="BX969">
        <v>4.2941017150878906</v>
      </c>
      <c r="BY969">
        <v>0.42736941576004028</v>
      </c>
      <c r="BZ969">
        <v>-0.21568997204303741</v>
      </c>
      <c r="CA969">
        <v>-0.20611214637756348</v>
      </c>
      <c r="CB969">
        <v>-0.19231002032756805</v>
      </c>
      <c r="CC969">
        <v>-0.16476088762283325</v>
      </c>
      <c r="CD969">
        <v>-0.15873916447162628</v>
      </c>
      <c r="CE969">
        <v>-9.181300550699234E-2</v>
      </c>
      <c r="CF969">
        <v>-9.01641845703125E-2</v>
      </c>
      <c r="CG969">
        <v>-8.9223124086856842E-2</v>
      </c>
      <c r="CH969">
        <v>-9.1171093285083771E-2</v>
      </c>
      <c r="CI969">
        <v>-9.0432748198509216E-2</v>
      </c>
      <c r="CJ969">
        <v>-9.4395987689495087E-2</v>
      </c>
      <c r="CK969">
        <v>-0.11181239038705826</v>
      </c>
      <c r="CL969">
        <v>-0.10377576947212219</v>
      </c>
      <c r="CM969">
        <v>-0.10359454154968262</v>
      </c>
      <c r="CN969">
        <v>-0.10901115834712982</v>
      </c>
      <c r="CO969">
        <v>-0.11531462520360947</v>
      </c>
      <c r="CP969">
        <v>-0.12188870459794998</v>
      </c>
      <c r="CQ969">
        <v>0.74259108304977417</v>
      </c>
      <c r="CR969">
        <v>4.6494235992431641</v>
      </c>
      <c r="CS969">
        <v>4.5756096839904785</v>
      </c>
      <c r="CT969">
        <v>4.588996410369873</v>
      </c>
      <c r="CU969">
        <v>4.5529632568359375</v>
      </c>
      <c r="CV969">
        <v>4.5098834037780762</v>
      </c>
      <c r="CW969">
        <v>0.69908827543258667</v>
      </c>
      <c r="CX969">
        <v>-8.8053092360496521E-2</v>
      </c>
      <c r="CY969">
        <v>-8.0185435712337494E-2</v>
      </c>
      <c r="CZ969">
        <v>-7.6271101832389832E-2</v>
      </c>
      <c r="DA969">
        <v>-5.7136964052915573E-2</v>
      </c>
      <c r="DB969">
        <v>-5.7150647044181824E-2</v>
      </c>
      <c r="DC969">
        <v>0.14226655662059784</v>
      </c>
      <c r="DD969">
        <v>0.14233475923538208</v>
      </c>
      <c r="DE969">
        <v>0.14161279797554016</v>
      </c>
      <c r="DF969">
        <v>0.1402660608291626</v>
      </c>
      <c r="DG969">
        <v>0.14244844019412994</v>
      </c>
      <c r="DH969">
        <v>0.14044174551963806</v>
      </c>
      <c r="DI969">
        <v>0.13753794133663177</v>
      </c>
      <c r="DJ969">
        <v>0.14989201724529266</v>
      </c>
      <c r="DK969">
        <v>0.1535743921995163</v>
      </c>
      <c r="DL969">
        <v>0.15339039266109467</v>
      </c>
      <c r="DM969">
        <v>0.1496434360742569</v>
      </c>
      <c r="DN969">
        <v>0.1428057998418808</v>
      </c>
      <c r="DO969">
        <v>1.0182465314865112</v>
      </c>
      <c r="DP969">
        <v>4.8697161674499512</v>
      </c>
      <c r="DQ969">
        <v>4.7891063690185547</v>
      </c>
      <c r="DR969">
        <v>4.8053164482116699</v>
      </c>
      <c r="DS969">
        <v>4.7708926200866699</v>
      </c>
      <c r="DT969">
        <v>4.7256650924682617</v>
      </c>
      <c r="DU969">
        <v>0.97080713510513306</v>
      </c>
      <c r="DV969">
        <v>3.9583791047334671E-2</v>
      </c>
      <c r="DW969">
        <v>4.574127122759819E-2</v>
      </c>
      <c r="DX969">
        <v>3.9767816662788391E-2</v>
      </c>
      <c r="DY969">
        <v>5.0486963242292404E-2</v>
      </c>
      <c r="DZ969">
        <v>4.4437874108552933E-2</v>
      </c>
      <c r="EA969">
        <v>0.48024028539657593</v>
      </c>
      <c r="EB969">
        <v>0.47802630066871643</v>
      </c>
      <c r="EC969">
        <v>0.47490319609642029</v>
      </c>
      <c r="ED969">
        <v>0.4744245707988739</v>
      </c>
      <c r="EE969">
        <v>0.47869187593460083</v>
      </c>
      <c r="EF969">
        <v>0.47951012849807739</v>
      </c>
      <c r="EG969">
        <v>0.49756020307540894</v>
      </c>
      <c r="EH969">
        <v>0.51614803075790405</v>
      </c>
      <c r="EI969">
        <v>0.52488547563552856</v>
      </c>
      <c r="EJ969">
        <v>0.53225654363632202</v>
      </c>
      <c r="EK969">
        <v>0.53220081329345703</v>
      </c>
      <c r="EL969">
        <v>0.52498263120651245</v>
      </c>
      <c r="EM969">
        <v>1.41624915599823</v>
      </c>
      <c r="EN969">
        <v>5.1877832412719727</v>
      </c>
      <c r="EO969">
        <v>5.0973620414733887</v>
      </c>
      <c r="EP969">
        <v>5.1176486015319824</v>
      </c>
      <c r="EQ969">
        <v>5.085547924041748</v>
      </c>
      <c r="ER969">
        <v>5.0372195243835449</v>
      </c>
      <c r="ES969">
        <v>1.3631260395050049</v>
      </c>
      <c r="ET969">
        <v>0.22387118637561798</v>
      </c>
      <c r="EU969">
        <v>0.22755943238735199</v>
      </c>
      <c r="EV969">
        <v>0.20730958878993988</v>
      </c>
      <c r="EW969">
        <v>0.20587882399559021</v>
      </c>
      <c r="EX969">
        <v>0.19111557304859161</v>
      </c>
      <c r="EY969">
        <v>71.858634948730469</v>
      </c>
      <c r="EZ969">
        <v>71.746475219726563</v>
      </c>
      <c r="FA969">
        <v>71.367317199707031</v>
      </c>
      <c r="FB969">
        <v>71.243659973144531</v>
      </c>
      <c r="FC969">
        <v>71.095771789550781</v>
      </c>
      <c r="FD969">
        <v>70.976051330566406</v>
      </c>
      <c r="FE969">
        <v>70.738525390625</v>
      </c>
      <c r="FF969">
        <v>72.75</v>
      </c>
      <c r="FG969">
        <v>75.277755737304688</v>
      </c>
      <c r="FH969">
        <v>79.289382934570313</v>
      </c>
      <c r="FI969">
        <v>83.102958679199219</v>
      </c>
      <c r="FJ969">
        <v>86.587959289550781</v>
      </c>
      <c r="FK969">
        <v>87.300895690917969</v>
      </c>
      <c r="FL969">
        <v>88.374412536621094</v>
      </c>
      <c r="FM969">
        <v>88.632423400878906</v>
      </c>
      <c r="FN969">
        <v>87.037063598632813</v>
      </c>
      <c r="FO969">
        <v>84.126205444335937</v>
      </c>
      <c r="FP969">
        <v>82.211532592773438</v>
      </c>
      <c r="FQ969">
        <v>81.796539306640625</v>
      </c>
      <c r="FR969">
        <v>80.273651123046875</v>
      </c>
      <c r="FS969">
        <v>76.769378662109375</v>
      </c>
      <c r="FT969">
        <v>74.496025085449219</v>
      </c>
      <c r="FU969">
        <v>73.382431030273438</v>
      </c>
      <c r="FV969">
        <v>72.99462890625</v>
      </c>
      <c r="FW969">
        <v>81</v>
      </c>
      <c r="FX969">
        <v>5.4568342864513397E-2</v>
      </c>
      <c r="FY969">
        <v>1</v>
      </c>
    </row>
    <row r="970" spans="1:181" x14ac:dyDescent="0.2">
      <c r="A970" t="s">
        <v>243</v>
      </c>
      <c r="B970" t="s">
        <v>239</v>
      </c>
      <c r="C970" t="s">
        <v>215</v>
      </c>
      <c r="D970" t="s">
        <v>39</v>
      </c>
      <c r="E970">
        <v>2023</v>
      </c>
      <c r="F970" t="s">
        <v>224</v>
      </c>
      <c r="G970" t="s">
        <v>246</v>
      </c>
      <c r="H970">
        <v>94</v>
      </c>
      <c r="K970">
        <v>19.773706436157227</v>
      </c>
      <c r="L970">
        <v>19.511623382568359</v>
      </c>
      <c r="M970">
        <v>19.516136169433594</v>
      </c>
      <c r="N970">
        <v>19.700672149658203</v>
      </c>
      <c r="O970">
        <v>20.184865951538086</v>
      </c>
      <c r="P970">
        <v>20.907814025878906</v>
      </c>
      <c r="Q970">
        <v>23.702587127685547</v>
      </c>
      <c r="R970">
        <v>23.522041320800781</v>
      </c>
      <c r="S970">
        <v>23.772130966186523</v>
      </c>
      <c r="T970">
        <v>24.686771392822266</v>
      </c>
      <c r="U970">
        <v>25.344327926635742</v>
      </c>
      <c r="V970">
        <v>25.863849639892578</v>
      </c>
      <c r="W970">
        <v>25.979951858520508</v>
      </c>
      <c r="X970">
        <v>26.497486114501953</v>
      </c>
      <c r="Y970">
        <v>26.566762924194336</v>
      </c>
      <c r="Z970">
        <v>26.664308547973633</v>
      </c>
      <c r="AA970">
        <v>26.455682754516602</v>
      </c>
      <c r="AB970">
        <v>26.168956756591797</v>
      </c>
      <c r="AC970">
        <v>25.770149230957031</v>
      </c>
      <c r="AD970">
        <v>26.109169006347656</v>
      </c>
      <c r="AE970">
        <v>25.535251617431641</v>
      </c>
      <c r="AF970">
        <v>24.351493835449219</v>
      </c>
      <c r="AG970">
        <v>21.676956176757813</v>
      </c>
      <c r="AH970">
        <v>20.620121002197266</v>
      </c>
      <c r="AI970">
        <v>-0.66386628150939941</v>
      </c>
      <c r="AJ970">
        <v>-0.65835469961166382</v>
      </c>
      <c r="AK970">
        <v>-0.65334945917129517</v>
      </c>
      <c r="AL970">
        <v>-0.65676677227020264</v>
      </c>
      <c r="AM970">
        <v>-0.65955740213394165</v>
      </c>
      <c r="AN970">
        <v>-0.66830211877822876</v>
      </c>
      <c r="AO970">
        <v>-0.72118496894836426</v>
      </c>
      <c r="AP970">
        <v>-0.72369956970214844</v>
      </c>
      <c r="AQ970">
        <v>-0.7320745587348938</v>
      </c>
      <c r="AR970">
        <v>-0.75027889013290405</v>
      </c>
      <c r="AS970">
        <v>-0.76283007860183716</v>
      </c>
      <c r="AT970">
        <v>-0.76876002550125122</v>
      </c>
      <c r="AU970">
        <v>6.8933010101318359E-2</v>
      </c>
      <c r="AV970">
        <v>4.1110639572143555</v>
      </c>
      <c r="AW970">
        <v>4.0538573265075684</v>
      </c>
      <c r="AX970">
        <v>4.0603442192077637</v>
      </c>
      <c r="AY970">
        <v>4.020378589630127</v>
      </c>
      <c r="AZ970">
        <v>3.9825475215911865</v>
      </c>
      <c r="BA970">
        <v>3.5050533711910248E-2</v>
      </c>
      <c r="BB970">
        <v>-0.39997735619544983</v>
      </c>
      <c r="BC970">
        <v>-0.38793030381202698</v>
      </c>
      <c r="BD970">
        <v>-0.35985180735588074</v>
      </c>
      <c r="BE970">
        <v>-0.32015275955200195</v>
      </c>
      <c r="BF970">
        <v>-0.30541685223579407</v>
      </c>
      <c r="BG970">
        <v>-0.32589256763458252</v>
      </c>
      <c r="BH970">
        <v>-0.32266312837600708</v>
      </c>
      <c r="BI970">
        <v>-0.32005903124809265</v>
      </c>
      <c r="BJ970">
        <v>-0.32260826230049133</v>
      </c>
      <c r="BK970">
        <v>-0.32331392168998718</v>
      </c>
      <c r="BL970">
        <v>-0.32923370599746704</v>
      </c>
      <c r="BM970">
        <v>-0.36116272211074829</v>
      </c>
      <c r="BN970">
        <v>-0.35744354128837585</v>
      </c>
      <c r="BO970">
        <v>-0.36076346039772034</v>
      </c>
      <c r="BP970">
        <v>-0.37141269445419312</v>
      </c>
      <c r="BQ970">
        <v>-0.38027268648147583</v>
      </c>
      <c r="BR970">
        <v>-0.38658320903778076</v>
      </c>
      <c r="BS970">
        <v>0.4669356644153595</v>
      </c>
      <c r="BT970">
        <v>4.429131031036377</v>
      </c>
      <c r="BU970">
        <v>4.3621129989624023</v>
      </c>
      <c r="BV970">
        <v>4.3726763725280762</v>
      </c>
      <c r="BW970">
        <v>4.3350338935852051</v>
      </c>
      <c r="BX970">
        <v>4.2941017150878906</v>
      </c>
      <c r="BY970">
        <v>0.42736941576004028</v>
      </c>
      <c r="BZ970">
        <v>-0.21568997204303741</v>
      </c>
      <c r="CA970">
        <v>-0.20611214637756348</v>
      </c>
      <c r="CB970">
        <v>-0.19231002032756805</v>
      </c>
      <c r="CC970">
        <v>-0.16476088762283325</v>
      </c>
      <c r="CD970">
        <v>-0.15873916447162628</v>
      </c>
      <c r="CE970">
        <v>-9.181300550699234E-2</v>
      </c>
      <c r="CF970">
        <v>-9.01641845703125E-2</v>
      </c>
      <c r="CG970">
        <v>-8.9223124086856842E-2</v>
      </c>
      <c r="CH970">
        <v>-9.1171093285083771E-2</v>
      </c>
      <c r="CI970">
        <v>-9.0432748198509216E-2</v>
      </c>
      <c r="CJ970">
        <v>-9.4395987689495087E-2</v>
      </c>
      <c r="CK970">
        <v>-0.11181239038705826</v>
      </c>
      <c r="CL970">
        <v>-0.10377576947212219</v>
      </c>
      <c r="CM970">
        <v>-0.10359454154968262</v>
      </c>
      <c r="CN970">
        <v>-0.10901115834712982</v>
      </c>
      <c r="CO970">
        <v>-0.11531462520360947</v>
      </c>
      <c r="CP970">
        <v>-0.12188870459794998</v>
      </c>
      <c r="CQ970">
        <v>0.74259108304977417</v>
      </c>
      <c r="CR970">
        <v>4.6494235992431641</v>
      </c>
      <c r="CS970">
        <v>4.5756096839904785</v>
      </c>
      <c r="CT970">
        <v>4.588996410369873</v>
      </c>
      <c r="CU970">
        <v>4.5529632568359375</v>
      </c>
      <c r="CV970">
        <v>4.5098834037780762</v>
      </c>
      <c r="CW970">
        <v>0.69908827543258667</v>
      </c>
      <c r="CX970">
        <v>-8.8053092360496521E-2</v>
      </c>
      <c r="CY970">
        <v>-8.0185435712337494E-2</v>
      </c>
      <c r="CZ970">
        <v>-7.6271101832389832E-2</v>
      </c>
      <c r="DA970">
        <v>-5.7136964052915573E-2</v>
      </c>
      <c r="DB970">
        <v>-5.7150647044181824E-2</v>
      </c>
      <c r="DC970">
        <v>0.14226655662059784</v>
      </c>
      <c r="DD970">
        <v>0.14233475923538208</v>
      </c>
      <c r="DE970">
        <v>0.14161279797554016</v>
      </c>
      <c r="DF970">
        <v>0.1402660608291626</v>
      </c>
      <c r="DG970">
        <v>0.14244844019412994</v>
      </c>
      <c r="DH970">
        <v>0.14044174551963806</v>
      </c>
      <c r="DI970">
        <v>0.13753794133663177</v>
      </c>
      <c r="DJ970">
        <v>0.14989201724529266</v>
      </c>
      <c r="DK970">
        <v>0.1535743921995163</v>
      </c>
      <c r="DL970">
        <v>0.15339039266109467</v>
      </c>
      <c r="DM970">
        <v>0.1496434360742569</v>
      </c>
      <c r="DN970">
        <v>0.1428057998418808</v>
      </c>
      <c r="DO970">
        <v>1.0182465314865112</v>
      </c>
      <c r="DP970">
        <v>4.8697161674499512</v>
      </c>
      <c r="DQ970">
        <v>4.7891063690185547</v>
      </c>
      <c r="DR970">
        <v>4.8053164482116699</v>
      </c>
      <c r="DS970">
        <v>4.7708926200866699</v>
      </c>
      <c r="DT970">
        <v>4.7256650924682617</v>
      </c>
      <c r="DU970">
        <v>0.97080713510513306</v>
      </c>
      <c r="DV970">
        <v>3.9583791047334671E-2</v>
      </c>
      <c r="DW970">
        <v>4.574127122759819E-2</v>
      </c>
      <c r="DX970">
        <v>3.9767816662788391E-2</v>
      </c>
      <c r="DY970">
        <v>5.0486963242292404E-2</v>
      </c>
      <c r="DZ970">
        <v>4.4437874108552933E-2</v>
      </c>
      <c r="EA970">
        <v>0.48024028539657593</v>
      </c>
      <c r="EB970">
        <v>0.47802630066871643</v>
      </c>
      <c r="EC970">
        <v>0.47490319609642029</v>
      </c>
      <c r="ED970">
        <v>0.4744245707988739</v>
      </c>
      <c r="EE970">
        <v>0.47869187593460083</v>
      </c>
      <c r="EF970">
        <v>0.47951012849807739</v>
      </c>
      <c r="EG970">
        <v>0.49756020307540894</v>
      </c>
      <c r="EH970">
        <v>0.51614803075790405</v>
      </c>
      <c r="EI970">
        <v>0.52488547563552856</v>
      </c>
      <c r="EJ970">
        <v>0.53225654363632202</v>
      </c>
      <c r="EK970">
        <v>0.53220081329345703</v>
      </c>
      <c r="EL970">
        <v>0.52498263120651245</v>
      </c>
      <c r="EM970">
        <v>1.41624915599823</v>
      </c>
      <c r="EN970">
        <v>5.1877832412719727</v>
      </c>
      <c r="EO970">
        <v>5.0973620414733887</v>
      </c>
      <c r="EP970">
        <v>5.1176486015319824</v>
      </c>
      <c r="EQ970">
        <v>5.085547924041748</v>
      </c>
      <c r="ER970">
        <v>5.0372195243835449</v>
      </c>
      <c r="ES970">
        <v>1.3631260395050049</v>
      </c>
      <c r="ET970">
        <v>0.22387118637561798</v>
      </c>
      <c r="EU970">
        <v>0.22755943238735199</v>
      </c>
      <c r="EV970">
        <v>0.20730958878993988</v>
      </c>
      <c r="EW970">
        <v>0.20587882399559021</v>
      </c>
      <c r="EX970">
        <v>0.19111557304859161</v>
      </c>
      <c r="EY970">
        <v>71.858634948730469</v>
      </c>
      <c r="EZ970">
        <v>71.746475219726563</v>
      </c>
      <c r="FA970">
        <v>71.367317199707031</v>
      </c>
      <c r="FB970">
        <v>71.243659973144531</v>
      </c>
      <c r="FC970">
        <v>71.095771789550781</v>
      </c>
      <c r="FD970">
        <v>70.976051330566406</v>
      </c>
      <c r="FE970">
        <v>70.738525390625</v>
      </c>
      <c r="FF970">
        <v>72.75</v>
      </c>
      <c r="FG970">
        <v>75.277755737304688</v>
      </c>
      <c r="FH970">
        <v>79.289382934570313</v>
      </c>
      <c r="FI970">
        <v>83.102958679199219</v>
      </c>
      <c r="FJ970">
        <v>86.587959289550781</v>
      </c>
      <c r="FK970">
        <v>87.300895690917969</v>
      </c>
      <c r="FL970">
        <v>88.374412536621094</v>
      </c>
      <c r="FM970">
        <v>88.632423400878906</v>
      </c>
      <c r="FN970">
        <v>87.037063598632813</v>
      </c>
      <c r="FO970">
        <v>84.126205444335937</v>
      </c>
      <c r="FP970">
        <v>82.211532592773438</v>
      </c>
      <c r="FQ970">
        <v>81.796539306640625</v>
      </c>
      <c r="FR970">
        <v>80.273651123046875</v>
      </c>
      <c r="FS970">
        <v>76.769378662109375</v>
      </c>
      <c r="FT970">
        <v>74.496025085449219</v>
      </c>
      <c r="FU970">
        <v>73.382431030273438</v>
      </c>
      <c r="FV970">
        <v>72.99462890625</v>
      </c>
      <c r="FW970">
        <v>81</v>
      </c>
      <c r="FX970">
        <v>5.4568342864513397E-2</v>
      </c>
      <c r="FY970">
        <v>1</v>
      </c>
    </row>
    <row r="971" spans="1:181" x14ac:dyDescent="0.2">
      <c r="A971" t="s">
        <v>243</v>
      </c>
      <c r="B971" t="s">
        <v>239</v>
      </c>
      <c r="C971" t="s">
        <v>215</v>
      </c>
      <c r="D971" t="s">
        <v>39</v>
      </c>
      <c r="E971">
        <v>2024</v>
      </c>
      <c r="F971" t="s">
        <v>224</v>
      </c>
      <c r="G971" t="s">
        <v>246</v>
      </c>
      <c r="H971">
        <v>94</v>
      </c>
      <c r="K971">
        <v>19.773706436157227</v>
      </c>
      <c r="L971">
        <v>19.511623382568359</v>
      </c>
      <c r="M971">
        <v>19.516136169433594</v>
      </c>
      <c r="N971">
        <v>19.700672149658203</v>
      </c>
      <c r="O971">
        <v>20.184865951538086</v>
      </c>
      <c r="P971">
        <v>20.907814025878906</v>
      </c>
      <c r="Q971">
        <v>23.702587127685547</v>
      </c>
      <c r="R971">
        <v>23.522041320800781</v>
      </c>
      <c r="S971">
        <v>23.772130966186523</v>
      </c>
      <c r="T971">
        <v>24.686771392822266</v>
      </c>
      <c r="U971">
        <v>25.344327926635742</v>
      </c>
      <c r="V971">
        <v>25.863849639892578</v>
      </c>
      <c r="W971">
        <v>25.979951858520508</v>
      </c>
      <c r="X971">
        <v>26.497486114501953</v>
      </c>
      <c r="Y971">
        <v>26.566762924194336</v>
      </c>
      <c r="Z971">
        <v>26.664308547973633</v>
      </c>
      <c r="AA971">
        <v>26.455682754516602</v>
      </c>
      <c r="AB971">
        <v>26.168956756591797</v>
      </c>
      <c r="AC971">
        <v>25.770149230957031</v>
      </c>
      <c r="AD971">
        <v>26.109169006347656</v>
      </c>
      <c r="AE971">
        <v>25.535251617431641</v>
      </c>
      <c r="AF971">
        <v>24.351493835449219</v>
      </c>
      <c r="AG971">
        <v>21.676956176757813</v>
      </c>
      <c r="AH971">
        <v>20.620121002197266</v>
      </c>
      <c r="AI971">
        <v>-0.66386628150939941</v>
      </c>
      <c r="AJ971">
        <v>-0.65835469961166382</v>
      </c>
      <c r="AK971">
        <v>-0.65334945917129517</v>
      </c>
      <c r="AL971">
        <v>-0.65676677227020264</v>
      </c>
      <c r="AM971">
        <v>-0.65955740213394165</v>
      </c>
      <c r="AN971">
        <v>-0.66830211877822876</v>
      </c>
      <c r="AO971">
        <v>-0.72118496894836426</v>
      </c>
      <c r="AP971">
        <v>-0.72369956970214844</v>
      </c>
      <c r="AQ971">
        <v>-0.7320745587348938</v>
      </c>
      <c r="AR971">
        <v>-0.75027889013290405</v>
      </c>
      <c r="AS971">
        <v>-0.76283007860183716</v>
      </c>
      <c r="AT971">
        <v>-0.76876002550125122</v>
      </c>
      <c r="AU971">
        <v>6.8933010101318359E-2</v>
      </c>
      <c r="AV971">
        <v>4.1110639572143555</v>
      </c>
      <c r="AW971">
        <v>4.0538573265075684</v>
      </c>
      <c r="AX971">
        <v>4.0603442192077637</v>
      </c>
      <c r="AY971">
        <v>4.020378589630127</v>
      </c>
      <c r="AZ971">
        <v>3.9825475215911865</v>
      </c>
      <c r="BA971">
        <v>3.5050533711910248E-2</v>
      </c>
      <c r="BB971">
        <v>-0.39997735619544983</v>
      </c>
      <c r="BC971">
        <v>-0.38793030381202698</v>
      </c>
      <c r="BD971">
        <v>-0.35985180735588074</v>
      </c>
      <c r="BE971">
        <v>-0.32015275955200195</v>
      </c>
      <c r="BF971">
        <v>-0.30541685223579407</v>
      </c>
      <c r="BG971">
        <v>-0.32589256763458252</v>
      </c>
      <c r="BH971">
        <v>-0.32266312837600708</v>
      </c>
      <c r="BI971">
        <v>-0.32005903124809265</v>
      </c>
      <c r="BJ971">
        <v>-0.32260826230049133</v>
      </c>
      <c r="BK971">
        <v>-0.32331392168998718</v>
      </c>
      <c r="BL971">
        <v>-0.32923370599746704</v>
      </c>
      <c r="BM971">
        <v>-0.36116272211074829</v>
      </c>
      <c r="BN971">
        <v>-0.35744354128837585</v>
      </c>
      <c r="BO971">
        <v>-0.36076346039772034</v>
      </c>
      <c r="BP971">
        <v>-0.37141269445419312</v>
      </c>
      <c r="BQ971">
        <v>-0.38027268648147583</v>
      </c>
      <c r="BR971">
        <v>-0.38658320903778076</v>
      </c>
      <c r="BS971">
        <v>0.4669356644153595</v>
      </c>
      <c r="BT971">
        <v>4.429131031036377</v>
      </c>
      <c r="BU971">
        <v>4.3621129989624023</v>
      </c>
      <c r="BV971">
        <v>4.3726763725280762</v>
      </c>
      <c r="BW971">
        <v>4.3350338935852051</v>
      </c>
      <c r="BX971">
        <v>4.2941017150878906</v>
      </c>
      <c r="BY971">
        <v>0.42736941576004028</v>
      </c>
      <c r="BZ971">
        <v>-0.21568997204303741</v>
      </c>
      <c r="CA971">
        <v>-0.20611214637756348</v>
      </c>
      <c r="CB971">
        <v>-0.19231002032756805</v>
      </c>
      <c r="CC971">
        <v>-0.16476088762283325</v>
      </c>
      <c r="CD971">
        <v>-0.15873916447162628</v>
      </c>
      <c r="CE971">
        <v>-9.181300550699234E-2</v>
      </c>
      <c r="CF971">
        <v>-9.01641845703125E-2</v>
      </c>
      <c r="CG971">
        <v>-8.9223124086856842E-2</v>
      </c>
      <c r="CH971">
        <v>-9.1171093285083771E-2</v>
      </c>
      <c r="CI971">
        <v>-9.0432748198509216E-2</v>
      </c>
      <c r="CJ971">
        <v>-9.4395987689495087E-2</v>
      </c>
      <c r="CK971">
        <v>-0.11181239038705826</v>
      </c>
      <c r="CL971">
        <v>-0.10377576947212219</v>
      </c>
      <c r="CM971">
        <v>-0.10359454154968262</v>
      </c>
      <c r="CN971">
        <v>-0.10901115834712982</v>
      </c>
      <c r="CO971">
        <v>-0.11531462520360947</v>
      </c>
      <c r="CP971">
        <v>-0.12188870459794998</v>
      </c>
      <c r="CQ971">
        <v>0.74259108304977417</v>
      </c>
      <c r="CR971">
        <v>4.6494235992431641</v>
      </c>
      <c r="CS971">
        <v>4.5756096839904785</v>
      </c>
      <c r="CT971">
        <v>4.588996410369873</v>
      </c>
      <c r="CU971">
        <v>4.5529632568359375</v>
      </c>
      <c r="CV971">
        <v>4.5098834037780762</v>
      </c>
      <c r="CW971">
        <v>0.69908827543258667</v>
      </c>
      <c r="CX971">
        <v>-8.8053092360496521E-2</v>
      </c>
      <c r="CY971">
        <v>-8.0185435712337494E-2</v>
      </c>
      <c r="CZ971">
        <v>-7.6271101832389832E-2</v>
      </c>
      <c r="DA971">
        <v>-5.7136964052915573E-2</v>
      </c>
      <c r="DB971">
        <v>-5.7150647044181824E-2</v>
      </c>
      <c r="DC971">
        <v>0.14226655662059784</v>
      </c>
      <c r="DD971">
        <v>0.14233475923538208</v>
      </c>
      <c r="DE971">
        <v>0.14161279797554016</v>
      </c>
      <c r="DF971">
        <v>0.1402660608291626</v>
      </c>
      <c r="DG971">
        <v>0.14244844019412994</v>
      </c>
      <c r="DH971">
        <v>0.14044174551963806</v>
      </c>
      <c r="DI971">
        <v>0.13753794133663177</v>
      </c>
      <c r="DJ971">
        <v>0.14989201724529266</v>
      </c>
      <c r="DK971">
        <v>0.1535743921995163</v>
      </c>
      <c r="DL971">
        <v>0.15339039266109467</v>
      </c>
      <c r="DM971">
        <v>0.1496434360742569</v>
      </c>
      <c r="DN971">
        <v>0.1428057998418808</v>
      </c>
      <c r="DO971">
        <v>1.0182465314865112</v>
      </c>
      <c r="DP971">
        <v>4.8697161674499512</v>
      </c>
      <c r="DQ971">
        <v>4.7891063690185547</v>
      </c>
      <c r="DR971">
        <v>4.8053164482116699</v>
      </c>
      <c r="DS971">
        <v>4.7708926200866699</v>
      </c>
      <c r="DT971">
        <v>4.7256650924682617</v>
      </c>
      <c r="DU971">
        <v>0.97080713510513306</v>
      </c>
      <c r="DV971">
        <v>3.9583791047334671E-2</v>
      </c>
      <c r="DW971">
        <v>4.574127122759819E-2</v>
      </c>
      <c r="DX971">
        <v>3.9767816662788391E-2</v>
      </c>
      <c r="DY971">
        <v>5.0486963242292404E-2</v>
      </c>
      <c r="DZ971">
        <v>4.4437874108552933E-2</v>
      </c>
      <c r="EA971">
        <v>0.48024028539657593</v>
      </c>
      <c r="EB971">
        <v>0.47802630066871643</v>
      </c>
      <c r="EC971">
        <v>0.47490319609642029</v>
      </c>
      <c r="ED971">
        <v>0.4744245707988739</v>
      </c>
      <c r="EE971">
        <v>0.47869187593460083</v>
      </c>
      <c r="EF971">
        <v>0.47951012849807739</v>
      </c>
      <c r="EG971">
        <v>0.49756020307540894</v>
      </c>
      <c r="EH971">
        <v>0.51614803075790405</v>
      </c>
      <c r="EI971">
        <v>0.52488547563552856</v>
      </c>
      <c r="EJ971">
        <v>0.53225654363632202</v>
      </c>
      <c r="EK971">
        <v>0.53220081329345703</v>
      </c>
      <c r="EL971">
        <v>0.52498263120651245</v>
      </c>
      <c r="EM971">
        <v>1.41624915599823</v>
      </c>
      <c r="EN971">
        <v>5.1877832412719727</v>
      </c>
      <c r="EO971">
        <v>5.0973620414733887</v>
      </c>
      <c r="EP971">
        <v>5.1176486015319824</v>
      </c>
      <c r="EQ971">
        <v>5.085547924041748</v>
      </c>
      <c r="ER971">
        <v>5.0372195243835449</v>
      </c>
      <c r="ES971">
        <v>1.3631260395050049</v>
      </c>
      <c r="ET971">
        <v>0.22387118637561798</v>
      </c>
      <c r="EU971">
        <v>0.22755943238735199</v>
      </c>
      <c r="EV971">
        <v>0.20730958878993988</v>
      </c>
      <c r="EW971">
        <v>0.20587882399559021</v>
      </c>
      <c r="EX971">
        <v>0.19111557304859161</v>
      </c>
      <c r="EY971">
        <v>71.858634948730469</v>
      </c>
      <c r="EZ971">
        <v>71.746475219726563</v>
      </c>
      <c r="FA971">
        <v>71.367317199707031</v>
      </c>
      <c r="FB971">
        <v>71.243659973144531</v>
      </c>
      <c r="FC971">
        <v>71.095771789550781</v>
      </c>
      <c r="FD971">
        <v>70.976051330566406</v>
      </c>
      <c r="FE971">
        <v>70.738525390625</v>
      </c>
      <c r="FF971">
        <v>72.75</v>
      </c>
      <c r="FG971">
        <v>75.277755737304688</v>
      </c>
      <c r="FH971">
        <v>79.289382934570313</v>
      </c>
      <c r="FI971">
        <v>83.102958679199219</v>
      </c>
      <c r="FJ971">
        <v>86.587959289550781</v>
      </c>
      <c r="FK971">
        <v>87.300895690917969</v>
      </c>
      <c r="FL971">
        <v>88.374412536621094</v>
      </c>
      <c r="FM971">
        <v>88.632423400878906</v>
      </c>
      <c r="FN971">
        <v>87.037063598632813</v>
      </c>
      <c r="FO971">
        <v>84.126205444335937</v>
      </c>
      <c r="FP971">
        <v>82.211532592773438</v>
      </c>
      <c r="FQ971">
        <v>81.796539306640625</v>
      </c>
      <c r="FR971">
        <v>80.273651123046875</v>
      </c>
      <c r="FS971">
        <v>76.769378662109375</v>
      </c>
      <c r="FT971">
        <v>74.496025085449219</v>
      </c>
      <c r="FU971">
        <v>73.382431030273438</v>
      </c>
      <c r="FV971">
        <v>72.99462890625</v>
      </c>
      <c r="FW971">
        <v>81</v>
      </c>
      <c r="FX971">
        <v>5.4568342864513397E-2</v>
      </c>
      <c r="FY971">
        <v>1</v>
      </c>
    </row>
    <row r="972" spans="1:181" x14ac:dyDescent="0.2">
      <c r="A972" t="s">
        <v>243</v>
      </c>
      <c r="B972" t="s">
        <v>239</v>
      </c>
      <c r="C972" t="s">
        <v>215</v>
      </c>
      <c r="D972" t="s">
        <v>39</v>
      </c>
      <c r="E972">
        <v>2025</v>
      </c>
      <c r="F972" t="s">
        <v>224</v>
      </c>
      <c r="G972" t="s">
        <v>246</v>
      </c>
      <c r="H972">
        <v>94</v>
      </c>
      <c r="K972">
        <v>19.773706436157227</v>
      </c>
      <c r="L972">
        <v>19.511623382568359</v>
      </c>
      <c r="M972">
        <v>19.516136169433594</v>
      </c>
      <c r="N972">
        <v>19.700672149658203</v>
      </c>
      <c r="O972">
        <v>20.184865951538086</v>
      </c>
      <c r="P972">
        <v>20.907814025878906</v>
      </c>
      <c r="Q972">
        <v>23.702587127685547</v>
      </c>
      <c r="R972">
        <v>23.522041320800781</v>
      </c>
      <c r="S972">
        <v>23.772130966186523</v>
      </c>
      <c r="T972">
        <v>24.686771392822266</v>
      </c>
      <c r="U972">
        <v>25.344327926635742</v>
      </c>
      <c r="V972">
        <v>25.863849639892578</v>
      </c>
      <c r="W972">
        <v>25.979951858520508</v>
      </c>
      <c r="X972">
        <v>26.497486114501953</v>
      </c>
      <c r="Y972">
        <v>26.566762924194336</v>
      </c>
      <c r="Z972">
        <v>26.664308547973633</v>
      </c>
      <c r="AA972">
        <v>26.455682754516602</v>
      </c>
      <c r="AB972">
        <v>26.168956756591797</v>
      </c>
      <c r="AC972">
        <v>25.770149230957031</v>
      </c>
      <c r="AD972">
        <v>26.109169006347656</v>
      </c>
      <c r="AE972">
        <v>25.535251617431641</v>
      </c>
      <c r="AF972">
        <v>24.351493835449219</v>
      </c>
      <c r="AG972">
        <v>21.676956176757813</v>
      </c>
      <c r="AH972">
        <v>20.620121002197266</v>
      </c>
      <c r="AI972">
        <v>-0.66386628150939941</v>
      </c>
      <c r="AJ972">
        <v>-0.65835469961166382</v>
      </c>
      <c r="AK972">
        <v>-0.65334945917129517</v>
      </c>
      <c r="AL972">
        <v>-0.65676677227020264</v>
      </c>
      <c r="AM972">
        <v>-0.65955740213394165</v>
      </c>
      <c r="AN972">
        <v>-0.66830211877822876</v>
      </c>
      <c r="AO972">
        <v>-0.72118496894836426</v>
      </c>
      <c r="AP972">
        <v>-0.72369956970214844</v>
      </c>
      <c r="AQ972">
        <v>-0.7320745587348938</v>
      </c>
      <c r="AR972">
        <v>-0.75027889013290405</v>
      </c>
      <c r="AS972">
        <v>-0.76283007860183716</v>
      </c>
      <c r="AT972">
        <v>-0.76876002550125122</v>
      </c>
      <c r="AU972">
        <v>6.8933010101318359E-2</v>
      </c>
      <c r="AV972">
        <v>4.1110639572143555</v>
      </c>
      <c r="AW972">
        <v>4.0538573265075684</v>
      </c>
      <c r="AX972">
        <v>4.0603442192077637</v>
      </c>
      <c r="AY972">
        <v>4.020378589630127</v>
      </c>
      <c r="AZ972">
        <v>3.9825475215911865</v>
      </c>
      <c r="BA972">
        <v>3.5050533711910248E-2</v>
      </c>
      <c r="BB972">
        <v>-0.39997735619544983</v>
      </c>
      <c r="BC972">
        <v>-0.38793030381202698</v>
      </c>
      <c r="BD972">
        <v>-0.35985180735588074</v>
      </c>
      <c r="BE972">
        <v>-0.32015275955200195</v>
      </c>
      <c r="BF972">
        <v>-0.30541685223579407</v>
      </c>
      <c r="BG972">
        <v>-0.32589256763458252</v>
      </c>
      <c r="BH972">
        <v>-0.32266312837600708</v>
      </c>
      <c r="BI972">
        <v>-0.32005903124809265</v>
      </c>
      <c r="BJ972">
        <v>-0.32260826230049133</v>
      </c>
      <c r="BK972">
        <v>-0.32331392168998718</v>
      </c>
      <c r="BL972">
        <v>-0.32923370599746704</v>
      </c>
      <c r="BM972">
        <v>-0.36116272211074829</v>
      </c>
      <c r="BN972">
        <v>-0.35744354128837585</v>
      </c>
      <c r="BO972">
        <v>-0.36076346039772034</v>
      </c>
      <c r="BP972">
        <v>-0.37141269445419312</v>
      </c>
      <c r="BQ972">
        <v>-0.38027268648147583</v>
      </c>
      <c r="BR972">
        <v>-0.38658320903778076</v>
      </c>
      <c r="BS972">
        <v>0.4669356644153595</v>
      </c>
      <c r="BT972">
        <v>4.429131031036377</v>
      </c>
      <c r="BU972">
        <v>4.3621129989624023</v>
      </c>
      <c r="BV972">
        <v>4.3726763725280762</v>
      </c>
      <c r="BW972">
        <v>4.3350338935852051</v>
      </c>
      <c r="BX972">
        <v>4.2941017150878906</v>
      </c>
      <c r="BY972">
        <v>0.42736941576004028</v>
      </c>
      <c r="BZ972">
        <v>-0.21568997204303741</v>
      </c>
      <c r="CA972">
        <v>-0.20611214637756348</v>
      </c>
      <c r="CB972">
        <v>-0.19231002032756805</v>
      </c>
      <c r="CC972">
        <v>-0.16476088762283325</v>
      </c>
      <c r="CD972">
        <v>-0.15873916447162628</v>
      </c>
      <c r="CE972">
        <v>-9.181300550699234E-2</v>
      </c>
      <c r="CF972">
        <v>-9.01641845703125E-2</v>
      </c>
      <c r="CG972">
        <v>-8.9223124086856842E-2</v>
      </c>
      <c r="CH972">
        <v>-9.1171093285083771E-2</v>
      </c>
      <c r="CI972">
        <v>-9.0432748198509216E-2</v>
      </c>
      <c r="CJ972">
        <v>-9.4395987689495087E-2</v>
      </c>
      <c r="CK972">
        <v>-0.11181239038705826</v>
      </c>
      <c r="CL972">
        <v>-0.10377576947212219</v>
      </c>
      <c r="CM972">
        <v>-0.10359454154968262</v>
      </c>
      <c r="CN972">
        <v>-0.10901115834712982</v>
      </c>
      <c r="CO972">
        <v>-0.11531462520360947</v>
      </c>
      <c r="CP972">
        <v>-0.12188870459794998</v>
      </c>
      <c r="CQ972">
        <v>0.74259108304977417</v>
      </c>
      <c r="CR972">
        <v>4.6494235992431641</v>
      </c>
      <c r="CS972">
        <v>4.5756096839904785</v>
      </c>
      <c r="CT972">
        <v>4.588996410369873</v>
      </c>
      <c r="CU972">
        <v>4.5529632568359375</v>
      </c>
      <c r="CV972">
        <v>4.5098834037780762</v>
      </c>
      <c r="CW972">
        <v>0.69908827543258667</v>
      </c>
      <c r="CX972">
        <v>-8.8053092360496521E-2</v>
      </c>
      <c r="CY972">
        <v>-8.0185435712337494E-2</v>
      </c>
      <c r="CZ972">
        <v>-7.6271101832389832E-2</v>
      </c>
      <c r="DA972">
        <v>-5.7136964052915573E-2</v>
      </c>
      <c r="DB972">
        <v>-5.7150647044181824E-2</v>
      </c>
      <c r="DC972">
        <v>0.14226655662059784</v>
      </c>
      <c r="DD972">
        <v>0.14233475923538208</v>
      </c>
      <c r="DE972">
        <v>0.14161279797554016</v>
      </c>
      <c r="DF972">
        <v>0.1402660608291626</v>
      </c>
      <c r="DG972">
        <v>0.14244844019412994</v>
      </c>
      <c r="DH972">
        <v>0.14044174551963806</v>
      </c>
      <c r="DI972">
        <v>0.13753794133663177</v>
      </c>
      <c r="DJ972">
        <v>0.14989201724529266</v>
      </c>
      <c r="DK972">
        <v>0.1535743921995163</v>
      </c>
      <c r="DL972">
        <v>0.15339039266109467</v>
      </c>
      <c r="DM972">
        <v>0.1496434360742569</v>
      </c>
      <c r="DN972">
        <v>0.1428057998418808</v>
      </c>
      <c r="DO972">
        <v>1.0182465314865112</v>
      </c>
      <c r="DP972">
        <v>4.8697161674499512</v>
      </c>
      <c r="DQ972">
        <v>4.7891063690185547</v>
      </c>
      <c r="DR972">
        <v>4.8053164482116699</v>
      </c>
      <c r="DS972">
        <v>4.7708926200866699</v>
      </c>
      <c r="DT972">
        <v>4.7256650924682617</v>
      </c>
      <c r="DU972">
        <v>0.97080713510513306</v>
      </c>
      <c r="DV972">
        <v>3.9583791047334671E-2</v>
      </c>
      <c r="DW972">
        <v>4.574127122759819E-2</v>
      </c>
      <c r="DX972">
        <v>3.9767816662788391E-2</v>
      </c>
      <c r="DY972">
        <v>5.0486963242292404E-2</v>
      </c>
      <c r="DZ972">
        <v>4.4437874108552933E-2</v>
      </c>
      <c r="EA972">
        <v>0.48024028539657593</v>
      </c>
      <c r="EB972">
        <v>0.47802630066871643</v>
      </c>
      <c r="EC972">
        <v>0.47490319609642029</v>
      </c>
      <c r="ED972">
        <v>0.4744245707988739</v>
      </c>
      <c r="EE972">
        <v>0.47869187593460083</v>
      </c>
      <c r="EF972">
        <v>0.47951012849807739</v>
      </c>
      <c r="EG972">
        <v>0.49756020307540894</v>
      </c>
      <c r="EH972">
        <v>0.51614803075790405</v>
      </c>
      <c r="EI972">
        <v>0.52488547563552856</v>
      </c>
      <c r="EJ972">
        <v>0.53225654363632202</v>
      </c>
      <c r="EK972">
        <v>0.53220081329345703</v>
      </c>
      <c r="EL972">
        <v>0.52498263120651245</v>
      </c>
      <c r="EM972">
        <v>1.41624915599823</v>
      </c>
      <c r="EN972">
        <v>5.1877832412719727</v>
      </c>
      <c r="EO972">
        <v>5.0973620414733887</v>
      </c>
      <c r="EP972">
        <v>5.1176486015319824</v>
      </c>
      <c r="EQ972">
        <v>5.085547924041748</v>
      </c>
      <c r="ER972">
        <v>5.0372195243835449</v>
      </c>
      <c r="ES972">
        <v>1.3631260395050049</v>
      </c>
      <c r="ET972">
        <v>0.22387118637561798</v>
      </c>
      <c r="EU972">
        <v>0.22755943238735199</v>
      </c>
      <c r="EV972">
        <v>0.20730958878993988</v>
      </c>
      <c r="EW972">
        <v>0.20587882399559021</v>
      </c>
      <c r="EX972">
        <v>0.19111557304859161</v>
      </c>
      <c r="EY972">
        <v>71.858634948730469</v>
      </c>
      <c r="EZ972">
        <v>71.746475219726563</v>
      </c>
      <c r="FA972">
        <v>71.367317199707031</v>
      </c>
      <c r="FB972">
        <v>71.243659973144531</v>
      </c>
      <c r="FC972">
        <v>71.095771789550781</v>
      </c>
      <c r="FD972">
        <v>70.976051330566406</v>
      </c>
      <c r="FE972">
        <v>70.738525390625</v>
      </c>
      <c r="FF972">
        <v>72.75</v>
      </c>
      <c r="FG972">
        <v>75.277755737304688</v>
      </c>
      <c r="FH972">
        <v>79.289382934570313</v>
      </c>
      <c r="FI972">
        <v>83.102958679199219</v>
      </c>
      <c r="FJ972">
        <v>86.587959289550781</v>
      </c>
      <c r="FK972">
        <v>87.300895690917969</v>
      </c>
      <c r="FL972">
        <v>88.374412536621094</v>
      </c>
      <c r="FM972">
        <v>88.632423400878906</v>
      </c>
      <c r="FN972">
        <v>87.037063598632813</v>
      </c>
      <c r="FO972">
        <v>84.126205444335937</v>
      </c>
      <c r="FP972">
        <v>82.211532592773438</v>
      </c>
      <c r="FQ972">
        <v>81.796539306640625</v>
      </c>
      <c r="FR972">
        <v>80.273651123046875</v>
      </c>
      <c r="FS972">
        <v>76.769378662109375</v>
      </c>
      <c r="FT972">
        <v>74.496025085449219</v>
      </c>
      <c r="FU972">
        <v>73.382431030273438</v>
      </c>
      <c r="FV972">
        <v>72.99462890625</v>
      </c>
      <c r="FW972">
        <v>81</v>
      </c>
      <c r="FX972">
        <v>5.4568342864513397E-2</v>
      </c>
      <c r="FY972">
        <v>1</v>
      </c>
    </row>
    <row r="973" spans="1:181" x14ac:dyDescent="0.2">
      <c r="A973" t="s">
        <v>243</v>
      </c>
      <c r="B973" t="s">
        <v>239</v>
      </c>
      <c r="C973" t="s">
        <v>215</v>
      </c>
      <c r="D973" t="s">
        <v>40</v>
      </c>
      <c r="E973">
        <v>2015</v>
      </c>
      <c r="F973" t="s">
        <v>224</v>
      </c>
      <c r="G973" t="s">
        <v>246</v>
      </c>
      <c r="H973">
        <v>88</v>
      </c>
      <c r="K973">
        <v>18.571620941162109</v>
      </c>
      <c r="L973">
        <v>18.277643203735352</v>
      </c>
      <c r="M973">
        <v>18.269826889038086</v>
      </c>
      <c r="N973">
        <v>18.426034927368164</v>
      </c>
      <c r="O973">
        <v>18.883644104003906</v>
      </c>
      <c r="P973">
        <v>19.552688598632812</v>
      </c>
      <c r="Q973">
        <v>22.152542114257813</v>
      </c>
      <c r="R973">
        <v>21.981924057006836</v>
      </c>
      <c r="S973">
        <v>22.274839401245117</v>
      </c>
      <c r="T973">
        <v>23.156200408935547</v>
      </c>
      <c r="U973">
        <v>23.815805435180664</v>
      </c>
      <c r="V973">
        <v>24.210390090942383</v>
      </c>
      <c r="W973">
        <v>24.38994026184082</v>
      </c>
      <c r="X973">
        <v>24.729320526123047</v>
      </c>
      <c r="Y973">
        <v>24.797134399414063</v>
      </c>
      <c r="Z973">
        <v>25.015659332275391</v>
      </c>
      <c r="AA973">
        <v>24.969135284423828</v>
      </c>
      <c r="AB973">
        <v>24.788896560668945</v>
      </c>
      <c r="AC973">
        <v>24.252933502197266</v>
      </c>
      <c r="AD973">
        <v>24.508661270141602</v>
      </c>
      <c r="AE973">
        <v>23.95488166809082</v>
      </c>
      <c r="AF973">
        <v>22.873237609863281</v>
      </c>
      <c r="AG973">
        <v>20.347810745239258</v>
      </c>
      <c r="AH973">
        <v>19.366264343261719</v>
      </c>
      <c r="AI973">
        <v>-0.64202135801315308</v>
      </c>
      <c r="AJ973">
        <v>-0.6377987265586853</v>
      </c>
      <c r="AK973">
        <v>-0.63214832544326782</v>
      </c>
      <c r="AL973">
        <v>-0.63578927516937256</v>
      </c>
      <c r="AM973">
        <v>-0.63710838556289673</v>
      </c>
      <c r="AN973">
        <v>-0.64516985416412354</v>
      </c>
      <c r="AO973">
        <v>-0.69539988040924072</v>
      </c>
      <c r="AP973">
        <v>-0.69793450832366943</v>
      </c>
      <c r="AQ973">
        <v>-0.70740258693695068</v>
      </c>
      <c r="AR973">
        <v>-0.72515368461608887</v>
      </c>
      <c r="AS973">
        <v>-0.73765301704406738</v>
      </c>
      <c r="AT973">
        <v>-0.74185669422149658</v>
      </c>
      <c r="AU973">
        <v>4.4104225933551788E-2</v>
      </c>
      <c r="AV973">
        <v>3.8246607780456543</v>
      </c>
      <c r="AW973">
        <v>3.7743918895721436</v>
      </c>
      <c r="AX973">
        <v>3.7932145595550537</v>
      </c>
      <c r="AY973">
        <v>3.7739930152893066</v>
      </c>
      <c r="AZ973">
        <v>3.751049280166626</v>
      </c>
      <c r="BA973">
        <v>1.3591216877102852E-2</v>
      </c>
      <c r="BB973">
        <v>-0.3826354444026947</v>
      </c>
      <c r="BC973">
        <v>-0.37201723456382751</v>
      </c>
      <c r="BD973">
        <v>-0.34415370225906372</v>
      </c>
      <c r="BE973">
        <v>-0.30409112572669983</v>
      </c>
      <c r="BF973">
        <v>-0.28970858454704285</v>
      </c>
      <c r="BG973">
        <v>-0.31339651346206665</v>
      </c>
      <c r="BH973">
        <v>-0.3104204535484314</v>
      </c>
      <c r="BI973">
        <v>-0.3075508177280426</v>
      </c>
      <c r="BJ973">
        <v>-0.31009501218795776</v>
      </c>
      <c r="BK973">
        <v>-0.31062725186347961</v>
      </c>
      <c r="BL973">
        <v>-0.31602409482002258</v>
      </c>
      <c r="BM973">
        <v>-0.34605523943901062</v>
      </c>
      <c r="BN973">
        <v>-0.34268045425415039</v>
      </c>
      <c r="BO973">
        <v>-0.3465304970741272</v>
      </c>
      <c r="BP973">
        <v>-0.35686397552490234</v>
      </c>
      <c r="BQ973">
        <v>-0.36577785015106201</v>
      </c>
      <c r="BR973">
        <v>-0.37090259790420532</v>
      </c>
      <c r="BS973">
        <v>0.43078431487083435</v>
      </c>
      <c r="BT973">
        <v>4.1330699920654297</v>
      </c>
      <c r="BU973">
        <v>4.0742383003234863</v>
      </c>
      <c r="BV973">
        <v>4.0947408676147461</v>
      </c>
      <c r="BW973">
        <v>4.077397346496582</v>
      </c>
      <c r="BX973">
        <v>4.0514607429504395</v>
      </c>
      <c r="BY973">
        <v>0.39449068903923035</v>
      </c>
      <c r="BZ973">
        <v>-0.20438274741172791</v>
      </c>
      <c r="CA973">
        <v>-0.19612905383110046</v>
      </c>
      <c r="CB973">
        <v>-0.18198601901531219</v>
      </c>
      <c r="CC973">
        <v>-0.15383976697921753</v>
      </c>
      <c r="CD973">
        <v>-0.1480531245470047</v>
      </c>
      <c r="CE973">
        <v>-8.5791945457458496E-2</v>
      </c>
      <c r="CF973">
        <v>-8.3679243922233582E-2</v>
      </c>
      <c r="CG973">
        <v>-8.2735583186149597E-2</v>
      </c>
      <c r="CH973">
        <v>-8.4520138800144196E-2</v>
      </c>
      <c r="CI973">
        <v>-8.450741320848465E-2</v>
      </c>
      <c r="CJ973">
        <v>-8.805876225233078E-2</v>
      </c>
      <c r="CK973">
        <v>-0.10410021990537643</v>
      </c>
      <c r="CL973">
        <v>-9.6632562577724457E-2</v>
      </c>
      <c r="CM973">
        <v>-9.6591606736183167E-2</v>
      </c>
      <c r="CN973">
        <v>-0.10178764909505844</v>
      </c>
      <c r="CO973">
        <v>-0.10821822285652161</v>
      </c>
      <c r="CP973">
        <v>-0.11398091167211533</v>
      </c>
      <c r="CQ973">
        <v>0.69859778881072998</v>
      </c>
      <c r="CR973">
        <v>4.3466734886169434</v>
      </c>
      <c r="CS973">
        <v>4.2819108963012695</v>
      </c>
      <c r="CT973">
        <v>4.3035769462585449</v>
      </c>
      <c r="CU973">
        <v>4.287534236907959</v>
      </c>
      <c r="CV973">
        <v>4.2595248222351074</v>
      </c>
      <c r="CW973">
        <v>0.65830051898956299</v>
      </c>
      <c r="CX973">
        <v>-8.0925479531288147E-2</v>
      </c>
      <c r="CY973">
        <v>-7.4309445917606354E-2</v>
      </c>
      <c r="CZ973">
        <v>-6.9669157266616821E-2</v>
      </c>
      <c r="DA973">
        <v>-4.9776136875152588E-2</v>
      </c>
      <c r="DB973">
        <v>-4.99429851770401E-2</v>
      </c>
      <c r="DC973">
        <v>0.14181262254714966</v>
      </c>
      <c r="DD973">
        <v>0.14306195080280304</v>
      </c>
      <c r="DE973">
        <v>0.14207965135574341</v>
      </c>
      <c r="DF973">
        <v>0.14105473458766937</v>
      </c>
      <c r="DG973">
        <v>0.14161241054534912</v>
      </c>
      <c r="DH973">
        <v>0.13990657031536102</v>
      </c>
      <c r="DI973">
        <v>0.13785479962825775</v>
      </c>
      <c r="DJ973">
        <v>0.14941532909870148</v>
      </c>
      <c r="DK973">
        <v>0.15334728360176086</v>
      </c>
      <c r="DL973">
        <v>0.15328867733478546</v>
      </c>
      <c r="DM973">
        <v>0.1493414044380188</v>
      </c>
      <c r="DN973">
        <v>0.14294077455997467</v>
      </c>
      <c r="DO973">
        <v>0.96641123294830322</v>
      </c>
      <c r="DP973">
        <v>4.560276985168457</v>
      </c>
      <c r="DQ973">
        <v>4.4895834922790527</v>
      </c>
      <c r="DR973">
        <v>4.5124130249023437</v>
      </c>
      <c r="DS973">
        <v>4.4976711273193359</v>
      </c>
      <c r="DT973">
        <v>4.4675889015197754</v>
      </c>
      <c r="DU973">
        <v>0.92211031913757324</v>
      </c>
      <c r="DV973">
        <v>4.2531788349151611E-2</v>
      </c>
      <c r="DW973">
        <v>4.7510169446468353E-2</v>
      </c>
      <c r="DX973">
        <v>4.2647697031497955E-2</v>
      </c>
      <c r="DY973">
        <v>5.4287496954202652E-2</v>
      </c>
      <c r="DZ973">
        <v>4.8167157918214798E-2</v>
      </c>
      <c r="EA973">
        <v>0.47043746709823608</v>
      </c>
      <c r="EB973">
        <v>0.47044023871421814</v>
      </c>
      <c r="EC973">
        <v>0.46667715907096863</v>
      </c>
      <c r="ED973">
        <v>0.46674901247024536</v>
      </c>
      <c r="EE973">
        <v>0.46809354424476624</v>
      </c>
      <c r="EF973">
        <v>0.46905231475830078</v>
      </c>
      <c r="EG973">
        <v>0.48719942569732666</v>
      </c>
      <c r="EH973">
        <v>0.50466936826705933</v>
      </c>
      <c r="EI973">
        <v>0.51421934366226196</v>
      </c>
      <c r="EJ973">
        <v>0.52157837152481079</v>
      </c>
      <c r="EK973">
        <v>0.52121657133102417</v>
      </c>
      <c r="EL973">
        <v>0.51389485597610474</v>
      </c>
      <c r="EM973">
        <v>1.3530913591384888</v>
      </c>
      <c r="EN973">
        <v>4.8686861991882324</v>
      </c>
      <c r="EO973">
        <v>4.7894301414489746</v>
      </c>
      <c r="EP973">
        <v>4.8139395713806152</v>
      </c>
      <c r="EQ973">
        <v>4.8010754585266113</v>
      </c>
      <c r="ER973">
        <v>4.7680001258850098</v>
      </c>
      <c r="ES973">
        <v>1.3030098676681519</v>
      </c>
      <c r="ET973">
        <v>0.22078448534011841</v>
      </c>
      <c r="EU973">
        <v>0.22339834272861481</v>
      </c>
      <c r="EV973">
        <v>0.20481540262699127</v>
      </c>
      <c r="EW973">
        <v>0.20453885197639465</v>
      </c>
      <c r="EX973">
        <v>0.18982262909412384</v>
      </c>
      <c r="EY973">
        <v>73.683982849121094</v>
      </c>
      <c r="EZ973">
        <v>72.799674987792969</v>
      </c>
      <c r="FA973">
        <v>72.19561767578125</v>
      </c>
      <c r="FB973">
        <v>71.696151733398438</v>
      </c>
      <c r="FC973">
        <v>70.886497497558594</v>
      </c>
      <c r="FD973">
        <v>70.687652587890625</v>
      </c>
      <c r="FE973">
        <v>70.491165161132813</v>
      </c>
      <c r="FF973">
        <v>72.083175659179688</v>
      </c>
      <c r="FG973">
        <v>76.837890625</v>
      </c>
      <c r="FH973">
        <v>80.851272583007812</v>
      </c>
      <c r="FI973">
        <v>85.322952270507813</v>
      </c>
      <c r="FJ973">
        <v>86.957992553710938</v>
      </c>
      <c r="FK973">
        <v>88.839447021484375</v>
      </c>
      <c r="FL973">
        <v>87.420097351074219</v>
      </c>
      <c r="FM973">
        <v>87.720001220703125</v>
      </c>
      <c r="FN973">
        <v>87.999252319335937</v>
      </c>
      <c r="FO973">
        <v>87.278007507324219</v>
      </c>
      <c r="FP973">
        <v>86.778739929199219</v>
      </c>
      <c r="FQ973">
        <v>83.924530029296875</v>
      </c>
      <c r="FR973">
        <v>81.214691162109375</v>
      </c>
      <c r="FS973">
        <v>78.007301330566406</v>
      </c>
      <c r="FT973">
        <v>75.987434387207031</v>
      </c>
      <c r="FU973">
        <v>75.290504455566406</v>
      </c>
      <c r="FV973">
        <v>74.909942626953125</v>
      </c>
      <c r="FW973">
        <v>81</v>
      </c>
      <c r="FX973">
        <v>5.4568342864513397E-2</v>
      </c>
      <c r="FY973">
        <v>1</v>
      </c>
    </row>
    <row r="974" spans="1:181" x14ac:dyDescent="0.2">
      <c r="A974" t="s">
        <v>243</v>
      </c>
      <c r="B974" t="s">
        <v>239</v>
      </c>
      <c r="C974" t="s">
        <v>215</v>
      </c>
      <c r="D974" t="s">
        <v>40</v>
      </c>
      <c r="E974">
        <v>2016</v>
      </c>
      <c r="F974" t="s">
        <v>224</v>
      </c>
      <c r="G974" t="s">
        <v>246</v>
      </c>
      <c r="H974">
        <v>94</v>
      </c>
      <c r="K974">
        <v>19.837867736816406</v>
      </c>
      <c r="L974">
        <v>19.523847579956055</v>
      </c>
      <c r="M974">
        <v>19.515497207641602</v>
      </c>
      <c r="N974">
        <v>19.682353973388672</v>
      </c>
      <c r="O974">
        <v>20.171165466308594</v>
      </c>
      <c r="P974">
        <v>20.885826110839844</v>
      </c>
      <c r="Q974">
        <v>23.662942886352539</v>
      </c>
      <c r="R974">
        <v>23.480691909790039</v>
      </c>
      <c r="S974">
        <v>23.793577194213867</v>
      </c>
      <c r="T974">
        <v>24.73503303527832</v>
      </c>
      <c r="U974">
        <v>25.439609527587891</v>
      </c>
      <c r="V974">
        <v>25.861099243164063</v>
      </c>
      <c r="W974">
        <v>26.052888870239258</v>
      </c>
      <c r="X974">
        <v>26.415410995483398</v>
      </c>
      <c r="Y974">
        <v>26.487846374511719</v>
      </c>
      <c r="Z974">
        <v>26.721271514892578</v>
      </c>
      <c r="AA974">
        <v>26.671575546264648</v>
      </c>
      <c r="AB974">
        <v>26.479049682617188</v>
      </c>
      <c r="AC974">
        <v>25.90654182434082</v>
      </c>
      <c r="AD974">
        <v>26.179706573486328</v>
      </c>
      <c r="AE974">
        <v>25.588169097900391</v>
      </c>
      <c r="AF974">
        <v>24.432777404785156</v>
      </c>
      <c r="AG974">
        <v>21.735160827636719</v>
      </c>
      <c r="AH974">
        <v>20.686691284179688</v>
      </c>
      <c r="AI974">
        <v>-0.66652053594589233</v>
      </c>
      <c r="AJ974">
        <v>-0.66208308935165405</v>
      </c>
      <c r="AK974">
        <v>-0.65621054172515869</v>
      </c>
      <c r="AL974">
        <v>-0.66003543138504028</v>
      </c>
      <c r="AM974">
        <v>-0.66139829158782959</v>
      </c>
      <c r="AN974">
        <v>-0.66985315084457397</v>
      </c>
      <c r="AO974">
        <v>-0.72232317924499512</v>
      </c>
      <c r="AP974">
        <v>-0.72468405961990356</v>
      </c>
      <c r="AQ974">
        <v>-0.73446810245513916</v>
      </c>
      <c r="AR974">
        <v>-0.75299441814422607</v>
      </c>
      <c r="AS974">
        <v>-0.76613569259643555</v>
      </c>
      <c r="AT974">
        <v>-0.77068006992340088</v>
      </c>
      <c r="AU974">
        <v>6.9791480898857117E-2</v>
      </c>
      <c r="AV974">
        <v>4.103522777557373</v>
      </c>
      <c r="AW974">
        <v>4.049323558807373</v>
      </c>
      <c r="AX974">
        <v>4.0695285797119141</v>
      </c>
      <c r="AY974">
        <v>4.0491065979003906</v>
      </c>
      <c r="AZ974">
        <v>4.0244226455688477</v>
      </c>
      <c r="BA974">
        <v>3.6858998239040375E-2</v>
      </c>
      <c r="BB974">
        <v>-0.39826905727386475</v>
      </c>
      <c r="BC974">
        <v>-0.387065589427948</v>
      </c>
      <c r="BD974">
        <v>-0.35810703039169312</v>
      </c>
      <c r="BE974">
        <v>-0.31601181626319885</v>
      </c>
      <c r="BF974">
        <v>-0.30115285515785217</v>
      </c>
      <c r="BG974">
        <v>-0.32687729597091675</v>
      </c>
      <c r="BH974">
        <v>-0.32372820377349854</v>
      </c>
      <c r="BI974">
        <v>-0.32072967290878296</v>
      </c>
      <c r="BJ974">
        <v>-0.32342100143432617</v>
      </c>
      <c r="BK974">
        <v>-0.32397064566612244</v>
      </c>
      <c r="BL974">
        <v>-0.32967153191566467</v>
      </c>
      <c r="BM974">
        <v>-0.36126545071601868</v>
      </c>
      <c r="BN974">
        <v>-0.35751873254776001</v>
      </c>
      <c r="BO974">
        <v>-0.3614964485168457</v>
      </c>
      <c r="BP974">
        <v>-0.37235644459724426</v>
      </c>
      <c r="BQ974">
        <v>-0.38179200887680054</v>
      </c>
      <c r="BR974">
        <v>-0.38728830218315125</v>
      </c>
      <c r="BS974">
        <v>0.46943649649620056</v>
      </c>
      <c r="BT974">
        <v>4.4222726821899414</v>
      </c>
      <c r="BU974">
        <v>4.3592233657836914</v>
      </c>
      <c r="BV974">
        <v>4.38116455078125</v>
      </c>
      <c r="BW974">
        <v>4.3626837730407715</v>
      </c>
      <c r="BX974">
        <v>4.3349065780639648</v>
      </c>
      <c r="BY974">
        <v>0.43052959442138672</v>
      </c>
      <c r="BZ974">
        <v>-0.21403977274894714</v>
      </c>
      <c r="CA974">
        <v>-0.20528009533882141</v>
      </c>
      <c r="CB974">
        <v>-0.19050203263759613</v>
      </c>
      <c r="CC974">
        <v>-0.16072271764278412</v>
      </c>
      <c r="CD974">
        <v>-0.1547478586435318</v>
      </c>
      <c r="CE974">
        <v>-9.1641396284103394E-2</v>
      </c>
      <c r="CF974">
        <v>-8.9384645223617554E-2</v>
      </c>
      <c r="CG974">
        <v>-8.8376648724079132E-2</v>
      </c>
      <c r="CH974">
        <v>-9.0282872319221497E-2</v>
      </c>
      <c r="CI974">
        <v>-9.0269282460212708E-2</v>
      </c>
      <c r="CJ974">
        <v>-9.4062767922878265E-2</v>
      </c>
      <c r="CK974">
        <v>-0.11119795590639114</v>
      </c>
      <c r="CL974">
        <v>-0.10322114825248718</v>
      </c>
      <c r="CM974">
        <v>-0.10317739844322205</v>
      </c>
      <c r="CN974">
        <v>-0.10872772336006165</v>
      </c>
      <c r="CO974">
        <v>-0.11559673398733139</v>
      </c>
      <c r="CP974">
        <v>-0.12175234407186508</v>
      </c>
      <c r="CQ974">
        <v>0.74622941017150879</v>
      </c>
      <c r="CR974">
        <v>4.6430377960205078</v>
      </c>
      <c r="CS974">
        <v>4.5738592147827148</v>
      </c>
      <c r="CT974">
        <v>4.5970029830932617</v>
      </c>
      <c r="CU974">
        <v>4.5798664093017578</v>
      </c>
      <c r="CV974">
        <v>4.5499467849731445</v>
      </c>
      <c r="CW974">
        <v>0.70318466424942017</v>
      </c>
      <c r="CX974">
        <v>-8.6443126201629639E-2</v>
      </c>
      <c r="CY974">
        <v>-7.9376004636287689E-2</v>
      </c>
      <c r="CZ974">
        <v>-7.4419327080249786E-2</v>
      </c>
      <c r="DA974">
        <v>-5.3169962018728256E-2</v>
      </c>
      <c r="DB974">
        <v>-5.334819108247757E-2</v>
      </c>
      <c r="DC974">
        <v>0.14359450340270996</v>
      </c>
      <c r="DD974">
        <v>0.14495891332626343</v>
      </c>
      <c r="DE974">
        <v>0.14397637546062469</v>
      </c>
      <c r="DF974">
        <v>0.14285525679588318</v>
      </c>
      <c r="DG974">
        <v>0.14343208074569702</v>
      </c>
      <c r="DH974">
        <v>0.14154598116874695</v>
      </c>
      <c r="DI974">
        <v>0.1388695240020752</v>
      </c>
      <c r="DJ974">
        <v>0.15107642114162445</v>
      </c>
      <c r="DK974">
        <v>0.15514165163040161</v>
      </c>
      <c r="DL974">
        <v>0.15490099787712097</v>
      </c>
      <c r="DM974">
        <v>0.15059854090213776</v>
      </c>
      <c r="DN974">
        <v>0.14378362894058228</v>
      </c>
      <c r="DO974">
        <v>1.0230222940444946</v>
      </c>
      <c r="DP974">
        <v>4.8638029098510742</v>
      </c>
      <c r="DQ974">
        <v>4.7884950637817383</v>
      </c>
      <c r="DR974">
        <v>4.8128414154052734</v>
      </c>
      <c r="DS974">
        <v>4.7970490455627441</v>
      </c>
      <c r="DT974">
        <v>4.7649869918823242</v>
      </c>
      <c r="DU974">
        <v>0.97583973407745361</v>
      </c>
      <c r="DV974">
        <v>4.1153516620397568E-2</v>
      </c>
      <c r="DW974">
        <v>4.6528078615665436E-2</v>
      </c>
      <c r="DX974">
        <v>4.1663382202386856E-2</v>
      </c>
      <c r="DY974">
        <v>5.4382793605327606E-2</v>
      </c>
      <c r="DZ974">
        <v>4.8051472753286362E-2</v>
      </c>
      <c r="EA974">
        <v>0.48323777318000793</v>
      </c>
      <c r="EB974">
        <v>0.48331379890441895</v>
      </c>
      <c r="EC974">
        <v>0.47945722937583923</v>
      </c>
      <c r="ED974">
        <v>0.47946968674659729</v>
      </c>
      <c r="EE974">
        <v>0.48085972666740417</v>
      </c>
      <c r="EF974">
        <v>0.48172760009765625</v>
      </c>
      <c r="EG974">
        <v>0.49992725253105164</v>
      </c>
      <c r="EH974">
        <v>0.5182417631149292</v>
      </c>
      <c r="EI974">
        <v>0.52811330556869507</v>
      </c>
      <c r="EJ974">
        <v>0.53553897142410278</v>
      </c>
      <c r="EK974">
        <v>0.53494220972061157</v>
      </c>
      <c r="EL974">
        <v>0.5271754264831543</v>
      </c>
      <c r="EM974">
        <v>1.422667384147644</v>
      </c>
      <c r="EN974">
        <v>5.1825528144836426</v>
      </c>
      <c r="EO974">
        <v>5.0983948707580566</v>
      </c>
      <c r="EP974">
        <v>5.1244773864746094</v>
      </c>
      <c r="EQ974">
        <v>5.110626220703125</v>
      </c>
      <c r="ER974">
        <v>5.0754709243774414</v>
      </c>
      <c r="ES974">
        <v>1.369510293006897</v>
      </c>
      <c r="ET974">
        <v>0.22538280487060547</v>
      </c>
      <c r="EU974">
        <v>0.22831358015537262</v>
      </c>
      <c r="EV974">
        <v>0.20926837623119354</v>
      </c>
      <c r="EW974">
        <v>0.20967188477516174</v>
      </c>
      <c r="EX974">
        <v>0.19445647299289703</v>
      </c>
      <c r="EY974">
        <v>73.683982849121094</v>
      </c>
      <c r="EZ974">
        <v>72.799674987792969</v>
      </c>
      <c r="FA974">
        <v>72.19561767578125</v>
      </c>
      <c r="FB974">
        <v>71.696151733398438</v>
      </c>
      <c r="FC974">
        <v>70.886497497558594</v>
      </c>
      <c r="FD974">
        <v>70.687652587890625</v>
      </c>
      <c r="FE974">
        <v>70.491165161132813</v>
      </c>
      <c r="FF974">
        <v>72.083175659179688</v>
      </c>
      <c r="FG974">
        <v>76.837890625</v>
      </c>
      <c r="FH974">
        <v>80.851272583007812</v>
      </c>
      <c r="FI974">
        <v>85.322952270507813</v>
      </c>
      <c r="FJ974">
        <v>86.957992553710938</v>
      </c>
      <c r="FK974">
        <v>88.839447021484375</v>
      </c>
      <c r="FL974">
        <v>87.420097351074219</v>
      </c>
      <c r="FM974">
        <v>87.720001220703125</v>
      </c>
      <c r="FN974">
        <v>87.999252319335937</v>
      </c>
      <c r="FO974">
        <v>87.278007507324219</v>
      </c>
      <c r="FP974">
        <v>86.778739929199219</v>
      </c>
      <c r="FQ974">
        <v>83.924530029296875</v>
      </c>
      <c r="FR974">
        <v>81.214691162109375</v>
      </c>
      <c r="FS974">
        <v>78.007301330566406</v>
      </c>
      <c r="FT974">
        <v>75.987434387207031</v>
      </c>
      <c r="FU974">
        <v>75.290504455566406</v>
      </c>
      <c r="FV974">
        <v>74.909942626953125</v>
      </c>
      <c r="FW974">
        <v>81</v>
      </c>
      <c r="FX974">
        <v>5.4568342864513397E-2</v>
      </c>
      <c r="FY974">
        <v>1</v>
      </c>
    </row>
    <row r="975" spans="1:181" x14ac:dyDescent="0.2">
      <c r="A975" t="s">
        <v>243</v>
      </c>
      <c r="B975" t="s">
        <v>239</v>
      </c>
      <c r="C975" t="s">
        <v>215</v>
      </c>
      <c r="D975" t="s">
        <v>40</v>
      </c>
      <c r="E975">
        <v>2017</v>
      </c>
      <c r="F975" t="s">
        <v>224</v>
      </c>
      <c r="G975" t="s">
        <v>246</v>
      </c>
      <c r="H975">
        <v>94</v>
      </c>
      <c r="K975">
        <v>19.837867736816406</v>
      </c>
      <c r="L975">
        <v>19.523847579956055</v>
      </c>
      <c r="M975">
        <v>19.515497207641602</v>
      </c>
      <c r="N975">
        <v>19.682353973388672</v>
      </c>
      <c r="O975">
        <v>20.171165466308594</v>
      </c>
      <c r="P975">
        <v>20.885826110839844</v>
      </c>
      <c r="Q975">
        <v>23.662942886352539</v>
      </c>
      <c r="R975">
        <v>23.480691909790039</v>
      </c>
      <c r="S975">
        <v>23.793577194213867</v>
      </c>
      <c r="T975">
        <v>24.73503303527832</v>
      </c>
      <c r="U975">
        <v>25.439609527587891</v>
      </c>
      <c r="V975">
        <v>25.861099243164063</v>
      </c>
      <c r="W975">
        <v>26.052888870239258</v>
      </c>
      <c r="X975">
        <v>26.415410995483398</v>
      </c>
      <c r="Y975">
        <v>26.487846374511719</v>
      </c>
      <c r="Z975">
        <v>26.721271514892578</v>
      </c>
      <c r="AA975">
        <v>26.671575546264648</v>
      </c>
      <c r="AB975">
        <v>26.479049682617188</v>
      </c>
      <c r="AC975">
        <v>25.90654182434082</v>
      </c>
      <c r="AD975">
        <v>26.179706573486328</v>
      </c>
      <c r="AE975">
        <v>25.588169097900391</v>
      </c>
      <c r="AF975">
        <v>24.432777404785156</v>
      </c>
      <c r="AG975">
        <v>21.735160827636719</v>
      </c>
      <c r="AH975">
        <v>20.686691284179688</v>
      </c>
      <c r="AI975">
        <v>-0.66652053594589233</v>
      </c>
      <c r="AJ975">
        <v>-0.66208308935165405</v>
      </c>
      <c r="AK975">
        <v>-0.65621054172515869</v>
      </c>
      <c r="AL975">
        <v>-0.66003543138504028</v>
      </c>
      <c r="AM975">
        <v>-0.66139829158782959</v>
      </c>
      <c r="AN975">
        <v>-0.66985315084457397</v>
      </c>
      <c r="AO975">
        <v>-0.72232317924499512</v>
      </c>
      <c r="AP975">
        <v>-0.72468405961990356</v>
      </c>
      <c r="AQ975">
        <v>-0.73446810245513916</v>
      </c>
      <c r="AR975">
        <v>-0.75299441814422607</v>
      </c>
      <c r="AS975">
        <v>-0.76613569259643555</v>
      </c>
      <c r="AT975">
        <v>-0.77068006992340088</v>
      </c>
      <c r="AU975">
        <v>6.9791480898857117E-2</v>
      </c>
      <c r="AV975">
        <v>4.103522777557373</v>
      </c>
      <c r="AW975">
        <v>4.049323558807373</v>
      </c>
      <c r="AX975">
        <v>4.0695285797119141</v>
      </c>
      <c r="AY975">
        <v>4.0491065979003906</v>
      </c>
      <c r="AZ975">
        <v>4.0244226455688477</v>
      </c>
      <c r="BA975">
        <v>3.6858998239040375E-2</v>
      </c>
      <c r="BB975">
        <v>-0.39826905727386475</v>
      </c>
      <c r="BC975">
        <v>-0.387065589427948</v>
      </c>
      <c r="BD975">
        <v>-0.35810703039169312</v>
      </c>
      <c r="BE975">
        <v>-0.31601181626319885</v>
      </c>
      <c r="BF975">
        <v>-0.30115285515785217</v>
      </c>
      <c r="BG975">
        <v>-0.32687729597091675</v>
      </c>
      <c r="BH975">
        <v>-0.32372820377349854</v>
      </c>
      <c r="BI975">
        <v>-0.32072967290878296</v>
      </c>
      <c r="BJ975">
        <v>-0.32342100143432617</v>
      </c>
      <c r="BK975">
        <v>-0.32397064566612244</v>
      </c>
      <c r="BL975">
        <v>-0.32967153191566467</v>
      </c>
      <c r="BM975">
        <v>-0.36126545071601868</v>
      </c>
      <c r="BN975">
        <v>-0.35751873254776001</v>
      </c>
      <c r="BO975">
        <v>-0.3614964485168457</v>
      </c>
      <c r="BP975">
        <v>-0.37235644459724426</v>
      </c>
      <c r="BQ975">
        <v>-0.38179200887680054</v>
      </c>
      <c r="BR975">
        <v>-0.38728830218315125</v>
      </c>
      <c r="BS975">
        <v>0.46943649649620056</v>
      </c>
      <c r="BT975">
        <v>4.4222726821899414</v>
      </c>
      <c r="BU975">
        <v>4.3592233657836914</v>
      </c>
      <c r="BV975">
        <v>4.38116455078125</v>
      </c>
      <c r="BW975">
        <v>4.3626837730407715</v>
      </c>
      <c r="BX975">
        <v>4.3349065780639648</v>
      </c>
      <c r="BY975">
        <v>0.43052959442138672</v>
      </c>
      <c r="BZ975">
        <v>-0.21403977274894714</v>
      </c>
      <c r="CA975">
        <v>-0.20528009533882141</v>
      </c>
      <c r="CB975">
        <v>-0.19050203263759613</v>
      </c>
      <c r="CC975">
        <v>-0.16072271764278412</v>
      </c>
      <c r="CD975">
        <v>-0.1547478586435318</v>
      </c>
      <c r="CE975">
        <v>-9.1641396284103394E-2</v>
      </c>
      <c r="CF975">
        <v>-8.9384645223617554E-2</v>
      </c>
      <c r="CG975">
        <v>-8.8376648724079132E-2</v>
      </c>
      <c r="CH975">
        <v>-9.0282872319221497E-2</v>
      </c>
      <c r="CI975">
        <v>-9.0269282460212708E-2</v>
      </c>
      <c r="CJ975">
        <v>-9.4062767922878265E-2</v>
      </c>
      <c r="CK975">
        <v>-0.11119795590639114</v>
      </c>
      <c r="CL975">
        <v>-0.10322114825248718</v>
      </c>
      <c r="CM975">
        <v>-0.10317739844322205</v>
      </c>
      <c r="CN975">
        <v>-0.10872772336006165</v>
      </c>
      <c r="CO975">
        <v>-0.11559673398733139</v>
      </c>
      <c r="CP975">
        <v>-0.12175234407186508</v>
      </c>
      <c r="CQ975">
        <v>0.74622941017150879</v>
      </c>
      <c r="CR975">
        <v>4.6430377960205078</v>
      </c>
      <c r="CS975">
        <v>4.5738592147827148</v>
      </c>
      <c r="CT975">
        <v>4.5970029830932617</v>
      </c>
      <c r="CU975">
        <v>4.5798664093017578</v>
      </c>
      <c r="CV975">
        <v>4.5499467849731445</v>
      </c>
      <c r="CW975">
        <v>0.70318466424942017</v>
      </c>
      <c r="CX975">
        <v>-8.6443126201629639E-2</v>
      </c>
      <c r="CY975">
        <v>-7.9376004636287689E-2</v>
      </c>
      <c r="CZ975">
        <v>-7.4419327080249786E-2</v>
      </c>
      <c r="DA975">
        <v>-5.3169962018728256E-2</v>
      </c>
      <c r="DB975">
        <v>-5.334819108247757E-2</v>
      </c>
      <c r="DC975">
        <v>0.14359450340270996</v>
      </c>
      <c r="DD975">
        <v>0.14495891332626343</v>
      </c>
      <c r="DE975">
        <v>0.14397637546062469</v>
      </c>
      <c r="DF975">
        <v>0.14285525679588318</v>
      </c>
      <c r="DG975">
        <v>0.14343208074569702</v>
      </c>
      <c r="DH975">
        <v>0.14154598116874695</v>
      </c>
      <c r="DI975">
        <v>0.1388695240020752</v>
      </c>
      <c r="DJ975">
        <v>0.15107642114162445</v>
      </c>
      <c r="DK975">
        <v>0.15514165163040161</v>
      </c>
      <c r="DL975">
        <v>0.15490099787712097</v>
      </c>
      <c r="DM975">
        <v>0.15059854090213776</v>
      </c>
      <c r="DN975">
        <v>0.14378362894058228</v>
      </c>
      <c r="DO975">
        <v>1.0230222940444946</v>
      </c>
      <c r="DP975">
        <v>4.8638029098510742</v>
      </c>
      <c r="DQ975">
        <v>4.7884950637817383</v>
      </c>
      <c r="DR975">
        <v>4.8128414154052734</v>
      </c>
      <c r="DS975">
        <v>4.7970490455627441</v>
      </c>
      <c r="DT975">
        <v>4.7649869918823242</v>
      </c>
      <c r="DU975">
        <v>0.97583973407745361</v>
      </c>
      <c r="DV975">
        <v>4.1153516620397568E-2</v>
      </c>
      <c r="DW975">
        <v>4.6528078615665436E-2</v>
      </c>
      <c r="DX975">
        <v>4.1663382202386856E-2</v>
      </c>
      <c r="DY975">
        <v>5.4382793605327606E-2</v>
      </c>
      <c r="DZ975">
        <v>4.8051472753286362E-2</v>
      </c>
      <c r="EA975">
        <v>0.48323777318000793</v>
      </c>
      <c r="EB975">
        <v>0.48331379890441895</v>
      </c>
      <c r="EC975">
        <v>0.47945722937583923</v>
      </c>
      <c r="ED975">
        <v>0.47946968674659729</v>
      </c>
      <c r="EE975">
        <v>0.48085972666740417</v>
      </c>
      <c r="EF975">
        <v>0.48172760009765625</v>
      </c>
      <c r="EG975">
        <v>0.49992725253105164</v>
      </c>
      <c r="EH975">
        <v>0.5182417631149292</v>
      </c>
      <c r="EI975">
        <v>0.52811330556869507</v>
      </c>
      <c r="EJ975">
        <v>0.53553897142410278</v>
      </c>
      <c r="EK975">
        <v>0.53494220972061157</v>
      </c>
      <c r="EL975">
        <v>0.5271754264831543</v>
      </c>
      <c r="EM975">
        <v>1.422667384147644</v>
      </c>
      <c r="EN975">
        <v>5.1825528144836426</v>
      </c>
      <c r="EO975">
        <v>5.0983948707580566</v>
      </c>
      <c r="EP975">
        <v>5.1244773864746094</v>
      </c>
      <c r="EQ975">
        <v>5.110626220703125</v>
      </c>
      <c r="ER975">
        <v>5.0754709243774414</v>
      </c>
      <c r="ES975">
        <v>1.369510293006897</v>
      </c>
      <c r="ET975">
        <v>0.22538280487060547</v>
      </c>
      <c r="EU975">
        <v>0.22831358015537262</v>
      </c>
      <c r="EV975">
        <v>0.20926837623119354</v>
      </c>
      <c r="EW975">
        <v>0.20967188477516174</v>
      </c>
      <c r="EX975">
        <v>0.19445647299289703</v>
      </c>
      <c r="EY975">
        <v>73.683982849121094</v>
      </c>
      <c r="EZ975">
        <v>72.799674987792969</v>
      </c>
      <c r="FA975">
        <v>72.19561767578125</v>
      </c>
      <c r="FB975">
        <v>71.696151733398438</v>
      </c>
      <c r="FC975">
        <v>70.886497497558594</v>
      </c>
      <c r="FD975">
        <v>70.687652587890625</v>
      </c>
      <c r="FE975">
        <v>70.491165161132813</v>
      </c>
      <c r="FF975">
        <v>72.083175659179688</v>
      </c>
      <c r="FG975">
        <v>76.837890625</v>
      </c>
      <c r="FH975">
        <v>80.851272583007812</v>
      </c>
      <c r="FI975">
        <v>85.322952270507813</v>
      </c>
      <c r="FJ975">
        <v>86.957992553710938</v>
      </c>
      <c r="FK975">
        <v>88.839447021484375</v>
      </c>
      <c r="FL975">
        <v>87.420097351074219</v>
      </c>
      <c r="FM975">
        <v>87.720001220703125</v>
      </c>
      <c r="FN975">
        <v>87.999252319335937</v>
      </c>
      <c r="FO975">
        <v>87.278007507324219</v>
      </c>
      <c r="FP975">
        <v>86.778739929199219</v>
      </c>
      <c r="FQ975">
        <v>83.924530029296875</v>
      </c>
      <c r="FR975">
        <v>81.214691162109375</v>
      </c>
      <c r="FS975">
        <v>78.007301330566406</v>
      </c>
      <c r="FT975">
        <v>75.987434387207031</v>
      </c>
      <c r="FU975">
        <v>75.290504455566406</v>
      </c>
      <c r="FV975">
        <v>74.909942626953125</v>
      </c>
      <c r="FW975">
        <v>81</v>
      </c>
      <c r="FX975">
        <v>5.4568342864513397E-2</v>
      </c>
      <c r="FY975">
        <v>1</v>
      </c>
    </row>
    <row r="976" spans="1:181" x14ac:dyDescent="0.2">
      <c r="A976" t="s">
        <v>243</v>
      </c>
      <c r="B976" t="s">
        <v>239</v>
      </c>
      <c r="C976" t="s">
        <v>215</v>
      </c>
      <c r="D976" t="s">
        <v>40</v>
      </c>
      <c r="E976">
        <v>2018</v>
      </c>
      <c r="F976" t="s">
        <v>224</v>
      </c>
      <c r="G976" t="s">
        <v>246</v>
      </c>
      <c r="H976">
        <v>94</v>
      </c>
      <c r="K976">
        <v>19.837867736816406</v>
      </c>
      <c r="L976">
        <v>19.523847579956055</v>
      </c>
      <c r="M976">
        <v>19.515497207641602</v>
      </c>
      <c r="N976">
        <v>19.682353973388672</v>
      </c>
      <c r="O976">
        <v>20.171165466308594</v>
      </c>
      <c r="P976">
        <v>20.885826110839844</v>
      </c>
      <c r="Q976">
        <v>23.662942886352539</v>
      </c>
      <c r="R976">
        <v>23.480691909790039</v>
      </c>
      <c r="S976">
        <v>23.793577194213867</v>
      </c>
      <c r="T976">
        <v>24.73503303527832</v>
      </c>
      <c r="U976">
        <v>25.439609527587891</v>
      </c>
      <c r="V976">
        <v>25.861099243164063</v>
      </c>
      <c r="W976">
        <v>26.052888870239258</v>
      </c>
      <c r="X976">
        <v>26.415410995483398</v>
      </c>
      <c r="Y976">
        <v>26.487846374511719</v>
      </c>
      <c r="Z976">
        <v>26.721271514892578</v>
      </c>
      <c r="AA976">
        <v>26.671575546264648</v>
      </c>
      <c r="AB976">
        <v>26.479049682617188</v>
      </c>
      <c r="AC976">
        <v>25.90654182434082</v>
      </c>
      <c r="AD976">
        <v>26.179706573486328</v>
      </c>
      <c r="AE976">
        <v>25.588169097900391</v>
      </c>
      <c r="AF976">
        <v>24.432777404785156</v>
      </c>
      <c r="AG976">
        <v>21.735160827636719</v>
      </c>
      <c r="AH976">
        <v>20.686691284179688</v>
      </c>
      <c r="AI976">
        <v>-0.66652053594589233</v>
      </c>
      <c r="AJ976">
        <v>-0.66208308935165405</v>
      </c>
      <c r="AK976">
        <v>-0.65621054172515869</v>
      </c>
      <c r="AL976">
        <v>-0.66003543138504028</v>
      </c>
      <c r="AM976">
        <v>-0.66139829158782959</v>
      </c>
      <c r="AN976">
        <v>-0.66985315084457397</v>
      </c>
      <c r="AO976">
        <v>-0.72232317924499512</v>
      </c>
      <c r="AP976">
        <v>-0.72468405961990356</v>
      </c>
      <c r="AQ976">
        <v>-0.73446810245513916</v>
      </c>
      <c r="AR976">
        <v>-0.75299441814422607</v>
      </c>
      <c r="AS976">
        <v>-0.76613569259643555</v>
      </c>
      <c r="AT976">
        <v>-0.77068006992340088</v>
      </c>
      <c r="AU976">
        <v>6.9791480898857117E-2</v>
      </c>
      <c r="AV976">
        <v>4.103522777557373</v>
      </c>
      <c r="AW976">
        <v>4.049323558807373</v>
      </c>
      <c r="AX976">
        <v>4.0695285797119141</v>
      </c>
      <c r="AY976">
        <v>4.0491065979003906</v>
      </c>
      <c r="AZ976">
        <v>4.0244226455688477</v>
      </c>
      <c r="BA976">
        <v>3.6858998239040375E-2</v>
      </c>
      <c r="BB976">
        <v>-0.39826905727386475</v>
      </c>
      <c r="BC976">
        <v>-0.387065589427948</v>
      </c>
      <c r="BD976">
        <v>-0.35810703039169312</v>
      </c>
      <c r="BE976">
        <v>-0.31601181626319885</v>
      </c>
      <c r="BF976">
        <v>-0.30115285515785217</v>
      </c>
      <c r="BG976">
        <v>-0.32687729597091675</v>
      </c>
      <c r="BH976">
        <v>-0.32372820377349854</v>
      </c>
      <c r="BI976">
        <v>-0.32072967290878296</v>
      </c>
      <c r="BJ976">
        <v>-0.32342100143432617</v>
      </c>
      <c r="BK976">
        <v>-0.32397064566612244</v>
      </c>
      <c r="BL976">
        <v>-0.32967153191566467</v>
      </c>
      <c r="BM976">
        <v>-0.36126545071601868</v>
      </c>
      <c r="BN976">
        <v>-0.35751873254776001</v>
      </c>
      <c r="BO976">
        <v>-0.3614964485168457</v>
      </c>
      <c r="BP976">
        <v>-0.37235644459724426</v>
      </c>
      <c r="BQ976">
        <v>-0.38179200887680054</v>
      </c>
      <c r="BR976">
        <v>-0.38728830218315125</v>
      </c>
      <c r="BS976">
        <v>0.46943649649620056</v>
      </c>
      <c r="BT976">
        <v>4.4222726821899414</v>
      </c>
      <c r="BU976">
        <v>4.3592233657836914</v>
      </c>
      <c r="BV976">
        <v>4.38116455078125</v>
      </c>
      <c r="BW976">
        <v>4.3626837730407715</v>
      </c>
      <c r="BX976">
        <v>4.3349065780639648</v>
      </c>
      <c r="BY976">
        <v>0.43052959442138672</v>
      </c>
      <c r="BZ976">
        <v>-0.21403977274894714</v>
      </c>
      <c r="CA976">
        <v>-0.20528009533882141</v>
      </c>
      <c r="CB976">
        <v>-0.19050203263759613</v>
      </c>
      <c r="CC976">
        <v>-0.16072271764278412</v>
      </c>
      <c r="CD976">
        <v>-0.1547478586435318</v>
      </c>
      <c r="CE976">
        <v>-9.1641396284103394E-2</v>
      </c>
      <c r="CF976">
        <v>-8.9384645223617554E-2</v>
      </c>
      <c r="CG976">
        <v>-8.8376648724079132E-2</v>
      </c>
      <c r="CH976">
        <v>-9.0282872319221497E-2</v>
      </c>
      <c r="CI976">
        <v>-9.0269282460212708E-2</v>
      </c>
      <c r="CJ976">
        <v>-9.4062767922878265E-2</v>
      </c>
      <c r="CK976">
        <v>-0.11119795590639114</v>
      </c>
      <c r="CL976">
        <v>-0.10322114825248718</v>
      </c>
      <c r="CM976">
        <v>-0.10317739844322205</v>
      </c>
      <c r="CN976">
        <v>-0.10872772336006165</v>
      </c>
      <c r="CO976">
        <v>-0.11559673398733139</v>
      </c>
      <c r="CP976">
        <v>-0.12175234407186508</v>
      </c>
      <c r="CQ976">
        <v>0.74622941017150879</v>
      </c>
      <c r="CR976">
        <v>4.6430377960205078</v>
      </c>
      <c r="CS976">
        <v>4.5738592147827148</v>
      </c>
      <c r="CT976">
        <v>4.5970029830932617</v>
      </c>
      <c r="CU976">
        <v>4.5798664093017578</v>
      </c>
      <c r="CV976">
        <v>4.5499467849731445</v>
      </c>
      <c r="CW976">
        <v>0.70318466424942017</v>
      </c>
      <c r="CX976">
        <v>-8.6443126201629639E-2</v>
      </c>
      <c r="CY976">
        <v>-7.9376004636287689E-2</v>
      </c>
      <c r="CZ976">
        <v>-7.4419327080249786E-2</v>
      </c>
      <c r="DA976">
        <v>-5.3169962018728256E-2</v>
      </c>
      <c r="DB976">
        <v>-5.334819108247757E-2</v>
      </c>
      <c r="DC976">
        <v>0.14359450340270996</v>
      </c>
      <c r="DD976">
        <v>0.14495891332626343</v>
      </c>
      <c r="DE976">
        <v>0.14397637546062469</v>
      </c>
      <c r="DF976">
        <v>0.14285525679588318</v>
      </c>
      <c r="DG976">
        <v>0.14343208074569702</v>
      </c>
      <c r="DH976">
        <v>0.14154598116874695</v>
      </c>
      <c r="DI976">
        <v>0.1388695240020752</v>
      </c>
      <c r="DJ976">
        <v>0.15107642114162445</v>
      </c>
      <c r="DK976">
        <v>0.15514165163040161</v>
      </c>
      <c r="DL976">
        <v>0.15490099787712097</v>
      </c>
      <c r="DM976">
        <v>0.15059854090213776</v>
      </c>
      <c r="DN976">
        <v>0.14378362894058228</v>
      </c>
      <c r="DO976">
        <v>1.0230222940444946</v>
      </c>
      <c r="DP976">
        <v>4.8638029098510742</v>
      </c>
      <c r="DQ976">
        <v>4.7884950637817383</v>
      </c>
      <c r="DR976">
        <v>4.8128414154052734</v>
      </c>
      <c r="DS976">
        <v>4.7970490455627441</v>
      </c>
      <c r="DT976">
        <v>4.7649869918823242</v>
      </c>
      <c r="DU976">
        <v>0.97583973407745361</v>
      </c>
      <c r="DV976">
        <v>4.1153516620397568E-2</v>
      </c>
      <c r="DW976">
        <v>4.6528078615665436E-2</v>
      </c>
      <c r="DX976">
        <v>4.1663382202386856E-2</v>
      </c>
      <c r="DY976">
        <v>5.4382793605327606E-2</v>
      </c>
      <c r="DZ976">
        <v>4.8051472753286362E-2</v>
      </c>
      <c r="EA976">
        <v>0.48323777318000793</v>
      </c>
      <c r="EB976">
        <v>0.48331379890441895</v>
      </c>
      <c r="EC976">
        <v>0.47945722937583923</v>
      </c>
      <c r="ED976">
        <v>0.47946968674659729</v>
      </c>
      <c r="EE976">
        <v>0.48085972666740417</v>
      </c>
      <c r="EF976">
        <v>0.48172760009765625</v>
      </c>
      <c r="EG976">
        <v>0.49992725253105164</v>
      </c>
      <c r="EH976">
        <v>0.5182417631149292</v>
      </c>
      <c r="EI976">
        <v>0.52811330556869507</v>
      </c>
      <c r="EJ976">
        <v>0.53553897142410278</v>
      </c>
      <c r="EK976">
        <v>0.53494220972061157</v>
      </c>
      <c r="EL976">
        <v>0.5271754264831543</v>
      </c>
      <c r="EM976">
        <v>1.422667384147644</v>
      </c>
      <c r="EN976">
        <v>5.1825528144836426</v>
      </c>
      <c r="EO976">
        <v>5.0983948707580566</v>
      </c>
      <c r="EP976">
        <v>5.1244773864746094</v>
      </c>
      <c r="EQ976">
        <v>5.110626220703125</v>
      </c>
      <c r="ER976">
        <v>5.0754709243774414</v>
      </c>
      <c r="ES976">
        <v>1.369510293006897</v>
      </c>
      <c r="ET976">
        <v>0.22538280487060547</v>
      </c>
      <c r="EU976">
        <v>0.22831358015537262</v>
      </c>
      <c r="EV976">
        <v>0.20926837623119354</v>
      </c>
      <c r="EW976">
        <v>0.20967188477516174</v>
      </c>
      <c r="EX976">
        <v>0.19445647299289703</v>
      </c>
      <c r="EY976">
        <v>73.683982849121094</v>
      </c>
      <c r="EZ976">
        <v>72.799674987792969</v>
      </c>
      <c r="FA976">
        <v>72.19561767578125</v>
      </c>
      <c r="FB976">
        <v>71.696151733398438</v>
      </c>
      <c r="FC976">
        <v>70.886497497558594</v>
      </c>
      <c r="FD976">
        <v>70.687652587890625</v>
      </c>
      <c r="FE976">
        <v>70.491165161132813</v>
      </c>
      <c r="FF976">
        <v>72.083175659179688</v>
      </c>
      <c r="FG976">
        <v>76.837890625</v>
      </c>
      <c r="FH976">
        <v>80.851272583007812</v>
      </c>
      <c r="FI976">
        <v>85.322952270507813</v>
      </c>
      <c r="FJ976">
        <v>86.957992553710938</v>
      </c>
      <c r="FK976">
        <v>88.839447021484375</v>
      </c>
      <c r="FL976">
        <v>87.420097351074219</v>
      </c>
      <c r="FM976">
        <v>87.720001220703125</v>
      </c>
      <c r="FN976">
        <v>87.999252319335937</v>
      </c>
      <c r="FO976">
        <v>87.278007507324219</v>
      </c>
      <c r="FP976">
        <v>86.778739929199219</v>
      </c>
      <c r="FQ976">
        <v>83.924530029296875</v>
      </c>
      <c r="FR976">
        <v>81.214691162109375</v>
      </c>
      <c r="FS976">
        <v>78.007301330566406</v>
      </c>
      <c r="FT976">
        <v>75.987434387207031</v>
      </c>
      <c r="FU976">
        <v>75.290504455566406</v>
      </c>
      <c r="FV976">
        <v>74.909942626953125</v>
      </c>
      <c r="FW976">
        <v>81</v>
      </c>
      <c r="FX976">
        <v>5.4568342864513397E-2</v>
      </c>
      <c r="FY976">
        <v>1</v>
      </c>
    </row>
    <row r="977" spans="1:181" x14ac:dyDescent="0.2">
      <c r="A977" t="s">
        <v>243</v>
      </c>
      <c r="B977" t="s">
        <v>239</v>
      </c>
      <c r="C977" t="s">
        <v>215</v>
      </c>
      <c r="D977" t="s">
        <v>40</v>
      </c>
      <c r="E977">
        <v>2019</v>
      </c>
      <c r="F977" t="s">
        <v>224</v>
      </c>
      <c r="G977" t="s">
        <v>246</v>
      </c>
      <c r="H977">
        <v>94</v>
      </c>
      <c r="K977">
        <v>19.837867736816406</v>
      </c>
      <c r="L977">
        <v>19.523847579956055</v>
      </c>
      <c r="M977">
        <v>19.515497207641602</v>
      </c>
      <c r="N977">
        <v>19.682353973388672</v>
      </c>
      <c r="O977">
        <v>20.171165466308594</v>
      </c>
      <c r="P977">
        <v>20.885826110839844</v>
      </c>
      <c r="Q977">
        <v>23.662942886352539</v>
      </c>
      <c r="R977">
        <v>23.480691909790039</v>
      </c>
      <c r="S977">
        <v>23.793577194213867</v>
      </c>
      <c r="T977">
        <v>24.73503303527832</v>
      </c>
      <c r="U977">
        <v>25.439609527587891</v>
      </c>
      <c r="V977">
        <v>25.861099243164063</v>
      </c>
      <c r="W977">
        <v>26.052888870239258</v>
      </c>
      <c r="X977">
        <v>26.415410995483398</v>
      </c>
      <c r="Y977">
        <v>26.487846374511719</v>
      </c>
      <c r="Z977">
        <v>26.721271514892578</v>
      </c>
      <c r="AA977">
        <v>26.671575546264648</v>
      </c>
      <c r="AB977">
        <v>26.479049682617188</v>
      </c>
      <c r="AC977">
        <v>25.90654182434082</v>
      </c>
      <c r="AD977">
        <v>26.179706573486328</v>
      </c>
      <c r="AE977">
        <v>25.588169097900391</v>
      </c>
      <c r="AF977">
        <v>24.432777404785156</v>
      </c>
      <c r="AG977">
        <v>21.735160827636719</v>
      </c>
      <c r="AH977">
        <v>20.686691284179688</v>
      </c>
      <c r="AI977">
        <v>-0.66652053594589233</v>
      </c>
      <c r="AJ977">
        <v>-0.66208308935165405</v>
      </c>
      <c r="AK977">
        <v>-0.65621054172515869</v>
      </c>
      <c r="AL977">
        <v>-0.66003543138504028</v>
      </c>
      <c r="AM977">
        <v>-0.66139829158782959</v>
      </c>
      <c r="AN977">
        <v>-0.66985315084457397</v>
      </c>
      <c r="AO977">
        <v>-0.72232317924499512</v>
      </c>
      <c r="AP977">
        <v>-0.72468405961990356</v>
      </c>
      <c r="AQ977">
        <v>-0.73446810245513916</v>
      </c>
      <c r="AR977">
        <v>-0.75299441814422607</v>
      </c>
      <c r="AS977">
        <v>-0.76613569259643555</v>
      </c>
      <c r="AT977">
        <v>-0.77068006992340088</v>
      </c>
      <c r="AU977">
        <v>6.9791480898857117E-2</v>
      </c>
      <c r="AV977">
        <v>4.103522777557373</v>
      </c>
      <c r="AW977">
        <v>4.049323558807373</v>
      </c>
      <c r="AX977">
        <v>4.0695285797119141</v>
      </c>
      <c r="AY977">
        <v>4.0491065979003906</v>
      </c>
      <c r="AZ977">
        <v>4.0244226455688477</v>
      </c>
      <c r="BA977">
        <v>3.6858998239040375E-2</v>
      </c>
      <c r="BB977">
        <v>-0.39826905727386475</v>
      </c>
      <c r="BC977">
        <v>-0.387065589427948</v>
      </c>
      <c r="BD977">
        <v>-0.35810703039169312</v>
      </c>
      <c r="BE977">
        <v>-0.31601181626319885</v>
      </c>
      <c r="BF977">
        <v>-0.30115285515785217</v>
      </c>
      <c r="BG977">
        <v>-0.32687729597091675</v>
      </c>
      <c r="BH977">
        <v>-0.32372820377349854</v>
      </c>
      <c r="BI977">
        <v>-0.32072967290878296</v>
      </c>
      <c r="BJ977">
        <v>-0.32342100143432617</v>
      </c>
      <c r="BK977">
        <v>-0.32397064566612244</v>
      </c>
      <c r="BL977">
        <v>-0.32967153191566467</v>
      </c>
      <c r="BM977">
        <v>-0.36126545071601868</v>
      </c>
      <c r="BN977">
        <v>-0.35751873254776001</v>
      </c>
      <c r="BO977">
        <v>-0.3614964485168457</v>
      </c>
      <c r="BP977">
        <v>-0.37235644459724426</v>
      </c>
      <c r="BQ977">
        <v>-0.38179200887680054</v>
      </c>
      <c r="BR977">
        <v>-0.38728830218315125</v>
      </c>
      <c r="BS977">
        <v>0.46943649649620056</v>
      </c>
      <c r="BT977">
        <v>4.4222726821899414</v>
      </c>
      <c r="BU977">
        <v>4.3592233657836914</v>
      </c>
      <c r="BV977">
        <v>4.38116455078125</v>
      </c>
      <c r="BW977">
        <v>4.3626837730407715</v>
      </c>
      <c r="BX977">
        <v>4.3349065780639648</v>
      </c>
      <c r="BY977">
        <v>0.43052959442138672</v>
      </c>
      <c r="BZ977">
        <v>-0.21403977274894714</v>
      </c>
      <c r="CA977">
        <v>-0.20528009533882141</v>
      </c>
      <c r="CB977">
        <v>-0.19050203263759613</v>
      </c>
      <c r="CC977">
        <v>-0.16072271764278412</v>
      </c>
      <c r="CD977">
        <v>-0.1547478586435318</v>
      </c>
      <c r="CE977">
        <v>-9.1641396284103394E-2</v>
      </c>
      <c r="CF977">
        <v>-8.9384645223617554E-2</v>
      </c>
      <c r="CG977">
        <v>-8.8376648724079132E-2</v>
      </c>
      <c r="CH977">
        <v>-9.0282872319221497E-2</v>
      </c>
      <c r="CI977">
        <v>-9.0269282460212708E-2</v>
      </c>
      <c r="CJ977">
        <v>-9.4062767922878265E-2</v>
      </c>
      <c r="CK977">
        <v>-0.11119795590639114</v>
      </c>
      <c r="CL977">
        <v>-0.10322114825248718</v>
      </c>
      <c r="CM977">
        <v>-0.10317739844322205</v>
      </c>
      <c r="CN977">
        <v>-0.10872772336006165</v>
      </c>
      <c r="CO977">
        <v>-0.11559673398733139</v>
      </c>
      <c r="CP977">
        <v>-0.12175234407186508</v>
      </c>
      <c r="CQ977">
        <v>0.74622941017150879</v>
      </c>
      <c r="CR977">
        <v>4.6430377960205078</v>
      </c>
      <c r="CS977">
        <v>4.5738592147827148</v>
      </c>
      <c r="CT977">
        <v>4.5970029830932617</v>
      </c>
      <c r="CU977">
        <v>4.5798664093017578</v>
      </c>
      <c r="CV977">
        <v>4.5499467849731445</v>
      </c>
      <c r="CW977">
        <v>0.70318466424942017</v>
      </c>
      <c r="CX977">
        <v>-8.6443126201629639E-2</v>
      </c>
      <c r="CY977">
        <v>-7.9376004636287689E-2</v>
      </c>
      <c r="CZ977">
        <v>-7.4419327080249786E-2</v>
      </c>
      <c r="DA977">
        <v>-5.3169962018728256E-2</v>
      </c>
      <c r="DB977">
        <v>-5.334819108247757E-2</v>
      </c>
      <c r="DC977">
        <v>0.14359450340270996</v>
      </c>
      <c r="DD977">
        <v>0.14495891332626343</v>
      </c>
      <c r="DE977">
        <v>0.14397637546062469</v>
      </c>
      <c r="DF977">
        <v>0.14285525679588318</v>
      </c>
      <c r="DG977">
        <v>0.14343208074569702</v>
      </c>
      <c r="DH977">
        <v>0.14154598116874695</v>
      </c>
      <c r="DI977">
        <v>0.1388695240020752</v>
      </c>
      <c r="DJ977">
        <v>0.15107642114162445</v>
      </c>
      <c r="DK977">
        <v>0.15514165163040161</v>
      </c>
      <c r="DL977">
        <v>0.15490099787712097</v>
      </c>
      <c r="DM977">
        <v>0.15059854090213776</v>
      </c>
      <c r="DN977">
        <v>0.14378362894058228</v>
      </c>
      <c r="DO977">
        <v>1.0230222940444946</v>
      </c>
      <c r="DP977">
        <v>4.8638029098510742</v>
      </c>
      <c r="DQ977">
        <v>4.7884950637817383</v>
      </c>
      <c r="DR977">
        <v>4.8128414154052734</v>
      </c>
      <c r="DS977">
        <v>4.7970490455627441</v>
      </c>
      <c r="DT977">
        <v>4.7649869918823242</v>
      </c>
      <c r="DU977">
        <v>0.97583973407745361</v>
      </c>
      <c r="DV977">
        <v>4.1153516620397568E-2</v>
      </c>
      <c r="DW977">
        <v>4.6528078615665436E-2</v>
      </c>
      <c r="DX977">
        <v>4.1663382202386856E-2</v>
      </c>
      <c r="DY977">
        <v>5.4382793605327606E-2</v>
      </c>
      <c r="DZ977">
        <v>4.8051472753286362E-2</v>
      </c>
      <c r="EA977">
        <v>0.48323777318000793</v>
      </c>
      <c r="EB977">
        <v>0.48331379890441895</v>
      </c>
      <c r="EC977">
        <v>0.47945722937583923</v>
      </c>
      <c r="ED977">
        <v>0.47946968674659729</v>
      </c>
      <c r="EE977">
        <v>0.48085972666740417</v>
      </c>
      <c r="EF977">
        <v>0.48172760009765625</v>
      </c>
      <c r="EG977">
        <v>0.49992725253105164</v>
      </c>
      <c r="EH977">
        <v>0.5182417631149292</v>
      </c>
      <c r="EI977">
        <v>0.52811330556869507</v>
      </c>
      <c r="EJ977">
        <v>0.53553897142410278</v>
      </c>
      <c r="EK977">
        <v>0.53494220972061157</v>
      </c>
      <c r="EL977">
        <v>0.5271754264831543</v>
      </c>
      <c r="EM977">
        <v>1.422667384147644</v>
      </c>
      <c r="EN977">
        <v>5.1825528144836426</v>
      </c>
      <c r="EO977">
        <v>5.0983948707580566</v>
      </c>
      <c r="EP977">
        <v>5.1244773864746094</v>
      </c>
      <c r="EQ977">
        <v>5.110626220703125</v>
      </c>
      <c r="ER977">
        <v>5.0754709243774414</v>
      </c>
      <c r="ES977">
        <v>1.369510293006897</v>
      </c>
      <c r="ET977">
        <v>0.22538280487060547</v>
      </c>
      <c r="EU977">
        <v>0.22831358015537262</v>
      </c>
      <c r="EV977">
        <v>0.20926837623119354</v>
      </c>
      <c r="EW977">
        <v>0.20967188477516174</v>
      </c>
      <c r="EX977">
        <v>0.19445647299289703</v>
      </c>
      <c r="EY977">
        <v>73.683982849121094</v>
      </c>
      <c r="EZ977">
        <v>72.799674987792969</v>
      </c>
      <c r="FA977">
        <v>72.19561767578125</v>
      </c>
      <c r="FB977">
        <v>71.696151733398438</v>
      </c>
      <c r="FC977">
        <v>70.886497497558594</v>
      </c>
      <c r="FD977">
        <v>70.687652587890625</v>
      </c>
      <c r="FE977">
        <v>70.491165161132813</v>
      </c>
      <c r="FF977">
        <v>72.083175659179688</v>
      </c>
      <c r="FG977">
        <v>76.837890625</v>
      </c>
      <c r="FH977">
        <v>80.851272583007812</v>
      </c>
      <c r="FI977">
        <v>85.322952270507813</v>
      </c>
      <c r="FJ977">
        <v>86.957992553710938</v>
      </c>
      <c r="FK977">
        <v>88.839447021484375</v>
      </c>
      <c r="FL977">
        <v>87.420097351074219</v>
      </c>
      <c r="FM977">
        <v>87.720001220703125</v>
      </c>
      <c r="FN977">
        <v>87.999252319335937</v>
      </c>
      <c r="FO977">
        <v>87.278007507324219</v>
      </c>
      <c r="FP977">
        <v>86.778739929199219</v>
      </c>
      <c r="FQ977">
        <v>83.924530029296875</v>
      </c>
      <c r="FR977">
        <v>81.214691162109375</v>
      </c>
      <c r="FS977">
        <v>78.007301330566406</v>
      </c>
      <c r="FT977">
        <v>75.987434387207031</v>
      </c>
      <c r="FU977">
        <v>75.290504455566406</v>
      </c>
      <c r="FV977">
        <v>74.909942626953125</v>
      </c>
      <c r="FW977">
        <v>81</v>
      </c>
      <c r="FX977">
        <v>5.4568342864513397E-2</v>
      </c>
      <c r="FY977">
        <v>1</v>
      </c>
    </row>
    <row r="978" spans="1:181" x14ac:dyDescent="0.2">
      <c r="A978" t="s">
        <v>243</v>
      </c>
      <c r="B978" t="s">
        <v>239</v>
      </c>
      <c r="C978" t="s">
        <v>215</v>
      </c>
      <c r="D978" t="s">
        <v>40</v>
      </c>
      <c r="E978">
        <v>2020</v>
      </c>
      <c r="F978" t="s">
        <v>224</v>
      </c>
      <c r="G978" t="s">
        <v>246</v>
      </c>
      <c r="H978">
        <v>94</v>
      </c>
      <c r="K978">
        <v>19.837867736816406</v>
      </c>
      <c r="L978">
        <v>19.523847579956055</v>
      </c>
      <c r="M978">
        <v>19.515497207641602</v>
      </c>
      <c r="N978">
        <v>19.682353973388672</v>
      </c>
      <c r="O978">
        <v>20.171165466308594</v>
      </c>
      <c r="P978">
        <v>20.885826110839844</v>
      </c>
      <c r="Q978">
        <v>23.662942886352539</v>
      </c>
      <c r="R978">
        <v>23.480691909790039</v>
      </c>
      <c r="S978">
        <v>23.793577194213867</v>
      </c>
      <c r="T978">
        <v>24.73503303527832</v>
      </c>
      <c r="U978">
        <v>25.439609527587891</v>
      </c>
      <c r="V978">
        <v>25.861099243164063</v>
      </c>
      <c r="W978">
        <v>26.052888870239258</v>
      </c>
      <c r="X978">
        <v>26.415410995483398</v>
      </c>
      <c r="Y978">
        <v>26.487846374511719</v>
      </c>
      <c r="Z978">
        <v>26.721271514892578</v>
      </c>
      <c r="AA978">
        <v>26.671575546264648</v>
      </c>
      <c r="AB978">
        <v>26.479049682617188</v>
      </c>
      <c r="AC978">
        <v>25.90654182434082</v>
      </c>
      <c r="AD978">
        <v>26.179706573486328</v>
      </c>
      <c r="AE978">
        <v>25.588169097900391</v>
      </c>
      <c r="AF978">
        <v>24.432777404785156</v>
      </c>
      <c r="AG978">
        <v>21.735160827636719</v>
      </c>
      <c r="AH978">
        <v>20.686691284179688</v>
      </c>
      <c r="AI978">
        <v>-0.66652053594589233</v>
      </c>
      <c r="AJ978">
        <v>-0.66208308935165405</v>
      </c>
      <c r="AK978">
        <v>-0.65621054172515869</v>
      </c>
      <c r="AL978">
        <v>-0.66003543138504028</v>
      </c>
      <c r="AM978">
        <v>-0.66139829158782959</v>
      </c>
      <c r="AN978">
        <v>-0.66985315084457397</v>
      </c>
      <c r="AO978">
        <v>-0.72232317924499512</v>
      </c>
      <c r="AP978">
        <v>-0.72468405961990356</v>
      </c>
      <c r="AQ978">
        <v>-0.73446810245513916</v>
      </c>
      <c r="AR978">
        <v>-0.75299441814422607</v>
      </c>
      <c r="AS978">
        <v>-0.76613569259643555</v>
      </c>
      <c r="AT978">
        <v>-0.77068006992340088</v>
      </c>
      <c r="AU978">
        <v>6.9791480898857117E-2</v>
      </c>
      <c r="AV978">
        <v>4.103522777557373</v>
      </c>
      <c r="AW978">
        <v>4.049323558807373</v>
      </c>
      <c r="AX978">
        <v>4.0695285797119141</v>
      </c>
      <c r="AY978">
        <v>4.0491065979003906</v>
      </c>
      <c r="AZ978">
        <v>4.0244226455688477</v>
      </c>
      <c r="BA978">
        <v>3.6858998239040375E-2</v>
      </c>
      <c r="BB978">
        <v>-0.39826905727386475</v>
      </c>
      <c r="BC978">
        <v>-0.387065589427948</v>
      </c>
      <c r="BD978">
        <v>-0.35810703039169312</v>
      </c>
      <c r="BE978">
        <v>-0.31601181626319885</v>
      </c>
      <c r="BF978">
        <v>-0.30115285515785217</v>
      </c>
      <c r="BG978">
        <v>-0.32687729597091675</v>
      </c>
      <c r="BH978">
        <v>-0.32372820377349854</v>
      </c>
      <c r="BI978">
        <v>-0.32072967290878296</v>
      </c>
      <c r="BJ978">
        <v>-0.32342100143432617</v>
      </c>
      <c r="BK978">
        <v>-0.32397064566612244</v>
      </c>
      <c r="BL978">
        <v>-0.32967153191566467</v>
      </c>
      <c r="BM978">
        <v>-0.36126545071601868</v>
      </c>
      <c r="BN978">
        <v>-0.35751873254776001</v>
      </c>
      <c r="BO978">
        <v>-0.3614964485168457</v>
      </c>
      <c r="BP978">
        <v>-0.37235644459724426</v>
      </c>
      <c r="BQ978">
        <v>-0.38179200887680054</v>
      </c>
      <c r="BR978">
        <v>-0.38728830218315125</v>
      </c>
      <c r="BS978">
        <v>0.46943649649620056</v>
      </c>
      <c r="BT978">
        <v>4.4222726821899414</v>
      </c>
      <c r="BU978">
        <v>4.3592233657836914</v>
      </c>
      <c r="BV978">
        <v>4.38116455078125</v>
      </c>
      <c r="BW978">
        <v>4.3626837730407715</v>
      </c>
      <c r="BX978">
        <v>4.3349065780639648</v>
      </c>
      <c r="BY978">
        <v>0.43052959442138672</v>
      </c>
      <c r="BZ978">
        <v>-0.21403977274894714</v>
      </c>
      <c r="CA978">
        <v>-0.20528009533882141</v>
      </c>
      <c r="CB978">
        <v>-0.19050203263759613</v>
      </c>
      <c r="CC978">
        <v>-0.16072271764278412</v>
      </c>
      <c r="CD978">
        <v>-0.1547478586435318</v>
      </c>
      <c r="CE978">
        <v>-9.1641396284103394E-2</v>
      </c>
      <c r="CF978">
        <v>-8.9384645223617554E-2</v>
      </c>
      <c r="CG978">
        <v>-8.8376648724079132E-2</v>
      </c>
      <c r="CH978">
        <v>-9.0282872319221497E-2</v>
      </c>
      <c r="CI978">
        <v>-9.0269282460212708E-2</v>
      </c>
      <c r="CJ978">
        <v>-9.4062767922878265E-2</v>
      </c>
      <c r="CK978">
        <v>-0.11119795590639114</v>
      </c>
      <c r="CL978">
        <v>-0.10322114825248718</v>
      </c>
      <c r="CM978">
        <v>-0.10317739844322205</v>
      </c>
      <c r="CN978">
        <v>-0.10872772336006165</v>
      </c>
      <c r="CO978">
        <v>-0.11559673398733139</v>
      </c>
      <c r="CP978">
        <v>-0.12175234407186508</v>
      </c>
      <c r="CQ978">
        <v>0.74622941017150879</v>
      </c>
      <c r="CR978">
        <v>4.6430377960205078</v>
      </c>
      <c r="CS978">
        <v>4.5738592147827148</v>
      </c>
      <c r="CT978">
        <v>4.5970029830932617</v>
      </c>
      <c r="CU978">
        <v>4.5798664093017578</v>
      </c>
      <c r="CV978">
        <v>4.5499467849731445</v>
      </c>
      <c r="CW978">
        <v>0.70318466424942017</v>
      </c>
      <c r="CX978">
        <v>-8.6443126201629639E-2</v>
      </c>
      <c r="CY978">
        <v>-7.9376004636287689E-2</v>
      </c>
      <c r="CZ978">
        <v>-7.4419327080249786E-2</v>
      </c>
      <c r="DA978">
        <v>-5.3169962018728256E-2</v>
      </c>
      <c r="DB978">
        <v>-5.334819108247757E-2</v>
      </c>
      <c r="DC978">
        <v>0.14359450340270996</v>
      </c>
      <c r="DD978">
        <v>0.14495891332626343</v>
      </c>
      <c r="DE978">
        <v>0.14397637546062469</v>
      </c>
      <c r="DF978">
        <v>0.14285525679588318</v>
      </c>
      <c r="DG978">
        <v>0.14343208074569702</v>
      </c>
      <c r="DH978">
        <v>0.14154598116874695</v>
      </c>
      <c r="DI978">
        <v>0.1388695240020752</v>
      </c>
      <c r="DJ978">
        <v>0.15107642114162445</v>
      </c>
      <c r="DK978">
        <v>0.15514165163040161</v>
      </c>
      <c r="DL978">
        <v>0.15490099787712097</v>
      </c>
      <c r="DM978">
        <v>0.15059854090213776</v>
      </c>
      <c r="DN978">
        <v>0.14378362894058228</v>
      </c>
      <c r="DO978">
        <v>1.0230222940444946</v>
      </c>
      <c r="DP978">
        <v>4.8638029098510742</v>
      </c>
      <c r="DQ978">
        <v>4.7884950637817383</v>
      </c>
      <c r="DR978">
        <v>4.8128414154052734</v>
      </c>
      <c r="DS978">
        <v>4.7970490455627441</v>
      </c>
      <c r="DT978">
        <v>4.7649869918823242</v>
      </c>
      <c r="DU978">
        <v>0.97583973407745361</v>
      </c>
      <c r="DV978">
        <v>4.1153516620397568E-2</v>
      </c>
      <c r="DW978">
        <v>4.6528078615665436E-2</v>
      </c>
      <c r="DX978">
        <v>4.1663382202386856E-2</v>
      </c>
      <c r="DY978">
        <v>5.4382793605327606E-2</v>
      </c>
      <c r="DZ978">
        <v>4.8051472753286362E-2</v>
      </c>
      <c r="EA978">
        <v>0.48323777318000793</v>
      </c>
      <c r="EB978">
        <v>0.48331379890441895</v>
      </c>
      <c r="EC978">
        <v>0.47945722937583923</v>
      </c>
      <c r="ED978">
        <v>0.47946968674659729</v>
      </c>
      <c r="EE978">
        <v>0.48085972666740417</v>
      </c>
      <c r="EF978">
        <v>0.48172760009765625</v>
      </c>
      <c r="EG978">
        <v>0.49992725253105164</v>
      </c>
      <c r="EH978">
        <v>0.5182417631149292</v>
      </c>
      <c r="EI978">
        <v>0.52811330556869507</v>
      </c>
      <c r="EJ978">
        <v>0.53553897142410278</v>
      </c>
      <c r="EK978">
        <v>0.53494220972061157</v>
      </c>
      <c r="EL978">
        <v>0.5271754264831543</v>
      </c>
      <c r="EM978">
        <v>1.422667384147644</v>
      </c>
      <c r="EN978">
        <v>5.1825528144836426</v>
      </c>
      <c r="EO978">
        <v>5.0983948707580566</v>
      </c>
      <c r="EP978">
        <v>5.1244773864746094</v>
      </c>
      <c r="EQ978">
        <v>5.110626220703125</v>
      </c>
      <c r="ER978">
        <v>5.0754709243774414</v>
      </c>
      <c r="ES978">
        <v>1.369510293006897</v>
      </c>
      <c r="ET978">
        <v>0.22538280487060547</v>
      </c>
      <c r="EU978">
        <v>0.22831358015537262</v>
      </c>
      <c r="EV978">
        <v>0.20926837623119354</v>
      </c>
      <c r="EW978">
        <v>0.20967188477516174</v>
      </c>
      <c r="EX978">
        <v>0.19445647299289703</v>
      </c>
      <c r="EY978">
        <v>73.683982849121094</v>
      </c>
      <c r="EZ978">
        <v>72.799674987792969</v>
      </c>
      <c r="FA978">
        <v>72.19561767578125</v>
      </c>
      <c r="FB978">
        <v>71.696151733398438</v>
      </c>
      <c r="FC978">
        <v>70.886497497558594</v>
      </c>
      <c r="FD978">
        <v>70.687652587890625</v>
      </c>
      <c r="FE978">
        <v>70.491165161132813</v>
      </c>
      <c r="FF978">
        <v>72.083175659179688</v>
      </c>
      <c r="FG978">
        <v>76.837890625</v>
      </c>
      <c r="FH978">
        <v>80.851272583007812</v>
      </c>
      <c r="FI978">
        <v>85.322952270507813</v>
      </c>
      <c r="FJ978">
        <v>86.957992553710938</v>
      </c>
      <c r="FK978">
        <v>88.839447021484375</v>
      </c>
      <c r="FL978">
        <v>87.420097351074219</v>
      </c>
      <c r="FM978">
        <v>87.720001220703125</v>
      </c>
      <c r="FN978">
        <v>87.999252319335937</v>
      </c>
      <c r="FO978">
        <v>87.278007507324219</v>
      </c>
      <c r="FP978">
        <v>86.778739929199219</v>
      </c>
      <c r="FQ978">
        <v>83.924530029296875</v>
      </c>
      <c r="FR978">
        <v>81.214691162109375</v>
      </c>
      <c r="FS978">
        <v>78.007301330566406</v>
      </c>
      <c r="FT978">
        <v>75.987434387207031</v>
      </c>
      <c r="FU978">
        <v>75.290504455566406</v>
      </c>
      <c r="FV978">
        <v>74.909942626953125</v>
      </c>
      <c r="FW978">
        <v>81</v>
      </c>
      <c r="FX978">
        <v>5.4568342864513397E-2</v>
      </c>
      <c r="FY978">
        <v>1</v>
      </c>
    </row>
    <row r="979" spans="1:181" x14ac:dyDescent="0.2">
      <c r="A979" t="s">
        <v>243</v>
      </c>
      <c r="B979" t="s">
        <v>239</v>
      </c>
      <c r="C979" t="s">
        <v>215</v>
      </c>
      <c r="D979" t="s">
        <v>40</v>
      </c>
      <c r="E979">
        <v>2021</v>
      </c>
      <c r="F979" t="s">
        <v>224</v>
      </c>
      <c r="G979" t="s">
        <v>246</v>
      </c>
      <c r="H979">
        <v>94</v>
      </c>
      <c r="K979">
        <v>19.837867736816406</v>
      </c>
      <c r="L979">
        <v>19.523847579956055</v>
      </c>
      <c r="M979">
        <v>19.515497207641602</v>
      </c>
      <c r="N979">
        <v>19.682353973388672</v>
      </c>
      <c r="O979">
        <v>20.171165466308594</v>
      </c>
      <c r="P979">
        <v>20.885826110839844</v>
      </c>
      <c r="Q979">
        <v>23.662942886352539</v>
      </c>
      <c r="R979">
        <v>23.480691909790039</v>
      </c>
      <c r="S979">
        <v>23.793577194213867</v>
      </c>
      <c r="T979">
        <v>24.73503303527832</v>
      </c>
      <c r="U979">
        <v>25.439609527587891</v>
      </c>
      <c r="V979">
        <v>25.861099243164063</v>
      </c>
      <c r="W979">
        <v>26.052888870239258</v>
      </c>
      <c r="X979">
        <v>26.415410995483398</v>
      </c>
      <c r="Y979">
        <v>26.487846374511719</v>
      </c>
      <c r="Z979">
        <v>26.721271514892578</v>
      </c>
      <c r="AA979">
        <v>26.671575546264648</v>
      </c>
      <c r="AB979">
        <v>26.479049682617188</v>
      </c>
      <c r="AC979">
        <v>25.90654182434082</v>
      </c>
      <c r="AD979">
        <v>26.179706573486328</v>
      </c>
      <c r="AE979">
        <v>25.588169097900391</v>
      </c>
      <c r="AF979">
        <v>24.432777404785156</v>
      </c>
      <c r="AG979">
        <v>21.735160827636719</v>
      </c>
      <c r="AH979">
        <v>20.686691284179688</v>
      </c>
      <c r="AI979">
        <v>-0.66652053594589233</v>
      </c>
      <c r="AJ979">
        <v>-0.66208308935165405</v>
      </c>
      <c r="AK979">
        <v>-0.65621054172515869</v>
      </c>
      <c r="AL979">
        <v>-0.66003543138504028</v>
      </c>
      <c r="AM979">
        <v>-0.66139829158782959</v>
      </c>
      <c r="AN979">
        <v>-0.66985315084457397</v>
      </c>
      <c r="AO979">
        <v>-0.72232317924499512</v>
      </c>
      <c r="AP979">
        <v>-0.72468405961990356</v>
      </c>
      <c r="AQ979">
        <v>-0.73446810245513916</v>
      </c>
      <c r="AR979">
        <v>-0.75299441814422607</v>
      </c>
      <c r="AS979">
        <v>-0.76613569259643555</v>
      </c>
      <c r="AT979">
        <v>-0.77068006992340088</v>
      </c>
      <c r="AU979">
        <v>6.9791480898857117E-2</v>
      </c>
      <c r="AV979">
        <v>4.103522777557373</v>
      </c>
      <c r="AW979">
        <v>4.049323558807373</v>
      </c>
      <c r="AX979">
        <v>4.0695285797119141</v>
      </c>
      <c r="AY979">
        <v>4.0491065979003906</v>
      </c>
      <c r="AZ979">
        <v>4.0244226455688477</v>
      </c>
      <c r="BA979">
        <v>3.6858998239040375E-2</v>
      </c>
      <c r="BB979">
        <v>-0.39826905727386475</v>
      </c>
      <c r="BC979">
        <v>-0.387065589427948</v>
      </c>
      <c r="BD979">
        <v>-0.35810703039169312</v>
      </c>
      <c r="BE979">
        <v>-0.31601181626319885</v>
      </c>
      <c r="BF979">
        <v>-0.30115285515785217</v>
      </c>
      <c r="BG979">
        <v>-0.32687729597091675</v>
      </c>
      <c r="BH979">
        <v>-0.32372820377349854</v>
      </c>
      <c r="BI979">
        <v>-0.32072967290878296</v>
      </c>
      <c r="BJ979">
        <v>-0.32342100143432617</v>
      </c>
      <c r="BK979">
        <v>-0.32397064566612244</v>
      </c>
      <c r="BL979">
        <v>-0.32967153191566467</v>
      </c>
      <c r="BM979">
        <v>-0.36126545071601868</v>
      </c>
      <c r="BN979">
        <v>-0.35751873254776001</v>
      </c>
      <c r="BO979">
        <v>-0.3614964485168457</v>
      </c>
      <c r="BP979">
        <v>-0.37235644459724426</v>
      </c>
      <c r="BQ979">
        <v>-0.38179200887680054</v>
      </c>
      <c r="BR979">
        <v>-0.38728830218315125</v>
      </c>
      <c r="BS979">
        <v>0.46943649649620056</v>
      </c>
      <c r="BT979">
        <v>4.4222726821899414</v>
      </c>
      <c r="BU979">
        <v>4.3592233657836914</v>
      </c>
      <c r="BV979">
        <v>4.38116455078125</v>
      </c>
      <c r="BW979">
        <v>4.3626837730407715</v>
      </c>
      <c r="BX979">
        <v>4.3349065780639648</v>
      </c>
      <c r="BY979">
        <v>0.43052959442138672</v>
      </c>
      <c r="BZ979">
        <v>-0.21403977274894714</v>
      </c>
      <c r="CA979">
        <v>-0.20528009533882141</v>
      </c>
      <c r="CB979">
        <v>-0.19050203263759613</v>
      </c>
      <c r="CC979">
        <v>-0.16072271764278412</v>
      </c>
      <c r="CD979">
        <v>-0.1547478586435318</v>
      </c>
      <c r="CE979">
        <v>-9.1641396284103394E-2</v>
      </c>
      <c r="CF979">
        <v>-8.9384645223617554E-2</v>
      </c>
      <c r="CG979">
        <v>-8.8376648724079132E-2</v>
      </c>
      <c r="CH979">
        <v>-9.0282872319221497E-2</v>
      </c>
      <c r="CI979">
        <v>-9.0269282460212708E-2</v>
      </c>
      <c r="CJ979">
        <v>-9.4062767922878265E-2</v>
      </c>
      <c r="CK979">
        <v>-0.11119795590639114</v>
      </c>
      <c r="CL979">
        <v>-0.10322114825248718</v>
      </c>
      <c r="CM979">
        <v>-0.10317739844322205</v>
      </c>
      <c r="CN979">
        <v>-0.10872772336006165</v>
      </c>
      <c r="CO979">
        <v>-0.11559673398733139</v>
      </c>
      <c r="CP979">
        <v>-0.12175234407186508</v>
      </c>
      <c r="CQ979">
        <v>0.74622941017150879</v>
      </c>
      <c r="CR979">
        <v>4.6430377960205078</v>
      </c>
      <c r="CS979">
        <v>4.5738592147827148</v>
      </c>
      <c r="CT979">
        <v>4.5970029830932617</v>
      </c>
      <c r="CU979">
        <v>4.5798664093017578</v>
      </c>
      <c r="CV979">
        <v>4.5499467849731445</v>
      </c>
      <c r="CW979">
        <v>0.70318466424942017</v>
      </c>
      <c r="CX979">
        <v>-8.6443126201629639E-2</v>
      </c>
      <c r="CY979">
        <v>-7.9376004636287689E-2</v>
      </c>
      <c r="CZ979">
        <v>-7.4419327080249786E-2</v>
      </c>
      <c r="DA979">
        <v>-5.3169962018728256E-2</v>
      </c>
      <c r="DB979">
        <v>-5.334819108247757E-2</v>
      </c>
      <c r="DC979">
        <v>0.14359450340270996</v>
      </c>
      <c r="DD979">
        <v>0.14495891332626343</v>
      </c>
      <c r="DE979">
        <v>0.14397637546062469</v>
      </c>
      <c r="DF979">
        <v>0.14285525679588318</v>
      </c>
      <c r="DG979">
        <v>0.14343208074569702</v>
      </c>
      <c r="DH979">
        <v>0.14154598116874695</v>
      </c>
      <c r="DI979">
        <v>0.1388695240020752</v>
      </c>
      <c r="DJ979">
        <v>0.15107642114162445</v>
      </c>
      <c r="DK979">
        <v>0.15514165163040161</v>
      </c>
      <c r="DL979">
        <v>0.15490099787712097</v>
      </c>
      <c r="DM979">
        <v>0.15059854090213776</v>
      </c>
      <c r="DN979">
        <v>0.14378362894058228</v>
      </c>
      <c r="DO979">
        <v>1.0230222940444946</v>
      </c>
      <c r="DP979">
        <v>4.8638029098510742</v>
      </c>
      <c r="DQ979">
        <v>4.7884950637817383</v>
      </c>
      <c r="DR979">
        <v>4.8128414154052734</v>
      </c>
      <c r="DS979">
        <v>4.7970490455627441</v>
      </c>
      <c r="DT979">
        <v>4.7649869918823242</v>
      </c>
      <c r="DU979">
        <v>0.97583973407745361</v>
      </c>
      <c r="DV979">
        <v>4.1153516620397568E-2</v>
      </c>
      <c r="DW979">
        <v>4.6528078615665436E-2</v>
      </c>
      <c r="DX979">
        <v>4.1663382202386856E-2</v>
      </c>
      <c r="DY979">
        <v>5.4382793605327606E-2</v>
      </c>
      <c r="DZ979">
        <v>4.8051472753286362E-2</v>
      </c>
      <c r="EA979">
        <v>0.48323777318000793</v>
      </c>
      <c r="EB979">
        <v>0.48331379890441895</v>
      </c>
      <c r="EC979">
        <v>0.47945722937583923</v>
      </c>
      <c r="ED979">
        <v>0.47946968674659729</v>
      </c>
      <c r="EE979">
        <v>0.48085972666740417</v>
      </c>
      <c r="EF979">
        <v>0.48172760009765625</v>
      </c>
      <c r="EG979">
        <v>0.49992725253105164</v>
      </c>
      <c r="EH979">
        <v>0.5182417631149292</v>
      </c>
      <c r="EI979">
        <v>0.52811330556869507</v>
      </c>
      <c r="EJ979">
        <v>0.53553897142410278</v>
      </c>
      <c r="EK979">
        <v>0.53494220972061157</v>
      </c>
      <c r="EL979">
        <v>0.5271754264831543</v>
      </c>
      <c r="EM979">
        <v>1.422667384147644</v>
      </c>
      <c r="EN979">
        <v>5.1825528144836426</v>
      </c>
      <c r="EO979">
        <v>5.0983948707580566</v>
      </c>
      <c r="EP979">
        <v>5.1244773864746094</v>
      </c>
      <c r="EQ979">
        <v>5.110626220703125</v>
      </c>
      <c r="ER979">
        <v>5.0754709243774414</v>
      </c>
      <c r="ES979">
        <v>1.369510293006897</v>
      </c>
      <c r="ET979">
        <v>0.22538280487060547</v>
      </c>
      <c r="EU979">
        <v>0.22831358015537262</v>
      </c>
      <c r="EV979">
        <v>0.20926837623119354</v>
      </c>
      <c r="EW979">
        <v>0.20967188477516174</v>
      </c>
      <c r="EX979">
        <v>0.19445647299289703</v>
      </c>
      <c r="EY979">
        <v>73.683982849121094</v>
      </c>
      <c r="EZ979">
        <v>72.799674987792969</v>
      </c>
      <c r="FA979">
        <v>72.19561767578125</v>
      </c>
      <c r="FB979">
        <v>71.696151733398438</v>
      </c>
      <c r="FC979">
        <v>70.886497497558594</v>
      </c>
      <c r="FD979">
        <v>70.687652587890625</v>
      </c>
      <c r="FE979">
        <v>70.491165161132813</v>
      </c>
      <c r="FF979">
        <v>72.083175659179688</v>
      </c>
      <c r="FG979">
        <v>76.837890625</v>
      </c>
      <c r="FH979">
        <v>80.851272583007812</v>
      </c>
      <c r="FI979">
        <v>85.322952270507813</v>
      </c>
      <c r="FJ979">
        <v>86.957992553710938</v>
      </c>
      <c r="FK979">
        <v>88.839447021484375</v>
      </c>
      <c r="FL979">
        <v>87.420097351074219</v>
      </c>
      <c r="FM979">
        <v>87.720001220703125</v>
      </c>
      <c r="FN979">
        <v>87.999252319335937</v>
      </c>
      <c r="FO979">
        <v>87.278007507324219</v>
      </c>
      <c r="FP979">
        <v>86.778739929199219</v>
      </c>
      <c r="FQ979">
        <v>83.924530029296875</v>
      </c>
      <c r="FR979">
        <v>81.214691162109375</v>
      </c>
      <c r="FS979">
        <v>78.007301330566406</v>
      </c>
      <c r="FT979">
        <v>75.987434387207031</v>
      </c>
      <c r="FU979">
        <v>75.290504455566406</v>
      </c>
      <c r="FV979">
        <v>74.909942626953125</v>
      </c>
      <c r="FW979">
        <v>81</v>
      </c>
      <c r="FX979">
        <v>5.4568342864513397E-2</v>
      </c>
      <c r="FY979">
        <v>1</v>
      </c>
    </row>
    <row r="980" spans="1:181" x14ac:dyDescent="0.2">
      <c r="A980" t="s">
        <v>243</v>
      </c>
      <c r="B980" t="s">
        <v>239</v>
      </c>
      <c r="C980" t="s">
        <v>215</v>
      </c>
      <c r="D980" t="s">
        <v>40</v>
      </c>
      <c r="E980">
        <v>2022</v>
      </c>
      <c r="F980" t="s">
        <v>224</v>
      </c>
      <c r="G980" t="s">
        <v>246</v>
      </c>
      <c r="H980">
        <v>94</v>
      </c>
      <c r="K980">
        <v>19.837867736816406</v>
      </c>
      <c r="L980">
        <v>19.523847579956055</v>
      </c>
      <c r="M980">
        <v>19.515497207641602</v>
      </c>
      <c r="N980">
        <v>19.682353973388672</v>
      </c>
      <c r="O980">
        <v>20.171165466308594</v>
      </c>
      <c r="P980">
        <v>20.885826110839844</v>
      </c>
      <c r="Q980">
        <v>23.662942886352539</v>
      </c>
      <c r="R980">
        <v>23.480691909790039</v>
      </c>
      <c r="S980">
        <v>23.793577194213867</v>
      </c>
      <c r="T980">
        <v>24.73503303527832</v>
      </c>
      <c r="U980">
        <v>25.439609527587891</v>
      </c>
      <c r="V980">
        <v>25.861099243164063</v>
      </c>
      <c r="W980">
        <v>26.052888870239258</v>
      </c>
      <c r="X980">
        <v>26.415410995483398</v>
      </c>
      <c r="Y980">
        <v>26.487846374511719</v>
      </c>
      <c r="Z980">
        <v>26.721271514892578</v>
      </c>
      <c r="AA980">
        <v>26.671575546264648</v>
      </c>
      <c r="AB980">
        <v>26.479049682617188</v>
      </c>
      <c r="AC980">
        <v>25.90654182434082</v>
      </c>
      <c r="AD980">
        <v>26.179706573486328</v>
      </c>
      <c r="AE980">
        <v>25.588169097900391</v>
      </c>
      <c r="AF980">
        <v>24.432777404785156</v>
      </c>
      <c r="AG980">
        <v>21.735160827636719</v>
      </c>
      <c r="AH980">
        <v>20.686691284179688</v>
      </c>
      <c r="AI980">
        <v>-0.66652053594589233</v>
      </c>
      <c r="AJ980">
        <v>-0.66208308935165405</v>
      </c>
      <c r="AK980">
        <v>-0.65621054172515869</v>
      </c>
      <c r="AL980">
        <v>-0.66003543138504028</v>
      </c>
      <c r="AM980">
        <v>-0.66139829158782959</v>
      </c>
      <c r="AN980">
        <v>-0.66985315084457397</v>
      </c>
      <c r="AO980">
        <v>-0.72232317924499512</v>
      </c>
      <c r="AP980">
        <v>-0.72468405961990356</v>
      </c>
      <c r="AQ980">
        <v>-0.73446810245513916</v>
      </c>
      <c r="AR980">
        <v>-0.75299441814422607</v>
      </c>
      <c r="AS980">
        <v>-0.76613569259643555</v>
      </c>
      <c r="AT980">
        <v>-0.77068006992340088</v>
      </c>
      <c r="AU980">
        <v>6.9791480898857117E-2</v>
      </c>
      <c r="AV980">
        <v>4.103522777557373</v>
      </c>
      <c r="AW980">
        <v>4.049323558807373</v>
      </c>
      <c r="AX980">
        <v>4.0695285797119141</v>
      </c>
      <c r="AY980">
        <v>4.0491065979003906</v>
      </c>
      <c r="AZ980">
        <v>4.0244226455688477</v>
      </c>
      <c r="BA980">
        <v>3.6858998239040375E-2</v>
      </c>
      <c r="BB980">
        <v>-0.39826905727386475</v>
      </c>
      <c r="BC980">
        <v>-0.387065589427948</v>
      </c>
      <c r="BD980">
        <v>-0.35810703039169312</v>
      </c>
      <c r="BE980">
        <v>-0.31601181626319885</v>
      </c>
      <c r="BF980">
        <v>-0.30115285515785217</v>
      </c>
      <c r="BG980">
        <v>-0.32687729597091675</v>
      </c>
      <c r="BH980">
        <v>-0.32372820377349854</v>
      </c>
      <c r="BI980">
        <v>-0.32072967290878296</v>
      </c>
      <c r="BJ980">
        <v>-0.32342100143432617</v>
      </c>
      <c r="BK980">
        <v>-0.32397064566612244</v>
      </c>
      <c r="BL980">
        <v>-0.32967153191566467</v>
      </c>
      <c r="BM980">
        <v>-0.36126545071601868</v>
      </c>
      <c r="BN980">
        <v>-0.35751873254776001</v>
      </c>
      <c r="BO980">
        <v>-0.3614964485168457</v>
      </c>
      <c r="BP980">
        <v>-0.37235644459724426</v>
      </c>
      <c r="BQ980">
        <v>-0.38179200887680054</v>
      </c>
      <c r="BR980">
        <v>-0.38728830218315125</v>
      </c>
      <c r="BS980">
        <v>0.46943649649620056</v>
      </c>
      <c r="BT980">
        <v>4.4222726821899414</v>
      </c>
      <c r="BU980">
        <v>4.3592233657836914</v>
      </c>
      <c r="BV980">
        <v>4.38116455078125</v>
      </c>
      <c r="BW980">
        <v>4.3626837730407715</v>
      </c>
      <c r="BX980">
        <v>4.3349065780639648</v>
      </c>
      <c r="BY980">
        <v>0.43052959442138672</v>
      </c>
      <c r="BZ980">
        <v>-0.21403977274894714</v>
      </c>
      <c r="CA980">
        <v>-0.20528009533882141</v>
      </c>
      <c r="CB980">
        <v>-0.19050203263759613</v>
      </c>
      <c r="CC980">
        <v>-0.16072271764278412</v>
      </c>
      <c r="CD980">
        <v>-0.1547478586435318</v>
      </c>
      <c r="CE980">
        <v>-9.1641396284103394E-2</v>
      </c>
      <c r="CF980">
        <v>-8.9384645223617554E-2</v>
      </c>
      <c r="CG980">
        <v>-8.8376648724079132E-2</v>
      </c>
      <c r="CH980">
        <v>-9.0282872319221497E-2</v>
      </c>
      <c r="CI980">
        <v>-9.0269282460212708E-2</v>
      </c>
      <c r="CJ980">
        <v>-9.4062767922878265E-2</v>
      </c>
      <c r="CK980">
        <v>-0.11119795590639114</v>
      </c>
      <c r="CL980">
        <v>-0.10322114825248718</v>
      </c>
      <c r="CM980">
        <v>-0.10317739844322205</v>
      </c>
      <c r="CN980">
        <v>-0.10872772336006165</v>
      </c>
      <c r="CO980">
        <v>-0.11559673398733139</v>
      </c>
      <c r="CP980">
        <v>-0.12175234407186508</v>
      </c>
      <c r="CQ980">
        <v>0.74622941017150879</v>
      </c>
      <c r="CR980">
        <v>4.6430377960205078</v>
      </c>
      <c r="CS980">
        <v>4.5738592147827148</v>
      </c>
      <c r="CT980">
        <v>4.5970029830932617</v>
      </c>
      <c r="CU980">
        <v>4.5798664093017578</v>
      </c>
      <c r="CV980">
        <v>4.5499467849731445</v>
      </c>
      <c r="CW980">
        <v>0.70318466424942017</v>
      </c>
      <c r="CX980">
        <v>-8.6443126201629639E-2</v>
      </c>
      <c r="CY980">
        <v>-7.9376004636287689E-2</v>
      </c>
      <c r="CZ980">
        <v>-7.4419327080249786E-2</v>
      </c>
      <c r="DA980">
        <v>-5.3169962018728256E-2</v>
      </c>
      <c r="DB980">
        <v>-5.334819108247757E-2</v>
      </c>
      <c r="DC980">
        <v>0.14359450340270996</v>
      </c>
      <c r="DD980">
        <v>0.14495891332626343</v>
      </c>
      <c r="DE980">
        <v>0.14397637546062469</v>
      </c>
      <c r="DF980">
        <v>0.14285525679588318</v>
      </c>
      <c r="DG980">
        <v>0.14343208074569702</v>
      </c>
      <c r="DH980">
        <v>0.14154598116874695</v>
      </c>
      <c r="DI980">
        <v>0.1388695240020752</v>
      </c>
      <c r="DJ980">
        <v>0.15107642114162445</v>
      </c>
      <c r="DK980">
        <v>0.15514165163040161</v>
      </c>
      <c r="DL980">
        <v>0.15490099787712097</v>
      </c>
      <c r="DM980">
        <v>0.15059854090213776</v>
      </c>
      <c r="DN980">
        <v>0.14378362894058228</v>
      </c>
      <c r="DO980">
        <v>1.0230222940444946</v>
      </c>
      <c r="DP980">
        <v>4.8638029098510742</v>
      </c>
      <c r="DQ980">
        <v>4.7884950637817383</v>
      </c>
      <c r="DR980">
        <v>4.8128414154052734</v>
      </c>
      <c r="DS980">
        <v>4.7970490455627441</v>
      </c>
      <c r="DT980">
        <v>4.7649869918823242</v>
      </c>
      <c r="DU980">
        <v>0.97583973407745361</v>
      </c>
      <c r="DV980">
        <v>4.1153516620397568E-2</v>
      </c>
      <c r="DW980">
        <v>4.6528078615665436E-2</v>
      </c>
      <c r="DX980">
        <v>4.1663382202386856E-2</v>
      </c>
      <c r="DY980">
        <v>5.4382793605327606E-2</v>
      </c>
      <c r="DZ980">
        <v>4.8051472753286362E-2</v>
      </c>
      <c r="EA980">
        <v>0.48323777318000793</v>
      </c>
      <c r="EB980">
        <v>0.48331379890441895</v>
      </c>
      <c r="EC980">
        <v>0.47945722937583923</v>
      </c>
      <c r="ED980">
        <v>0.47946968674659729</v>
      </c>
      <c r="EE980">
        <v>0.48085972666740417</v>
      </c>
      <c r="EF980">
        <v>0.48172760009765625</v>
      </c>
      <c r="EG980">
        <v>0.49992725253105164</v>
      </c>
      <c r="EH980">
        <v>0.5182417631149292</v>
      </c>
      <c r="EI980">
        <v>0.52811330556869507</v>
      </c>
      <c r="EJ980">
        <v>0.53553897142410278</v>
      </c>
      <c r="EK980">
        <v>0.53494220972061157</v>
      </c>
      <c r="EL980">
        <v>0.5271754264831543</v>
      </c>
      <c r="EM980">
        <v>1.422667384147644</v>
      </c>
      <c r="EN980">
        <v>5.1825528144836426</v>
      </c>
      <c r="EO980">
        <v>5.0983948707580566</v>
      </c>
      <c r="EP980">
        <v>5.1244773864746094</v>
      </c>
      <c r="EQ980">
        <v>5.110626220703125</v>
      </c>
      <c r="ER980">
        <v>5.0754709243774414</v>
      </c>
      <c r="ES980">
        <v>1.369510293006897</v>
      </c>
      <c r="ET980">
        <v>0.22538280487060547</v>
      </c>
      <c r="EU980">
        <v>0.22831358015537262</v>
      </c>
      <c r="EV980">
        <v>0.20926837623119354</v>
      </c>
      <c r="EW980">
        <v>0.20967188477516174</v>
      </c>
      <c r="EX980">
        <v>0.19445647299289703</v>
      </c>
      <c r="EY980">
        <v>73.683982849121094</v>
      </c>
      <c r="EZ980">
        <v>72.799674987792969</v>
      </c>
      <c r="FA980">
        <v>72.19561767578125</v>
      </c>
      <c r="FB980">
        <v>71.696151733398438</v>
      </c>
      <c r="FC980">
        <v>70.886497497558594</v>
      </c>
      <c r="FD980">
        <v>70.687652587890625</v>
      </c>
      <c r="FE980">
        <v>70.491165161132813</v>
      </c>
      <c r="FF980">
        <v>72.083175659179688</v>
      </c>
      <c r="FG980">
        <v>76.837890625</v>
      </c>
      <c r="FH980">
        <v>80.851272583007812</v>
      </c>
      <c r="FI980">
        <v>85.322952270507813</v>
      </c>
      <c r="FJ980">
        <v>86.957992553710938</v>
      </c>
      <c r="FK980">
        <v>88.839447021484375</v>
      </c>
      <c r="FL980">
        <v>87.420097351074219</v>
      </c>
      <c r="FM980">
        <v>87.720001220703125</v>
      </c>
      <c r="FN980">
        <v>87.999252319335937</v>
      </c>
      <c r="FO980">
        <v>87.278007507324219</v>
      </c>
      <c r="FP980">
        <v>86.778739929199219</v>
      </c>
      <c r="FQ980">
        <v>83.924530029296875</v>
      </c>
      <c r="FR980">
        <v>81.214691162109375</v>
      </c>
      <c r="FS980">
        <v>78.007301330566406</v>
      </c>
      <c r="FT980">
        <v>75.987434387207031</v>
      </c>
      <c r="FU980">
        <v>75.290504455566406</v>
      </c>
      <c r="FV980">
        <v>74.909942626953125</v>
      </c>
      <c r="FW980">
        <v>81</v>
      </c>
      <c r="FX980">
        <v>5.4568342864513397E-2</v>
      </c>
      <c r="FY980">
        <v>1</v>
      </c>
    </row>
    <row r="981" spans="1:181" x14ac:dyDescent="0.2">
      <c r="A981" t="s">
        <v>243</v>
      </c>
      <c r="B981" t="s">
        <v>239</v>
      </c>
      <c r="C981" t="s">
        <v>215</v>
      </c>
      <c r="D981" t="s">
        <v>40</v>
      </c>
      <c r="E981">
        <v>2023</v>
      </c>
      <c r="F981" t="s">
        <v>224</v>
      </c>
      <c r="G981" t="s">
        <v>246</v>
      </c>
      <c r="H981">
        <v>94</v>
      </c>
      <c r="K981">
        <v>19.837867736816406</v>
      </c>
      <c r="L981">
        <v>19.523847579956055</v>
      </c>
      <c r="M981">
        <v>19.515497207641602</v>
      </c>
      <c r="N981">
        <v>19.682353973388672</v>
      </c>
      <c r="O981">
        <v>20.171165466308594</v>
      </c>
      <c r="P981">
        <v>20.885826110839844</v>
      </c>
      <c r="Q981">
        <v>23.662942886352539</v>
      </c>
      <c r="R981">
        <v>23.480691909790039</v>
      </c>
      <c r="S981">
        <v>23.793577194213867</v>
      </c>
      <c r="T981">
        <v>24.73503303527832</v>
      </c>
      <c r="U981">
        <v>25.439609527587891</v>
      </c>
      <c r="V981">
        <v>25.861099243164063</v>
      </c>
      <c r="W981">
        <v>26.052888870239258</v>
      </c>
      <c r="X981">
        <v>26.415410995483398</v>
      </c>
      <c r="Y981">
        <v>26.487846374511719</v>
      </c>
      <c r="Z981">
        <v>26.721271514892578</v>
      </c>
      <c r="AA981">
        <v>26.671575546264648</v>
      </c>
      <c r="AB981">
        <v>26.479049682617188</v>
      </c>
      <c r="AC981">
        <v>25.90654182434082</v>
      </c>
      <c r="AD981">
        <v>26.179706573486328</v>
      </c>
      <c r="AE981">
        <v>25.588169097900391</v>
      </c>
      <c r="AF981">
        <v>24.432777404785156</v>
      </c>
      <c r="AG981">
        <v>21.735160827636719</v>
      </c>
      <c r="AH981">
        <v>20.686691284179688</v>
      </c>
      <c r="AI981">
        <v>-0.66652053594589233</v>
      </c>
      <c r="AJ981">
        <v>-0.66208308935165405</v>
      </c>
      <c r="AK981">
        <v>-0.65621054172515869</v>
      </c>
      <c r="AL981">
        <v>-0.66003543138504028</v>
      </c>
      <c r="AM981">
        <v>-0.66139829158782959</v>
      </c>
      <c r="AN981">
        <v>-0.66985315084457397</v>
      </c>
      <c r="AO981">
        <v>-0.72232317924499512</v>
      </c>
      <c r="AP981">
        <v>-0.72468405961990356</v>
      </c>
      <c r="AQ981">
        <v>-0.73446810245513916</v>
      </c>
      <c r="AR981">
        <v>-0.75299441814422607</v>
      </c>
      <c r="AS981">
        <v>-0.76613569259643555</v>
      </c>
      <c r="AT981">
        <v>-0.77068006992340088</v>
      </c>
      <c r="AU981">
        <v>6.9791480898857117E-2</v>
      </c>
      <c r="AV981">
        <v>4.103522777557373</v>
      </c>
      <c r="AW981">
        <v>4.049323558807373</v>
      </c>
      <c r="AX981">
        <v>4.0695285797119141</v>
      </c>
      <c r="AY981">
        <v>4.0491065979003906</v>
      </c>
      <c r="AZ981">
        <v>4.0244226455688477</v>
      </c>
      <c r="BA981">
        <v>3.6858998239040375E-2</v>
      </c>
      <c r="BB981">
        <v>-0.39826905727386475</v>
      </c>
      <c r="BC981">
        <v>-0.387065589427948</v>
      </c>
      <c r="BD981">
        <v>-0.35810703039169312</v>
      </c>
      <c r="BE981">
        <v>-0.31601181626319885</v>
      </c>
      <c r="BF981">
        <v>-0.30115285515785217</v>
      </c>
      <c r="BG981">
        <v>-0.32687729597091675</v>
      </c>
      <c r="BH981">
        <v>-0.32372820377349854</v>
      </c>
      <c r="BI981">
        <v>-0.32072967290878296</v>
      </c>
      <c r="BJ981">
        <v>-0.32342100143432617</v>
      </c>
      <c r="BK981">
        <v>-0.32397064566612244</v>
      </c>
      <c r="BL981">
        <v>-0.32967153191566467</v>
      </c>
      <c r="BM981">
        <v>-0.36126545071601868</v>
      </c>
      <c r="BN981">
        <v>-0.35751873254776001</v>
      </c>
      <c r="BO981">
        <v>-0.3614964485168457</v>
      </c>
      <c r="BP981">
        <v>-0.37235644459724426</v>
      </c>
      <c r="BQ981">
        <v>-0.38179200887680054</v>
      </c>
      <c r="BR981">
        <v>-0.38728830218315125</v>
      </c>
      <c r="BS981">
        <v>0.46943649649620056</v>
      </c>
      <c r="BT981">
        <v>4.4222726821899414</v>
      </c>
      <c r="BU981">
        <v>4.3592233657836914</v>
      </c>
      <c r="BV981">
        <v>4.38116455078125</v>
      </c>
      <c r="BW981">
        <v>4.3626837730407715</v>
      </c>
      <c r="BX981">
        <v>4.3349065780639648</v>
      </c>
      <c r="BY981">
        <v>0.43052959442138672</v>
      </c>
      <c r="BZ981">
        <v>-0.21403977274894714</v>
      </c>
      <c r="CA981">
        <v>-0.20528009533882141</v>
      </c>
      <c r="CB981">
        <v>-0.19050203263759613</v>
      </c>
      <c r="CC981">
        <v>-0.16072271764278412</v>
      </c>
      <c r="CD981">
        <v>-0.1547478586435318</v>
      </c>
      <c r="CE981">
        <v>-9.1641396284103394E-2</v>
      </c>
      <c r="CF981">
        <v>-8.9384645223617554E-2</v>
      </c>
      <c r="CG981">
        <v>-8.8376648724079132E-2</v>
      </c>
      <c r="CH981">
        <v>-9.0282872319221497E-2</v>
      </c>
      <c r="CI981">
        <v>-9.0269282460212708E-2</v>
      </c>
      <c r="CJ981">
        <v>-9.4062767922878265E-2</v>
      </c>
      <c r="CK981">
        <v>-0.11119795590639114</v>
      </c>
      <c r="CL981">
        <v>-0.10322114825248718</v>
      </c>
      <c r="CM981">
        <v>-0.10317739844322205</v>
      </c>
      <c r="CN981">
        <v>-0.10872772336006165</v>
      </c>
      <c r="CO981">
        <v>-0.11559673398733139</v>
      </c>
      <c r="CP981">
        <v>-0.12175234407186508</v>
      </c>
      <c r="CQ981">
        <v>0.74622941017150879</v>
      </c>
      <c r="CR981">
        <v>4.6430377960205078</v>
      </c>
      <c r="CS981">
        <v>4.5738592147827148</v>
      </c>
      <c r="CT981">
        <v>4.5970029830932617</v>
      </c>
      <c r="CU981">
        <v>4.5798664093017578</v>
      </c>
      <c r="CV981">
        <v>4.5499467849731445</v>
      </c>
      <c r="CW981">
        <v>0.70318466424942017</v>
      </c>
      <c r="CX981">
        <v>-8.6443126201629639E-2</v>
      </c>
      <c r="CY981">
        <v>-7.9376004636287689E-2</v>
      </c>
      <c r="CZ981">
        <v>-7.4419327080249786E-2</v>
      </c>
      <c r="DA981">
        <v>-5.3169962018728256E-2</v>
      </c>
      <c r="DB981">
        <v>-5.334819108247757E-2</v>
      </c>
      <c r="DC981">
        <v>0.14359450340270996</v>
      </c>
      <c r="DD981">
        <v>0.14495891332626343</v>
      </c>
      <c r="DE981">
        <v>0.14397637546062469</v>
      </c>
      <c r="DF981">
        <v>0.14285525679588318</v>
      </c>
      <c r="DG981">
        <v>0.14343208074569702</v>
      </c>
      <c r="DH981">
        <v>0.14154598116874695</v>
      </c>
      <c r="DI981">
        <v>0.1388695240020752</v>
      </c>
      <c r="DJ981">
        <v>0.15107642114162445</v>
      </c>
      <c r="DK981">
        <v>0.15514165163040161</v>
      </c>
      <c r="DL981">
        <v>0.15490099787712097</v>
      </c>
      <c r="DM981">
        <v>0.15059854090213776</v>
      </c>
      <c r="DN981">
        <v>0.14378362894058228</v>
      </c>
      <c r="DO981">
        <v>1.0230222940444946</v>
      </c>
      <c r="DP981">
        <v>4.8638029098510742</v>
      </c>
      <c r="DQ981">
        <v>4.7884950637817383</v>
      </c>
      <c r="DR981">
        <v>4.8128414154052734</v>
      </c>
      <c r="DS981">
        <v>4.7970490455627441</v>
      </c>
      <c r="DT981">
        <v>4.7649869918823242</v>
      </c>
      <c r="DU981">
        <v>0.97583973407745361</v>
      </c>
      <c r="DV981">
        <v>4.1153516620397568E-2</v>
      </c>
      <c r="DW981">
        <v>4.6528078615665436E-2</v>
      </c>
      <c r="DX981">
        <v>4.1663382202386856E-2</v>
      </c>
      <c r="DY981">
        <v>5.4382793605327606E-2</v>
      </c>
      <c r="DZ981">
        <v>4.8051472753286362E-2</v>
      </c>
      <c r="EA981">
        <v>0.48323777318000793</v>
      </c>
      <c r="EB981">
        <v>0.48331379890441895</v>
      </c>
      <c r="EC981">
        <v>0.47945722937583923</v>
      </c>
      <c r="ED981">
        <v>0.47946968674659729</v>
      </c>
      <c r="EE981">
        <v>0.48085972666740417</v>
      </c>
      <c r="EF981">
        <v>0.48172760009765625</v>
      </c>
      <c r="EG981">
        <v>0.49992725253105164</v>
      </c>
      <c r="EH981">
        <v>0.5182417631149292</v>
      </c>
      <c r="EI981">
        <v>0.52811330556869507</v>
      </c>
      <c r="EJ981">
        <v>0.53553897142410278</v>
      </c>
      <c r="EK981">
        <v>0.53494220972061157</v>
      </c>
      <c r="EL981">
        <v>0.5271754264831543</v>
      </c>
      <c r="EM981">
        <v>1.422667384147644</v>
      </c>
      <c r="EN981">
        <v>5.1825528144836426</v>
      </c>
      <c r="EO981">
        <v>5.0983948707580566</v>
      </c>
      <c r="EP981">
        <v>5.1244773864746094</v>
      </c>
      <c r="EQ981">
        <v>5.110626220703125</v>
      </c>
      <c r="ER981">
        <v>5.0754709243774414</v>
      </c>
      <c r="ES981">
        <v>1.369510293006897</v>
      </c>
      <c r="ET981">
        <v>0.22538280487060547</v>
      </c>
      <c r="EU981">
        <v>0.22831358015537262</v>
      </c>
      <c r="EV981">
        <v>0.20926837623119354</v>
      </c>
      <c r="EW981">
        <v>0.20967188477516174</v>
      </c>
      <c r="EX981">
        <v>0.19445647299289703</v>
      </c>
      <c r="EY981">
        <v>73.683982849121094</v>
      </c>
      <c r="EZ981">
        <v>72.799674987792969</v>
      </c>
      <c r="FA981">
        <v>72.19561767578125</v>
      </c>
      <c r="FB981">
        <v>71.696151733398438</v>
      </c>
      <c r="FC981">
        <v>70.886497497558594</v>
      </c>
      <c r="FD981">
        <v>70.687652587890625</v>
      </c>
      <c r="FE981">
        <v>70.491165161132813</v>
      </c>
      <c r="FF981">
        <v>72.083175659179688</v>
      </c>
      <c r="FG981">
        <v>76.837890625</v>
      </c>
      <c r="FH981">
        <v>80.851272583007812</v>
      </c>
      <c r="FI981">
        <v>85.322952270507813</v>
      </c>
      <c r="FJ981">
        <v>86.957992553710938</v>
      </c>
      <c r="FK981">
        <v>88.839447021484375</v>
      </c>
      <c r="FL981">
        <v>87.420097351074219</v>
      </c>
      <c r="FM981">
        <v>87.720001220703125</v>
      </c>
      <c r="FN981">
        <v>87.999252319335937</v>
      </c>
      <c r="FO981">
        <v>87.278007507324219</v>
      </c>
      <c r="FP981">
        <v>86.778739929199219</v>
      </c>
      <c r="FQ981">
        <v>83.924530029296875</v>
      </c>
      <c r="FR981">
        <v>81.214691162109375</v>
      </c>
      <c r="FS981">
        <v>78.007301330566406</v>
      </c>
      <c r="FT981">
        <v>75.987434387207031</v>
      </c>
      <c r="FU981">
        <v>75.290504455566406</v>
      </c>
      <c r="FV981">
        <v>74.909942626953125</v>
      </c>
      <c r="FW981">
        <v>81</v>
      </c>
      <c r="FX981">
        <v>5.4568342864513397E-2</v>
      </c>
      <c r="FY981">
        <v>1</v>
      </c>
    </row>
    <row r="982" spans="1:181" x14ac:dyDescent="0.2">
      <c r="A982" t="s">
        <v>243</v>
      </c>
      <c r="B982" t="s">
        <v>239</v>
      </c>
      <c r="C982" t="s">
        <v>215</v>
      </c>
      <c r="D982" t="s">
        <v>40</v>
      </c>
      <c r="E982">
        <v>2024</v>
      </c>
      <c r="F982" t="s">
        <v>224</v>
      </c>
      <c r="G982" t="s">
        <v>246</v>
      </c>
      <c r="H982">
        <v>94</v>
      </c>
      <c r="K982">
        <v>19.837867736816406</v>
      </c>
      <c r="L982">
        <v>19.523847579956055</v>
      </c>
      <c r="M982">
        <v>19.515497207641602</v>
      </c>
      <c r="N982">
        <v>19.682353973388672</v>
      </c>
      <c r="O982">
        <v>20.171165466308594</v>
      </c>
      <c r="P982">
        <v>20.885826110839844</v>
      </c>
      <c r="Q982">
        <v>23.662942886352539</v>
      </c>
      <c r="R982">
        <v>23.480691909790039</v>
      </c>
      <c r="S982">
        <v>23.793577194213867</v>
      </c>
      <c r="T982">
        <v>24.73503303527832</v>
      </c>
      <c r="U982">
        <v>25.439609527587891</v>
      </c>
      <c r="V982">
        <v>25.861099243164063</v>
      </c>
      <c r="W982">
        <v>26.052888870239258</v>
      </c>
      <c r="X982">
        <v>26.415410995483398</v>
      </c>
      <c r="Y982">
        <v>26.487846374511719</v>
      </c>
      <c r="Z982">
        <v>26.721271514892578</v>
      </c>
      <c r="AA982">
        <v>26.671575546264648</v>
      </c>
      <c r="AB982">
        <v>26.479049682617188</v>
      </c>
      <c r="AC982">
        <v>25.90654182434082</v>
      </c>
      <c r="AD982">
        <v>26.179706573486328</v>
      </c>
      <c r="AE982">
        <v>25.588169097900391</v>
      </c>
      <c r="AF982">
        <v>24.432777404785156</v>
      </c>
      <c r="AG982">
        <v>21.735160827636719</v>
      </c>
      <c r="AH982">
        <v>20.686691284179688</v>
      </c>
      <c r="AI982">
        <v>-0.66652053594589233</v>
      </c>
      <c r="AJ982">
        <v>-0.66208308935165405</v>
      </c>
      <c r="AK982">
        <v>-0.65621054172515869</v>
      </c>
      <c r="AL982">
        <v>-0.66003543138504028</v>
      </c>
      <c r="AM982">
        <v>-0.66139829158782959</v>
      </c>
      <c r="AN982">
        <v>-0.66985315084457397</v>
      </c>
      <c r="AO982">
        <v>-0.72232317924499512</v>
      </c>
      <c r="AP982">
        <v>-0.72468405961990356</v>
      </c>
      <c r="AQ982">
        <v>-0.73446810245513916</v>
      </c>
      <c r="AR982">
        <v>-0.75299441814422607</v>
      </c>
      <c r="AS982">
        <v>-0.76613569259643555</v>
      </c>
      <c r="AT982">
        <v>-0.77068006992340088</v>
      </c>
      <c r="AU982">
        <v>6.9791480898857117E-2</v>
      </c>
      <c r="AV982">
        <v>4.103522777557373</v>
      </c>
      <c r="AW982">
        <v>4.049323558807373</v>
      </c>
      <c r="AX982">
        <v>4.0695285797119141</v>
      </c>
      <c r="AY982">
        <v>4.0491065979003906</v>
      </c>
      <c r="AZ982">
        <v>4.0244226455688477</v>
      </c>
      <c r="BA982">
        <v>3.6858998239040375E-2</v>
      </c>
      <c r="BB982">
        <v>-0.39826905727386475</v>
      </c>
      <c r="BC982">
        <v>-0.387065589427948</v>
      </c>
      <c r="BD982">
        <v>-0.35810703039169312</v>
      </c>
      <c r="BE982">
        <v>-0.31601181626319885</v>
      </c>
      <c r="BF982">
        <v>-0.30115285515785217</v>
      </c>
      <c r="BG982">
        <v>-0.32687729597091675</v>
      </c>
      <c r="BH982">
        <v>-0.32372820377349854</v>
      </c>
      <c r="BI982">
        <v>-0.32072967290878296</v>
      </c>
      <c r="BJ982">
        <v>-0.32342100143432617</v>
      </c>
      <c r="BK982">
        <v>-0.32397064566612244</v>
      </c>
      <c r="BL982">
        <v>-0.32967153191566467</v>
      </c>
      <c r="BM982">
        <v>-0.36126545071601868</v>
      </c>
      <c r="BN982">
        <v>-0.35751873254776001</v>
      </c>
      <c r="BO982">
        <v>-0.3614964485168457</v>
      </c>
      <c r="BP982">
        <v>-0.37235644459724426</v>
      </c>
      <c r="BQ982">
        <v>-0.38179200887680054</v>
      </c>
      <c r="BR982">
        <v>-0.38728830218315125</v>
      </c>
      <c r="BS982">
        <v>0.46943649649620056</v>
      </c>
      <c r="BT982">
        <v>4.4222726821899414</v>
      </c>
      <c r="BU982">
        <v>4.3592233657836914</v>
      </c>
      <c r="BV982">
        <v>4.38116455078125</v>
      </c>
      <c r="BW982">
        <v>4.3626837730407715</v>
      </c>
      <c r="BX982">
        <v>4.3349065780639648</v>
      </c>
      <c r="BY982">
        <v>0.43052959442138672</v>
      </c>
      <c r="BZ982">
        <v>-0.21403977274894714</v>
      </c>
      <c r="CA982">
        <v>-0.20528009533882141</v>
      </c>
      <c r="CB982">
        <v>-0.19050203263759613</v>
      </c>
      <c r="CC982">
        <v>-0.16072271764278412</v>
      </c>
      <c r="CD982">
        <v>-0.1547478586435318</v>
      </c>
      <c r="CE982">
        <v>-9.1641396284103394E-2</v>
      </c>
      <c r="CF982">
        <v>-8.9384645223617554E-2</v>
      </c>
      <c r="CG982">
        <v>-8.8376648724079132E-2</v>
      </c>
      <c r="CH982">
        <v>-9.0282872319221497E-2</v>
      </c>
      <c r="CI982">
        <v>-9.0269282460212708E-2</v>
      </c>
      <c r="CJ982">
        <v>-9.4062767922878265E-2</v>
      </c>
      <c r="CK982">
        <v>-0.11119795590639114</v>
      </c>
      <c r="CL982">
        <v>-0.10322114825248718</v>
      </c>
      <c r="CM982">
        <v>-0.10317739844322205</v>
      </c>
      <c r="CN982">
        <v>-0.10872772336006165</v>
      </c>
      <c r="CO982">
        <v>-0.11559673398733139</v>
      </c>
      <c r="CP982">
        <v>-0.12175234407186508</v>
      </c>
      <c r="CQ982">
        <v>0.74622941017150879</v>
      </c>
      <c r="CR982">
        <v>4.6430377960205078</v>
      </c>
      <c r="CS982">
        <v>4.5738592147827148</v>
      </c>
      <c r="CT982">
        <v>4.5970029830932617</v>
      </c>
      <c r="CU982">
        <v>4.5798664093017578</v>
      </c>
      <c r="CV982">
        <v>4.5499467849731445</v>
      </c>
      <c r="CW982">
        <v>0.70318466424942017</v>
      </c>
      <c r="CX982">
        <v>-8.6443126201629639E-2</v>
      </c>
      <c r="CY982">
        <v>-7.9376004636287689E-2</v>
      </c>
      <c r="CZ982">
        <v>-7.4419327080249786E-2</v>
      </c>
      <c r="DA982">
        <v>-5.3169962018728256E-2</v>
      </c>
      <c r="DB982">
        <v>-5.334819108247757E-2</v>
      </c>
      <c r="DC982">
        <v>0.14359450340270996</v>
      </c>
      <c r="DD982">
        <v>0.14495891332626343</v>
      </c>
      <c r="DE982">
        <v>0.14397637546062469</v>
      </c>
      <c r="DF982">
        <v>0.14285525679588318</v>
      </c>
      <c r="DG982">
        <v>0.14343208074569702</v>
      </c>
      <c r="DH982">
        <v>0.14154598116874695</v>
      </c>
      <c r="DI982">
        <v>0.1388695240020752</v>
      </c>
      <c r="DJ982">
        <v>0.15107642114162445</v>
      </c>
      <c r="DK982">
        <v>0.15514165163040161</v>
      </c>
      <c r="DL982">
        <v>0.15490099787712097</v>
      </c>
      <c r="DM982">
        <v>0.15059854090213776</v>
      </c>
      <c r="DN982">
        <v>0.14378362894058228</v>
      </c>
      <c r="DO982">
        <v>1.0230222940444946</v>
      </c>
      <c r="DP982">
        <v>4.8638029098510742</v>
      </c>
      <c r="DQ982">
        <v>4.7884950637817383</v>
      </c>
      <c r="DR982">
        <v>4.8128414154052734</v>
      </c>
      <c r="DS982">
        <v>4.7970490455627441</v>
      </c>
      <c r="DT982">
        <v>4.7649869918823242</v>
      </c>
      <c r="DU982">
        <v>0.97583973407745361</v>
      </c>
      <c r="DV982">
        <v>4.1153516620397568E-2</v>
      </c>
      <c r="DW982">
        <v>4.6528078615665436E-2</v>
      </c>
      <c r="DX982">
        <v>4.1663382202386856E-2</v>
      </c>
      <c r="DY982">
        <v>5.4382793605327606E-2</v>
      </c>
      <c r="DZ982">
        <v>4.8051472753286362E-2</v>
      </c>
      <c r="EA982">
        <v>0.48323777318000793</v>
      </c>
      <c r="EB982">
        <v>0.48331379890441895</v>
      </c>
      <c r="EC982">
        <v>0.47945722937583923</v>
      </c>
      <c r="ED982">
        <v>0.47946968674659729</v>
      </c>
      <c r="EE982">
        <v>0.48085972666740417</v>
      </c>
      <c r="EF982">
        <v>0.48172760009765625</v>
      </c>
      <c r="EG982">
        <v>0.49992725253105164</v>
      </c>
      <c r="EH982">
        <v>0.5182417631149292</v>
      </c>
      <c r="EI982">
        <v>0.52811330556869507</v>
      </c>
      <c r="EJ982">
        <v>0.53553897142410278</v>
      </c>
      <c r="EK982">
        <v>0.53494220972061157</v>
      </c>
      <c r="EL982">
        <v>0.5271754264831543</v>
      </c>
      <c r="EM982">
        <v>1.422667384147644</v>
      </c>
      <c r="EN982">
        <v>5.1825528144836426</v>
      </c>
      <c r="EO982">
        <v>5.0983948707580566</v>
      </c>
      <c r="EP982">
        <v>5.1244773864746094</v>
      </c>
      <c r="EQ982">
        <v>5.110626220703125</v>
      </c>
      <c r="ER982">
        <v>5.0754709243774414</v>
      </c>
      <c r="ES982">
        <v>1.369510293006897</v>
      </c>
      <c r="ET982">
        <v>0.22538280487060547</v>
      </c>
      <c r="EU982">
        <v>0.22831358015537262</v>
      </c>
      <c r="EV982">
        <v>0.20926837623119354</v>
      </c>
      <c r="EW982">
        <v>0.20967188477516174</v>
      </c>
      <c r="EX982">
        <v>0.19445647299289703</v>
      </c>
      <c r="EY982">
        <v>73.683982849121094</v>
      </c>
      <c r="EZ982">
        <v>72.799674987792969</v>
      </c>
      <c r="FA982">
        <v>72.19561767578125</v>
      </c>
      <c r="FB982">
        <v>71.696151733398438</v>
      </c>
      <c r="FC982">
        <v>70.886497497558594</v>
      </c>
      <c r="FD982">
        <v>70.687652587890625</v>
      </c>
      <c r="FE982">
        <v>70.491165161132813</v>
      </c>
      <c r="FF982">
        <v>72.083175659179688</v>
      </c>
      <c r="FG982">
        <v>76.837890625</v>
      </c>
      <c r="FH982">
        <v>80.851272583007812</v>
      </c>
      <c r="FI982">
        <v>85.322952270507813</v>
      </c>
      <c r="FJ982">
        <v>86.957992553710938</v>
      </c>
      <c r="FK982">
        <v>88.839447021484375</v>
      </c>
      <c r="FL982">
        <v>87.420097351074219</v>
      </c>
      <c r="FM982">
        <v>87.720001220703125</v>
      </c>
      <c r="FN982">
        <v>87.999252319335937</v>
      </c>
      <c r="FO982">
        <v>87.278007507324219</v>
      </c>
      <c r="FP982">
        <v>86.778739929199219</v>
      </c>
      <c r="FQ982">
        <v>83.924530029296875</v>
      </c>
      <c r="FR982">
        <v>81.214691162109375</v>
      </c>
      <c r="FS982">
        <v>78.007301330566406</v>
      </c>
      <c r="FT982">
        <v>75.987434387207031</v>
      </c>
      <c r="FU982">
        <v>75.290504455566406</v>
      </c>
      <c r="FV982">
        <v>74.909942626953125</v>
      </c>
      <c r="FW982">
        <v>81</v>
      </c>
      <c r="FX982">
        <v>5.4568342864513397E-2</v>
      </c>
      <c r="FY982">
        <v>1</v>
      </c>
    </row>
    <row r="983" spans="1:181" x14ac:dyDescent="0.2">
      <c r="A983" t="s">
        <v>243</v>
      </c>
      <c r="B983" t="s">
        <v>239</v>
      </c>
      <c r="C983" t="s">
        <v>215</v>
      </c>
      <c r="D983" t="s">
        <v>40</v>
      </c>
      <c r="E983">
        <v>2025</v>
      </c>
      <c r="F983" t="s">
        <v>224</v>
      </c>
      <c r="G983" t="s">
        <v>246</v>
      </c>
      <c r="H983">
        <v>94</v>
      </c>
      <c r="K983">
        <v>19.837867736816406</v>
      </c>
      <c r="L983">
        <v>19.523847579956055</v>
      </c>
      <c r="M983">
        <v>19.515497207641602</v>
      </c>
      <c r="N983">
        <v>19.682353973388672</v>
      </c>
      <c r="O983">
        <v>20.171165466308594</v>
      </c>
      <c r="P983">
        <v>20.885826110839844</v>
      </c>
      <c r="Q983">
        <v>23.662942886352539</v>
      </c>
      <c r="R983">
        <v>23.480691909790039</v>
      </c>
      <c r="S983">
        <v>23.793577194213867</v>
      </c>
      <c r="T983">
        <v>24.73503303527832</v>
      </c>
      <c r="U983">
        <v>25.439609527587891</v>
      </c>
      <c r="V983">
        <v>25.861099243164063</v>
      </c>
      <c r="W983">
        <v>26.052888870239258</v>
      </c>
      <c r="X983">
        <v>26.415410995483398</v>
      </c>
      <c r="Y983">
        <v>26.487846374511719</v>
      </c>
      <c r="Z983">
        <v>26.721271514892578</v>
      </c>
      <c r="AA983">
        <v>26.671575546264648</v>
      </c>
      <c r="AB983">
        <v>26.479049682617188</v>
      </c>
      <c r="AC983">
        <v>25.90654182434082</v>
      </c>
      <c r="AD983">
        <v>26.179706573486328</v>
      </c>
      <c r="AE983">
        <v>25.588169097900391</v>
      </c>
      <c r="AF983">
        <v>24.432777404785156</v>
      </c>
      <c r="AG983">
        <v>21.735160827636719</v>
      </c>
      <c r="AH983">
        <v>20.686691284179688</v>
      </c>
      <c r="AI983">
        <v>-0.66652053594589233</v>
      </c>
      <c r="AJ983">
        <v>-0.66208308935165405</v>
      </c>
      <c r="AK983">
        <v>-0.65621054172515869</v>
      </c>
      <c r="AL983">
        <v>-0.66003543138504028</v>
      </c>
      <c r="AM983">
        <v>-0.66139829158782959</v>
      </c>
      <c r="AN983">
        <v>-0.66985315084457397</v>
      </c>
      <c r="AO983">
        <v>-0.72232317924499512</v>
      </c>
      <c r="AP983">
        <v>-0.72468405961990356</v>
      </c>
      <c r="AQ983">
        <v>-0.73446810245513916</v>
      </c>
      <c r="AR983">
        <v>-0.75299441814422607</v>
      </c>
      <c r="AS983">
        <v>-0.76613569259643555</v>
      </c>
      <c r="AT983">
        <v>-0.77068006992340088</v>
      </c>
      <c r="AU983">
        <v>6.9791480898857117E-2</v>
      </c>
      <c r="AV983">
        <v>4.103522777557373</v>
      </c>
      <c r="AW983">
        <v>4.049323558807373</v>
      </c>
      <c r="AX983">
        <v>4.0695285797119141</v>
      </c>
      <c r="AY983">
        <v>4.0491065979003906</v>
      </c>
      <c r="AZ983">
        <v>4.0244226455688477</v>
      </c>
      <c r="BA983">
        <v>3.6858998239040375E-2</v>
      </c>
      <c r="BB983">
        <v>-0.39826905727386475</v>
      </c>
      <c r="BC983">
        <v>-0.387065589427948</v>
      </c>
      <c r="BD983">
        <v>-0.35810703039169312</v>
      </c>
      <c r="BE983">
        <v>-0.31601181626319885</v>
      </c>
      <c r="BF983">
        <v>-0.30115285515785217</v>
      </c>
      <c r="BG983">
        <v>-0.32687729597091675</v>
      </c>
      <c r="BH983">
        <v>-0.32372820377349854</v>
      </c>
      <c r="BI983">
        <v>-0.32072967290878296</v>
      </c>
      <c r="BJ983">
        <v>-0.32342100143432617</v>
      </c>
      <c r="BK983">
        <v>-0.32397064566612244</v>
      </c>
      <c r="BL983">
        <v>-0.32967153191566467</v>
      </c>
      <c r="BM983">
        <v>-0.36126545071601868</v>
      </c>
      <c r="BN983">
        <v>-0.35751873254776001</v>
      </c>
      <c r="BO983">
        <v>-0.3614964485168457</v>
      </c>
      <c r="BP983">
        <v>-0.37235644459724426</v>
      </c>
      <c r="BQ983">
        <v>-0.38179200887680054</v>
      </c>
      <c r="BR983">
        <v>-0.38728830218315125</v>
      </c>
      <c r="BS983">
        <v>0.46943649649620056</v>
      </c>
      <c r="BT983">
        <v>4.4222726821899414</v>
      </c>
      <c r="BU983">
        <v>4.3592233657836914</v>
      </c>
      <c r="BV983">
        <v>4.38116455078125</v>
      </c>
      <c r="BW983">
        <v>4.3626837730407715</v>
      </c>
      <c r="BX983">
        <v>4.3349065780639648</v>
      </c>
      <c r="BY983">
        <v>0.43052959442138672</v>
      </c>
      <c r="BZ983">
        <v>-0.21403977274894714</v>
      </c>
      <c r="CA983">
        <v>-0.20528009533882141</v>
      </c>
      <c r="CB983">
        <v>-0.19050203263759613</v>
      </c>
      <c r="CC983">
        <v>-0.16072271764278412</v>
      </c>
      <c r="CD983">
        <v>-0.1547478586435318</v>
      </c>
      <c r="CE983">
        <v>-9.1641396284103394E-2</v>
      </c>
      <c r="CF983">
        <v>-8.9384645223617554E-2</v>
      </c>
      <c r="CG983">
        <v>-8.8376648724079132E-2</v>
      </c>
      <c r="CH983">
        <v>-9.0282872319221497E-2</v>
      </c>
      <c r="CI983">
        <v>-9.0269282460212708E-2</v>
      </c>
      <c r="CJ983">
        <v>-9.4062767922878265E-2</v>
      </c>
      <c r="CK983">
        <v>-0.11119795590639114</v>
      </c>
      <c r="CL983">
        <v>-0.10322114825248718</v>
      </c>
      <c r="CM983">
        <v>-0.10317739844322205</v>
      </c>
      <c r="CN983">
        <v>-0.10872772336006165</v>
      </c>
      <c r="CO983">
        <v>-0.11559673398733139</v>
      </c>
      <c r="CP983">
        <v>-0.12175234407186508</v>
      </c>
      <c r="CQ983">
        <v>0.74622941017150879</v>
      </c>
      <c r="CR983">
        <v>4.6430377960205078</v>
      </c>
      <c r="CS983">
        <v>4.5738592147827148</v>
      </c>
      <c r="CT983">
        <v>4.5970029830932617</v>
      </c>
      <c r="CU983">
        <v>4.5798664093017578</v>
      </c>
      <c r="CV983">
        <v>4.5499467849731445</v>
      </c>
      <c r="CW983">
        <v>0.70318466424942017</v>
      </c>
      <c r="CX983">
        <v>-8.6443126201629639E-2</v>
      </c>
      <c r="CY983">
        <v>-7.9376004636287689E-2</v>
      </c>
      <c r="CZ983">
        <v>-7.4419327080249786E-2</v>
      </c>
      <c r="DA983">
        <v>-5.3169962018728256E-2</v>
      </c>
      <c r="DB983">
        <v>-5.334819108247757E-2</v>
      </c>
      <c r="DC983">
        <v>0.14359450340270996</v>
      </c>
      <c r="DD983">
        <v>0.14495891332626343</v>
      </c>
      <c r="DE983">
        <v>0.14397637546062469</v>
      </c>
      <c r="DF983">
        <v>0.14285525679588318</v>
      </c>
      <c r="DG983">
        <v>0.14343208074569702</v>
      </c>
      <c r="DH983">
        <v>0.14154598116874695</v>
      </c>
      <c r="DI983">
        <v>0.1388695240020752</v>
      </c>
      <c r="DJ983">
        <v>0.15107642114162445</v>
      </c>
      <c r="DK983">
        <v>0.15514165163040161</v>
      </c>
      <c r="DL983">
        <v>0.15490099787712097</v>
      </c>
      <c r="DM983">
        <v>0.15059854090213776</v>
      </c>
      <c r="DN983">
        <v>0.14378362894058228</v>
      </c>
      <c r="DO983">
        <v>1.0230222940444946</v>
      </c>
      <c r="DP983">
        <v>4.8638029098510742</v>
      </c>
      <c r="DQ983">
        <v>4.7884950637817383</v>
      </c>
      <c r="DR983">
        <v>4.8128414154052734</v>
      </c>
      <c r="DS983">
        <v>4.7970490455627441</v>
      </c>
      <c r="DT983">
        <v>4.7649869918823242</v>
      </c>
      <c r="DU983">
        <v>0.97583973407745361</v>
      </c>
      <c r="DV983">
        <v>4.1153516620397568E-2</v>
      </c>
      <c r="DW983">
        <v>4.6528078615665436E-2</v>
      </c>
      <c r="DX983">
        <v>4.1663382202386856E-2</v>
      </c>
      <c r="DY983">
        <v>5.4382793605327606E-2</v>
      </c>
      <c r="DZ983">
        <v>4.8051472753286362E-2</v>
      </c>
      <c r="EA983">
        <v>0.48323777318000793</v>
      </c>
      <c r="EB983">
        <v>0.48331379890441895</v>
      </c>
      <c r="EC983">
        <v>0.47945722937583923</v>
      </c>
      <c r="ED983">
        <v>0.47946968674659729</v>
      </c>
      <c r="EE983">
        <v>0.48085972666740417</v>
      </c>
      <c r="EF983">
        <v>0.48172760009765625</v>
      </c>
      <c r="EG983">
        <v>0.49992725253105164</v>
      </c>
      <c r="EH983">
        <v>0.5182417631149292</v>
      </c>
      <c r="EI983">
        <v>0.52811330556869507</v>
      </c>
      <c r="EJ983">
        <v>0.53553897142410278</v>
      </c>
      <c r="EK983">
        <v>0.53494220972061157</v>
      </c>
      <c r="EL983">
        <v>0.5271754264831543</v>
      </c>
      <c r="EM983">
        <v>1.422667384147644</v>
      </c>
      <c r="EN983">
        <v>5.1825528144836426</v>
      </c>
      <c r="EO983">
        <v>5.0983948707580566</v>
      </c>
      <c r="EP983">
        <v>5.1244773864746094</v>
      </c>
      <c r="EQ983">
        <v>5.110626220703125</v>
      </c>
      <c r="ER983">
        <v>5.0754709243774414</v>
      </c>
      <c r="ES983">
        <v>1.369510293006897</v>
      </c>
      <c r="ET983">
        <v>0.22538280487060547</v>
      </c>
      <c r="EU983">
        <v>0.22831358015537262</v>
      </c>
      <c r="EV983">
        <v>0.20926837623119354</v>
      </c>
      <c r="EW983">
        <v>0.20967188477516174</v>
      </c>
      <c r="EX983">
        <v>0.19445647299289703</v>
      </c>
      <c r="EY983">
        <v>73.683982849121094</v>
      </c>
      <c r="EZ983">
        <v>72.799674987792969</v>
      </c>
      <c r="FA983">
        <v>72.19561767578125</v>
      </c>
      <c r="FB983">
        <v>71.696151733398438</v>
      </c>
      <c r="FC983">
        <v>70.886497497558594</v>
      </c>
      <c r="FD983">
        <v>70.687652587890625</v>
      </c>
      <c r="FE983">
        <v>70.491165161132813</v>
      </c>
      <c r="FF983">
        <v>72.083175659179688</v>
      </c>
      <c r="FG983">
        <v>76.837890625</v>
      </c>
      <c r="FH983">
        <v>80.851272583007812</v>
      </c>
      <c r="FI983">
        <v>85.322952270507813</v>
      </c>
      <c r="FJ983">
        <v>86.957992553710938</v>
      </c>
      <c r="FK983">
        <v>88.839447021484375</v>
      </c>
      <c r="FL983">
        <v>87.420097351074219</v>
      </c>
      <c r="FM983">
        <v>87.720001220703125</v>
      </c>
      <c r="FN983">
        <v>87.999252319335937</v>
      </c>
      <c r="FO983">
        <v>87.278007507324219</v>
      </c>
      <c r="FP983">
        <v>86.778739929199219</v>
      </c>
      <c r="FQ983">
        <v>83.924530029296875</v>
      </c>
      <c r="FR983">
        <v>81.214691162109375</v>
      </c>
      <c r="FS983">
        <v>78.007301330566406</v>
      </c>
      <c r="FT983">
        <v>75.987434387207031</v>
      </c>
      <c r="FU983">
        <v>75.290504455566406</v>
      </c>
      <c r="FV983">
        <v>74.909942626953125</v>
      </c>
      <c r="FW983">
        <v>81</v>
      </c>
      <c r="FX983">
        <v>5.4568342864513397E-2</v>
      </c>
      <c r="FY983">
        <v>1</v>
      </c>
    </row>
    <row r="984" spans="1:181" x14ac:dyDescent="0.2">
      <c r="A984" t="s">
        <v>243</v>
      </c>
      <c r="B984" t="s">
        <v>239</v>
      </c>
      <c r="C984" t="s">
        <v>215</v>
      </c>
      <c r="D984" t="s">
        <v>41</v>
      </c>
      <c r="E984">
        <v>2015</v>
      </c>
      <c r="F984" t="s">
        <v>224</v>
      </c>
      <c r="G984" t="s">
        <v>246</v>
      </c>
      <c r="H984">
        <v>91</v>
      </c>
      <c r="K984">
        <v>19.059431076049805</v>
      </c>
      <c r="L984">
        <v>18.78327751159668</v>
      </c>
      <c r="M984">
        <v>18.796682357788086</v>
      </c>
      <c r="N984">
        <v>18.977886199951172</v>
      </c>
      <c r="O984">
        <v>19.463449478149414</v>
      </c>
      <c r="P984">
        <v>20.128522872924805</v>
      </c>
      <c r="Q984">
        <v>22.972644805908203</v>
      </c>
      <c r="R984">
        <v>22.695638656616211</v>
      </c>
      <c r="S984">
        <v>23.011062622070313</v>
      </c>
      <c r="T984">
        <v>24.015613555908203</v>
      </c>
      <c r="U984">
        <v>24.783720016479492</v>
      </c>
      <c r="V984">
        <v>25.265497207641602</v>
      </c>
      <c r="W984">
        <v>25.370002746582031</v>
      </c>
      <c r="X984">
        <v>25.864568710327148</v>
      </c>
      <c r="Y984">
        <v>25.909261703491211</v>
      </c>
      <c r="Z984">
        <v>26.112480163574219</v>
      </c>
      <c r="AA984">
        <v>26.120742797851563</v>
      </c>
      <c r="AB984">
        <v>25.845890045166016</v>
      </c>
      <c r="AC984">
        <v>25.33831787109375</v>
      </c>
      <c r="AD984">
        <v>25.433801651000977</v>
      </c>
      <c r="AE984">
        <v>24.831632614135742</v>
      </c>
      <c r="AF984">
        <v>23.732263565063477</v>
      </c>
      <c r="AG984">
        <v>21.042234420776367</v>
      </c>
      <c r="AH984">
        <v>19.963598251342773</v>
      </c>
      <c r="AI984">
        <v>-0.65147846937179565</v>
      </c>
      <c r="AJ984">
        <v>-0.6469045877456665</v>
      </c>
      <c r="AK984">
        <v>-0.64153724908828735</v>
      </c>
      <c r="AL984">
        <v>-0.64469707012176514</v>
      </c>
      <c r="AM984">
        <v>-0.64708161354064941</v>
      </c>
      <c r="AN984">
        <v>-0.6553574800491333</v>
      </c>
      <c r="AO984">
        <v>-0.70919352769851685</v>
      </c>
      <c r="AP984">
        <v>-0.71002280712127686</v>
      </c>
      <c r="AQ984">
        <v>-0.71974259614944458</v>
      </c>
      <c r="AR984">
        <v>-0.73967236280441284</v>
      </c>
      <c r="AS984">
        <v>-0.752785325050354</v>
      </c>
      <c r="AT984">
        <v>-0.7582276463508606</v>
      </c>
      <c r="AU984">
        <v>5.538613349199295E-2</v>
      </c>
      <c r="AV984">
        <v>4.0030670166015625</v>
      </c>
      <c r="AW984">
        <v>3.94175124168396</v>
      </c>
      <c r="AX984">
        <v>3.9591083526611328</v>
      </c>
      <c r="AY984">
        <v>3.9446315765380859</v>
      </c>
      <c r="AZ984">
        <v>3.9116895198822021</v>
      </c>
      <c r="BA984">
        <v>2.4788105860352516E-2</v>
      </c>
      <c r="BB984">
        <v>-0.39732030034065247</v>
      </c>
      <c r="BC984">
        <v>-0.38644000887870789</v>
      </c>
      <c r="BD984">
        <v>-0.35885563492774963</v>
      </c>
      <c r="BE984">
        <v>-0.31397548317909241</v>
      </c>
      <c r="BF984">
        <v>-0.29957234859466553</v>
      </c>
      <c r="BG984">
        <v>-0.31883737444877625</v>
      </c>
      <c r="BH984">
        <v>-0.31585070490837097</v>
      </c>
      <c r="BI984">
        <v>-0.3132709264755249</v>
      </c>
      <c r="BJ984">
        <v>-0.31582996249198914</v>
      </c>
      <c r="BK984">
        <v>-0.31645855307579041</v>
      </c>
      <c r="BL984">
        <v>-0.32191348075866699</v>
      </c>
      <c r="BM984">
        <v>-0.35428532958030701</v>
      </c>
      <c r="BN984">
        <v>-0.34973782300949097</v>
      </c>
      <c r="BO984">
        <v>-0.35369855165481567</v>
      </c>
      <c r="BP984">
        <v>-0.36526265740394592</v>
      </c>
      <c r="BQ984">
        <v>-0.37514784932136536</v>
      </c>
      <c r="BR984">
        <v>-0.3813987672328949</v>
      </c>
      <c r="BS984">
        <v>0.44796216487884521</v>
      </c>
      <c r="BT984">
        <v>4.3173422813415527</v>
      </c>
      <c r="BU984">
        <v>4.2464003562927246</v>
      </c>
      <c r="BV984">
        <v>4.2659063339233398</v>
      </c>
      <c r="BW984">
        <v>4.2524056434631348</v>
      </c>
      <c r="BX984">
        <v>4.2165660858154297</v>
      </c>
      <c r="BY984">
        <v>0.41102832555770874</v>
      </c>
      <c r="BZ984">
        <v>-0.21530099213123322</v>
      </c>
      <c r="CA984">
        <v>-0.20689296722412109</v>
      </c>
      <c r="CB984">
        <v>-0.19301261007785797</v>
      </c>
      <c r="CC984">
        <v>-0.16076448559761047</v>
      </c>
      <c r="CD984">
        <v>-0.15528897941112518</v>
      </c>
      <c r="CE984">
        <v>-8.8451139628887177E-2</v>
      </c>
      <c r="CF984">
        <v>-8.6563766002655029E-2</v>
      </c>
      <c r="CG984">
        <v>-8.5914634168148041E-2</v>
      </c>
      <c r="CH984">
        <v>-8.805759996175766E-2</v>
      </c>
      <c r="CI984">
        <v>-8.747003972530365E-2</v>
      </c>
      <c r="CJ984">
        <v>-9.0971194207668304E-2</v>
      </c>
      <c r="CK984">
        <v>-0.10847701132297516</v>
      </c>
      <c r="CL984">
        <v>-0.10020554065704346</v>
      </c>
      <c r="CM984">
        <v>-0.10017753392457962</v>
      </c>
      <c r="CN984">
        <v>-0.10594764351844788</v>
      </c>
      <c r="CO984">
        <v>-0.11359728872776031</v>
      </c>
      <c r="CP984">
        <v>-0.12040822207927704</v>
      </c>
      <c r="CQ984">
        <v>0.71985912322998047</v>
      </c>
      <c r="CR984">
        <v>4.5350079536437988</v>
      </c>
      <c r="CS984">
        <v>4.4573993682861328</v>
      </c>
      <c r="CT984">
        <v>4.4783940315246582</v>
      </c>
      <c r="CU984">
        <v>4.465569019317627</v>
      </c>
      <c r="CV984">
        <v>4.4277224540710449</v>
      </c>
      <c r="CW984">
        <v>0.67853713035583496</v>
      </c>
      <c r="CX984">
        <v>-8.9234963059425354E-2</v>
      </c>
      <c r="CY984">
        <v>-8.253924548625946E-2</v>
      </c>
      <c r="CZ984">
        <v>-7.8150235116481781E-2</v>
      </c>
      <c r="DA984">
        <v>-5.4651025682687759E-2</v>
      </c>
      <c r="DB984">
        <v>-5.5358752608299255E-2</v>
      </c>
      <c r="DC984">
        <v>0.14193509519100189</v>
      </c>
      <c r="DD984">
        <v>0.14272315800189972</v>
      </c>
      <c r="DE984">
        <v>0.14144164323806763</v>
      </c>
      <c r="DF984">
        <v>0.13971476256847382</v>
      </c>
      <c r="DG984">
        <v>0.1415184885263443</v>
      </c>
      <c r="DH984">
        <v>0.13997110724449158</v>
      </c>
      <c r="DI984">
        <v>0.13733132183551788</v>
      </c>
      <c r="DJ984">
        <v>0.14932672679424286</v>
      </c>
      <c r="DK984">
        <v>0.15334346890449524</v>
      </c>
      <c r="DL984">
        <v>0.15336738526821136</v>
      </c>
      <c r="DM984">
        <v>0.14795327186584473</v>
      </c>
      <c r="DN984">
        <v>0.14058232307434082</v>
      </c>
      <c r="DO984">
        <v>0.99175608158111572</v>
      </c>
      <c r="DP984">
        <v>4.7526736259460449</v>
      </c>
      <c r="DQ984">
        <v>4.668398380279541</v>
      </c>
      <c r="DR984">
        <v>4.6908817291259766</v>
      </c>
      <c r="DS984">
        <v>4.6787323951721191</v>
      </c>
      <c r="DT984">
        <v>4.6388788223266602</v>
      </c>
      <c r="DU984">
        <v>0.94604593515396118</v>
      </c>
      <c r="DV984">
        <v>3.6831062287092209E-2</v>
      </c>
      <c r="DW984">
        <v>4.181448370218277E-2</v>
      </c>
      <c r="DX984">
        <v>3.6712136119604111E-2</v>
      </c>
      <c r="DY984">
        <v>5.1462437957525253E-2</v>
      </c>
      <c r="DZ984">
        <v>4.4571477919816971E-2</v>
      </c>
      <c r="EA984">
        <v>0.4745762050151825</v>
      </c>
      <c r="EB984">
        <v>0.47377708554267883</v>
      </c>
      <c r="EC984">
        <v>0.46970799565315247</v>
      </c>
      <c r="ED984">
        <v>0.46858188509941101</v>
      </c>
      <c r="EE984">
        <v>0.47214153409004211</v>
      </c>
      <c r="EF984">
        <v>0.47341510653495789</v>
      </c>
      <c r="EG984">
        <v>0.49223950505256653</v>
      </c>
      <c r="EH984">
        <v>0.50961172580718994</v>
      </c>
      <c r="EI984">
        <v>0.51938754320144653</v>
      </c>
      <c r="EJ984">
        <v>0.52777707576751709</v>
      </c>
      <c r="EK984">
        <v>0.52559071779251099</v>
      </c>
      <c r="EL984">
        <v>0.51741123199462891</v>
      </c>
      <c r="EM984">
        <v>1.3843320608139038</v>
      </c>
      <c r="EN984">
        <v>5.0669488906860352</v>
      </c>
      <c r="EO984">
        <v>4.9730477333068848</v>
      </c>
      <c r="EP984">
        <v>4.9976797103881836</v>
      </c>
      <c r="EQ984">
        <v>4.986506462097168</v>
      </c>
      <c r="ER984">
        <v>4.9437551498413086</v>
      </c>
      <c r="ES984">
        <v>1.3322861194610596</v>
      </c>
      <c r="ET984">
        <v>0.21885037422180176</v>
      </c>
      <c r="EU984">
        <v>0.22136151790618896</v>
      </c>
      <c r="EV984">
        <v>0.20255514979362488</v>
      </c>
      <c r="EW984">
        <v>0.20467342436313629</v>
      </c>
      <c r="EX984">
        <v>0.18885485827922821</v>
      </c>
      <c r="EY984">
        <v>71.736747741699219</v>
      </c>
      <c r="EZ984">
        <v>71.493682861328125</v>
      </c>
      <c r="FA984">
        <v>71.111724853515625</v>
      </c>
      <c r="FB984">
        <v>70.745849609375</v>
      </c>
      <c r="FC984">
        <v>70.735397338867188</v>
      </c>
      <c r="FD984">
        <v>70.103408813476562</v>
      </c>
      <c r="FE984">
        <v>71.872596740722656</v>
      </c>
      <c r="FF984">
        <v>72.627731323242188</v>
      </c>
      <c r="FG984">
        <v>77.914726257324219</v>
      </c>
      <c r="FH984">
        <v>83.937278747558594</v>
      </c>
      <c r="FI984">
        <v>89.377609252929688</v>
      </c>
      <c r="FJ984">
        <v>92.323646545410156</v>
      </c>
      <c r="FK984">
        <v>92.620468139648438</v>
      </c>
      <c r="FL984">
        <v>92.929908752441406</v>
      </c>
      <c r="FM984">
        <v>92.411308288574219</v>
      </c>
      <c r="FN984">
        <v>92.105453491210938</v>
      </c>
      <c r="FO984">
        <v>92.172248840332031</v>
      </c>
      <c r="FP984">
        <v>90.536048889160156</v>
      </c>
      <c r="FQ984">
        <v>88.478996276855469</v>
      </c>
      <c r="FR984">
        <v>82.766738891601562</v>
      </c>
      <c r="FS984">
        <v>79.873680114746094</v>
      </c>
      <c r="FT984">
        <v>78.139450073242188</v>
      </c>
      <c r="FU984">
        <v>76.61981201171875</v>
      </c>
      <c r="FV984">
        <v>75.111648559570313</v>
      </c>
      <c r="FW984">
        <v>81</v>
      </c>
      <c r="FX984">
        <v>5.4568342864513397E-2</v>
      </c>
      <c r="FY984">
        <v>1</v>
      </c>
    </row>
    <row r="985" spans="1:181" x14ac:dyDescent="0.2">
      <c r="A985" t="s">
        <v>243</v>
      </c>
      <c r="B985" t="s">
        <v>239</v>
      </c>
      <c r="C985" t="s">
        <v>215</v>
      </c>
      <c r="D985" t="s">
        <v>41</v>
      </c>
      <c r="E985">
        <v>2016</v>
      </c>
      <c r="F985" t="s">
        <v>224</v>
      </c>
      <c r="G985" t="s">
        <v>246</v>
      </c>
      <c r="H985">
        <v>94</v>
      </c>
      <c r="K985">
        <v>19.687763214111328</v>
      </c>
      <c r="L985">
        <v>19.402505874633789</v>
      </c>
      <c r="M985">
        <v>19.416353225708008</v>
      </c>
      <c r="N985">
        <v>19.603530883789063</v>
      </c>
      <c r="O985">
        <v>20.1051025390625</v>
      </c>
      <c r="P985">
        <v>20.79210090637207</v>
      </c>
      <c r="Q985">
        <v>23.729986190795898</v>
      </c>
      <c r="R985">
        <v>23.443845748901367</v>
      </c>
      <c r="S985">
        <v>23.769668579101563</v>
      </c>
      <c r="T985">
        <v>24.807336807250977</v>
      </c>
      <c r="U985">
        <v>25.600765228271484</v>
      </c>
      <c r="V985">
        <v>26.098424911499023</v>
      </c>
      <c r="W985">
        <v>26.206377029418945</v>
      </c>
      <c r="X985">
        <v>26.717247009277344</v>
      </c>
      <c r="Y985">
        <v>26.76341438293457</v>
      </c>
      <c r="Z985">
        <v>26.973331451416016</v>
      </c>
      <c r="AA985">
        <v>26.981866836547852</v>
      </c>
      <c r="AB985">
        <v>26.697952270507813</v>
      </c>
      <c r="AC985">
        <v>26.173646926879883</v>
      </c>
      <c r="AD985">
        <v>26.272279739379883</v>
      </c>
      <c r="AE985">
        <v>25.650257110595703</v>
      </c>
      <c r="AF985">
        <v>24.514646530151367</v>
      </c>
      <c r="AG985">
        <v>21.735935211181641</v>
      </c>
      <c r="AH985">
        <v>20.621738433837891</v>
      </c>
      <c r="AI985">
        <v>-0.66359984874725342</v>
      </c>
      <c r="AJ985">
        <v>-0.6589198112487793</v>
      </c>
      <c r="AK985">
        <v>-0.6534540057182312</v>
      </c>
      <c r="AL985">
        <v>-0.65670108795166016</v>
      </c>
      <c r="AM985">
        <v>-0.65911483764648438</v>
      </c>
      <c r="AN985">
        <v>-0.66758418083190918</v>
      </c>
      <c r="AO985">
        <v>-0.7225913405418396</v>
      </c>
      <c r="AP985">
        <v>-0.72329670190811157</v>
      </c>
      <c r="AQ985">
        <v>-0.73317497968673706</v>
      </c>
      <c r="AR985">
        <v>-0.75352650880813599</v>
      </c>
      <c r="AS985">
        <v>-0.76698094606399536</v>
      </c>
      <c r="AT985">
        <v>-0.7726253867149353</v>
      </c>
      <c r="AU985">
        <v>6.8253718316555023E-2</v>
      </c>
      <c r="AV985">
        <v>4.1438755989074707</v>
      </c>
      <c r="AW985">
        <v>4.0802674293518066</v>
      </c>
      <c r="AX985">
        <v>4.0982575416564941</v>
      </c>
      <c r="AY985">
        <v>4.0833306312561035</v>
      </c>
      <c r="AZ985">
        <v>4.0492215156555176</v>
      </c>
      <c r="BA985">
        <v>3.6468677222728729E-2</v>
      </c>
      <c r="BB985">
        <v>-0.40529927611351013</v>
      </c>
      <c r="BC985">
        <v>-0.39412984251976013</v>
      </c>
      <c r="BD985">
        <v>-0.36602151393890381</v>
      </c>
      <c r="BE985">
        <v>-0.32001706957817078</v>
      </c>
      <c r="BF985">
        <v>-0.30539023876190186</v>
      </c>
      <c r="BG985">
        <v>-0.32552012801170349</v>
      </c>
      <c r="BH985">
        <v>-0.32245326042175293</v>
      </c>
      <c r="BI985">
        <v>-0.31982052326202393</v>
      </c>
      <c r="BJ985">
        <v>-0.32245701551437378</v>
      </c>
      <c r="BK985">
        <v>-0.32308611273765564</v>
      </c>
      <c r="BL985">
        <v>-0.32868841290473938</v>
      </c>
      <c r="BM985">
        <v>-0.36188042163848877</v>
      </c>
      <c r="BN985">
        <v>-0.35712110996246338</v>
      </c>
      <c r="BO985">
        <v>-0.36114612221717834</v>
      </c>
      <c r="BP985">
        <v>-0.37299522757530212</v>
      </c>
      <c r="BQ985">
        <v>-0.38316911458969116</v>
      </c>
      <c r="BR985">
        <v>-0.38963541388511658</v>
      </c>
      <c r="BS985">
        <v>0.46724832057952881</v>
      </c>
      <c r="BT985">
        <v>4.4632887840270996</v>
      </c>
      <c r="BU985">
        <v>4.389897346496582</v>
      </c>
      <c r="BV985">
        <v>4.410071849822998</v>
      </c>
      <c r="BW985">
        <v>4.3961367607116699</v>
      </c>
      <c r="BX985">
        <v>4.3590826988220215</v>
      </c>
      <c r="BY985">
        <v>0.42902389168739319</v>
      </c>
      <c r="BZ985">
        <v>-0.22030395269393921</v>
      </c>
      <c r="CA985">
        <v>-0.21164722740650177</v>
      </c>
      <c r="CB985">
        <v>-0.19746696949005127</v>
      </c>
      <c r="CC985">
        <v>-0.16430111229419708</v>
      </c>
      <c r="CD985">
        <v>-0.1587478369474411</v>
      </c>
      <c r="CE985">
        <v>-9.136711061000824E-2</v>
      </c>
      <c r="CF985">
        <v>-8.9417517185211182E-2</v>
      </c>
      <c r="CG985">
        <v>-8.8746979832649231E-2</v>
      </c>
      <c r="CH985">
        <v>-9.0960599482059479E-2</v>
      </c>
      <c r="CI985">
        <v>-9.0353667736053467E-2</v>
      </c>
      <c r="CJ985">
        <v>-9.3970246613025665E-2</v>
      </c>
      <c r="CK985">
        <v>-0.11205317825078964</v>
      </c>
      <c r="CL985">
        <v>-0.10350902378559113</v>
      </c>
      <c r="CM985">
        <v>-0.10348009318113327</v>
      </c>
      <c r="CN985">
        <v>-0.10944042354822159</v>
      </c>
      <c r="CO985">
        <v>-0.11734224855899811</v>
      </c>
      <c r="CP985">
        <v>-0.12437772005796432</v>
      </c>
      <c r="CQ985">
        <v>0.74359077215194702</v>
      </c>
      <c r="CR985">
        <v>4.6845135688781738</v>
      </c>
      <c r="CS985">
        <v>4.6043462753295898</v>
      </c>
      <c r="CT985">
        <v>4.6260333061218262</v>
      </c>
      <c r="CU985">
        <v>4.6127853393554687</v>
      </c>
      <c r="CV985">
        <v>4.5736913681030273</v>
      </c>
      <c r="CW985">
        <v>0.70090645551681519</v>
      </c>
      <c r="CX985">
        <v>-9.2176772654056549E-2</v>
      </c>
      <c r="CY985">
        <v>-8.526032418012619E-2</v>
      </c>
      <c r="CZ985">
        <v>-8.0726616084575653E-2</v>
      </c>
      <c r="DA985">
        <v>-5.6452706456184387E-2</v>
      </c>
      <c r="DB985">
        <v>-5.718376487493515E-2</v>
      </c>
      <c r="DC985">
        <v>0.14278589189052582</v>
      </c>
      <c r="DD985">
        <v>0.14361821115016937</v>
      </c>
      <c r="DE985">
        <v>0.14232654869556427</v>
      </c>
      <c r="DF985">
        <v>0.14053581655025482</v>
      </c>
      <c r="DG985">
        <v>0.14237877726554871</v>
      </c>
      <c r="DH985">
        <v>0.14074791967868805</v>
      </c>
      <c r="DI985">
        <v>0.13777408003807068</v>
      </c>
      <c r="DJ985">
        <v>0.15010306239128113</v>
      </c>
      <c r="DK985">
        <v>0.1541859358549118</v>
      </c>
      <c r="DL985">
        <v>0.15411438047885895</v>
      </c>
      <c r="DM985">
        <v>0.14848463237285614</v>
      </c>
      <c r="DN985">
        <v>0.14087997376918793</v>
      </c>
      <c r="DO985">
        <v>1.0199332237243652</v>
      </c>
      <c r="DP985">
        <v>4.905738353729248</v>
      </c>
      <c r="DQ985">
        <v>4.8187952041625977</v>
      </c>
      <c r="DR985">
        <v>4.8419947624206543</v>
      </c>
      <c r="DS985">
        <v>4.8294339179992676</v>
      </c>
      <c r="DT985">
        <v>4.7883000373840332</v>
      </c>
      <c r="DU985">
        <v>0.97278898954391479</v>
      </c>
      <c r="DV985">
        <v>3.5950414836406708E-2</v>
      </c>
      <c r="DW985">
        <v>4.1126575320959091E-2</v>
      </c>
      <c r="DX985">
        <v>3.601374477148056E-2</v>
      </c>
      <c r="DY985">
        <v>5.1395699381828308E-2</v>
      </c>
      <c r="DZ985">
        <v>4.4380307197570801E-2</v>
      </c>
      <c r="EA985">
        <v>0.48086565732955933</v>
      </c>
      <c r="EB985">
        <v>0.48008480668067932</v>
      </c>
      <c r="EC985">
        <v>0.47596001625061035</v>
      </c>
      <c r="ED985">
        <v>0.47477987408638</v>
      </c>
      <c r="EE985">
        <v>0.47840747237205505</v>
      </c>
      <c r="EF985">
        <v>0.47964370250701904</v>
      </c>
      <c r="EG985">
        <v>0.49848496913909912</v>
      </c>
      <c r="EH985">
        <v>0.51627862453460693</v>
      </c>
      <c r="EI985">
        <v>0.52621477842330933</v>
      </c>
      <c r="EJ985">
        <v>0.53464561700820923</v>
      </c>
      <c r="EK985">
        <v>0.53229641914367676</v>
      </c>
      <c r="EL985">
        <v>0.52386993169784546</v>
      </c>
      <c r="EM985">
        <v>1.418927788734436</v>
      </c>
      <c r="EN985">
        <v>5.225151538848877</v>
      </c>
      <c r="EO985">
        <v>5.128425121307373</v>
      </c>
      <c r="EP985">
        <v>5.1538090705871582</v>
      </c>
      <c r="EQ985">
        <v>5.142240047454834</v>
      </c>
      <c r="ER985">
        <v>5.0981612205505371</v>
      </c>
      <c r="ES985">
        <v>1.3653442859649658</v>
      </c>
      <c r="ET985">
        <v>0.22094571590423584</v>
      </c>
      <c r="EU985">
        <v>0.22360917925834656</v>
      </c>
      <c r="EV985">
        <v>0.2045682817697525</v>
      </c>
      <c r="EW985">
        <v>0.2071116715669632</v>
      </c>
      <c r="EX985">
        <v>0.19102269411087036</v>
      </c>
      <c r="EY985">
        <v>71.736747741699219</v>
      </c>
      <c r="EZ985">
        <v>71.493682861328125</v>
      </c>
      <c r="FA985">
        <v>71.111724853515625</v>
      </c>
      <c r="FB985">
        <v>70.745849609375</v>
      </c>
      <c r="FC985">
        <v>70.735397338867188</v>
      </c>
      <c r="FD985">
        <v>70.103408813476562</v>
      </c>
      <c r="FE985">
        <v>71.872596740722656</v>
      </c>
      <c r="FF985">
        <v>72.627731323242188</v>
      </c>
      <c r="FG985">
        <v>77.914726257324219</v>
      </c>
      <c r="FH985">
        <v>83.937278747558594</v>
      </c>
      <c r="FI985">
        <v>89.377609252929688</v>
      </c>
      <c r="FJ985">
        <v>92.323646545410156</v>
      </c>
      <c r="FK985">
        <v>92.620468139648438</v>
      </c>
      <c r="FL985">
        <v>92.929908752441406</v>
      </c>
      <c r="FM985">
        <v>92.411308288574219</v>
      </c>
      <c r="FN985">
        <v>92.105453491210938</v>
      </c>
      <c r="FO985">
        <v>92.172248840332031</v>
      </c>
      <c r="FP985">
        <v>90.536048889160156</v>
      </c>
      <c r="FQ985">
        <v>88.47900390625</v>
      </c>
      <c r="FR985">
        <v>82.766738891601562</v>
      </c>
      <c r="FS985">
        <v>79.873680114746094</v>
      </c>
      <c r="FT985">
        <v>78.139450073242188</v>
      </c>
      <c r="FU985">
        <v>76.61981201171875</v>
      </c>
      <c r="FV985">
        <v>75.111648559570313</v>
      </c>
      <c r="FW985">
        <v>81</v>
      </c>
      <c r="FX985">
        <v>5.4568342864513397E-2</v>
      </c>
      <c r="FY985">
        <v>1</v>
      </c>
    </row>
    <row r="986" spans="1:181" x14ac:dyDescent="0.2">
      <c r="A986" t="s">
        <v>243</v>
      </c>
      <c r="B986" t="s">
        <v>239</v>
      </c>
      <c r="C986" t="s">
        <v>215</v>
      </c>
      <c r="D986" t="s">
        <v>41</v>
      </c>
      <c r="E986">
        <v>2017</v>
      </c>
      <c r="F986" t="s">
        <v>224</v>
      </c>
      <c r="G986" t="s">
        <v>246</v>
      </c>
      <c r="H986">
        <v>94</v>
      </c>
      <c r="K986">
        <v>19.687763214111328</v>
      </c>
      <c r="L986">
        <v>19.402505874633789</v>
      </c>
      <c r="M986">
        <v>19.416353225708008</v>
      </c>
      <c r="N986">
        <v>19.603530883789063</v>
      </c>
      <c r="O986">
        <v>20.1051025390625</v>
      </c>
      <c r="P986">
        <v>20.79210090637207</v>
      </c>
      <c r="Q986">
        <v>23.729986190795898</v>
      </c>
      <c r="R986">
        <v>23.443845748901367</v>
      </c>
      <c r="S986">
        <v>23.769668579101563</v>
      </c>
      <c r="T986">
        <v>24.807336807250977</v>
      </c>
      <c r="U986">
        <v>25.600765228271484</v>
      </c>
      <c r="V986">
        <v>26.098424911499023</v>
      </c>
      <c r="W986">
        <v>26.206377029418945</v>
      </c>
      <c r="X986">
        <v>26.717247009277344</v>
      </c>
      <c r="Y986">
        <v>26.76341438293457</v>
      </c>
      <c r="Z986">
        <v>26.973331451416016</v>
      </c>
      <c r="AA986">
        <v>26.981866836547852</v>
      </c>
      <c r="AB986">
        <v>26.697952270507813</v>
      </c>
      <c r="AC986">
        <v>26.173646926879883</v>
      </c>
      <c r="AD986">
        <v>26.272279739379883</v>
      </c>
      <c r="AE986">
        <v>25.650257110595703</v>
      </c>
      <c r="AF986">
        <v>24.514646530151367</v>
      </c>
      <c r="AG986">
        <v>21.735935211181641</v>
      </c>
      <c r="AH986">
        <v>20.621738433837891</v>
      </c>
      <c r="AI986">
        <v>-0.66359984874725342</v>
      </c>
      <c r="AJ986">
        <v>-0.6589198112487793</v>
      </c>
      <c r="AK986">
        <v>-0.6534540057182312</v>
      </c>
      <c r="AL986">
        <v>-0.65670108795166016</v>
      </c>
      <c r="AM986">
        <v>-0.65911483764648438</v>
      </c>
      <c r="AN986">
        <v>-0.66758418083190918</v>
      </c>
      <c r="AO986">
        <v>-0.7225913405418396</v>
      </c>
      <c r="AP986">
        <v>-0.72329670190811157</v>
      </c>
      <c r="AQ986">
        <v>-0.73317497968673706</v>
      </c>
      <c r="AR986">
        <v>-0.75352650880813599</v>
      </c>
      <c r="AS986">
        <v>-0.76698094606399536</v>
      </c>
      <c r="AT986">
        <v>-0.7726253867149353</v>
      </c>
      <c r="AU986">
        <v>6.8253718316555023E-2</v>
      </c>
      <c r="AV986">
        <v>4.1438755989074707</v>
      </c>
      <c r="AW986">
        <v>4.0802674293518066</v>
      </c>
      <c r="AX986">
        <v>4.0982575416564941</v>
      </c>
      <c r="AY986">
        <v>4.0833306312561035</v>
      </c>
      <c r="AZ986">
        <v>4.0492215156555176</v>
      </c>
      <c r="BA986">
        <v>3.6468677222728729E-2</v>
      </c>
      <c r="BB986">
        <v>-0.40529927611351013</v>
      </c>
      <c r="BC986">
        <v>-0.39412984251976013</v>
      </c>
      <c r="BD986">
        <v>-0.36602151393890381</v>
      </c>
      <c r="BE986">
        <v>-0.32001706957817078</v>
      </c>
      <c r="BF986">
        <v>-0.30539023876190186</v>
      </c>
      <c r="BG986">
        <v>-0.32552012801170349</v>
      </c>
      <c r="BH986">
        <v>-0.32245326042175293</v>
      </c>
      <c r="BI986">
        <v>-0.31982052326202393</v>
      </c>
      <c r="BJ986">
        <v>-0.32245701551437378</v>
      </c>
      <c r="BK986">
        <v>-0.32308611273765564</v>
      </c>
      <c r="BL986">
        <v>-0.32868841290473938</v>
      </c>
      <c r="BM986">
        <v>-0.36188042163848877</v>
      </c>
      <c r="BN986">
        <v>-0.35712110996246338</v>
      </c>
      <c r="BO986">
        <v>-0.36114612221717834</v>
      </c>
      <c r="BP986">
        <v>-0.37299522757530212</v>
      </c>
      <c r="BQ986">
        <v>-0.38316911458969116</v>
      </c>
      <c r="BR986">
        <v>-0.38963541388511658</v>
      </c>
      <c r="BS986">
        <v>0.46724832057952881</v>
      </c>
      <c r="BT986">
        <v>4.4632887840270996</v>
      </c>
      <c r="BU986">
        <v>4.389897346496582</v>
      </c>
      <c r="BV986">
        <v>4.410071849822998</v>
      </c>
      <c r="BW986">
        <v>4.3961367607116699</v>
      </c>
      <c r="BX986">
        <v>4.3590826988220215</v>
      </c>
      <c r="BY986">
        <v>0.42902389168739319</v>
      </c>
      <c r="BZ986">
        <v>-0.22030395269393921</v>
      </c>
      <c r="CA986">
        <v>-0.21164722740650177</v>
      </c>
      <c r="CB986">
        <v>-0.19746696949005127</v>
      </c>
      <c r="CC986">
        <v>-0.16430111229419708</v>
      </c>
      <c r="CD986">
        <v>-0.1587478369474411</v>
      </c>
      <c r="CE986">
        <v>-9.136711061000824E-2</v>
      </c>
      <c r="CF986">
        <v>-8.9417517185211182E-2</v>
      </c>
      <c r="CG986">
        <v>-8.8746979832649231E-2</v>
      </c>
      <c r="CH986">
        <v>-9.0960599482059479E-2</v>
      </c>
      <c r="CI986">
        <v>-9.0353667736053467E-2</v>
      </c>
      <c r="CJ986">
        <v>-9.3970246613025665E-2</v>
      </c>
      <c r="CK986">
        <v>-0.11205317825078964</v>
      </c>
      <c r="CL986">
        <v>-0.10350902378559113</v>
      </c>
      <c r="CM986">
        <v>-0.10348009318113327</v>
      </c>
      <c r="CN986">
        <v>-0.10944042354822159</v>
      </c>
      <c r="CO986">
        <v>-0.11734224855899811</v>
      </c>
      <c r="CP986">
        <v>-0.12437772005796432</v>
      </c>
      <c r="CQ986">
        <v>0.74359077215194702</v>
      </c>
      <c r="CR986">
        <v>4.6845135688781738</v>
      </c>
      <c r="CS986">
        <v>4.6043462753295898</v>
      </c>
      <c r="CT986">
        <v>4.6260333061218262</v>
      </c>
      <c r="CU986">
        <v>4.6127853393554687</v>
      </c>
      <c r="CV986">
        <v>4.5736913681030273</v>
      </c>
      <c r="CW986">
        <v>0.70090645551681519</v>
      </c>
      <c r="CX986">
        <v>-9.2176772654056549E-2</v>
      </c>
      <c r="CY986">
        <v>-8.526032418012619E-2</v>
      </c>
      <c r="CZ986">
        <v>-8.0726616084575653E-2</v>
      </c>
      <c r="DA986">
        <v>-5.6452706456184387E-2</v>
      </c>
      <c r="DB986">
        <v>-5.718376487493515E-2</v>
      </c>
      <c r="DC986">
        <v>0.14278589189052582</v>
      </c>
      <c r="DD986">
        <v>0.14361821115016937</v>
      </c>
      <c r="DE986">
        <v>0.14232654869556427</v>
      </c>
      <c r="DF986">
        <v>0.14053581655025482</v>
      </c>
      <c r="DG986">
        <v>0.14237877726554871</v>
      </c>
      <c r="DH986">
        <v>0.14074791967868805</v>
      </c>
      <c r="DI986">
        <v>0.13777408003807068</v>
      </c>
      <c r="DJ986">
        <v>0.15010306239128113</v>
      </c>
      <c r="DK986">
        <v>0.1541859358549118</v>
      </c>
      <c r="DL986">
        <v>0.15411438047885895</v>
      </c>
      <c r="DM986">
        <v>0.14848463237285614</v>
      </c>
      <c r="DN986">
        <v>0.14087997376918793</v>
      </c>
      <c r="DO986">
        <v>1.0199332237243652</v>
      </c>
      <c r="DP986">
        <v>4.905738353729248</v>
      </c>
      <c r="DQ986">
        <v>4.8187952041625977</v>
      </c>
      <c r="DR986">
        <v>4.8419947624206543</v>
      </c>
      <c r="DS986">
        <v>4.8294339179992676</v>
      </c>
      <c r="DT986">
        <v>4.7883000373840332</v>
      </c>
      <c r="DU986">
        <v>0.97278898954391479</v>
      </c>
      <c r="DV986">
        <v>3.5950414836406708E-2</v>
      </c>
      <c r="DW986">
        <v>4.1126575320959091E-2</v>
      </c>
      <c r="DX986">
        <v>3.601374477148056E-2</v>
      </c>
      <c r="DY986">
        <v>5.1395699381828308E-2</v>
      </c>
      <c r="DZ986">
        <v>4.4380307197570801E-2</v>
      </c>
      <c r="EA986">
        <v>0.48086565732955933</v>
      </c>
      <c r="EB986">
        <v>0.48008480668067932</v>
      </c>
      <c r="EC986">
        <v>0.47596001625061035</v>
      </c>
      <c r="ED986">
        <v>0.47477987408638</v>
      </c>
      <c r="EE986">
        <v>0.47840747237205505</v>
      </c>
      <c r="EF986">
        <v>0.47964370250701904</v>
      </c>
      <c r="EG986">
        <v>0.49848496913909912</v>
      </c>
      <c r="EH986">
        <v>0.51627862453460693</v>
      </c>
      <c r="EI986">
        <v>0.52621477842330933</v>
      </c>
      <c r="EJ986">
        <v>0.53464561700820923</v>
      </c>
      <c r="EK986">
        <v>0.53229641914367676</v>
      </c>
      <c r="EL986">
        <v>0.52386993169784546</v>
      </c>
      <c r="EM986">
        <v>1.418927788734436</v>
      </c>
      <c r="EN986">
        <v>5.225151538848877</v>
      </c>
      <c r="EO986">
        <v>5.128425121307373</v>
      </c>
      <c r="EP986">
        <v>5.1538090705871582</v>
      </c>
      <c r="EQ986">
        <v>5.142240047454834</v>
      </c>
      <c r="ER986">
        <v>5.0981612205505371</v>
      </c>
      <c r="ES986">
        <v>1.3653442859649658</v>
      </c>
      <c r="ET986">
        <v>0.22094571590423584</v>
      </c>
      <c r="EU986">
        <v>0.22360917925834656</v>
      </c>
      <c r="EV986">
        <v>0.2045682817697525</v>
      </c>
      <c r="EW986">
        <v>0.2071116715669632</v>
      </c>
      <c r="EX986">
        <v>0.19102269411087036</v>
      </c>
      <c r="EY986">
        <v>71.736747741699219</v>
      </c>
      <c r="EZ986">
        <v>71.493682861328125</v>
      </c>
      <c r="FA986">
        <v>71.111724853515625</v>
      </c>
      <c r="FB986">
        <v>70.745849609375</v>
      </c>
      <c r="FC986">
        <v>70.735397338867188</v>
      </c>
      <c r="FD986">
        <v>70.103408813476562</v>
      </c>
      <c r="FE986">
        <v>71.872596740722656</v>
      </c>
      <c r="FF986">
        <v>72.627731323242188</v>
      </c>
      <c r="FG986">
        <v>77.914726257324219</v>
      </c>
      <c r="FH986">
        <v>83.937278747558594</v>
      </c>
      <c r="FI986">
        <v>89.377609252929688</v>
      </c>
      <c r="FJ986">
        <v>92.323646545410156</v>
      </c>
      <c r="FK986">
        <v>92.620468139648438</v>
      </c>
      <c r="FL986">
        <v>92.929908752441406</v>
      </c>
      <c r="FM986">
        <v>92.411308288574219</v>
      </c>
      <c r="FN986">
        <v>92.105453491210938</v>
      </c>
      <c r="FO986">
        <v>92.172248840332031</v>
      </c>
      <c r="FP986">
        <v>90.536048889160156</v>
      </c>
      <c r="FQ986">
        <v>88.47900390625</v>
      </c>
      <c r="FR986">
        <v>82.766738891601562</v>
      </c>
      <c r="FS986">
        <v>79.873680114746094</v>
      </c>
      <c r="FT986">
        <v>78.139450073242188</v>
      </c>
      <c r="FU986">
        <v>76.61981201171875</v>
      </c>
      <c r="FV986">
        <v>75.111648559570313</v>
      </c>
      <c r="FW986">
        <v>81</v>
      </c>
      <c r="FX986">
        <v>5.4568342864513397E-2</v>
      </c>
      <c r="FY986">
        <v>1</v>
      </c>
    </row>
    <row r="987" spans="1:181" x14ac:dyDescent="0.2">
      <c r="A987" t="s">
        <v>243</v>
      </c>
      <c r="B987" t="s">
        <v>239</v>
      </c>
      <c r="C987" t="s">
        <v>215</v>
      </c>
      <c r="D987" t="s">
        <v>41</v>
      </c>
      <c r="E987">
        <v>2018</v>
      </c>
      <c r="F987" t="s">
        <v>224</v>
      </c>
      <c r="G987" t="s">
        <v>246</v>
      </c>
      <c r="H987">
        <v>94</v>
      </c>
      <c r="K987">
        <v>19.687763214111328</v>
      </c>
      <c r="L987">
        <v>19.402505874633789</v>
      </c>
      <c r="M987">
        <v>19.416353225708008</v>
      </c>
      <c r="N987">
        <v>19.603530883789063</v>
      </c>
      <c r="O987">
        <v>20.1051025390625</v>
      </c>
      <c r="P987">
        <v>20.79210090637207</v>
      </c>
      <c r="Q987">
        <v>23.729986190795898</v>
      </c>
      <c r="R987">
        <v>23.443845748901367</v>
      </c>
      <c r="S987">
        <v>23.769668579101563</v>
      </c>
      <c r="T987">
        <v>24.807336807250977</v>
      </c>
      <c r="U987">
        <v>25.600765228271484</v>
      </c>
      <c r="V987">
        <v>26.098424911499023</v>
      </c>
      <c r="W987">
        <v>26.206377029418945</v>
      </c>
      <c r="X987">
        <v>26.717247009277344</v>
      </c>
      <c r="Y987">
        <v>26.76341438293457</v>
      </c>
      <c r="Z987">
        <v>26.973331451416016</v>
      </c>
      <c r="AA987">
        <v>26.981866836547852</v>
      </c>
      <c r="AB987">
        <v>26.697952270507813</v>
      </c>
      <c r="AC987">
        <v>26.173646926879883</v>
      </c>
      <c r="AD987">
        <v>26.272279739379883</v>
      </c>
      <c r="AE987">
        <v>25.650257110595703</v>
      </c>
      <c r="AF987">
        <v>24.514646530151367</v>
      </c>
      <c r="AG987">
        <v>21.735935211181641</v>
      </c>
      <c r="AH987">
        <v>20.621738433837891</v>
      </c>
      <c r="AI987">
        <v>-0.66359984874725342</v>
      </c>
      <c r="AJ987">
        <v>-0.6589198112487793</v>
      </c>
      <c r="AK987">
        <v>-0.6534540057182312</v>
      </c>
      <c r="AL987">
        <v>-0.65670108795166016</v>
      </c>
      <c r="AM987">
        <v>-0.65911483764648438</v>
      </c>
      <c r="AN987">
        <v>-0.66758418083190918</v>
      </c>
      <c r="AO987">
        <v>-0.7225913405418396</v>
      </c>
      <c r="AP987">
        <v>-0.72329670190811157</v>
      </c>
      <c r="AQ987">
        <v>-0.73317497968673706</v>
      </c>
      <c r="AR987">
        <v>-0.75352650880813599</v>
      </c>
      <c r="AS987">
        <v>-0.76698094606399536</v>
      </c>
      <c r="AT987">
        <v>-0.7726253867149353</v>
      </c>
      <c r="AU987">
        <v>6.8253718316555023E-2</v>
      </c>
      <c r="AV987">
        <v>4.1438755989074707</v>
      </c>
      <c r="AW987">
        <v>4.0802674293518066</v>
      </c>
      <c r="AX987">
        <v>4.0982575416564941</v>
      </c>
      <c r="AY987">
        <v>4.0833306312561035</v>
      </c>
      <c r="AZ987">
        <v>4.0492215156555176</v>
      </c>
      <c r="BA987">
        <v>3.6468677222728729E-2</v>
      </c>
      <c r="BB987">
        <v>-0.40529927611351013</v>
      </c>
      <c r="BC987">
        <v>-0.39412984251976013</v>
      </c>
      <c r="BD987">
        <v>-0.36602151393890381</v>
      </c>
      <c r="BE987">
        <v>-0.32001706957817078</v>
      </c>
      <c r="BF987">
        <v>-0.30539023876190186</v>
      </c>
      <c r="BG987">
        <v>-0.32552012801170349</v>
      </c>
      <c r="BH987">
        <v>-0.32245326042175293</v>
      </c>
      <c r="BI987">
        <v>-0.31982052326202393</v>
      </c>
      <c r="BJ987">
        <v>-0.32245701551437378</v>
      </c>
      <c r="BK987">
        <v>-0.32308611273765564</v>
      </c>
      <c r="BL987">
        <v>-0.32868841290473938</v>
      </c>
      <c r="BM987">
        <v>-0.36188042163848877</v>
      </c>
      <c r="BN987">
        <v>-0.35712110996246338</v>
      </c>
      <c r="BO987">
        <v>-0.36114612221717834</v>
      </c>
      <c r="BP987">
        <v>-0.37299522757530212</v>
      </c>
      <c r="BQ987">
        <v>-0.38316911458969116</v>
      </c>
      <c r="BR987">
        <v>-0.38963541388511658</v>
      </c>
      <c r="BS987">
        <v>0.46724832057952881</v>
      </c>
      <c r="BT987">
        <v>4.4632887840270996</v>
      </c>
      <c r="BU987">
        <v>4.389897346496582</v>
      </c>
      <c r="BV987">
        <v>4.410071849822998</v>
      </c>
      <c r="BW987">
        <v>4.3961367607116699</v>
      </c>
      <c r="BX987">
        <v>4.3590826988220215</v>
      </c>
      <c r="BY987">
        <v>0.42902389168739319</v>
      </c>
      <c r="BZ987">
        <v>-0.22030395269393921</v>
      </c>
      <c r="CA987">
        <v>-0.21164722740650177</v>
      </c>
      <c r="CB987">
        <v>-0.19746696949005127</v>
      </c>
      <c r="CC987">
        <v>-0.16430111229419708</v>
      </c>
      <c r="CD987">
        <v>-0.1587478369474411</v>
      </c>
      <c r="CE987">
        <v>-9.136711061000824E-2</v>
      </c>
      <c r="CF987">
        <v>-8.9417517185211182E-2</v>
      </c>
      <c r="CG987">
        <v>-8.8746979832649231E-2</v>
      </c>
      <c r="CH987">
        <v>-9.0960599482059479E-2</v>
      </c>
      <c r="CI987">
        <v>-9.0353667736053467E-2</v>
      </c>
      <c r="CJ987">
        <v>-9.3970246613025665E-2</v>
      </c>
      <c r="CK987">
        <v>-0.11205317825078964</v>
      </c>
      <c r="CL987">
        <v>-0.10350902378559113</v>
      </c>
      <c r="CM987">
        <v>-0.10348009318113327</v>
      </c>
      <c r="CN987">
        <v>-0.10944042354822159</v>
      </c>
      <c r="CO987">
        <v>-0.11734224855899811</v>
      </c>
      <c r="CP987">
        <v>-0.12437772005796432</v>
      </c>
      <c r="CQ987">
        <v>0.74359077215194702</v>
      </c>
      <c r="CR987">
        <v>4.6845135688781738</v>
      </c>
      <c r="CS987">
        <v>4.6043462753295898</v>
      </c>
      <c r="CT987">
        <v>4.6260333061218262</v>
      </c>
      <c r="CU987">
        <v>4.6127853393554687</v>
      </c>
      <c r="CV987">
        <v>4.5736913681030273</v>
      </c>
      <c r="CW987">
        <v>0.70090645551681519</v>
      </c>
      <c r="CX987">
        <v>-9.2176772654056549E-2</v>
      </c>
      <c r="CY987">
        <v>-8.526032418012619E-2</v>
      </c>
      <c r="CZ987">
        <v>-8.0726616084575653E-2</v>
      </c>
      <c r="DA987">
        <v>-5.6452706456184387E-2</v>
      </c>
      <c r="DB987">
        <v>-5.718376487493515E-2</v>
      </c>
      <c r="DC987">
        <v>0.14278589189052582</v>
      </c>
      <c r="DD987">
        <v>0.14361821115016937</v>
      </c>
      <c r="DE987">
        <v>0.14232654869556427</v>
      </c>
      <c r="DF987">
        <v>0.14053581655025482</v>
      </c>
      <c r="DG987">
        <v>0.14237877726554871</v>
      </c>
      <c r="DH987">
        <v>0.14074791967868805</v>
      </c>
      <c r="DI987">
        <v>0.13777408003807068</v>
      </c>
      <c r="DJ987">
        <v>0.15010306239128113</v>
      </c>
      <c r="DK987">
        <v>0.1541859358549118</v>
      </c>
      <c r="DL987">
        <v>0.15411438047885895</v>
      </c>
      <c r="DM987">
        <v>0.14848463237285614</v>
      </c>
      <c r="DN987">
        <v>0.14087997376918793</v>
      </c>
      <c r="DO987">
        <v>1.0199332237243652</v>
      </c>
      <c r="DP987">
        <v>4.905738353729248</v>
      </c>
      <c r="DQ987">
        <v>4.8187952041625977</v>
      </c>
      <c r="DR987">
        <v>4.8419947624206543</v>
      </c>
      <c r="DS987">
        <v>4.8294339179992676</v>
      </c>
      <c r="DT987">
        <v>4.7883000373840332</v>
      </c>
      <c r="DU987">
        <v>0.97278898954391479</v>
      </c>
      <c r="DV987">
        <v>3.5950414836406708E-2</v>
      </c>
      <c r="DW987">
        <v>4.1126575320959091E-2</v>
      </c>
      <c r="DX987">
        <v>3.601374477148056E-2</v>
      </c>
      <c r="DY987">
        <v>5.1395699381828308E-2</v>
      </c>
      <c r="DZ987">
        <v>4.4380307197570801E-2</v>
      </c>
      <c r="EA987">
        <v>0.48086565732955933</v>
      </c>
      <c r="EB987">
        <v>0.48008480668067932</v>
      </c>
      <c r="EC987">
        <v>0.47596001625061035</v>
      </c>
      <c r="ED987">
        <v>0.47477987408638</v>
      </c>
      <c r="EE987">
        <v>0.47840747237205505</v>
      </c>
      <c r="EF987">
        <v>0.47964370250701904</v>
      </c>
      <c r="EG987">
        <v>0.49848496913909912</v>
      </c>
      <c r="EH987">
        <v>0.51627862453460693</v>
      </c>
      <c r="EI987">
        <v>0.52621477842330933</v>
      </c>
      <c r="EJ987">
        <v>0.53464561700820923</v>
      </c>
      <c r="EK987">
        <v>0.53229641914367676</v>
      </c>
      <c r="EL987">
        <v>0.52386993169784546</v>
      </c>
      <c r="EM987">
        <v>1.418927788734436</v>
      </c>
      <c r="EN987">
        <v>5.225151538848877</v>
      </c>
      <c r="EO987">
        <v>5.128425121307373</v>
      </c>
      <c r="EP987">
        <v>5.1538090705871582</v>
      </c>
      <c r="EQ987">
        <v>5.142240047454834</v>
      </c>
      <c r="ER987">
        <v>5.0981612205505371</v>
      </c>
      <c r="ES987">
        <v>1.3653442859649658</v>
      </c>
      <c r="ET987">
        <v>0.22094571590423584</v>
      </c>
      <c r="EU987">
        <v>0.22360917925834656</v>
      </c>
      <c r="EV987">
        <v>0.2045682817697525</v>
      </c>
      <c r="EW987">
        <v>0.2071116715669632</v>
      </c>
      <c r="EX987">
        <v>0.19102269411087036</v>
      </c>
      <c r="EY987">
        <v>71.736747741699219</v>
      </c>
      <c r="EZ987">
        <v>71.493682861328125</v>
      </c>
      <c r="FA987">
        <v>71.111724853515625</v>
      </c>
      <c r="FB987">
        <v>70.745849609375</v>
      </c>
      <c r="FC987">
        <v>70.735397338867188</v>
      </c>
      <c r="FD987">
        <v>70.103408813476562</v>
      </c>
      <c r="FE987">
        <v>71.872596740722656</v>
      </c>
      <c r="FF987">
        <v>72.627731323242188</v>
      </c>
      <c r="FG987">
        <v>77.914726257324219</v>
      </c>
      <c r="FH987">
        <v>83.937278747558594</v>
      </c>
      <c r="FI987">
        <v>89.377609252929688</v>
      </c>
      <c r="FJ987">
        <v>92.323646545410156</v>
      </c>
      <c r="FK987">
        <v>92.620468139648438</v>
      </c>
      <c r="FL987">
        <v>92.929908752441406</v>
      </c>
      <c r="FM987">
        <v>92.411308288574219</v>
      </c>
      <c r="FN987">
        <v>92.105453491210938</v>
      </c>
      <c r="FO987">
        <v>92.172248840332031</v>
      </c>
      <c r="FP987">
        <v>90.536048889160156</v>
      </c>
      <c r="FQ987">
        <v>88.47900390625</v>
      </c>
      <c r="FR987">
        <v>82.766738891601562</v>
      </c>
      <c r="FS987">
        <v>79.873680114746094</v>
      </c>
      <c r="FT987">
        <v>78.139450073242188</v>
      </c>
      <c r="FU987">
        <v>76.61981201171875</v>
      </c>
      <c r="FV987">
        <v>75.111648559570313</v>
      </c>
      <c r="FW987">
        <v>81</v>
      </c>
      <c r="FX987">
        <v>5.4568342864513397E-2</v>
      </c>
      <c r="FY987">
        <v>1</v>
      </c>
    </row>
    <row r="988" spans="1:181" x14ac:dyDescent="0.2">
      <c r="A988" t="s">
        <v>243</v>
      </c>
      <c r="B988" t="s">
        <v>239</v>
      </c>
      <c r="C988" t="s">
        <v>215</v>
      </c>
      <c r="D988" t="s">
        <v>41</v>
      </c>
      <c r="E988">
        <v>2019</v>
      </c>
      <c r="F988" t="s">
        <v>224</v>
      </c>
      <c r="G988" t="s">
        <v>246</v>
      </c>
      <c r="H988">
        <v>94</v>
      </c>
      <c r="K988">
        <v>19.687763214111328</v>
      </c>
      <c r="L988">
        <v>19.402505874633789</v>
      </c>
      <c r="M988">
        <v>19.416353225708008</v>
      </c>
      <c r="N988">
        <v>19.603530883789063</v>
      </c>
      <c r="O988">
        <v>20.1051025390625</v>
      </c>
      <c r="P988">
        <v>20.79210090637207</v>
      </c>
      <c r="Q988">
        <v>23.729986190795898</v>
      </c>
      <c r="R988">
        <v>23.443845748901367</v>
      </c>
      <c r="S988">
        <v>23.769668579101563</v>
      </c>
      <c r="T988">
        <v>24.807336807250977</v>
      </c>
      <c r="U988">
        <v>25.600765228271484</v>
      </c>
      <c r="V988">
        <v>26.098424911499023</v>
      </c>
      <c r="W988">
        <v>26.206377029418945</v>
      </c>
      <c r="X988">
        <v>26.717247009277344</v>
      </c>
      <c r="Y988">
        <v>26.76341438293457</v>
      </c>
      <c r="Z988">
        <v>26.973331451416016</v>
      </c>
      <c r="AA988">
        <v>26.981866836547852</v>
      </c>
      <c r="AB988">
        <v>26.697952270507813</v>
      </c>
      <c r="AC988">
        <v>26.173646926879883</v>
      </c>
      <c r="AD988">
        <v>26.272279739379883</v>
      </c>
      <c r="AE988">
        <v>25.650257110595703</v>
      </c>
      <c r="AF988">
        <v>24.514646530151367</v>
      </c>
      <c r="AG988">
        <v>21.735935211181641</v>
      </c>
      <c r="AH988">
        <v>20.621738433837891</v>
      </c>
      <c r="AI988">
        <v>-0.66359984874725342</v>
      </c>
      <c r="AJ988">
        <v>-0.6589198112487793</v>
      </c>
      <c r="AK988">
        <v>-0.6534540057182312</v>
      </c>
      <c r="AL988">
        <v>-0.65670108795166016</v>
      </c>
      <c r="AM988">
        <v>-0.65911483764648438</v>
      </c>
      <c r="AN988">
        <v>-0.66758418083190918</v>
      </c>
      <c r="AO988">
        <v>-0.7225913405418396</v>
      </c>
      <c r="AP988">
        <v>-0.72329670190811157</v>
      </c>
      <c r="AQ988">
        <v>-0.73317497968673706</v>
      </c>
      <c r="AR988">
        <v>-0.75352650880813599</v>
      </c>
      <c r="AS988">
        <v>-0.76698094606399536</v>
      </c>
      <c r="AT988">
        <v>-0.7726253867149353</v>
      </c>
      <c r="AU988">
        <v>6.8253718316555023E-2</v>
      </c>
      <c r="AV988">
        <v>4.1438755989074707</v>
      </c>
      <c r="AW988">
        <v>4.0802674293518066</v>
      </c>
      <c r="AX988">
        <v>4.0982575416564941</v>
      </c>
      <c r="AY988">
        <v>4.0833306312561035</v>
      </c>
      <c r="AZ988">
        <v>4.0492215156555176</v>
      </c>
      <c r="BA988">
        <v>3.6468677222728729E-2</v>
      </c>
      <c r="BB988">
        <v>-0.40529927611351013</v>
      </c>
      <c r="BC988">
        <v>-0.39412984251976013</v>
      </c>
      <c r="BD988">
        <v>-0.36602151393890381</v>
      </c>
      <c r="BE988">
        <v>-0.32001706957817078</v>
      </c>
      <c r="BF988">
        <v>-0.30539023876190186</v>
      </c>
      <c r="BG988">
        <v>-0.32552012801170349</v>
      </c>
      <c r="BH988">
        <v>-0.32245326042175293</v>
      </c>
      <c r="BI988">
        <v>-0.31982052326202393</v>
      </c>
      <c r="BJ988">
        <v>-0.32245701551437378</v>
      </c>
      <c r="BK988">
        <v>-0.32308611273765564</v>
      </c>
      <c r="BL988">
        <v>-0.32868841290473938</v>
      </c>
      <c r="BM988">
        <v>-0.36188042163848877</v>
      </c>
      <c r="BN988">
        <v>-0.35712110996246338</v>
      </c>
      <c r="BO988">
        <v>-0.36114612221717834</v>
      </c>
      <c r="BP988">
        <v>-0.37299522757530212</v>
      </c>
      <c r="BQ988">
        <v>-0.38316911458969116</v>
      </c>
      <c r="BR988">
        <v>-0.38963541388511658</v>
      </c>
      <c r="BS988">
        <v>0.46724832057952881</v>
      </c>
      <c r="BT988">
        <v>4.4632887840270996</v>
      </c>
      <c r="BU988">
        <v>4.389897346496582</v>
      </c>
      <c r="BV988">
        <v>4.410071849822998</v>
      </c>
      <c r="BW988">
        <v>4.3961367607116699</v>
      </c>
      <c r="BX988">
        <v>4.3590826988220215</v>
      </c>
      <c r="BY988">
        <v>0.42902389168739319</v>
      </c>
      <c r="BZ988">
        <v>-0.22030395269393921</v>
      </c>
      <c r="CA988">
        <v>-0.21164722740650177</v>
      </c>
      <c r="CB988">
        <v>-0.19746696949005127</v>
      </c>
      <c r="CC988">
        <v>-0.16430111229419708</v>
      </c>
      <c r="CD988">
        <v>-0.1587478369474411</v>
      </c>
      <c r="CE988">
        <v>-9.136711061000824E-2</v>
      </c>
      <c r="CF988">
        <v>-8.9417517185211182E-2</v>
      </c>
      <c r="CG988">
        <v>-8.8746979832649231E-2</v>
      </c>
      <c r="CH988">
        <v>-9.0960599482059479E-2</v>
      </c>
      <c r="CI988">
        <v>-9.0353667736053467E-2</v>
      </c>
      <c r="CJ988">
        <v>-9.3970246613025665E-2</v>
      </c>
      <c r="CK988">
        <v>-0.11205317825078964</v>
      </c>
      <c r="CL988">
        <v>-0.10350902378559113</v>
      </c>
      <c r="CM988">
        <v>-0.10348009318113327</v>
      </c>
      <c r="CN988">
        <v>-0.10944042354822159</v>
      </c>
      <c r="CO988">
        <v>-0.11734224855899811</v>
      </c>
      <c r="CP988">
        <v>-0.12437772005796432</v>
      </c>
      <c r="CQ988">
        <v>0.74359077215194702</v>
      </c>
      <c r="CR988">
        <v>4.6845135688781738</v>
      </c>
      <c r="CS988">
        <v>4.6043462753295898</v>
      </c>
      <c r="CT988">
        <v>4.6260333061218262</v>
      </c>
      <c r="CU988">
        <v>4.6127853393554687</v>
      </c>
      <c r="CV988">
        <v>4.5736913681030273</v>
      </c>
      <c r="CW988">
        <v>0.70090645551681519</v>
      </c>
      <c r="CX988">
        <v>-9.2176772654056549E-2</v>
      </c>
      <c r="CY988">
        <v>-8.526032418012619E-2</v>
      </c>
      <c r="CZ988">
        <v>-8.0726616084575653E-2</v>
      </c>
      <c r="DA988">
        <v>-5.6452706456184387E-2</v>
      </c>
      <c r="DB988">
        <v>-5.718376487493515E-2</v>
      </c>
      <c r="DC988">
        <v>0.14278589189052582</v>
      </c>
      <c r="DD988">
        <v>0.14361821115016937</v>
      </c>
      <c r="DE988">
        <v>0.14232654869556427</v>
      </c>
      <c r="DF988">
        <v>0.14053581655025482</v>
      </c>
      <c r="DG988">
        <v>0.14237877726554871</v>
      </c>
      <c r="DH988">
        <v>0.14074791967868805</v>
      </c>
      <c r="DI988">
        <v>0.13777408003807068</v>
      </c>
      <c r="DJ988">
        <v>0.15010306239128113</v>
      </c>
      <c r="DK988">
        <v>0.1541859358549118</v>
      </c>
      <c r="DL988">
        <v>0.15411438047885895</v>
      </c>
      <c r="DM988">
        <v>0.14848463237285614</v>
      </c>
      <c r="DN988">
        <v>0.14087997376918793</v>
      </c>
      <c r="DO988">
        <v>1.0199332237243652</v>
      </c>
      <c r="DP988">
        <v>4.905738353729248</v>
      </c>
      <c r="DQ988">
        <v>4.8187952041625977</v>
      </c>
      <c r="DR988">
        <v>4.8419947624206543</v>
      </c>
      <c r="DS988">
        <v>4.8294339179992676</v>
      </c>
      <c r="DT988">
        <v>4.7883000373840332</v>
      </c>
      <c r="DU988">
        <v>0.97278898954391479</v>
      </c>
      <c r="DV988">
        <v>3.5950414836406708E-2</v>
      </c>
      <c r="DW988">
        <v>4.1126575320959091E-2</v>
      </c>
      <c r="DX988">
        <v>3.601374477148056E-2</v>
      </c>
      <c r="DY988">
        <v>5.1395699381828308E-2</v>
      </c>
      <c r="DZ988">
        <v>4.4380307197570801E-2</v>
      </c>
      <c r="EA988">
        <v>0.48086565732955933</v>
      </c>
      <c r="EB988">
        <v>0.48008480668067932</v>
      </c>
      <c r="EC988">
        <v>0.47596001625061035</v>
      </c>
      <c r="ED988">
        <v>0.47477987408638</v>
      </c>
      <c r="EE988">
        <v>0.47840747237205505</v>
      </c>
      <c r="EF988">
        <v>0.47964370250701904</v>
      </c>
      <c r="EG988">
        <v>0.49848496913909912</v>
      </c>
      <c r="EH988">
        <v>0.51627862453460693</v>
      </c>
      <c r="EI988">
        <v>0.52621477842330933</v>
      </c>
      <c r="EJ988">
        <v>0.53464561700820923</v>
      </c>
      <c r="EK988">
        <v>0.53229641914367676</v>
      </c>
      <c r="EL988">
        <v>0.52386993169784546</v>
      </c>
      <c r="EM988">
        <v>1.418927788734436</v>
      </c>
      <c r="EN988">
        <v>5.225151538848877</v>
      </c>
      <c r="EO988">
        <v>5.128425121307373</v>
      </c>
      <c r="EP988">
        <v>5.1538090705871582</v>
      </c>
      <c r="EQ988">
        <v>5.142240047454834</v>
      </c>
      <c r="ER988">
        <v>5.0981612205505371</v>
      </c>
      <c r="ES988">
        <v>1.3653442859649658</v>
      </c>
      <c r="ET988">
        <v>0.22094571590423584</v>
      </c>
      <c r="EU988">
        <v>0.22360917925834656</v>
      </c>
      <c r="EV988">
        <v>0.2045682817697525</v>
      </c>
      <c r="EW988">
        <v>0.2071116715669632</v>
      </c>
      <c r="EX988">
        <v>0.19102269411087036</v>
      </c>
      <c r="EY988">
        <v>71.736747741699219</v>
      </c>
      <c r="EZ988">
        <v>71.493682861328125</v>
      </c>
      <c r="FA988">
        <v>71.111724853515625</v>
      </c>
      <c r="FB988">
        <v>70.745849609375</v>
      </c>
      <c r="FC988">
        <v>70.735397338867188</v>
      </c>
      <c r="FD988">
        <v>70.103408813476562</v>
      </c>
      <c r="FE988">
        <v>71.872596740722656</v>
      </c>
      <c r="FF988">
        <v>72.627731323242188</v>
      </c>
      <c r="FG988">
        <v>77.914726257324219</v>
      </c>
      <c r="FH988">
        <v>83.937278747558594</v>
      </c>
      <c r="FI988">
        <v>89.377609252929688</v>
      </c>
      <c r="FJ988">
        <v>92.323646545410156</v>
      </c>
      <c r="FK988">
        <v>92.620468139648438</v>
      </c>
      <c r="FL988">
        <v>92.929908752441406</v>
      </c>
      <c r="FM988">
        <v>92.411308288574219</v>
      </c>
      <c r="FN988">
        <v>92.105453491210938</v>
      </c>
      <c r="FO988">
        <v>92.172248840332031</v>
      </c>
      <c r="FP988">
        <v>90.536048889160156</v>
      </c>
      <c r="FQ988">
        <v>88.47900390625</v>
      </c>
      <c r="FR988">
        <v>82.766738891601562</v>
      </c>
      <c r="FS988">
        <v>79.873680114746094</v>
      </c>
      <c r="FT988">
        <v>78.139450073242188</v>
      </c>
      <c r="FU988">
        <v>76.61981201171875</v>
      </c>
      <c r="FV988">
        <v>75.111648559570313</v>
      </c>
      <c r="FW988">
        <v>81</v>
      </c>
      <c r="FX988">
        <v>5.4568342864513397E-2</v>
      </c>
      <c r="FY988">
        <v>1</v>
      </c>
    </row>
    <row r="989" spans="1:181" x14ac:dyDescent="0.2">
      <c r="A989" t="s">
        <v>243</v>
      </c>
      <c r="B989" t="s">
        <v>239</v>
      </c>
      <c r="C989" t="s">
        <v>215</v>
      </c>
      <c r="D989" t="s">
        <v>41</v>
      </c>
      <c r="E989">
        <v>2020</v>
      </c>
      <c r="F989" t="s">
        <v>224</v>
      </c>
      <c r="G989" t="s">
        <v>246</v>
      </c>
      <c r="H989">
        <v>94</v>
      </c>
      <c r="K989">
        <v>19.687763214111328</v>
      </c>
      <c r="L989">
        <v>19.402505874633789</v>
      </c>
      <c r="M989">
        <v>19.416353225708008</v>
      </c>
      <c r="N989">
        <v>19.603530883789063</v>
      </c>
      <c r="O989">
        <v>20.1051025390625</v>
      </c>
      <c r="P989">
        <v>20.79210090637207</v>
      </c>
      <c r="Q989">
        <v>23.729986190795898</v>
      </c>
      <c r="R989">
        <v>23.443845748901367</v>
      </c>
      <c r="S989">
        <v>23.769668579101563</v>
      </c>
      <c r="T989">
        <v>24.807336807250977</v>
      </c>
      <c r="U989">
        <v>25.600765228271484</v>
      </c>
      <c r="V989">
        <v>26.098424911499023</v>
      </c>
      <c r="W989">
        <v>26.206377029418945</v>
      </c>
      <c r="X989">
        <v>26.717247009277344</v>
      </c>
      <c r="Y989">
        <v>26.76341438293457</v>
      </c>
      <c r="Z989">
        <v>26.973331451416016</v>
      </c>
      <c r="AA989">
        <v>26.981866836547852</v>
      </c>
      <c r="AB989">
        <v>26.697952270507813</v>
      </c>
      <c r="AC989">
        <v>26.173646926879883</v>
      </c>
      <c r="AD989">
        <v>26.272279739379883</v>
      </c>
      <c r="AE989">
        <v>25.650257110595703</v>
      </c>
      <c r="AF989">
        <v>24.514646530151367</v>
      </c>
      <c r="AG989">
        <v>21.735935211181641</v>
      </c>
      <c r="AH989">
        <v>20.621738433837891</v>
      </c>
      <c r="AI989">
        <v>-0.66359984874725342</v>
      </c>
      <c r="AJ989">
        <v>-0.6589198112487793</v>
      </c>
      <c r="AK989">
        <v>-0.6534540057182312</v>
      </c>
      <c r="AL989">
        <v>-0.65670108795166016</v>
      </c>
      <c r="AM989">
        <v>-0.65911483764648438</v>
      </c>
      <c r="AN989">
        <v>-0.66758418083190918</v>
      </c>
      <c r="AO989">
        <v>-0.7225913405418396</v>
      </c>
      <c r="AP989">
        <v>-0.72329670190811157</v>
      </c>
      <c r="AQ989">
        <v>-0.73317497968673706</v>
      </c>
      <c r="AR989">
        <v>-0.75352650880813599</v>
      </c>
      <c r="AS989">
        <v>-0.76698094606399536</v>
      </c>
      <c r="AT989">
        <v>-0.7726253867149353</v>
      </c>
      <c r="AU989">
        <v>6.8253718316555023E-2</v>
      </c>
      <c r="AV989">
        <v>4.1438755989074707</v>
      </c>
      <c r="AW989">
        <v>4.0802674293518066</v>
      </c>
      <c r="AX989">
        <v>4.0982575416564941</v>
      </c>
      <c r="AY989">
        <v>4.0833306312561035</v>
      </c>
      <c r="AZ989">
        <v>4.0492215156555176</v>
      </c>
      <c r="BA989">
        <v>3.6468677222728729E-2</v>
      </c>
      <c r="BB989">
        <v>-0.40529927611351013</v>
      </c>
      <c r="BC989">
        <v>-0.39412984251976013</v>
      </c>
      <c r="BD989">
        <v>-0.36602151393890381</v>
      </c>
      <c r="BE989">
        <v>-0.32001706957817078</v>
      </c>
      <c r="BF989">
        <v>-0.30539023876190186</v>
      </c>
      <c r="BG989">
        <v>-0.32552012801170349</v>
      </c>
      <c r="BH989">
        <v>-0.32245326042175293</v>
      </c>
      <c r="BI989">
        <v>-0.31982052326202393</v>
      </c>
      <c r="BJ989">
        <v>-0.32245701551437378</v>
      </c>
      <c r="BK989">
        <v>-0.32308611273765564</v>
      </c>
      <c r="BL989">
        <v>-0.32868841290473938</v>
      </c>
      <c r="BM989">
        <v>-0.36188042163848877</v>
      </c>
      <c r="BN989">
        <v>-0.35712110996246338</v>
      </c>
      <c r="BO989">
        <v>-0.36114612221717834</v>
      </c>
      <c r="BP989">
        <v>-0.37299522757530212</v>
      </c>
      <c r="BQ989">
        <v>-0.38316911458969116</v>
      </c>
      <c r="BR989">
        <v>-0.38963541388511658</v>
      </c>
      <c r="BS989">
        <v>0.46724832057952881</v>
      </c>
      <c r="BT989">
        <v>4.4632887840270996</v>
      </c>
      <c r="BU989">
        <v>4.389897346496582</v>
      </c>
      <c r="BV989">
        <v>4.410071849822998</v>
      </c>
      <c r="BW989">
        <v>4.3961367607116699</v>
      </c>
      <c r="BX989">
        <v>4.3590826988220215</v>
      </c>
      <c r="BY989">
        <v>0.42902389168739319</v>
      </c>
      <c r="BZ989">
        <v>-0.22030395269393921</v>
      </c>
      <c r="CA989">
        <v>-0.21164722740650177</v>
      </c>
      <c r="CB989">
        <v>-0.19746696949005127</v>
      </c>
      <c r="CC989">
        <v>-0.16430111229419708</v>
      </c>
      <c r="CD989">
        <v>-0.1587478369474411</v>
      </c>
      <c r="CE989">
        <v>-9.136711061000824E-2</v>
      </c>
      <c r="CF989">
        <v>-8.9417517185211182E-2</v>
      </c>
      <c r="CG989">
        <v>-8.8746979832649231E-2</v>
      </c>
      <c r="CH989">
        <v>-9.0960599482059479E-2</v>
      </c>
      <c r="CI989">
        <v>-9.0353667736053467E-2</v>
      </c>
      <c r="CJ989">
        <v>-9.3970246613025665E-2</v>
      </c>
      <c r="CK989">
        <v>-0.11205317825078964</v>
      </c>
      <c r="CL989">
        <v>-0.10350902378559113</v>
      </c>
      <c r="CM989">
        <v>-0.10348009318113327</v>
      </c>
      <c r="CN989">
        <v>-0.10944042354822159</v>
      </c>
      <c r="CO989">
        <v>-0.11734224855899811</v>
      </c>
      <c r="CP989">
        <v>-0.12437772005796432</v>
      </c>
      <c r="CQ989">
        <v>0.74359077215194702</v>
      </c>
      <c r="CR989">
        <v>4.6845135688781738</v>
      </c>
      <c r="CS989">
        <v>4.6043462753295898</v>
      </c>
      <c r="CT989">
        <v>4.6260333061218262</v>
      </c>
      <c r="CU989">
        <v>4.6127853393554687</v>
      </c>
      <c r="CV989">
        <v>4.5736913681030273</v>
      </c>
      <c r="CW989">
        <v>0.70090645551681519</v>
      </c>
      <c r="CX989">
        <v>-9.2176772654056549E-2</v>
      </c>
      <c r="CY989">
        <v>-8.526032418012619E-2</v>
      </c>
      <c r="CZ989">
        <v>-8.0726616084575653E-2</v>
      </c>
      <c r="DA989">
        <v>-5.6452706456184387E-2</v>
      </c>
      <c r="DB989">
        <v>-5.718376487493515E-2</v>
      </c>
      <c r="DC989">
        <v>0.14278589189052582</v>
      </c>
      <c r="DD989">
        <v>0.14361821115016937</v>
      </c>
      <c r="DE989">
        <v>0.14232654869556427</v>
      </c>
      <c r="DF989">
        <v>0.14053581655025482</v>
      </c>
      <c r="DG989">
        <v>0.14237877726554871</v>
      </c>
      <c r="DH989">
        <v>0.14074791967868805</v>
      </c>
      <c r="DI989">
        <v>0.13777408003807068</v>
      </c>
      <c r="DJ989">
        <v>0.15010306239128113</v>
      </c>
      <c r="DK989">
        <v>0.1541859358549118</v>
      </c>
      <c r="DL989">
        <v>0.15411438047885895</v>
      </c>
      <c r="DM989">
        <v>0.14848463237285614</v>
      </c>
      <c r="DN989">
        <v>0.14087997376918793</v>
      </c>
      <c r="DO989">
        <v>1.0199332237243652</v>
      </c>
      <c r="DP989">
        <v>4.905738353729248</v>
      </c>
      <c r="DQ989">
        <v>4.8187952041625977</v>
      </c>
      <c r="DR989">
        <v>4.8419947624206543</v>
      </c>
      <c r="DS989">
        <v>4.8294339179992676</v>
      </c>
      <c r="DT989">
        <v>4.7883000373840332</v>
      </c>
      <c r="DU989">
        <v>0.97278898954391479</v>
      </c>
      <c r="DV989">
        <v>3.5950414836406708E-2</v>
      </c>
      <c r="DW989">
        <v>4.1126575320959091E-2</v>
      </c>
      <c r="DX989">
        <v>3.601374477148056E-2</v>
      </c>
      <c r="DY989">
        <v>5.1395699381828308E-2</v>
      </c>
      <c r="DZ989">
        <v>4.4380307197570801E-2</v>
      </c>
      <c r="EA989">
        <v>0.48086565732955933</v>
      </c>
      <c r="EB989">
        <v>0.48008480668067932</v>
      </c>
      <c r="EC989">
        <v>0.47596001625061035</v>
      </c>
      <c r="ED989">
        <v>0.47477987408638</v>
      </c>
      <c r="EE989">
        <v>0.47840747237205505</v>
      </c>
      <c r="EF989">
        <v>0.47964370250701904</v>
      </c>
      <c r="EG989">
        <v>0.49848496913909912</v>
      </c>
      <c r="EH989">
        <v>0.51627862453460693</v>
      </c>
      <c r="EI989">
        <v>0.52621477842330933</v>
      </c>
      <c r="EJ989">
        <v>0.53464561700820923</v>
      </c>
      <c r="EK989">
        <v>0.53229641914367676</v>
      </c>
      <c r="EL989">
        <v>0.52386993169784546</v>
      </c>
      <c r="EM989">
        <v>1.418927788734436</v>
      </c>
      <c r="EN989">
        <v>5.225151538848877</v>
      </c>
      <c r="EO989">
        <v>5.128425121307373</v>
      </c>
      <c r="EP989">
        <v>5.1538090705871582</v>
      </c>
      <c r="EQ989">
        <v>5.142240047454834</v>
      </c>
      <c r="ER989">
        <v>5.0981612205505371</v>
      </c>
      <c r="ES989">
        <v>1.3653442859649658</v>
      </c>
      <c r="ET989">
        <v>0.22094571590423584</v>
      </c>
      <c r="EU989">
        <v>0.22360917925834656</v>
      </c>
      <c r="EV989">
        <v>0.2045682817697525</v>
      </c>
      <c r="EW989">
        <v>0.2071116715669632</v>
      </c>
      <c r="EX989">
        <v>0.19102269411087036</v>
      </c>
      <c r="EY989">
        <v>71.736747741699219</v>
      </c>
      <c r="EZ989">
        <v>71.493682861328125</v>
      </c>
      <c r="FA989">
        <v>71.111724853515625</v>
      </c>
      <c r="FB989">
        <v>70.745849609375</v>
      </c>
      <c r="FC989">
        <v>70.735397338867188</v>
      </c>
      <c r="FD989">
        <v>70.103408813476562</v>
      </c>
      <c r="FE989">
        <v>71.872596740722656</v>
      </c>
      <c r="FF989">
        <v>72.627731323242188</v>
      </c>
      <c r="FG989">
        <v>77.914726257324219</v>
      </c>
      <c r="FH989">
        <v>83.937278747558594</v>
      </c>
      <c r="FI989">
        <v>89.377609252929688</v>
      </c>
      <c r="FJ989">
        <v>92.323646545410156</v>
      </c>
      <c r="FK989">
        <v>92.620468139648438</v>
      </c>
      <c r="FL989">
        <v>92.929908752441406</v>
      </c>
      <c r="FM989">
        <v>92.411308288574219</v>
      </c>
      <c r="FN989">
        <v>92.105453491210938</v>
      </c>
      <c r="FO989">
        <v>92.172248840332031</v>
      </c>
      <c r="FP989">
        <v>90.536048889160156</v>
      </c>
      <c r="FQ989">
        <v>88.47900390625</v>
      </c>
      <c r="FR989">
        <v>82.766738891601562</v>
      </c>
      <c r="FS989">
        <v>79.873680114746094</v>
      </c>
      <c r="FT989">
        <v>78.139450073242188</v>
      </c>
      <c r="FU989">
        <v>76.61981201171875</v>
      </c>
      <c r="FV989">
        <v>75.111648559570313</v>
      </c>
      <c r="FW989">
        <v>81</v>
      </c>
      <c r="FX989">
        <v>5.4568342864513397E-2</v>
      </c>
      <c r="FY989">
        <v>1</v>
      </c>
    </row>
    <row r="990" spans="1:181" x14ac:dyDescent="0.2">
      <c r="A990" t="s">
        <v>243</v>
      </c>
      <c r="B990" t="s">
        <v>239</v>
      </c>
      <c r="C990" t="s">
        <v>215</v>
      </c>
      <c r="D990" t="s">
        <v>41</v>
      </c>
      <c r="E990">
        <v>2021</v>
      </c>
      <c r="F990" t="s">
        <v>224</v>
      </c>
      <c r="G990" t="s">
        <v>246</v>
      </c>
      <c r="H990">
        <v>94</v>
      </c>
      <c r="K990">
        <v>19.687763214111328</v>
      </c>
      <c r="L990">
        <v>19.402505874633789</v>
      </c>
      <c r="M990">
        <v>19.416353225708008</v>
      </c>
      <c r="N990">
        <v>19.603530883789063</v>
      </c>
      <c r="O990">
        <v>20.1051025390625</v>
      </c>
      <c r="P990">
        <v>20.79210090637207</v>
      </c>
      <c r="Q990">
        <v>23.729986190795898</v>
      </c>
      <c r="R990">
        <v>23.443845748901367</v>
      </c>
      <c r="S990">
        <v>23.769668579101563</v>
      </c>
      <c r="T990">
        <v>24.807336807250977</v>
      </c>
      <c r="U990">
        <v>25.600765228271484</v>
      </c>
      <c r="V990">
        <v>26.098424911499023</v>
      </c>
      <c r="W990">
        <v>26.206377029418945</v>
      </c>
      <c r="X990">
        <v>26.717247009277344</v>
      </c>
      <c r="Y990">
        <v>26.76341438293457</v>
      </c>
      <c r="Z990">
        <v>26.973331451416016</v>
      </c>
      <c r="AA990">
        <v>26.981866836547852</v>
      </c>
      <c r="AB990">
        <v>26.697952270507813</v>
      </c>
      <c r="AC990">
        <v>26.173646926879883</v>
      </c>
      <c r="AD990">
        <v>26.272279739379883</v>
      </c>
      <c r="AE990">
        <v>25.650257110595703</v>
      </c>
      <c r="AF990">
        <v>24.514646530151367</v>
      </c>
      <c r="AG990">
        <v>21.735935211181641</v>
      </c>
      <c r="AH990">
        <v>20.621738433837891</v>
      </c>
      <c r="AI990">
        <v>-0.66359984874725342</v>
      </c>
      <c r="AJ990">
        <v>-0.6589198112487793</v>
      </c>
      <c r="AK990">
        <v>-0.6534540057182312</v>
      </c>
      <c r="AL990">
        <v>-0.65670108795166016</v>
      </c>
      <c r="AM990">
        <v>-0.65911483764648438</v>
      </c>
      <c r="AN990">
        <v>-0.66758418083190918</v>
      </c>
      <c r="AO990">
        <v>-0.7225913405418396</v>
      </c>
      <c r="AP990">
        <v>-0.72329670190811157</v>
      </c>
      <c r="AQ990">
        <v>-0.73317497968673706</v>
      </c>
      <c r="AR990">
        <v>-0.75352650880813599</v>
      </c>
      <c r="AS990">
        <v>-0.76698094606399536</v>
      </c>
      <c r="AT990">
        <v>-0.7726253867149353</v>
      </c>
      <c r="AU990">
        <v>6.8253718316555023E-2</v>
      </c>
      <c r="AV990">
        <v>4.1438755989074707</v>
      </c>
      <c r="AW990">
        <v>4.0802674293518066</v>
      </c>
      <c r="AX990">
        <v>4.0982575416564941</v>
      </c>
      <c r="AY990">
        <v>4.0833306312561035</v>
      </c>
      <c r="AZ990">
        <v>4.0492215156555176</v>
      </c>
      <c r="BA990">
        <v>3.6468677222728729E-2</v>
      </c>
      <c r="BB990">
        <v>-0.40529927611351013</v>
      </c>
      <c r="BC990">
        <v>-0.39412984251976013</v>
      </c>
      <c r="BD990">
        <v>-0.36602151393890381</v>
      </c>
      <c r="BE990">
        <v>-0.32001706957817078</v>
      </c>
      <c r="BF990">
        <v>-0.30539023876190186</v>
      </c>
      <c r="BG990">
        <v>-0.32552012801170349</v>
      </c>
      <c r="BH990">
        <v>-0.32245326042175293</v>
      </c>
      <c r="BI990">
        <v>-0.31982052326202393</v>
      </c>
      <c r="BJ990">
        <v>-0.32245701551437378</v>
      </c>
      <c r="BK990">
        <v>-0.32308611273765564</v>
      </c>
      <c r="BL990">
        <v>-0.32868841290473938</v>
      </c>
      <c r="BM990">
        <v>-0.36188042163848877</v>
      </c>
      <c r="BN990">
        <v>-0.35712110996246338</v>
      </c>
      <c r="BO990">
        <v>-0.36114612221717834</v>
      </c>
      <c r="BP990">
        <v>-0.37299522757530212</v>
      </c>
      <c r="BQ990">
        <v>-0.38316911458969116</v>
      </c>
      <c r="BR990">
        <v>-0.38963541388511658</v>
      </c>
      <c r="BS990">
        <v>0.46724832057952881</v>
      </c>
      <c r="BT990">
        <v>4.4632887840270996</v>
      </c>
      <c r="BU990">
        <v>4.389897346496582</v>
      </c>
      <c r="BV990">
        <v>4.410071849822998</v>
      </c>
      <c r="BW990">
        <v>4.3961367607116699</v>
      </c>
      <c r="BX990">
        <v>4.3590826988220215</v>
      </c>
      <c r="BY990">
        <v>0.42902389168739319</v>
      </c>
      <c r="BZ990">
        <v>-0.22030395269393921</v>
      </c>
      <c r="CA990">
        <v>-0.21164722740650177</v>
      </c>
      <c r="CB990">
        <v>-0.19746696949005127</v>
      </c>
      <c r="CC990">
        <v>-0.16430111229419708</v>
      </c>
      <c r="CD990">
        <v>-0.1587478369474411</v>
      </c>
      <c r="CE990">
        <v>-9.136711061000824E-2</v>
      </c>
      <c r="CF990">
        <v>-8.9417517185211182E-2</v>
      </c>
      <c r="CG990">
        <v>-8.8746979832649231E-2</v>
      </c>
      <c r="CH990">
        <v>-9.0960599482059479E-2</v>
      </c>
      <c r="CI990">
        <v>-9.0353667736053467E-2</v>
      </c>
      <c r="CJ990">
        <v>-9.3970246613025665E-2</v>
      </c>
      <c r="CK990">
        <v>-0.11205317825078964</v>
      </c>
      <c r="CL990">
        <v>-0.10350902378559113</v>
      </c>
      <c r="CM990">
        <v>-0.10348009318113327</v>
      </c>
      <c r="CN990">
        <v>-0.10944042354822159</v>
      </c>
      <c r="CO990">
        <v>-0.11734224855899811</v>
      </c>
      <c r="CP990">
        <v>-0.12437772005796432</v>
      </c>
      <c r="CQ990">
        <v>0.74359077215194702</v>
      </c>
      <c r="CR990">
        <v>4.6845135688781738</v>
      </c>
      <c r="CS990">
        <v>4.6043462753295898</v>
      </c>
      <c r="CT990">
        <v>4.6260333061218262</v>
      </c>
      <c r="CU990">
        <v>4.6127853393554687</v>
      </c>
      <c r="CV990">
        <v>4.5736913681030273</v>
      </c>
      <c r="CW990">
        <v>0.70090645551681519</v>
      </c>
      <c r="CX990">
        <v>-9.2176772654056549E-2</v>
      </c>
      <c r="CY990">
        <v>-8.526032418012619E-2</v>
      </c>
      <c r="CZ990">
        <v>-8.0726616084575653E-2</v>
      </c>
      <c r="DA990">
        <v>-5.6452706456184387E-2</v>
      </c>
      <c r="DB990">
        <v>-5.718376487493515E-2</v>
      </c>
      <c r="DC990">
        <v>0.14278589189052582</v>
      </c>
      <c r="DD990">
        <v>0.14361821115016937</v>
      </c>
      <c r="DE990">
        <v>0.14232654869556427</v>
      </c>
      <c r="DF990">
        <v>0.14053581655025482</v>
      </c>
      <c r="DG990">
        <v>0.14237877726554871</v>
      </c>
      <c r="DH990">
        <v>0.14074791967868805</v>
      </c>
      <c r="DI990">
        <v>0.13777408003807068</v>
      </c>
      <c r="DJ990">
        <v>0.15010306239128113</v>
      </c>
      <c r="DK990">
        <v>0.1541859358549118</v>
      </c>
      <c r="DL990">
        <v>0.15411438047885895</v>
      </c>
      <c r="DM990">
        <v>0.14848463237285614</v>
      </c>
      <c r="DN990">
        <v>0.14087997376918793</v>
      </c>
      <c r="DO990">
        <v>1.0199332237243652</v>
      </c>
      <c r="DP990">
        <v>4.905738353729248</v>
      </c>
      <c r="DQ990">
        <v>4.8187952041625977</v>
      </c>
      <c r="DR990">
        <v>4.8419947624206543</v>
      </c>
      <c r="DS990">
        <v>4.8294339179992676</v>
      </c>
      <c r="DT990">
        <v>4.7883000373840332</v>
      </c>
      <c r="DU990">
        <v>0.97278898954391479</v>
      </c>
      <c r="DV990">
        <v>3.5950414836406708E-2</v>
      </c>
      <c r="DW990">
        <v>4.1126575320959091E-2</v>
      </c>
      <c r="DX990">
        <v>3.601374477148056E-2</v>
      </c>
      <c r="DY990">
        <v>5.1395699381828308E-2</v>
      </c>
      <c r="DZ990">
        <v>4.4380307197570801E-2</v>
      </c>
      <c r="EA990">
        <v>0.48086565732955933</v>
      </c>
      <c r="EB990">
        <v>0.48008480668067932</v>
      </c>
      <c r="EC990">
        <v>0.47596001625061035</v>
      </c>
      <c r="ED990">
        <v>0.47477987408638</v>
      </c>
      <c r="EE990">
        <v>0.47840747237205505</v>
      </c>
      <c r="EF990">
        <v>0.47964370250701904</v>
      </c>
      <c r="EG990">
        <v>0.49848496913909912</v>
      </c>
      <c r="EH990">
        <v>0.51627862453460693</v>
      </c>
      <c r="EI990">
        <v>0.52621477842330933</v>
      </c>
      <c r="EJ990">
        <v>0.53464561700820923</v>
      </c>
      <c r="EK990">
        <v>0.53229641914367676</v>
      </c>
      <c r="EL990">
        <v>0.52386993169784546</v>
      </c>
      <c r="EM990">
        <v>1.418927788734436</v>
      </c>
      <c r="EN990">
        <v>5.225151538848877</v>
      </c>
      <c r="EO990">
        <v>5.128425121307373</v>
      </c>
      <c r="EP990">
        <v>5.1538090705871582</v>
      </c>
      <c r="EQ990">
        <v>5.142240047454834</v>
      </c>
      <c r="ER990">
        <v>5.0981612205505371</v>
      </c>
      <c r="ES990">
        <v>1.3653442859649658</v>
      </c>
      <c r="ET990">
        <v>0.22094571590423584</v>
      </c>
      <c r="EU990">
        <v>0.22360917925834656</v>
      </c>
      <c r="EV990">
        <v>0.2045682817697525</v>
      </c>
      <c r="EW990">
        <v>0.2071116715669632</v>
      </c>
      <c r="EX990">
        <v>0.19102269411087036</v>
      </c>
      <c r="EY990">
        <v>71.736747741699219</v>
      </c>
      <c r="EZ990">
        <v>71.493682861328125</v>
      </c>
      <c r="FA990">
        <v>71.111724853515625</v>
      </c>
      <c r="FB990">
        <v>70.745849609375</v>
      </c>
      <c r="FC990">
        <v>70.735397338867188</v>
      </c>
      <c r="FD990">
        <v>70.103408813476562</v>
      </c>
      <c r="FE990">
        <v>71.872596740722656</v>
      </c>
      <c r="FF990">
        <v>72.627731323242188</v>
      </c>
      <c r="FG990">
        <v>77.914726257324219</v>
      </c>
      <c r="FH990">
        <v>83.937278747558594</v>
      </c>
      <c r="FI990">
        <v>89.377609252929688</v>
      </c>
      <c r="FJ990">
        <v>92.323646545410156</v>
      </c>
      <c r="FK990">
        <v>92.620468139648438</v>
      </c>
      <c r="FL990">
        <v>92.929908752441406</v>
      </c>
      <c r="FM990">
        <v>92.411308288574219</v>
      </c>
      <c r="FN990">
        <v>92.105453491210938</v>
      </c>
      <c r="FO990">
        <v>92.172248840332031</v>
      </c>
      <c r="FP990">
        <v>90.536048889160156</v>
      </c>
      <c r="FQ990">
        <v>88.47900390625</v>
      </c>
      <c r="FR990">
        <v>82.766738891601562</v>
      </c>
      <c r="FS990">
        <v>79.873680114746094</v>
      </c>
      <c r="FT990">
        <v>78.139450073242188</v>
      </c>
      <c r="FU990">
        <v>76.61981201171875</v>
      </c>
      <c r="FV990">
        <v>75.111648559570313</v>
      </c>
      <c r="FW990">
        <v>81</v>
      </c>
      <c r="FX990">
        <v>5.4568342864513397E-2</v>
      </c>
      <c r="FY990">
        <v>1</v>
      </c>
    </row>
    <row r="991" spans="1:181" x14ac:dyDescent="0.2">
      <c r="A991" t="s">
        <v>243</v>
      </c>
      <c r="B991" t="s">
        <v>239</v>
      </c>
      <c r="C991" t="s">
        <v>215</v>
      </c>
      <c r="D991" t="s">
        <v>41</v>
      </c>
      <c r="E991">
        <v>2022</v>
      </c>
      <c r="F991" t="s">
        <v>224</v>
      </c>
      <c r="G991" t="s">
        <v>246</v>
      </c>
      <c r="H991">
        <v>94</v>
      </c>
      <c r="K991">
        <v>19.687763214111328</v>
      </c>
      <c r="L991">
        <v>19.402505874633789</v>
      </c>
      <c r="M991">
        <v>19.416353225708008</v>
      </c>
      <c r="N991">
        <v>19.603530883789063</v>
      </c>
      <c r="O991">
        <v>20.1051025390625</v>
      </c>
      <c r="P991">
        <v>20.79210090637207</v>
      </c>
      <c r="Q991">
        <v>23.729986190795898</v>
      </c>
      <c r="R991">
        <v>23.443845748901367</v>
      </c>
      <c r="S991">
        <v>23.769668579101563</v>
      </c>
      <c r="T991">
        <v>24.807336807250977</v>
      </c>
      <c r="U991">
        <v>25.600765228271484</v>
      </c>
      <c r="V991">
        <v>26.098424911499023</v>
      </c>
      <c r="W991">
        <v>26.206377029418945</v>
      </c>
      <c r="X991">
        <v>26.717247009277344</v>
      </c>
      <c r="Y991">
        <v>26.76341438293457</v>
      </c>
      <c r="Z991">
        <v>26.973331451416016</v>
      </c>
      <c r="AA991">
        <v>26.981866836547852</v>
      </c>
      <c r="AB991">
        <v>26.697952270507813</v>
      </c>
      <c r="AC991">
        <v>26.173646926879883</v>
      </c>
      <c r="AD991">
        <v>26.272279739379883</v>
      </c>
      <c r="AE991">
        <v>25.650257110595703</v>
      </c>
      <c r="AF991">
        <v>24.514646530151367</v>
      </c>
      <c r="AG991">
        <v>21.735935211181641</v>
      </c>
      <c r="AH991">
        <v>20.621738433837891</v>
      </c>
      <c r="AI991">
        <v>-0.66359984874725342</v>
      </c>
      <c r="AJ991">
        <v>-0.6589198112487793</v>
      </c>
      <c r="AK991">
        <v>-0.6534540057182312</v>
      </c>
      <c r="AL991">
        <v>-0.65670108795166016</v>
      </c>
      <c r="AM991">
        <v>-0.65911483764648438</v>
      </c>
      <c r="AN991">
        <v>-0.66758418083190918</v>
      </c>
      <c r="AO991">
        <v>-0.7225913405418396</v>
      </c>
      <c r="AP991">
        <v>-0.72329670190811157</v>
      </c>
      <c r="AQ991">
        <v>-0.73317497968673706</v>
      </c>
      <c r="AR991">
        <v>-0.75352650880813599</v>
      </c>
      <c r="AS991">
        <v>-0.76698094606399536</v>
      </c>
      <c r="AT991">
        <v>-0.7726253867149353</v>
      </c>
      <c r="AU991">
        <v>6.8253718316555023E-2</v>
      </c>
      <c r="AV991">
        <v>4.1438755989074707</v>
      </c>
      <c r="AW991">
        <v>4.0802674293518066</v>
      </c>
      <c r="AX991">
        <v>4.0982575416564941</v>
      </c>
      <c r="AY991">
        <v>4.0833306312561035</v>
      </c>
      <c r="AZ991">
        <v>4.0492215156555176</v>
      </c>
      <c r="BA991">
        <v>3.6468677222728729E-2</v>
      </c>
      <c r="BB991">
        <v>-0.40529927611351013</v>
      </c>
      <c r="BC991">
        <v>-0.39412984251976013</v>
      </c>
      <c r="BD991">
        <v>-0.36602151393890381</v>
      </c>
      <c r="BE991">
        <v>-0.32001706957817078</v>
      </c>
      <c r="BF991">
        <v>-0.30539023876190186</v>
      </c>
      <c r="BG991">
        <v>-0.32552012801170349</v>
      </c>
      <c r="BH991">
        <v>-0.32245326042175293</v>
      </c>
      <c r="BI991">
        <v>-0.31982052326202393</v>
      </c>
      <c r="BJ991">
        <v>-0.32245701551437378</v>
      </c>
      <c r="BK991">
        <v>-0.32308611273765564</v>
      </c>
      <c r="BL991">
        <v>-0.32868841290473938</v>
      </c>
      <c r="BM991">
        <v>-0.36188042163848877</v>
      </c>
      <c r="BN991">
        <v>-0.35712110996246338</v>
      </c>
      <c r="BO991">
        <v>-0.36114612221717834</v>
      </c>
      <c r="BP991">
        <v>-0.37299522757530212</v>
      </c>
      <c r="BQ991">
        <v>-0.38316911458969116</v>
      </c>
      <c r="BR991">
        <v>-0.38963541388511658</v>
      </c>
      <c r="BS991">
        <v>0.46724832057952881</v>
      </c>
      <c r="BT991">
        <v>4.4632887840270996</v>
      </c>
      <c r="BU991">
        <v>4.389897346496582</v>
      </c>
      <c r="BV991">
        <v>4.410071849822998</v>
      </c>
      <c r="BW991">
        <v>4.3961367607116699</v>
      </c>
      <c r="BX991">
        <v>4.3590826988220215</v>
      </c>
      <c r="BY991">
        <v>0.42902389168739319</v>
      </c>
      <c r="BZ991">
        <v>-0.22030395269393921</v>
      </c>
      <c r="CA991">
        <v>-0.21164722740650177</v>
      </c>
      <c r="CB991">
        <v>-0.19746696949005127</v>
      </c>
      <c r="CC991">
        <v>-0.16430111229419708</v>
      </c>
      <c r="CD991">
        <v>-0.1587478369474411</v>
      </c>
      <c r="CE991">
        <v>-9.136711061000824E-2</v>
      </c>
      <c r="CF991">
        <v>-8.9417517185211182E-2</v>
      </c>
      <c r="CG991">
        <v>-8.8746979832649231E-2</v>
      </c>
      <c r="CH991">
        <v>-9.0960599482059479E-2</v>
      </c>
      <c r="CI991">
        <v>-9.0353667736053467E-2</v>
      </c>
      <c r="CJ991">
        <v>-9.3970246613025665E-2</v>
      </c>
      <c r="CK991">
        <v>-0.11205317825078964</v>
      </c>
      <c r="CL991">
        <v>-0.10350902378559113</v>
      </c>
      <c r="CM991">
        <v>-0.10348009318113327</v>
      </c>
      <c r="CN991">
        <v>-0.10944042354822159</v>
      </c>
      <c r="CO991">
        <v>-0.11734224855899811</v>
      </c>
      <c r="CP991">
        <v>-0.12437772005796432</v>
      </c>
      <c r="CQ991">
        <v>0.74359077215194702</v>
      </c>
      <c r="CR991">
        <v>4.6845135688781738</v>
      </c>
      <c r="CS991">
        <v>4.6043462753295898</v>
      </c>
      <c r="CT991">
        <v>4.6260333061218262</v>
      </c>
      <c r="CU991">
        <v>4.6127853393554687</v>
      </c>
      <c r="CV991">
        <v>4.5736913681030273</v>
      </c>
      <c r="CW991">
        <v>0.70090645551681519</v>
      </c>
      <c r="CX991">
        <v>-9.2176772654056549E-2</v>
      </c>
      <c r="CY991">
        <v>-8.526032418012619E-2</v>
      </c>
      <c r="CZ991">
        <v>-8.0726616084575653E-2</v>
      </c>
      <c r="DA991">
        <v>-5.6452706456184387E-2</v>
      </c>
      <c r="DB991">
        <v>-5.718376487493515E-2</v>
      </c>
      <c r="DC991">
        <v>0.14278589189052582</v>
      </c>
      <c r="DD991">
        <v>0.14361821115016937</v>
      </c>
      <c r="DE991">
        <v>0.14232654869556427</v>
      </c>
      <c r="DF991">
        <v>0.14053581655025482</v>
      </c>
      <c r="DG991">
        <v>0.14237877726554871</v>
      </c>
      <c r="DH991">
        <v>0.14074791967868805</v>
      </c>
      <c r="DI991">
        <v>0.13777408003807068</v>
      </c>
      <c r="DJ991">
        <v>0.15010306239128113</v>
      </c>
      <c r="DK991">
        <v>0.1541859358549118</v>
      </c>
      <c r="DL991">
        <v>0.15411438047885895</v>
      </c>
      <c r="DM991">
        <v>0.14848463237285614</v>
      </c>
      <c r="DN991">
        <v>0.14087997376918793</v>
      </c>
      <c r="DO991">
        <v>1.0199332237243652</v>
      </c>
      <c r="DP991">
        <v>4.905738353729248</v>
      </c>
      <c r="DQ991">
        <v>4.8187952041625977</v>
      </c>
      <c r="DR991">
        <v>4.8419947624206543</v>
      </c>
      <c r="DS991">
        <v>4.8294339179992676</v>
      </c>
      <c r="DT991">
        <v>4.7883000373840332</v>
      </c>
      <c r="DU991">
        <v>0.97278898954391479</v>
      </c>
      <c r="DV991">
        <v>3.5950414836406708E-2</v>
      </c>
      <c r="DW991">
        <v>4.1126575320959091E-2</v>
      </c>
      <c r="DX991">
        <v>3.601374477148056E-2</v>
      </c>
      <c r="DY991">
        <v>5.1395699381828308E-2</v>
      </c>
      <c r="DZ991">
        <v>4.4380307197570801E-2</v>
      </c>
      <c r="EA991">
        <v>0.48086565732955933</v>
      </c>
      <c r="EB991">
        <v>0.48008480668067932</v>
      </c>
      <c r="EC991">
        <v>0.47596001625061035</v>
      </c>
      <c r="ED991">
        <v>0.47477987408638</v>
      </c>
      <c r="EE991">
        <v>0.47840747237205505</v>
      </c>
      <c r="EF991">
        <v>0.47964370250701904</v>
      </c>
      <c r="EG991">
        <v>0.49848496913909912</v>
      </c>
      <c r="EH991">
        <v>0.51627862453460693</v>
      </c>
      <c r="EI991">
        <v>0.52621477842330933</v>
      </c>
      <c r="EJ991">
        <v>0.53464561700820923</v>
      </c>
      <c r="EK991">
        <v>0.53229641914367676</v>
      </c>
      <c r="EL991">
        <v>0.52386993169784546</v>
      </c>
      <c r="EM991">
        <v>1.418927788734436</v>
      </c>
      <c r="EN991">
        <v>5.225151538848877</v>
      </c>
      <c r="EO991">
        <v>5.128425121307373</v>
      </c>
      <c r="EP991">
        <v>5.1538090705871582</v>
      </c>
      <c r="EQ991">
        <v>5.142240047454834</v>
      </c>
      <c r="ER991">
        <v>5.0981612205505371</v>
      </c>
      <c r="ES991">
        <v>1.3653442859649658</v>
      </c>
      <c r="ET991">
        <v>0.22094571590423584</v>
      </c>
      <c r="EU991">
        <v>0.22360917925834656</v>
      </c>
      <c r="EV991">
        <v>0.2045682817697525</v>
      </c>
      <c r="EW991">
        <v>0.2071116715669632</v>
      </c>
      <c r="EX991">
        <v>0.19102269411087036</v>
      </c>
      <c r="EY991">
        <v>71.736747741699219</v>
      </c>
      <c r="EZ991">
        <v>71.493682861328125</v>
      </c>
      <c r="FA991">
        <v>71.111724853515625</v>
      </c>
      <c r="FB991">
        <v>70.745849609375</v>
      </c>
      <c r="FC991">
        <v>70.735397338867188</v>
      </c>
      <c r="FD991">
        <v>70.103408813476562</v>
      </c>
      <c r="FE991">
        <v>71.872596740722656</v>
      </c>
      <c r="FF991">
        <v>72.627731323242188</v>
      </c>
      <c r="FG991">
        <v>77.914726257324219</v>
      </c>
      <c r="FH991">
        <v>83.937278747558594</v>
      </c>
      <c r="FI991">
        <v>89.377609252929688</v>
      </c>
      <c r="FJ991">
        <v>92.323646545410156</v>
      </c>
      <c r="FK991">
        <v>92.620468139648438</v>
      </c>
      <c r="FL991">
        <v>92.929908752441406</v>
      </c>
      <c r="FM991">
        <v>92.411308288574219</v>
      </c>
      <c r="FN991">
        <v>92.105453491210938</v>
      </c>
      <c r="FO991">
        <v>92.172248840332031</v>
      </c>
      <c r="FP991">
        <v>90.536048889160156</v>
      </c>
      <c r="FQ991">
        <v>88.47900390625</v>
      </c>
      <c r="FR991">
        <v>82.766738891601562</v>
      </c>
      <c r="FS991">
        <v>79.873680114746094</v>
      </c>
      <c r="FT991">
        <v>78.139450073242188</v>
      </c>
      <c r="FU991">
        <v>76.61981201171875</v>
      </c>
      <c r="FV991">
        <v>75.111648559570313</v>
      </c>
      <c r="FW991">
        <v>81</v>
      </c>
      <c r="FX991">
        <v>5.4568342864513397E-2</v>
      </c>
      <c r="FY991">
        <v>1</v>
      </c>
    </row>
    <row r="992" spans="1:181" x14ac:dyDescent="0.2">
      <c r="A992" t="s">
        <v>243</v>
      </c>
      <c r="B992" t="s">
        <v>239</v>
      </c>
      <c r="C992" t="s">
        <v>215</v>
      </c>
      <c r="D992" t="s">
        <v>41</v>
      </c>
      <c r="E992">
        <v>2023</v>
      </c>
      <c r="F992" t="s">
        <v>224</v>
      </c>
      <c r="G992" t="s">
        <v>246</v>
      </c>
      <c r="H992">
        <v>94</v>
      </c>
      <c r="K992">
        <v>19.687763214111328</v>
      </c>
      <c r="L992">
        <v>19.402505874633789</v>
      </c>
      <c r="M992">
        <v>19.416353225708008</v>
      </c>
      <c r="N992">
        <v>19.603530883789063</v>
      </c>
      <c r="O992">
        <v>20.1051025390625</v>
      </c>
      <c r="P992">
        <v>20.79210090637207</v>
      </c>
      <c r="Q992">
        <v>23.729986190795898</v>
      </c>
      <c r="R992">
        <v>23.443845748901367</v>
      </c>
      <c r="S992">
        <v>23.769668579101563</v>
      </c>
      <c r="T992">
        <v>24.807336807250977</v>
      </c>
      <c r="U992">
        <v>25.600765228271484</v>
      </c>
      <c r="V992">
        <v>26.098424911499023</v>
      </c>
      <c r="W992">
        <v>26.206377029418945</v>
      </c>
      <c r="X992">
        <v>26.717247009277344</v>
      </c>
      <c r="Y992">
        <v>26.76341438293457</v>
      </c>
      <c r="Z992">
        <v>26.973331451416016</v>
      </c>
      <c r="AA992">
        <v>26.981866836547852</v>
      </c>
      <c r="AB992">
        <v>26.697952270507813</v>
      </c>
      <c r="AC992">
        <v>26.173646926879883</v>
      </c>
      <c r="AD992">
        <v>26.272279739379883</v>
      </c>
      <c r="AE992">
        <v>25.650257110595703</v>
      </c>
      <c r="AF992">
        <v>24.514646530151367</v>
      </c>
      <c r="AG992">
        <v>21.735935211181641</v>
      </c>
      <c r="AH992">
        <v>20.621738433837891</v>
      </c>
      <c r="AI992">
        <v>-0.66359984874725342</v>
      </c>
      <c r="AJ992">
        <v>-0.6589198112487793</v>
      </c>
      <c r="AK992">
        <v>-0.6534540057182312</v>
      </c>
      <c r="AL992">
        <v>-0.65670108795166016</v>
      </c>
      <c r="AM992">
        <v>-0.65911483764648438</v>
      </c>
      <c r="AN992">
        <v>-0.66758418083190918</v>
      </c>
      <c r="AO992">
        <v>-0.7225913405418396</v>
      </c>
      <c r="AP992">
        <v>-0.72329670190811157</v>
      </c>
      <c r="AQ992">
        <v>-0.73317497968673706</v>
      </c>
      <c r="AR992">
        <v>-0.75352650880813599</v>
      </c>
      <c r="AS992">
        <v>-0.76698094606399536</v>
      </c>
      <c r="AT992">
        <v>-0.7726253867149353</v>
      </c>
      <c r="AU992">
        <v>6.8253718316555023E-2</v>
      </c>
      <c r="AV992">
        <v>4.1438755989074707</v>
      </c>
      <c r="AW992">
        <v>4.0802674293518066</v>
      </c>
      <c r="AX992">
        <v>4.0982575416564941</v>
      </c>
      <c r="AY992">
        <v>4.0833306312561035</v>
      </c>
      <c r="AZ992">
        <v>4.0492215156555176</v>
      </c>
      <c r="BA992">
        <v>3.6468677222728729E-2</v>
      </c>
      <c r="BB992">
        <v>-0.40529927611351013</v>
      </c>
      <c r="BC992">
        <v>-0.39412984251976013</v>
      </c>
      <c r="BD992">
        <v>-0.36602151393890381</v>
      </c>
      <c r="BE992">
        <v>-0.32001706957817078</v>
      </c>
      <c r="BF992">
        <v>-0.30539023876190186</v>
      </c>
      <c r="BG992">
        <v>-0.32552012801170349</v>
      </c>
      <c r="BH992">
        <v>-0.32245326042175293</v>
      </c>
      <c r="BI992">
        <v>-0.31982052326202393</v>
      </c>
      <c r="BJ992">
        <v>-0.32245701551437378</v>
      </c>
      <c r="BK992">
        <v>-0.32308611273765564</v>
      </c>
      <c r="BL992">
        <v>-0.32868841290473938</v>
      </c>
      <c r="BM992">
        <v>-0.36188042163848877</v>
      </c>
      <c r="BN992">
        <v>-0.35712110996246338</v>
      </c>
      <c r="BO992">
        <v>-0.36114612221717834</v>
      </c>
      <c r="BP992">
        <v>-0.37299522757530212</v>
      </c>
      <c r="BQ992">
        <v>-0.38316911458969116</v>
      </c>
      <c r="BR992">
        <v>-0.38963541388511658</v>
      </c>
      <c r="BS992">
        <v>0.46724832057952881</v>
      </c>
      <c r="BT992">
        <v>4.4632887840270996</v>
      </c>
      <c r="BU992">
        <v>4.389897346496582</v>
      </c>
      <c r="BV992">
        <v>4.410071849822998</v>
      </c>
      <c r="BW992">
        <v>4.3961367607116699</v>
      </c>
      <c r="BX992">
        <v>4.3590826988220215</v>
      </c>
      <c r="BY992">
        <v>0.42902389168739319</v>
      </c>
      <c r="BZ992">
        <v>-0.22030395269393921</v>
      </c>
      <c r="CA992">
        <v>-0.21164722740650177</v>
      </c>
      <c r="CB992">
        <v>-0.19746696949005127</v>
      </c>
      <c r="CC992">
        <v>-0.16430111229419708</v>
      </c>
      <c r="CD992">
        <v>-0.1587478369474411</v>
      </c>
      <c r="CE992">
        <v>-9.136711061000824E-2</v>
      </c>
      <c r="CF992">
        <v>-8.9417517185211182E-2</v>
      </c>
      <c r="CG992">
        <v>-8.8746979832649231E-2</v>
      </c>
      <c r="CH992">
        <v>-9.0960599482059479E-2</v>
      </c>
      <c r="CI992">
        <v>-9.0353667736053467E-2</v>
      </c>
      <c r="CJ992">
        <v>-9.3970246613025665E-2</v>
      </c>
      <c r="CK992">
        <v>-0.11205317825078964</v>
      </c>
      <c r="CL992">
        <v>-0.10350902378559113</v>
      </c>
      <c r="CM992">
        <v>-0.10348009318113327</v>
      </c>
      <c r="CN992">
        <v>-0.10944042354822159</v>
      </c>
      <c r="CO992">
        <v>-0.11734224855899811</v>
      </c>
      <c r="CP992">
        <v>-0.12437772005796432</v>
      </c>
      <c r="CQ992">
        <v>0.74359077215194702</v>
      </c>
      <c r="CR992">
        <v>4.6845135688781738</v>
      </c>
      <c r="CS992">
        <v>4.6043462753295898</v>
      </c>
      <c r="CT992">
        <v>4.6260333061218262</v>
      </c>
      <c r="CU992">
        <v>4.6127853393554687</v>
      </c>
      <c r="CV992">
        <v>4.5736913681030273</v>
      </c>
      <c r="CW992">
        <v>0.70090645551681519</v>
      </c>
      <c r="CX992">
        <v>-9.2176772654056549E-2</v>
      </c>
      <c r="CY992">
        <v>-8.526032418012619E-2</v>
      </c>
      <c r="CZ992">
        <v>-8.0726616084575653E-2</v>
      </c>
      <c r="DA992">
        <v>-5.6452706456184387E-2</v>
      </c>
      <c r="DB992">
        <v>-5.718376487493515E-2</v>
      </c>
      <c r="DC992">
        <v>0.14278589189052582</v>
      </c>
      <c r="DD992">
        <v>0.14361821115016937</v>
      </c>
      <c r="DE992">
        <v>0.14232654869556427</v>
      </c>
      <c r="DF992">
        <v>0.14053581655025482</v>
      </c>
      <c r="DG992">
        <v>0.14237877726554871</v>
      </c>
      <c r="DH992">
        <v>0.14074791967868805</v>
      </c>
      <c r="DI992">
        <v>0.13777408003807068</v>
      </c>
      <c r="DJ992">
        <v>0.15010306239128113</v>
      </c>
      <c r="DK992">
        <v>0.1541859358549118</v>
      </c>
      <c r="DL992">
        <v>0.15411438047885895</v>
      </c>
      <c r="DM992">
        <v>0.14848463237285614</v>
      </c>
      <c r="DN992">
        <v>0.14087997376918793</v>
      </c>
      <c r="DO992">
        <v>1.0199332237243652</v>
      </c>
      <c r="DP992">
        <v>4.905738353729248</v>
      </c>
      <c r="DQ992">
        <v>4.8187952041625977</v>
      </c>
      <c r="DR992">
        <v>4.8419947624206543</v>
      </c>
      <c r="DS992">
        <v>4.8294339179992676</v>
      </c>
      <c r="DT992">
        <v>4.7883000373840332</v>
      </c>
      <c r="DU992">
        <v>0.97278898954391479</v>
      </c>
      <c r="DV992">
        <v>3.5950414836406708E-2</v>
      </c>
      <c r="DW992">
        <v>4.1126575320959091E-2</v>
      </c>
      <c r="DX992">
        <v>3.601374477148056E-2</v>
      </c>
      <c r="DY992">
        <v>5.1395699381828308E-2</v>
      </c>
      <c r="DZ992">
        <v>4.4380307197570801E-2</v>
      </c>
      <c r="EA992">
        <v>0.48086565732955933</v>
      </c>
      <c r="EB992">
        <v>0.48008480668067932</v>
      </c>
      <c r="EC992">
        <v>0.47596001625061035</v>
      </c>
      <c r="ED992">
        <v>0.47477987408638</v>
      </c>
      <c r="EE992">
        <v>0.47840747237205505</v>
      </c>
      <c r="EF992">
        <v>0.47964370250701904</v>
      </c>
      <c r="EG992">
        <v>0.49848496913909912</v>
      </c>
      <c r="EH992">
        <v>0.51627862453460693</v>
      </c>
      <c r="EI992">
        <v>0.52621477842330933</v>
      </c>
      <c r="EJ992">
        <v>0.53464561700820923</v>
      </c>
      <c r="EK992">
        <v>0.53229641914367676</v>
      </c>
      <c r="EL992">
        <v>0.52386993169784546</v>
      </c>
      <c r="EM992">
        <v>1.418927788734436</v>
      </c>
      <c r="EN992">
        <v>5.225151538848877</v>
      </c>
      <c r="EO992">
        <v>5.128425121307373</v>
      </c>
      <c r="EP992">
        <v>5.1538090705871582</v>
      </c>
      <c r="EQ992">
        <v>5.142240047454834</v>
      </c>
      <c r="ER992">
        <v>5.0981612205505371</v>
      </c>
      <c r="ES992">
        <v>1.3653442859649658</v>
      </c>
      <c r="ET992">
        <v>0.22094571590423584</v>
      </c>
      <c r="EU992">
        <v>0.22360917925834656</v>
      </c>
      <c r="EV992">
        <v>0.2045682817697525</v>
      </c>
      <c r="EW992">
        <v>0.2071116715669632</v>
      </c>
      <c r="EX992">
        <v>0.19102269411087036</v>
      </c>
      <c r="EY992">
        <v>71.736747741699219</v>
      </c>
      <c r="EZ992">
        <v>71.493682861328125</v>
      </c>
      <c r="FA992">
        <v>71.111724853515625</v>
      </c>
      <c r="FB992">
        <v>70.745849609375</v>
      </c>
      <c r="FC992">
        <v>70.735397338867188</v>
      </c>
      <c r="FD992">
        <v>70.103408813476562</v>
      </c>
      <c r="FE992">
        <v>71.872596740722656</v>
      </c>
      <c r="FF992">
        <v>72.627731323242188</v>
      </c>
      <c r="FG992">
        <v>77.914726257324219</v>
      </c>
      <c r="FH992">
        <v>83.937278747558594</v>
      </c>
      <c r="FI992">
        <v>89.377609252929688</v>
      </c>
      <c r="FJ992">
        <v>92.323646545410156</v>
      </c>
      <c r="FK992">
        <v>92.620468139648438</v>
      </c>
      <c r="FL992">
        <v>92.929908752441406</v>
      </c>
      <c r="FM992">
        <v>92.411308288574219</v>
      </c>
      <c r="FN992">
        <v>92.105453491210938</v>
      </c>
      <c r="FO992">
        <v>92.172248840332031</v>
      </c>
      <c r="FP992">
        <v>90.536048889160156</v>
      </c>
      <c r="FQ992">
        <v>88.47900390625</v>
      </c>
      <c r="FR992">
        <v>82.766738891601562</v>
      </c>
      <c r="FS992">
        <v>79.873680114746094</v>
      </c>
      <c r="FT992">
        <v>78.139450073242188</v>
      </c>
      <c r="FU992">
        <v>76.61981201171875</v>
      </c>
      <c r="FV992">
        <v>75.111648559570313</v>
      </c>
      <c r="FW992">
        <v>81</v>
      </c>
      <c r="FX992">
        <v>5.4568342864513397E-2</v>
      </c>
      <c r="FY992">
        <v>1</v>
      </c>
    </row>
    <row r="993" spans="1:181" x14ac:dyDescent="0.2">
      <c r="A993" t="s">
        <v>243</v>
      </c>
      <c r="B993" t="s">
        <v>239</v>
      </c>
      <c r="C993" t="s">
        <v>215</v>
      </c>
      <c r="D993" t="s">
        <v>41</v>
      </c>
      <c r="E993">
        <v>2024</v>
      </c>
      <c r="F993" t="s">
        <v>224</v>
      </c>
      <c r="G993" t="s">
        <v>246</v>
      </c>
      <c r="H993">
        <v>94</v>
      </c>
      <c r="K993">
        <v>19.687763214111328</v>
      </c>
      <c r="L993">
        <v>19.402505874633789</v>
      </c>
      <c r="M993">
        <v>19.416353225708008</v>
      </c>
      <c r="N993">
        <v>19.603530883789063</v>
      </c>
      <c r="O993">
        <v>20.1051025390625</v>
      </c>
      <c r="P993">
        <v>20.79210090637207</v>
      </c>
      <c r="Q993">
        <v>23.729986190795898</v>
      </c>
      <c r="R993">
        <v>23.443845748901367</v>
      </c>
      <c r="S993">
        <v>23.769668579101563</v>
      </c>
      <c r="T993">
        <v>24.807336807250977</v>
      </c>
      <c r="U993">
        <v>25.600765228271484</v>
      </c>
      <c r="V993">
        <v>26.098424911499023</v>
      </c>
      <c r="W993">
        <v>26.206377029418945</v>
      </c>
      <c r="X993">
        <v>26.717247009277344</v>
      </c>
      <c r="Y993">
        <v>26.76341438293457</v>
      </c>
      <c r="Z993">
        <v>26.973331451416016</v>
      </c>
      <c r="AA993">
        <v>26.981866836547852</v>
      </c>
      <c r="AB993">
        <v>26.697952270507813</v>
      </c>
      <c r="AC993">
        <v>26.173646926879883</v>
      </c>
      <c r="AD993">
        <v>26.272279739379883</v>
      </c>
      <c r="AE993">
        <v>25.650257110595703</v>
      </c>
      <c r="AF993">
        <v>24.514646530151367</v>
      </c>
      <c r="AG993">
        <v>21.735935211181641</v>
      </c>
      <c r="AH993">
        <v>20.621738433837891</v>
      </c>
      <c r="AI993">
        <v>-0.66359984874725342</v>
      </c>
      <c r="AJ993">
        <v>-0.6589198112487793</v>
      </c>
      <c r="AK993">
        <v>-0.6534540057182312</v>
      </c>
      <c r="AL993">
        <v>-0.65670108795166016</v>
      </c>
      <c r="AM993">
        <v>-0.65911483764648438</v>
      </c>
      <c r="AN993">
        <v>-0.66758418083190918</v>
      </c>
      <c r="AO993">
        <v>-0.7225913405418396</v>
      </c>
      <c r="AP993">
        <v>-0.72329670190811157</v>
      </c>
      <c r="AQ993">
        <v>-0.73317497968673706</v>
      </c>
      <c r="AR993">
        <v>-0.75352650880813599</v>
      </c>
      <c r="AS993">
        <v>-0.76698094606399536</v>
      </c>
      <c r="AT993">
        <v>-0.7726253867149353</v>
      </c>
      <c r="AU993">
        <v>6.8253718316555023E-2</v>
      </c>
      <c r="AV993">
        <v>4.1438755989074707</v>
      </c>
      <c r="AW993">
        <v>4.0802674293518066</v>
      </c>
      <c r="AX993">
        <v>4.0982575416564941</v>
      </c>
      <c r="AY993">
        <v>4.0833306312561035</v>
      </c>
      <c r="AZ993">
        <v>4.0492215156555176</v>
      </c>
      <c r="BA993">
        <v>3.6468677222728729E-2</v>
      </c>
      <c r="BB993">
        <v>-0.40529927611351013</v>
      </c>
      <c r="BC993">
        <v>-0.39412984251976013</v>
      </c>
      <c r="BD993">
        <v>-0.36602151393890381</v>
      </c>
      <c r="BE993">
        <v>-0.32001706957817078</v>
      </c>
      <c r="BF993">
        <v>-0.30539023876190186</v>
      </c>
      <c r="BG993">
        <v>-0.32552012801170349</v>
      </c>
      <c r="BH993">
        <v>-0.32245326042175293</v>
      </c>
      <c r="BI993">
        <v>-0.31982052326202393</v>
      </c>
      <c r="BJ993">
        <v>-0.32245701551437378</v>
      </c>
      <c r="BK993">
        <v>-0.32308611273765564</v>
      </c>
      <c r="BL993">
        <v>-0.32868841290473938</v>
      </c>
      <c r="BM993">
        <v>-0.36188042163848877</v>
      </c>
      <c r="BN993">
        <v>-0.35712110996246338</v>
      </c>
      <c r="BO993">
        <v>-0.36114612221717834</v>
      </c>
      <c r="BP993">
        <v>-0.37299522757530212</v>
      </c>
      <c r="BQ993">
        <v>-0.38316911458969116</v>
      </c>
      <c r="BR993">
        <v>-0.38963541388511658</v>
      </c>
      <c r="BS993">
        <v>0.46724832057952881</v>
      </c>
      <c r="BT993">
        <v>4.4632887840270996</v>
      </c>
      <c r="BU993">
        <v>4.389897346496582</v>
      </c>
      <c r="BV993">
        <v>4.410071849822998</v>
      </c>
      <c r="BW993">
        <v>4.3961367607116699</v>
      </c>
      <c r="BX993">
        <v>4.3590826988220215</v>
      </c>
      <c r="BY993">
        <v>0.42902389168739319</v>
      </c>
      <c r="BZ993">
        <v>-0.22030395269393921</v>
      </c>
      <c r="CA993">
        <v>-0.21164722740650177</v>
      </c>
      <c r="CB993">
        <v>-0.19746696949005127</v>
      </c>
      <c r="CC993">
        <v>-0.16430111229419708</v>
      </c>
      <c r="CD993">
        <v>-0.1587478369474411</v>
      </c>
      <c r="CE993">
        <v>-9.136711061000824E-2</v>
      </c>
      <c r="CF993">
        <v>-8.9417517185211182E-2</v>
      </c>
      <c r="CG993">
        <v>-8.8746979832649231E-2</v>
      </c>
      <c r="CH993">
        <v>-9.0960599482059479E-2</v>
      </c>
      <c r="CI993">
        <v>-9.0353667736053467E-2</v>
      </c>
      <c r="CJ993">
        <v>-9.3970246613025665E-2</v>
      </c>
      <c r="CK993">
        <v>-0.11205317825078964</v>
      </c>
      <c r="CL993">
        <v>-0.10350902378559113</v>
      </c>
      <c r="CM993">
        <v>-0.10348009318113327</v>
      </c>
      <c r="CN993">
        <v>-0.10944042354822159</v>
      </c>
      <c r="CO993">
        <v>-0.11734224855899811</v>
      </c>
      <c r="CP993">
        <v>-0.12437772005796432</v>
      </c>
      <c r="CQ993">
        <v>0.74359077215194702</v>
      </c>
      <c r="CR993">
        <v>4.6845135688781738</v>
      </c>
      <c r="CS993">
        <v>4.6043462753295898</v>
      </c>
      <c r="CT993">
        <v>4.6260333061218262</v>
      </c>
      <c r="CU993">
        <v>4.6127853393554687</v>
      </c>
      <c r="CV993">
        <v>4.5736913681030273</v>
      </c>
      <c r="CW993">
        <v>0.70090645551681519</v>
      </c>
      <c r="CX993">
        <v>-9.2176772654056549E-2</v>
      </c>
      <c r="CY993">
        <v>-8.526032418012619E-2</v>
      </c>
      <c r="CZ993">
        <v>-8.0726616084575653E-2</v>
      </c>
      <c r="DA993">
        <v>-5.6452706456184387E-2</v>
      </c>
      <c r="DB993">
        <v>-5.718376487493515E-2</v>
      </c>
      <c r="DC993">
        <v>0.14278589189052582</v>
      </c>
      <c r="DD993">
        <v>0.14361821115016937</v>
      </c>
      <c r="DE993">
        <v>0.14232654869556427</v>
      </c>
      <c r="DF993">
        <v>0.14053581655025482</v>
      </c>
      <c r="DG993">
        <v>0.14237877726554871</v>
      </c>
      <c r="DH993">
        <v>0.14074791967868805</v>
      </c>
      <c r="DI993">
        <v>0.13777408003807068</v>
      </c>
      <c r="DJ993">
        <v>0.15010306239128113</v>
      </c>
      <c r="DK993">
        <v>0.1541859358549118</v>
      </c>
      <c r="DL993">
        <v>0.15411438047885895</v>
      </c>
      <c r="DM993">
        <v>0.14848463237285614</v>
      </c>
      <c r="DN993">
        <v>0.14087997376918793</v>
      </c>
      <c r="DO993">
        <v>1.0199332237243652</v>
      </c>
      <c r="DP993">
        <v>4.905738353729248</v>
      </c>
      <c r="DQ993">
        <v>4.8187952041625977</v>
      </c>
      <c r="DR993">
        <v>4.8419947624206543</v>
      </c>
      <c r="DS993">
        <v>4.8294339179992676</v>
      </c>
      <c r="DT993">
        <v>4.7883000373840332</v>
      </c>
      <c r="DU993">
        <v>0.97278898954391479</v>
      </c>
      <c r="DV993">
        <v>3.5950414836406708E-2</v>
      </c>
      <c r="DW993">
        <v>4.1126575320959091E-2</v>
      </c>
      <c r="DX993">
        <v>3.601374477148056E-2</v>
      </c>
      <c r="DY993">
        <v>5.1395699381828308E-2</v>
      </c>
      <c r="DZ993">
        <v>4.4380307197570801E-2</v>
      </c>
      <c r="EA993">
        <v>0.48086565732955933</v>
      </c>
      <c r="EB993">
        <v>0.48008480668067932</v>
      </c>
      <c r="EC993">
        <v>0.47596001625061035</v>
      </c>
      <c r="ED993">
        <v>0.47477987408638</v>
      </c>
      <c r="EE993">
        <v>0.47840747237205505</v>
      </c>
      <c r="EF993">
        <v>0.47964370250701904</v>
      </c>
      <c r="EG993">
        <v>0.49848496913909912</v>
      </c>
      <c r="EH993">
        <v>0.51627862453460693</v>
      </c>
      <c r="EI993">
        <v>0.52621477842330933</v>
      </c>
      <c r="EJ993">
        <v>0.53464561700820923</v>
      </c>
      <c r="EK993">
        <v>0.53229641914367676</v>
      </c>
      <c r="EL993">
        <v>0.52386993169784546</v>
      </c>
      <c r="EM993">
        <v>1.418927788734436</v>
      </c>
      <c r="EN993">
        <v>5.225151538848877</v>
      </c>
      <c r="EO993">
        <v>5.128425121307373</v>
      </c>
      <c r="EP993">
        <v>5.1538090705871582</v>
      </c>
      <c r="EQ993">
        <v>5.142240047454834</v>
      </c>
      <c r="ER993">
        <v>5.0981612205505371</v>
      </c>
      <c r="ES993">
        <v>1.3653442859649658</v>
      </c>
      <c r="ET993">
        <v>0.22094571590423584</v>
      </c>
      <c r="EU993">
        <v>0.22360917925834656</v>
      </c>
      <c r="EV993">
        <v>0.2045682817697525</v>
      </c>
      <c r="EW993">
        <v>0.2071116715669632</v>
      </c>
      <c r="EX993">
        <v>0.19102269411087036</v>
      </c>
      <c r="EY993">
        <v>71.736747741699219</v>
      </c>
      <c r="EZ993">
        <v>71.493682861328125</v>
      </c>
      <c r="FA993">
        <v>71.111724853515625</v>
      </c>
      <c r="FB993">
        <v>70.745849609375</v>
      </c>
      <c r="FC993">
        <v>70.735397338867188</v>
      </c>
      <c r="FD993">
        <v>70.103408813476562</v>
      </c>
      <c r="FE993">
        <v>71.872596740722656</v>
      </c>
      <c r="FF993">
        <v>72.627731323242188</v>
      </c>
      <c r="FG993">
        <v>77.914726257324219</v>
      </c>
      <c r="FH993">
        <v>83.937278747558594</v>
      </c>
      <c r="FI993">
        <v>89.377609252929688</v>
      </c>
      <c r="FJ993">
        <v>92.323646545410156</v>
      </c>
      <c r="FK993">
        <v>92.620468139648438</v>
      </c>
      <c r="FL993">
        <v>92.929908752441406</v>
      </c>
      <c r="FM993">
        <v>92.411308288574219</v>
      </c>
      <c r="FN993">
        <v>92.105453491210938</v>
      </c>
      <c r="FO993">
        <v>92.172248840332031</v>
      </c>
      <c r="FP993">
        <v>90.536048889160156</v>
      </c>
      <c r="FQ993">
        <v>88.47900390625</v>
      </c>
      <c r="FR993">
        <v>82.766738891601562</v>
      </c>
      <c r="FS993">
        <v>79.873680114746094</v>
      </c>
      <c r="FT993">
        <v>78.139450073242188</v>
      </c>
      <c r="FU993">
        <v>76.61981201171875</v>
      </c>
      <c r="FV993">
        <v>75.111648559570313</v>
      </c>
      <c r="FW993">
        <v>81</v>
      </c>
      <c r="FX993">
        <v>5.4568342864513397E-2</v>
      </c>
      <c r="FY993">
        <v>1</v>
      </c>
    </row>
    <row r="994" spans="1:181" x14ac:dyDescent="0.2">
      <c r="A994" t="s">
        <v>243</v>
      </c>
      <c r="B994" t="s">
        <v>239</v>
      </c>
      <c r="C994" t="s">
        <v>215</v>
      </c>
      <c r="D994" t="s">
        <v>41</v>
      </c>
      <c r="E994">
        <v>2025</v>
      </c>
      <c r="F994" t="s">
        <v>224</v>
      </c>
      <c r="G994" t="s">
        <v>246</v>
      </c>
      <c r="H994">
        <v>94</v>
      </c>
      <c r="K994">
        <v>19.687763214111328</v>
      </c>
      <c r="L994">
        <v>19.402505874633789</v>
      </c>
      <c r="M994">
        <v>19.416353225708008</v>
      </c>
      <c r="N994">
        <v>19.603530883789063</v>
      </c>
      <c r="O994">
        <v>20.1051025390625</v>
      </c>
      <c r="P994">
        <v>20.79210090637207</v>
      </c>
      <c r="Q994">
        <v>23.729986190795898</v>
      </c>
      <c r="R994">
        <v>23.443845748901367</v>
      </c>
      <c r="S994">
        <v>23.769668579101563</v>
      </c>
      <c r="T994">
        <v>24.807336807250977</v>
      </c>
      <c r="U994">
        <v>25.600765228271484</v>
      </c>
      <c r="V994">
        <v>26.098424911499023</v>
      </c>
      <c r="W994">
        <v>26.206377029418945</v>
      </c>
      <c r="X994">
        <v>26.717247009277344</v>
      </c>
      <c r="Y994">
        <v>26.76341438293457</v>
      </c>
      <c r="Z994">
        <v>26.973331451416016</v>
      </c>
      <c r="AA994">
        <v>26.981866836547852</v>
      </c>
      <c r="AB994">
        <v>26.697952270507813</v>
      </c>
      <c r="AC994">
        <v>26.173646926879883</v>
      </c>
      <c r="AD994">
        <v>26.272279739379883</v>
      </c>
      <c r="AE994">
        <v>25.650257110595703</v>
      </c>
      <c r="AF994">
        <v>24.514646530151367</v>
      </c>
      <c r="AG994">
        <v>21.735935211181641</v>
      </c>
      <c r="AH994">
        <v>20.621738433837891</v>
      </c>
      <c r="AI994">
        <v>-0.66359984874725342</v>
      </c>
      <c r="AJ994">
        <v>-0.6589198112487793</v>
      </c>
      <c r="AK994">
        <v>-0.6534540057182312</v>
      </c>
      <c r="AL994">
        <v>-0.65670108795166016</v>
      </c>
      <c r="AM994">
        <v>-0.65911483764648438</v>
      </c>
      <c r="AN994">
        <v>-0.66758418083190918</v>
      </c>
      <c r="AO994">
        <v>-0.7225913405418396</v>
      </c>
      <c r="AP994">
        <v>-0.72329670190811157</v>
      </c>
      <c r="AQ994">
        <v>-0.73317497968673706</v>
      </c>
      <c r="AR994">
        <v>-0.75352650880813599</v>
      </c>
      <c r="AS994">
        <v>-0.76698094606399536</v>
      </c>
      <c r="AT994">
        <v>-0.7726253867149353</v>
      </c>
      <c r="AU994">
        <v>6.8253718316555023E-2</v>
      </c>
      <c r="AV994">
        <v>4.1438755989074707</v>
      </c>
      <c r="AW994">
        <v>4.0802674293518066</v>
      </c>
      <c r="AX994">
        <v>4.0982575416564941</v>
      </c>
      <c r="AY994">
        <v>4.0833306312561035</v>
      </c>
      <c r="AZ994">
        <v>4.0492215156555176</v>
      </c>
      <c r="BA994">
        <v>3.6468677222728729E-2</v>
      </c>
      <c r="BB994">
        <v>-0.40529927611351013</v>
      </c>
      <c r="BC994">
        <v>-0.39412984251976013</v>
      </c>
      <c r="BD994">
        <v>-0.36602151393890381</v>
      </c>
      <c r="BE994">
        <v>-0.32001706957817078</v>
      </c>
      <c r="BF994">
        <v>-0.30539023876190186</v>
      </c>
      <c r="BG994">
        <v>-0.32552012801170349</v>
      </c>
      <c r="BH994">
        <v>-0.32245326042175293</v>
      </c>
      <c r="BI994">
        <v>-0.31982052326202393</v>
      </c>
      <c r="BJ994">
        <v>-0.32245701551437378</v>
      </c>
      <c r="BK994">
        <v>-0.32308611273765564</v>
      </c>
      <c r="BL994">
        <v>-0.32868841290473938</v>
      </c>
      <c r="BM994">
        <v>-0.36188042163848877</v>
      </c>
      <c r="BN994">
        <v>-0.35712110996246338</v>
      </c>
      <c r="BO994">
        <v>-0.36114612221717834</v>
      </c>
      <c r="BP994">
        <v>-0.37299522757530212</v>
      </c>
      <c r="BQ994">
        <v>-0.38316911458969116</v>
      </c>
      <c r="BR994">
        <v>-0.38963541388511658</v>
      </c>
      <c r="BS994">
        <v>0.46724832057952881</v>
      </c>
      <c r="BT994">
        <v>4.4632887840270996</v>
      </c>
      <c r="BU994">
        <v>4.389897346496582</v>
      </c>
      <c r="BV994">
        <v>4.410071849822998</v>
      </c>
      <c r="BW994">
        <v>4.3961367607116699</v>
      </c>
      <c r="BX994">
        <v>4.3590826988220215</v>
      </c>
      <c r="BY994">
        <v>0.42902389168739319</v>
      </c>
      <c r="BZ994">
        <v>-0.22030395269393921</v>
      </c>
      <c r="CA994">
        <v>-0.21164722740650177</v>
      </c>
      <c r="CB994">
        <v>-0.19746696949005127</v>
      </c>
      <c r="CC994">
        <v>-0.16430111229419708</v>
      </c>
      <c r="CD994">
        <v>-0.1587478369474411</v>
      </c>
      <c r="CE994">
        <v>-9.136711061000824E-2</v>
      </c>
      <c r="CF994">
        <v>-8.9417517185211182E-2</v>
      </c>
      <c r="CG994">
        <v>-8.8746979832649231E-2</v>
      </c>
      <c r="CH994">
        <v>-9.0960599482059479E-2</v>
      </c>
      <c r="CI994">
        <v>-9.0353667736053467E-2</v>
      </c>
      <c r="CJ994">
        <v>-9.3970246613025665E-2</v>
      </c>
      <c r="CK994">
        <v>-0.11205317825078964</v>
      </c>
      <c r="CL994">
        <v>-0.10350902378559113</v>
      </c>
      <c r="CM994">
        <v>-0.10348009318113327</v>
      </c>
      <c r="CN994">
        <v>-0.10944042354822159</v>
      </c>
      <c r="CO994">
        <v>-0.11734224855899811</v>
      </c>
      <c r="CP994">
        <v>-0.12437772005796432</v>
      </c>
      <c r="CQ994">
        <v>0.74359077215194702</v>
      </c>
      <c r="CR994">
        <v>4.6845135688781738</v>
      </c>
      <c r="CS994">
        <v>4.6043462753295898</v>
      </c>
      <c r="CT994">
        <v>4.6260333061218262</v>
      </c>
      <c r="CU994">
        <v>4.6127853393554687</v>
      </c>
      <c r="CV994">
        <v>4.5736913681030273</v>
      </c>
      <c r="CW994">
        <v>0.70090645551681519</v>
      </c>
      <c r="CX994">
        <v>-9.2176772654056549E-2</v>
      </c>
      <c r="CY994">
        <v>-8.526032418012619E-2</v>
      </c>
      <c r="CZ994">
        <v>-8.0726616084575653E-2</v>
      </c>
      <c r="DA994">
        <v>-5.6452706456184387E-2</v>
      </c>
      <c r="DB994">
        <v>-5.718376487493515E-2</v>
      </c>
      <c r="DC994">
        <v>0.14278589189052582</v>
      </c>
      <c r="DD994">
        <v>0.14361821115016937</v>
      </c>
      <c r="DE994">
        <v>0.14232654869556427</v>
      </c>
      <c r="DF994">
        <v>0.14053581655025482</v>
      </c>
      <c r="DG994">
        <v>0.14237877726554871</v>
      </c>
      <c r="DH994">
        <v>0.14074791967868805</v>
      </c>
      <c r="DI994">
        <v>0.13777408003807068</v>
      </c>
      <c r="DJ994">
        <v>0.15010306239128113</v>
      </c>
      <c r="DK994">
        <v>0.1541859358549118</v>
      </c>
      <c r="DL994">
        <v>0.15411438047885895</v>
      </c>
      <c r="DM994">
        <v>0.14848463237285614</v>
      </c>
      <c r="DN994">
        <v>0.14087997376918793</v>
      </c>
      <c r="DO994">
        <v>1.0199332237243652</v>
      </c>
      <c r="DP994">
        <v>4.905738353729248</v>
      </c>
      <c r="DQ994">
        <v>4.8187952041625977</v>
      </c>
      <c r="DR994">
        <v>4.8419947624206543</v>
      </c>
      <c r="DS994">
        <v>4.8294339179992676</v>
      </c>
      <c r="DT994">
        <v>4.7883000373840332</v>
      </c>
      <c r="DU994">
        <v>0.97278898954391479</v>
      </c>
      <c r="DV994">
        <v>3.5950414836406708E-2</v>
      </c>
      <c r="DW994">
        <v>4.1126575320959091E-2</v>
      </c>
      <c r="DX994">
        <v>3.601374477148056E-2</v>
      </c>
      <c r="DY994">
        <v>5.1395699381828308E-2</v>
      </c>
      <c r="DZ994">
        <v>4.4380307197570801E-2</v>
      </c>
      <c r="EA994">
        <v>0.48086565732955933</v>
      </c>
      <c r="EB994">
        <v>0.48008480668067932</v>
      </c>
      <c r="EC994">
        <v>0.47596001625061035</v>
      </c>
      <c r="ED994">
        <v>0.47477987408638</v>
      </c>
      <c r="EE994">
        <v>0.47840747237205505</v>
      </c>
      <c r="EF994">
        <v>0.47964370250701904</v>
      </c>
      <c r="EG994">
        <v>0.49848496913909912</v>
      </c>
      <c r="EH994">
        <v>0.51627862453460693</v>
      </c>
      <c r="EI994">
        <v>0.52621477842330933</v>
      </c>
      <c r="EJ994">
        <v>0.53464561700820923</v>
      </c>
      <c r="EK994">
        <v>0.53229641914367676</v>
      </c>
      <c r="EL994">
        <v>0.52386993169784546</v>
      </c>
      <c r="EM994">
        <v>1.418927788734436</v>
      </c>
      <c r="EN994">
        <v>5.225151538848877</v>
      </c>
      <c r="EO994">
        <v>5.128425121307373</v>
      </c>
      <c r="EP994">
        <v>5.1538090705871582</v>
      </c>
      <c r="EQ994">
        <v>5.142240047454834</v>
      </c>
      <c r="ER994">
        <v>5.0981612205505371</v>
      </c>
      <c r="ES994">
        <v>1.3653442859649658</v>
      </c>
      <c r="ET994">
        <v>0.22094571590423584</v>
      </c>
      <c r="EU994">
        <v>0.22360917925834656</v>
      </c>
      <c r="EV994">
        <v>0.2045682817697525</v>
      </c>
      <c r="EW994">
        <v>0.2071116715669632</v>
      </c>
      <c r="EX994">
        <v>0.19102269411087036</v>
      </c>
      <c r="EY994">
        <v>71.736747741699219</v>
      </c>
      <c r="EZ994">
        <v>71.493682861328125</v>
      </c>
      <c r="FA994">
        <v>71.111724853515625</v>
      </c>
      <c r="FB994">
        <v>70.745849609375</v>
      </c>
      <c r="FC994">
        <v>70.735397338867188</v>
      </c>
      <c r="FD994">
        <v>70.103408813476562</v>
      </c>
      <c r="FE994">
        <v>71.872596740722656</v>
      </c>
      <c r="FF994">
        <v>72.627731323242188</v>
      </c>
      <c r="FG994">
        <v>77.914726257324219</v>
      </c>
      <c r="FH994">
        <v>83.937278747558594</v>
      </c>
      <c r="FI994">
        <v>89.377609252929688</v>
      </c>
      <c r="FJ994">
        <v>92.323646545410156</v>
      </c>
      <c r="FK994">
        <v>92.620468139648438</v>
      </c>
      <c r="FL994">
        <v>92.929908752441406</v>
      </c>
      <c r="FM994">
        <v>92.411308288574219</v>
      </c>
      <c r="FN994">
        <v>92.105453491210938</v>
      </c>
      <c r="FO994">
        <v>92.172248840332031</v>
      </c>
      <c r="FP994">
        <v>90.536048889160156</v>
      </c>
      <c r="FQ994">
        <v>88.47900390625</v>
      </c>
      <c r="FR994">
        <v>82.766738891601562</v>
      </c>
      <c r="FS994">
        <v>79.873680114746094</v>
      </c>
      <c r="FT994">
        <v>78.139450073242188</v>
      </c>
      <c r="FU994">
        <v>76.61981201171875</v>
      </c>
      <c r="FV994">
        <v>75.111648559570313</v>
      </c>
      <c r="FW994">
        <v>81</v>
      </c>
      <c r="FX994">
        <v>5.4568342864513397E-2</v>
      </c>
      <c r="FY994">
        <v>1</v>
      </c>
    </row>
    <row r="995" spans="1:181" x14ac:dyDescent="0.2">
      <c r="A995" t="s">
        <v>243</v>
      </c>
      <c r="B995" t="s">
        <v>239</v>
      </c>
      <c r="C995" t="s">
        <v>215</v>
      </c>
      <c r="D995" t="s">
        <v>42</v>
      </c>
      <c r="E995">
        <v>2015</v>
      </c>
      <c r="F995" t="s">
        <v>224</v>
      </c>
      <c r="G995" t="s">
        <v>246</v>
      </c>
      <c r="H995">
        <v>94</v>
      </c>
      <c r="K995">
        <v>18.669698715209961</v>
      </c>
      <c r="L995">
        <v>18.345247268676758</v>
      </c>
      <c r="M995">
        <v>18.391193389892578</v>
      </c>
      <c r="N995">
        <v>18.561767578125</v>
      </c>
      <c r="O995">
        <v>18.937597274780273</v>
      </c>
      <c r="P995">
        <v>19.670547485351563</v>
      </c>
      <c r="Q995">
        <v>22.21306037902832</v>
      </c>
      <c r="R995">
        <v>22.336700439453125</v>
      </c>
      <c r="S995">
        <v>22.684837341308594</v>
      </c>
      <c r="T995">
        <v>23.679967880249023</v>
      </c>
      <c r="U995">
        <v>24.431020736694336</v>
      </c>
      <c r="V995">
        <v>24.872955322265625</v>
      </c>
      <c r="W995">
        <v>25.049419403076172</v>
      </c>
      <c r="X995">
        <v>25.56352424621582</v>
      </c>
      <c r="Y995">
        <v>25.559787750244141</v>
      </c>
      <c r="Z995">
        <v>25.658876419067383</v>
      </c>
      <c r="AA995">
        <v>25.65594482421875</v>
      </c>
      <c r="AB995">
        <v>25.406518936157227</v>
      </c>
      <c r="AC995">
        <v>24.804662704467773</v>
      </c>
      <c r="AD995">
        <v>25.037004470825195</v>
      </c>
      <c r="AE995">
        <v>24.479648590087891</v>
      </c>
      <c r="AF995">
        <v>23.256086349487305</v>
      </c>
      <c r="AG995">
        <v>20.571855545043945</v>
      </c>
      <c r="AH995">
        <v>19.507713317871094</v>
      </c>
      <c r="AI995">
        <v>-0.6179843544960022</v>
      </c>
      <c r="AJ995">
        <v>-0.60972344875335693</v>
      </c>
      <c r="AK995">
        <v>-0.60562849044799805</v>
      </c>
      <c r="AL995">
        <v>-0.60860300064086914</v>
      </c>
      <c r="AM995">
        <v>-0.60971087217330933</v>
      </c>
      <c r="AN995">
        <v>-0.6175919771194458</v>
      </c>
      <c r="AO995">
        <v>-0.66438806056976318</v>
      </c>
      <c r="AP995">
        <v>-0.67315101623535156</v>
      </c>
      <c r="AQ995">
        <v>-0.68516045808792114</v>
      </c>
      <c r="AR995">
        <v>-0.70467835664749146</v>
      </c>
      <c r="AS995">
        <v>-0.71961933374404907</v>
      </c>
      <c r="AT995">
        <v>-0.72472673654556274</v>
      </c>
      <c r="AU995">
        <v>6.6160626709461212E-2</v>
      </c>
      <c r="AV995">
        <v>3.9530961513519287</v>
      </c>
      <c r="AW995">
        <v>3.8837404251098633</v>
      </c>
      <c r="AX995">
        <v>3.8913264274597168</v>
      </c>
      <c r="AY995">
        <v>3.8769774436950684</v>
      </c>
      <c r="AZ995">
        <v>3.8441712856292725</v>
      </c>
      <c r="BA995">
        <v>3.2683290541172028E-2</v>
      </c>
      <c r="BB995">
        <v>-0.38748416304588318</v>
      </c>
      <c r="BC995">
        <v>-0.37671342492103577</v>
      </c>
      <c r="BD995">
        <v>-0.34793567657470703</v>
      </c>
      <c r="BE995">
        <v>-0.30929827690124512</v>
      </c>
      <c r="BF995">
        <v>-0.29470372200012207</v>
      </c>
      <c r="BG995">
        <v>-0.30491450428962708</v>
      </c>
      <c r="BH995">
        <v>-0.30073174834251404</v>
      </c>
      <c r="BI995">
        <v>-0.29907777905464172</v>
      </c>
      <c r="BJ995">
        <v>-0.30188620090484619</v>
      </c>
      <c r="BK995">
        <v>-0.30111226439476013</v>
      </c>
      <c r="BL995">
        <v>-0.30696341395378113</v>
      </c>
      <c r="BM995">
        <v>-0.33512762188911438</v>
      </c>
      <c r="BN995">
        <v>-0.33478924632072449</v>
      </c>
      <c r="BO995">
        <v>-0.33985593914985657</v>
      </c>
      <c r="BP995">
        <v>-0.35095971822738647</v>
      </c>
      <c r="BQ995">
        <v>-0.36105990409851074</v>
      </c>
      <c r="BR995">
        <v>-0.36678904294967651</v>
      </c>
      <c r="BS995">
        <v>0.43882006406784058</v>
      </c>
      <c r="BT995">
        <v>4.2519006729125977</v>
      </c>
      <c r="BU995">
        <v>4.171806812286377</v>
      </c>
      <c r="BV995">
        <v>4.1833653450012207</v>
      </c>
      <c r="BW995">
        <v>4.1713194847106934</v>
      </c>
      <c r="BX995">
        <v>4.1347284317016602</v>
      </c>
      <c r="BY995">
        <v>0.39904800057411194</v>
      </c>
      <c r="BZ995">
        <v>-0.21058268845081329</v>
      </c>
      <c r="CA995">
        <v>-0.20210698246955872</v>
      </c>
      <c r="CB995">
        <v>-0.18784013390541077</v>
      </c>
      <c r="CC995">
        <v>-0.16120964288711548</v>
      </c>
      <c r="CD995">
        <v>-0.1550605297088623</v>
      </c>
      <c r="CE995">
        <v>-8.8083289563655853E-2</v>
      </c>
      <c r="CF995">
        <v>-8.6725041270256042E-2</v>
      </c>
      <c r="CG995">
        <v>-8.6761653423309326E-2</v>
      </c>
      <c r="CH995">
        <v>-8.9455105364322662E-2</v>
      </c>
      <c r="CI995">
        <v>-8.7377786636352539E-2</v>
      </c>
      <c r="CJ995">
        <v>-9.1822974383831024E-2</v>
      </c>
      <c r="CK995">
        <v>-0.10708282887935638</v>
      </c>
      <c r="CL995">
        <v>-0.10044091194868088</v>
      </c>
      <c r="CM995">
        <v>-0.1006990522146225</v>
      </c>
      <c r="CN995">
        <v>-0.10597525537014008</v>
      </c>
      <c r="CO995">
        <v>-0.11272271722555161</v>
      </c>
      <c r="CP995">
        <v>-0.11888252198696136</v>
      </c>
      <c r="CQ995">
        <v>0.69692283868789673</v>
      </c>
      <c r="CR995">
        <v>4.4588518142700195</v>
      </c>
      <c r="CS995">
        <v>4.3713207244873047</v>
      </c>
      <c r="CT995">
        <v>4.3856306076049805</v>
      </c>
      <c r="CU995">
        <v>4.3751797676086426</v>
      </c>
      <c r="CV995">
        <v>4.3359670639038086</v>
      </c>
      <c r="CW995">
        <v>0.65279108285903931</v>
      </c>
      <c r="CX995">
        <v>-8.8061265647411346E-2</v>
      </c>
      <c r="CY995">
        <v>-8.1175081431865692E-2</v>
      </c>
      <c r="CZ995">
        <v>-7.6958432793617249E-2</v>
      </c>
      <c r="DA995">
        <v>-5.8643907308578491E-2</v>
      </c>
      <c r="DB995">
        <v>-5.8344095945358276E-2</v>
      </c>
      <c r="DC995">
        <v>0.12874792516231537</v>
      </c>
      <c r="DD995">
        <v>0.12728165090084076</v>
      </c>
      <c r="DE995">
        <v>0.12555445730686188</v>
      </c>
      <c r="DF995">
        <v>0.12297600507736206</v>
      </c>
      <c r="DG995">
        <v>0.12635667622089386</v>
      </c>
      <c r="DH995">
        <v>0.12331745028495789</v>
      </c>
      <c r="DI995">
        <v>0.12096195667982101</v>
      </c>
      <c r="DJ995">
        <v>0.13390743732452393</v>
      </c>
      <c r="DK995">
        <v>0.13845781981945038</v>
      </c>
      <c r="DL995">
        <v>0.13900919258594513</v>
      </c>
      <c r="DM995">
        <v>0.13561446964740753</v>
      </c>
      <c r="DN995">
        <v>0.12902401387691498</v>
      </c>
      <c r="DO995">
        <v>0.95502561330795288</v>
      </c>
      <c r="DP995">
        <v>4.6658029556274414</v>
      </c>
      <c r="DQ995">
        <v>4.5708346366882324</v>
      </c>
      <c r="DR995">
        <v>4.5878958702087402</v>
      </c>
      <c r="DS995">
        <v>4.5790400505065918</v>
      </c>
      <c r="DT995">
        <v>4.537205696105957</v>
      </c>
      <c r="DU995">
        <v>0.90653419494628906</v>
      </c>
      <c r="DV995">
        <v>3.4460153430700302E-2</v>
      </c>
      <c r="DW995">
        <v>3.9756819605827332E-2</v>
      </c>
      <c r="DX995">
        <v>3.3923264592885971E-2</v>
      </c>
      <c r="DY995">
        <v>4.3921831995248795E-2</v>
      </c>
      <c r="DZ995">
        <v>3.837234154343605E-2</v>
      </c>
      <c r="EA995">
        <v>0.4418177604675293</v>
      </c>
      <c r="EB995">
        <v>0.43627333641052246</v>
      </c>
      <c r="EC995">
        <v>0.43210521340370178</v>
      </c>
      <c r="ED995">
        <v>0.42969277501106262</v>
      </c>
      <c r="EE995">
        <v>0.43495529890060425</v>
      </c>
      <c r="EF995">
        <v>0.43394604325294495</v>
      </c>
      <c r="EG995">
        <v>0.45022240281105042</v>
      </c>
      <c r="EH995">
        <v>0.472269207239151</v>
      </c>
      <c r="EI995">
        <v>0.48376235365867615</v>
      </c>
      <c r="EJ995">
        <v>0.4927278459072113</v>
      </c>
      <c r="EK995">
        <v>0.49417391419410706</v>
      </c>
      <c r="EL995">
        <v>0.48696166276931763</v>
      </c>
      <c r="EM995">
        <v>1.3276849985122681</v>
      </c>
      <c r="EN995">
        <v>4.9646072387695313</v>
      </c>
      <c r="EO995">
        <v>4.8589010238647461</v>
      </c>
      <c r="EP995">
        <v>4.8799347877502441</v>
      </c>
      <c r="EQ995">
        <v>4.8733820915222168</v>
      </c>
      <c r="ER995">
        <v>4.8277630805969238</v>
      </c>
      <c r="ES995">
        <v>1.2728989124298096</v>
      </c>
      <c r="ET995">
        <v>0.21136163175106049</v>
      </c>
      <c r="EU995">
        <v>0.21436327695846558</v>
      </c>
      <c r="EV995">
        <v>0.19401882588863373</v>
      </c>
      <c r="EW995">
        <v>0.19201047718524933</v>
      </c>
      <c r="EX995">
        <v>0.17801551520824432</v>
      </c>
      <c r="EY995">
        <v>69.619796752929688</v>
      </c>
      <c r="EZ995">
        <v>68.118095397949219</v>
      </c>
      <c r="FA995">
        <v>67.626045227050781</v>
      </c>
      <c r="FB995">
        <v>67.371612548828125</v>
      </c>
      <c r="FC995">
        <v>65.985794067382812</v>
      </c>
      <c r="FD995">
        <v>65.492668151855469</v>
      </c>
      <c r="FE995">
        <v>65.110740661621094</v>
      </c>
      <c r="FF995">
        <v>66.887954711914062</v>
      </c>
      <c r="FG995">
        <v>72.444747924804687</v>
      </c>
      <c r="FH995">
        <v>78.970237731933594</v>
      </c>
      <c r="FI995">
        <v>84.766632080078125</v>
      </c>
      <c r="FJ995">
        <v>86.815299987792969</v>
      </c>
      <c r="FK995">
        <v>88.482437133789063</v>
      </c>
      <c r="FL995">
        <v>89.340873718261719</v>
      </c>
      <c r="FM995">
        <v>88.589431762695313</v>
      </c>
      <c r="FN995">
        <v>86.95526123046875</v>
      </c>
      <c r="FO995">
        <v>86.850654602050781</v>
      </c>
      <c r="FP995">
        <v>85.561386108398437</v>
      </c>
      <c r="FQ995">
        <v>82.25286865234375</v>
      </c>
      <c r="FR995">
        <v>79.497528076171875</v>
      </c>
      <c r="FS995">
        <v>76.132408142089844</v>
      </c>
      <c r="FT995">
        <v>73.259208679199219</v>
      </c>
      <c r="FU995">
        <v>71.731658935546875</v>
      </c>
      <c r="FV995">
        <v>70.73712158203125</v>
      </c>
      <c r="FW995">
        <v>81</v>
      </c>
      <c r="FX995">
        <v>5.4568342864513397E-2</v>
      </c>
      <c r="FY995">
        <v>1</v>
      </c>
    </row>
    <row r="996" spans="1:181" x14ac:dyDescent="0.2">
      <c r="A996" t="s">
        <v>243</v>
      </c>
      <c r="B996" t="s">
        <v>239</v>
      </c>
      <c r="C996" t="s">
        <v>215</v>
      </c>
      <c r="D996" t="s">
        <v>42</v>
      </c>
      <c r="E996">
        <v>2016</v>
      </c>
      <c r="F996" t="s">
        <v>224</v>
      </c>
      <c r="G996" t="s">
        <v>246</v>
      </c>
      <c r="H996">
        <v>94</v>
      </c>
      <c r="K996">
        <v>18.669698715209961</v>
      </c>
      <c r="L996">
        <v>18.345247268676758</v>
      </c>
      <c r="M996">
        <v>18.391193389892578</v>
      </c>
      <c r="N996">
        <v>18.561767578125</v>
      </c>
      <c r="O996">
        <v>18.937597274780273</v>
      </c>
      <c r="P996">
        <v>19.670547485351563</v>
      </c>
      <c r="Q996">
        <v>22.21306037902832</v>
      </c>
      <c r="R996">
        <v>22.336700439453125</v>
      </c>
      <c r="S996">
        <v>22.684837341308594</v>
      </c>
      <c r="T996">
        <v>23.679967880249023</v>
      </c>
      <c r="U996">
        <v>24.431020736694336</v>
      </c>
      <c r="V996">
        <v>24.872955322265625</v>
      </c>
      <c r="W996">
        <v>25.049419403076172</v>
      </c>
      <c r="X996">
        <v>25.56352424621582</v>
      </c>
      <c r="Y996">
        <v>25.559787750244141</v>
      </c>
      <c r="Z996">
        <v>25.658876419067383</v>
      </c>
      <c r="AA996">
        <v>25.65594482421875</v>
      </c>
      <c r="AB996">
        <v>25.406518936157227</v>
      </c>
      <c r="AC996">
        <v>24.804662704467773</v>
      </c>
      <c r="AD996">
        <v>25.037004470825195</v>
      </c>
      <c r="AE996">
        <v>24.479648590087891</v>
      </c>
      <c r="AF996">
        <v>23.256086349487305</v>
      </c>
      <c r="AG996">
        <v>20.571855545043945</v>
      </c>
      <c r="AH996">
        <v>19.507713317871094</v>
      </c>
      <c r="AI996">
        <v>-0.6179843544960022</v>
      </c>
      <c r="AJ996">
        <v>-0.60972344875335693</v>
      </c>
      <c r="AK996">
        <v>-0.60562849044799805</v>
      </c>
      <c r="AL996">
        <v>-0.60860300064086914</v>
      </c>
      <c r="AM996">
        <v>-0.60971087217330933</v>
      </c>
      <c r="AN996">
        <v>-0.6175919771194458</v>
      </c>
      <c r="AO996">
        <v>-0.66438806056976318</v>
      </c>
      <c r="AP996">
        <v>-0.67315101623535156</v>
      </c>
      <c r="AQ996">
        <v>-0.68516045808792114</v>
      </c>
      <c r="AR996">
        <v>-0.70467835664749146</v>
      </c>
      <c r="AS996">
        <v>-0.71961933374404907</v>
      </c>
      <c r="AT996">
        <v>-0.72472673654556274</v>
      </c>
      <c r="AU996">
        <v>6.6160626709461212E-2</v>
      </c>
      <c r="AV996">
        <v>3.9530961513519287</v>
      </c>
      <c r="AW996">
        <v>3.8837404251098633</v>
      </c>
      <c r="AX996">
        <v>3.8913264274597168</v>
      </c>
      <c r="AY996">
        <v>3.8769774436950684</v>
      </c>
      <c r="AZ996">
        <v>3.8441712856292725</v>
      </c>
      <c r="BA996">
        <v>3.2683290541172028E-2</v>
      </c>
      <c r="BB996">
        <v>-0.38748416304588318</v>
      </c>
      <c r="BC996">
        <v>-0.37671342492103577</v>
      </c>
      <c r="BD996">
        <v>-0.34793567657470703</v>
      </c>
      <c r="BE996">
        <v>-0.30929827690124512</v>
      </c>
      <c r="BF996">
        <v>-0.29470372200012207</v>
      </c>
      <c r="BG996">
        <v>-0.30491450428962708</v>
      </c>
      <c r="BH996">
        <v>-0.30073174834251404</v>
      </c>
      <c r="BI996">
        <v>-0.29907777905464172</v>
      </c>
      <c r="BJ996">
        <v>-0.30188620090484619</v>
      </c>
      <c r="BK996">
        <v>-0.30111226439476013</v>
      </c>
      <c r="BL996">
        <v>-0.30696341395378113</v>
      </c>
      <c r="BM996">
        <v>-0.33512762188911438</v>
      </c>
      <c r="BN996">
        <v>-0.33478924632072449</v>
      </c>
      <c r="BO996">
        <v>-0.33985593914985657</v>
      </c>
      <c r="BP996">
        <v>-0.35095971822738647</v>
      </c>
      <c r="BQ996">
        <v>-0.36105990409851074</v>
      </c>
      <c r="BR996">
        <v>-0.36678904294967651</v>
      </c>
      <c r="BS996">
        <v>0.43882006406784058</v>
      </c>
      <c r="BT996">
        <v>4.2519006729125977</v>
      </c>
      <c r="BU996">
        <v>4.171806812286377</v>
      </c>
      <c r="BV996">
        <v>4.1833653450012207</v>
      </c>
      <c r="BW996">
        <v>4.1713194847106934</v>
      </c>
      <c r="BX996">
        <v>4.1347284317016602</v>
      </c>
      <c r="BY996">
        <v>0.39904800057411194</v>
      </c>
      <c r="BZ996">
        <v>-0.21058268845081329</v>
      </c>
      <c r="CA996">
        <v>-0.20210698246955872</v>
      </c>
      <c r="CB996">
        <v>-0.18784013390541077</v>
      </c>
      <c r="CC996">
        <v>-0.16120964288711548</v>
      </c>
      <c r="CD996">
        <v>-0.1550605297088623</v>
      </c>
      <c r="CE996">
        <v>-8.8083289563655853E-2</v>
      </c>
      <c r="CF996">
        <v>-8.6725041270256042E-2</v>
      </c>
      <c r="CG996">
        <v>-8.6761653423309326E-2</v>
      </c>
      <c r="CH996">
        <v>-8.9455105364322662E-2</v>
      </c>
      <c r="CI996">
        <v>-8.7377786636352539E-2</v>
      </c>
      <c r="CJ996">
        <v>-9.1822974383831024E-2</v>
      </c>
      <c r="CK996">
        <v>-0.10708282887935638</v>
      </c>
      <c r="CL996">
        <v>-0.10044091194868088</v>
      </c>
      <c r="CM996">
        <v>-0.1006990522146225</v>
      </c>
      <c r="CN996">
        <v>-0.10597525537014008</v>
      </c>
      <c r="CO996">
        <v>-0.11272271722555161</v>
      </c>
      <c r="CP996">
        <v>-0.11888252198696136</v>
      </c>
      <c r="CQ996">
        <v>0.69692283868789673</v>
      </c>
      <c r="CR996">
        <v>4.4588518142700195</v>
      </c>
      <c r="CS996">
        <v>4.3713207244873047</v>
      </c>
      <c r="CT996">
        <v>4.3856306076049805</v>
      </c>
      <c r="CU996">
        <v>4.3751797676086426</v>
      </c>
      <c r="CV996">
        <v>4.3359670639038086</v>
      </c>
      <c r="CW996">
        <v>0.65279108285903931</v>
      </c>
      <c r="CX996">
        <v>-8.8061265647411346E-2</v>
      </c>
      <c r="CY996">
        <v>-8.1175081431865692E-2</v>
      </c>
      <c r="CZ996">
        <v>-7.6958432793617249E-2</v>
      </c>
      <c r="DA996">
        <v>-5.8643907308578491E-2</v>
      </c>
      <c r="DB996">
        <v>-5.8344095945358276E-2</v>
      </c>
      <c r="DC996">
        <v>0.12874792516231537</v>
      </c>
      <c r="DD996">
        <v>0.12728165090084076</v>
      </c>
      <c r="DE996">
        <v>0.12555445730686188</v>
      </c>
      <c r="DF996">
        <v>0.12297600507736206</v>
      </c>
      <c r="DG996">
        <v>0.12635667622089386</v>
      </c>
      <c r="DH996">
        <v>0.12331745028495789</v>
      </c>
      <c r="DI996">
        <v>0.12096195667982101</v>
      </c>
      <c r="DJ996">
        <v>0.13390743732452393</v>
      </c>
      <c r="DK996">
        <v>0.13845781981945038</v>
      </c>
      <c r="DL996">
        <v>0.13900919258594513</v>
      </c>
      <c r="DM996">
        <v>0.13561446964740753</v>
      </c>
      <c r="DN996">
        <v>0.12902401387691498</v>
      </c>
      <c r="DO996">
        <v>0.95502561330795288</v>
      </c>
      <c r="DP996">
        <v>4.6658029556274414</v>
      </c>
      <c r="DQ996">
        <v>4.5708346366882324</v>
      </c>
      <c r="DR996">
        <v>4.5878958702087402</v>
      </c>
      <c r="DS996">
        <v>4.5790400505065918</v>
      </c>
      <c r="DT996">
        <v>4.537205696105957</v>
      </c>
      <c r="DU996">
        <v>0.90653419494628906</v>
      </c>
      <c r="DV996">
        <v>3.4460153430700302E-2</v>
      </c>
      <c r="DW996">
        <v>3.9756819605827332E-2</v>
      </c>
      <c r="DX996">
        <v>3.3923264592885971E-2</v>
      </c>
      <c r="DY996">
        <v>4.3921831995248795E-2</v>
      </c>
      <c r="DZ996">
        <v>3.837234154343605E-2</v>
      </c>
      <c r="EA996">
        <v>0.4418177604675293</v>
      </c>
      <c r="EB996">
        <v>0.43627333641052246</v>
      </c>
      <c r="EC996">
        <v>0.43210521340370178</v>
      </c>
      <c r="ED996">
        <v>0.42969277501106262</v>
      </c>
      <c r="EE996">
        <v>0.43495529890060425</v>
      </c>
      <c r="EF996">
        <v>0.43394604325294495</v>
      </c>
      <c r="EG996">
        <v>0.45022240281105042</v>
      </c>
      <c r="EH996">
        <v>0.472269207239151</v>
      </c>
      <c r="EI996">
        <v>0.48376235365867615</v>
      </c>
      <c r="EJ996">
        <v>0.4927278459072113</v>
      </c>
      <c r="EK996">
        <v>0.49417391419410706</v>
      </c>
      <c r="EL996">
        <v>0.48696166276931763</v>
      </c>
      <c r="EM996">
        <v>1.3276849985122681</v>
      </c>
      <c r="EN996">
        <v>4.9646072387695313</v>
      </c>
      <c r="EO996">
        <v>4.8589010238647461</v>
      </c>
      <c r="EP996">
        <v>4.8799347877502441</v>
      </c>
      <c r="EQ996">
        <v>4.8733820915222168</v>
      </c>
      <c r="ER996">
        <v>4.8277630805969238</v>
      </c>
      <c r="ES996">
        <v>1.2728989124298096</v>
      </c>
      <c r="ET996">
        <v>0.21136163175106049</v>
      </c>
      <c r="EU996">
        <v>0.21436327695846558</v>
      </c>
      <c r="EV996">
        <v>0.19401882588863373</v>
      </c>
      <c r="EW996">
        <v>0.19201047718524933</v>
      </c>
      <c r="EX996">
        <v>0.17801551520824432</v>
      </c>
      <c r="EY996">
        <v>69.619796752929688</v>
      </c>
      <c r="EZ996">
        <v>68.118095397949219</v>
      </c>
      <c r="FA996">
        <v>67.626045227050781</v>
      </c>
      <c r="FB996">
        <v>67.371612548828125</v>
      </c>
      <c r="FC996">
        <v>65.985794067382812</v>
      </c>
      <c r="FD996">
        <v>65.492668151855469</v>
      </c>
      <c r="FE996">
        <v>65.110740661621094</v>
      </c>
      <c r="FF996">
        <v>66.887954711914062</v>
      </c>
      <c r="FG996">
        <v>72.444747924804687</v>
      </c>
      <c r="FH996">
        <v>78.970237731933594</v>
      </c>
      <c r="FI996">
        <v>84.766632080078125</v>
      </c>
      <c r="FJ996">
        <v>86.815299987792969</v>
      </c>
      <c r="FK996">
        <v>88.482437133789063</v>
      </c>
      <c r="FL996">
        <v>89.340873718261719</v>
      </c>
      <c r="FM996">
        <v>88.589431762695313</v>
      </c>
      <c r="FN996">
        <v>86.95526123046875</v>
      </c>
      <c r="FO996">
        <v>86.850654602050781</v>
      </c>
      <c r="FP996">
        <v>85.561386108398437</v>
      </c>
      <c r="FQ996">
        <v>82.25286865234375</v>
      </c>
      <c r="FR996">
        <v>79.497528076171875</v>
      </c>
      <c r="FS996">
        <v>76.132408142089844</v>
      </c>
      <c r="FT996">
        <v>73.259208679199219</v>
      </c>
      <c r="FU996">
        <v>71.731658935546875</v>
      </c>
      <c r="FV996">
        <v>70.73712158203125</v>
      </c>
      <c r="FW996">
        <v>81</v>
      </c>
      <c r="FX996">
        <v>5.4568342864513397E-2</v>
      </c>
      <c r="FY996">
        <v>1</v>
      </c>
    </row>
    <row r="997" spans="1:181" x14ac:dyDescent="0.2">
      <c r="A997" t="s">
        <v>243</v>
      </c>
      <c r="B997" t="s">
        <v>239</v>
      </c>
      <c r="C997" t="s">
        <v>215</v>
      </c>
      <c r="D997" t="s">
        <v>42</v>
      </c>
      <c r="E997">
        <v>2017</v>
      </c>
      <c r="F997" t="s">
        <v>224</v>
      </c>
      <c r="G997" t="s">
        <v>246</v>
      </c>
      <c r="H997">
        <v>94</v>
      </c>
      <c r="K997">
        <v>18.669698715209961</v>
      </c>
      <c r="L997">
        <v>18.345247268676758</v>
      </c>
      <c r="M997">
        <v>18.391193389892578</v>
      </c>
      <c r="N997">
        <v>18.561767578125</v>
      </c>
      <c r="O997">
        <v>18.937597274780273</v>
      </c>
      <c r="P997">
        <v>19.670547485351563</v>
      </c>
      <c r="Q997">
        <v>22.21306037902832</v>
      </c>
      <c r="R997">
        <v>22.336700439453125</v>
      </c>
      <c r="S997">
        <v>22.684837341308594</v>
      </c>
      <c r="T997">
        <v>23.679967880249023</v>
      </c>
      <c r="U997">
        <v>24.431020736694336</v>
      </c>
      <c r="V997">
        <v>24.872955322265625</v>
      </c>
      <c r="W997">
        <v>25.049419403076172</v>
      </c>
      <c r="X997">
        <v>25.56352424621582</v>
      </c>
      <c r="Y997">
        <v>25.559787750244141</v>
      </c>
      <c r="Z997">
        <v>25.658876419067383</v>
      </c>
      <c r="AA997">
        <v>25.65594482421875</v>
      </c>
      <c r="AB997">
        <v>25.406518936157227</v>
      </c>
      <c r="AC997">
        <v>24.804662704467773</v>
      </c>
      <c r="AD997">
        <v>25.037004470825195</v>
      </c>
      <c r="AE997">
        <v>24.479648590087891</v>
      </c>
      <c r="AF997">
        <v>23.256086349487305</v>
      </c>
      <c r="AG997">
        <v>20.571855545043945</v>
      </c>
      <c r="AH997">
        <v>19.507713317871094</v>
      </c>
      <c r="AI997">
        <v>-0.6179843544960022</v>
      </c>
      <c r="AJ997">
        <v>-0.60972344875335693</v>
      </c>
      <c r="AK997">
        <v>-0.60562849044799805</v>
      </c>
      <c r="AL997">
        <v>-0.60860300064086914</v>
      </c>
      <c r="AM997">
        <v>-0.60971087217330933</v>
      </c>
      <c r="AN997">
        <v>-0.6175919771194458</v>
      </c>
      <c r="AO997">
        <v>-0.66438806056976318</v>
      </c>
      <c r="AP997">
        <v>-0.67315101623535156</v>
      </c>
      <c r="AQ997">
        <v>-0.68516045808792114</v>
      </c>
      <c r="AR997">
        <v>-0.70467835664749146</v>
      </c>
      <c r="AS997">
        <v>-0.71961933374404907</v>
      </c>
      <c r="AT997">
        <v>-0.72472673654556274</v>
      </c>
      <c r="AU997">
        <v>6.6160626709461212E-2</v>
      </c>
      <c r="AV997">
        <v>3.9530961513519287</v>
      </c>
      <c r="AW997">
        <v>3.8837404251098633</v>
      </c>
      <c r="AX997">
        <v>3.8913264274597168</v>
      </c>
      <c r="AY997">
        <v>3.8769774436950684</v>
      </c>
      <c r="AZ997">
        <v>3.8441712856292725</v>
      </c>
      <c r="BA997">
        <v>3.2683290541172028E-2</v>
      </c>
      <c r="BB997">
        <v>-0.38748416304588318</v>
      </c>
      <c r="BC997">
        <v>-0.37671342492103577</v>
      </c>
      <c r="BD997">
        <v>-0.34793567657470703</v>
      </c>
      <c r="BE997">
        <v>-0.30929827690124512</v>
      </c>
      <c r="BF997">
        <v>-0.29470372200012207</v>
      </c>
      <c r="BG997">
        <v>-0.30491450428962708</v>
      </c>
      <c r="BH997">
        <v>-0.30073174834251404</v>
      </c>
      <c r="BI997">
        <v>-0.29907777905464172</v>
      </c>
      <c r="BJ997">
        <v>-0.30188620090484619</v>
      </c>
      <c r="BK997">
        <v>-0.30111226439476013</v>
      </c>
      <c r="BL997">
        <v>-0.30696341395378113</v>
      </c>
      <c r="BM997">
        <v>-0.33512762188911438</v>
      </c>
      <c r="BN997">
        <v>-0.33478924632072449</v>
      </c>
      <c r="BO997">
        <v>-0.33985593914985657</v>
      </c>
      <c r="BP997">
        <v>-0.35095971822738647</v>
      </c>
      <c r="BQ997">
        <v>-0.36105990409851074</v>
      </c>
      <c r="BR997">
        <v>-0.36678904294967651</v>
      </c>
      <c r="BS997">
        <v>0.43882006406784058</v>
      </c>
      <c r="BT997">
        <v>4.2519006729125977</v>
      </c>
      <c r="BU997">
        <v>4.171806812286377</v>
      </c>
      <c r="BV997">
        <v>4.1833653450012207</v>
      </c>
      <c r="BW997">
        <v>4.1713194847106934</v>
      </c>
      <c r="BX997">
        <v>4.1347284317016602</v>
      </c>
      <c r="BY997">
        <v>0.39904800057411194</v>
      </c>
      <c r="BZ997">
        <v>-0.21058268845081329</v>
      </c>
      <c r="CA997">
        <v>-0.20210698246955872</v>
      </c>
      <c r="CB997">
        <v>-0.18784013390541077</v>
      </c>
      <c r="CC997">
        <v>-0.16120964288711548</v>
      </c>
      <c r="CD997">
        <v>-0.1550605297088623</v>
      </c>
      <c r="CE997">
        <v>-8.8083289563655853E-2</v>
      </c>
      <c r="CF997">
        <v>-8.6725041270256042E-2</v>
      </c>
      <c r="CG997">
        <v>-8.6761653423309326E-2</v>
      </c>
      <c r="CH997">
        <v>-8.9455105364322662E-2</v>
      </c>
      <c r="CI997">
        <v>-8.7377786636352539E-2</v>
      </c>
      <c r="CJ997">
        <v>-9.1822974383831024E-2</v>
      </c>
      <c r="CK997">
        <v>-0.10708282887935638</v>
      </c>
      <c r="CL997">
        <v>-0.10044091194868088</v>
      </c>
      <c r="CM997">
        <v>-0.1006990522146225</v>
      </c>
      <c r="CN997">
        <v>-0.10597525537014008</v>
      </c>
      <c r="CO997">
        <v>-0.11272271722555161</v>
      </c>
      <c r="CP997">
        <v>-0.11888252198696136</v>
      </c>
      <c r="CQ997">
        <v>0.69692283868789673</v>
      </c>
      <c r="CR997">
        <v>4.4588518142700195</v>
      </c>
      <c r="CS997">
        <v>4.3713207244873047</v>
      </c>
      <c r="CT997">
        <v>4.3856306076049805</v>
      </c>
      <c r="CU997">
        <v>4.3751797676086426</v>
      </c>
      <c r="CV997">
        <v>4.3359670639038086</v>
      </c>
      <c r="CW997">
        <v>0.65279108285903931</v>
      </c>
      <c r="CX997">
        <v>-8.8061265647411346E-2</v>
      </c>
      <c r="CY997">
        <v>-8.1175081431865692E-2</v>
      </c>
      <c r="CZ997">
        <v>-7.6958432793617249E-2</v>
      </c>
      <c r="DA997">
        <v>-5.8643907308578491E-2</v>
      </c>
      <c r="DB997">
        <v>-5.8344095945358276E-2</v>
      </c>
      <c r="DC997">
        <v>0.12874792516231537</v>
      </c>
      <c r="DD997">
        <v>0.12728165090084076</v>
      </c>
      <c r="DE997">
        <v>0.12555445730686188</v>
      </c>
      <c r="DF997">
        <v>0.12297600507736206</v>
      </c>
      <c r="DG997">
        <v>0.12635667622089386</v>
      </c>
      <c r="DH997">
        <v>0.12331745028495789</v>
      </c>
      <c r="DI997">
        <v>0.12096195667982101</v>
      </c>
      <c r="DJ997">
        <v>0.13390743732452393</v>
      </c>
      <c r="DK997">
        <v>0.13845781981945038</v>
      </c>
      <c r="DL997">
        <v>0.13900919258594513</v>
      </c>
      <c r="DM997">
        <v>0.13561446964740753</v>
      </c>
      <c r="DN997">
        <v>0.12902401387691498</v>
      </c>
      <c r="DO997">
        <v>0.95502561330795288</v>
      </c>
      <c r="DP997">
        <v>4.6658029556274414</v>
      </c>
      <c r="DQ997">
        <v>4.5708346366882324</v>
      </c>
      <c r="DR997">
        <v>4.5878958702087402</v>
      </c>
      <c r="DS997">
        <v>4.5790400505065918</v>
      </c>
      <c r="DT997">
        <v>4.537205696105957</v>
      </c>
      <c r="DU997">
        <v>0.90653419494628906</v>
      </c>
      <c r="DV997">
        <v>3.4460153430700302E-2</v>
      </c>
      <c r="DW997">
        <v>3.9756819605827332E-2</v>
      </c>
      <c r="DX997">
        <v>3.3923264592885971E-2</v>
      </c>
      <c r="DY997">
        <v>4.3921831995248795E-2</v>
      </c>
      <c r="DZ997">
        <v>3.837234154343605E-2</v>
      </c>
      <c r="EA997">
        <v>0.4418177604675293</v>
      </c>
      <c r="EB997">
        <v>0.43627333641052246</v>
      </c>
      <c r="EC997">
        <v>0.43210521340370178</v>
      </c>
      <c r="ED997">
        <v>0.42969277501106262</v>
      </c>
      <c r="EE997">
        <v>0.43495529890060425</v>
      </c>
      <c r="EF997">
        <v>0.43394604325294495</v>
      </c>
      <c r="EG997">
        <v>0.45022240281105042</v>
      </c>
      <c r="EH997">
        <v>0.472269207239151</v>
      </c>
      <c r="EI997">
        <v>0.48376235365867615</v>
      </c>
      <c r="EJ997">
        <v>0.4927278459072113</v>
      </c>
      <c r="EK997">
        <v>0.49417391419410706</v>
      </c>
      <c r="EL997">
        <v>0.48696166276931763</v>
      </c>
      <c r="EM997">
        <v>1.3276849985122681</v>
      </c>
      <c r="EN997">
        <v>4.9646072387695313</v>
      </c>
      <c r="EO997">
        <v>4.8589010238647461</v>
      </c>
      <c r="EP997">
        <v>4.8799347877502441</v>
      </c>
      <c r="EQ997">
        <v>4.8733820915222168</v>
      </c>
      <c r="ER997">
        <v>4.8277630805969238</v>
      </c>
      <c r="ES997">
        <v>1.2728989124298096</v>
      </c>
      <c r="ET997">
        <v>0.21136163175106049</v>
      </c>
      <c r="EU997">
        <v>0.21436327695846558</v>
      </c>
      <c r="EV997">
        <v>0.19401882588863373</v>
      </c>
      <c r="EW997">
        <v>0.19201047718524933</v>
      </c>
      <c r="EX997">
        <v>0.17801551520824432</v>
      </c>
      <c r="EY997">
        <v>69.619796752929688</v>
      </c>
      <c r="EZ997">
        <v>68.118095397949219</v>
      </c>
      <c r="FA997">
        <v>67.626045227050781</v>
      </c>
      <c r="FB997">
        <v>67.371612548828125</v>
      </c>
      <c r="FC997">
        <v>65.985794067382812</v>
      </c>
      <c r="FD997">
        <v>65.492668151855469</v>
      </c>
      <c r="FE997">
        <v>65.110740661621094</v>
      </c>
      <c r="FF997">
        <v>66.887954711914062</v>
      </c>
      <c r="FG997">
        <v>72.444747924804687</v>
      </c>
      <c r="FH997">
        <v>78.970237731933594</v>
      </c>
      <c r="FI997">
        <v>84.766632080078125</v>
      </c>
      <c r="FJ997">
        <v>86.815299987792969</v>
      </c>
      <c r="FK997">
        <v>88.482437133789063</v>
      </c>
      <c r="FL997">
        <v>89.340873718261719</v>
      </c>
      <c r="FM997">
        <v>88.589431762695313</v>
      </c>
      <c r="FN997">
        <v>86.95526123046875</v>
      </c>
      <c r="FO997">
        <v>86.850654602050781</v>
      </c>
      <c r="FP997">
        <v>85.561386108398437</v>
      </c>
      <c r="FQ997">
        <v>82.25286865234375</v>
      </c>
      <c r="FR997">
        <v>79.497528076171875</v>
      </c>
      <c r="FS997">
        <v>76.132408142089844</v>
      </c>
      <c r="FT997">
        <v>73.259208679199219</v>
      </c>
      <c r="FU997">
        <v>71.731658935546875</v>
      </c>
      <c r="FV997">
        <v>70.73712158203125</v>
      </c>
      <c r="FW997">
        <v>81</v>
      </c>
      <c r="FX997">
        <v>5.4568342864513397E-2</v>
      </c>
      <c r="FY997">
        <v>1</v>
      </c>
    </row>
    <row r="998" spans="1:181" x14ac:dyDescent="0.2">
      <c r="A998" t="s">
        <v>243</v>
      </c>
      <c r="B998" t="s">
        <v>239</v>
      </c>
      <c r="C998" t="s">
        <v>215</v>
      </c>
      <c r="D998" t="s">
        <v>42</v>
      </c>
      <c r="E998">
        <v>2018</v>
      </c>
      <c r="F998" t="s">
        <v>224</v>
      </c>
      <c r="G998" t="s">
        <v>246</v>
      </c>
      <c r="H998">
        <v>94</v>
      </c>
      <c r="K998">
        <v>18.669698715209961</v>
      </c>
      <c r="L998">
        <v>18.345247268676758</v>
      </c>
      <c r="M998">
        <v>18.391193389892578</v>
      </c>
      <c r="N998">
        <v>18.561767578125</v>
      </c>
      <c r="O998">
        <v>18.937597274780273</v>
      </c>
      <c r="P998">
        <v>19.670547485351563</v>
      </c>
      <c r="Q998">
        <v>22.21306037902832</v>
      </c>
      <c r="R998">
        <v>22.336700439453125</v>
      </c>
      <c r="S998">
        <v>22.684837341308594</v>
      </c>
      <c r="T998">
        <v>23.679967880249023</v>
      </c>
      <c r="U998">
        <v>24.431020736694336</v>
      </c>
      <c r="V998">
        <v>24.872955322265625</v>
      </c>
      <c r="W998">
        <v>25.049419403076172</v>
      </c>
      <c r="X998">
        <v>25.56352424621582</v>
      </c>
      <c r="Y998">
        <v>25.559787750244141</v>
      </c>
      <c r="Z998">
        <v>25.658876419067383</v>
      </c>
      <c r="AA998">
        <v>25.65594482421875</v>
      </c>
      <c r="AB998">
        <v>25.406518936157227</v>
      </c>
      <c r="AC998">
        <v>24.804662704467773</v>
      </c>
      <c r="AD998">
        <v>25.037004470825195</v>
      </c>
      <c r="AE998">
        <v>24.479648590087891</v>
      </c>
      <c r="AF998">
        <v>23.256086349487305</v>
      </c>
      <c r="AG998">
        <v>20.571855545043945</v>
      </c>
      <c r="AH998">
        <v>19.507713317871094</v>
      </c>
      <c r="AI998">
        <v>-0.6179843544960022</v>
      </c>
      <c r="AJ998">
        <v>-0.60972344875335693</v>
      </c>
      <c r="AK998">
        <v>-0.60562849044799805</v>
      </c>
      <c r="AL998">
        <v>-0.60860300064086914</v>
      </c>
      <c r="AM998">
        <v>-0.60971087217330933</v>
      </c>
      <c r="AN998">
        <v>-0.6175919771194458</v>
      </c>
      <c r="AO998">
        <v>-0.66438806056976318</v>
      </c>
      <c r="AP998">
        <v>-0.67315101623535156</v>
      </c>
      <c r="AQ998">
        <v>-0.68516045808792114</v>
      </c>
      <c r="AR998">
        <v>-0.70467835664749146</v>
      </c>
      <c r="AS998">
        <v>-0.71961933374404907</v>
      </c>
      <c r="AT998">
        <v>-0.72472673654556274</v>
      </c>
      <c r="AU998">
        <v>6.6160626709461212E-2</v>
      </c>
      <c r="AV998">
        <v>3.9530961513519287</v>
      </c>
      <c r="AW998">
        <v>3.8837404251098633</v>
      </c>
      <c r="AX998">
        <v>3.8913264274597168</v>
      </c>
      <c r="AY998">
        <v>3.8769774436950684</v>
      </c>
      <c r="AZ998">
        <v>3.8441712856292725</v>
      </c>
      <c r="BA998">
        <v>3.2683290541172028E-2</v>
      </c>
      <c r="BB998">
        <v>-0.38748416304588318</v>
      </c>
      <c r="BC998">
        <v>-0.37671342492103577</v>
      </c>
      <c r="BD998">
        <v>-0.34793567657470703</v>
      </c>
      <c r="BE998">
        <v>-0.30929827690124512</v>
      </c>
      <c r="BF998">
        <v>-0.29470372200012207</v>
      </c>
      <c r="BG998">
        <v>-0.30491450428962708</v>
      </c>
      <c r="BH998">
        <v>-0.30073174834251404</v>
      </c>
      <c r="BI998">
        <v>-0.29907777905464172</v>
      </c>
      <c r="BJ998">
        <v>-0.30188620090484619</v>
      </c>
      <c r="BK998">
        <v>-0.30111226439476013</v>
      </c>
      <c r="BL998">
        <v>-0.30696341395378113</v>
      </c>
      <c r="BM998">
        <v>-0.33512762188911438</v>
      </c>
      <c r="BN998">
        <v>-0.33478924632072449</v>
      </c>
      <c r="BO998">
        <v>-0.33985593914985657</v>
      </c>
      <c r="BP998">
        <v>-0.35095971822738647</v>
      </c>
      <c r="BQ998">
        <v>-0.36105990409851074</v>
      </c>
      <c r="BR998">
        <v>-0.36678904294967651</v>
      </c>
      <c r="BS998">
        <v>0.43882006406784058</v>
      </c>
      <c r="BT998">
        <v>4.2519006729125977</v>
      </c>
      <c r="BU998">
        <v>4.171806812286377</v>
      </c>
      <c r="BV998">
        <v>4.1833653450012207</v>
      </c>
      <c r="BW998">
        <v>4.1713194847106934</v>
      </c>
      <c r="BX998">
        <v>4.1347284317016602</v>
      </c>
      <c r="BY998">
        <v>0.39904800057411194</v>
      </c>
      <c r="BZ998">
        <v>-0.21058268845081329</v>
      </c>
      <c r="CA998">
        <v>-0.20210698246955872</v>
      </c>
      <c r="CB998">
        <v>-0.18784013390541077</v>
      </c>
      <c r="CC998">
        <v>-0.16120964288711548</v>
      </c>
      <c r="CD998">
        <v>-0.1550605297088623</v>
      </c>
      <c r="CE998">
        <v>-8.8083289563655853E-2</v>
      </c>
      <c r="CF998">
        <v>-8.6725041270256042E-2</v>
      </c>
      <c r="CG998">
        <v>-8.6761653423309326E-2</v>
      </c>
      <c r="CH998">
        <v>-8.9455105364322662E-2</v>
      </c>
      <c r="CI998">
        <v>-8.7377786636352539E-2</v>
      </c>
      <c r="CJ998">
        <v>-9.1822974383831024E-2</v>
      </c>
      <c r="CK998">
        <v>-0.10708282887935638</v>
      </c>
      <c r="CL998">
        <v>-0.10044091194868088</v>
      </c>
      <c r="CM998">
        <v>-0.1006990522146225</v>
      </c>
      <c r="CN998">
        <v>-0.10597525537014008</v>
      </c>
      <c r="CO998">
        <v>-0.11272271722555161</v>
      </c>
      <c r="CP998">
        <v>-0.11888252198696136</v>
      </c>
      <c r="CQ998">
        <v>0.69692283868789673</v>
      </c>
      <c r="CR998">
        <v>4.4588518142700195</v>
      </c>
      <c r="CS998">
        <v>4.3713207244873047</v>
      </c>
      <c r="CT998">
        <v>4.3856306076049805</v>
      </c>
      <c r="CU998">
        <v>4.3751797676086426</v>
      </c>
      <c r="CV998">
        <v>4.3359670639038086</v>
      </c>
      <c r="CW998">
        <v>0.65279108285903931</v>
      </c>
      <c r="CX998">
        <v>-8.8061265647411346E-2</v>
      </c>
      <c r="CY998">
        <v>-8.1175081431865692E-2</v>
      </c>
      <c r="CZ998">
        <v>-7.6958432793617249E-2</v>
      </c>
      <c r="DA998">
        <v>-5.8643907308578491E-2</v>
      </c>
      <c r="DB998">
        <v>-5.8344095945358276E-2</v>
      </c>
      <c r="DC998">
        <v>0.12874792516231537</v>
      </c>
      <c r="DD998">
        <v>0.12728165090084076</v>
      </c>
      <c r="DE998">
        <v>0.12555445730686188</v>
      </c>
      <c r="DF998">
        <v>0.12297600507736206</v>
      </c>
      <c r="DG998">
        <v>0.12635667622089386</v>
      </c>
      <c r="DH998">
        <v>0.12331745028495789</v>
      </c>
      <c r="DI998">
        <v>0.12096195667982101</v>
      </c>
      <c r="DJ998">
        <v>0.13390743732452393</v>
      </c>
      <c r="DK998">
        <v>0.13845781981945038</v>
      </c>
      <c r="DL998">
        <v>0.13900919258594513</v>
      </c>
      <c r="DM998">
        <v>0.13561446964740753</v>
      </c>
      <c r="DN998">
        <v>0.12902401387691498</v>
      </c>
      <c r="DO998">
        <v>0.95502561330795288</v>
      </c>
      <c r="DP998">
        <v>4.6658029556274414</v>
      </c>
      <c r="DQ998">
        <v>4.5708346366882324</v>
      </c>
      <c r="DR998">
        <v>4.5878958702087402</v>
      </c>
      <c r="DS998">
        <v>4.5790400505065918</v>
      </c>
      <c r="DT998">
        <v>4.537205696105957</v>
      </c>
      <c r="DU998">
        <v>0.90653419494628906</v>
      </c>
      <c r="DV998">
        <v>3.4460153430700302E-2</v>
      </c>
      <c r="DW998">
        <v>3.9756819605827332E-2</v>
      </c>
      <c r="DX998">
        <v>3.3923264592885971E-2</v>
      </c>
      <c r="DY998">
        <v>4.3921831995248795E-2</v>
      </c>
      <c r="DZ998">
        <v>3.837234154343605E-2</v>
      </c>
      <c r="EA998">
        <v>0.4418177604675293</v>
      </c>
      <c r="EB998">
        <v>0.43627333641052246</v>
      </c>
      <c r="EC998">
        <v>0.43210521340370178</v>
      </c>
      <c r="ED998">
        <v>0.42969277501106262</v>
      </c>
      <c r="EE998">
        <v>0.43495529890060425</v>
      </c>
      <c r="EF998">
        <v>0.43394604325294495</v>
      </c>
      <c r="EG998">
        <v>0.45022240281105042</v>
      </c>
      <c r="EH998">
        <v>0.472269207239151</v>
      </c>
      <c r="EI998">
        <v>0.48376235365867615</v>
      </c>
      <c r="EJ998">
        <v>0.4927278459072113</v>
      </c>
      <c r="EK998">
        <v>0.49417391419410706</v>
      </c>
      <c r="EL998">
        <v>0.48696166276931763</v>
      </c>
      <c r="EM998">
        <v>1.3276849985122681</v>
      </c>
      <c r="EN998">
        <v>4.9646072387695313</v>
      </c>
      <c r="EO998">
        <v>4.8589010238647461</v>
      </c>
      <c r="EP998">
        <v>4.8799347877502441</v>
      </c>
      <c r="EQ998">
        <v>4.8733820915222168</v>
      </c>
      <c r="ER998">
        <v>4.8277630805969238</v>
      </c>
      <c r="ES998">
        <v>1.2728989124298096</v>
      </c>
      <c r="ET998">
        <v>0.21136163175106049</v>
      </c>
      <c r="EU998">
        <v>0.21436327695846558</v>
      </c>
      <c r="EV998">
        <v>0.19401882588863373</v>
      </c>
      <c r="EW998">
        <v>0.19201047718524933</v>
      </c>
      <c r="EX998">
        <v>0.17801551520824432</v>
      </c>
      <c r="EY998">
        <v>69.619796752929688</v>
      </c>
      <c r="EZ998">
        <v>68.118095397949219</v>
      </c>
      <c r="FA998">
        <v>67.626045227050781</v>
      </c>
      <c r="FB998">
        <v>67.371612548828125</v>
      </c>
      <c r="FC998">
        <v>65.985794067382812</v>
      </c>
      <c r="FD998">
        <v>65.492668151855469</v>
      </c>
      <c r="FE998">
        <v>65.110740661621094</v>
      </c>
      <c r="FF998">
        <v>66.887954711914062</v>
      </c>
      <c r="FG998">
        <v>72.444747924804687</v>
      </c>
      <c r="FH998">
        <v>78.970237731933594</v>
      </c>
      <c r="FI998">
        <v>84.766632080078125</v>
      </c>
      <c r="FJ998">
        <v>86.815299987792969</v>
      </c>
      <c r="FK998">
        <v>88.482437133789063</v>
      </c>
      <c r="FL998">
        <v>89.340873718261719</v>
      </c>
      <c r="FM998">
        <v>88.589431762695313</v>
      </c>
      <c r="FN998">
        <v>86.95526123046875</v>
      </c>
      <c r="FO998">
        <v>86.850654602050781</v>
      </c>
      <c r="FP998">
        <v>85.561386108398437</v>
      </c>
      <c r="FQ998">
        <v>82.25286865234375</v>
      </c>
      <c r="FR998">
        <v>79.497528076171875</v>
      </c>
      <c r="FS998">
        <v>76.132408142089844</v>
      </c>
      <c r="FT998">
        <v>73.259208679199219</v>
      </c>
      <c r="FU998">
        <v>71.731658935546875</v>
      </c>
      <c r="FV998">
        <v>70.73712158203125</v>
      </c>
      <c r="FW998">
        <v>81</v>
      </c>
      <c r="FX998">
        <v>5.4568342864513397E-2</v>
      </c>
      <c r="FY998">
        <v>1</v>
      </c>
    </row>
    <row r="999" spans="1:181" x14ac:dyDescent="0.2">
      <c r="A999" t="s">
        <v>243</v>
      </c>
      <c r="B999" t="s">
        <v>239</v>
      </c>
      <c r="C999" t="s">
        <v>215</v>
      </c>
      <c r="D999" t="s">
        <v>42</v>
      </c>
      <c r="E999">
        <v>2019</v>
      </c>
      <c r="F999" t="s">
        <v>224</v>
      </c>
      <c r="G999" t="s">
        <v>246</v>
      </c>
      <c r="H999">
        <v>94</v>
      </c>
      <c r="K999">
        <v>18.669698715209961</v>
      </c>
      <c r="L999">
        <v>18.345247268676758</v>
      </c>
      <c r="M999">
        <v>18.391193389892578</v>
      </c>
      <c r="N999">
        <v>18.561767578125</v>
      </c>
      <c r="O999">
        <v>18.937597274780273</v>
      </c>
      <c r="P999">
        <v>19.670547485351563</v>
      </c>
      <c r="Q999">
        <v>22.21306037902832</v>
      </c>
      <c r="R999">
        <v>22.336700439453125</v>
      </c>
      <c r="S999">
        <v>22.684837341308594</v>
      </c>
      <c r="T999">
        <v>23.679967880249023</v>
      </c>
      <c r="U999">
        <v>24.431020736694336</v>
      </c>
      <c r="V999">
        <v>24.872955322265625</v>
      </c>
      <c r="W999">
        <v>25.049419403076172</v>
      </c>
      <c r="X999">
        <v>25.56352424621582</v>
      </c>
      <c r="Y999">
        <v>25.559787750244141</v>
      </c>
      <c r="Z999">
        <v>25.658876419067383</v>
      </c>
      <c r="AA999">
        <v>25.65594482421875</v>
      </c>
      <c r="AB999">
        <v>25.406518936157227</v>
      </c>
      <c r="AC999">
        <v>24.804662704467773</v>
      </c>
      <c r="AD999">
        <v>25.037004470825195</v>
      </c>
      <c r="AE999">
        <v>24.479648590087891</v>
      </c>
      <c r="AF999">
        <v>23.256086349487305</v>
      </c>
      <c r="AG999">
        <v>20.571855545043945</v>
      </c>
      <c r="AH999">
        <v>19.507713317871094</v>
      </c>
      <c r="AI999">
        <v>-0.6179843544960022</v>
      </c>
      <c r="AJ999">
        <v>-0.60972344875335693</v>
      </c>
      <c r="AK999">
        <v>-0.60562849044799805</v>
      </c>
      <c r="AL999">
        <v>-0.60860300064086914</v>
      </c>
      <c r="AM999">
        <v>-0.60971087217330933</v>
      </c>
      <c r="AN999">
        <v>-0.6175919771194458</v>
      </c>
      <c r="AO999">
        <v>-0.66438806056976318</v>
      </c>
      <c r="AP999">
        <v>-0.67315101623535156</v>
      </c>
      <c r="AQ999">
        <v>-0.68516045808792114</v>
      </c>
      <c r="AR999">
        <v>-0.70467835664749146</v>
      </c>
      <c r="AS999">
        <v>-0.71961933374404907</v>
      </c>
      <c r="AT999">
        <v>-0.72472673654556274</v>
      </c>
      <c r="AU999">
        <v>6.6160626709461212E-2</v>
      </c>
      <c r="AV999">
        <v>3.9530961513519287</v>
      </c>
      <c r="AW999">
        <v>3.8837404251098633</v>
      </c>
      <c r="AX999">
        <v>3.8913264274597168</v>
      </c>
      <c r="AY999">
        <v>3.8769774436950684</v>
      </c>
      <c r="AZ999">
        <v>3.8441712856292725</v>
      </c>
      <c r="BA999">
        <v>3.2683290541172028E-2</v>
      </c>
      <c r="BB999">
        <v>-0.38748416304588318</v>
      </c>
      <c r="BC999">
        <v>-0.37671342492103577</v>
      </c>
      <c r="BD999">
        <v>-0.34793567657470703</v>
      </c>
      <c r="BE999">
        <v>-0.30929827690124512</v>
      </c>
      <c r="BF999">
        <v>-0.29470372200012207</v>
      </c>
      <c r="BG999">
        <v>-0.30491450428962708</v>
      </c>
      <c r="BH999">
        <v>-0.30073174834251404</v>
      </c>
      <c r="BI999">
        <v>-0.29907777905464172</v>
      </c>
      <c r="BJ999">
        <v>-0.30188620090484619</v>
      </c>
      <c r="BK999">
        <v>-0.30111226439476013</v>
      </c>
      <c r="BL999">
        <v>-0.30696341395378113</v>
      </c>
      <c r="BM999">
        <v>-0.33512762188911438</v>
      </c>
      <c r="BN999">
        <v>-0.33478924632072449</v>
      </c>
      <c r="BO999">
        <v>-0.33985593914985657</v>
      </c>
      <c r="BP999">
        <v>-0.35095971822738647</v>
      </c>
      <c r="BQ999">
        <v>-0.36105990409851074</v>
      </c>
      <c r="BR999">
        <v>-0.36678904294967651</v>
      </c>
      <c r="BS999">
        <v>0.43882006406784058</v>
      </c>
      <c r="BT999">
        <v>4.2519006729125977</v>
      </c>
      <c r="BU999">
        <v>4.171806812286377</v>
      </c>
      <c r="BV999">
        <v>4.1833653450012207</v>
      </c>
      <c r="BW999">
        <v>4.1713194847106934</v>
      </c>
      <c r="BX999">
        <v>4.1347284317016602</v>
      </c>
      <c r="BY999">
        <v>0.39904800057411194</v>
      </c>
      <c r="BZ999">
        <v>-0.21058268845081329</v>
      </c>
      <c r="CA999">
        <v>-0.20210698246955872</v>
      </c>
      <c r="CB999">
        <v>-0.18784013390541077</v>
      </c>
      <c r="CC999">
        <v>-0.16120964288711548</v>
      </c>
      <c r="CD999">
        <v>-0.1550605297088623</v>
      </c>
      <c r="CE999">
        <v>-8.8083289563655853E-2</v>
      </c>
      <c r="CF999">
        <v>-8.6725041270256042E-2</v>
      </c>
      <c r="CG999">
        <v>-8.6761653423309326E-2</v>
      </c>
      <c r="CH999">
        <v>-8.9455105364322662E-2</v>
      </c>
      <c r="CI999">
        <v>-8.7377786636352539E-2</v>
      </c>
      <c r="CJ999">
        <v>-9.1822974383831024E-2</v>
      </c>
      <c r="CK999">
        <v>-0.10708282887935638</v>
      </c>
      <c r="CL999">
        <v>-0.10044091194868088</v>
      </c>
      <c r="CM999">
        <v>-0.1006990522146225</v>
      </c>
      <c r="CN999">
        <v>-0.10597525537014008</v>
      </c>
      <c r="CO999">
        <v>-0.11272271722555161</v>
      </c>
      <c r="CP999">
        <v>-0.11888252198696136</v>
      </c>
      <c r="CQ999">
        <v>0.69692283868789673</v>
      </c>
      <c r="CR999">
        <v>4.4588518142700195</v>
      </c>
      <c r="CS999">
        <v>4.3713207244873047</v>
      </c>
      <c r="CT999">
        <v>4.3856306076049805</v>
      </c>
      <c r="CU999">
        <v>4.3751797676086426</v>
      </c>
      <c r="CV999">
        <v>4.3359670639038086</v>
      </c>
      <c r="CW999">
        <v>0.65279108285903931</v>
      </c>
      <c r="CX999">
        <v>-8.8061265647411346E-2</v>
      </c>
      <c r="CY999">
        <v>-8.1175081431865692E-2</v>
      </c>
      <c r="CZ999">
        <v>-7.6958432793617249E-2</v>
      </c>
      <c r="DA999">
        <v>-5.8643907308578491E-2</v>
      </c>
      <c r="DB999">
        <v>-5.8344095945358276E-2</v>
      </c>
      <c r="DC999">
        <v>0.12874792516231537</v>
      </c>
      <c r="DD999">
        <v>0.12728165090084076</v>
      </c>
      <c r="DE999">
        <v>0.12555445730686188</v>
      </c>
      <c r="DF999">
        <v>0.12297600507736206</v>
      </c>
      <c r="DG999">
        <v>0.12635667622089386</v>
      </c>
      <c r="DH999">
        <v>0.12331745028495789</v>
      </c>
      <c r="DI999">
        <v>0.12096195667982101</v>
      </c>
      <c r="DJ999">
        <v>0.13390743732452393</v>
      </c>
      <c r="DK999">
        <v>0.13845781981945038</v>
      </c>
      <c r="DL999">
        <v>0.13900919258594513</v>
      </c>
      <c r="DM999">
        <v>0.13561446964740753</v>
      </c>
      <c r="DN999">
        <v>0.12902401387691498</v>
      </c>
      <c r="DO999">
        <v>0.95502561330795288</v>
      </c>
      <c r="DP999">
        <v>4.6658029556274414</v>
      </c>
      <c r="DQ999">
        <v>4.5708346366882324</v>
      </c>
      <c r="DR999">
        <v>4.5878958702087402</v>
      </c>
      <c r="DS999">
        <v>4.5790400505065918</v>
      </c>
      <c r="DT999">
        <v>4.537205696105957</v>
      </c>
      <c r="DU999">
        <v>0.90653419494628906</v>
      </c>
      <c r="DV999">
        <v>3.4460153430700302E-2</v>
      </c>
      <c r="DW999">
        <v>3.9756819605827332E-2</v>
      </c>
      <c r="DX999">
        <v>3.3923264592885971E-2</v>
      </c>
      <c r="DY999">
        <v>4.3921831995248795E-2</v>
      </c>
      <c r="DZ999">
        <v>3.837234154343605E-2</v>
      </c>
      <c r="EA999">
        <v>0.4418177604675293</v>
      </c>
      <c r="EB999">
        <v>0.43627333641052246</v>
      </c>
      <c r="EC999">
        <v>0.43210521340370178</v>
      </c>
      <c r="ED999">
        <v>0.42969277501106262</v>
      </c>
      <c r="EE999">
        <v>0.43495529890060425</v>
      </c>
      <c r="EF999">
        <v>0.43394604325294495</v>
      </c>
      <c r="EG999">
        <v>0.45022240281105042</v>
      </c>
      <c r="EH999">
        <v>0.472269207239151</v>
      </c>
      <c r="EI999">
        <v>0.48376235365867615</v>
      </c>
      <c r="EJ999">
        <v>0.4927278459072113</v>
      </c>
      <c r="EK999">
        <v>0.49417391419410706</v>
      </c>
      <c r="EL999">
        <v>0.48696166276931763</v>
      </c>
      <c r="EM999">
        <v>1.3276849985122681</v>
      </c>
      <c r="EN999">
        <v>4.9646072387695313</v>
      </c>
      <c r="EO999">
        <v>4.8589010238647461</v>
      </c>
      <c r="EP999">
        <v>4.8799347877502441</v>
      </c>
      <c r="EQ999">
        <v>4.8733820915222168</v>
      </c>
      <c r="ER999">
        <v>4.8277630805969238</v>
      </c>
      <c r="ES999">
        <v>1.2728989124298096</v>
      </c>
      <c r="ET999">
        <v>0.21136163175106049</v>
      </c>
      <c r="EU999">
        <v>0.21436327695846558</v>
      </c>
      <c r="EV999">
        <v>0.19401882588863373</v>
      </c>
      <c r="EW999">
        <v>0.19201047718524933</v>
      </c>
      <c r="EX999">
        <v>0.17801551520824432</v>
      </c>
      <c r="EY999">
        <v>69.619796752929688</v>
      </c>
      <c r="EZ999">
        <v>68.118095397949219</v>
      </c>
      <c r="FA999">
        <v>67.626045227050781</v>
      </c>
      <c r="FB999">
        <v>67.371612548828125</v>
      </c>
      <c r="FC999">
        <v>65.985794067382812</v>
      </c>
      <c r="FD999">
        <v>65.492668151855469</v>
      </c>
      <c r="FE999">
        <v>65.110740661621094</v>
      </c>
      <c r="FF999">
        <v>66.887954711914062</v>
      </c>
      <c r="FG999">
        <v>72.444747924804687</v>
      </c>
      <c r="FH999">
        <v>78.970237731933594</v>
      </c>
      <c r="FI999">
        <v>84.766632080078125</v>
      </c>
      <c r="FJ999">
        <v>86.815299987792969</v>
      </c>
      <c r="FK999">
        <v>88.482437133789063</v>
      </c>
      <c r="FL999">
        <v>89.340873718261719</v>
      </c>
      <c r="FM999">
        <v>88.589431762695313</v>
      </c>
      <c r="FN999">
        <v>86.95526123046875</v>
      </c>
      <c r="FO999">
        <v>86.850654602050781</v>
      </c>
      <c r="FP999">
        <v>85.561386108398437</v>
      </c>
      <c r="FQ999">
        <v>82.25286865234375</v>
      </c>
      <c r="FR999">
        <v>79.497528076171875</v>
      </c>
      <c r="FS999">
        <v>76.132408142089844</v>
      </c>
      <c r="FT999">
        <v>73.259208679199219</v>
      </c>
      <c r="FU999">
        <v>71.731658935546875</v>
      </c>
      <c r="FV999">
        <v>70.73712158203125</v>
      </c>
      <c r="FW999">
        <v>81</v>
      </c>
      <c r="FX999">
        <v>5.4568342864513397E-2</v>
      </c>
      <c r="FY999">
        <v>1</v>
      </c>
    </row>
    <row r="1000" spans="1:181" x14ac:dyDescent="0.2">
      <c r="A1000" t="s">
        <v>243</v>
      </c>
      <c r="B1000" t="s">
        <v>239</v>
      </c>
      <c r="C1000" t="s">
        <v>215</v>
      </c>
      <c r="D1000" t="s">
        <v>42</v>
      </c>
      <c r="E1000">
        <v>2020</v>
      </c>
      <c r="F1000" t="s">
        <v>224</v>
      </c>
      <c r="G1000" t="s">
        <v>246</v>
      </c>
      <c r="H1000">
        <v>94</v>
      </c>
      <c r="K1000">
        <v>18.669698715209961</v>
      </c>
      <c r="L1000">
        <v>18.345247268676758</v>
      </c>
      <c r="M1000">
        <v>18.391193389892578</v>
      </c>
      <c r="N1000">
        <v>18.561767578125</v>
      </c>
      <c r="O1000">
        <v>18.937597274780273</v>
      </c>
      <c r="P1000">
        <v>19.670547485351563</v>
      </c>
      <c r="Q1000">
        <v>22.21306037902832</v>
      </c>
      <c r="R1000">
        <v>22.336700439453125</v>
      </c>
      <c r="S1000">
        <v>22.684837341308594</v>
      </c>
      <c r="T1000">
        <v>23.679967880249023</v>
      </c>
      <c r="U1000">
        <v>24.431020736694336</v>
      </c>
      <c r="V1000">
        <v>24.872955322265625</v>
      </c>
      <c r="W1000">
        <v>25.049419403076172</v>
      </c>
      <c r="X1000">
        <v>25.56352424621582</v>
      </c>
      <c r="Y1000">
        <v>25.559787750244141</v>
      </c>
      <c r="Z1000">
        <v>25.658876419067383</v>
      </c>
      <c r="AA1000">
        <v>25.65594482421875</v>
      </c>
      <c r="AB1000">
        <v>25.406518936157227</v>
      </c>
      <c r="AC1000">
        <v>24.804662704467773</v>
      </c>
      <c r="AD1000">
        <v>25.037004470825195</v>
      </c>
      <c r="AE1000">
        <v>24.479648590087891</v>
      </c>
      <c r="AF1000">
        <v>23.256086349487305</v>
      </c>
      <c r="AG1000">
        <v>20.571855545043945</v>
      </c>
      <c r="AH1000">
        <v>19.507713317871094</v>
      </c>
      <c r="AI1000">
        <v>-0.6179843544960022</v>
      </c>
      <c r="AJ1000">
        <v>-0.60972344875335693</v>
      </c>
      <c r="AK1000">
        <v>-0.60562849044799805</v>
      </c>
      <c r="AL1000">
        <v>-0.60860300064086914</v>
      </c>
      <c r="AM1000">
        <v>-0.60971087217330933</v>
      </c>
      <c r="AN1000">
        <v>-0.6175919771194458</v>
      </c>
      <c r="AO1000">
        <v>-0.66438806056976318</v>
      </c>
      <c r="AP1000">
        <v>-0.67315101623535156</v>
      </c>
      <c r="AQ1000">
        <v>-0.68516045808792114</v>
      </c>
      <c r="AR1000">
        <v>-0.70467835664749146</v>
      </c>
      <c r="AS1000">
        <v>-0.71961933374404907</v>
      </c>
      <c r="AT1000">
        <v>-0.72472673654556274</v>
      </c>
      <c r="AU1000">
        <v>6.6160626709461212E-2</v>
      </c>
      <c r="AV1000">
        <v>3.9530961513519287</v>
      </c>
      <c r="AW1000">
        <v>3.8837404251098633</v>
      </c>
      <c r="AX1000">
        <v>3.8913264274597168</v>
      </c>
      <c r="AY1000">
        <v>3.8769774436950684</v>
      </c>
      <c r="AZ1000">
        <v>3.8441712856292725</v>
      </c>
      <c r="BA1000">
        <v>3.2683290541172028E-2</v>
      </c>
      <c r="BB1000">
        <v>-0.38748416304588318</v>
      </c>
      <c r="BC1000">
        <v>-0.37671342492103577</v>
      </c>
      <c r="BD1000">
        <v>-0.34793567657470703</v>
      </c>
      <c r="BE1000">
        <v>-0.30929827690124512</v>
      </c>
      <c r="BF1000">
        <v>-0.29470372200012207</v>
      </c>
      <c r="BG1000">
        <v>-0.30491450428962708</v>
      </c>
      <c r="BH1000">
        <v>-0.30073174834251404</v>
      </c>
      <c r="BI1000">
        <v>-0.29907777905464172</v>
      </c>
      <c r="BJ1000">
        <v>-0.30188620090484619</v>
      </c>
      <c r="BK1000">
        <v>-0.30111226439476013</v>
      </c>
      <c r="BL1000">
        <v>-0.30696341395378113</v>
      </c>
      <c r="BM1000">
        <v>-0.33512762188911438</v>
      </c>
      <c r="BN1000">
        <v>-0.33478924632072449</v>
      </c>
      <c r="BO1000">
        <v>-0.33985593914985657</v>
      </c>
      <c r="BP1000">
        <v>-0.35095971822738647</v>
      </c>
      <c r="BQ1000">
        <v>-0.36105990409851074</v>
      </c>
      <c r="BR1000">
        <v>-0.36678904294967651</v>
      </c>
      <c r="BS1000">
        <v>0.43882006406784058</v>
      </c>
      <c r="BT1000">
        <v>4.2519006729125977</v>
      </c>
      <c r="BU1000">
        <v>4.171806812286377</v>
      </c>
      <c r="BV1000">
        <v>4.1833653450012207</v>
      </c>
      <c r="BW1000">
        <v>4.1713194847106934</v>
      </c>
      <c r="BX1000">
        <v>4.1347284317016602</v>
      </c>
      <c r="BY1000">
        <v>0.39904800057411194</v>
      </c>
      <c r="BZ1000">
        <v>-0.21058268845081329</v>
      </c>
      <c r="CA1000">
        <v>-0.20210698246955872</v>
      </c>
      <c r="CB1000">
        <v>-0.18784013390541077</v>
      </c>
      <c r="CC1000">
        <v>-0.16120964288711548</v>
      </c>
      <c r="CD1000">
        <v>-0.1550605297088623</v>
      </c>
      <c r="CE1000">
        <v>-8.8083289563655853E-2</v>
      </c>
      <c r="CF1000">
        <v>-8.6725041270256042E-2</v>
      </c>
      <c r="CG1000">
        <v>-8.6761653423309326E-2</v>
      </c>
      <c r="CH1000">
        <v>-8.9455105364322662E-2</v>
      </c>
      <c r="CI1000">
        <v>-8.7377786636352539E-2</v>
      </c>
      <c r="CJ1000">
        <v>-9.1822974383831024E-2</v>
      </c>
      <c r="CK1000">
        <v>-0.10708282887935638</v>
      </c>
      <c r="CL1000">
        <v>-0.10044091194868088</v>
      </c>
      <c r="CM1000">
        <v>-0.1006990522146225</v>
      </c>
      <c r="CN1000">
        <v>-0.10597525537014008</v>
      </c>
      <c r="CO1000">
        <v>-0.11272271722555161</v>
      </c>
      <c r="CP1000">
        <v>-0.11888252198696136</v>
      </c>
      <c r="CQ1000">
        <v>0.69692283868789673</v>
      </c>
      <c r="CR1000">
        <v>4.4588518142700195</v>
      </c>
      <c r="CS1000">
        <v>4.3713207244873047</v>
      </c>
      <c r="CT1000">
        <v>4.3856306076049805</v>
      </c>
      <c r="CU1000">
        <v>4.3751797676086426</v>
      </c>
      <c r="CV1000">
        <v>4.3359670639038086</v>
      </c>
      <c r="CW1000">
        <v>0.65279108285903931</v>
      </c>
      <c r="CX1000">
        <v>-8.8061265647411346E-2</v>
      </c>
      <c r="CY1000">
        <v>-8.1175081431865692E-2</v>
      </c>
      <c r="CZ1000">
        <v>-7.6958432793617249E-2</v>
      </c>
      <c r="DA1000">
        <v>-5.8643907308578491E-2</v>
      </c>
      <c r="DB1000">
        <v>-5.8344095945358276E-2</v>
      </c>
      <c r="DC1000">
        <v>0.12874792516231537</v>
      </c>
      <c r="DD1000">
        <v>0.12728165090084076</v>
      </c>
      <c r="DE1000">
        <v>0.12555445730686188</v>
      </c>
      <c r="DF1000">
        <v>0.12297600507736206</v>
      </c>
      <c r="DG1000">
        <v>0.12635667622089386</v>
      </c>
      <c r="DH1000">
        <v>0.12331745028495789</v>
      </c>
      <c r="DI1000">
        <v>0.12096195667982101</v>
      </c>
      <c r="DJ1000">
        <v>0.13390743732452393</v>
      </c>
      <c r="DK1000">
        <v>0.13845781981945038</v>
      </c>
      <c r="DL1000">
        <v>0.13900919258594513</v>
      </c>
      <c r="DM1000">
        <v>0.13561446964740753</v>
      </c>
      <c r="DN1000">
        <v>0.12902401387691498</v>
      </c>
      <c r="DO1000">
        <v>0.95502561330795288</v>
      </c>
      <c r="DP1000">
        <v>4.6658029556274414</v>
      </c>
      <c r="DQ1000">
        <v>4.5708346366882324</v>
      </c>
      <c r="DR1000">
        <v>4.5878958702087402</v>
      </c>
      <c r="DS1000">
        <v>4.5790400505065918</v>
      </c>
      <c r="DT1000">
        <v>4.537205696105957</v>
      </c>
      <c r="DU1000">
        <v>0.90653419494628906</v>
      </c>
      <c r="DV1000">
        <v>3.4460153430700302E-2</v>
      </c>
      <c r="DW1000">
        <v>3.9756819605827332E-2</v>
      </c>
      <c r="DX1000">
        <v>3.3923264592885971E-2</v>
      </c>
      <c r="DY1000">
        <v>4.3921831995248795E-2</v>
      </c>
      <c r="DZ1000">
        <v>3.837234154343605E-2</v>
      </c>
      <c r="EA1000">
        <v>0.4418177604675293</v>
      </c>
      <c r="EB1000">
        <v>0.43627333641052246</v>
      </c>
      <c r="EC1000">
        <v>0.43210521340370178</v>
      </c>
      <c r="ED1000">
        <v>0.42969277501106262</v>
      </c>
      <c r="EE1000">
        <v>0.43495529890060425</v>
      </c>
      <c r="EF1000">
        <v>0.43394604325294495</v>
      </c>
      <c r="EG1000">
        <v>0.45022240281105042</v>
      </c>
      <c r="EH1000">
        <v>0.472269207239151</v>
      </c>
      <c r="EI1000">
        <v>0.48376235365867615</v>
      </c>
      <c r="EJ1000">
        <v>0.4927278459072113</v>
      </c>
      <c r="EK1000">
        <v>0.49417391419410706</v>
      </c>
      <c r="EL1000">
        <v>0.48696166276931763</v>
      </c>
      <c r="EM1000">
        <v>1.3276849985122681</v>
      </c>
      <c r="EN1000">
        <v>4.9646072387695313</v>
      </c>
      <c r="EO1000">
        <v>4.8589010238647461</v>
      </c>
      <c r="EP1000">
        <v>4.8799347877502441</v>
      </c>
      <c r="EQ1000">
        <v>4.8733820915222168</v>
      </c>
      <c r="ER1000">
        <v>4.8277630805969238</v>
      </c>
      <c r="ES1000">
        <v>1.2728989124298096</v>
      </c>
      <c r="ET1000">
        <v>0.21136163175106049</v>
      </c>
      <c r="EU1000">
        <v>0.21436327695846558</v>
      </c>
      <c r="EV1000">
        <v>0.19401882588863373</v>
      </c>
      <c r="EW1000">
        <v>0.19201047718524933</v>
      </c>
      <c r="EX1000">
        <v>0.17801551520824432</v>
      </c>
      <c r="EY1000">
        <v>69.619796752929688</v>
      </c>
      <c r="EZ1000">
        <v>68.118095397949219</v>
      </c>
      <c r="FA1000">
        <v>67.626045227050781</v>
      </c>
      <c r="FB1000">
        <v>67.371612548828125</v>
      </c>
      <c r="FC1000">
        <v>65.985794067382812</v>
      </c>
      <c r="FD1000">
        <v>65.492668151855469</v>
      </c>
      <c r="FE1000">
        <v>65.110740661621094</v>
      </c>
      <c r="FF1000">
        <v>66.887954711914062</v>
      </c>
      <c r="FG1000">
        <v>72.444747924804687</v>
      </c>
      <c r="FH1000">
        <v>78.970237731933594</v>
      </c>
      <c r="FI1000">
        <v>84.766632080078125</v>
      </c>
      <c r="FJ1000">
        <v>86.815299987792969</v>
      </c>
      <c r="FK1000">
        <v>88.482437133789063</v>
      </c>
      <c r="FL1000">
        <v>89.340873718261719</v>
      </c>
      <c r="FM1000">
        <v>88.589431762695313</v>
      </c>
      <c r="FN1000">
        <v>86.95526123046875</v>
      </c>
      <c r="FO1000">
        <v>86.850654602050781</v>
      </c>
      <c r="FP1000">
        <v>85.561386108398437</v>
      </c>
      <c r="FQ1000">
        <v>82.25286865234375</v>
      </c>
      <c r="FR1000">
        <v>79.497528076171875</v>
      </c>
      <c r="FS1000">
        <v>76.132408142089844</v>
      </c>
      <c r="FT1000">
        <v>73.259208679199219</v>
      </c>
      <c r="FU1000">
        <v>71.731658935546875</v>
      </c>
      <c r="FV1000">
        <v>70.73712158203125</v>
      </c>
      <c r="FW1000">
        <v>81</v>
      </c>
      <c r="FX1000">
        <v>5.4568342864513397E-2</v>
      </c>
      <c r="FY1000">
        <v>1</v>
      </c>
    </row>
    <row r="1001" spans="1:181" x14ac:dyDescent="0.2">
      <c r="A1001" t="s">
        <v>243</v>
      </c>
      <c r="B1001" t="s">
        <v>239</v>
      </c>
      <c r="C1001" t="s">
        <v>215</v>
      </c>
      <c r="D1001" t="s">
        <v>42</v>
      </c>
      <c r="E1001">
        <v>2021</v>
      </c>
      <c r="F1001" t="s">
        <v>224</v>
      </c>
      <c r="G1001" t="s">
        <v>246</v>
      </c>
      <c r="H1001">
        <v>94</v>
      </c>
      <c r="K1001">
        <v>18.669698715209961</v>
      </c>
      <c r="L1001">
        <v>18.345247268676758</v>
      </c>
      <c r="M1001">
        <v>18.391193389892578</v>
      </c>
      <c r="N1001">
        <v>18.561767578125</v>
      </c>
      <c r="O1001">
        <v>18.937597274780273</v>
      </c>
      <c r="P1001">
        <v>19.670547485351563</v>
      </c>
      <c r="Q1001">
        <v>22.21306037902832</v>
      </c>
      <c r="R1001">
        <v>22.336700439453125</v>
      </c>
      <c r="S1001">
        <v>22.684837341308594</v>
      </c>
      <c r="T1001">
        <v>23.679967880249023</v>
      </c>
      <c r="U1001">
        <v>24.431020736694336</v>
      </c>
      <c r="V1001">
        <v>24.872955322265625</v>
      </c>
      <c r="W1001">
        <v>25.049419403076172</v>
      </c>
      <c r="X1001">
        <v>25.56352424621582</v>
      </c>
      <c r="Y1001">
        <v>25.559787750244141</v>
      </c>
      <c r="Z1001">
        <v>25.658876419067383</v>
      </c>
      <c r="AA1001">
        <v>25.65594482421875</v>
      </c>
      <c r="AB1001">
        <v>25.406518936157227</v>
      </c>
      <c r="AC1001">
        <v>24.804662704467773</v>
      </c>
      <c r="AD1001">
        <v>25.037004470825195</v>
      </c>
      <c r="AE1001">
        <v>24.479648590087891</v>
      </c>
      <c r="AF1001">
        <v>23.256086349487305</v>
      </c>
      <c r="AG1001">
        <v>20.571855545043945</v>
      </c>
      <c r="AH1001">
        <v>19.507713317871094</v>
      </c>
      <c r="AI1001">
        <v>-0.6179843544960022</v>
      </c>
      <c r="AJ1001">
        <v>-0.60972344875335693</v>
      </c>
      <c r="AK1001">
        <v>-0.60562849044799805</v>
      </c>
      <c r="AL1001">
        <v>-0.60860300064086914</v>
      </c>
      <c r="AM1001">
        <v>-0.60971087217330933</v>
      </c>
      <c r="AN1001">
        <v>-0.6175919771194458</v>
      </c>
      <c r="AO1001">
        <v>-0.66438806056976318</v>
      </c>
      <c r="AP1001">
        <v>-0.67315101623535156</v>
      </c>
      <c r="AQ1001">
        <v>-0.68516045808792114</v>
      </c>
      <c r="AR1001">
        <v>-0.70467835664749146</v>
      </c>
      <c r="AS1001">
        <v>-0.71961933374404907</v>
      </c>
      <c r="AT1001">
        <v>-0.72472673654556274</v>
      </c>
      <c r="AU1001">
        <v>6.6160626709461212E-2</v>
      </c>
      <c r="AV1001">
        <v>3.9530961513519287</v>
      </c>
      <c r="AW1001">
        <v>3.8837404251098633</v>
      </c>
      <c r="AX1001">
        <v>3.8913264274597168</v>
      </c>
      <c r="AY1001">
        <v>3.8769774436950684</v>
      </c>
      <c r="AZ1001">
        <v>3.8441712856292725</v>
      </c>
      <c r="BA1001">
        <v>3.2683290541172028E-2</v>
      </c>
      <c r="BB1001">
        <v>-0.38748416304588318</v>
      </c>
      <c r="BC1001">
        <v>-0.37671342492103577</v>
      </c>
      <c r="BD1001">
        <v>-0.34793567657470703</v>
      </c>
      <c r="BE1001">
        <v>-0.30929827690124512</v>
      </c>
      <c r="BF1001">
        <v>-0.29470372200012207</v>
      </c>
      <c r="BG1001">
        <v>-0.30491450428962708</v>
      </c>
      <c r="BH1001">
        <v>-0.30073174834251404</v>
      </c>
      <c r="BI1001">
        <v>-0.29907777905464172</v>
      </c>
      <c r="BJ1001">
        <v>-0.30188620090484619</v>
      </c>
      <c r="BK1001">
        <v>-0.30111226439476013</v>
      </c>
      <c r="BL1001">
        <v>-0.30696341395378113</v>
      </c>
      <c r="BM1001">
        <v>-0.33512762188911438</v>
      </c>
      <c r="BN1001">
        <v>-0.33478924632072449</v>
      </c>
      <c r="BO1001">
        <v>-0.33985593914985657</v>
      </c>
      <c r="BP1001">
        <v>-0.35095971822738647</v>
      </c>
      <c r="BQ1001">
        <v>-0.36105990409851074</v>
      </c>
      <c r="BR1001">
        <v>-0.36678904294967651</v>
      </c>
      <c r="BS1001">
        <v>0.43882006406784058</v>
      </c>
      <c r="BT1001">
        <v>4.2519006729125977</v>
      </c>
      <c r="BU1001">
        <v>4.171806812286377</v>
      </c>
      <c r="BV1001">
        <v>4.1833653450012207</v>
      </c>
      <c r="BW1001">
        <v>4.1713194847106934</v>
      </c>
      <c r="BX1001">
        <v>4.1347284317016602</v>
      </c>
      <c r="BY1001">
        <v>0.39904800057411194</v>
      </c>
      <c r="BZ1001">
        <v>-0.21058268845081329</v>
      </c>
      <c r="CA1001">
        <v>-0.20210698246955872</v>
      </c>
      <c r="CB1001">
        <v>-0.18784013390541077</v>
      </c>
      <c r="CC1001">
        <v>-0.16120964288711548</v>
      </c>
      <c r="CD1001">
        <v>-0.1550605297088623</v>
      </c>
      <c r="CE1001">
        <v>-8.8083289563655853E-2</v>
      </c>
      <c r="CF1001">
        <v>-8.6725041270256042E-2</v>
      </c>
      <c r="CG1001">
        <v>-8.6761653423309326E-2</v>
      </c>
      <c r="CH1001">
        <v>-8.9455105364322662E-2</v>
      </c>
      <c r="CI1001">
        <v>-8.7377786636352539E-2</v>
      </c>
      <c r="CJ1001">
        <v>-9.1822974383831024E-2</v>
      </c>
      <c r="CK1001">
        <v>-0.10708282887935638</v>
      </c>
      <c r="CL1001">
        <v>-0.10044091194868088</v>
      </c>
      <c r="CM1001">
        <v>-0.1006990522146225</v>
      </c>
      <c r="CN1001">
        <v>-0.10597525537014008</v>
      </c>
      <c r="CO1001">
        <v>-0.11272271722555161</v>
      </c>
      <c r="CP1001">
        <v>-0.11888252198696136</v>
      </c>
      <c r="CQ1001">
        <v>0.69692283868789673</v>
      </c>
      <c r="CR1001">
        <v>4.4588518142700195</v>
      </c>
      <c r="CS1001">
        <v>4.3713207244873047</v>
      </c>
      <c r="CT1001">
        <v>4.3856306076049805</v>
      </c>
      <c r="CU1001">
        <v>4.3751797676086426</v>
      </c>
      <c r="CV1001">
        <v>4.3359670639038086</v>
      </c>
      <c r="CW1001">
        <v>0.65279108285903931</v>
      </c>
      <c r="CX1001">
        <v>-8.8061265647411346E-2</v>
      </c>
      <c r="CY1001">
        <v>-8.1175081431865692E-2</v>
      </c>
      <c r="CZ1001">
        <v>-7.6958432793617249E-2</v>
      </c>
      <c r="DA1001">
        <v>-5.8643907308578491E-2</v>
      </c>
      <c r="DB1001">
        <v>-5.8344095945358276E-2</v>
      </c>
      <c r="DC1001">
        <v>0.12874792516231537</v>
      </c>
      <c r="DD1001">
        <v>0.12728165090084076</v>
      </c>
      <c r="DE1001">
        <v>0.12555445730686188</v>
      </c>
      <c r="DF1001">
        <v>0.12297600507736206</v>
      </c>
      <c r="DG1001">
        <v>0.12635667622089386</v>
      </c>
      <c r="DH1001">
        <v>0.12331745028495789</v>
      </c>
      <c r="DI1001">
        <v>0.12096195667982101</v>
      </c>
      <c r="DJ1001">
        <v>0.13390743732452393</v>
      </c>
      <c r="DK1001">
        <v>0.13845781981945038</v>
      </c>
      <c r="DL1001">
        <v>0.13900919258594513</v>
      </c>
      <c r="DM1001">
        <v>0.13561446964740753</v>
      </c>
      <c r="DN1001">
        <v>0.12902401387691498</v>
      </c>
      <c r="DO1001">
        <v>0.95502561330795288</v>
      </c>
      <c r="DP1001">
        <v>4.6658029556274414</v>
      </c>
      <c r="DQ1001">
        <v>4.5708346366882324</v>
      </c>
      <c r="DR1001">
        <v>4.5878958702087402</v>
      </c>
      <c r="DS1001">
        <v>4.5790400505065918</v>
      </c>
      <c r="DT1001">
        <v>4.537205696105957</v>
      </c>
      <c r="DU1001">
        <v>0.90653419494628906</v>
      </c>
      <c r="DV1001">
        <v>3.4460153430700302E-2</v>
      </c>
      <c r="DW1001">
        <v>3.9756819605827332E-2</v>
      </c>
      <c r="DX1001">
        <v>3.3923264592885971E-2</v>
      </c>
      <c r="DY1001">
        <v>4.3921831995248795E-2</v>
      </c>
      <c r="DZ1001">
        <v>3.837234154343605E-2</v>
      </c>
      <c r="EA1001">
        <v>0.4418177604675293</v>
      </c>
      <c r="EB1001">
        <v>0.43627333641052246</v>
      </c>
      <c r="EC1001">
        <v>0.43210521340370178</v>
      </c>
      <c r="ED1001">
        <v>0.42969277501106262</v>
      </c>
      <c r="EE1001">
        <v>0.43495529890060425</v>
      </c>
      <c r="EF1001">
        <v>0.43394604325294495</v>
      </c>
      <c r="EG1001">
        <v>0.45022240281105042</v>
      </c>
      <c r="EH1001">
        <v>0.472269207239151</v>
      </c>
      <c r="EI1001">
        <v>0.48376235365867615</v>
      </c>
      <c r="EJ1001">
        <v>0.4927278459072113</v>
      </c>
      <c r="EK1001">
        <v>0.49417391419410706</v>
      </c>
      <c r="EL1001">
        <v>0.48696166276931763</v>
      </c>
      <c r="EM1001">
        <v>1.3276849985122681</v>
      </c>
      <c r="EN1001">
        <v>4.9646072387695313</v>
      </c>
      <c r="EO1001">
        <v>4.8589010238647461</v>
      </c>
      <c r="EP1001">
        <v>4.8799347877502441</v>
      </c>
      <c r="EQ1001">
        <v>4.8733820915222168</v>
      </c>
      <c r="ER1001">
        <v>4.8277630805969238</v>
      </c>
      <c r="ES1001">
        <v>1.2728989124298096</v>
      </c>
      <c r="ET1001">
        <v>0.21136163175106049</v>
      </c>
      <c r="EU1001">
        <v>0.21436327695846558</v>
      </c>
      <c r="EV1001">
        <v>0.19401882588863373</v>
      </c>
      <c r="EW1001">
        <v>0.19201047718524933</v>
      </c>
      <c r="EX1001">
        <v>0.17801551520824432</v>
      </c>
      <c r="EY1001">
        <v>69.619796752929688</v>
      </c>
      <c r="EZ1001">
        <v>68.118095397949219</v>
      </c>
      <c r="FA1001">
        <v>67.626045227050781</v>
      </c>
      <c r="FB1001">
        <v>67.371612548828125</v>
      </c>
      <c r="FC1001">
        <v>65.985794067382812</v>
      </c>
      <c r="FD1001">
        <v>65.492668151855469</v>
      </c>
      <c r="FE1001">
        <v>65.110740661621094</v>
      </c>
      <c r="FF1001">
        <v>66.887954711914062</v>
      </c>
      <c r="FG1001">
        <v>72.444747924804687</v>
      </c>
      <c r="FH1001">
        <v>78.970237731933594</v>
      </c>
      <c r="FI1001">
        <v>84.766632080078125</v>
      </c>
      <c r="FJ1001">
        <v>86.815299987792969</v>
      </c>
      <c r="FK1001">
        <v>88.482437133789063</v>
      </c>
      <c r="FL1001">
        <v>89.340873718261719</v>
      </c>
      <c r="FM1001">
        <v>88.589431762695313</v>
      </c>
      <c r="FN1001">
        <v>86.95526123046875</v>
      </c>
      <c r="FO1001">
        <v>86.850654602050781</v>
      </c>
      <c r="FP1001">
        <v>85.561386108398437</v>
      </c>
      <c r="FQ1001">
        <v>82.25286865234375</v>
      </c>
      <c r="FR1001">
        <v>79.497528076171875</v>
      </c>
      <c r="FS1001">
        <v>76.132408142089844</v>
      </c>
      <c r="FT1001">
        <v>73.259208679199219</v>
      </c>
      <c r="FU1001">
        <v>71.731658935546875</v>
      </c>
      <c r="FV1001">
        <v>70.73712158203125</v>
      </c>
      <c r="FW1001">
        <v>81</v>
      </c>
      <c r="FX1001">
        <v>5.4568342864513397E-2</v>
      </c>
      <c r="FY1001">
        <v>1</v>
      </c>
    </row>
    <row r="1002" spans="1:181" x14ac:dyDescent="0.2">
      <c r="A1002" t="s">
        <v>243</v>
      </c>
      <c r="B1002" t="s">
        <v>239</v>
      </c>
      <c r="C1002" t="s">
        <v>215</v>
      </c>
      <c r="D1002" t="s">
        <v>42</v>
      </c>
      <c r="E1002">
        <v>2022</v>
      </c>
      <c r="F1002" t="s">
        <v>224</v>
      </c>
      <c r="G1002" t="s">
        <v>246</v>
      </c>
      <c r="H1002">
        <v>94</v>
      </c>
      <c r="K1002">
        <v>18.669698715209961</v>
      </c>
      <c r="L1002">
        <v>18.345247268676758</v>
      </c>
      <c r="M1002">
        <v>18.391193389892578</v>
      </c>
      <c r="N1002">
        <v>18.561767578125</v>
      </c>
      <c r="O1002">
        <v>18.937597274780273</v>
      </c>
      <c r="P1002">
        <v>19.670547485351563</v>
      </c>
      <c r="Q1002">
        <v>22.21306037902832</v>
      </c>
      <c r="R1002">
        <v>22.336700439453125</v>
      </c>
      <c r="S1002">
        <v>22.684837341308594</v>
      </c>
      <c r="T1002">
        <v>23.679967880249023</v>
      </c>
      <c r="U1002">
        <v>24.431020736694336</v>
      </c>
      <c r="V1002">
        <v>24.872955322265625</v>
      </c>
      <c r="W1002">
        <v>25.049419403076172</v>
      </c>
      <c r="X1002">
        <v>25.56352424621582</v>
      </c>
      <c r="Y1002">
        <v>25.559787750244141</v>
      </c>
      <c r="Z1002">
        <v>25.658876419067383</v>
      </c>
      <c r="AA1002">
        <v>25.65594482421875</v>
      </c>
      <c r="AB1002">
        <v>25.406518936157227</v>
      </c>
      <c r="AC1002">
        <v>24.804662704467773</v>
      </c>
      <c r="AD1002">
        <v>25.037004470825195</v>
      </c>
      <c r="AE1002">
        <v>24.479648590087891</v>
      </c>
      <c r="AF1002">
        <v>23.256086349487305</v>
      </c>
      <c r="AG1002">
        <v>20.571855545043945</v>
      </c>
      <c r="AH1002">
        <v>19.507713317871094</v>
      </c>
      <c r="AI1002">
        <v>-0.6179843544960022</v>
      </c>
      <c r="AJ1002">
        <v>-0.60972344875335693</v>
      </c>
      <c r="AK1002">
        <v>-0.60562849044799805</v>
      </c>
      <c r="AL1002">
        <v>-0.60860300064086914</v>
      </c>
      <c r="AM1002">
        <v>-0.60971087217330933</v>
      </c>
      <c r="AN1002">
        <v>-0.6175919771194458</v>
      </c>
      <c r="AO1002">
        <v>-0.66438806056976318</v>
      </c>
      <c r="AP1002">
        <v>-0.67315101623535156</v>
      </c>
      <c r="AQ1002">
        <v>-0.68516045808792114</v>
      </c>
      <c r="AR1002">
        <v>-0.70467835664749146</v>
      </c>
      <c r="AS1002">
        <v>-0.71961933374404907</v>
      </c>
      <c r="AT1002">
        <v>-0.72472673654556274</v>
      </c>
      <c r="AU1002">
        <v>6.6160626709461212E-2</v>
      </c>
      <c r="AV1002">
        <v>3.9530961513519287</v>
      </c>
      <c r="AW1002">
        <v>3.8837404251098633</v>
      </c>
      <c r="AX1002">
        <v>3.8913264274597168</v>
      </c>
      <c r="AY1002">
        <v>3.8769774436950684</v>
      </c>
      <c r="AZ1002">
        <v>3.8441712856292725</v>
      </c>
      <c r="BA1002">
        <v>3.2683290541172028E-2</v>
      </c>
      <c r="BB1002">
        <v>-0.38748416304588318</v>
      </c>
      <c r="BC1002">
        <v>-0.37671342492103577</v>
      </c>
      <c r="BD1002">
        <v>-0.34793567657470703</v>
      </c>
      <c r="BE1002">
        <v>-0.30929827690124512</v>
      </c>
      <c r="BF1002">
        <v>-0.29470372200012207</v>
      </c>
      <c r="BG1002">
        <v>-0.30491450428962708</v>
      </c>
      <c r="BH1002">
        <v>-0.30073174834251404</v>
      </c>
      <c r="BI1002">
        <v>-0.29907777905464172</v>
      </c>
      <c r="BJ1002">
        <v>-0.30188620090484619</v>
      </c>
      <c r="BK1002">
        <v>-0.30111226439476013</v>
      </c>
      <c r="BL1002">
        <v>-0.30696341395378113</v>
      </c>
      <c r="BM1002">
        <v>-0.33512762188911438</v>
      </c>
      <c r="BN1002">
        <v>-0.33478924632072449</v>
      </c>
      <c r="BO1002">
        <v>-0.33985593914985657</v>
      </c>
      <c r="BP1002">
        <v>-0.35095971822738647</v>
      </c>
      <c r="BQ1002">
        <v>-0.36105990409851074</v>
      </c>
      <c r="BR1002">
        <v>-0.36678904294967651</v>
      </c>
      <c r="BS1002">
        <v>0.43882006406784058</v>
      </c>
      <c r="BT1002">
        <v>4.2519006729125977</v>
      </c>
      <c r="BU1002">
        <v>4.171806812286377</v>
      </c>
      <c r="BV1002">
        <v>4.1833653450012207</v>
      </c>
      <c r="BW1002">
        <v>4.1713194847106934</v>
      </c>
      <c r="BX1002">
        <v>4.1347284317016602</v>
      </c>
      <c r="BY1002">
        <v>0.39904800057411194</v>
      </c>
      <c r="BZ1002">
        <v>-0.21058268845081329</v>
      </c>
      <c r="CA1002">
        <v>-0.20210698246955872</v>
      </c>
      <c r="CB1002">
        <v>-0.18784013390541077</v>
      </c>
      <c r="CC1002">
        <v>-0.16120964288711548</v>
      </c>
      <c r="CD1002">
        <v>-0.1550605297088623</v>
      </c>
      <c r="CE1002">
        <v>-8.8083289563655853E-2</v>
      </c>
      <c r="CF1002">
        <v>-8.6725041270256042E-2</v>
      </c>
      <c r="CG1002">
        <v>-8.6761653423309326E-2</v>
      </c>
      <c r="CH1002">
        <v>-8.9455105364322662E-2</v>
      </c>
      <c r="CI1002">
        <v>-8.7377786636352539E-2</v>
      </c>
      <c r="CJ1002">
        <v>-9.1822974383831024E-2</v>
      </c>
      <c r="CK1002">
        <v>-0.10708282887935638</v>
      </c>
      <c r="CL1002">
        <v>-0.10044091194868088</v>
      </c>
      <c r="CM1002">
        <v>-0.1006990522146225</v>
      </c>
      <c r="CN1002">
        <v>-0.10597525537014008</v>
      </c>
      <c r="CO1002">
        <v>-0.11272271722555161</v>
      </c>
      <c r="CP1002">
        <v>-0.11888252198696136</v>
      </c>
      <c r="CQ1002">
        <v>0.69692283868789673</v>
      </c>
      <c r="CR1002">
        <v>4.4588518142700195</v>
      </c>
      <c r="CS1002">
        <v>4.3713207244873047</v>
      </c>
      <c r="CT1002">
        <v>4.3856306076049805</v>
      </c>
      <c r="CU1002">
        <v>4.3751797676086426</v>
      </c>
      <c r="CV1002">
        <v>4.3359670639038086</v>
      </c>
      <c r="CW1002">
        <v>0.65279108285903931</v>
      </c>
      <c r="CX1002">
        <v>-8.8061265647411346E-2</v>
      </c>
      <c r="CY1002">
        <v>-8.1175081431865692E-2</v>
      </c>
      <c r="CZ1002">
        <v>-7.6958432793617249E-2</v>
      </c>
      <c r="DA1002">
        <v>-5.8643907308578491E-2</v>
      </c>
      <c r="DB1002">
        <v>-5.8344095945358276E-2</v>
      </c>
      <c r="DC1002">
        <v>0.12874792516231537</v>
      </c>
      <c r="DD1002">
        <v>0.12728165090084076</v>
      </c>
      <c r="DE1002">
        <v>0.12555445730686188</v>
      </c>
      <c r="DF1002">
        <v>0.12297600507736206</v>
      </c>
      <c r="DG1002">
        <v>0.12635667622089386</v>
      </c>
      <c r="DH1002">
        <v>0.12331745028495789</v>
      </c>
      <c r="DI1002">
        <v>0.12096195667982101</v>
      </c>
      <c r="DJ1002">
        <v>0.13390743732452393</v>
      </c>
      <c r="DK1002">
        <v>0.13845781981945038</v>
      </c>
      <c r="DL1002">
        <v>0.13900919258594513</v>
      </c>
      <c r="DM1002">
        <v>0.13561446964740753</v>
      </c>
      <c r="DN1002">
        <v>0.12902401387691498</v>
      </c>
      <c r="DO1002">
        <v>0.95502561330795288</v>
      </c>
      <c r="DP1002">
        <v>4.6658029556274414</v>
      </c>
      <c r="DQ1002">
        <v>4.5708346366882324</v>
      </c>
      <c r="DR1002">
        <v>4.5878958702087402</v>
      </c>
      <c r="DS1002">
        <v>4.5790400505065918</v>
      </c>
      <c r="DT1002">
        <v>4.537205696105957</v>
      </c>
      <c r="DU1002">
        <v>0.90653419494628906</v>
      </c>
      <c r="DV1002">
        <v>3.4460153430700302E-2</v>
      </c>
      <c r="DW1002">
        <v>3.9756819605827332E-2</v>
      </c>
      <c r="DX1002">
        <v>3.3923264592885971E-2</v>
      </c>
      <c r="DY1002">
        <v>4.3921831995248795E-2</v>
      </c>
      <c r="DZ1002">
        <v>3.837234154343605E-2</v>
      </c>
      <c r="EA1002">
        <v>0.4418177604675293</v>
      </c>
      <c r="EB1002">
        <v>0.43627333641052246</v>
      </c>
      <c r="EC1002">
        <v>0.43210521340370178</v>
      </c>
      <c r="ED1002">
        <v>0.42969277501106262</v>
      </c>
      <c r="EE1002">
        <v>0.43495529890060425</v>
      </c>
      <c r="EF1002">
        <v>0.43394604325294495</v>
      </c>
      <c r="EG1002">
        <v>0.45022240281105042</v>
      </c>
      <c r="EH1002">
        <v>0.472269207239151</v>
      </c>
      <c r="EI1002">
        <v>0.48376235365867615</v>
      </c>
      <c r="EJ1002">
        <v>0.4927278459072113</v>
      </c>
      <c r="EK1002">
        <v>0.49417391419410706</v>
      </c>
      <c r="EL1002">
        <v>0.48696166276931763</v>
      </c>
      <c r="EM1002">
        <v>1.3276849985122681</v>
      </c>
      <c r="EN1002">
        <v>4.9646072387695313</v>
      </c>
      <c r="EO1002">
        <v>4.8589010238647461</v>
      </c>
      <c r="EP1002">
        <v>4.8799347877502441</v>
      </c>
      <c r="EQ1002">
        <v>4.8733820915222168</v>
      </c>
      <c r="ER1002">
        <v>4.8277630805969238</v>
      </c>
      <c r="ES1002">
        <v>1.2728989124298096</v>
      </c>
      <c r="ET1002">
        <v>0.21136163175106049</v>
      </c>
      <c r="EU1002">
        <v>0.21436327695846558</v>
      </c>
      <c r="EV1002">
        <v>0.19401882588863373</v>
      </c>
      <c r="EW1002">
        <v>0.19201047718524933</v>
      </c>
      <c r="EX1002">
        <v>0.17801551520824432</v>
      </c>
      <c r="EY1002">
        <v>69.619796752929688</v>
      </c>
      <c r="EZ1002">
        <v>68.118095397949219</v>
      </c>
      <c r="FA1002">
        <v>67.626045227050781</v>
      </c>
      <c r="FB1002">
        <v>67.371612548828125</v>
      </c>
      <c r="FC1002">
        <v>65.985794067382812</v>
      </c>
      <c r="FD1002">
        <v>65.492668151855469</v>
      </c>
      <c r="FE1002">
        <v>65.110740661621094</v>
      </c>
      <c r="FF1002">
        <v>66.887954711914062</v>
      </c>
      <c r="FG1002">
        <v>72.444747924804687</v>
      </c>
      <c r="FH1002">
        <v>78.970237731933594</v>
      </c>
      <c r="FI1002">
        <v>84.766632080078125</v>
      </c>
      <c r="FJ1002">
        <v>86.815299987792969</v>
      </c>
      <c r="FK1002">
        <v>88.482437133789063</v>
      </c>
      <c r="FL1002">
        <v>89.340873718261719</v>
      </c>
      <c r="FM1002">
        <v>88.589431762695313</v>
      </c>
      <c r="FN1002">
        <v>86.95526123046875</v>
      </c>
      <c r="FO1002">
        <v>86.850654602050781</v>
      </c>
      <c r="FP1002">
        <v>85.561386108398437</v>
      </c>
      <c r="FQ1002">
        <v>82.25286865234375</v>
      </c>
      <c r="FR1002">
        <v>79.497528076171875</v>
      </c>
      <c r="FS1002">
        <v>76.132408142089844</v>
      </c>
      <c r="FT1002">
        <v>73.259208679199219</v>
      </c>
      <c r="FU1002">
        <v>71.731658935546875</v>
      </c>
      <c r="FV1002">
        <v>70.73712158203125</v>
      </c>
      <c r="FW1002">
        <v>81</v>
      </c>
      <c r="FX1002">
        <v>5.4568342864513397E-2</v>
      </c>
      <c r="FY1002">
        <v>1</v>
      </c>
    </row>
    <row r="1003" spans="1:181" x14ac:dyDescent="0.2">
      <c r="A1003" t="s">
        <v>243</v>
      </c>
      <c r="B1003" t="s">
        <v>239</v>
      </c>
      <c r="C1003" t="s">
        <v>215</v>
      </c>
      <c r="D1003" t="s">
        <v>42</v>
      </c>
      <c r="E1003">
        <v>2023</v>
      </c>
      <c r="F1003" t="s">
        <v>224</v>
      </c>
      <c r="G1003" t="s">
        <v>246</v>
      </c>
      <c r="H1003">
        <v>94</v>
      </c>
      <c r="K1003">
        <v>18.669698715209961</v>
      </c>
      <c r="L1003">
        <v>18.345247268676758</v>
      </c>
      <c r="M1003">
        <v>18.391193389892578</v>
      </c>
      <c r="N1003">
        <v>18.561767578125</v>
      </c>
      <c r="O1003">
        <v>18.937597274780273</v>
      </c>
      <c r="P1003">
        <v>19.670547485351563</v>
      </c>
      <c r="Q1003">
        <v>22.21306037902832</v>
      </c>
      <c r="R1003">
        <v>22.336700439453125</v>
      </c>
      <c r="S1003">
        <v>22.684837341308594</v>
      </c>
      <c r="T1003">
        <v>23.679967880249023</v>
      </c>
      <c r="U1003">
        <v>24.431020736694336</v>
      </c>
      <c r="V1003">
        <v>24.872955322265625</v>
      </c>
      <c r="W1003">
        <v>25.049419403076172</v>
      </c>
      <c r="X1003">
        <v>25.56352424621582</v>
      </c>
      <c r="Y1003">
        <v>25.559787750244141</v>
      </c>
      <c r="Z1003">
        <v>25.658876419067383</v>
      </c>
      <c r="AA1003">
        <v>25.65594482421875</v>
      </c>
      <c r="AB1003">
        <v>25.406518936157227</v>
      </c>
      <c r="AC1003">
        <v>24.804662704467773</v>
      </c>
      <c r="AD1003">
        <v>25.037004470825195</v>
      </c>
      <c r="AE1003">
        <v>24.479648590087891</v>
      </c>
      <c r="AF1003">
        <v>23.256086349487305</v>
      </c>
      <c r="AG1003">
        <v>20.571855545043945</v>
      </c>
      <c r="AH1003">
        <v>19.507713317871094</v>
      </c>
      <c r="AI1003">
        <v>-0.6179843544960022</v>
      </c>
      <c r="AJ1003">
        <v>-0.60972344875335693</v>
      </c>
      <c r="AK1003">
        <v>-0.60562849044799805</v>
      </c>
      <c r="AL1003">
        <v>-0.60860300064086914</v>
      </c>
      <c r="AM1003">
        <v>-0.60971087217330933</v>
      </c>
      <c r="AN1003">
        <v>-0.6175919771194458</v>
      </c>
      <c r="AO1003">
        <v>-0.66438806056976318</v>
      </c>
      <c r="AP1003">
        <v>-0.67315101623535156</v>
      </c>
      <c r="AQ1003">
        <v>-0.68516045808792114</v>
      </c>
      <c r="AR1003">
        <v>-0.70467835664749146</v>
      </c>
      <c r="AS1003">
        <v>-0.71961933374404907</v>
      </c>
      <c r="AT1003">
        <v>-0.72472673654556274</v>
      </c>
      <c r="AU1003">
        <v>6.6160626709461212E-2</v>
      </c>
      <c r="AV1003">
        <v>3.9530961513519287</v>
      </c>
      <c r="AW1003">
        <v>3.8837404251098633</v>
      </c>
      <c r="AX1003">
        <v>3.8913264274597168</v>
      </c>
      <c r="AY1003">
        <v>3.8769774436950684</v>
      </c>
      <c r="AZ1003">
        <v>3.8441712856292725</v>
      </c>
      <c r="BA1003">
        <v>3.2683290541172028E-2</v>
      </c>
      <c r="BB1003">
        <v>-0.38748416304588318</v>
      </c>
      <c r="BC1003">
        <v>-0.37671342492103577</v>
      </c>
      <c r="BD1003">
        <v>-0.34793567657470703</v>
      </c>
      <c r="BE1003">
        <v>-0.30929827690124512</v>
      </c>
      <c r="BF1003">
        <v>-0.29470372200012207</v>
      </c>
      <c r="BG1003">
        <v>-0.30491450428962708</v>
      </c>
      <c r="BH1003">
        <v>-0.30073174834251404</v>
      </c>
      <c r="BI1003">
        <v>-0.29907777905464172</v>
      </c>
      <c r="BJ1003">
        <v>-0.30188620090484619</v>
      </c>
      <c r="BK1003">
        <v>-0.30111226439476013</v>
      </c>
      <c r="BL1003">
        <v>-0.30696341395378113</v>
      </c>
      <c r="BM1003">
        <v>-0.33512762188911438</v>
      </c>
      <c r="BN1003">
        <v>-0.33478924632072449</v>
      </c>
      <c r="BO1003">
        <v>-0.33985593914985657</v>
      </c>
      <c r="BP1003">
        <v>-0.35095971822738647</v>
      </c>
      <c r="BQ1003">
        <v>-0.36105990409851074</v>
      </c>
      <c r="BR1003">
        <v>-0.36678904294967651</v>
      </c>
      <c r="BS1003">
        <v>0.43882006406784058</v>
      </c>
      <c r="BT1003">
        <v>4.2519006729125977</v>
      </c>
      <c r="BU1003">
        <v>4.171806812286377</v>
      </c>
      <c r="BV1003">
        <v>4.1833653450012207</v>
      </c>
      <c r="BW1003">
        <v>4.1713194847106934</v>
      </c>
      <c r="BX1003">
        <v>4.1347284317016602</v>
      </c>
      <c r="BY1003">
        <v>0.39904800057411194</v>
      </c>
      <c r="BZ1003">
        <v>-0.21058268845081329</v>
      </c>
      <c r="CA1003">
        <v>-0.20210698246955872</v>
      </c>
      <c r="CB1003">
        <v>-0.18784013390541077</v>
      </c>
      <c r="CC1003">
        <v>-0.16120964288711548</v>
      </c>
      <c r="CD1003">
        <v>-0.1550605297088623</v>
      </c>
      <c r="CE1003">
        <v>-8.8083289563655853E-2</v>
      </c>
      <c r="CF1003">
        <v>-8.6725041270256042E-2</v>
      </c>
      <c r="CG1003">
        <v>-8.6761653423309326E-2</v>
      </c>
      <c r="CH1003">
        <v>-8.9455105364322662E-2</v>
      </c>
      <c r="CI1003">
        <v>-8.7377786636352539E-2</v>
      </c>
      <c r="CJ1003">
        <v>-9.1822974383831024E-2</v>
      </c>
      <c r="CK1003">
        <v>-0.10708282887935638</v>
      </c>
      <c r="CL1003">
        <v>-0.10044091194868088</v>
      </c>
      <c r="CM1003">
        <v>-0.1006990522146225</v>
      </c>
      <c r="CN1003">
        <v>-0.10597525537014008</v>
      </c>
      <c r="CO1003">
        <v>-0.11272271722555161</v>
      </c>
      <c r="CP1003">
        <v>-0.11888252198696136</v>
      </c>
      <c r="CQ1003">
        <v>0.69692283868789673</v>
      </c>
      <c r="CR1003">
        <v>4.4588518142700195</v>
      </c>
      <c r="CS1003">
        <v>4.3713207244873047</v>
      </c>
      <c r="CT1003">
        <v>4.3856306076049805</v>
      </c>
      <c r="CU1003">
        <v>4.3751797676086426</v>
      </c>
      <c r="CV1003">
        <v>4.3359670639038086</v>
      </c>
      <c r="CW1003">
        <v>0.65279108285903931</v>
      </c>
      <c r="CX1003">
        <v>-8.8061265647411346E-2</v>
      </c>
      <c r="CY1003">
        <v>-8.1175081431865692E-2</v>
      </c>
      <c r="CZ1003">
        <v>-7.6958432793617249E-2</v>
      </c>
      <c r="DA1003">
        <v>-5.8643907308578491E-2</v>
      </c>
      <c r="DB1003">
        <v>-5.8344095945358276E-2</v>
      </c>
      <c r="DC1003">
        <v>0.12874792516231537</v>
      </c>
      <c r="DD1003">
        <v>0.12728165090084076</v>
      </c>
      <c r="DE1003">
        <v>0.12555445730686188</v>
      </c>
      <c r="DF1003">
        <v>0.12297600507736206</v>
      </c>
      <c r="DG1003">
        <v>0.12635667622089386</v>
      </c>
      <c r="DH1003">
        <v>0.12331745028495789</v>
      </c>
      <c r="DI1003">
        <v>0.12096195667982101</v>
      </c>
      <c r="DJ1003">
        <v>0.13390743732452393</v>
      </c>
      <c r="DK1003">
        <v>0.13845781981945038</v>
      </c>
      <c r="DL1003">
        <v>0.13900919258594513</v>
      </c>
      <c r="DM1003">
        <v>0.13561446964740753</v>
      </c>
      <c r="DN1003">
        <v>0.12902401387691498</v>
      </c>
      <c r="DO1003">
        <v>0.95502561330795288</v>
      </c>
      <c r="DP1003">
        <v>4.6658029556274414</v>
      </c>
      <c r="DQ1003">
        <v>4.5708346366882324</v>
      </c>
      <c r="DR1003">
        <v>4.5878958702087402</v>
      </c>
      <c r="DS1003">
        <v>4.5790400505065918</v>
      </c>
      <c r="DT1003">
        <v>4.537205696105957</v>
      </c>
      <c r="DU1003">
        <v>0.90653419494628906</v>
      </c>
      <c r="DV1003">
        <v>3.4460153430700302E-2</v>
      </c>
      <c r="DW1003">
        <v>3.9756819605827332E-2</v>
      </c>
      <c r="DX1003">
        <v>3.3923264592885971E-2</v>
      </c>
      <c r="DY1003">
        <v>4.3921831995248795E-2</v>
      </c>
      <c r="DZ1003">
        <v>3.837234154343605E-2</v>
      </c>
      <c r="EA1003">
        <v>0.4418177604675293</v>
      </c>
      <c r="EB1003">
        <v>0.43627333641052246</v>
      </c>
      <c r="EC1003">
        <v>0.43210521340370178</v>
      </c>
      <c r="ED1003">
        <v>0.42969277501106262</v>
      </c>
      <c r="EE1003">
        <v>0.43495529890060425</v>
      </c>
      <c r="EF1003">
        <v>0.43394604325294495</v>
      </c>
      <c r="EG1003">
        <v>0.45022240281105042</v>
      </c>
      <c r="EH1003">
        <v>0.472269207239151</v>
      </c>
      <c r="EI1003">
        <v>0.48376235365867615</v>
      </c>
      <c r="EJ1003">
        <v>0.4927278459072113</v>
      </c>
      <c r="EK1003">
        <v>0.49417391419410706</v>
      </c>
      <c r="EL1003">
        <v>0.48696166276931763</v>
      </c>
      <c r="EM1003">
        <v>1.3276849985122681</v>
      </c>
      <c r="EN1003">
        <v>4.9646072387695313</v>
      </c>
      <c r="EO1003">
        <v>4.8589010238647461</v>
      </c>
      <c r="EP1003">
        <v>4.8799347877502441</v>
      </c>
      <c r="EQ1003">
        <v>4.8733820915222168</v>
      </c>
      <c r="ER1003">
        <v>4.8277630805969238</v>
      </c>
      <c r="ES1003">
        <v>1.2728989124298096</v>
      </c>
      <c r="ET1003">
        <v>0.21136163175106049</v>
      </c>
      <c r="EU1003">
        <v>0.21436327695846558</v>
      </c>
      <c r="EV1003">
        <v>0.19401882588863373</v>
      </c>
      <c r="EW1003">
        <v>0.19201047718524933</v>
      </c>
      <c r="EX1003">
        <v>0.17801551520824432</v>
      </c>
      <c r="EY1003">
        <v>69.619796752929688</v>
      </c>
      <c r="EZ1003">
        <v>68.118095397949219</v>
      </c>
      <c r="FA1003">
        <v>67.626045227050781</v>
      </c>
      <c r="FB1003">
        <v>67.371612548828125</v>
      </c>
      <c r="FC1003">
        <v>65.985794067382812</v>
      </c>
      <c r="FD1003">
        <v>65.492668151855469</v>
      </c>
      <c r="FE1003">
        <v>65.110740661621094</v>
      </c>
      <c r="FF1003">
        <v>66.887954711914062</v>
      </c>
      <c r="FG1003">
        <v>72.444747924804687</v>
      </c>
      <c r="FH1003">
        <v>78.970237731933594</v>
      </c>
      <c r="FI1003">
        <v>84.766632080078125</v>
      </c>
      <c r="FJ1003">
        <v>86.815299987792969</v>
      </c>
      <c r="FK1003">
        <v>88.482437133789063</v>
      </c>
      <c r="FL1003">
        <v>89.340873718261719</v>
      </c>
      <c r="FM1003">
        <v>88.589431762695313</v>
      </c>
      <c r="FN1003">
        <v>86.95526123046875</v>
      </c>
      <c r="FO1003">
        <v>86.850654602050781</v>
      </c>
      <c r="FP1003">
        <v>85.561386108398437</v>
      </c>
      <c r="FQ1003">
        <v>82.25286865234375</v>
      </c>
      <c r="FR1003">
        <v>79.497528076171875</v>
      </c>
      <c r="FS1003">
        <v>76.132408142089844</v>
      </c>
      <c r="FT1003">
        <v>73.259208679199219</v>
      </c>
      <c r="FU1003">
        <v>71.731658935546875</v>
      </c>
      <c r="FV1003">
        <v>70.73712158203125</v>
      </c>
      <c r="FW1003">
        <v>81</v>
      </c>
      <c r="FX1003">
        <v>5.4568342864513397E-2</v>
      </c>
      <c r="FY1003">
        <v>1</v>
      </c>
    </row>
    <row r="1004" spans="1:181" x14ac:dyDescent="0.2">
      <c r="A1004" t="s">
        <v>243</v>
      </c>
      <c r="B1004" t="s">
        <v>239</v>
      </c>
      <c r="C1004" t="s">
        <v>215</v>
      </c>
      <c r="D1004" t="s">
        <v>42</v>
      </c>
      <c r="E1004">
        <v>2024</v>
      </c>
      <c r="F1004" t="s">
        <v>224</v>
      </c>
      <c r="G1004" t="s">
        <v>246</v>
      </c>
      <c r="H1004">
        <v>94</v>
      </c>
      <c r="K1004">
        <v>18.669698715209961</v>
      </c>
      <c r="L1004">
        <v>18.345247268676758</v>
      </c>
      <c r="M1004">
        <v>18.391193389892578</v>
      </c>
      <c r="N1004">
        <v>18.561767578125</v>
      </c>
      <c r="O1004">
        <v>18.937597274780273</v>
      </c>
      <c r="P1004">
        <v>19.670547485351563</v>
      </c>
      <c r="Q1004">
        <v>22.21306037902832</v>
      </c>
      <c r="R1004">
        <v>22.336700439453125</v>
      </c>
      <c r="S1004">
        <v>22.684837341308594</v>
      </c>
      <c r="T1004">
        <v>23.679967880249023</v>
      </c>
      <c r="U1004">
        <v>24.431020736694336</v>
      </c>
      <c r="V1004">
        <v>24.872955322265625</v>
      </c>
      <c r="W1004">
        <v>25.049419403076172</v>
      </c>
      <c r="X1004">
        <v>25.56352424621582</v>
      </c>
      <c r="Y1004">
        <v>25.559787750244141</v>
      </c>
      <c r="Z1004">
        <v>25.658876419067383</v>
      </c>
      <c r="AA1004">
        <v>25.65594482421875</v>
      </c>
      <c r="AB1004">
        <v>25.406518936157227</v>
      </c>
      <c r="AC1004">
        <v>24.804662704467773</v>
      </c>
      <c r="AD1004">
        <v>25.037004470825195</v>
      </c>
      <c r="AE1004">
        <v>24.479648590087891</v>
      </c>
      <c r="AF1004">
        <v>23.256086349487305</v>
      </c>
      <c r="AG1004">
        <v>20.571855545043945</v>
      </c>
      <c r="AH1004">
        <v>19.507713317871094</v>
      </c>
      <c r="AI1004">
        <v>-0.6179843544960022</v>
      </c>
      <c r="AJ1004">
        <v>-0.60972344875335693</v>
      </c>
      <c r="AK1004">
        <v>-0.60562849044799805</v>
      </c>
      <c r="AL1004">
        <v>-0.60860300064086914</v>
      </c>
      <c r="AM1004">
        <v>-0.60971087217330933</v>
      </c>
      <c r="AN1004">
        <v>-0.6175919771194458</v>
      </c>
      <c r="AO1004">
        <v>-0.66438806056976318</v>
      </c>
      <c r="AP1004">
        <v>-0.67315101623535156</v>
      </c>
      <c r="AQ1004">
        <v>-0.68516045808792114</v>
      </c>
      <c r="AR1004">
        <v>-0.70467835664749146</v>
      </c>
      <c r="AS1004">
        <v>-0.71961933374404907</v>
      </c>
      <c r="AT1004">
        <v>-0.72472673654556274</v>
      </c>
      <c r="AU1004">
        <v>6.6160626709461212E-2</v>
      </c>
      <c r="AV1004">
        <v>3.9530961513519287</v>
      </c>
      <c r="AW1004">
        <v>3.8837404251098633</v>
      </c>
      <c r="AX1004">
        <v>3.8913264274597168</v>
      </c>
      <c r="AY1004">
        <v>3.8769774436950684</v>
      </c>
      <c r="AZ1004">
        <v>3.8441712856292725</v>
      </c>
      <c r="BA1004">
        <v>3.2683290541172028E-2</v>
      </c>
      <c r="BB1004">
        <v>-0.38748416304588318</v>
      </c>
      <c r="BC1004">
        <v>-0.37671342492103577</v>
      </c>
      <c r="BD1004">
        <v>-0.34793567657470703</v>
      </c>
      <c r="BE1004">
        <v>-0.30929827690124512</v>
      </c>
      <c r="BF1004">
        <v>-0.29470372200012207</v>
      </c>
      <c r="BG1004">
        <v>-0.30491450428962708</v>
      </c>
      <c r="BH1004">
        <v>-0.30073174834251404</v>
      </c>
      <c r="BI1004">
        <v>-0.29907777905464172</v>
      </c>
      <c r="BJ1004">
        <v>-0.30188620090484619</v>
      </c>
      <c r="BK1004">
        <v>-0.30111226439476013</v>
      </c>
      <c r="BL1004">
        <v>-0.30696341395378113</v>
      </c>
      <c r="BM1004">
        <v>-0.33512762188911438</v>
      </c>
      <c r="BN1004">
        <v>-0.33478924632072449</v>
      </c>
      <c r="BO1004">
        <v>-0.33985593914985657</v>
      </c>
      <c r="BP1004">
        <v>-0.35095971822738647</v>
      </c>
      <c r="BQ1004">
        <v>-0.36105990409851074</v>
      </c>
      <c r="BR1004">
        <v>-0.36678904294967651</v>
      </c>
      <c r="BS1004">
        <v>0.43882006406784058</v>
      </c>
      <c r="BT1004">
        <v>4.2519006729125977</v>
      </c>
      <c r="BU1004">
        <v>4.171806812286377</v>
      </c>
      <c r="BV1004">
        <v>4.1833653450012207</v>
      </c>
      <c r="BW1004">
        <v>4.1713194847106934</v>
      </c>
      <c r="BX1004">
        <v>4.1347284317016602</v>
      </c>
      <c r="BY1004">
        <v>0.39904800057411194</v>
      </c>
      <c r="BZ1004">
        <v>-0.21058268845081329</v>
      </c>
      <c r="CA1004">
        <v>-0.20210698246955872</v>
      </c>
      <c r="CB1004">
        <v>-0.18784013390541077</v>
      </c>
      <c r="CC1004">
        <v>-0.16120964288711548</v>
      </c>
      <c r="CD1004">
        <v>-0.1550605297088623</v>
      </c>
      <c r="CE1004">
        <v>-8.8083289563655853E-2</v>
      </c>
      <c r="CF1004">
        <v>-8.6725041270256042E-2</v>
      </c>
      <c r="CG1004">
        <v>-8.6761653423309326E-2</v>
      </c>
      <c r="CH1004">
        <v>-8.9455105364322662E-2</v>
      </c>
      <c r="CI1004">
        <v>-8.7377786636352539E-2</v>
      </c>
      <c r="CJ1004">
        <v>-9.1822974383831024E-2</v>
      </c>
      <c r="CK1004">
        <v>-0.10708282887935638</v>
      </c>
      <c r="CL1004">
        <v>-0.10044091194868088</v>
      </c>
      <c r="CM1004">
        <v>-0.1006990522146225</v>
      </c>
      <c r="CN1004">
        <v>-0.10597525537014008</v>
      </c>
      <c r="CO1004">
        <v>-0.11272271722555161</v>
      </c>
      <c r="CP1004">
        <v>-0.11888252198696136</v>
      </c>
      <c r="CQ1004">
        <v>0.69692283868789673</v>
      </c>
      <c r="CR1004">
        <v>4.4588518142700195</v>
      </c>
      <c r="CS1004">
        <v>4.3713207244873047</v>
      </c>
      <c r="CT1004">
        <v>4.3856306076049805</v>
      </c>
      <c r="CU1004">
        <v>4.3751797676086426</v>
      </c>
      <c r="CV1004">
        <v>4.3359670639038086</v>
      </c>
      <c r="CW1004">
        <v>0.65279108285903931</v>
      </c>
      <c r="CX1004">
        <v>-8.8061265647411346E-2</v>
      </c>
      <c r="CY1004">
        <v>-8.1175081431865692E-2</v>
      </c>
      <c r="CZ1004">
        <v>-7.6958432793617249E-2</v>
      </c>
      <c r="DA1004">
        <v>-5.8643907308578491E-2</v>
      </c>
      <c r="DB1004">
        <v>-5.8344095945358276E-2</v>
      </c>
      <c r="DC1004">
        <v>0.12874792516231537</v>
      </c>
      <c r="DD1004">
        <v>0.12728165090084076</v>
      </c>
      <c r="DE1004">
        <v>0.12555445730686188</v>
      </c>
      <c r="DF1004">
        <v>0.12297600507736206</v>
      </c>
      <c r="DG1004">
        <v>0.12635667622089386</v>
      </c>
      <c r="DH1004">
        <v>0.12331745028495789</v>
      </c>
      <c r="DI1004">
        <v>0.12096195667982101</v>
      </c>
      <c r="DJ1004">
        <v>0.13390743732452393</v>
      </c>
      <c r="DK1004">
        <v>0.13845781981945038</v>
      </c>
      <c r="DL1004">
        <v>0.13900919258594513</v>
      </c>
      <c r="DM1004">
        <v>0.13561446964740753</v>
      </c>
      <c r="DN1004">
        <v>0.12902401387691498</v>
      </c>
      <c r="DO1004">
        <v>0.95502561330795288</v>
      </c>
      <c r="DP1004">
        <v>4.6658029556274414</v>
      </c>
      <c r="DQ1004">
        <v>4.5708346366882324</v>
      </c>
      <c r="DR1004">
        <v>4.5878958702087402</v>
      </c>
      <c r="DS1004">
        <v>4.5790400505065918</v>
      </c>
      <c r="DT1004">
        <v>4.537205696105957</v>
      </c>
      <c r="DU1004">
        <v>0.90653419494628906</v>
      </c>
      <c r="DV1004">
        <v>3.4460153430700302E-2</v>
      </c>
      <c r="DW1004">
        <v>3.9756819605827332E-2</v>
      </c>
      <c r="DX1004">
        <v>3.3923264592885971E-2</v>
      </c>
      <c r="DY1004">
        <v>4.3921831995248795E-2</v>
      </c>
      <c r="DZ1004">
        <v>3.837234154343605E-2</v>
      </c>
      <c r="EA1004">
        <v>0.4418177604675293</v>
      </c>
      <c r="EB1004">
        <v>0.43627333641052246</v>
      </c>
      <c r="EC1004">
        <v>0.43210521340370178</v>
      </c>
      <c r="ED1004">
        <v>0.42969277501106262</v>
      </c>
      <c r="EE1004">
        <v>0.43495529890060425</v>
      </c>
      <c r="EF1004">
        <v>0.43394604325294495</v>
      </c>
      <c r="EG1004">
        <v>0.45022240281105042</v>
      </c>
      <c r="EH1004">
        <v>0.472269207239151</v>
      </c>
      <c r="EI1004">
        <v>0.48376235365867615</v>
      </c>
      <c r="EJ1004">
        <v>0.4927278459072113</v>
      </c>
      <c r="EK1004">
        <v>0.49417391419410706</v>
      </c>
      <c r="EL1004">
        <v>0.48696166276931763</v>
      </c>
      <c r="EM1004">
        <v>1.3276849985122681</v>
      </c>
      <c r="EN1004">
        <v>4.9646072387695313</v>
      </c>
      <c r="EO1004">
        <v>4.8589010238647461</v>
      </c>
      <c r="EP1004">
        <v>4.8799347877502441</v>
      </c>
      <c r="EQ1004">
        <v>4.8733820915222168</v>
      </c>
      <c r="ER1004">
        <v>4.8277630805969238</v>
      </c>
      <c r="ES1004">
        <v>1.2728989124298096</v>
      </c>
      <c r="ET1004">
        <v>0.21136163175106049</v>
      </c>
      <c r="EU1004">
        <v>0.21436327695846558</v>
      </c>
      <c r="EV1004">
        <v>0.19401882588863373</v>
      </c>
      <c r="EW1004">
        <v>0.19201047718524933</v>
      </c>
      <c r="EX1004">
        <v>0.17801551520824432</v>
      </c>
      <c r="EY1004">
        <v>69.619796752929688</v>
      </c>
      <c r="EZ1004">
        <v>68.118095397949219</v>
      </c>
      <c r="FA1004">
        <v>67.626045227050781</v>
      </c>
      <c r="FB1004">
        <v>67.371612548828125</v>
      </c>
      <c r="FC1004">
        <v>65.985794067382812</v>
      </c>
      <c r="FD1004">
        <v>65.492668151855469</v>
      </c>
      <c r="FE1004">
        <v>65.110740661621094</v>
      </c>
      <c r="FF1004">
        <v>66.887954711914062</v>
      </c>
      <c r="FG1004">
        <v>72.444747924804687</v>
      </c>
      <c r="FH1004">
        <v>78.970237731933594</v>
      </c>
      <c r="FI1004">
        <v>84.766632080078125</v>
      </c>
      <c r="FJ1004">
        <v>86.815299987792969</v>
      </c>
      <c r="FK1004">
        <v>88.482437133789063</v>
      </c>
      <c r="FL1004">
        <v>89.340873718261719</v>
      </c>
      <c r="FM1004">
        <v>88.589431762695313</v>
      </c>
      <c r="FN1004">
        <v>86.95526123046875</v>
      </c>
      <c r="FO1004">
        <v>86.850654602050781</v>
      </c>
      <c r="FP1004">
        <v>85.561386108398437</v>
      </c>
      <c r="FQ1004">
        <v>82.25286865234375</v>
      </c>
      <c r="FR1004">
        <v>79.497528076171875</v>
      </c>
      <c r="FS1004">
        <v>76.132408142089844</v>
      </c>
      <c r="FT1004">
        <v>73.259208679199219</v>
      </c>
      <c r="FU1004">
        <v>71.731658935546875</v>
      </c>
      <c r="FV1004">
        <v>70.73712158203125</v>
      </c>
      <c r="FW1004">
        <v>81</v>
      </c>
      <c r="FX1004">
        <v>5.4568342864513397E-2</v>
      </c>
      <c r="FY1004">
        <v>1</v>
      </c>
    </row>
    <row r="1005" spans="1:181" x14ac:dyDescent="0.2">
      <c r="A1005" t="s">
        <v>243</v>
      </c>
      <c r="B1005" t="s">
        <v>239</v>
      </c>
      <c r="C1005" t="s">
        <v>215</v>
      </c>
      <c r="D1005" t="s">
        <v>42</v>
      </c>
      <c r="E1005">
        <v>2025</v>
      </c>
      <c r="F1005" t="s">
        <v>224</v>
      </c>
      <c r="G1005" t="s">
        <v>246</v>
      </c>
      <c r="H1005">
        <v>94</v>
      </c>
      <c r="K1005">
        <v>18.669698715209961</v>
      </c>
      <c r="L1005">
        <v>18.345247268676758</v>
      </c>
      <c r="M1005">
        <v>18.391193389892578</v>
      </c>
      <c r="N1005">
        <v>18.561767578125</v>
      </c>
      <c r="O1005">
        <v>18.937597274780273</v>
      </c>
      <c r="P1005">
        <v>19.670547485351563</v>
      </c>
      <c r="Q1005">
        <v>22.21306037902832</v>
      </c>
      <c r="R1005">
        <v>22.336700439453125</v>
      </c>
      <c r="S1005">
        <v>22.684837341308594</v>
      </c>
      <c r="T1005">
        <v>23.679967880249023</v>
      </c>
      <c r="U1005">
        <v>24.431020736694336</v>
      </c>
      <c r="V1005">
        <v>24.872955322265625</v>
      </c>
      <c r="W1005">
        <v>25.049419403076172</v>
      </c>
      <c r="X1005">
        <v>25.56352424621582</v>
      </c>
      <c r="Y1005">
        <v>25.559787750244141</v>
      </c>
      <c r="Z1005">
        <v>25.658876419067383</v>
      </c>
      <c r="AA1005">
        <v>25.65594482421875</v>
      </c>
      <c r="AB1005">
        <v>25.406518936157227</v>
      </c>
      <c r="AC1005">
        <v>24.804662704467773</v>
      </c>
      <c r="AD1005">
        <v>25.037004470825195</v>
      </c>
      <c r="AE1005">
        <v>24.479648590087891</v>
      </c>
      <c r="AF1005">
        <v>23.256086349487305</v>
      </c>
      <c r="AG1005">
        <v>20.571855545043945</v>
      </c>
      <c r="AH1005">
        <v>19.507713317871094</v>
      </c>
      <c r="AI1005">
        <v>-0.6179843544960022</v>
      </c>
      <c r="AJ1005">
        <v>-0.60972344875335693</v>
      </c>
      <c r="AK1005">
        <v>-0.60562849044799805</v>
      </c>
      <c r="AL1005">
        <v>-0.60860300064086914</v>
      </c>
      <c r="AM1005">
        <v>-0.60971087217330933</v>
      </c>
      <c r="AN1005">
        <v>-0.6175919771194458</v>
      </c>
      <c r="AO1005">
        <v>-0.66438806056976318</v>
      </c>
      <c r="AP1005">
        <v>-0.67315101623535156</v>
      </c>
      <c r="AQ1005">
        <v>-0.68516045808792114</v>
      </c>
      <c r="AR1005">
        <v>-0.70467835664749146</v>
      </c>
      <c r="AS1005">
        <v>-0.71961933374404907</v>
      </c>
      <c r="AT1005">
        <v>-0.72472673654556274</v>
      </c>
      <c r="AU1005">
        <v>6.6160626709461212E-2</v>
      </c>
      <c r="AV1005">
        <v>3.9530961513519287</v>
      </c>
      <c r="AW1005">
        <v>3.8837404251098633</v>
      </c>
      <c r="AX1005">
        <v>3.8913264274597168</v>
      </c>
      <c r="AY1005">
        <v>3.8769774436950684</v>
      </c>
      <c r="AZ1005">
        <v>3.8441712856292725</v>
      </c>
      <c r="BA1005">
        <v>3.2683290541172028E-2</v>
      </c>
      <c r="BB1005">
        <v>-0.38748416304588318</v>
      </c>
      <c r="BC1005">
        <v>-0.37671342492103577</v>
      </c>
      <c r="BD1005">
        <v>-0.34793567657470703</v>
      </c>
      <c r="BE1005">
        <v>-0.30929827690124512</v>
      </c>
      <c r="BF1005">
        <v>-0.29470372200012207</v>
      </c>
      <c r="BG1005">
        <v>-0.30491450428962708</v>
      </c>
      <c r="BH1005">
        <v>-0.30073174834251404</v>
      </c>
      <c r="BI1005">
        <v>-0.29907777905464172</v>
      </c>
      <c r="BJ1005">
        <v>-0.30188620090484619</v>
      </c>
      <c r="BK1005">
        <v>-0.30111226439476013</v>
      </c>
      <c r="BL1005">
        <v>-0.30696341395378113</v>
      </c>
      <c r="BM1005">
        <v>-0.33512762188911438</v>
      </c>
      <c r="BN1005">
        <v>-0.33478924632072449</v>
      </c>
      <c r="BO1005">
        <v>-0.33985593914985657</v>
      </c>
      <c r="BP1005">
        <v>-0.35095971822738647</v>
      </c>
      <c r="BQ1005">
        <v>-0.36105990409851074</v>
      </c>
      <c r="BR1005">
        <v>-0.36678904294967651</v>
      </c>
      <c r="BS1005">
        <v>0.43882006406784058</v>
      </c>
      <c r="BT1005">
        <v>4.2519006729125977</v>
      </c>
      <c r="BU1005">
        <v>4.171806812286377</v>
      </c>
      <c r="BV1005">
        <v>4.1833653450012207</v>
      </c>
      <c r="BW1005">
        <v>4.1713194847106934</v>
      </c>
      <c r="BX1005">
        <v>4.1347284317016602</v>
      </c>
      <c r="BY1005">
        <v>0.39904800057411194</v>
      </c>
      <c r="BZ1005">
        <v>-0.21058268845081329</v>
      </c>
      <c r="CA1005">
        <v>-0.20210698246955872</v>
      </c>
      <c r="CB1005">
        <v>-0.18784013390541077</v>
      </c>
      <c r="CC1005">
        <v>-0.16120964288711548</v>
      </c>
      <c r="CD1005">
        <v>-0.1550605297088623</v>
      </c>
      <c r="CE1005">
        <v>-8.8083289563655853E-2</v>
      </c>
      <c r="CF1005">
        <v>-8.6725041270256042E-2</v>
      </c>
      <c r="CG1005">
        <v>-8.6761653423309326E-2</v>
      </c>
      <c r="CH1005">
        <v>-8.9455105364322662E-2</v>
      </c>
      <c r="CI1005">
        <v>-8.7377786636352539E-2</v>
      </c>
      <c r="CJ1005">
        <v>-9.1822974383831024E-2</v>
      </c>
      <c r="CK1005">
        <v>-0.10708282887935638</v>
      </c>
      <c r="CL1005">
        <v>-0.10044091194868088</v>
      </c>
      <c r="CM1005">
        <v>-0.1006990522146225</v>
      </c>
      <c r="CN1005">
        <v>-0.10597525537014008</v>
      </c>
      <c r="CO1005">
        <v>-0.11272271722555161</v>
      </c>
      <c r="CP1005">
        <v>-0.11888252198696136</v>
      </c>
      <c r="CQ1005">
        <v>0.69692283868789673</v>
      </c>
      <c r="CR1005">
        <v>4.4588518142700195</v>
      </c>
      <c r="CS1005">
        <v>4.3713207244873047</v>
      </c>
      <c r="CT1005">
        <v>4.3856306076049805</v>
      </c>
      <c r="CU1005">
        <v>4.3751797676086426</v>
      </c>
      <c r="CV1005">
        <v>4.3359670639038086</v>
      </c>
      <c r="CW1005">
        <v>0.65279108285903931</v>
      </c>
      <c r="CX1005">
        <v>-8.8061265647411346E-2</v>
      </c>
      <c r="CY1005">
        <v>-8.1175081431865692E-2</v>
      </c>
      <c r="CZ1005">
        <v>-7.6958432793617249E-2</v>
      </c>
      <c r="DA1005">
        <v>-5.8643907308578491E-2</v>
      </c>
      <c r="DB1005">
        <v>-5.8344095945358276E-2</v>
      </c>
      <c r="DC1005">
        <v>0.12874792516231537</v>
      </c>
      <c r="DD1005">
        <v>0.12728165090084076</v>
      </c>
      <c r="DE1005">
        <v>0.12555445730686188</v>
      </c>
      <c r="DF1005">
        <v>0.12297600507736206</v>
      </c>
      <c r="DG1005">
        <v>0.12635667622089386</v>
      </c>
      <c r="DH1005">
        <v>0.12331745028495789</v>
      </c>
      <c r="DI1005">
        <v>0.12096195667982101</v>
      </c>
      <c r="DJ1005">
        <v>0.13390743732452393</v>
      </c>
      <c r="DK1005">
        <v>0.13845781981945038</v>
      </c>
      <c r="DL1005">
        <v>0.13900919258594513</v>
      </c>
      <c r="DM1005">
        <v>0.13561446964740753</v>
      </c>
      <c r="DN1005">
        <v>0.12902401387691498</v>
      </c>
      <c r="DO1005">
        <v>0.95502561330795288</v>
      </c>
      <c r="DP1005">
        <v>4.6658029556274414</v>
      </c>
      <c r="DQ1005">
        <v>4.5708346366882324</v>
      </c>
      <c r="DR1005">
        <v>4.5878958702087402</v>
      </c>
      <c r="DS1005">
        <v>4.5790400505065918</v>
      </c>
      <c r="DT1005">
        <v>4.537205696105957</v>
      </c>
      <c r="DU1005">
        <v>0.90653419494628906</v>
      </c>
      <c r="DV1005">
        <v>3.4460153430700302E-2</v>
      </c>
      <c r="DW1005">
        <v>3.9756819605827332E-2</v>
      </c>
      <c r="DX1005">
        <v>3.3923264592885971E-2</v>
      </c>
      <c r="DY1005">
        <v>4.3921831995248795E-2</v>
      </c>
      <c r="DZ1005">
        <v>3.837234154343605E-2</v>
      </c>
      <c r="EA1005">
        <v>0.4418177604675293</v>
      </c>
      <c r="EB1005">
        <v>0.43627333641052246</v>
      </c>
      <c r="EC1005">
        <v>0.43210521340370178</v>
      </c>
      <c r="ED1005">
        <v>0.42969277501106262</v>
      </c>
      <c r="EE1005">
        <v>0.43495529890060425</v>
      </c>
      <c r="EF1005">
        <v>0.43394604325294495</v>
      </c>
      <c r="EG1005">
        <v>0.45022240281105042</v>
      </c>
      <c r="EH1005">
        <v>0.472269207239151</v>
      </c>
      <c r="EI1005">
        <v>0.48376235365867615</v>
      </c>
      <c r="EJ1005">
        <v>0.4927278459072113</v>
      </c>
      <c r="EK1005">
        <v>0.49417391419410706</v>
      </c>
      <c r="EL1005">
        <v>0.48696166276931763</v>
      </c>
      <c r="EM1005">
        <v>1.3276849985122681</v>
      </c>
      <c r="EN1005">
        <v>4.9646072387695313</v>
      </c>
      <c r="EO1005">
        <v>4.8589010238647461</v>
      </c>
      <c r="EP1005">
        <v>4.8799347877502441</v>
      </c>
      <c r="EQ1005">
        <v>4.8733820915222168</v>
      </c>
      <c r="ER1005">
        <v>4.8277630805969238</v>
      </c>
      <c r="ES1005">
        <v>1.2728989124298096</v>
      </c>
      <c r="ET1005">
        <v>0.21136163175106049</v>
      </c>
      <c r="EU1005">
        <v>0.21436327695846558</v>
      </c>
      <c r="EV1005">
        <v>0.19401882588863373</v>
      </c>
      <c r="EW1005">
        <v>0.19201047718524933</v>
      </c>
      <c r="EX1005">
        <v>0.17801551520824432</v>
      </c>
      <c r="EY1005">
        <v>69.619796752929688</v>
      </c>
      <c r="EZ1005">
        <v>68.118095397949219</v>
      </c>
      <c r="FA1005">
        <v>67.626045227050781</v>
      </c>
      <c r="FB1005">
        <v>67.371612548828125</v>
      </c>
      <c r="FC1005">
        <v>65.985794067382812</v>
      </c>
      <c r="FD1005">
        <v>65.492668151855469</v>
      </c>
      <c r="FE1005">
        <v>65.110740661621094</v>
      </c>
      <c r="FF1005">
        <v>66.887954711914062</v>
      </c>
      <c r="FG1005">
        <v>72.444747924804687</v>
      </c>
      <c r="FH1005">
        <v>78.970237731933594</v>
      </c>
      <c r="FI1005">
        <v>84.766632080078125</v>
      </c>
      <c r="FJ1005">
        <v>86.815299987792969</v>
      </c>
      <c r="FK1005">
        <v>88.482437133789063</v>
      </c>
      <c r="FL1005">
        <v>89.340873718261719</v>
      </c>
      <c r="FM1005">
        <v>88.589431762695313</v>
      </c>
      <c r="FN1005">
        <v>86.95526123046875</v>
      </c>
      <c r="FO1005">
        <v>86.850654602050781</v>
      </c>
      <c r="FP1005">
        <v>85.561386108398437</v>
      </c>
      <c r="FQ1005">
        <v>82.25286865234375</v>
      </c>
      <c r="FR1005">
        <v>79.497528076171875</v>
      </c>
      <c r="FS1005">
        <v>76.132408142089844</v>
      </c>
      <c r="FT1005">
        <v>73.259208679199219</v>
      </c>
      <c r="FU1005">
        <v>71.731658935546875</v>
      </c>
      <c r="FV1005">
        <v>70.73712158203125</v>
      </c>
      <c r="FW1005">
        <v>81</v>
      </c>
      <c r="FX1005">
        <v>5.4568342864513397E-2</v>
      </c>
      <c r="FY1005">
        <v>1</v>
      </c>
    </row>
    <row r="1006" spans="1:181" x14ac:dyDescent="0.2">
      <c r="A1006" t="s">
        <v>243</v>
      </c>
      <c r="B1006" t="s">
        <v>239</v>
      </c>
      <c r="C1006" t="s">
        <v>215</v>
      </c>
      <c r="D1006" t="s">
        <v>9</v>
      </c>
      <c r="E1006">
        <v>2015</v>
      </c>
      <c r="F1006" t="s">
        <v>224</v>
      </c>
      <c r="G1006" t="s">
        <v>246</v>
      </c>
      <c r="H1006">
        <v>88</v>
      </c>
      <c r="K1006">
        <v>18.454601287841797</v>
      </c>
      <c r="L1006">
        <v>18.175619125366211</v>
      </c>
      <c r="M1006">
        <v>18.186468124389648</v>
      </c>
      <c r="N1006">
        <v>18.35338020324707</v>
      </c>
      <c r="O1006">
        <v>18.78700065612793</v>
      </c>
      <c r="P1006">
        <v>19.459827423095703</v>
      </c>
      <c r="Q1006">
        <v>22.056419372558594</v>
      </c>
      <c r="R1006">
        <v>21.969490051269531</v>
      </c>
      <c r="S1006">
        <v>22.247528076171875</v>
      </c>
      <c r="T1006">
        <v>23.128889083862305</v>
      </c>
      <c r="U1006">
        <v>23.782573699951172</v>
      </c>
      <c r="V1006">
        <v>24.223419189453125</v>
      </c>
      <c r="W1006">
        <v>24.353599548339844</v>
      </c>
      <c r="X1006">
        <v>24.784555435180664</v>
      </c>
      <c r="Y1006">
        <v>24.815011978149414</v>
      </c>
      <c r="Z1006">
        <v>24.994340896606445</v>
      </c>
      <c r="AA1006">
        <v>24.933795928955078</v>
      </c>
      <c r="AB1006">
        <v>24.682769775390625</v>
      </c>
      <c r="AC1006">
        <v>24.217584609985352</v>
      </c>
      <c r="AD1006">
        <v>24.446460723876953</v>
      </c>
      <c r="AE1006">
        <v>23.926877975463867</v>
      </c>
      <c r="AF1006">
        <v>22.825887680053711</v>
      </c>
      <c r="AG1006">
        <v>20.29701042175293</v>
      </c>
      <c r="AH1006">
        <v>19.285158157348633</v>
      </c>
      <c r="AI1006">
        <v>-0.64128834009170532</v>
      </c>
      <c r="AJ1006">
        <v>-0.63493138551712036</v>
      </c>
      <c r="AK1006">
        <v>-0.6305658221244812</v>
      </c>
      <c r="AL1006">
        <v>-0.63378411531448364</v>
      </c>
      <c r="AM1006">
        <v>-0.63561791181564331</v>
      </c>
      <c r="AN1006">
        <v>-0.64378559589385986</v>
      </c>
      <c r="AO1006">
        <v>-0.6930726170539856</v>
      </c>
      <c r="AP1006">
        <v>-0.6974482536315918</v>
      </c>
      <c r="AQ1006">
        <v>-0.70680224895477295</v>
      </c>
      <c r="AR1006">
        <v>-0.72461849451065063</v>
      </c>
      <c r="AS1006">
        <v>-0.7371065616607666</v>
      </c>
      <c r="AT1006">
        <v>-0.7420579195022583</v>
      </c>
      <c r="AU1006">
        <v>4.4433612376451492E-2</v>
      </c>
      <c r="AV1006">
        <v>3.8327329158782959</v>
      </c>
      <c r="AW1006">
        <v>3.7779028415679932</v>
      </c>
      <c r="AX1006">
        <v>3.7915594577789307</v>
      </c>
      <c r="AY1006">
        <v>3.7702715396881104</v>
      </c>
      <c r="AZ1006">
        <v>3.7383866310119629</v>
      </c>
      <c r="BA1006">
        <v>1.3591745868325233E-2</v>
      </c>
      <c r="BB1006">
        <v>-0.38137951493263245</v>
      </c>
      <c r="BC1006">
        <v>-0.37127351760864258</v>
      </c>
      <c r="BD1006">
        <v>-0.34396320581436157</v>
      </c>
      <c r="BE1006">
        <v>-0.30469641089439392</v>
      </c>
      <c r="BF1006">
        <v>-0.29067593812942505</v>
      </c>
      <c r="BG1006">
        <v>-0.31274139881134033</v>
      </c>
      <c r="BH1006">
        <v>-0.30925792455673218</v>
      </c>
      <c r="BI1006">
        <v>-0.30716091394424438</v>
      </c>
      <c r="BJ1006">
        <v>-0.30979436635971069</v>
      </c>
      <c r="BK1006">
        <v>-0.30976146459579468</v>
      </c>
      <c r="BL1006">
        <v>-0.31531152129173279</v>
      </c>
      <c r="BM1006">
        <v>-0.34490159153938293</v>
      </c>
      <c r="BN1006">
        <v>-0.34249493479728699</v>
      </c>
      <c r="BO1006">
        <v>-0.34627529978752136</v>
      </c>
      <c r="BP1006">
        <v>-0.3565858006477356</v>
      </c>
      <c r="BQ1006">
        <v>-0.36534708738327026</v>
      </c>
      <c r="BR1006">
        <v>-0.37085774540901184</v>
      </c>
      <c r="BS1006">
        <v>0.43113130331039429</v>
      </c>
      <c r="BT1006">
        <v>4.1415162086486816</v>
      </c>
      <c r="BU1006">
        <v>4.0785946846008301</v>
      </c>
      <c r="BV1006">
        <v>4.0940909385681152</v>
      </c>
      <c r="BW1006">
        <v>4.074559211730957</v>
      </c>
      <c r="BX1006">
        <v>4.0398745536804199</v>
      </c>
      <c r="BY1006">
        <v>0.39472207427024841</v>
      </c>
      <c r="BZ1006">
        <v>-0.2034066915512085</v>
      </c>
      <c r="CA1006">
        <v>-0.19553184509277344</v>
      </c>
      <c r="CB1006">
        <v>-0.18197549879550934</v>
      </c>
      <c r="CC1006">
        <v>-0.15462805330753326</v>
      </c>
      <c r="CD1006">
        <v>-0.14907994866371155</v>
      </c>
      <c r="CE1006">
        <v>-8.51907879114151E-2</v>
      </c>
      <c r="CF1006">
        <v>-8.3697505295276642E-2</v>
      </c>
      <c r="CG1006">
        <v>-8.3171643316745758E-2</v>
      </c>
      <c r="CH1006">
        <v>-8.54000523686409E-2</v>
      </c>
      <c r="CI1006">
        <v>-8.407428115606308E-2</v>
      </c>
      <c r="CJ1006">
        <v>-8.7811402976512909E-2</v>
      </c>
      <c r="CK1006">
        <v>-0.10375937074422836</v>
      </c>
      <c r="CL1006">
        <v>-9.6655353903770447E-2</v>
      </c>
      <c r="CM1006">
        <v>-9.6575438976287842E-2</v>
      </c>
      <c r="CN1006">
        <v>-0.10168750584125519</v>
      </c>
      <c r="CO1006">
        <v>-0.10786759108304977</v>
      </c>
      <c r="CP1006">
        <v>-0.113765649497509</v>
      </c>
      <c r="CQ1006">
        <v>0.69895696640014648</v>
      </c>
      <c r="CR1006">
        <v>4.3553786277770996</v>
      </c>
      <c r="CS1006">
        <v>4.2868528366088867</v>
      </c>
      <c r="CT1006">
        <v>4.3036236763000488</v>
      </c>
      <c r="CU1006">
        <v>4.2853083610534668</v>
      </c>
      <c r="CV1006">
        <v>4.2486844062805176</v>
      </c>
      <c r="CW1006">
        <v>0.65869176387786865</v>
      </c>
      <c r="CX1006">
        <v>-8.0143257975578308E-2</v>
      </c>
      <c r="CY1006">
        <v>-7.3813691735267639E-2</v>
      </c>
      <c r="CZ1006">
        <v>-6.9783307611942291E-2</v>
      </c>
      <c r="DA1006">
        <v>-5.0691157579421997E-2</v>
      </c>
      <c r="DB1006">
        <v>-5.1010992377996445E-2</v>
      </c>
      <c r="DC1006">
        <v>0.14235983788967133</v>
      </c>
      <c r="DD1006">
        <v>0.14186291396617889</v>
      </c>
      <c r="DE1006">
        <v>0.14081761240959167</v>
      </c>
      <c r="DF1006">
        <v>0.13899426162242889</v>
      </c>
      <c r="DG1006">
        <v>0.14161290228366852</v>
      </c>
      <c r="DH1006">
        <v>0.13968871533870697</v>
      </c>
      <c r="DI1006">
        <v>0.13738283514976501</v>
      </c>
      <c r="DJ1006">
        <v>0.14918424189090729</v>
      </c>
      <c r="DK1006">
        <v>0.15312442183494568</v>
      </c>
      <c r="DL1006">
        <v>0.15321078896522522</v>
      </c>
      <c r="DM1006">
        <v>0.14961190521717072</v>
      </c>
      <c r="DN1006">
        <v>0.14332644641399384</v>
      </c>
      <c r="DO1006">
        <v>0.96678262948989868</v>
      </c>
      <c r="DP1006">
        <v>4.5692410469055176</v>
      </c>
      <c r="DQ1006">
        <v>4.4951109886169434</v>
      </c>
      <c r="DR1006">
        <v>4.5131564140319824</v>
      </c>
      <c r="DS1006">
        <v>4.4960575103759766</v>
      </c>
      <c r="DT1006">
        <v>4.4574942588806152</v>
      </c>
      <c r="DU1006">
        <v>0.92266148328781128</v>
      </c>
      <c r="DV1006">
        <v>4.3120171874761581E-2</v>
      </c>
      <c r="DW1006">
        <v>4.7904461622238159E-2</v>
      </c>
      <c r="DX1006">
        <v>4.2408887296915054E-2</v>
      </c>
      <c r="DY1006">
        <v>5.324573814868927E-2</v>
      </c>
      <c r="DZ1006">
        <v>4.7057963907718658E-2</v>
      </c>
      <c r="EA1006">
        <v>0.47090679407119751</v>
      </c>
      <c r="EB1006">
        <v>0.46753636002540588</v>
      </c>
      <c r="EC1006">
        <v>0.46422255039215088</v>
      </c>
      <c r="ED1006">
        <v>0.46298402547836304</v>
      </c>
      <c r="EE1006">
        <v>0.46746936440467834</v>
      </c>
      <c r="EF1006">
        <v>0.46816277503967285</v>
      </c>
      <c r="EG1006">
        <v>0.48555389046669006</v>
      </c>
      <c r="EH1006">
        <v>0.50413757562637329</v>
      </c>
      <c r="EI1006">
        <v>0.51365137100219727</v>
      </c>
      <c r="EJ1006">
        <v>0.52124345302581787</v>
      </c>
      <c r="EK1006">
        <v>0.52137142419815063</v>
      </c>
      <c r="EL1006">
        <v>0.5145266056060791</v>
      </c>
      <c r="EM1006">
        <v>1.353480339050293</v>
      </c>
      <c r="EN1006">
        <v>4.8780241012573242</v>
      </c>
      <c r="EO1006">
        <v>4.7958025932312012</v>
      </c>
      <c r="EP1006">
        <v>4.8156876564025879</v>
      </c>
      <c r="EQ1006">
        <v>4.8003454208374023</v>
      </c>
      <c r="ER1006">
        <v>4.7589821815490723</v>
      </c>
      <c r="ES1006">
        <v>1.3037917613983154</v>
      </c>
      <c r="ET1006">
        <v>0.22109298408031464</v>
      </c>
      <c r="EU1006">
        <v>0.22364614903926849</v>
      </c>
      <c r="EV1006">
        <v>0.20439660549163818</v>
      </c>
      <c r="EW1006">
        <v>0.20331411063671112</v>
      </c>
      <c r="EX1006">
        <v>0.18865396082401276</v>
      </c>
      <c r="EY1006">
        <v>70.939552307128906</v>
      </c>
      <c r="EZ1006">
        <v>70.101593017578125</v>
      </c>
      <c r="FA1006">
        <v>69.631721496582031</v>
      </c>
      <c r="FB1006">
        <v>69.355422973632812</v>
      </c>
      <c r="FC1006">
        <v>69.105361938476562</v>
      </c>
      <c r="FD1006">
        <v>68.803611755371094</v>
      </c>
      <c r="FE1006">
        <v>69.306221008300781</v>
      </c>
      <c r="FF1006">
        <v>71.710975646972656</v>
      </c>
      <c r="FG1006">
        <v>75.769157409667969</v>
      </c>
      <c r="FH1006">
        <v>80.129219055175781</v>
      </c>
      <c r="FI1006">
        <v>84.513778686523438</v>
      </c>
      <c r="FJ1006">
        <v>87.105628967285156</v>
      </c>
      <c r="FK1006">
        <v>88.2320556640625</v>
      </c>
      <c r="FL1006">
        <v>88.374893188476563</v>
      </c>
      <c r="FM1006">
        <v>87.96868896484375</v>
      </c>
      <c r="FN1006">
        <v>87.714324951171875</v>
      </c>
      <c r="FO1006">
        <v>86.764030456542969</v>
      </c>
      <c r="FP1006">
        <v>85.1861572265625</v>
      </c>
      <c r="FQ1006">
        <v>83.442184448242188</v>
      </c>
      <c r="FR1006">
        <v>80.509201049804687</v>
      </c>
      <c r="FS1006">
        <v>77.507545471191406</v>
      </c>
      <c r="FT1006">
        <v>75.279937744140625</v>
      </c>
      <c r="FU1006">
        <v>74.039947509765625</v>
      </c>
      <c r="FV1006">
        <v>73.058448791503906</v>
      </c>
      <c r="FW1006">
        <v>81</v>
      </c>
      <c r="FX1006">
        <v>5.4568342864513397E-2</v>
      </c>
      <c r="FY1006">
        <v>1</v>
      </c>
    </row>
    <row r="1007" spans="1:181" x14ac:dyDescent="0.2">
      <c r="A1007" t="s">
        <v>243</v>
      </c>
      <c r="B1007" t="s">
        <v>239</v>
      </c>
      <c r="C1007" t="s">
        <v>215</v>
      </c>
      <c r="D1007" t="s">
        <v>9</v>
      </c>
      <c r="E1007">
        <v>2016</v>
      </c>
      <c r="F1007" t="s">
        <v>224</v>
      </c>
      <c r="G1007" t="s">
        <v>246</v>
      </c>
      <c r="H1007">
        <v>94</v>
      </c>
      <c r="K1007">
        <v>19.712869644165039</v>
      </c>
      <c r="L1007">
        <v>19.414865493774414</v>
      </c>
      <c r="M1007">
        <v>19.426454544067383</v>
      </c>
      <c r="N1007">
        <v>19.604747772216797</v>
      </c>
      <c r="O1007">
        <v>20.06793212890625</v>
      </c>
      <c r="P1007">
        <v>20.78663444519043</v>
      </c>
      <c r="Q1007">
        <v>23.560266494750977</v>
      </c>
      <c r="R1007">
        <v>23.467409133911133</v>
      </c>
      <c r="S1007">
        <v>23.764406204223633</v>
      </c>
      <c r="T1007">
        <v>24.70585823059082</v>
      </c>
      <c r="U1007">
        <v>25.404111862182617</v>
      </c>
      <c r="V1007">
        <v>25.875015258789063</v>
      </c>
      <c r="W1007">
        <v>26.014072418212891</v>
      </c>
      <c r="X1007">
        <v>26.47441291809082</v>
      </c>
      <c r="Y1007">
        <v>26.50694465637207</v>
      </c>
      <c r="Z1007">
        <v>26.698501586914062</v>
      </c>
      <c r="AA1007">
        <v>26.633827209472656</v>
      </c>
      <c r="AB1007">
        <v>26.365684509277344</v>
      </c>
      <c r="AC1007">
        <v>25.868783950805664</v>
      </c>
      <c r="AD1007">
        <v>26.113265991210938</v>
      </c>
      <c r="AE1007">
        <v>25.558256149291992</v>
      </c>
      <c r="AF1007">
        <v>24.382198333740234</v>
      </c>
      <c r="AG1007">
        <v>21.680898666381836</v>
      </c>
      <c r="AH1007">
        <v>20.600055694580078</v>
      </c>
      <c r="AI1007">
        <v>-0.66574209928512573</v>
      </c>
      <c r="AJ1007">
        <v>-0.65912026166915894</v>
      </c>
      <c r="AK1007">
        <v>-0.65459007024765015</v>
      </c>
      <c r="AL1007">
        <v>-0.65799355506896973</v>
      </c>
      <c r="AM1007">
        <v>-0.659842848777771</v>
      </c>
      <c r="AN1007">
        <v>-0.66841387748718262</v>
      </c>
      <c r="AO1007">
        <v>-0.71990609169006348</v>
      </c>
      <c r="AP1007">
        <v>-0.72418224811553955</v>
      </c>
      <c r="AQ1007">
        <v>-0.73384714126586914</v>
      </c>
      <c r="AR1007">
        <v>-0.75243782997131348</v>
      </c>
      <c r="AS1007">
        <v>-0.76555877923965454</v>
      </c>
      <c r="AT1007">
        <v>-0.77088057994842529</v>
      </c>
      <c r="AU1007">
        <v>7.0144429802894592E-2</v>
      </c>
      <c r="AV1007">
        <v>4.1121668815612793</v>
      </c>
      <c r="AW1007">
        <v>4.053123950958252</v>
      </c>
      <c r="AX1007">
        <v>4.0678195953369141</v>
      </c>
      <c r="AY1007">
        <v>4.0451827049255371</v>
      </c>
      <c r="AZ1007">
        <v>4.0109596252441406</v>
      </c>
      <c r="BA1007">
        <v>3.6873031407594681E-2</v>
      </c>
      <c r="BB1007">
        <v>-0.39694389700889587</v>
      </c>
      <c r="BC1007">
        <v>-0.38627976179122925</v>
      </c>
      <c r="BD1007">
        <v>-0.35791411995887756</v>
      </c>
      <c r="BE1007">
        <v>-0.31666913628578186</v>
      </c>
      <c r="BF1007">
        <v>-0.30218964815139771</v>
      </c>
      <c r="BG1007">
        <v>-0.32617935538291931</v>
      </c>
      <c r="BH1007">
        <v>-0.32252734899520874</v>
      </c>
      <c r="BI1007">
        <v>-0.3203417956829071</v>
      </c>
      <c r="BJ1007">
        <v>-0.32314077019691467</v>
      </c>
      <c r="BK1007">
        <v>-0.32306084036827087</v>
      </c>
      <c r="BL1007">
        <v>-0.32892647385597229</v>
      </c>
      <c r="BM1007">
        <v>-0.36006128787994385</v>
      </c>
      <c r="BN1007">
        <v>-0.35732778906822205</v>
      </c>
      <c r="BO1007">
        <v>-0.36123213171958923</v>
      </c>
      <c r="BP1007">
        <v>-0.37206548452377319</v>
      </c>
      <c r="BQ1007">
        <v>-0.38133466243743896</v>
      </c>
      <c r="BR1007">
        <v>-0.38723450899124146</v>
      </c>
      <c r="BS1007">
        <v>0.46980762481689453</v>
      </c>
      <c r="BT1007">
        <v>4.4313030242919922</v>
      </c>
      <c r="BU1007">
        <v>4.3638973236083984</v>
      </c>
      <c r="BV1007">
        <v>4.3804945945739746</v>
      </c>
      <c r="BW1007">
        <v>4.3596735000610352</v>
      </c>
      <c r="BX1007">
        <v>4.3225564956665039</v>
      </c>
      <c r="BY1007">
        <v>0.43078222870826721</v>
      </c>
      <c r="BZ1007">
        <v>-0.21300387382507324</v>
      </c>
      <c r="CA1007">
        <v>-0.20464566349983215</v>
      </c>
      <c r="CB1007">
        <v>-0.19049513339996338</v>
      </c>
      <c r="CC1007">
        <v>-0.16156914830207825</v>
      </c>
      <c r="CD1007">
        <v>-0.15584610402584076</v>
      </c>
      <c r="CE1007">
        <v>-9.099925309419632E-2</v>
      </c>
      <c r="CF1007">
        <v>-8.94041508436203E-2</v>
      </c>
      <c r="CG1007">
        <v>-8.8842436671257019E-2</v>
      </c>
      <c r="CH1007">
        <v>-9.1222785413265228E-2</v>
      </c>
      <c r="CI1007">
        <v>-8.9806623756885529E-2</v>
      </c>
      <c r="CJ1007">
        <v>-9.3798547983169556E-2</v>
      </c>
      <c r="CK1007">
        <v>-0.11083386838436127</v>
      </c>
      <c r="CL1007">
        <v>-0.10324548929929733</v>
      </c>
      <c r="CM1007">
        <v>-0.10316012799739838</v>
      </c>
      <c r="CN1007">
        <v>-0.10862074792385101</v>
      </c>
      <c r="CO1007">
        <v>-0.11522219330072403</v>
      </c>
      <c r="CP1007">
        <v>-0.12152240425348282</v>
      </c>
      <c r="CQ1007">
        <v>0.74661314487457275</v>
      </c>
      <c r="CR1007">
        <v>4.6523361206054687</v>
      </c>
      <c r="CS1007">
        <v>4.5791382789611816</v>
      </c>
      <c r="CT1007">
        <v>4.5970525741577148</v>
      </c>
      <c r="CU1007">
        <v>4.5774884223937988</v>
      </c>
      <c r="CV1007">
        <v>4.5383672714233398</v>
      </c>
      <c r="CW1007">
        <v>0.70360255241394043</v>
      </c>
      <c r="CX1007">
        <v>-8.5607573390007019E-2</v>
      </c>
      <c r="CY1007">
        <v>-7.8846447169780731E-2</v>
      </c>
      <c r="CZ1007">
        <v>-7.4541263282299042E-2</v>
      </c>
      <c r="DA1007">
        <v>-5.4147373884916306E-2</v>
      </c>
      <c r="DB1007">
        <v>-5.4489012807607651E-2</v>
      </c>
      <c r="DC1007">
        <v>0.14418086409568787</v>
      </c>
      <c r="DD1007">
        <v>0.14371904730796814</v>
      </c>
      <c r="DE1007">
        <v>0.14265692234039307</v>
      </c>
      <c r="DF1007">
        <v>0.14069521427154541</v>
      </c>
      <c r="DG1007">
        <v>0.14344757795333862</v>
      </c>
      <c r="DH1007">
        <v>0.14132937788963318</v>
      </c>
      <c r="DI1007">
        <v>0.13839353621006012</v>
      </c>
      <c r="DJ1007">
        <v>0.15083681046962738</v>
      </c>
      <c r="DK1007">
        <v>0.15491189062595367</v>
      </c>
      <c r="DL1007">
        <v>0.15482398867607117</v>
      </c>
      <c r="DM1007">
        <v>0.15089027583599091</v>
      </c>
      <c r="DN1007">
        <v>0.14418970048427582</v>
      </c>
      <c r="DO1007">
        <v>1.023418664932251</v>
      </c>
      <c r="DP1007">
        <v>4.8733692169189453</v>
      </c>
      <c r="DQ1007">
        <v>4.7943792343139648</v>
      </c>
      <c r="DR1007">
        <v>4.8136105537414551</v>
      </c>
      <c r="DS1007">
        <v>4.7953033447265625</v>
      </c>
      <c r="DT1007">
        <v>4.7541780471801758</v>
      </c>
      <c r="DU1007">
        <v>0.97642284631729126</v>
      </c>
      <c r="DV1007">
        <v>4.1788727045059204E-2</v>
      </c>
      <c r="DW1007">
        <v>4.6952769160270691E-2</v>
      </c>
      <c r="DX1007">
        <v>4.1412606835365295E-2</v>
      </c>
      <c r="DY1007">
        <v>5.3274400532245636E-2</v>
      </c>
      <c r="DZ1007">
        <v>4.6868078410625458E-2</v>
      </c>
      <c r="EA1007">
        <v>0.48374360799789429</v>
      </c>
      <c r="EB1007">
        <v>0.48031193017959595</v>
      </c>
      <c r="EC1007">
        <v>0.4769052267074585</v>
      </c>
      <c r="ED1007">
        <v>0.47554796934127808</v>
      </c>
      <c r="EE1007">
        <v>0.48022958636283875</v>
      </c>
      <c r="EF1007">
        <v>0.48081678152084351</v>
      </c>
      <c r="EG1007">
        <v>0.49823832511901855</v>
      </c>
      <c r="EH1007">
        <v>0.51769131422042847</v>
      </c>
      <c r="EI1007">
        <v>0.52752685546875</v>
      </c>
      <c r="EJ1007">
        <v>0.53519636392593384</v>
      </c>
      <c r="EK1007">
        <v>0.53511440753936768</v>
      </c>
      <c r="EL1007">
        <v>0.52783578634262085</v>
      </c>
      <c r="EM1007">
        <v>1.4230818748474121</v>
      </c>
      <c r="EN1007">
        <v>5.1925053596496582</v>
      </c>
      <c r="EO1007">
        <v>5.1051526069641113</v>
      </c>
      <c r="EP1007">
        <v>5.1262855529785156</v>
      </c>
      <c r="EQ1007">
        <v>5.1097941398620605</v>
      </c>
      <c r="ER1007">
        <v>5.0657749176025391</v>
      </c>
      <c r="ES1007">
        <v>1.3703321218490601</v>
      </c>
      <c r="ET1007">
        <v>0.22572875022888184</v>
      </c>
      <c r="EU1007">
        <v>0.22858686745166779</v>
      </c>
      <c r="EV1007">
        <v>0.20883157849311829</v>
      </c>
      <c r="EW1007">
        <v>0.20837438106536865</v>
      </c>
      <c r="EX1007">
        <v>0.19321161508560181</v>
      </c>
      <c r="EY1007">
        <v>70.939552307128906</v>
      </c>
      <c r="EZ1007">
        <v>70.101593017578125</v>
      </c>
      <c r="FA1007">
        <v>69.631721496582031</v>
      </c>
      <c r="FB1007">
        <v>69.355422973632812</v>
      </c>
      <c r="FC1007">
        <v>69.105361938476562</v>
      </c>
      <c r="FD1007">
        <v>68.803611755371094</v>
      </c>
      <c r="FE1007">
        <v>69.306221008300781</v>
      </c>
      <c r="FF1007">
        <v>71.710975646972656</v>
      </c>
      <c r="FG1007">
        <v>75.769157409667969</v>
      </c>
      <c r="FH1007">
        <v>80.129219055175781</v>
      </c>
      <c r="FI1007">
        <v>84.513778686523438</v>
      </c>
      <c r="FJ1007">
        <v>87.105621337890625</v>
      </c>
      <c r="FK1007">
        <v>88.232048034667969</v>
      </c>
      <c r="FL1007">
        <v>88.374900817871094</v>
      </c>
      <c r="FM1007">
        <v>87.96868896484375</v>
      </c>
      <c r="FN1007">
        <v>87.714324951171875</v>
      </c>
      <c r="FO1007">
        <v>86.764030456542969</v>
      </c>
      <c r="FP1007">
        <v>85.186164855957031</v>
      </c>
      <c r="FQ1007">
        <v>83.442184448242188</v>
      </c>
      <c r="FR1007">
        <v>80.509201049804687</v>
      </c>
      <c r="FS1007">
        <v>77.507545471191406</v>
      </c>
      <c r="FT1007">
        <v>75.279937744140625</v>
      </c>
      <c r="FU1007">
        <v>74.039947509765625</v>
      </c>
      <c r="FV1007">
        <v>73.058448791503906</v>
      </c>
      <c r="FW1007">
        <v>81</v>
      </c>
      <c r="FX1007">
        <v>5.4568342864513397E-2</v>
      </c>
      <c r="FY1007">
        <v>1</v>
      </c>
    </row>
    <row r="1008" spans="1:181" x14ac:dyDescent="0.2">
      <c r="A1008" t="s">
        <v>243</v>
      </c>
      <c r="B1008" t="s">
        <v>239</v>
      </c>
      <c r="C1008" t="s">
        <v>215</v>
      </c>
      <c r="D1008" t="s">
        <v>9</v>
      </c>
      <c r="E1008">
        <v>2017</v>
      </c>
      <c r="F1008" t="s">
        <v>224</v>
      </c>
      <c r="G1008" t="s">
        <v>246</v>
      </c>
      <c r="H1008">
        <v>94</v>
      </c>
      <c r="K1008">
        <v>19.712869644165039</v>
      </c>
      <c r="L1008">
        <v>19.414865493774414</v>
      </c>
      <c r="M1008">
        <v>19.426454544067383</v>
      </c>
      <c r="N1008">
        <v>19.604747772216797</v>
      </c>
      <c r="O1008">
        <v>20.06793212890625</v>
      </c>
      <c r="P1008">
        <v>20.78663444519043</v>
      </c>
      <c r="Q1008">
        <v>23.560266494750977</v>
      </c>
      <c r="R1008">
        <v>23.467409133911133</v>
      </c>
      <c r="S1008">
        <v>23.764406204223633</v>
      </c>
      <c r="T1008">
        <v>24.70585823059082</v>
      </c>
      <c r="U1008">
        <v>25.404111862182617</v>
      </c>
      <c r="V1008">
        <v>25.875015258789063</v>
      </c>
      <c r="W1008">
        <v>26.014072418212891</v>
      </c>
      <c r="X1008">
        <v>26.47441291809082</v>
      </c>
      <c r="Y1008">
        <v>26.50694465637207</v>
      </c>
      <c r="Z1008">
        <v>26.698501586914062</v>
      </c>
      <c r="AA1008">
        <v>26.633827209472656</v>
      </c>
      <c r="AB1008">
        <v>26.365684509277344</v>
      </c>
      <c r="AC1008">
        <v>25.868783950805664</v>
      </c>
      <c r="AD1008">
        <v>26.113265991210938</v>
      </c>
      <c r="AE1008">
        <v>25.558256149291992</v>
      </c>
      <c r="AF1008">
        <v>24.382198333740234</v>
      </c>
      <c r="AG1008">
        <v>21.680898666381836</v>
      </c>
      <c r="AH1008">
        <v>20.600055694580078</v>
      </c>
      <c r="AI1008">
        <v>-0.66574209928512573</v>
      </c>
      <c r="AJ1008">
        <v>-0.65912026166915894</v>
      </c>
      <c r="AK1008">
        <v>-0.65459007024765015</v>
      </c>
      <c r="AL1008">
        <v>-0.65799355506896973</v>
      </c>
      <c r="AM1008">
        <v>-0.659842848777771</v>
      </c>
      <c r="AN1008">
        <v>-0.66841387748718262</v>
      </c>
      <c r="AO1008">
        <v>-0.71990609169006348</v>
      </c>
      <c r="AP1008">
        <v>-0.72418224811553955</v>
      </c>
      <c r="AQ1008">
        <v>-0.73384714126586914</v>
      </c>
      <c r="AR1008">
        <v>-0.75243782997131348</v>
      </c>
      <c r="AS1008">
        <v>-0.76555877923965454</v>
      </c>
      <c r="AT1008">
        <v>-0.77088057994842529</v>
      </c>
      <c r="AU1008">
        <v>7.0144429802894592E-2</v>
      </c>
      <c r="AV1008">
        <v>4.1121668815612793</v>
      </c>
      <c r="AW1008">
        <v>4.053123950958252</v>
      </c>
      <c r="AX1008">
        <v>4.0678195953369141</v>
      </c>
      <c r="AY1008">
        <v>4.0451827049255371</v>
      </c>
      <c r="AZ1008">
        <v>4.0109596252441406</v>
      </c>
      <c r="BA1008">
        <v>3.6873031407594681E-2</v>
      </c>
      <c r="BB1008">
        <v>-0.39694389700889587</v>
      </c>
      <c r="BC1008">
        <v>-0.38627976179122925</v>
      </c>
      <c r="BD1008">
        <v>-0.35791411995887756</v>
      </c>
      <c r="BE1008">
        <v>-0.31666913628578186</v>
      </c>
      <c r="BF1008">
        <v>-0.30218964815139771</v>
      </c>
      <c r="BG1008">
        <v>-0.32617935538291931</v>
      </c>
      <c r="BH1008">
        <v>-0.32252734899520874</v>
      </c>
      <c r="BI1008">
        <v>-0.3203417956829071</v>
      </c>
      <c r="BJ1008">
        <v>-0.32314077019691467</v>
      </c>
      <c r="BK1008">
        <v>-0.32306084036827087</v>
      </c>
      <c r="BL1008">
        <v>-0.32892647385597229</v>
      </c>
      <c r="BM1008">
        <v>-0.36006128787994385</v>
      </c>
      <c r="BN1008">
        <v>-0.35732778906822205</v>
      </c>
      <c r="BO1008">
        <v>-0.36123213171958923</v>
      </c>
      <c r="BP1008">
        <v>-0.37206548452377319</v>
      </c>
      <c r="BQ1008">
        <v>-0.38133466243743896</v>
      </c>
      <c r="BR1008">
        <v>-0.38723450899124146</v>
      </c>
      <c r="BS1008">
        <v>0.46980762481689453</v>
      </c>
      <c r="BT1008">
        <v>4.4313030242919922</v>
      </c>
      <c r="BU1008">
        <v>4.3638973236083984</v>
      </c>
      <c r="BV1008">
        <v>4.3804945945739746</v>
      </c>
      <c r="BW1008">
        <v>4.3596735000610352</v>
      </c>
      <c r="BX1008">
        <v>4.3225564956665039</v>
      </c>
      <c r="BY1008">
        <v>0.43078222870826721</v>
      </c>
      <c r="BZ1008">
        <v>-0.21300387382507324</v>
      </c>
      <c r="CA1008">
        <v>-0.20464566349983215</v>
      </c>
      <c r="CB1008">
        <v>-0.19049513339996338</v>
      </c>
      <c r="CC1008">
        <v>-0.16156914830207825</v>
      </c>
      <c r="CD1008">
        <v>-0.15584610402584076</v>
      </c>
      <c r="CE1008">
        <v>-9.099925309419632E-2</v>
      </c>
      <c r="CF1008">
        <v>-8.94041508436203E-2</v>
      </c>
      <c r="CG1008">
        <v>-8.8842436671257019E-2</v>
      </c>
      <c r="CH1008">
        <v>-9.1222785413265228E-2</v>
      </c>
      <c r="CI1008">
        <v>-8.9806623756885529E-2</v>
      </c>
      <c r="CJ1008">
        <v>-9.3798547983169556E-2</v>
      </c>
      <c r="CK1008">
        <v>-0.11083386838436127</v>
      </c>
      <c r="CL1008">
        <v>-0.10324548929929733</v>
      </c>
      <c r="CM1008">
        <v>-0.10316012799739838</v>
      </c>
      <c r="CN1008">
        <v>-0.10862074792385101</v>
      </c>
      <c r="CO1008">
        <v>-0.11522219330072403</v>
      </c>
      <c r="CP1008">
        <v>-0.12152240425348282</v>
      </c>
      <c r="CQ1008">
        <v>0.74661314487457275</v>
      </c>
      <c r="CR1008">
        <v>4.6523361206054687</v>
      </c>
      <c r="CS1008">
        <v>4.5791382789611816</v>
      </c>
      <c r="CT1008">
        <v>4.5970525741577148</v>
      </c>
      <c r="CU1008">
        <v>4.5774884223937988</v>
      </c>
      <c r="CV1008">
        <v>4.5383672714233398</v>
      </c>
      <c r="CW1008">
        <v>0.70360255241394043</v>
      </c>
      <c r="CX1008">
        <v>-8.5607573390007019E-2</v>
      </c>
      <c r="CY1008">
        <v>-7.8846447169780731E-2</v>
      </c>
      <c r="CZ1008">
        <v>-7.4541263282299042E-2</v>
      </c>
      <c r="DA1008">
        <v>-5.4147373884916306E-2</v>
      </c>
      <c r="DB1008">
        <v>-5.4489012807607651E-2</v>
      </c>
      <c r="DC1008">
        <v>0.14418086409568787</v>
      </c>
      <c r="DD1008">
        <v>0.14371904730796814</v>
      </c>
      <c r="DE1008">
        <v>0.14265692234039307</v>
      </c>
      <c r="DF1008">
        <v>0.14069521427154541</v>
      </c>
      <c r="DG1008">
        <v>0.14344757795333862</v>
      </c>
      <c r="DH1008">
        <v>0.14132937788963318</v>
      </c>
      <c r="DI1008">
        <v>0.13839353621006012</v>
      </c>
      <c r="DJ1008">
        <v>0.15083681046962738</v>
      </c>
      <c r="DK1008">
        <v>0.15491189062595367</v>
      </c>
      <c r="DL1008">
        <v>0.15482398867607117</v>
      </c>
      <c r="DM1008">
        <v>0.15089027583599091</v>
      </c>
      <c r="DN1008">
        <v>0.14418970048427582</v>
      </c>
      <c r="DO1008">
        <v>1.023418664932251</v>
      </c>
      <c r="DP1008">
        <v>4.8733692169189453</v>
      </c>
      <c r="DQ1008">
        <v>4.7943792343139648</v>
      </c>
      <c r="DR1008">
        <v>4.8136105537414551</v>
      </c>
      <c r="DS1008">
        <v>4.7953033447265625</v>
      </c>
      <c r="DT1008">
        <v>4.7541780471801758</v>
      </c>
      <c r="DU1008">
        <v>0.97642284631729126</v>
      </c>
      <c r="DV1008">
        <v>4.1788727045059204E-2</v>
      </c>
      <c r="DW1008">
        <v>4.6952769160270691E-2</v>
      </c>
      <c r="DX1008">
        <v>4.1412606835365295E-2</v>
      </c>
      <c r="DY1008">
        <v>5.3274400532245636E-2</v>
      </c>
      <c r="DZ1008">
        <v>4.6868078410625458E-2</v>
      </c>
      <c r="EA1008">
        <v>0.48374360799789429</v>
      </c>
      <c r="EB1008">
        <v>0.48031193017959595</v>
      </c>
      <c r="EC1008">
        <v>0.4769052267074585</v>
      </c>
      <c r="ED1008">
        <v>0.47554796934127808</v>
      </c>
      <c r="EE1008">
        <v>0.48022958636283875</v>
      </c>
      <c r="EF1008">
        <v>0.48081678152084351</v>
      </c>
      <c r="EG1008">
        <v>0.49823832511901855</v>
      </c>
      <c r="EH1008">
        <v>0.51769131422042847</v>
      </c>
      <c r="EI1008">
        <v>0.52752685546875</v>
      </c>
      <c r="EJ1008">
        <v>0.53519636392593384</v>
      </c>
      <c r="EK1008">
        <v>0.53511440753936768</v>
      </c>
      <c r="EL1008">
        <v>0.52783578634262085</v>
      </c>
      <c r="EM1008">
        <v>1.4230818748474121</v>
      </c>
      <c r="EN1008">
        <v>5.1925053596496582</v>
      </c>
      <c r="EO1008">
        <v>5.1051526069641113</v>
      </c>
      <c r="EP1008">
        <v>5.1262855529785156</v>
      </c>
      <c r="EQ1008">
        <v>5.1097941398620605</v>
      </c>
      <c r="ER1008">
        <v>5.0657749176025391</v>
      </c>
      <c r="ES1008">
        <v>1.3703321218490601</v>
      </c>
      <c r="ET1008">
        <v>0.22572875022888184</v>
      </c>
      <c r="EU1008">
        <v>0.22858686745166779</v>
      </c>
      <c r="EV1008">
        <v>0.20883157849311829</v>
      </c>
      <c r="EW1008">
        <v>0.20837438106536865</v>
      </c>
      <c r="EX1008">
        <v>0.19321161508560181</v>
      </c>
      <c r="EY1008">
        <v>70.939552307128906</v>
      </c>
      <c r="EZ1008">
        <v>70.101593017578125</v>
      </c>
      <c r="FA1008">
        <v>69.631721496582031</v>
      </c>
      <c r="FB1008">
        <v>69.355422973632812</v>
      </c>
      <c r="FC1008">
        <v>69.105361938476562</v>
      </c>
      <c r="FD1008">
        <v>68.803611755371094</v>
      </c>
      <c r="FE1008">
        <v>69.306221008300781</v>
      </c>
      <c r="FF1008">
        <v>71.710975646972656</v>
      </c>
      <c r="FG1008">
        <v>75.769157409667969</v>
      </c>
      <c r="FH1008">
        <v>80.129219055175781</v>
      </c>
      <c r="FI1008">
        <v>84.513778686523438</v>
      </c>
      <c r="FJ1008">
        <v>87.105621337890625</v>
      </c>
      <c r="FK1008">
        <v>88.232048034667969</v>
      </c>
      <c r="FL1008">
        <v>88.374900817871094</v>
      </c>
      <c r="FM1008">
        <v>87.96868896484375</v>
      </c>
      <c r="FN1008">
        <v>87.714324951171875</v>
      </c>
      <c r="FO1008">
        <v>86.764030456542969</v>
      </c>
      <c r="FP1008">
        <v>85.186164855957031</v>
      </c>
      <c r="FQ1008">
        <v>83.442184448242188</v>
      </c>
      <c r="FR1008">
        <v>80.509201049804687</v>
      </c>
      <c r="FS1008">
        <v>77.507545471191406</v>
      </c>
      <c r="FT1008">
        <v>75.279937744140625</v>
      </c>
      <c r="FU1008">
        <v>74.039947509765625</v>
      </c>
      <c r="FV1008">
        <v>73.058448791503906</v>
      </c>
      <c r="FW1008">
        <v>81</v>
      </c>
      <c r="FX1008">
        <v>5.4568342864513397E-2</v>
      </c>
      <c r="FY1008">
        <v>1</v>
      </c>
    </row>
    <row r="1009" spans="1:181" x14ac:dyDescent="0.2">
      <c r="A1009" t="s">
        <v>243</v>
      </c>
      <c r="B1009" t="s">
        <v>239</v>
      </c>
      <c r="C1009" t="s">
        <v>215</v>
      </c>
      <c r="D1009" t="s">
        <v>9</v>
      </c>
      <c r="E1009">
        <v>2018</v>
      </c>
      <c r="F1009" t="s">
        <v>224</v>
      </c>
      <c r="G1009" t="s">
        <v>246</v>
      </c>
      <c r="H1009">
        <v>94</v>
      </c>
      <c r="K1009">
        <v>19.712869644165039</v>
      </c>
      <c r="L1009">
        <v>19.414865493774414</v>
      </c>
      <c r="M1009">
        <v>19.426454544067383</v>
      </c>
      <c r="N1009">
        <v>19.604747772216797</v>
      </c>
      <c r="O1009">
        <v>20.06793212890625</v>
      </c>
      <c r="P1009">
        <v>20.78663444519043</v>
      </c>
      <c r="Q1009">
        <v>23.560266494750977</v>
      </c>
      <c r="R1009">
        <v>23.467409133911133</v>
      </c>
      <c r="S1009">
        <v>23.764406204223633</v>
      </c>
      <c r="T1009">
        <v>24.70585823059082</v>
      </c>
      <c r="U1009">
        <v>25.404111862182617</v>
      </c>
      <c r="V1009">
        <v>25.875015258789063</v>
      </c>
      <c r="W1009">
        <v>26.014072418212891</v>
      </c>
      <c r="X1009">
        <v>26.47441291809082</v>
      </c>
      <c r="Y1009">
        <v>26.50694465637207</v>
      </c>
      <c r="Z1009">
        <v>26.698501586914062</v>
      </c>
      <c r="AA1009">
        <v>26.633827209472656</v>
      </c>
      <c r="AB1009">
        <v>26.365684509277344</v>
      </c>
      <c r="AC1009">
        <v>25.868783950805664</v>
      </c>
      <c r="AD1009">
        <v>26.113265991210938</v>
      </c>
      <c r="AE1009">
        <v>25.558256149291992</v>
      </c>
      <c r="AF1009">
        <v>24.382198333740234</v>
      </c>
      <c r="AG1009">
        <v>21.680898666381836</v>
      </c>
      <c r="AH1009">
        <v>20.600055694580078</v>
      </c>
      <c r="AI1009">
        <v>-0.66574209928512573</v>
      </c>
      <c r="AJ1009">
        <v>-0.65912026166915894</v>
      </c>
      <c r="AK1009">
        <v>-0.65459007024765015</v>
      </c>
      <c r="AL1009">
        <v>-0.65799355506896973</v>
      </c>
      <c r="AM1009">
        <v>-0.659842848777771</v>
      </c>
      <c r="AN1009">
        <v>-0.66841387748718262</v>
      </c>
      <c r="AO1009">
        <v>-0.71990609169006348</v>
      </c>
      <c r="AP1009">
        <v>-0.72418224811553955</v>
      </c>
      <c r="AQ1009">
        <v>-0.73384714126586914</v>
      </c>
      <c r="AR1009">
        <v>-0.75243782997131348</v>
      </c>
      <c r="AS1009">
        <v>-0.76555877923965454</v>
      </c>
      <c r="AT1009">
        <v>-0.77088057994842529</v>
      </c>
      <c r="AU1009">
        <v>7.0144429802894592E-2</v>
      </c>
      <c r="AV1009">
        <v>4.1121668815612793</v>
      </c>
      <c r="AW1009">
        <v>4.053123950958252</v>
      </c>
      <c r="AX1009">
        <v>4.0678195953369141</v>
      </c>
      <c r="AY1009">
        <v>4.0451827049255371</v>
      </c>
      <c r="AZ1009">
        <v>4.0109596252441406</v>
      </c>
      <c r="BA1009">
        <v>3.6873031407594681E-2</v>
      </c>
      <c r="BB1009">
        <v>-0.39694389700889587</v>
      </c>
      <c r="BC1009">
        <v>-0.38627976179122925</v>
      </c>
      <c r="BD1009">
        <v>-0.35791411995887756</v>
      </c>
      <c r="BE1009">
        <v>-0.31666913628578186</v>
      </c>
      <c r="BF1009">
        <v>-0.30218964815139771</v>
      </c>
      <c r="BG1009">
        <v>-0.32617935538291931</v>
      </c>
      <c r="BH1009">
        <v>-0.32252734899520874</v>
      </c>
      <c r="BI1009">
        <v>-0.3203417956829071</v>
      </c>
      <c r="BJ1009">
        <v>-0.32314077019691467</v>
      </c>
      <c r="BK1009">
        <v>-0.32306084036827087</v>
      </c>
      <c r="BL1009">
        <v>-0.32892647385597229</v>
      </c>
      <c r="BM1009">
        <v>-0.36006128787994385</v>
      </c>
      <c r="BN1009">
        <v>-0.35732778906822205</v>
      </c>
      <c r="BO1009">
        <v>-0.36123213171958923</v>
      </c>
      <c r="BP1009">
        <v>-0.37206548452377319</v>
      </c>
      <c r="BQ1009">
        <v>-0.38133466243743896</v>
      </c>
      <c r="BR1009">
        <v>-0.38723450899124146</v>
      </c>
      <c r="BS1009">
        <v>0.46980762481689453</v>
      </c>
      <c r="BT1009">
        <v>4.4313030242919922</v>
      </c>
      <c r="BU1009">
        <v>4.3638973236083984</v>
      </c>
      <c r="BV1009">
        <v>4.3804945945739746</v>
      </c>
      <c r="BW1009">
        <v>4.3596735000610352</v>
      </c>
      <c r="BX1009">
        <v>4.3225564956665039</v>
      </c>
      <c r="BY1009">
        <v>0.43078222870826721</v>
      </c>
      <c r="BZ1009">
        <v>-0.21300387382507324</v>
      </c>
      <c r="CA1009">
        <v>-0.20464566349983215</v>
      </c>
      <c r="CB1009">
        <v>-0.19049513339996338</v>
      </c>
      <c r="CC1009">
        <v>-0.16156914830207825</v>
      </c>
      <c r="CD1009">
        <v>-0.15584610402584076</v>
      </c>
      <c r="CE1009">
        <v>-9.099925309419632E-2</v>
      </c>
      <c r="CF1009">
        <v>-8.94041508436203E-2</v>
      </c>
      <c r="CG1009">
        <v>-8.8842436671257019E-2</v>
      </c>
      <c r="CH1009">
        <v>-9.1222785413265228E-2</v>
      </c>
      <c r="CI1009">
        <v>-8.9806623756885529E-2</v>
      </c>
      <c r="CJ1009">
        <v>-9.3798547983169556E-2</v>
      </c>
      <c r="CK1009">
        <v>-0.11083386838436127</v>
      </c>
      <c r="CL1009">
        <v>-0.10324548929929733</v>
      </c>
      <c r="CM1009">
        <v>-0.10316012799739838</v>
      </c>
      <c r="CN1009">
        <v>-0.10862074792385101</v>
      </c>
      <c r="CO1009">
        <v>-0.11522219330072403</v>
      </c>
      <c r="CP1009">
        <v>-0.12152240425348282</v>
      </c>
      <c r="CQ1009">
        <v>0.74661314487457275</v>
      </c>
      <c r="CR1009">
        <v>4.6523361206054687</v>
      </c>
      <c r="CS1009">
        <v>4.5791382789611816</v>
      </c>
      <c r="CT1009">
        <v>4.5970525741577148</v>
      </c>
      <c r="CU1009">
        <v>4.5774884223937988</v>
      </c>
      <c r="CV1009">
        <v>4.5383672714233398</v>
      </c>
      <c r="CW1009">
        <v>0.70360255241394043</v>
      </c>
      <c r="CX1009">
        <v>-8.5607573390007019E-2</v>
      </c>
      <c r="CY1009">
        <v>-7.8846447169780731E-2</v>
      </c>
      <c r="CZ1009">
        <v>-7.4541263282299042E-2</v>
      </c>
      <c r="DA1009">
        <v>-5.4147373884916306E-2</v>
      </c>
      <c r="DB1009">
        <v>-5.4489012807607651E-2</v>
      </c>
      <c r="DC1009">
        <v>0.14418086409568787</v>
      </c>
      <c r="DD1009">
        <v>0.14371904730796814</v>
      </c>
      <c r="DE1009">
        <v>0.14265692234039307</v>
      </c>
      <c r="DF1009">
        <v>0.14069521427154541</v>
      </c>
      <c r="DG1009">
        <v>0.14344757795333862</v>
      </c>
      <c r="DH1009">
        <v>0.14132937788963318</v>
      </c>
      <c r="DI1009">
        <v>0.13839353621006012</v>
      </c>
      <c r="DJ1009">
        <v>0.15083681046962738</v>
      </c>
      <c r="DK1009">
        <v>0.15491189062595367</v>
      </c>
      <c r="DL1009">
        <v>0.15482398867607117</v>
      </c>
      <c r="DM1009">
        <v>0.15089027583599091</v>
      </c>
      <c r="DN1009">
        <v>0.14418970048427582</v>
      </c>
      <c r="DO1009">
        <v>1.023418664932251</v>
      </c>
      <c r="DP1009">
        <v>4.8733692169189453</v>
      </c>
      <c r="DQ1009">
        <v>4.7943792343139648</v>
      </c>
      <c r="DR1009">
        <v>4.8136105537414551</v>
      </c>
      <c r="DS1009">
        <v>4.7953033447265625</v>
      </c>
      <c r="DT1009">
        <v>4.7541780471801758</v>
      </c>
      <c r="DU1009">
        <v>0.97642284631729126</v>
      </c>
      <c r="DV1009">
        <v>4.1788727045059204E-2</v>
      </c>
      <c r="DW1009">
        <v>4.6952769160270691E-2</v>
      </c>
      <c r="DX1009">
        <v>4.1412606835365295E-2</v>
      </c>
      <c r="DY1009">
        <v>5.3274400532245636E-2</v>
      </c>
      <c r="DZ1009">
        <v>4.6868078410625458E-2</v>
      </c>
      <c r="EA1009">
        <v>0.48374360799789429</v>
      </c>
      <c r="EB1009">
        <v>0.48031193017959595</v>
      </c>
      <c r="EC1009">
        <v>0.4769052267074585</v>
      </c>
      <c r="ED1009">
        <v>0.47554796934127808</v>
      </c>
      <c r="EE1009">
        <v>0.48022958636283875</v>
      </c>
      <c r="EF1009">
        <v>0.48081678152084351</v>
      </c>
      <c r="EG1009">
        <v>0.49823832511901855</v>
      </c>
      <c r="EH1009">
        <v>0.51769131422042847</v>
      </c>
      <c r="EI1009">
        <v>0.52752685546875</v>
      </c>
      <c r="EJ1009">
        <v>0.53519636392593384</v>
      </c>
      <c r="EK1009">
        <v>0.53511440753936768</v>
      </c>
      <c r="EL1009">
        <v>0.52783578634262085</v>
      </c>
      <c r="EM1009">
        <v>1.4230818748474121</v>
      </c>
      <c r="EN1009">
        <v>5.1925053596496582</v>
      </c>
      <c r="EO1009">
        <v>5.1051526069641113</v>
      </c>
      <c r="EP1009">
        <v>5.1262855529785156</v>
      </c>
      <c r="EQ1009">
        <v>5.1097941398620605</v>
      </c>
      <c r="ER1009">
        <v>5.0657749176025391</v>
      </c>
      <c r="ES1009">
        <v>1.3703321218490601</v>
      </c>
      <c r="ET1009">
        <v>0.22572875022888184</v>
      </c>
      <c r="EU1009">
        <v>0.22858686745166779</v>
      </c>
      <c r="EV1009">
        <v>0.20883157849311829</v>
      </c>
      <c r="EW1009">
        <v>0.20837438106536865</v>
      </c>
      <c r="EX1009">
        <v>0.19321161508560181</v>
      </c>
      <c r="EY1009">
        <v>70.939552307128906</v>
      </c>
      <c r="EZ1009">
        <v>70.101593017578125</v>
      </c>
      <c r="FA1009">
        <v>69.631721496582031</v>
      </c>
      <c r="FB1009">
        <v>69.355422973632812</v>
      </c>
      <c r="FC1009">
        <v>69.105361938476562</v>
      </c>
      <c r="FD1009">
        <v>68.803611755371094</v>
      </c>
      <c r="FE1009">
        <v>69.306221008300781</v>
      </c>
      <c r="FF1009">
        <v>71.710975646972656</v>
      </c>
      <c r="FG1009">
        <v>75.769157409667969</v>
      </c>
      <c r="FH1009">
        <v>80.129219055175781</v>
      </c>
      <c r="FI1009">
        <v>84.513778686523438</v>
      </c>
      <c r="FJ1009">
        <v>87.105621337890625</v>
      </c>
      <c r="FK1009">
        <v>88.232048034667969</v>
      </c>
      <c r="FL1009">
        <v>88.374900817871094</v>
      </c>
      <c r="FM1009">
        <v>87.96868896484375</v>
      </c>
      <c r="FN1009">
        <v>87.714324951171875</v>
      </c>
      <c r="FO1009">
        <v>86.764030456542969</v>
      </c>
      <c r="FP1009">
        <v>85.186164855957031</v>
      </c>
      <c r="FQ1009">
        <v>83.442184448242188</v>
      </c>
      <c r="FR1009">
        <v>80.509201049804687</v>
      </c>
      <c r="FS1009">
        <v>77.507545471191406</v>
      </c>
      <c r="FT1009">
        <v>75.279937744140625</v>
      </c>
      <c r="FU1009">
        <v>74.039947509765625</v>
      </c>
      <c r="FV1009">
        <v>73.058448791503906</v>
      </c>
      <c r="FW1009">
        <v>81</v>
      </c>
      <c r="FX1009">
        <v>5.4568342864513397E-2</v>
      </c>
      <c r="FY1009">
        <v>1</v>
      </c>
    </row>
    <row r="1010" spans="1:181" x14ac:dyDescent="0.2">
      <c r="A1010" t="s">
        <v>243</v>
      </c>
      <c r="B1010" t="s">
        <v>239</v>
      </c>
      <c r="C1010" t="s">
        <v>215</v>
      </c>
      <c r="D1010" t="s">
        <v>9</v>
      </c>
      <c r="E1010">
        <v>2019</v>
      </c>
      <c r="F1010" t="s">
        <v>224</v>
      </c>
      <c r="G1010" t="s">
        <v>246</v>
      </c>
      <c r="H1010">
        <v>94</v>
      </c>
      <c r="K1010">
        <v>19.712869644165039</v>
      </c>
      <c r="L1010">
        <v>19.414865493774414</v>
      </c>
      <c r="M1010">
        <v>19.426454544067383</v>
      </c>
      <c r="N1010">
        <v>19.604747772216797</v>
      </c>
      <c r="O1010">
        <v>20.06793212890625</v>
      </c>
      <c r="P1010">
        <v>20.78663444519043</v>
      </c>
      <c r="Q1010">
        <v>23.560266494750977</v>
      </c>
      <c r="R1010">
        <v>23.467409133911133</v>
      </c>
      <c r="S1010">
        <v>23.764406204223633</v>
      </c>
      <c r="T1010">
        <v>24.70585823059082</v>
      </c>
      <c r="U1010">
        <v>25.404111862182617</v>
      </c>
      <c r="V1010">
        <v>25.875015258789063</v>
      </c>
      <c r="W1010">
        <v>26.014072418212891</v>
      </c>
      <c r="X1010">
        <v>26.47441291809082</v>
      </c>
      <c r="Y1010">
        <v>26.50694465637207</v>
      </c>
      <c r="Z1010">
        <v>26.698501586914062</v>
      </c>
      <c r="AA1010">
        <v>26.633827209472656</v>
      </c>
      <c r="AB1010">
        <v>26.365684509277344</v>
      </c>
      <c r="AC1010">
        <v>25.868783950805664</v>
      </c>
      <c r="AD1010">
        <v>26.113265991210938</v>
      </c>
      <c r="AE1010">
        <v>25.558256149291992</v>
      </c>
      <c r="AF1010">
        <v>24.382198333740234</v>
      </c>
      <c r="AG1010">
        <v>21.680898666381836</v>
      </c>
      <c r="AH1010">
        <v>20.600055694580078</v>
      </c>
      <c r="AI1010">
        <v>-0.66574209928512573</v>
      </c>
      <c r="AJ1010">
        <v>-0.65912026166915894</v>
      </c>
      <c r="AK1010">
        <v>-0.65459007024765015</v>
      </c>
      <c r="AL1010">
        <v>-0.65799355506896973</v>
      </c>
      <c r="AM1010">
        <v>-0.659842848777771</v>
      </c>
      <c r="AN1010">
        <v>-0.66841387748718262</v>
      </c>
      <c r="AO1010">
        <v>-0.71990609169006348</v>
      </c>
      <c r="AP1010">
        <v>-0.72418224811553955</v>
      </c>
      <c r="AQ1010">
        <v>-0.73384714126586914</v>
      </c>
      <c r="AR1010">
        <v>-0.75243782997131348</v>
      </c>
      <c r="AS1010">
        <v>-0.76555877923965454</v>
      </c>
      <c r="AT1010">
        <v>-0.77088057994842529</v>
      </c>
      <c r="AU1010">
        <v>7.0144429802894592E-2</v>
      </c>
      <c r="AV1010">
        <v>4.1121668815612793</v>
      </c>
      <c r="AW1010">
        <v>4.053123950958252</v>
      </c>
      <c r="AX1010">
        <v>4.0678195953369141</v>
      </c>
      <c r="AY1010">
        <v>4.0451827049255371</v>
      </c>
      <c r="AZ1010">
        <v>4.0109596252441406</v>
      </c>
      <c r="BA1010">
        <v>3.6873031407594681E-2</v>
      </c>
      <c r="BB1010">
        <v>-0.39694389700889587</v>
      </c>
      <c r="BC1010">
        <v>-0.38627976179122925</v>
      </c>
      <c r="BD1010">
        <v>-0.35791411995887756</v>
      </c>
      <c r="BE1010">
        <v>-0.31666913628578186</v>
      </c>
      <c r="BF1010">
        <v>-0.30218964815139771</v>
      </c>
      <c r="BG1010">
        <v>-0.32617935538291931</v>
      </c>
      <c r="BH1010">
        <v>-0.32252734899520874</v>
      </c>
      <c r="BI1010">
        <v>-0.3203417956829071</v>
      </c>
      <c r="BJ1010">
        <v>-0.32314077019691467</v>
      </c>
      <c r="BK1010">
        <v>-0.32306084036827087</v>
      </c>
      <c r="BL1010">
        <v>-0.32892647385597229</v>
      </c>
      <c r="BM1010">
        <v>-0.36006128787994385</v>
      </c>
      <c r="BN1010">
        <v>-0.35732778906822205</v>
      </c>
      <c r="BO1010">
        <v>-0.36123213171958923</v>
      </c>
      <c r="BP1010">
        <v>-0.37206548452377319</v>
      </c>
      <c r="BQ1010">
        <v>-0.38133466243743896</v>
      </c>
      <c r="BR1010">
        <v>-0.38723450899124146</v>
      </c>
      <c r="BS1010">
        <v>0.46980762481689453</v>
      </c>
      <c r="BT1010">
        <v>4.4313030242919922</v>
      </c>
      <c r="BU1010">
        <v>4.3638973236083984</v>
      </c>
      <c r="BV1010">
        <v>4.3804945945739746</v>
      </c>
      <c r="BW1010">
        <v>4.3596735000610352</v>
      </c>
      <c r="BX1010">
        <v>4.3225564956665039</v>
      </c>
      <c r="BY1010">
        <v>0.43078222870826721</v>
      </c>
      <c r="BZ1010">
        <v>-0.21300387382507324</v>
      </c>
      <c r="CA1010">
        <v>-0.20464566349983215</v>
      </c>
      <c r="CB1010">
        <v>-0.19049513339996338</v>
      </c>
      <c r="CC1010">
        <v>-0.16156914830207825</v>
      </c>
      <c r="CD1010">
        <v>-0.15584610402584076</v>
      </c>
      <c r="CE1010">
        <v>-9.099925309419632E-2</v>
      </c>
      <c r="CF1010">
        <v>-8.94041508436203E-2</v>
      </c>
      <c r="CG1010">
        <v>-8.8842436671257019E-2</v>
      </c>
      <c r="CH1010">
        <v>-9.1222785413265228E-2</v>
      </c>
      <c r="CI1010">
        <v>-8.9806623756885529E-2</v>
      </c>
      <c r="CJ1010">
        <v>-9.3798547983169556E-2</v>
      </c>
      <c r="CK1010">
        <v>-0.11083386838436127</v>
      </c>
      <c r="CL1010">
        <v>-0.10324548929929733</v>
      </c>
      <c r="CM1010">
        <v>-0.10316012799739838</v>
      </c>
      <c r="CN1010">
        <v>-0.10862074792385101</v>
      </c>
      <c r="CO1010">
        <v>-0.11522219330072403</v>
      </c>
      <c r="CP1010">
        <v>-0.12152240425348282</v>
      </c>
      <c r="CQ1010">
        <v>0.74661314487457275</v>
      </c>
      <c r="CR1010">
        <v>4.6523361206054687</v>
      </c>
      <c r="CS1010">
        <v>4.5791382789611816</v>
      </c>
      <c r="CT1010">
        <v>4.5970525741577148</v>
      </c>
      <c r="CU1010">
        <v>4.5774884223937988</v>
      </c>
      <c r="CV1010">
        <v>4.5383672714233398</v>
      </c>
      <c r="CW1010">
        <v>0.70360255241394043</v>
      </c>
      <c r="CX1010">
        <v>-8.5607573390007019E-2</v>
      </c>
      <c r="CY1010">
        <v>-7.8846447169780731E-2</v>
      </c>
      <c r="CZ1010">
        <v>-7.4541263282299042E-2</v>
      </c>
      <c r="DA1010">
        <v>-5.4147373884916306E-2</v>
      </c>
      <c r="DB1010">
        <v>-5.4489012807607651E-2</v>
      </c>
      <c r="DC1010">
        <v>0.14418086409568787</v>
      </c>
      <c r="DD1010">
        <v>0.14371904730796814</v>
      </c>
      <c r="DE1010">
        <v>0.14265692234039307</v>
      </c>
      <c r="DF1010">
        <v>0.14069521427154541</v>
      </c>
      <c r="DG1010">
        <v>0.14344757795333862</v>
      </c>
      <c r="DH1010">
        <v>0.14132937788963318</v>
      </c>
      <c r="DI1010">
        <v>0.13839353621006012</v>
      </c>
      <c r="DJ1010">
        <v>0.15083681046962738</v>
      </c>
      <c r="DK1010">
        <v>0.15491189062595367</v>
      </c>
      <c r="DL1010">
        <v>0.15482398867607117</v>
      </c>
      <c r="DM1010">
        <v>0.15089027583599091</v>
      </c>
      <c r="DN1010">
        <v>0.14418970048427582</v>
      </c>
      <c r="DO1010">
        <v>1.023418664932251</v>
      </c>
      <c r="DP1010">
        <v>4.8733692169189453</v>
      </c>
      <c r="DQ1010">
        <v>4.7943792343139648</v>
      </c>
      <c r="DR1010">
        <v>4.8136105537414551</v>
      </c>
      <c r="DS1010">
        <v>4.7953033447265625</v>
      </c>
      <c r="DT1010">
        <v>4.7541780471801758</v>
      </c>
      <c r="DU1010">
        <v>0.97642284631729126</v>
      </c>
      <c r="DV1010">
        <v>4.1788727045059204E-2</v>
      </c>
      <c r="DW1010">
        <v>4.6952769160270691E-2</v>
      </c>
      <c r="DX1010">
        <v>4.1412606835365295E-2</v>
      </c>
      <c r="DY1010">
        <v>5.3274400532245636E-2</v>
      </c>
      <c r="DZ1010">
        <v>4.6868078410625458E-2</v>
      </c>
      <c r="EA1010">
        <v>0.48374360799789429</v>
      </c>
      <c r="EB1010">
        <v>0.48031193017959595</v>
      </c>
      <c r="EC1010">
        <v>0.4769052267074585</v>
      </c>
      <c r="ED1010">
        <v>0.47554796934127808</v>
      </c>
      <c r="EE1010">
        <v>0.48022958636283875</v>
      </c>
      <c r="EF1010">
        <v>0.48081678152084351</v>
      </c>
      <c r="EG1010">
        <v>0.49823832511901855</v>
      </c>
      <c r="EH1010">
        <v>0.51769131422042847</v>
      </c>
      <c r="EI1010">
        <v>0.52752685546875</v>
      </c>
      <c r="EJ1010">
        <v>0.53519636392593384</v>
      </c>
      <c r="EK1010">
        <v>0.53511440753936768</v>
      </c>
      <c r="EL1010">
        <v>0.52783578634262085</v>
      </c>
      <c r="EM1010">
        <v>1.4230818748474121</v>
      </c>
      <c r="EN1010">
        <v>5.1925053596496582</v>
      </c>
      <c r="EO1010">
        <v>5.1051526069641113</v>
      </c>
      <c r="EP1010">
        <v>5.1262855529785156</v>
      </c>
      <c r="EQ1010">
        <v>5.1097941398620605</v>
      </c>
      <c r="ER1010">
        <v>5.0657749176025391</v>
      </c>
      <c r="ES1010">
        <v>1.3703321218490601</v>
      </c>
      <c r="ET1010">
        <v>0.22572875022888184</v>
      </c>
      <c r="EU1010">
        <v>0.22858686745166779</v>
      </c>
      <c r="EV1010">
        <v>0.20883157849311829</v>
      </c>
      <c r="EW1010">
        <v>0.20837438106536865</v>
      </c>
      <c r="EX1010">
        <v>0.19321161508560181</v>
      </c>
      <c r="EY1010">
        <v>70.939552307128906</v>
      </c>
      <c r="EZ1010">
        <v>70.101593017578125</v>
      </c>
      <c r="FA1010">
        <v>69.631721496582031</v>
      </c>
      <c r="FB1010">
        <v>69.355422973632812</v>
      </c>
      <c r="FC1010">
        <v>69.105361938476562</v>
      </c>
      <c r="FD1010">
        <v>68.803611755371094</v>
      </c>
      <c r="FE1010">
        <v>69.306221008300781</v>
      </c>
      <c r="FF1010">
        <v>71.710975646972656</v>
      </c>
      <c r="FG1010">
        <v>75.769157409667969</v>
      </c>
      <c r="FH1010">
        <v>80.129219055175781</v>
      </c>
      <c r="FI1010">
        <v>84.513778686523438</v>
      </c>
      <c r="FJ1010">
        <v>87.105621337890625</v>
      </c>
      <c r="FK1010">
        <v>88.232048034667969</v>
      </c>
      <c r="FL1010">
        <v>88.374900817871094</v>
      </c>
      <c r="FM1010">
        <v>87.96868896484375</v>
      </c>
      <c r="FN1010">
        <v>87.714324951171875</v>
      </c>
      <c r="FO1010">
        <v>86.764030456542969</v>
      </c>
      <c r="FP1010">
        <v>85.186164855957031</v>
      </c>
      <c r="FQ1010">
        <v>83.442184448242188</v>
      </c>
      <c r="FR1010">
        <v>80.509201049804687</v>
      </c>
      <c r="FS1010">
        <v>77.507545471191406</v>
      </c>
      <c r="FT1010">
        <v>75.279937744140625</v>
      </c>
      <c r="FU1010">
        <v>74.039947509765625</v>
      </c>
      <c r="FV1010">
        <v>73.058448791503906</v>
      </c>
      <c r="FW1010">
        <v>81</v>
      </c>
      <c r="FX1010">
        <v>5.4568342864513397E-2</v>
      </c>
      <c r="FY1010">
        <v>1</v>
      </c>
    </row>
    <row r="1011" spans="1:181" x14ac:dyDescent="0.2">
      <c r="A1011" t="s">
        <v>243</v>
      </c>
      <c r="B1011" t="s">
        <v>239</v>
      </c>
      <c r="C1011" t="s">
        <v>215</v>
      </c>
      <c r="D1011" t="s">
        <v>9</v>
      </c>
      <c r="E1011">
        <v>2020</v>
      </c>
      <c r="F1011" t="s">
        <v>224</v>
      </c>
      <c r="G1011" t="s">
        <v>246</v>
      </c>
      <c r="H1011">
        <v>94</v>
      </c>
      <c r="K1011">
        <v>19.712869644165039</v>
      </c>
      <c r="L1011">
        <v>19.414865493774414</v>
      </c>
      <c r="M1011">
        <v>19.426454544067383</v>
      </c>
      <c r="N1011">
        <v>19.604747772216797</v>
      </c>
      <c r="O1011">
        <v>20.06793212890625</v>
      </c>
      <c r="P1011">
        <v>20.78663444519043</v>
      </c>
      <c r="Q1011">
        <v>23.560266494750977</v>
      </c>
      <c r="R1011">
        <v>23.467409133911133</v>
      </c>
      <c r="S1011">
        <v>23.764406204223633</v>
      </c>
      <c r="T1011">
        <v>24.70585823059082</v>
      </c>
      <c r="U1011">
        <v>25.404111862182617</v>
      </c>
      <c r="V1011">
        <v>25.875015258789063</v>
      </c>
      <c r="W1011">
        <v>26.014072418212891</v>
      </c>
      <c r="X1011">
        <v>26.47441291809082</v>
      </c>
      <c r="Y1011">
        <v>26.50694465637207</v>
      </c>
      <c r="Z1011">
        <v>26.698501586914062</v>
      </c>
      <c r="AA1011">
        <v>26.633827209472656</v>
      </c>
      <c r="AB1011">
        <v>26.365684509277344</v>
      </c>
      <c r="AC1011">
        <v>25.868783950805664</v>
      </c>
      <c r="AD1011">
        <v>26.113265991210938</v>
      </c>
      <c r="AE1011">
        <v>25.558256149291992</v>
      </c>
      <c r="AF1011">
        <v>24.382198333740234</v>
      </c>
      <c r="AG1011">
        <v>21.680898666381836</v>
      </c>
      <c r="AH1011">
        <v>20.600055694580078</v>
      </c>
      <c r="AI1011">
        <v>-0.66574209928512573</v>
      </c>
      <c r="AJ1011">
        <v>-0.65912026166915894</v>
      </c>
      <c r="AK1011">
        <v>-0.65459007024765015</v>
      </c>
      <c r="AL1011">
        <v>-0.65799355506896973</v>
      </c>
      <c r="AM1011">
        <v>-0.659842848777771</v>
      </c>
      <c r="AN1011">
        <v>-0.66841387748718262</v>
      </c>
      <c r="AO1011">
        <v>-0.71990609169006348</v>
      </c>
      <c r="AP1011">
        <v>-0.72418224811553955</v>
      </c>
      <c r="AQ1011">
        <v>-0.73384714126586914</v>
      </c>
      <c r="AR1011">
        <v>-0.75243782997131348</v>
      </c>
      <c r="AS1011">
        <v>-0.76555877923965454</v>
      </c>
      <c r="AT1011">
        <v>-0.77088057994842529</v>
      </c>
      <c r="AU1011">
        <v>7.0144429802894592E-2</v>
      </c>
      <c r="AV1011">
        <v>4.1121668815612793</v>
      </c>
      <c r="AW1011">
        <v>4.053123950958252</v>
      </c>
      <c r="AX1011">
        <v>4.0678195953369141</v>
      </c>
      <c r="AY1011">
        <v>4.0451827049255371</v>
      </c>
      <c r="AZ1011">
        <v>4.0109596252441406</v>
      </c>
      <c r="BA1011">
        <v>3.6873031407594681E-2</v>
      </c>
      <c r="BB1011">
        <v>-0.39694389700889587</v>
      </c>
      <c r="BC1011">
        <v>-0.38627976179122925</v>
      </c>
      <c r="BD1011">
        <v>-0.35791411995887756</v>
      </c>
      <c r="BE1011">
        <v>-0.31666913628578186</v>
      </c>
      <c r="BF1011">
        <v>-0.30218964815139771</v>
      </c>
      <c r="BG1011">
        <v>-0.32617935538291931</v>
      </c>
      <c r="BH1011">
        <v>-0.32252734899520874</v>
      </c>
      <c r="BI1011">
        <v>-0.3203417956829071</v>
      </c>
      <c r="BJ1011">
        <v>-0.32314077019691467</v>
      </c>
      <c r="BK1011">
        <v>-0.32306084036827087</v>
      </c>
      <c r="BL1011">
        <v>-0.32892647385597229</v>
      </c>
      <c r="BM1011">
        <v>-0.36006128787994385</v>
      </c>
      <c r="BN1011">
        <v>-0.35732778906822205</v>
      </c>
      <c r="BO1011">
        <v>-0.36123213171958923</v>
      </c>
      <c r="BP1011">
        <v>-0.37206548452377319</v>
      </c>
      <c r="BQ1011">
        <v>-0.38133466243743896</v>
      </c>
      <c r="BR1011">
        <v>-0.38723450899124146</v>
      </c>
      <c r="BS1011">
        <v>0.46980762481689453</v>
      </c>
      <c r="BT1011">
        <v>4.4313030242919922</v>
      </c>
      <c r="BU1011">
        <v>4.3638973236083984</v>
      </c>
      <c r="BV1011">
        <v>4.3804945945739746</v>
      </c>
      <c r="BW1011">
        <v>4.3596735000610352</v>
      </c>
      <c r="BX1011">
        <v>4.3225564956665039</v>
      </c>
      <c r="BY1011">
        <v>0.43078222870826721</v>
      </c>
      <c r="BZ1011">
        <v>-0.21300387382507324</v>
      </c>
      <c r="CA1011">
        <v>-0.20464566349983215</v>
      </c>
      <c r="CB1011">
        <v>-0.19049513339996338</v>
      </c>
      <c r="CC1011">
        <v>-0.16156914830207825</v>
      </c>
      <c r="CD1011">
        <v>-0.15584610402584076</v>
      </c>
      <c r="CE1011">
        <v>-9.099925309419632E-2</v>
      </c>
      <c r="CF1011">
        <v>-8.94041508436203E-2</v>
      </c>
      <c r="CG1011">
        <v>-8.8842436671257019E-2</v>
      </c>
      <c r="CH1011">
        <v>-9.1222785413265228E-2</v>
      </c>
      <c r="CI1011">
        <v>-8.9806623756885529E-2</v>
      </c>
      <c r="CJ1011">
        <v>-9.3798547983169556E-2</v>
      </c>
      <c r="CK1011">
        <v>-0.11083386838436127</v>
      </c>
      <c r="CL1011">
        <v>-0.10324548929929733</v>
      </c>
      <c r="CM1011">
        <v>-0.10316012799739838</v>
      </c>
      <c r="CN1011">
        <v>-0.10862074792385101</v>
      </c>
      <c r="CO1011">
        <v>-0.11522219330072403</v>
      </c>
      <c r="CP1011">
        <v>-0.12152240425348282</v>
      </c>
      <c r="CQ1011">
        <v>0.74661314487457275</v>
      </c>
      <c r="CR1011">
        <v>4.6523361206054687</v>
      </c>
      <c r="CS1011">
        <v>4.5791382789611816</v>
      </c>
      <c r="CT1011">
        <v>4.5970525741577148</v>
      </c>
      <c r="CU1011">
        <v>4.5774884223937988</v>
      </c>
      <c r="CV1011">
        <v>4.5383672714233398</v>
      </c>
      <c r="CW1011">
        <v>0.70360255241394043</v>
      </c>
      <c r="CX1011">
        <v>-8.5607573390007019E-2</v>
      </c>
      <c r="CY1011">
        <v>-7.8846447169780731E-2</v>
      </c>
      <c r="CZ1011">
        <v>-7.4541263282299042E-2</v>
      </c>
      <c r="DA1011">
        <v>-5.4147373884916306E-2</v>
      </c>
      <c r="DB1011">
        <v>-5.4489012807607651E-2</v>
      </c>
      <c r="DC1011">
        <v>0.14418086409568787</v>
      </c>
      <c r="DD1011">
        <v>0.14371904730796814</v>
      </c>
      <c r="DE1011">
        <v>0.14265692234039307</v>
      </c>
      <c r="DF1011">
        <v>0.14069521427154541</v>
      </c>
      <c r="DG1011">
        <v>0.14344757795333862</v>
      </c>
      <c r="DH1011">
        <v>0.14132937788963318</v>
      </c>
      <c r="DI1011">
        <v>0.13839353621006012</v>
      </c>
      <c r="DJ1011">
        <v>0.15083681046962738</v>
      </c>
      <c r="DK1011">
        <v>0.15491189062595367</v>
      </c>
      <c r="DL1011">
        <v>0.15482398867607117</v>
      </c>
      <c r="DM1011">
        <v>0.15089027583599091</v>
      </c>
      <c r="DN1011">
        <v>0.14418970048427582</v>
      </c>
      <c r="DO1011">
        <v>1.023418664932251</v>
      </c>
      <c r="DP1011">
        <v>4.8733692169189453</v>
      </c>
      <c r="DQ1011">
        <v>4.7943792343139648</v>
      </c>
      <c r="DR1011">
        <v>4.8136105537414551</v>
      </c>
      <c r="DS1011">
        <v>4.7953033447265625</v>
      </c>
      <c r="DT1011">
        <v>4.7541780471801758</v>
      </c>
      <c r="DU1011">
        <v>0.97642284631729126</v>
      </c>
      <c r="DV1011">
        <v>4.1788727045059204E-2</v>
      </c>
      <c r="DW1011">
        <v>4.6952769160270691E-2</v>
      </c>
      <c r="DX1011">
        <v>4.1412606835365295E-2</v>
      </c>
      <c r="DY1011">
        <v>5.3274400532245636E-2</v>
      </c>
      <c r="DZ1011">
        <v>4.6868078410625458E-2</v>
      </c>
      <c r="EA1011">
        <v>0.48374360799789429</v>
      </c>
      <c r="EB1011">
        <v>0.48031193017959595</v>
      </c>
      <c r="EC1011">
        <v>0.4769052267074585</v>
      </c>
      <c r="ED1011">
        <v>0.47554796934127808</v>
      </c>
      <c r="EE1011">
        <v>0.48022958636283875</v>
      </c>
      <c r="EF1011">
        <v>0.48081678152084351</v>
      </c>
      <c r="EG1011">
        <v>0.49823832511901855</v>
      </c>
      <c r="EH1011">
        <v>0.51769131422042847</v>
      </c>
      <c r="EI1011">
        <v>0.52752685546875</v>
      </c>
      <c r="EJ1011">
        <v>0.53519636392593384</v>
      </c>
      <c r="EK1011">
        <v>0.53511440753936768</v>
      </c>
      <c r="EL1011">
        <v>0.52783578634262085</v>
      </c>
      <c r="EM1011">
        <v>1.4230818748474121</v>
      </c>
      <c r="EN1011">
        <v>5.1925053596496582</v>
      </c>
      <c r="EO1011">
        <v>5.1051526069641113</v>
      </c>
      <c r="EP1011">
        <v>5.1262855529785156</v>
      </c>
      <c r="EQ1011">
        <v>5.1097941398620605</v>
      </c>
      <c r="ER1011">
        <v>5.0657749176025391</v>
      </c>
      <c r="ES1011">
        <v>1.3703321218490601</v>
      </c>
      <c r="ET1011">
        <v>0.22572875022888184</v>
      </c>
      <c r="EU1011">
        <v>0.22858686745166779</v>
      </c>
      <c r="EV1011">
        <v>0.20883157849311829</v>
      </c>
      <c r="EW1011">
        <v>0.20837438106536865</v>
      </c>
      <c r="EX1011">
        <v>0.19321161508560181</v>
      </c>
      <c r="EY1011">
        <v>70.939552307128906</v>
      </c>
      <c r="EZ1011">
        <v>70.101593017578125</v>
      </c>
      <c r="FA1011">
        <v>69.631721496582031</v>
      </c>
      <c r="FB1011">
        <v>69.355422973632812</v>
      </c>
      <c r="FC1011">
        <v>69.105361938476562</v>
      </c>
      <c r="FD1011">
        <v>68.803611755371094</v>
      </c>
      <c r="FE1011">
        <v>69.306221008300781</v>
      </c>
      <c r="FF1011">
        <v>71.710975646972656</v>
      </c>
      <c r="FG1011">
        <v>75.769157409667969</v>
      </c>
      <c r="FH1011">
        <v>80.129219055175781</v>
      </c>
      <c r="FI1011">
        <v>84.513778686523438</v>
      </c>
      <c r="FJ1011">
        <v>87.105621337890625</v>
      </c>
      <c r="FK1011">
        <v>88.232048034667969</v>
      </c>
      <c r="FL1011">
        <v>88.374900817871094</v>
      </c>
      <c r="FM1011">
        <v>87.96868896484375</v>
      </c>
      <c r="FN1011">
        <v>87.714324951171875</v>
      </c>
      <c r="FO1011">
        <v>86.764030456542969</v>
      </c>
      <c r="FP1011">
        <v>85.186164855957031</v>
      </c>
      <c r="FQ1011">
        <v>83.442184448242188</v>
      </c>
      <c r="FR1011">
        <v>80.509201049804687</v>
      </c>
      <c r="FS1011">
        <v>77.507545471191406</v>
      </c>
      <c r="FT1011">
        <v>75.279937744140625</v>
      </c>
      <c r="FU1011">
        <v>74.039947509765625</v>
      </c>
      <c r="FV1011">
        <v>73.058448791503906</v>
      </c>
      <c r="FW1011">
        <v>81</v>
      </c>
      <c r="FX1011">
        <v>5.4568342864513397E-2</v>
      </c>
      <c r="FY1011">
        <v>1</v>
      </c>
    </row>
    <row r="1012" spans="1:181" x14ac:dyDescent="0.2">
      <c r="A1012" t="s">
        <v>243</v>
      </c>
      <c r="B1012" t="s">
        <v>239</v>
      </c>
      <c r="C1012" t="s">
        <v>215</v>
      </c>
      <c r="D1012" t="s">
        <v>9</v>
      </c>
      <c r="E1012">
        <v>2021</v>
      </c>
      <c r="F1012" t="s">
        <v>224</v>
      </c>
      <c r="G1012" t="s">
        <v>246</v>
      </c>
      <c r="H1012">
        <v>94</v>
      </c>
      <c r="K1012">
        <v>19.712869644165039</v>
      </c>
      <c r="L1012">
        <v>19.414865493774414</v>
      </c>
      <c r="M1012">
        <v>19.426454544067383</v>
      </c>
      <c r="N1012">
        <v>19.604747772216797</v>
      </c>
      <c r="O1012">
        <v>20.06793212890625</v>
      </c>
      <c r="P1012">
        <v>20.78663444519043</v>
      </c>
      <c r="Q1012">
        <v>23.560266494750977</v>
      </c>
      <c r="R1012">
        <v>23.467409133911133</v>
      </c>
      <c r="S1012">
        <v>23.764406204223633</v>
      </c>
      <c r="T1012">
        <v>24.70585823059082</v>
      </c>
      <c r="U1012">
        <v>25.404111862182617</v>
      </c>
      <c r="V1012">
        <v>25.875015258789063</v>
      </c>
      <c r="W1012">
        <v>26.014072418212891</v>
      </c>
      <c r="X1012">
        <v>26.47441291809082</v>
      </c>
      <c r="Y1012">
        <v>26.50694465637207</v>
      </c>
      <c r="Z1012">
        <v>26.698501586914062</v>
      </c>
      <c r="AA1012">
        <v>26.633827209472656</v>
      </c>
      <c r="AB1012">
        <v>26.365684509277344</v>
      </c>
      <c r="AC1012">
        <v>25.868783950805664</v>
      </c>
      <c r="AD1012">
        <v>26.113265991210938</v>
      </c>
      <c r="AE1012">
        <v>25.558256149291992</v>
      </c>
      <c r="AF1012">
        <v>24.382198333740234</v>
      </c>
      <c r="AG1012">
        <v>21.680898666381836</v>
      </c>
      <c r="AH1012">
        <v>20.600055694580078</v>
      </c>
      <c r="AI1012">
        <v>-0.66574209928512573</v>
      </c>
      <c r="AJ1012">
        <v>-0.65912026166915894</v>
      </c>
      <c r="AK1012">
        <v>-0.65459007024765015</v>
      </c>
      <c r="AL1012">
        <v>-0.65799355506896973</v>
      </c>
      <c r="AM1012">
        <v>-0.659842848777771</v>
      </c>
      <c r="AN1012">
        <v>-0.66841387748718262</v>
      </c>
      <c r="AO1012">
        <v>-0.71990609169006348</v>
      </c>
      <c r="AP1012">
        <v>-0.72418224811553955</v>
      </c>
      <c r="AQ1012">
        <v>-0.73384714126586914</v>
      </c>
      <c r="AR1012">
        <v>-0.75243782997131348</v>
      </c>
      <c r="AS1012">
        <v>-0.76555877923965454</v>
      </c>
      <c r="AT1012">
        <v>-0.77088057994842529</v>
      </c>
      <c r="AU1012">
        <v>7.0144429802894592E-2</v>
      </c>
      <c r="AV1012">
        <v>4.1121668815612793</v>
      </c>
      <c r="AW1012">
        <v>4.053123950958252</v>
      </c>
      <c r="AX1012">
        <v>4.0678195953369141</v>
      </c>
      <c r="AY1012">
        <v>4.0451827049255371</v>
      </c>
      <c r="AZ1012">
        <v>4.0109596252441406</v>
      </c>
      <c r="BA1012">
        <v>3.6873031407594681E-2</v>
      </c>
      <c r="BB1012">
        <v>-0.39694389700889587</v>
      </c>
      <c r="BC1012">
        <v>-0.38627976179122925</v>
      </c>
      <c r="BD1012">
        <v>-0.35791411995887756</v>
      </c>
      <c r="BE1012">
        <v>-0.31666913628578186</v>
      </c>
      <c r="BF1012">
        <v>-0.30218964815139771</v>
      </c>
      <c r="BG1012">
        <v>-0.32617935538291931</v>
      </c>
      <c r="BH1012">
        <v>-0.32252734899520874</v>
      </c>
      <c r="BI1012">
        <v>-0.3203417956829071</v>
      </c>
      <c r="BJ1012">
        <v>-0.32314077019691467</v>
      </c>
      <c r="BK1012">
        <v>-0.32306084036827087</v>
      </c>
      <c r="BL1012">
        <v>-0.32892647385597229</v>
      </c>
      <c r="BM1012">
        <v>-0.36006128787994385</v>
      </c>
      <c r="BN1012">
        <v>-0.35732778906822205</v>
      </c>
      <c r="BO1012">
        <v>-0.36123213171958923</v>
      </c>
      <c r="BP1012">
        <v>-0.37206548452377319</v>
      </c>
      <c r="BQ1012">
        <v>-0.38133466243743896</v>
      </c>
      <c r="BR1012">
        <v>-0.38723450899124146</v>
      </c>
      <c r="BS1012">
        <v>0.46980762481689453</v>
      </c>
      <c r="BT1012">
        <v>4.4313030242919922</v>
      </c>
      <c r="BU1012">
        <v>4.3638973236083984</v>
      </c>
      <c r="BV1012">
        <v>4.3804945945739746</v>
      </c>
      <c r="BW1012">
        <v>4.3596735000610352</v>
      </c>
      <c r="BX1012">
        <v>4.3225564956665039</v>
      </c>
      <c r="BY1012">
        <v>0.43078222870826721</v>
      </c>
      <c r="BZ1012">
        <v>-0.21300387382507324</v>
      </c>
      <c r="CA1012">
        <v>-0.20464566349983215</v>
      </c>
      <c r="CB1012">
        <v>-0.19049513339996338</v>
      </c>
      <c r="CC1012">
        <v>-0.16156914830207825</v>
      </c>
      <c r="CD1012">
        <v>-0.15584610402584076</v>
      </c>
      <c r="CE1012">
        <v>-9.099925309419632E-2</v>
      </c>
      <c r="CF1012">
        <v>-8.94041508436203E-2</v>
      </c>
      <c r="CG1012">
        <v>-8.8842436671257019E-2</v>
      </c>
      <c r="CH1012">
        <v>-9.1222785413265228E-2</v>
      </c>
      <c r="CI1012">
        <v>-8.9806623756885529E-2</v>
      </c>
      <c r="CJ1012">
        <v>-9.3798547983169556E-2</v>
      </c>
      <c r="CK1012">
        <v>-0.11083386838436127</v>
      </c>
      <c r="CL1012">
        <v>-0.10324548929929733</v>
      </c>
      <c r="CM1012">
        <v>-0.10316012799739838</v>
      </c>
      <c r="CN1012">
        <v>-0.10862074792385101</v>
      </c>
      <c r="CO1012">
        <v>-0.11522219330072403</v>
      </c>
      <c r="CP1012">
        <v>-0.12152240425348282</v>
      </c>
      <c r="CQ1012">
        <v>0.74661314487457275</v>
      </c>
      <c r="CR1012">
        <v>4.6523361206054687</v>
      </c>
      <c r="CS1012">
        <v>4.5791382789611816</v>
      </c>
      <c r="CT1012">
        <v>4.5970525741577148</v>
      </c>
      <c r="CU1012">
        <v>4.5774884223937988</v>
      </c>
      <c r="CV1012">
        <v>4.5383672714233398</v>
      </c>
      <c r="CW1012">
        <v>0.70360255241394043</v>
      </c>
      <c r="CX1012">
        <v>-8.5607573390007019E-2</v>
      </c>
      <c r="CY1012">
        <v>-7.8846447169780731E-2</v>
      </c>
      <c r="CZ1012">
        <v>-7.4541263282299042E-2</v>
      </c>
      <c r="DA1012">
        <v>-5.4147373884916306E-2</v>
      </c>
      <c r="DB1012">
        <v>-5.4489012807607651E-2</v>
      </c>
      <c r="DC1012">
        <v>0.14418086409568787</v>
      </c>
      <c r="DD1012">
        <v>0.14371904730796814</v>
      </c>
      <c r="DE1012">
        <v>0.14265692234039307</v>
      </c>
      <c r="DF1012">
        <v>0.14069521427154541</v>
      </c>
      <c r="DG1012">
        <v>0.14344757795333862</v>
      </c>
      <c r="DH1012">
        <v>0.14132937788963318</v>
      </c>
      <c r="DI1012">
        <v>0.13839353621006012</v>
      </c>
      <c r="DJ1012">
        <v>0.15083681046962738</v>
      </c>
      <c r="DK1012">
        <v>0.15491189062595367</v>
      </c>
      <c r="DL1012">
        <v>0.15482398867607117</v>
      </c>
      <c r="DM1012">
        <v>0.15089027583599091</v>
      </c>
      <c r="DN1012">
        <v>0.14418970048427582</v>
      </c>
      <c r="DO1012">
        <v>1.023418664932251</v>
      </c>
      <c r="DP1012">
        <v>4.8733692169189453</v>
      </c>
      <c r="DQ1012">
        <v>4.7943792343139648</v>
      </c>
      <c r="DR1012">
        <v>4.8136105537414551</v>
      </c>
      <c r="DS1012">
        <v>4.7953033447265625</v>
      </c>
      <c r="DT1012">
        <v>4.7541780471801758</v>
      </c>
      <c r="DU1012">
        <v>0.97642284631729126</v>
      </c>
      <c r="DV1012">
        <v>4.1788727045059204E-2</v>
      </c>
      <c r="DW1012">
        <v>4.6952769160270691E-2</v>
      </c>
      <c r="DX1012">
        <v>4.1412606835365295E-2</v>
      </c>
      <c r="DY1012">
        <v>5.3274400532245636E-2</v>
      </c>
      <c r="DZ1012">
        <v>4.6868078410625458E-2</v>
      </c>
      <c r="EA1012">
        <v>0.48374360799789429</v>
      </c>
      <c r="EB1012">
        <v>0.48031193017959595</v>
      </c>
      <c r="EC1012">
        <v>0.4769052267074585</v>
      </c>
      <c r="ED1012">
        <v>0.47554796934127808</v>
      </c>
      <c r="EE1012">
        <v>0.48022958636283875</v>
      </c>
      <c r="EF1012">
        <v>0.48081678152084351</v>
      </c>
      <c r="EG1012">
        <v>0.49823832511901855</v>
      </c>
      <c r="EH1012">
        <v>0.51769131422042847</v>
      </c>
      <c r="EI1012">
        <v>0.52752685546875</v>
      </c>
      <c r="EJ1012">
        <v>0.53519636392593384</v>
      </c>
      <c r="EK1012">
        <v>0.53511440753936768</v>
      </c>
      <c r="EL1012">
        <v>0.52783578634262085</v>
      </c>
      <c r="EM1012">
        <v>1.4230818748474121</v>
      </c>
      <c r="EN1012">
        <v>5.1925053596496582</v>
      </c>
      <c r="EO1012">
        <v>5.1051526069641113</v>
      </c>
      <c r="EP1012">
        <v>5.1262855529785156</v>
      </c>
      <c r="EQ1012">
        <v>5.1097941398620605</v>
      </c>
      <c r="ER1012">
        <v>5.0657749176025391</v>
      </c>
      <c r="ES1012">
        <v>1.3703321218490601</v>
      </c>
      <c r="ET1012">
        <v>0.22572875022888184</v>
      </c>
      <c r="EU1012">
        <v>0.22858686745166779</v>
      </c>
      <c r="EV1012">
        <v>0.20883157849311829</v>
      </c>
      <c r="EW1012">
        <v>0.20837438106536865</v>
      </c>
      <c r="EX1012">
        <v>0.19321161508560181</v>
      </c>
      <c r="EY1012">
        <v>70.939552307128906</v>
      </c>
      <c r="EZ1012">
        <v>70.101593017578125</v>
      </c>
      <c r="FA1012">
        <v>69.631721496582031</v>
      </c>
      <c r="FB1012">
        <v>69.355422973632812</v>
      </c>
      <c r="FC1012">
        <v>69.105361938476562</v>
      </c>
      <c r="FD1012">
        <v>68.803611755371094</v>
      </c>
      <c r="FE1012">
        <v>69.306221008300781</v>
      </c>
      <c r="FF1012">
        <v>71.710975646972656</v>
      </c>
      <c r="FG1012">
        <v>75.769157409667969</v>
      </c>
      <c r="FH1012">
        <v>80.129219055175781</v>
      </c>
      <c r="FI1012">
        <v>84.513778686523438</v>
      </c>
      <c r="FJ1012">
        <v>87.105621337890625</v>
      </c>
      <c r="FK1012">
        <v>88.232048034667969</v>
      </c>
      <c r="FL1012">
        <v>88.374900817871094</v>
      </c>
      <c r="FM1012">
        <v>87.96868896484375</v>
      </c>
      <c r="FN1012">
        <v>87.714324951171875</v>
      </c>
      <c r="FO1012">
        <v>86.764030456542969</v>
      </c>
      <c r="FP1012">
        <v>85.186164855957031</v>
      </c>
      <c r="FQ1012">
        <v>83.442184448242188</v>
      </c>
      <c r="FR1012">
        <v>80.509201049804687</v>
      </c>
      <c r="FS1012">
        <v>77.507545471191406</v>
      </c>
      <c r="FT1012">
        <v>75.279937744140625</v>
      </c>
      <c r="FU1012">
        <v>74.039947509765625</v>
      </c>
      <c r="FV1012">
        <v>73.058448791503906</v>
      </c>
      <c r="FW1012">
        <v>81</v>
      </c>
      <c r="FX1012">
        <v>5.4568342864513397E-2</v>
      </c>
      <c r="FY1012">
        <v>1</v>
      </c>
    </row>
    <row r="1013" spans="1:181" x14ac:dyDescent="0.2">
      <c r="A1013" t="s">
        <v>243</v>
      </c>
      <c r="B1013" t="s">
        <v>239</v>
      </c>
      <c r="C1013" t="s">
        <v>215</v>
      </c>
      <c r="D1013" t="s">
        <v>9</v>
      </c>
      <c r="E1013">
        <v>2022</v>
      </c>
      <c r="F1013" t="s">
        <v>224</v>
      </c>
      <c r="G1013" t="s">
        <v>246</v>
      </c>
      <c r="H1013">
        <v>94</v>
      </c>
      <c r="K1013">
        <v>19.712869644165039</v>
      </c>
      <c r="L1013">
        <v>19.414865493774414</v>
      </c>
      <c r="M1013">
        <v>19.426454544067383</v>
      </c>
      <c r="N1013">
        <v>19.604747772216797</v>
      </c>
      <c r="O1013">
        <v>20.06793212890625</v>
      </c>
      <c r="P1013">
        <v>20.78663444519043</v>
      </c>
      <c r="Q1013">
        <v>23.560266494750977</v>
      </c>
      <c r="R1013">
        <v>23.467409133911133</v>
      </c>
      <c r="S1013">
        <v>23.764406204223633</v>
      </c>
      <c r="T1013">
        <v>24.70585823059082</v>
      </c>
      <c r="U1013">
        <v>25.404111862182617</v>
      </c>
      <c r="V1013">
        <v>25.875015258789063</v>
      </c>
      <c r="W1013">
        <v>26.014072418212891</v>
      </c>
      <c r="X1013">
        <v>26.47441291809082</v>
      </c>
      <c r="Y1013">
        <v>26.50694465637207</v>
      </c>
      <c r="Z1013">
        <v>26.698501586914062</v>
      </c>
      <c r="AA1013">
        <v>26.633827209472656</v>
      </c>
      <c r="AB1013">
        <v>26.365684509277344</v>
      </c>
      <c r="AC1013">
        <v>25.868783950805664</v>
      </c>
      <c r="AD1013">
        <v>26.113265991210938</v>
      </c>
      <c r="AE1013">
        <v>25.558256149291992</v>
      </c>
      <c r="AF1013">
        <v>24.382198333740234</v>
      </c>
      <c r="AG1013">
        <v>21.680898666381836</v>
      </c>
      <c r="AH1013">
        <v>20.600055694580078</v>
      </c>
      <c r="AI1013">
        <v>-0.66574209928512573</v>
      </c>
      <c r="AJ1013">
        <v>-0.65912026166915894</v>
      </c>
      <c r="AK1013">
        <v>-0.65459007024765015</v>
      </c>
      <c r="AL1013">
        <v>-0.65799355506896973</v>
      </c>
      <c r="AM1013">
        <v>-0.659842848777771</v>
      </c>
      <c r="AN1013">
        <v>-0.66841387748718262</v>
      </c>
      <c r="AO1013">
        <v>-0.71990609169006348</v>
      </c>
      <c r="AP1013">
        <v>-0.72418224811553955</v>
      </c>
      <c r="AQ1013">
        <v>-0.73384714126586914</v>
      </c>
      <c r="AR1013">
        <v>-0.75243782997131348</v>
      </c>
      <c r="AS1013">
        <v>-0.76555877923965454</v>
      </c>
      <c r="AT1013">
        <v>-0.77088057994842529</v>
      </c>
      <c r="AU1013">
        <v>7.0144429802894592E-2</v>
      </c>
      <c r="AV1013">
        <v>4.1121668815612793</v>
      </c>
      <c r="AW1013">
        <v>4.053123950958252</v>
      </c>
      <c r="AX1013">
        <v>4.0678195953369141</v>
      </c>
      <c r="AY1013">
        <v>4.0451827049255371</v>
      </c>
      <c r="AZ1013">
        <v>4.0109596252441406</v>
      </c>
      <c r="BA1013">
        <v>3.6873031407594681E-2</v>
      </c>
      <c r="BB1013">
        <v>-0.39694389700889587</v>
      </c>
      <c r="BC1013">
        <v>-0.38627976179122925</v>
      </c>
      <c r="BD1013">
        <v>-0.35791411995887756</v>
      </c>
      <c r="BE1013">
        <v>-0.31666913628578186</v>
      </c>
      <c r="BF1013">
        <v>-0.30218964815139771</v>
      </c>
      <c r="BG1013">
        <v>-0.32617935538291931</v>
      </c>
      <c r="BH1013">
        <v>-0.32252734899520874</v>
      </c>
      <c r="BI1013">
        <v>-0.3203417956829071</v>
      </c>
      <c r="BJ1013">
        <v>-0.32314077019691467</v>
      </c>
      <c r="BK1013">
        <v>-0.32306084036827087</v>
      </c>
      <c r="BL1013">
        <v>-0.32892647385597229</v>
      </c>
      <c r="BM1013">
        <v>-0.36006128787994385</v>
      </c>
      <c r="BN1013">
        <v>-0.35732778906822205</v>
      </c>
      <c r="BO1013">
        <v>-0.36123213171958923</v>
      </c>
      <c r="BP1013">
        <v>-0.37206548452377319</v>
      </c>
      <c r="BQ1013">
        <v>-0.38133466243743896</v>
      </c>
      <c r="BR1013">
        <v>-0.38723450899124146</v>
      </c>
      <c r="BS1013">
        <v>0.46980762481689453</v>
      </c>
      <c r="BT1013">
        <v>4.4313030242919922</v>
      </c>
      <c r="BU1013">
        <v>4.3638973236083984</v>
      </c>
      <c r="BV1013">
        <v>4.3804945945739746</v>
      </c>
      <c r="BW1013">
        <v>4.3596735000610352</v>
      </c>
      <c r="BX1013">
        <v>4.3225564956665039</v>
      </c>
      <c r="BY1013">
        <v>0.43078222870826721</v>
      </c>
      <c r="BZ1013">
        <v>-0.21300387382507324</v>
      </c>
      <c r="CA1013">
        <v>-0.20464566349983215</v>
      </c>
      <c r="CB1013">
        <v>-0.19049513339996338</v>
      </c>
      <c r="CC1013">
        <v>-0.16156914830207825</v>
      </c>
      <c r="CD1013">
        <v>-0.15584610402584076</v>
      </c>
      <c r="CE1013">
        <v>-9.099925309419632E-2</v>
      </c>
      <c r="CF1013">
        <v>-8.94041508436203E-2</v>
      </c>
      <c r="CG1013">
        <v>-8.8842436671257019E-2</v>
      </c>
      <c r="CH1013">
        <v>-9.1222785413265228E-2</v>
      </c>
      <c r="CI1013">
        <v>-8.9806623756885529E-2</v>
      </c>
      <c r="CJ1013">
        <v>-9.3798547983169556E-2</v>
      </c>
      <c r="CK1013">
        <v>-0.11083386838436127</v>
      </c>
      <c r="CL1013">
        <v>-0.10324548929929733</v>
      </c>
      <c r="CM1013">
        <v>-0.10316012799739838</v>
      </c>
      <c r="CN1013">
        <v>-0.10862074792385101</v>
      </c>
      <c r="CO1013">
        <v>-0.11522219330072403</v>
      </c>
      <c r="CP1013">
        <v>-0.12152240425348282</v>
      </c>
      <c r="CQ1013">
        <v>0.74661314487457275</v>
      </c>
      <c r="CR1013">
        <v>4.6523361206054687</v>
      </c>
      <c r="CS1013">
        <v>4.5791382789611816</v>
      </c>
      <c r="CT1013">
        <v>4.5970525741577148</v>
      </c>
      <c r="CU1013">
        <v>4.5774884223937988</v>
      </c>
      <c r="CV1013">
        <v>4.5383672714233398</v>
      </c>
      <c r="CW1013">
        <v>0.70360255241394043</v>
      </c>
      <c r="CX1013">
        <v>-8.5607573390007019E-2</v>
      </c>
      <c r="CY1013">
        <v>-7.8846447169780731E-2</v>
      </c>
      <c r="CZ1013">
        <v>-7.4541263282299042E-2</v>
      </c>
      <c r="DA1013">
        <v>-5.4147373884916306E-2</v>
      </c>
      <c r="DB1013">
        <v>-5.4489012807607651E-2</v>
      </c>
      <c r="DC1013">
        <v>0.14418086409568787</v>
      </c>
      <c r="DD1013">
        <v>0.14371904730796814</v>
      </c>
      <c r="DE1013">
        <v>0.14265692234039307</v>
      </c>
      <c r="DF1013">
        <v>0.14069521427154541</v>
      </c>
      <c r="DG1013">
        <v>0.14344757795333862</v>
      </c>
      <c r="DH1013">
        <v>0.14132937788963318</v>
      </c>
      <c r="DI1013">
        <v>0.13839353621006012</v>
      </c>
      <c r="DJ1013">
        <v>0.15083681046962738</v>
      </c>
      <c r="DK1013">
        <v>0.15491189062595367</v>
      </c>
      <c r="DL1013">
        <v>0.15482398867607117</v>
      </c>
      <c r="DM1013">
        <v>0.15089027583599091</v>
      </c>
      <c r="DN1013">
        <v>0.14418970048427582</v>
      </c>
      <c r="DO1013">
        <v>1.023418664932251</v>
      </c>
      <c r="DP1013">
        <v>4.8733692169189453</v>
      </c>
      <c r="DQ1013">
        <v>4.7943792343139648</v>
      </c>
      <c r="DR1013">
        <v>4.8136105537414551</v>
      </c>
      <c r="DS1013">
        <v>4.7953033447265625</v>
      </c>
      <c r="DT1013">
        <v>4.7541780471801758</v>
      </c>
      <c r="DU1013">
        <v>0.97642284631729126</v>
      </c>
      <c r="DV1013">
        <v>4.1788727045059204E-2</v>
      </c>
      <c r="DW1013">
        <v>4.6952769160270691E-2</v>
      </c>
      <c r="DX1013">
        <v>4.1412606835365295E-2</v>
      </c>
      <c r="DY1013">
        <v>5.3274400532245636E-2</v>
      </c>
      <c r="DZ1013">
        <v>4.6868078410625458E-2</v>
      </c>
      <c r="EA1013">
        <v>0.48374360799789429</v>
      </c>
      <c r="EB1013">
        <v>0.48031193017959595</v>
      </c>
      <c r="EC1013">
        <v>0.4769052267074585</v>
      </c>
      <c r="ED1013">
        <v>0.47554796934127808</v>
      </c>
      <c r="EE1013">
        <v>0.48022958636283875</v>
      </c>
      <c r="EF1013">
        <v>0.48081678152084351</v>
      </c>
      <c r="EG1013">
        <v>0.49823832511901855</v>
      </c>
      <c r="EH1013">
        <v>0.51769131422042847</v>
      </c>
      <c r="EI1013">
        <v>0.52752685546875</v>
      </c>
      <c r="EJ1013">
        <v>0.53519636392593384</v>
      </c>
      <c r="EK1013">
        <v>0.53511440753936768</v>
      </c>
      <c r="EL1013">
        <v>0.52783578634262085</v>
      </c>
      <c r="EM1013">
        <v>1.4230818748474121</v>
      </c>
      <c r="EN1013">
        <v>5.1925053596496582</v>
      </c>
      <c r="EO1013">
        <v>5.1051526069641113</v>
      </c>
      <c r="EP1013">
        <v>5.1262855529785156</v>
      </c>
      <c r="EQ1013">
        <v>5.1097941398620605</v>
      </c>
      <c r="ER1013">
        <v>5.0657749176025391</v>
      </c>
      <c r="ES1013">
        <v>1.3703321218490601</v>
      </c>
      <c r="ET1013">
        <v>0.22572875022888184</v>
      </c>
      <c r="EU1013">
        <v>0.22858686745166779</v>
      </c>
      <c r="EV1013">
        <v>0.20883157849311829</v>
      </c>
      <c r="EW1013">
        <v>0.20837438106536865</v>
      </c>
      <c r="EX1013">
        <v>0.19321161508560181</v>
      </c>
      <c r="EY1013">
        <v>70.939552307128906</v>
      </c>
      <c r="EZ1013">
        <v>70.101593017578125</v>
      </c>
      <c r="FA1013">
        <v>69.631721496582031</v>
      </c>
      <c r="FB1013">
        <v>69.355422973632812</v>
      </c>
      <c r="FC1013">
        <v>69.105361938476562</v>
      </c>
      <c r="FD1013">
        <v>68.803611755371094</v>
      </c>
      <c r="FE1013">
        <v>69.306221008300781</v>
      </c>
      <c r="FF1013">
        <v>71.710975646972656</v>
      </c>
      <c r="FG1013">
        <v>75.769157409667969</v>
      </c>
      <c r="FH1013">
        <v>80.129219055175781</v>
      </c>
      <c r="FI1013">
        <v>84.513778686523438</v>
      </c>
      <c r="FJ1013">
        <v>87.105621337890625</v>
      </c>
      <c r="FK1013">
        <v>88.232048034667969</v>
      </c>
      <c r="FL1013">
        <v>88.374900817871094</v>
      </c>
      <c r="FM1013">
        <v>87.96868896484375</v>
      </c>
      <c r="FN1013">
        <v>87.714324951171875</v>
      </c>
      <c r="FO1013">
        <v>86.764030456542969</v>
      </c>
      <c r="FP1013">
        <v>85.186164855957031</v>
      </c>
      <c r="FQ1013">
        <v>83.442184448242188</v>
      </c>
      <c r="FR1013">
        <v>80.509201049804687</v>
      </c>
      <c r="FS1013">
        <v>77.507545471191406</v>
      </c>
      <c r="FT1013">
        <v>75.279937744140625</v>
      </c>
      <c r="FU1013">
        <v>74.039947509765625</v>
      </c>
      <c r="FV1013">
        <v>73.058448791503906</v>
      </c>
      <c r="FW1013">
        <v>81</v>
      </c>
      <c r="FX1013">
        <v>5.4568342864513397E-2</v>
      </c>
      <c r="FY1013">
        <v>1</v>
      </c>
    </row>
    <row r="1014" spans="1:181" x14ac:dyDescent="0.2">
      <c r="A1014" t="s">
        <v>243</v>
      </c>
      <c r="B1014" t="s">
        <v>239</v>
      </c>
      <c r="C1014" t="s">
        <v>215</v>
      </c>
      <c r="D1014" t="s">
        <v>9</v>
      </c>
      <c r="E1014">
        <v>2023</v>
      </c>
      <c r="F1014" t="s">
        <v>224</v>
      </c>
      <c r="G1014" t="s">
        <v>246</v>
      </c>
      <c r="H1014">
        <v>94</v>
      </c>
      <c r="K1014">
        <v>19.712869644165039</v>
      </c>
      <c r="L1014">
        <v>19.414865493774414</v>
      </c>
      <c r="M1014">
        <v>19.426454544067383</v>
      </c>
      <c r="N1014">
        <v>19.604747772216797</v>
      </c>
      <c r="O1014">
        <v>20.06793212890625</v>
      </c>
      <c r="P1014">
        <v>20.78663444519043</v>
      </c>
      <c r="Q1014">
        <v>23.560266494750977</v>
      </c>
      <c r="R1014">
        <v>23.467409133911133</v>
      </c>
      <c r="S1014">
        <v>23.764406204223633</v>
      </c>
      <c r="T1014">
        <v>24.70585823059082</v>
      </c>
      <c r="U1014">
        <v>25.404111862182617</v>
      </c>
      <c r="V1014">
        <v>25.875015258789063</v>
      </c>
      <c r="W1014">
        <v>26.014072418212891</v>
      </c>
      <c r="X1014">
        <v>26.47441291809082</v>
      </c>
      <c r="Y1014">
        <v>26.50694465637207</v>
      </c>
      <c r="Z1014">
        <v>26.698501586914062</v>
      </c>
      <c r="AA1014">
        <v>26.633827209472656</v>
      </c>
      <c r="AB1014">
        <v>26.365684509277344</v>
      </c>
      <c r="AC1014">
        <v>25.868783950805664</v>
      </c>
      <c r="AD1014">
        <v>26.113265991210938</v>
      </c>
      <c r="AE1014">
        <v>25.558256149291992</v>
      </c>
      <c r="AF1014">
        <v>24.382198333740234</v>
      </c>
      <c r="AG1014">
        <v>21.680898666381836</v>
      </c>
      <c r="AH1014">
        <v>20.600055694580078</v>
      </c>
      <c r="AI1014">
        <v>-0.66574209928512573</v>
      </c>
      <c r="AJ1014">
        <v>-0.65912026166915894</v>
      </c>
      <c r="AK1014">
        <v>-0.65459007024765015</v>
      </c>
      <c r="AL1014">
        <v>-0.65799355506896973</v>
      </c>
      <c r="AM1014">
        <v>-0.659842848777771</v>
      </c>
      <c r="AN1014">
        <v>-0.66841387748718262</v>
      </c>
      <c r="AO1014">
        <v>-0.71990609169006348</v>
      </c>
      <c r="AP1014">
        <v>-0.72418224811553955</v>
      </c>
      <c r="AQ1014">
        <v>-0.73384714126586914</v>
      </c>
      <c r="AR1014">
        <v>-0.75243782997131348</v>
      </c>
      <c r="AS1014">
        <v>-0.76555877923965454</v>
      </c>
      <c r="AT1014">
        <v>-0.77088057994842529</v>
      </c>
      <c r="AU1014">
        <v>7.0144429802894592E-2</v>
      </c>
      <c r="AV1014">
        <v>4.1121668815612793</v>
      </c>
      <c r="AW1014">
        <v>4.053123950958252</v>
      </c>
      <c r="AX1014">
        <v>4.0678195953369141</v>
      </c>
      <c r="AY1014">
        <v>4.0451827049255371</v>
      </c>
      <c r="AZ1014">
        <v>4.0109596252441406</v>
      </c>
      <c r="BA1014">
        <v>3.6873031407594681E-2</v>
      </c>
      <c r="BB1014">
        <v>-0.39694389700889587</v>
      </c>
      <c r="BC1014">
        <v>-0.38627976179122925</v>
      </c>
      <c r="BD1014">
        <v>-0.35791411995887756</v>
      </c>
      <c r="BE1014">
        <v>-0.31666913628578186</v>
      </c>
      <c r="BF1014">
        <v>-0.30218964815139771</v>
      </c>
      <c r="BG1014">
        <v>-0.32617935538291931</v>
      </c>
      <c r="BH1014">
        <v>-0.32252734899520874</v>
      </c>
      <c r="BI1014">
        <v>-0.3203417956829071</v>
      </c>
      <c r="BJ1014">
        <v>-0.32314077019691467</v>
      </c>
      <c r="BK1014">
        <v>-0.32306084036827087</v>
      </c>
      <c r="BL1014">
        <v>-0.32892647385597229</v>
      </c>
      <c r="BM1014">
        <v>-0.36006128787994385</v>
      </c>
      <c r="BN1014">
        <v>-0.35732778906822205</v>
      </c>
      <c r="BO1014">
        <v>-0.36123213171958923</v>
      </c>
      <c r="BP1014">
        <v>-0.37206548452377319</v>
      </c>
      <c r="BQ1014">
        <v>-0.38133466243743896</v>
      </c>
      <c r="BR1014">
        <v>-0.38723450899124146</v>
      </c>
      <c r="BS1014">
        <v>0.46980762481689453</v>
      </c>
      <c r="BT1014">
        <v>4.4313030242919922</v>
      </c>
      <c r="BU1014">
        <v>4.3638973236083984</v>
      </c>
      <c r="BV1014">
        <v>4.3804945945739746</v>
      </c>
      <c r="BW1014">
        <v>4.3596735000610352</v>
      </c>
      <c r="BX1014">
        <v>4.3225564956665039</v>
      </c>
      <c r="BY1014">
        <v>0.43078222870826721</v>
      </c>
      <c r="BZ1014">
        <v>-0.21300387382507324</v>
      </c>
      <c r="CA1014">
        <v>-0.20464566349983215</v>
      </c>
      <c r="CB1014">
        <v>-0.19049513339996338</v>
      </c>
      <c r="CC1014">
        <v>-0.16156914830207825</v>
      </c>
      <c r="CD1014">
        <v>-0.15584610402584076</v>
      </c>
      <c r="CE1014">
        <v>-9.099925309419632E-2</v>
      </c>
      <c r="CF1014">
        <v>-8.94041508436203E-2</v>
      </c>
      <c r="CG1014">
        <v>-8.8842436671257019E-2</v>
      </c>
      <c r="CH1014">
        <v>-9.1222785413265228E-2</v>
      </c>
      <c r="CI1014">
        <v>-8.9806623756885529E-2</v>
      </c>
      <c r="CJ1014">
        <v>-9.3798547983169556E-2</v>
      </c>
      <c r="CK1014">
        <v>-0.11083386838436127</v>
      </c>
      <c r="CL1014">
        <v>-0.10324548929929733</v>
      </c>
      <c r="CM1014">
        <v>-0.10316012799739838</v>
      </c>
      <c r="CN1014">
        <v>-0.10862074792385101</v>
      </c>
      <c r="CO1014">
        <v>-0.11522219330072403</v>
      </c>
      <c r="CP1014">
        <v>-0.12152240425348282</v>
      </c>
      <c r="CQ1014">
        <v>0.74661314487457275</v>
      </c>
      <c r="CR1014">
        <v>4.6523361206054687</v>
      </c>
      <c r="CS1014">
        <v>4.5791382789611816</v>
      </c>
      <c r="CT1014">
        <v>4.5970525741577148</v>
      </c>
      <c r="CU1014">
        <v>4.5774884223937988</v>
      </c>
      <c r="CV1014">
        <v>4.5383672714233398</v>
      </c>
      <c r="CW1014">
        <v>0.70360255241394043</v>
      </c>
      <c r="CX1014">
        <v>-8.5607573390007019E-2</v>
      </c>
      <c r="CY1014">
        <v>-7.8846447169780731E-2</v>
      </c>
      <c r="CZ1014">
        <v>-7.4541263282299042E-2</v>
      </c>
      <c r="DA1014">
        <v>-5.4147373884916306E-2</v>
      </c>
      <c r="DB1014">
        <v>-5.4489012807607651E-2</v>
      </c>
      <c r="DC1014">
        <v>0.14418086409568787</v>
      </c>
      <c r="DD1014">
        <v>0.14371904730796814</v>
      </c>
      <c r="DE1014">
        <v>0.14265692234039307</v>
      </c>
      <c r="DF1014">
        <v>0.14069521427154541</v>
      </c>
      <c r="DG1014">
        <v>0.14344757795333862</v>
      </c>
      <c r="DH1014">
        <v>0.14132937788963318</v>
      </c>
      <c r="DI1014">
        <v>0.13839353621006012</v>
      </c>
      <c r="DJ1014">
        <v>0.15083681046962738</v>
      </c>
      <c r="DK1014">
        <v>0.15491189062595367</v>
      </c>
      <c r="DL1014">
        <v>0.15482398867607117</v>
      </c>
      <c r="DM1014">
        <v>0.15089027583599091</v>
      </c>
      <c r="DN1014">
        <v>0.14418970048427582</v>
      </c>
      <c r="DO1014">
        <v>1.023418664932251</v>
      </c>
      <c r="DP1014">
        <v>4.8733692169189453</v>
      </c>
      <c r="DQ1014">
        <v>4.7943792343139648</v>
      </c>
      <c r="DR1014">
        <v>4.8136105537414551</v>
      </c>
      <c r="DS1014">
        <v>4.7953033447265625</v>
      </c>
      <c r="DT1014">
        <v>4.7541780471801758</v>
      </c>
      <c r="DU1014">
        <v>0.97642284631729126</v>
      </c>
      <c r="DV1014">
        <v>4.1788727045059204E-2</v>
      </c>
      <c r="DW1014">
        <v>4.6952769160270691E-2</v>
      </c>
      <c r="DX1014">
        <v>4.1412606835365295E-2</v>
      </c>
      <c r="DY1014">
        <v>5.3274400532245636E-2</v>
      </c>
      <c r="DZ1014">
        <v>4.6868078410625458E-2</v>
      </c>
      <c r="EA1014">
        <v>0.48374360799789429</v>
      </c>
      <c r="EB1014">
        <v>0.48031193017959595</v>
      </c>
      <c r="EC1014">
        <v>0.4769052267074585</v>
      </c>
      <c r="ED1014">
        <v>0.47554796934127808</v>
      </c>
      <c r="EE1014">
        <v>0.48022958636283875</v>
      </c>
      <c r="EF1014">
        <v>0.48081678152084351</v>
      </c>
      <c r="EG1014">
        <v>0.49823832511901855</v>
      </c>
      <c r="EH1014">
        <v>0.51769131422042847</v>
      </c>
      <c r="EI1014">
        <v>0.52752685546875</v>
      </c>
      <c r="EJ1014">
        <v>0.53519636392593384</v>
      </c>
      <c r="EK1014">
        <v>0.53511440753936768</v>
      </c>
      <c r="EL1014">
        <v>0.52783578634262085</v>
      </c>
      <c r="EM1014">
        <v>1.4230818748474121</v>
      </c>
      <c r="EN1014">
        <v>5.1925053596496582</v>
      </c>
      <c r="EO1014">
        <v>5.1051526069641113</v>
      </c>
      <c r="EP1014">
        <v>5.1262855529785156</v>
      </c>
      <c r="EQ1014">
        <v>5.1097941398620605</v>
      </c>
      <c r="ER1014">
        <v>5.0657749176025391</v>
      </c>
      <c r="ES1014">
        <v>1.3703321218490601</v>
      </c>
      <c r="ET1014">
        <v>0.22572875022888184</v>
      </c>
      <c r="EU1014">
        <v>0.22858686745166779</v>
      </c>
      <c r="EV1014">
        <v>0.20883157849311829</v>
      </c>
      <c r="EW1014">
        <v>0.20837438106536865</v>
      </c>
      <c r="EX1014">
        <v>0.19321161508560181</v>
      </c>
      <c r="EY1014">
        <v>70.939552307128906</v>
      </c>
      <c r="EZ1014">
        <v>70.101593017578125</v>
      </c>
      <c r="FA1014">
        <v>69.631721496582031</v>
      </c>
      <c r="FB1014">
        <v>69.355422973632812</v>
      </c>
      <c r="FC1014">
        <v>69.105361938476562</v>
      </c>
      <c r="FD1014">
        <v>68.803611755371094</v>
      </c>
      <c r="FE1014">
        <v>69.306221008300781</v>
      </c>
      <c r="FF1014">
        <v>71.710975646972656</v>
      </c>
      <c r="FG1014">
        <v>75.769157409667969</v>
      </c>
      <c r="FH1014">
        <v>80.129219055175781</v>
      </c>
      <c r="FI1014">
        <v>84.513778686523438</v>
      </c>
      <c r="FJ1014">
        <v>87.105621337890625</v>
      </c>
      <c r="FK1014">
        <v>88.232048034667969</v>
      </c>
      <c r="FL1014">
        <v>88.374900817871094</v>
      </c>
      <c r="FM1014">
        <v>87.96868896484375</v>
      </c>
      <c r="FN1014">
        <v>87.714324951171875</v>
      </c>
      <c r="FO1014">
        <v>86.764030456542969</v>
      </c>
      <c r="FP1014">
        <v>85.186164855957031</v>
      </c>
      <c r="FQ1014">
        <v>83.442184448242188</v>
      </c>
      <c r="FR1014">
        <v>80.509201049804687</v>
      </c>
      <c r="FS1014">
        <v>77.507545471191406</v>
      </c>
      <c r="FT1014">
        <v>75.279937744140625</v>
      </c>
      <c r="FU1014">
        <v>74.039947509765625</v>
      </c>
      <c r="FV1014">
        <v>73.058448791503906</v>
      </c>
      <c r="FW1014">
        <v>81</v>
      </c>
      <c r="FX1014">
        <v>5.4568342864513397E-2</v>
      </c>
      <c r="FY1014">
        <v>1</v>
      </c>
    </row>
    <row r="1015" spans="1:181" x14ac:dyDescent="0.2">
      <c r="A1015" t="s">
        <v>243</v>
      </c>
      <c r="B1015" t="s">
        <v>239</v>
      </c>
      <c r="C1015" t="s">
        <v>215</v>
      </c>
      <c r="D1015" t="s">
        <v>9</v>
      </c>
      <c r="E1015">
        <v>2024</v>
      </c>
      <c r="F1015" t="s">
        <v>224</v>
      </c>
      <c r="G1015" t="s">
        <v>246</v>
      </c>
      <c r="H1015">
        <v>94</v>
      </c>
      <c r="K1015">
        <v>19.712869644165039</v>
      </c>
      <c r="L1015">
        <v>19.414865493774414</v>
      </c>
      <c r="M1015">
        <v>19.426454544067383</v>
      </c>
      <c r="N1015">
        <v>19.604747772216797</v>
      </c>
      <c r="O1015">
        <v>20.06793212890625</v>
      </c>
      <c r="P1015">
        <v>20.78663444519043</v>
      </c>
      <c r="Q1015">
        <v>23.560266494750977</v>
      </c>
      <c r="R1015">
        <v>23.467409133911133</v>
      </c>
      <c r="S1015">
        <v>23.764406204223633</v>
      </c>
      <c r="T1015">
        <v>24.70585823059082</v>
      </c>
      <c r="U1015">
        <v>25.404111862182617</v>
      </c>
      <c r="V1015">
        <v>25.875015258789063</v>
      </c>
      <c r="W1015">
        <v>26.014072418212891</v>
      </c>
      <c r="X1015">
        <v>26.47441291809082</v>
      </c>
      <c r="Y1015">
        <v>26.50694465637207</v>
      </c>
      <c r="Z1015">
        <v>26.698501586914062</v>
      </c>
      <c r="AA1015">
        <v>26.633827209472656</v>
      </c>
      <c r="AB1015">
        <v>26.365684509277344</v>
      </c>
      <c r="AC1015">
        <v>25.868783950805664</v>
      </c>
      <c r="AD1015">
        <v>26.113265991210938</v>
      </c>
      <c r="AE1015">
        <v>25.558256149291992</v>
      </c>
      <c r="AF1015">
        <v>24.382198333740234</v>
      </c>
      <c r="AG1015">
        <v>21.680898666381836</v>
      </c>
      <c r="AH1015">
        <v>20.600055694580078</v>
      </c>
      <c r="AI1015">
        <v>-0.66574209928512573</v>
      </c>
      <c r="AJ1015">
        <v>-0.65912026166915894</v>
      </c>
      <c r="AK1015">
        <v>-0.65459007024765015</v>
      </c>
      <c r="AL1015">
        <v>-0.65799355506896973</v>
      </c>
      <c r="AM1015">
        <v>-0.659842848777771</v>
      </c>
      <c r="AN1015">
        <v>-0.66841387748718262</v>
      </c>
      <c r="AO1015">
        <v>-0.71990609169006348</v>
      </c>
      <c r="AP1015">
        <v>-0.72418224811553955</v>
      </c>
      <c r="AQ1015">
        <v>-0.73384714126586914</v>
      </c>
      <c r="AR1015">
        <v>-0.75243782997131348</v>
      </c>
      <c r="AS1015">
        <v>-0.76555877923965454</v>
      </c>
      <c r="AT1015">
        <v>-0.77088057994842529</v>
      </c>
      <c r="AU1015">
        <v>7.0144429802894592E-2</v>
      </c>
      <c r="AV1015">
        <v>4.1121668815612793</v>
      </c>
      <c r="AW1015">
        <v>4.053123950958252</v>
      </c>
      <c r="AX1015">
        <v>4.0678195953369141</v>
      </c>
      <c r="AY1015">
        <v>4.0451827049255371</v>
      </c>
      <c r="AZ1015">
        <v>4.0109596252441406</v>
      </c>
      <c r="BA1015">
        <v>3.6873031407594681E-2</v>
      </c>
      <c r="BB1015">
        <v>-0.39694389700889587</v>
      </c>
      <c r="BC1015">
        <v>-0.38627976179122925</v>
      </c>
      <c r="BD1015">
        <v>-0.35791411995887756</v>
      </c>
      <c r="BE1015">
        <v>-0.31666913628578186</v>
      </c>
      <c r="BF1015">
        <v>-0.30218964815139771</v>
      </c>
      <c r="BG1015">
        <v>-0.32617935538291931</v>
      </c>
      <c r="BH1015">
        <v>-0.32252734899520874</v>
      </c>
      <c r="BI1015">
        <v>-0.3203417956829071</v>
      </c>
      <c r="BJ1015">
        <v>-0.32314077019691467</v>
      </c>
      <c r="BK1015">
        <v>-0.32306084036827087</v>
      </c>
      <c r="BL1015">
        <v>-0.32892647385597229</v>
      </c>
      <c r="BM1015">
        <v>-0.36006128787994385</v>
      </c>
      <c r="BN1015">
        <v>-0.35732778906822205</v>
      </c>
      <c r="BO1015">
        <v>-0.36123213171958923</v>
      </c>
      <c r="BP1015">
        <v>-0.37206548452377319</v>
      </c>
      <c r="BQ1015">
        <v>-0.38133466243743896</v>
      </c>
      <c r="BR1015">
        <v>-0.38723450899124146</v>
      </c>
      <c r="BS1015">
        <v>0.46980762481689453</v>
      </c>
      <c r="BT1015">
        <v>4.4313030242919922</v>
      </c>
      <c r="BU1015">
        <v>4.3638973236083984</v>
      </c>
      <c r="BV1015">
        <v>4.3804945945739746</v>
      </c>
      <c r="BW1015">
        <v>4.3596735000610352</v>
      </c>
      <c r="BX1015">
        <v>4.3225564956665039</v>
      </c>
      <c r="BY1015">
        <v>0.43078222870826721</v>
      </c>
      <c r="BZ1015">
        <v>-0.21300387382507324</v>
      </c>
      <c r="CA1015">
        <v>-0.20464566349983215</v>
      </c>
      <c r="CB1015">
        <v>-0.19049513339996338</v>
      </c>
      <c r="CC1015">
        <v>-0.16156914830207825</v>
      </c>
      <c r="CD1015">
        <v>-0.15584610402584076</v>
      </c>
      <c r="CE1015">
        <v>-9.099925309419632E-2</v>
      </c>
      <c r="CF1015">
        <v>-8.94041508436203E-2</v>
      </c>
      <c r="CG1015">
        <v>-8.8842436671257019E-2</v>
      </c>
      <c r="CH1015">
        <v>-9.1222785413265228E-2</v>
      </c>
      <c r="CI1015">
        <v>-8.9806623756885529E-2</v>
      </c>
      <c r="CJ1015">
        <v>-9.3798547983169556E-2</v>
      </c>
      <c r="CK1015">
        <v>-0.11083386838436127</v>
      </c>
      <c r="CL1015">
        <v>-0.10324548929929733</v>
      </c>
      <c r="CM1015">
        <v>-0.10316012799739838</v>
      </c>
      <c r="CN1015">
        <v>-0.10862074792385101</v>
      </c>
      <c r="CO1015">
        <v>-0.11522219330072403</v>
      </c>
      <c r="CP1015">
        <v>-0.12152240425348282</v>
      </c>
      <c r="CQ1015">
        <v>0.74661314487457275</v>
      </c>
      <c r="CR1015">
        <v>4.6523361206054687</v>
      </c>
      <c r="CS1015">
        <v>4.5791382789611816</v>
      </c>
      <c r="CT1015">
        <v>4.5970525741577148</v>
      </c>
      <c r="CU1015">
        <v>4.5774884223937988</v>
      </c>
      <c r="CV1015">
        <v>4.5383672714233398</v>
      </c>
      <c r="CW1015">
        <v>0.70360255241394043</v>
      </c>
      <c r="CX1015">
        <v>-8.5607573390007019E-2</v>
      </c>
      <c r="CY1015">
        <v>-7.8846447169780731E-2</v>
      </c>
      <c r="CZ1015">
        <v>-7.4541263282299042E-2</v>
      </c>
      <c r="DA1015">
        <v>-5.4147373884916306E-2</v>
      </c>
      <c r="DB1015">
        <v>-5.4489012807607651E-2</v>
      </c>
      <c r="DC1015">
        <v>0.14418086409568787</v>
      </c>
      <c r="DD1015">
        <v>0.14371904730796814</v>
      </c>
      <c r="DE1015">
        <v>0.14265692234039307</v>
      </c>
      <c r="DF1015">
        <v>0.14069521427154541</v>
      </c>
      <c r="DG1015">
        <v>0.14344757795333862</v>
      </c>
      <c r="DH1015">
        <v>0.14132937788963318</v>
      </c>
      <c r="DI1015">
        <v>0.13839353621006012</v>
      </c>
      <c r="DJ1015">
        <v>0.15083681046962738</v>
      </c>
      <c r="DK1015">
        <v>0.15491189062595367</v>
      </c>
      <c r="DL1015">
        <v>0.15482398867607117</v>
      </c>
      <c r="DM1015">
        <v>0.15089027583599091</v>
      </c>
      <c r="DN1015">
        <v>0.14418970048427582</v>
      </c>
      <c r="DO1015">
        <v>1.023418664932251</v>
      </c>
      <c r="DP1015">
        <v>4.8733692169189453</v>
      </c>
      <c r="DQ1015">
        <v>4.7943792343139648</v>
      </c>
      <c r="DR1015">
        <v>4.8136105537414551</v>
      </c>
      <c r="DS1015">
        <v>4.7953033447265625</v>
      </c>
      <c r="DT1015">
        <v>4.7541780471801758</v>
      </c>
      <c r="DU1015">
        <v>0.97642284631729126</v>
      </c>
      <c r="DV1015">
        <v>4.1788727045059204E-2</v>
      </c>
      <c r="DW1015">
        <v>4.6952769160270691E-2</v>
      </c>
      <c r="DX1015">
        <v>4.1412606835365295E-2</v>
      </c>
      <c r="DY1015">
        <v>5.3274400532245636E-2</v>
      </c>
      <c r="DZ1015">
        <v>4.6868078410625458E-2</v>
      </c>
      <c r="EA1015">
        <v>0.48374360799789429</v>
      </c>
      <c r="EB1015">
        <v>0.48031193017959595</v>
      </c>
      <c r="EC1015">
        <v>0.4769052267074585</v>
      </c>
      <c r="ED1015">
        <v>0.47554796934127808</v>
      </c>
      <c r="EE1015">
        <v>0.48022958636283875</v>
      </c>
      <c r="EF1015">
        <v>0.48081678152084351</v>
      </c>
      <c r="EG1015">
        <v>0.49823832511901855</v>
      </c>
      <c r="EH1015">
        <v>0.51769131422042847</v>
      </c>
      <c r="EI1015">
        <v>0.52752685546875</v>
      </c>
      <c r="EJ1015">
        <v>0.53519636392593384</v>
      </c>
      <c r="EK1015">
        <v>0.53511440753936768</v>
      </c>
      <c r="EL1015">
        <v>0.52783578634262085</v>
      </c>
      <c r="EM1015">
        <v>1.4230818748474121</v>
      </c>
      <c r="EN1015">
        <v>5.1925053596496582</v>
      </c>
      <c r="EO1015">
        <v>5.1051526069641113</v>
      </c>
      <c r="EP1015">
        <v>5.1262855529785156</v>
      </c>
      <c r="EQ1015">
        <v>5.1097941398620605</v>
      </c>
      <c r="ER1015">
        <v>5.0657749176025391</v>
      </c>
      <c r="ES1015">
        <v>1.3703321218490601</v>
      </c>
      <c r="ET1015">
        <v>0.22572875022888184</v>
      </c>
      <c r="EU1015">
        <v>0.22858686745166779</v>
      </c>
      <c r="EV1015">
        <v>0.20883157849311829</v>
      </c>
      <c r="EW1015">
        <v>0.20837438106536865</v>
      </c>
      <c r="EX1015">
        <v>0.19321161508560181</v>
      </c>
      <c r="EY1015">
        <v>70.939552307128906</v>
      </c>
      <c r="EZ1015">
        <v>70.101593017578125</v>
      </c>
      <c r="FA1015">
        <v>69.631721496582031</v>
      </c>
      <c r="FB1015">
        <v>69.355422973632812</v>
      </c>
      <c r="FC1015">
        <v>69.105361938476562</v>
      </c>
      <c r="FD1015">
        <v>68.803611755371094</v>
      </c>
      <c r="FE1015">
        <v>69.306221008300781</v>
      </c>
      <c r="FF1015">
        <v>71.710975646972656</v>
      </c>
      <c r="FG1015">
        <v>75.769157409667969</v>
      </c>
      <c r="FH1015">
        <v>80.129219055175781</v>
      </c>
      <c r="FI1015">
        <v>84.513778686523438</v>
      </c>
      <c r="FJ1015">
        <v>87.105621337890625</v>
      </c>
      <c r="FK1015">
        <v>88.232048034667969</v>
      </c>
      <c r="FL1015">
        <v>88.374900817871094</v>
      </c>
      <c r="FM1015">
        <v>87.96868896484375</v>
      </c>
      <c r="FN1015">
        <v>87.714324951171875</v>
      </c>
      <c r="FO1015">
        <v>86.764030456542969</v>
      </c>
      <c r="FP1015">
        <v>85.186164855957031</v>
      </c>
      <c r="FQ1015">
        <v>83.442184448242188</v>
      </c>
      <c r="FR1015">
        <v>80.509201049804687</v>
      </c>
      <c r="FS1015">
        <v>77.507545471191406</v>
      </c>
      <c r="FT1015">
        <v>75.279937744140625</v>
      </c>
      <c r="FU1015">
        <v>74.039947509765625</v>
      </c>
      <c r="FV1015">
        <v>73.058448791503906</v>
      </c>
      <c r="FW1015">
        <v>81</v>
      </c>
      <c r="FX1015">
        <v>5.4568342864513397E-2</v>
      </c>
      <c r="FY1015">
        <v>1</v>
      </c>
    </row>
    <row r="1016" spans="1:181" x14ac:dyDescent="0.2">
      <c r="A1016" t="s">
        <v>243</v>
      </c>
      <c r="B1016" t="s">
        <v>239</v>
      </c>
      <c r="C1016" t="s">
        <v>215</v>
      </c>
      <c r="D1016" t="s">
        <v>9</v>
      </c>
      <c r="E1016">
        <v>2025</v>
      </c>
      <c r="F1016" t="s">
        <v>224</v>
      </c>
      <c r="G1016" t="s">
        <v>246</v>
      </c>
      <c r="H1016">
        <v>94</v>
      </c>
      <c r="K1016">
        <v>19.712869644165039</v>
      </c>
      <c r="L1016">
        <v>19.414865493774414</v>
      </c>
      <c r="M1016">
        <v>19.426454544067383</v>
      </c>
      <c r="N1016">
        <v>19.604747772216797</v>
      </c>
      <c r="O1016">
        <v>20.06793212890625</v>
      </c>
      <c r="P1016">
        <v>20.78663444519043</v>
      </c>
      <c r="Q1016">
        <v>23.560266494750977</v>
      </c>
      <c r="R1016">
        <v>23.467409133911133</v>
      </c>
      <c r="S1016">
        <v>23.764406204223633</v>
      </c>
      <c r="T1016">
        <v>24.70585823059082</v>
      </c>
      <c r="U1016">
        <v>25.404111862182617</v>
      </c>
      <c r="V1016">
        <v>25.875015258789063</v>
      </c>
      <c r="W1016">
        <v>26.014072418212891</v>
      </c>
      <c r="X1016">
        <v>26.47441291809082</v>
      </c>
      <c r="Y1016">
        <v>26.50694465637207</v>
      </c>
      <c r="Z1016">
        <v>26.698501586914062</v>
      </c>
      <c r="AA1016">
        <v>26.633827209472656</v>
      </c>
      <c r="AB1016">
        <v>26.365684509277344</v>
      </c>
      <c r="AC1016">
        <v>25.868783950805664</v>
      </c>
      <c r="AD1016">
        <v>26.113265991210938</v>
      </c>
      <c r="AE1016">
        <v>25.558256149291992</v>
      </c>
      <c r="AF1016">
        <v>24.382198333740234</v>
      </c>
      <c r="AG1016">
        <v>21.680898666381836</v>
      </c>
      <c r="AH1016">
        <v>20.600055694580078</v>
      </c>
      <c r="AI1016">
        <v>-0.66574209928512573</v>
      </c>
      <c r="AJ1016">
        <v>-0.65912026166915894</v>
      </c>
      <c r="AK1016">
        <v>-0.65459007024765015</v>
      </c>
      <c r="AL1016">
        <v>-0.65799355506896973</v>
      </c>
      <c r="AM1016">
        <v>-0.659842848777771</v>
      </c>
      <c r="AN1016">
        <v>-0.66841387748718262</v>
      </c>
      <c r="AO1016">
        <v>-0.71990609169006348</v>
      </c>
      <c r="AP1016">
        <v>-0.72418224811553955</v>
      </c>
      <c r="AQ1016">
        <v>-0.73384714126586914</v>
      </c>
      <c r="AR1016">
        <v>-0.75243782997131348</v>
      </c>
      <c r="AS1016">
        <v>-0.76555877923965454</v>
      </c>
      <c r="AT1016">
        <v>-0.77088057994842529</v>
      </c>
      <c r="AU1016">
        <v>7.0144429802894592E-2</v>
      </c>
      <c r="AV1016">
        <v>4.1121668815612793</v>
      </c>
      <c r="AW1016">
        <v>4.053123950958252</v>
      </c>
      <c r="AX1016">
        <v>4.0678195953369141</v>
      </c>
      <c r="AY1016">
        <v>4.0451827049255371</v>
      </c>
      <c r="AZ1016">
        <v>4.0109596252441406</v>
      </c>
      <c r="BA1016">
        <v>3.6873031407594681E-2</v>
      </c>
      <c r="BB1016">
        <v>-0.39694389700889587</v>
      </c>
      <c r="BC1016">
        <v>-0.38627976179122925</v>
      </c>
      <c r="BD1016">
        <v>-0.35791411995887756</v>
      </c>
      <c r="BE1016">
        <v>-0.31666913628578186</v>
      </c>
      <c r="BF1016">
        <v>-0.30218964815139771</v>
      </c>
      <c r="BG1016">
        <v>-0.32617935538291931</v>
      </c>
      <c r="BH1016">
        <v>-0.32252734899520874</v>
      </c>
      <c r="BI1016">
        <v>-0.3203417956829071</v>
      </c>
      <c r="BJ1016">
        <v>-0.32314077019691467</v>
      </c>
      <c r="BK1016">
        <v>-0.32306084036827087</v>
      </c>
      <c r="BL1016">
        <v>-0.32892647385597229</v>
      </c>
      <c r="BM1016">
        <v>-0.36006128787994385</v>
      </c>
      <c r="BN1016">
        <v>-0.35732778906822205</v>
      </c>
      <c r="BO1016">
        <v>-0.36123213171958923</v>
      </c>
      <c r="BP1016">
        <v>-0.37206548452377319</v>
      </c>
      <c r="BQ1016">
        <v>-0.38133466243743896</v>
      </c>
      <c r="BR1016">
        <v>-0.38723450899124146</v>
      </c>
      <c r="BS1016">
        <v>0.46980762481689453</v>
      </c>
      <c r="BT1016">
        <v>4.4313030242919922</v>
      </c>
      <c r="BU1016">
        <v>4.3638973236083984</v>
      </c>
      <c r="BV1016">
        <v>4.3804945945739746</v>
      </c>
      <c r="BW1016">
        <v>4.3596735000610352</v>
      </c>
      <c r="BX1016">
        <v>4.3225564956665039</v>
      </c>
      <c r="BY1016">
        <v>0.43078222870826721</v>
      </c>
      <c r="BZ1016">
        <v>-0.21300387382507324</v>
      </c>
      <c r="CA1016">
        <v>-0.20464566349983215</v>
      </c>
      <c r="CB1016">
        <v>-0.19049513339996338</v>
      </c>
      <c r="CC1016">
        <v>-0.16156914830207825</v>
      </c>
      <c r="CD1016">
        <v>-0.15584610402584076</v>
      </c>
      <c r="CE1016">
        <v>-9.099925309419632E-2</v>
      </c>
      <c r="CF1016">
        <v>-8.94041508436203E-2</v>
      </c>
      <c r="CG1016">
        <v>-8.8842436671257019E-2</v>
      </c>
      <c r="CH1016">
        <v>-9.1222785413265228E-2</v>
      </c>
      <c r="CI1016">
        <v>-8.9806623756885529E-2</v>
      </c>
      <c r="CJ1016">
        <v>-9.3798547983169556E-2</v>
      </c>
      <c r="CK1016">
        <v>-0.11083386838436127</v>
      </c>
      <c r="CL1016">
        <v>-0.10324548929929733</v>
      </c>
      <c r="CM1016">
        <v>-0.10316012799739838</v>
      </c>
      <c r="CN1016">
        <v>-0.10862074792385101</v>
      </c>
      <c r="CO1016">
        <v>-0.11522219330072403</v>
      </c>
      <c r="CP1016">
        <v>-0.12152240425348282</v>
      </c>
      <c r="CQ1016">
        <v>0.74661314487457275</v>
      </c>
      <c r="CR1016">
        <v>4.6523361206054687</v>
      </c>
      <c r="CS1016">
        <v>4.5791382789611816</v>
      </c>
      <c r="CT1016">
        <v>4.5970525741577148</v>
      </c>
      <c r="CU1016">
        <v>4.5774884223937988</v>
      </c>
      <c r="CV1016">
        <v>4.5383672714233398</v>
      </c>
      <c r="CW1016">
        <v>0.70360255241394043</v>
      </c>
      <c r="CX1016">
        <v>-8.5607573390007019E-2</v>
      </c>
      <c r="CY1016">
        <v>-7.8846447169780731E-2</v>
      </c>
      <c r="CZ1016">
        <v>-7.4541263282299042E-2</v>
      </c>
      <c r="DA1016">
        <v>-5.4147373884916306E-2</v>
      </c>
      <c r="DB1016">
        <v>-5.4489012807607651E-2</v>
      </c>
      <c r="DC1016">
        <v>0.14418086409568787</v>
      </c>
      <c r="DD1016">
        <v>0.14371904730796814</v>
      </c>
      <c r="DE1016">
        <v>0.14265692234039307</v>
      </c>
      <c r="DF1016">
        <v>0.14069521427154541</v>
      </c>
      <c r="DG1016">
        <v>0.14344757795333862</v>
      </c>
      <c r="DH1016">
        <v>0.14132937788963318</v>
      </c>
      <c r="DI1016">
        <v>0.13839353621006012</v>
      </c>
      <c r="DJ1016">
        <v>0.15083681046962738</v>
      </c>
      <c r="DK1016">
        <v>0.15491189062595367</v>
      </c>
      <c r="DL1016">
        <v>0.15482398867607117</v>
      </c>
      <c r="DM1016">
        <v>0.15089027583599091</v>
      </c>
      <c r="DN1016">
        <v>0.14418970048427582</v>
      </c>
      <c r="DO1016">
        <v>1.023418664932251</v>
      </c>
      <c r="DP1016">
        <v>4.8733692169189453</v>
      </c>
      <c r="DQ1016">
        <v>4.7943792343139648</v>
      </c>
      <c r="DR1016">
        <v>4.8136105537414551</v>
      </c>
      <c r="DS1016">
        <v>4.7953033447265625</v>
      </c>
      <c r="DT1016">
        <v>4.7541780471801758</v>
      </c>
      <c r="DU1016">
        <v>0.97642284631729126</v>
      </c>
      <c r="DV1016">
        <v>4.1788727045059204E-2</v>
      </c>
      <c r="DW1016">
        <v>4.6952769160270691E-2</v>
      </c>
      <c r="DX1016">
        <v>4.1412606835365295E-2</v>
      </c>
      <c r="DY1016">
        <v>5.3274400532245636E-2</v>
      </c>
      <c r="DZ1016">
        <v>4.6868078410625458E-2</v>
      </c>
      <c r="EA1016">
        <v>0.48374360799789429</v>
      </c>
      <c r="EB1016">
        <v>0.48031193017959595</v>
      </c>
      <c r="EC1016">
        <v>0.4769052267074585</v>
      </c>
      <c r="ED1016">
        <v>0.47554796934127808</v>
      </c>
      <c r="EE1016">
        <v>0.48022958636283875</v>
      </c>
      <c r="EF1016">
        <v>0.48081678152084351</v>
      </c>
      <c r="EG1016">
        <v>0.49823832511901855</v>
      </c>
      <c r="EH1016">
        <v>0.51769131422042847</v>
      </c>
      <c r="EI1016">
        <v>0.52752685546875</v>
      </c>
      <c r="EJ1016">
        <v>0.53519636392593384</v>
      </c>
      <c r="EK1016">
        <v>0.53511440753936768</v>
      </c>
      <c r="EL1016">
        <v>0.52783578634262085</v>
      </c>
      <c r="EM1016">
        <v>1.4230818748474121</v>
      </c>
      <c r="EN1016">
        <v>5.1925053596496582</v>
      </c>
      <c r="EO1016">
        <v>5.1051526069641113</v>
      </c>
      <c r="EP1016">
        <v>5.1262855529785156</v>
      </c>
      <c r="EQ1016">
        <v>5.1097941398620605</v>
      </c>
      <c r="ER1016">
        <v>5.0657749176025391</v>
      </c>
      <c r="ES1016">
        <v>1.3703321218490601</v>
      </c>
      <c r="ET1016">
        <v>0.22572875022888184</v>
      </c>
      <c r="EU1016">
        <v>0.22858686745166779</v>
      </c>
      <c r="EV1016">
        <v>0.20883157849311829</v>
      </c>
      <c r="EW1016">
        <v>0.20837438106536865</v>
      </c>
      <c r="EX1016">
        <v>0.19321161508560181</v>
      </c>
      <c r="EY1016">
        <v>70.939552307128906</v>
      </c>
      <c r="EZ1016">
        <v>70.101593017578125</v>
      </c>
      <c r="FA1016">
        <v>69.631721496582031</v>
      </c>
      <c r="FB1016">
        <v>69.355422973632812</v>
      </c>
      <c r="FC1016">
        <v>69.105361938476562</v>
      </c>
      <c r="FD1016">
        <v>68.803611755371094</v>
      </c>
      <c r="FE1016">
        <v>69.306221008300781</v>
      </c>
      <c r="FF1016">
        <v>71.710975646972656</v>
      </c>
      <c r="FG1016">
        <v>75.769157409667969</v>
      </c>
      <c r="FH1016">
        <v>80.129219055175781</v>
      </c>
      <c r="FI1016">
        <v>84.513778686523438</v>
      </c>
      <c r="FJ1016">
        <v>87.105621337890625</v>
      </c>
      <c r="FK1016">
        <v>88.232048034667969</v>
      </c>
      <c r="FL1016">
        <v>88.374900817871094</v>
      </c>
      <c r="FM1016">
        <v>87.96868896484375</v>
      </c>
      <c r="FN1016">
        <v>87.714324951171875</v>
      </c>
      <c r="FO1016">
        <v>86.764030456542969</v>
      </c>
      <c r="FP1016">
        <v>85.186164855957031</v>
      </c>
      <c r="FQ1016">
        <v>83.442184448242188</v>
      </c>
      <c r="FR1016">
        <v>80.509201049804687</v>
      </c>
      <c r="FS1016">
        <v>77.507545471191406</v>
      </c>
      <c r="FT1016">
        <v>75.279937744140625</v>
      </c>
      <c r="FU1016">
        <v>74.039947509765625</v>
      </c>
      <c r="FV1016">
        <v>73.058448791503906</v>
      </c>
      <c r="FW1016">
        <v>81</v>
      </c>
      <c r="FX1016">
        <v>5.4568342864513397E-2</v>
      </c>
      <c r="FY1016">
        <v>1</v>
      </c>
    </row>
    <row r="1017" spans="1:181" x14ac:dyDescent="0.2">
      <c r="A1017" t="s">
        <v>243</v>
      </c>
      <c r="B1017" t="s">
        <v>239</v>
      </c>
      <c r="C1017" t="s">
        <v>215</v>
      </c>
      <c r="D1017" t="s">
        <v>37</v>
      </c>
      <c r="E1017">
        <v>2015</v>
      </c>
      <c r="F1017" t="s">
        <v>225</v>
      </c>
      <c r="G1017" t="s">
        <v>246</v>
      </c>
      <c r="H1017">
        <v>79</v>
      </c>
      <c r="K1017">
        <v>14.98279857635498</v>
      </c>
      <c r="L1017">
        <v>14.805523872375488</v>
      </c>
      <c r="M1017">
        <v>14.876507759094238</v>
      </c>
      <c r="N1017">
        <v>15.007283210754395</v>
      </c>
      <c r="O1017">
        <v>15.298970222473145</v>
      </c>
      <c r="P1017">
        <v>15.944119453430176</v>
      </c>
      <c r="Q1017">
        <v>17.99835205078125</v>
      </c>
      <c r="R1017">
        <v>18.28300666809082</v>
      </c>
      <c r="S1017">
        <v>18.54583740234375</v>
      </c>
      <c r="T1017">
        <v>19.233415603637695</v>
      </c>
      <c r="U1017">
        <v>19.703290939331055</v>
      </c>
      <c r="V1017">
        <v>20.009462356567383</v>
      </c>
      <c r="W1017">
        <v>19.98164176940918</v>
      </c>
      <c r="X1017">
        <v>20.279352188110352</v>
      </c>
      <c r="Y1017">
        <v>20.339147567749023</v>
      </c>
      <c r="Z1017">
        <v>20.405801773071289</v>
      </c>
      <c r="AA1017">
        <v>20.368057250976562</v>
      </c>
      <c r="AB1017">
        <v>20.191612243652344</v>
      </c>
      <c r="AC1017">
        <v>19.788703918457031</v>
      </c>
      <c r="AD1017">
        <v>19.771612167358398</v>
      </c>
      <c r="AE1017">
        <v>19.649652481079102</v>
      </c>
      <c r="AF1017">
        <v>18.701555252075195</v>
      </c>
      <c r="AG1017">
        <v>16.655441284179688</v>
      </c>
      <c r="AH1017">
        <v>15.76606273651123</v>
      </c>
      <c r="AI1017">
        <v>-0.59225112199783325</v>
      </c>
      <c r="AJ1017">
        <v>-0.57958728075027466</v>
      </c>
      <c r="AK1017">
        <v>-0.5791199803352356</v>
      </c>
      <c r="AL1017">
        <v>-0.58084303140640259</v>
      </c>
      <c r="AM1017">
        <v>-0.58177900314331055</v>
      </c>
      <c r="AN1017">
        <v>-0.58800989389419556</v>
      </c>
      <c r="AO1017">
        <v>-0.62513035535812378</v>
      </c>
      <c r="AP1017">
        <v>-0.63807463645935059</v>
      </c>
      <c r="AQ1017">
        <v>-0.64961075782775879</v>
      </c>
      <c r="AR1017">
        <v>-0.66401439905166626</v>
      </c>
      <c r="AS1017">
        <v>-0.67596089839935303</v>
      </c>
      <c r="AT1017">
        <v>-0.67987728118896484</v>
      </c>
      <c r="AU1017">
        <v>-6.3162706792354584E-3</v>
      </c>
      <c r="AV1017">
        <v>3.1644153594970703</v>
      </c>
      <c r="AW1017">
        <v>3.1395423412322998</v>
      </c>
      <c r="AX1017">
        <v>3.1332850456237793</v>
      </c>
      <c r="AY1017">
        <v>3.1165657043457031</v>
      </c>
      <c r="AZ1017">
        <v>3.0907220840454102</v>
      </c>
      <c r="BA1017">
        <v>-3.6772847175598145E-2</v>
      </c>
      <c r="BB1017">
        <v>-0.3215605616569519</v>
      </c>
      <c r="BC1017">
        <v>-0.31844913959503174</v>
      </c>
      <c r="BD1017">
        <v>-0.29531225562095642</v>
      </c>
      <c r="BE1017">
        <v>-0.27025356888771057</v>
      </c>
      <c r="BF1017">
        <v>-0.25818997621536255</v>
      </c>
      <c r="BG1017">
        <v>-0.27854150533676147</v>
      </c>
      <c r="BH1017">
        <v>-0.2737291157245636</v>
      </c>
      <c r="BI1017">
        <v>-0.27397319674491882</v>
      </c>
      <c r="BJ1017">
        <v>-0.27658694982528687</v>
      </c>
      <c r="BK1017">
        <v>-0.27477747201919556</v>
      </c>
      <c r="BL1017">
        <v>-0.27974051237106323</v>
      </c>
      <c r="BM1017">
        <v>-0.30190691351890564</v>
      </c>
      <c r="BN1017">
        <v>-0.30430319905281067</v>
      </c>
      <c r="BO1017">
        <v>-0.30904027819633484</v>
      </c>
      <c r="BP1017">
        <v>-0.31711500883102417</v>
      </c>
      <c r="BQ1017">
        <v>-0.3238375186920166</v>
      </c>
      <c r="BR1017">
        <v>-0.32732501626014709</v>
      </c>
      <c r="BS1017">
        <v>0.36265602707862854</v>
      </c>
      <c r="BT1017">
        <v>3.4555528163909912</v>
      </c>
      <c r="BU1017">
        <v>3.4307920932769775</v>
      </c>
      <c r="BV1017">
        <v>3.4233365058898926</v>
      </c>
      <c r="BW1017">
        <v>3.4079773426055908</v>
      </c>
      <c r="BX1017">
        <v>3.3797562122344971</v>
      </c>
      <c r="BY1017">
        <v>0.32864224910736084</v>
      </c>
      <c r="BZ1017">
        <v>-0.16433525085449219</v>
      </c>
      <c r="CA1017">
        <v>-0.16189897060394287</v>
      </c>
      <c r="CB1017">
        <v>-0.15177285671234131</v>
      </c>
      <c r="CC1017">
        <v>-0.13641422986984253</v>
      </c>
      <c r="CD1017">
        <v>-0.13138583302497864</v>
      </c>
      <c r="CE1017">
        <v>-6.12671859562397E-2</v>
      </c>
      <c r="CF1017">
        <v>-6.1892688274383545E-2</v>
      </c>
      <c r="CG1017">
        <v>-6.2629476189613342E-2</v>
      </c>
      <c r="CH1017">
        <v>-6.5860137343406677E-2</v>
      </c>
      <c r="CI1017">
        <v>-6.2149152159690857E-2</v>
      </c>
      <c r="CJ1017">
        <v>-6.6234059631824493E-2</v>
      </c>
      <c r="CK1017">
        <v>-7.8043341636657715E-2</v>
      </c>
      <c r="CL1017">
        <v>-7.3134101927280426E-2</v>
      </c>
      <c r="CM1017">
        <v>-7.3162227869033813E-2</v>
      </c>
      <c r="CN1017">
        <v>-7.6853543519973755E-2</v>
      </c>
      <c r="CO1017">
        <v>-7.9957962036132813E-2</v>
      </c>
      <c r="CP1017">
        <v>-8.3148419857025146E-2</v>
      </c>
      <c r="CQ1017">
        <v>0.61820513010025024</v>
      </c>
      <c r="CR1017">
        <v>3.657193660736084</v>
      </c>
      <c r="CS1017">
        <v>3.6325106620788574</v>
      </c>
      <c r="CT1017">
        <v>3.6242251396179199</v>
      </c>
      <c r="CU1017">
        <v>3.6098082065582275</v>
      </c>
      <c r="CV1017">
        <v>3.5799403190612793</v>
      </c>
      <c r="CW1017">
        <v>0.58172762393951416</v>
      </c>
      <c r="CX1017">
        <v>-5.5441480129957199E-2</v>
      </c>
      <c r="CY1017">
        <v>-5.3472794592380524E-2</v>
      </c>
      <c r="CZ1017">
        <v>-5.2357904613018036E-2</v>
      </c>
      <c r="DA1017">
        <v>-4.3717507272958755E-2</v>
      </c>
      <c r="DB1017">
        <v>-4.3561674654483795E-2</v>
      </c>
      <c r="DC1017">
        <v>0.15600714087486267</v>
      </c>
      <c r="DD1017">
        <v>0.1499437540769577</v>
      </c>
      <c r="DE1017">
        <v>0.14871424436569214</v>
      </c>
      <c r="DF1017">
        <v>0.1448666900396347</v>
      </c>
      <c r="DG1017">
        <v>0.15047916769981384</v>
      </c>
      <c r="DH1017">
        <v>0.14727239310741425</v>
      </c>
      <c r="DI1017">
        <v>0.14582023024559021</v>
      </c>
      <c r="DJ1017">
        <v>0.15803498029708862</v>
      </c>
      <c r="DK1017">
        <v>0.16271583735942841</v>
      </c>
      <c r="DL1017">
        <v>0.16340790688991547</v>
      </c>
      <c r="DM1017">
        <v>0.16392159461975098</v>
      </c>
      <c r="DN1017">
        <v>0.161028191447258</v>
      </c>
      <c r="DO1017">
        <v>0.87375420331954956</v>
      </c>
      <c r="DP1017">
        <v>3.8588345050811768</v>
      </c>
      <c r="DQ1017">
        <v>3.8342292308807373</v>
      </c>
      <c r="DR1017">
        <v>3.8251137733459473</v>
      </c>
      <c r="DS1017">
        <v>3.8116390705108643</v>
      </c>
      <c r="DT1017">
        <v>3.7801244258880615</v>
      </c>
      <c r="DU1017">
        <v>0.83481299877166748</v>
      </c>
      <c r="DV1017">
        <v>5.3452290594577789E-2</v>
      </c>
      <c r="DW1017">
        <v>5.4953373968601227E-2</v>
      </c>
      <c r="DX1017">
        <v>4.7057043761014938E-2</v>
      </c>
      <c r="DY1017">
        <v>4.8979219049215317E-2</v>
      </c>
      <c r="DZ1017">
        <v>4.4262487441301346E-2</v>
      </c>
      <c r="EA1017">
        <v>0.46971675753593445</v>
      </c>
      <c r="EB1017">
        <v>0.45580190420150757</v>
      </c>
      <c r="EC1017">
        <v>0.45386099815368652</v>
      </c>
      <c r="ED1017">
        <v>0.44912275671958923</v>
      </c>
      <c r="EE1017">
        <v>0.45748069882392883</v>
      </c>
      <c r="EF1017">
        <v>0.45554178953170776</v>
      </c>
      <c r="EG1017">
        <v>0.46904370188713074</v>
      </c>
      <c r="EH1017">
        <v>0.49180641770362854</v>
      </c>
      <c r="EI1017">
        <v>0.50328630208969116</v>
      </c>
      <c r="EJ1017">
        <v>0.51030731201171875</v>
      </c>
      <c r="EK1017">
        <v>0.5160449743270874</v>
      </c>
      <c r="EL1017">
        <v>0.51358044147491455</v>
      </c>
      <c r="EM1017">
        <v>1.2427265644073486</v>
      </c>
      <c r="EN1017">
        <v>4.1499719619750977</v>
      </c>
      <c r="EO1017">
        <v>4.1254792213439941</v>
      </c>
      <c r="EP1017">
        <v>4.1151652336120605</v>
      </c>
      <c r="EQ1017">
        <v>4.103050708770752</v>
      </c>
      <c r="ER1017">
        <v>4.0691585540771484</v>
      </c>
      <c r="ES1017">
        <v>1.2002280950546265</v>
      </c>
      <c r="ET1017">
        <v>0.21067759394645691</v>
      </c>
      <c r="EU1017">
        <v>0.21150355041027069</v>
      </c>
      <c r="EV1017">
        <v>0.19059643149375916</v>
      </c>
      <c r="EW1017">
        <v>0.18281856179237366</v>
      </c>
      <c r="EX1017">
        <v>0.17106662690639496</v>
      </c>
      <c r="EY1017">
        <v>61.767364501953125</v>
      </c>
      <c r="EZ1017">
        <v>61.527408599853516</v>
      </c>
      <c r="FA1017">
        <v>61.265167236328125</v>
      </c>
      <c r="FB1017">
        <v>60.546714782714844</v>
      </c>
      <c r="FC1017">
        <v>60.139595031738281</v>
      </c>
      <c r="FD1017">
        <v>59.489730834960937</v>
      </c>
      <c r="FE1017">
        <v>61.61846923828125</v>
      </c>
      <c r="FF1017">
        <v>64.146125793457031</v>
      </c>
      <c r="FG1017">
        <v>67.771408081054688</v>
      </c>
      <c r="FH1017">
        <v>71.538444519042969</v>
      </c>
      <c r="FI1017">
        <v>74.597702026367188</v>
      </c>
      <c r="FJ1017">
        <v>75.640335083007812</v>
      </c>
      <c r="FK1017">
        <v>74.969573974609375</v>
      </c>
      <c r="FL1017">
        <v>75.4351806640625</v>
      </c>
      <c r="FM1017">
        <v>75.929237365722656</v>
      </c>
      <c r="FN1017">
        <v>75.173606872558594</v>
      </c>
      <c r="FO1017">
        <v>74.319747924804687</v>
      </c>
      <c r="FP1017">
        <v>73.161445617675781</v>
      </c>
      <c r="FQ1017">
        <v>71.634368896484375</v>
      </c>
      <c r="FR1017">
        <v>68.629310607910156</v>
      </c>
      <c r="FS1017">
        <v>66.624580383300781</v>
      </c>
      <c r="FT1017">
        <v>65.647590637207031</v>
      </c>
      <c r="FU1017">
        <v>65.374038696289063</v>
      </c>
      <c r="FV1017">
        <v>64.137916564941406</v>
      </c>
      <c r="FW1017">
        <v>81</v>
      </c>
      <c r="FX1017">
        <v>5.4568342864513397E-2</v>
      </c>
      <c r="FY1017">
        <v>1</v>
      </c>
    </row>
    <row r="1018" spans="1:181" x14ac:dyDescent="0.2">
      <c r="A1018" t="s">
        <v>243</v>
      </c>
      <c r="B1018" t="s">
        <v>239</v>
      </c>
      <c r="C1018" t="s">
        <v>215</v>
      </c>
      <c r="D1018" t="s">
        <v>37</v>
      </c>
      <c r="E1018">
        <v>2016</v>
      </c>
      <c r="F1018" t="s">
        <v>225</v>
      </c>
      <c r="G1018" t="s">
        <v>246</v>
      </c>
      <c r="H1018">
        <v>94</v>
      </c>
      <c r="K1018">
        <v>17.827634811401367</v>
      </c>
      <c r="L1018">
        <v>17.61669921875</v>
      </c>
      <c r="M1018">
        <v>17.701160430908203</v>
      </c>
      <c r="N1018">
        <v>17.856767654418945</v>
      </c>
      <c r="O1018">
        <v>18.203838348388672</v>
      </c>
      <c r="P1018">
        <v>18.97148323059082</v>
      </c>
      <c r="Q1018">
        <v>21.415761947631836</v>
      </c>
      <c r="R1018">
        <v>21.754463195800781</v>
      </c>
      <c r="S1018">
        <v>22.06719970703125</v>
      </c>
      <c r="T1018">
        <v>22.885330200195313</v>
      </c>
      <c r="U1018">
        <v>23.444421768188477</v>
      </c>
      <c r="V1018">
        <v>23.80872917175293</v>
      </c>
      <c r="W1018">
        <v>23.775623321533203</v>
      </c>
      <c r="X1018">
        <v>24.129861831665039</v>
      </c>
      <c r="Y1018">
        <v>24.201009750366211</v>
      </c>
      <c r="Z1018">
        <v>24.280319213867188</v>
      </c>
      <c r="AA1018">
        <v>24.235410690307617</v>
      </c>
      <c r="AB1018">
        <v>24.025463104248047</v>
      </c>
      <c r="AC1018">
        <v>23.546052932739258</v>
      </c>
      <c r="AD1018">
        <v>23.525716781616211</v>
      </c>
      <c r="AE1018">
        <v>23.380599975585938</v>
      </c>
      <c r="AF1018">
        <v>22.252483367919922</v>
      </c>
      <c r="AG1018">
        <v>19.817867279052734</v>
      </c>
      <c r="AH1018">
        <v>18.759618759155273</v>
      </c>
      <c r="AI1018">
        <v>-0.65210449695587158</v>
      </c>
      <c r="AJ1018">
        <v>-0.63835257291793823</v>
      </c>
      <c r="AK1018">
        <v>-0.63791579008102417</v>
      </c>
      <c r="AL1018">
        <v>-0.64011538028717041</v>
      </c>
      <c r="AM1018">
        <v>-0.64076870679855347</v>
      </c>
      <c r="AN1018">
        <v>-0.64797013998031616</v>
      </c>
      <c r="AO1018">
        <v>-0.68963140249252319</v>
      </c>
      <c r="AP1018">
        <v>-0.70326489210128784</v>
      </c>
      <c r="AQ1018">
        <v>-0.71585142612457275</v>
      </c>
      <c r="AR1018">
        <v>-0.73192876577377319</v>
      </c>
      <c r="AS1018">
        <v>-0.74526768922805786</v>
      </c>
      <c r="AT1018">
        <v>-0.74985575675964355</v>
      </c>
      <c r="AU1018">
        <v>5.4349645972251892E-2</v>
      </c>
      <c r="AV1018">
        <v>3.8140687942504883</v>
      </c>
      <c r="AW1018">
        <v>3.7844915390014648</v>
      </c>
      <c r="AX1018">
        <v>3.7768454551696777</v>
      </c>
      <c r="AY1018">
        <v>3.7571792602539062</v>
      </c>
      <c r="AZ1018">
        <v>3.7260298728942871</v>
      </c>
      <c r="BA1018">
        <v>1.7513802275061607E-2</v>
      </c>
      <c r="BB1018">
        <v>-0.35625454783439636</v>
      </c>
      <c r="BC1018">
        <v>-0.35266554355621338</v>
      </c>
      <c r="BD1018">
        <v>-0.32731708884239197</v>
      </c>
      <c r="BE1018">
        <v>-0.29912683367729187</v>
      </c>
      <c r="BF1018">
        <v>-0.28595227003097534</v>
      </c>
      <c r="BG1018">
        <v>-0.30990588665008545</v>
      </c>
      <c r="BH1018">
        <v>-0.30471843481063843</v>
      </c>
      <c r="BI1018">
        <v>-0.30505767464637756</v>
      </c>
      <c r="BJ1018">
        <v>-0.30822882056236267</v>
      </c>
      <c r="BK1018">
        <v>-0.30588740110397339</v>
      </c>
      <c r="BL1018">
        <v>-0.31170579791069031</v>
      </c>
      <c r="BM1018">
        <v>-0.3370550274848938</v>
      </c>
      <c r="BN1018">
        <v>-0.33918258547782898</v>
      </c>
      <c r="BO1018">
        <v>-0.34435269236564636</v>
      </c>
      <c r="BP1018">
        <v>-0.35352635383605957</v>
      </c>
      <c r="BQ1018">
        <v>-0.36116689443588257</v>
      </c>
      <c r="BR1018">
        <v>-0.36528715491294861</v>
      </c>
      <c r="BS1018">
        <v>0.45682951807975769</v>
      </c>
      <c r="BT1018">
        <v>4.1316452026367187</v>
      </c>
      <c r="BU1018">
        <v>4.1021904945373535</v>
      </c>
      <c r="BV1018">
        <v>4.0932374000549316</v>
      </c>
      <c r="BW1018">
        <v>4.0750551223754883</v>
      </c>
      <c r="BX1018">
        <v>4.0413122177124023</v>
      </c>
      <c r="BY1018">
        <v>0.41611337661743164</v>
      </c>
      <c r="BZ1018">
        <v>-0.18475110828876495</v>
      </c>
      <c r="CA1018">
        <v>-0.18189854919910431</v>
      </c>
      <c r="CB1018">
        <v>-0.17074242234230042</v>
      </c>
      <c r="CC1018">
        <v>-0.15313310921192169</v>
      </c>
      <c r="CD1018">
        <v>-0.14763264358043671</v>
      </c>
      <c r="CE1018">
        <v>-7.2900190949440002E-2</v>
      </c>
      <c r="CF1018">
        <v>-7.3644466698169708E-2</v>
      </c>
      <c r="CG1018">
        <v>-7.4521154165267944E-2</v>
      </c>
      <c r="CH1018">
        <v>-7.8365221619606018E-2</v>
      </c>
      <c r="CI1018">
        <v>-7.3949627578258514E-2</v>
      </c>
      <c r="CJ1018">
        <v>-7.8810140490531921E-2</v>
      </c>
      <c r="CK1018">
        <v>-9.286169707775116E-2</v>
      </c>
      <c r="CL1018">
        <v>-8.7020322680473328E-2</v>
      </c>
      <c r="CM1018">
        <v>-8.7053783237934113E-2</v>
      </c>
      <c r="CN1018">
        <v>-9.1445989906787872E-2</v>
      </c>
      <c r="CO1018">
        <v>-9.5139853656291962E-2</v>
      </c>
      <c r="CP1018">
        <v>-9.8936095833778381E-2</v>
      </c>
      <c r="CQ1018">
        <v>0.73558586835861206</v>
      </c>
      <c r="CR1018">
        <v>4.351597785949707</v>
      </c>
      <c r="CS1018">
        <v>4.322227954864502</v>
      </c>
      <c r="CT1018">
        <v>4.3123693466186523</v>
      </c>
      <c r="CU1018">
        <v>4.2952146530151367</v>
      </c>
      <c r="CV1018">
        <v>4.2596755027770996</v>
      </c>
      <c r="CW1018">
        <v>0.69218224287033081</v>
      </c>
      <c r="CX1018">
        <v>-6.5968342125415802E-2</v>
      </c>
      <c r="CY1018">
        <v>-6.362585723400116E-2</v>
      </c>
      <c r="CZ1018">
        <v>-6.2299277633428574E-2</v>
      </c>
      <c r="DA1018">
        <v>-5.2018299698829651E-2</v>
      </c>
      <c r="DB1018">
        <v>-5.1832880824804306E-2</v>
      </c>
      <c r="DC1018">
        <v>0.16410551965236664</v>
      </c>
      <c r="DD1018">
        <v>0.15742950141429901</v>
      </c>
      <c r="DE1018">
        <v>0.15601536631584167</v>
      </c>
      <c r="DF1018">
        <v>0.15149837732315063</v>
      </c>
      <c r="DG1018">
        <v>0.15798814594745636</v>
      </c>
      <c r="DH1018">
        <v>0.15408551692962646</v>
      </c>
      <c r="DI1018">
        <v>0.15133163332939148</v>
      </c>
      <c r="DJ1018">
        <v>0.16514195501804352</v>
      </c>
      <c r="DK1018">
        <v>0.17024512588977814</v>
      </c>
      <c r="DL1018">
        <v>0.17063437402248383</v>
      </c>
      <c r="DM1018">
        <v>0.17088718712329865</v>
      </c>
      <c r="DN1018">
        <v>0.16741496324539185</v>
      </c>
      <c r="DO1018">
        <v>1.014342188835144</v>
      </c>
      <c r="DP1018">
        <v>4.5715503692626953</v>
      </c>
      <c r="DQ1018">
        <v>4.5422654151916504</v>
      </c>
      <c r="DR1018">
        <v>4.531501293182373</v>
      </c>
      <c r="DS1018">
        <v>4.5153741836547852</v>
      </c>
      <c r="DT1018">
        <v>4.4780387878417969</v>
      </c>
      <c r="DU1018">
        <v>0.96825110912322998</v>
      </c>
      <c r="DV1018">
        <v>5.2814416587352753E-2</v>
      </c>
      <c r="DW1018">
        <v>5.4646838456392288E-2</v>
      </c>
      <c r="DX1018">
        <v>4.6143863350152969E-2</v>
      </c>
      <c r="DY1018">
        <v>4.9096513539552689E-2</v>
      </c>
      <c r="DZ1018">
        <v>4.3966878205537796E-2</v>
      </c>
      <c r="EA1018">
        <v>0.50630414485931396</v>
      </c>
      <c r="EB1018">
        <v>0.49106362462043762</v>
      </c>
      <c r="EC1018">
        <v>0.48887351155281067</v>
      </c>
      <c r="ED1018">
        <v>0.48338490724563599</v>
      </c>
      <c r="EE1018">
        <v>0.49286946654319763</v>
      </c>
      <c r="EF1018">
        <v>0.49034985899925232</v>
      </c>
      <c r="EG1018">
        <v>0.50390803813934326</v>
      </c>
      <c r="EH1018">
        <v>0.5292242169380188</v>
      </c>
      <c r="EI1018">
        <v>0.54174387454986572</v>
      </c>
      <c r="EJ1018">
        <v>0.54903680086135864</v>
      </c>
      <c r="EK1018">
        <v>0.55498796701431274</v>
      </c>
      <c r="EL1018">
        <v>0.55198359489440918</v>
      </c>
      <c r="EM1018">
        <v>1.416822075843811</v>
      </c>
      <c r="EN1018">
        <v>4.8891267776489258</v>
      </c>
      <c r="EO1018">
        <v>4.8599643707275391</v>
      </c>
      <c r="EP1018">
        <v>4.847893238067627</v>
      </c>
      <c r="EQ1018">
        <v>4.8332500457763672</v>
      </c>
      <c r="ER1018">
        <v>4.7933211326599121</v>
      </c>
      <c r="ES1018">
        <v>1.366850733757019</v>
      </c>
      <c r="ET1018">
        <v>0.22431784868240356</v>
      </c>
      <c r="EU1018">
        <v>0.22541382908821106</v>
      </c>
      <c r="EV1018">
        <v>0.20271854102611542</v>
      </c>
      <c r="EW1018">
        <v>0.19509023427963257</v>
      </c>
      <c r="EX1018">
        <v>0.18228651583194733</v>
      </c>
      <c r="EY1018">
        <v>61.767364501953125</v>
      </c>
      <c r="EZ1018">
        <v>61.52740478515625</v>
      </c>
      <c r="FA1018">
        <v>61.265171051025391</v>
      </c>
      <c r="FB1018">
        <v>60.546718597412109</v>
      </c>
      <c r="FC1018">
        <v>60.139595031738281</v>
      </c>
      <c r="FD1018">
        <v>59.489730834960937</v>
      </c>
      <c r="FE1018">
        <v>61.61846923828125</v>
      </c>
      <c r="FF1018">
        <v>64.146125793457031</v>
      </c>
      <c r="FG1018">
        <v>67.771408081054688</v>
      </c>
      <c r="FH1018">
        <v>71.538444519042969</v>
      </c>
      <c r="FI1018">
        <v>74.597702026367188</v>
      </c>
      <c r="FJ1018">
        <v>75.640335083007812</v>
      </c>
      <c r="FK1018">
        <v>74.969573974609375</v>
      </c>
      <c r="FL1018">
        <v>75.4351806640625</v>
      </c>
      <c r="FM1018">
        <v>75.929237365722656</v>
      </c>
      <c r="FN1018">
        <v>75.173606872558594</v>
      </c>
      <c r="FO1018">
        <v>74.319747924804687</v>
      </c>
      <c r="FP1018">
        <v>73.161445617675781</v>
      </c>
      <c r="FQ1018">
        <v>71.634368896484375</v>
      </c>
      <c r="FR1018">
        <v>68.629310607910156</v>
      </c>
      <c r="FS1018">
        <v>66.624580383300781</v>
      </c>
      <c r="FT1018">
        <v>65.647590637207031</v>
      </c>
      <c r="FU1018">
        <v>65.374038696289063</v>
      </c>
      <c r="FV1018">
        <v>64.137916564941406</v>
      </c>
      <c r="FW1018">
        <v>81</v>
      </c>
      <c r="FX1018">
        <v>5.4568342864513397E-2</v>
      </c>
      <c r="FY1018">
        <v>1</v>
      </c>
    </row>
    <row r="1019" spans="1:181" x14ac:dyDescent="0.2">
      <c r="A1019" t="s">
        <v>243</v>
      </c>
      <c r="B1019" t="s">
        <v>239</v>
      </c>
      <c r="C1019" t="s">
        <v>215</v>
      </c>
      <c r="D1019" t="s">
        <v>37</v>
      </c>
      <c r="E1019">
        <v>2017</v>
      </c>
      <c r="F1019" t="s">
        <v>225</v>
      </c>
      <c r="G1019" t="s">
        <v>246</v>
      </c>
      <c r="H1019">
        <v>94</v>
      </c>
      <c r="K1019">
        <v>17.827634811401367</v>
      </c>
      <c r="L1019">
        <v>17.61669921875</v>
      </c>
      <c r="M1019">
        <v>17.701160430908203</v>
      </c>
      <c r="N1019">
        <v>17.856767654418945</v>
      </c>
      <c r="O1019">
        <v>18.203838348388672</v>
      </c>
      <c r="P1019">
        <v>18.97148323059082</v>
      </c>
      <c r="Q1019">
        <v>21.415761947631836</v>
      </c>
      <c r="R1019">
        <v>21.754463195800781</v>
      </c>
      <c r="S1019">
        <v>22.06719970703125</v>
      </c>
      <c r="T1019">
        <v>22.885330200195313</v>
      </c>
      <c r="U1019">
        <v>23.444421768188477</v>
      </c>
      <c r="V1019">
        <v>23.80872917175293</v>
      </c>
      <c r="W1019">
        <v>23.775623321533203</v>
      </c>
      <c r="X1019">
        <v>24.129861831665039</v>
      </c>
      <c r="Y1019">
        <v>24.201009750366211</v>
      </c>
      <c r="Z1019">
        <v>24.280319213867188</v>
      </c>
      <c r="AA1019">
        <v>24.235410690307617</v>
      </c>
      <c r="AB1019">
        <v>24.025463104248047</v>
      </c>
      <c r="AC1019">
        <v>23.546052932739258</v>
      </c>
      <c r="AD1019">
        <v>23.525716781616211</v>
      </c>
      <c r="AE1019">
        <v>23.380599975585938</v>
      </c>
      <c r="AF1019">
        <v>22.252483367919922</v>
      </c>
      <c r="AG1019">
        <v>19.817867279052734</v>
      </c>
      <c r="AH1019">
        <v>18.759618759155273</v>
      </c>
      <c r="AI1019">
        <v>-0.65210449695587158</v>
      </c>
      <c r="AJ1019">
        <v>-0.63835257291793823</v>
      </c>
      <c r="AK1019">
        <v>-0.63791579008102417</v>
      </c>
      <c r="AL1019">
        <v>-0.64011538028717041</v>
      </c>
      <c r="AM1019">
        <v>-0.64076870679855347</v>
      </c>
      <c r="AN1019">
        <v>-0.64797013998031616</v>
      </c>
      <c r="AO1019">
        <v>-0.68963140249252319</v>
      </c>
      <c r="AP1019">
        <v>-0.70326489210128784</v>
      </c>
      <c r="AQ1019">
        <v>-0.71585142612457275</v>
      </c>
      <c r="AR1019">
        <v>-0.73192876577377319</v>
      </c>
      <c r="AS1019">
        <v>-0.74526768922805786</v>
      </c>
      <c r="AT1019">
        <v>-0.74985575675964355</v>
      </c>
      <c r="AU1019">
        <v>5.4349645972251892E-2</v>
      </c>
      <c r="AV1019">
        <v>3.8140687942504883</v>
      </c>
      <c r="AW1019">
        <v>3.7844915390014648</v>
      </c>
      <c r="AX1019">
        <v>3.7768454551696777</v>
      </c>
      <c r="AY1019">
        <v>3.7571792602539062</v>
      </c>
      <c r="AZ1019">
        <v>3.7260298728942871</v>
      </c>
      <c r="BA1019">
        <v>1.7513802275061607E-2</v>
      </c>
      <c r="BB1019">
        <v>-0.35625454783439636</v>
      </c>
      <c r="BC1019">
        <v>-0.35266554355621338</v>
      </c>
      <c r="BD1019">
        <v>-0.32731708884239197</v>
      </c>
      <c r="BE1019">
        <v>-0.29912683367729187</v>
      </c>
      <c r="BF1019">
        <v>-0.28595227003097534</v>
      </c>
      <c r="BG1019">
        <v>-0.30990588665008545</v>
      </c>
      <c r="BH1019">
        <v>-0.30471843481063843</v>
      </c>
      <c r="BI1019">
        <v>-0.30505767464637756</v>
      </c>
      <c r="BJ1019">
        <v>-0.30822882056236267</v>
      </c>
      <c r="BK1019">
        <v>-0.30588740110397339</v>
      </c>
      <c r="BL1019">
        <v>-0.31170579791069031</v>
      </c>
      <c r="BM1019">
        <v>-0.3370550274848938</v>
      </c>
      <c r="BN1019">
        <v>-0.33918258547782898</v>
      </c>
      <c r="BO1019">
        <v>-0.34435269236564636</v>
      </c>
      <c r="BP1019">
        <v>-0.35352635383605957</v>
      </c>
      <c r="BQ1019">
        <v>-0.36116689443588257</v>
      </c>
      <c r="BR1019">
        <v>-0.36528715491294861</v>
      </c>
      <c r="BS1019">
        <v>0.45682951807975769</v>
      </c>
      <c r="BT1019">
        <v>4.1316452026367187</v>
      </c>
      <c r="BU1019">
        <v>4.1021904945373535</v>
      </c>
      <c r="BV1019">
        <v>4.0932374000549316</v>
      </c>
      <c r="BW1019">
        <v>4.0750551223754883</v>
      </c>
      <c r="BX1019">
        <v>4.0413122177124023</v>
      </c>
      <c r="BY1019">
        <v>0.41611337661743164</v>
      </c>
      <c r="BZ1019">
        <v>-0.18475110828876495</v>
      </c>
      <c r="CA1019">
        <v>-0.18189854919910431</v>
      </c>
      <c r="CB1019">
        <v>-0.17074242234230042</v>
      </c>
      <c r="CC1019">
        <v>-0.15313310921192169</v>
      </c>
      <c r="CD1019">
        <v>-0.14763264358043671</v>
      </c>
      <c r="CE1019">
        <v>-7.2900190949440002E-2</v>
      </c>
      <c r="CF1019">
        <v>-7.3644466698169708E-2</v>
      </c>
      <c r="CG1019">
        <v>-7.4521154165267944E-2</v>
      </c>
      <c r="CH1019">
        <v>-7.8365221619606018E-2</v>
      </c>
      <c r="CI1019">
        <v>-7.3949627578258514E-2</v>
      </c>
      <c r="CJ1019">
        <v>-7.8810140490531921E-2</v>
      </c>
      <c r="CK1019">
        <v>-9.286169707775116E-2</v>
      </c>
      <c r="CL1019">
        <v>-8.7020322680473328E-2</v>
      </c>
      <c r="CM1019">
        <v>-8.7053783237934113E-2</v>
      </c>
      <c r="CN1019">
        <v>-9.1445989906787872E-2</v>
      </c>
      <c r="CO1019">
        <v>-9.5139853656291962E-2</v>
      </c>
      <c r="CP1019">
        <v>-9.8936095833778381E-2</v>
      </c>
      <c r="CQ1019">
        <v>0.73558586835861206</v>
      </c>
      <c r="CR1019">
        <v>4.351597785949707</v>
      </c>
      <c r="CS1019">
        <v>4.322227954864502</v>
      </c>
      <c r="CT1019">
        <v>4.3123693466186523</v>
      </c>
      <c r="CU1019">
        <v>4.2952146530151367</v>
      </c>
      <c r="CV1019">
        <v>4.2596755027770996</v>
      </c>
      <c r="CW1019">
        <v>0.69218224287033081</v>
      </c>
      <c r="CX1019">
        <v>-6.5968342125415802E-2</v>
      </c>
      <c r="CY1019">
        <v>-6.362585723400116E-2</v>
      </c>
      <c r="CZ1019">
        <v>-6.2299277633428574E-2</v>
      </c>
      <c r="DA1019">
        <v>-5.2018299698829651E-2</v>
      </c>
      <c r="DB1019">
        <v>-5.1832880824804306E-2</v>
      </c>
      <c r="DC1019">
        <v>0.16410551965236664</v>
      </c>
      <c r="DD1019">
        <v>0.15742950141429901</v>
      </c>
      <c r="DE1019">
        <v>0.15601536631584167</v>
      </c>
      <c r="DF1019">
        <v>0.15149837732315063</v>
      </c>
      <c r="DG1019">
        <v>0.15798814594745636</v>
      </c>
      <c r="DH1019">
        <v>0.15408551692962646</v>
      </c>
      <c r="DI1019">
        <v>0.15133163332939148</v>
      </c>
      <c r="DJ1019">
        <v>0.16514195501804352</v>
      </c>
      <c r="DK1019">
        <v>0.17024512588977814</v>
      </c>
      <c r="DL1019">
        <v>0.17063437402248383</v>
      </c>
      <c r="DM1019">
        <v>0.17088718712329865</v>
      </c>
      <c r="DN1019">
        <v>0.16741496324539185</v>
      </c>
      <c r="DO1019">
        <v>1.014342188835144</v>
      </c>
      <c r="DP1019">
        <v>4.5715503692626953</v>
      </c>
      <c r="DQ1019">
        <v>4.5422654151916504</v>
      </c>
      <c r="DR1019">
        <v>4.531501293182373</v>
      </c>
      <c r="DS1019">
        <v>4.5153741836547852</v>
      </c>
      <c r="DT1019">
        <v>4.4780387878417969</v>
      </c>
      <c r="DU1019">
        <v>0.96825110912322998</v>
      </c>
      <c r="DV1019">
        <v>5.2814416587352753E-2</v>
      </c>
      <c r="DW1019">
        <v>5.4646838456392288E-2</v>
      </c>
      <c r="DX1019">
        <v>4.6143863350152969E-2</v>
      </c>
      <c r="DY1019">
        <v>4.9096513539552689E-2</v>
      </c>
      <c r="DZ1019">
        <v>4.3966878205537796E-2</v>
      </c>
      <c r="EA1019">
        <v>0.50630414485931396</v>
      </c>
      <c r="EB1019">
        <v>0.49106362462043762</v>
      </c>
      <c r="EC1019">
        <v>0.48887351155281067</v>
      </c>
      <c r="ED1019">
        <v>0.48338490724563599</v>
      </c>
      <c r="EE1019">
        <v>0.49286946654319763</v>
      </c>
      <c r="EF1019">
        <v>0.49034985899925232</v>
      </c>
      <c r="EG1019">
        <v>0.50390803813934326</v>
      </c>
      <c r="EH1019">
        <v>0.5292242169380188</v>
      </c>
      <c r="EI1019">
        <v>0.54174387454986572</v>
      </c>
      <c r="EJ1019">
        <v>0.54903680086135864</v>
      </c>
      <c r="EK1019">
        <v>0.55498796701431274</v>
      </c>
      <c r="EL1019">
        <v>0.55198359489440918</v>
      </c>
      <c r="EM1019">
        <v>1.416822075843811</v>
      </c>
      <c r="EN1019">
        <v>4.8891267776489258</v>
      </c>
      <c r="EO1019">
        <v>4.8599643707275391</v>
      </c>
      <c r="EP1019">
        <v>4.847893238067627</v>
      </c>
      <c r="EQ1019">
        <v>4.8332500457763672</v>
      </c>
      <c r="ER1019">
        <v>4.7933211326599121</v>
      </c>
      <c r="ES1019">
        <v>1.366850733757019</v>
      </c>
      <c r="ET1019">
        <v>0.22431784868240356</v>
      </c>
      <c r="EU1019">
        <v>0.22541382908821106</v>
      </c>
      <c r="EV1019">
        <v>0.20271854102611542</v>
      </c>
      <c r="EW1019">
        <v>0.19509023427963257</v>
      </c>
      <c r="EX1019">
        <v>0.18228651583194733</v>
      </c>
      <c r="EY1019">
        <v>61.767364501953125</v>
      </c>
      <c r="EZ1019">
        <v>61.52740478515625</v>
      </c>
      <c r="FA1019">
        <v>61.265171051025391</v>
      </c>
      <c r="FB1019">
        <v>60.546718597412109</v>
      </c>
      <c r="FC1019">
        <v>60.139595031738281</v>
      </c>
      <c r="FD1019">
        <v>59.489730834960937</v>
      </c>
      <c r="FE1019">
        <v>61.61846923828125</v>
      </c>
      <c r="FF1019">
        <v>64.146125793457031</v>
      </c>
      <c r="FG1019">
        <v>67.771408081054688</v>
      </c>
      <c r="FH1019">
        <v>71.538444519042969</v>
      </c>
      <c r="FI1019">
        <v>74.597702026367188</v>
      </c>
      <c r="FJ1019">
        <v>75.640335083007812</v>
      </c>
      <c r="FK1019">
        <v>74.969573974609375</v>
      </c>
      <c r="FL1019">
        <v>75.4351806640625</v>
      </c>
      <c r="FM1019">
        <v>75.929237365722656</v>
      </c>
      <c r="FN1019">
        <v>75.173606872558594</v>
      </c>
      <c r="FO1019">
        <v>74.319747924804687</v>
      </c>
      <c r="FP1019">
        <v>73.161445617675781</v>
      </c>
      <c r="FQ1019">
        <v>71.634368896484375</v>
      </c>
      <c r="FR1019">
        <v>68.629310607910156</v>
      </c>
      <c r="FS1019">
        <v>66.624580383300781</v>
      </c>
      <c r="FT1019">
        <v>65.647590637207031</v>
      </c>
      <c r="FU1019">
        <v>65.374038696289063</v>
      </c>
      <c r="FV1019">
        <v>64.137916564941406</v>
      </c>
      <c r="FW1019">
        <v>81</v>
      </c>
      <c r="FX1019">
        <v>5.4568342864513397E-2</v>
      </c>
      <c r="FY1019">
        <v>1</v>
      </c>
    </row>
    <row r="1020" spans="1:181" x14ac:dyDescent="0.2">
      <c r="A1020" t="s">
        <v>243</v>
      </c>
      <c r="B1020" t="s">
        <v>239</v>
      </c>
      <c r="C1020" t="s">
        <v>215</v>
      </c>
      <c r="D1020" t="s">
        <v>37</v>
      </c>
      <c r="E1020">
        <v>2018</v>
      </c>
      <c r="F1020" t="s">
        <v>225</v>
      </c>
      <c r="G1020" t="s">
        <v>246</v>
      </c>
      <c r="H1020">
        <v>94</v>
      </c>
      <c r="K1020">
        <v>17.827634811401367</v>
      </c>
      <c r="L1020">
        <v>17.61669921875</v>
      </c>
      <c r="M1020">
        <v>17.701160430908203</v>
      </c>
      <c r="N1020">
        <v>17.856767654418945</v>
      </c>
      <c r="O1020">
        <v>18.203838348388672</v>
      </c>
      <c r="P1020">
        <v>18.97148323059082</v>
      </c>
      <c r="Q1020">
        <v>21.415761947631836</v>
      </c>
      <c r="R1020">
        <v>21.754463195800781</v>
      </c>
      <c r="S1020">
        <v>22.06719970703125</v>
      </c>
      <c r="T1020">
        <v>22.885330200195313</v>
      </c>
      <c r="U1020">
        <v>23.444421768188477</v>
      </c>
      <c r="V1020">
        <v>23.80872917175293</v>
      </c>
      <c r="W1020">
        <v>23.775623321533203</v>
      </c>
      <c r="X1020">
        <v>24.129861831665039</v>
      </c>
      <c r="Y1020">
        <v>24.201009750366211</v>
      </c>
      <c r="Z1020">
        <v>24.280319213867188</v>
      </c>
      <c r="AA1020">
        <v>24.235410690307617</v>
      </c>
      <c r="AB1020">
        <v>24.025463104248047</v>
      </c>
      <c r="AC1020">
        <v>23.546052932739258</v>
      </c>
      <c r="AD1020">
        <v>23.525716781616211</v>
      </c>
      <c r="AE1020">
        <v>23.380599975585938</v>
      </c>
      <c r="AF1020">
        <v>22.252483367919922</v>
      </c>
      <c r="AG1020">
        <v>19.817867279052734</v>
      </c>
      <c r="AH1020">
        <v>18.759618759155273</v>
      </c>
      <c r="AI1020">
        <v>-0.65210449695587158</v>
      </c>
      <c r="AJ1020">
        <v>-0.63835257291793823</v>
      </c>
      <c r="AK1020">
        <v>-0.63791579008102417</v>
      </c>
      <c r="AL1020">
        <v>-0.64011538028717041</v>
      </c>
      <c r="AM1020">
        <v>-0.64076870679855347</v>
      </c>
      <c r="AN1020">
        <v>-0.64797013998031616</v>
      </c>
      <c r="AO1020">
        <v>-0.68963140249252319</v>
      </c>
      <c r="AP1020">
        <v>-0.70326489210128784</v>
      </c>
      <c r="AQ1020">
        <v>-0.71585142612457275</v>
      </c>
      <c r="AR1020">
        <v>-0.73192876577377319</v>
      </c>
      <c r="AS1020">
        <v>-0.74526768922805786</v>
      </c>
      <c r="AT1020">
        <v>-0.74985575675964355</v>
      </c>
      <c r="AU1020">
        <v>5.4349645972251892E-2</v>
      </c>
      <c r="AV1020">
        <v>3.8140687942504883</v>
      </c>
      <c r="AW1020">
        <v>3.7844915390014648</v>
      </c>
      <c r="AX1020">
        <v>3.7768454551696777</v>
      </c>
      <c r="AY1020">
        <v>3.7571792602539062</v>
      </c>
      <c r="AZ1020">
        <v>3.7260298728942871</v>
      </c>
      <c r="BA1020">
        <v>1.7513802275061607E-2</v>
      </c>
      <c r="BB1020">
        <v>-0.35625454783439636</v>
      </c>
      <c r="BC1020">
        <v>-0.35266554355621338</v>
      </c>
      <c r="BD1020">
        <v>-0.32731708884239197</v>
      </c>
      <c r="BE1020">
        <v>-0.29912683367729187</v>
      </c>
      <c r="BF1020">
        <v>-0.28595227003097534</v>
      </c>
      <c r="BG1020">
        <v>-0.30990588665008545</v>
      </c>
      <c r="BH1020">
        <v>-0.30471843481063843</v>
      </c>
      <c r="BI1020">
        <v>-0.30505767464637756</v>
      </c>
      <c r="BJ1020">
        <v>-0.30822882056236267</v>
      </c>
      <c r="BK1020">
        <v>-0.30588740110397339</v>
      </c>
      <c r="BL1020">
        <v>-0.31170579791069031</v>
      </c>
      <c r="BM1020">
        <v>-0.3370550274848938</v>
      </c>
      <c r="BN1020">
        <v>-0.33918258547782898</v>
      </c>
      <c r="BO1020">
        <v>-0.34435269236564636</v>
      </c>
      <c r="BP1020">
        <v>-0.35352635383605957</v>
      </c>
      <c r="BQ1020">
        <v>-0.36116689443588257</v>
      </c>
      <c r="BR1020">
        <v>-0.36528715491294861</v>
      </c>
      <c r="BS1020">
        <v>0.45682951807975769</v>
      </c>
      <c r="BT1020">
        <v>4.1316452026367187</v>
      </c>
      <c r="BU1020">
        <v>4.1021904945373535</v>
      </c>
      <c r="BV1020">
        <v>4.0932374000549316</v>
      </c>
      <c r="BW1020">
        <v>4.0750551223754883</v>
      </c>
      <c r="BX1020">
        <v>4.0413122177124023</v>
      </c>
      <c r="BY1020">
        <v>0.41611337661743164</v>
      </c>
      <c r="BZ1020">
        <v>-0.18475110828876495</v>
      </c>
      <c r="CA1020">
        <v>-0.18189854919910431</v>
      </c>
      <c r="CB1020">
        <v>-0.17074242234230042</v>
      </c>
      <c r="CC1020">
        <v>-0.15313310921192169</v>
      </c>
      <c r="CD1020">
        <v>-0.14763264358043671</v>
      </c>
      <c r="CE1020">
        <v>-7.2900190949440002E-2</v>
      </c>
      <c r="CF1020">
        <v>-7.3644466698169708E-2</v>
      </c>
      <c r="CG1020">
        <v>-7.4521154165267944E-2</v>
      </c>
      <c r="CH1020">
        <v>-7.8365221619606018E-2</v>
      </c>
      <c r="CI1020">
        <v>-7.3949627578258514E-2</v>
      </c>
      <c r="CJ1020">
        <v>-7.8810140490531921E-2</v>
      </c>
      <c r="CK1020">
        <v>-9.286169707775116E-2</v>
      </c>
      <c r="CL1020">
        <v>-8.7020322680473328E-2</v>
      </c>
      <c r="CM1020">
        <v>-8.7053783237934113E-2</v>
      </c>
      <c r="CN1020">
        <v>-9.1445989906787872E-2</v>
      </c>
      <c r="CO1020">
        <v>-9.5139853656291962E-2</v>
      </c>
      <c r="CP1020">
        <v>-9.8936095833778381E-2</v>
      </c>
      <c r="CQ1020">
        <v>0.73558586835861206</v>
      </c>
      <c r="CR1020">
        <v>4.351597785949707</v>
      </c>
      <c r="CS1020">
        <v>4.322227954864502</v>
      </c>
      <c r="CT1020">
        <v>4.3123693466186523</v>
      </c>
      <c r="CU1020">
        <v>4.2952146530151367</v>
      </c>
      <c r="CV1020">
        <v>4.2596755027770996</v>
      </c>
      <c r="CW1020">
        <v>0.69218224287033081</v>
      </c>
      <c r="CX1020">
        <v>-6.5968342125415802E-2</v>
      </c>
      <c r="CY1020">
        <v>-6.362585723400116E-2</v>
      </c>
      <c r="CZ1020">
        <v>-6.2299277633428574E-2</v>
      </c>
      <c r="DA1020">
        <v>-5.2018299698829651E-2</v>
      </c>
      <c r="DB1020">
        <v>-5.1832880824804306E-2</v>
      </c>
      <c r="DC1020">
        <v>0.16410551965236664</v>
      </c>
      <c r="DD1020">
        <v>0.15742950141429901</v>
      </c>
      <c r="DE1020">
        <v>0.15601536631584167</v>
      </c>
      <c r="DF1020">
        <v>0.15149837732315063</v>
      </c>
      <c r="DG1020">
        <v>0.15798814594745636</v>
      </c>
      <c r="DH1020">
        <v>0.15408551692962646</v>
      </c>
      <c r="DI1020">
        <v>0.15133163332939148</v>
      </c>
      <c r="DJ1020">
        <v>0.16514195501804352</v>
      </c>
      <c r="DK1020">
        <v>0.17024512588977814</v>
      </c>
      <c r="DL1020">
        <v>0.17063437402248383</v>
      </c>
      <c r="DM1020">
        <v>0.17088718712329865</v>
      </c>
      <c r="DN1020">
        <v>0.16741496324539185</v>
      </c>
      <c r="DO1020">
        <v>1.014342188835144</v>
      </c>
      <c r="DP1020">
        <v>4.5715503692626953</v>
      </c>
      <c r="DQ1020">
        <v>4.5422654151916504</v>
      </c>
      <c r="DR1020">
        <v>4.531501293182373</v>
      </c>
      <c r="DS1020">
        <v>4.5153741836547852</v>
      </c>
      <c r="DT1020">
        <v>4.4780387878417969</v>
      </c>
      <c r="DU1020">
        <v>0.96825110912322998</v>
      </c>
      <c r="DV1020">
        <v>5.2814416587352753E-2</v>
      </c>
      <c r="DW1020">
        <v>5.4646838456392288E-2</v>
      </c>
      <c r="DX1020">
        <v>4.6143863350152969E-2</v>
      </c>
      <c r="DY1020">
        <v>4.9096513539552689E-2</v>
      </c>
      <c r="DZ1020">
        <v>4.3966878205537796E-2</v>
      </c>
      <c r="EA1020">
        <v>0.50630414485931396</v>
      </c>
      <c r="EB1020">
        <v>0.49106362462043762</v>
      </c>
      <c r="EC1020">
        <v>0.48887351155281067</v>
      </c>
      <c r="ED1020">
        <v>0.48338490724563599</v>
      </c>
      <c r="EE1020">
        <v>0.49286946654319763</v>
      </c>
      <c r="EF1020">
        <v>0.49034985899925232</v>
      </c>
      <c r="EG1020">
        <v>0.50390803813934326</v>
      </c>
      <c r="EH1020">
        <v>0.5292242169380188</v>
      </c>
      <c r="EI1020">
        <v>0.54174387454986572</v>
      </c>
      <c r="EJ1020">
        <v>0.54903680086135864</v>
      </c>
      <c r="EK1020">
        <v>0.55498796701431274</v>
      </c>
      <c r="EL1020">
        <v>0.55198359489440918</v>
      </c>
      <c r="EM1020">
        <v>1.416822075843811</v>
      </c>
      <c r="EN1020">
        <v>4.8891267776489258</v>
      </c>
      <c r="EO1020">
        <v>4.8599643707275391</v>
      </c>
      <c r="EP1020">
        <v>4.847893238067627</v>
      </c>
      <c r="EQ1020">
        <v>4.8332500457763672</v>
      </c>
      <c r="ER1020">
        <v>4.7933211326599121</v>
      </c>
      <c r="ES1020">
        <v>1.366850733757019</v>
      </c>
      <c r="ET1020">
        <v>0.22431784868240356</v>
      </c>
      <c r="EU1020">
        <v>0.22541382908821106</v>
      </c>
      <c r="EV1020">
        <v>0.20271854102611542</v>
      </c>
      <c r="EW1020">
        <v>0.19509023427963257</v>
      </c>
      <c r="EX1020">
        <v>0.18228651583194733</v>
      </c>
      <c r="EY1020">
        <v>61.767364501953125</v>
      </c>
      <c r="EZ1020">
        <v>61.52740478515625</v>
      </c>
      <c r="FA1020">
        <v>61.265171051025391</v>
      </c>
      <c r="FB1020">
        <v>60.546718597412109</v>
      </c>
      <c r="FC1020">
        <v>60.139595031738281</v>
      </c>
      <c r="FD1020">
        <v>59.489730834960937</v>
      </c>
      <c r="FE1020">
        <v>61.61846923828125</v>
      </c>
      <c r="FF1020">
        <v>64.146125793457031</v>
      </c>
      <c r="FG1020">
        <v>67.771408081054688</v>
      </c>
      <c r="FH1020">
        <v>71.538444519042969</v>
      </c>
      <c r="FI1020">
        <v>74.597702026367188</v>
      </c>
      <c r="FJ1020">
        <v>75.640335083007812</v>
      </c>
      <c r="FK1020">
        <v>74.969573974609375</v>
      </c>
      <c r="FL1020">
        <v>75.4351806640625</v>
      </c>
      <c r="FM1020">
        <v>75.929237365722656</v>
      </c>
      <c r="FN1020">
        <v>75.173606872558594</v>
      </c>
      <c r="FO1020">
        <v>74.319747924804687</v>
      </c>
      <c r="FP1020">
        <v>73.161445617675781</v>
      </c>
      <c r="FQ1020">
        <v>71.634368896484375</v>
      </c>
      <c r="FR1020">
        <v>68.629310607910156</v>
      </c>
      <c r="FS1020">
        <v>66.624580383300781</v>
      </c>
      <c r="FT1020">
        <v>65.647590637207031</v>
      </c>
      <c r="FU1020">
        <v>65.374038696289063</v>
      </c>
      <c r="FV1020">
        <v>64.137916564941406</v>
      </c>
      <c r="FW1020">
        <v>81</v>
      </c>
      <c r="FX1020">
        <v>5.4568342864513397E-2</v>
      </c>
      <c r="FY1020">
        <v>1</v>
      </c>
    </row>
    <row r="1021" spans="1:181" x14ac:dyDescent="0.2">
      <c r="A1021" t="s">
        <v>243</v>
      </c>
      <c r="B1021" t="s">
        <v>239</v>
      </c>
      <c r="C1021" t="s">
        <v>215</v>
      </c>
      <c r="D1021" t="s">
        <v>37</v>
      </c>
      <c r="E1021">
        <v>2019</v>
      </c>
      <c r="F1021" t="s">
        <v>225</v>
      </c>
      <c r="G1021" t="s">
        <v>246</v>
      </c>
      <c r="H1021">
        <v>94</v>
      </c>
      <c r="K1021">
        <v>17.827634811401367</v>
      </c>
      <c r="L1021">
        <v>17.61669921875</v>
      </c>
      <c r="M1021">
        <v>17.701160430908203</v>
      </c>
      <c r="N1021">
        <v>17.856767654418945</v>
      </c>
      <c r="O1021">
        <v>18.203838348388672</v>
      </c>
      <c r="P1021">
        <v>18.97148323059082</v>
      </c>
      <c r="Q1021">
        <v>21.415761947631836</v>
      </c>
      <c r="R1021">
        <v>21.754463195800781</v>
      </c>
      <c r="S1021">
        <v>22.06719970703125</v>
      </c>
      <c r="T1021">
        <v>22.885330200195313</v>
      </c>
      <c r="U1021">
        <v>23.444421768188477</v>
      </c>
      <c r="V1021">
        <v>23.80872917175293</v>
      </c>
      <c r="W1021">
        <v>23.775623321533203</v>
      </c>
      <c r="X1021">
        <v>24.129861831665039</v>
      </c>
      <c r="Y1021">
        <v>24.201009750366211</v>
      </c>
      <c r="Z1021">
        <v>24.280319213867188</v>
      </c>
      <c r="AA1021">
        <v>24.235410690307617</v>
      </c>
      <c r="AB1021">
        <v>24.025463104248047</v>
      </c>
      <c r="AC1021">
        <v>23.546052932739258</v>
      </c>
      <c r="AD1021">
        <v>23.525716781616211</v>
      </c>
      <c r="AE1021">
        <v>23.380599975585938</v>
      </c>
      <c r="AF1021">
        <v>22.252483367919922</v>
      </c>
      <c r="AG1021">
        <v>19.817867279052734</v>
      </c>
      <c r="AH1021">
        <v>18.759618759155273</v>
      </c>
      <c r="AI1021">
        <v>-0.65210449695587158</v>
      </c>
      <c r="AJ1021">
        <v>-0.63835257291793823</v>
      </c>
      <c r="AK1021">
        <v>-0.63791579008102417</v>
      </c>
      <c r="AL1021">
        <v>-0.64011538028717041</v>
      </c>
      <c r="AM1021">
        <v>-0.64076870679855347</v>
      </c>
      <c r="AN1021">
        <v>-0.64797013998031616</v>
      </c>
      <c r="AO1021">
        <v>-0.68963140249252319</v>
      </c>
      <c r="AP1021">
        <v>-0.70326489210128784</v>
      </c>
      <c r="AQ1021">
        <v>-0.71585142612457275</v>
      </c>
      <c r="AR1021">
        <v>-0.73192876577377319</v>
      </c>
      <c r="AS1021">
        <v>-0.74526768922805786</v>
      </c>
      <c r="AT1021">
        <v>-0.74985575675964355</v>
      </c>
      <c r="AU1021">
        <v>5.4349645972251892E-2</v>
      </c>
      <c r="AV1021">
        <v>3.8140687942504883</v>
      </c>
      <c r="AW1021">
        <v>3.7844915390014648</v>
      </c>
      <c r="AX1021">
        <v>3.7768454551696777</v>
      </c>
      <c r="AY1021">
        <v>3.7571792602539062</v>
      </c>
      <c r="AZ1021">
        <v>3.7260298728942871</v>
      </c>
      <c r="BA1021">
        <v>1.7513802275061607E-2</v>
      </c>
      <c r="BB1021">
        <v>-0.35625454783439636</v>
      </c>
      <c r="BC1021">
        <v>-0.35266554355621338</v>
      </c>
      <c r="BD1021">
        <v>-0.32731708884239197</v>
      </c>
      <c r="BE1021">
        <v>-0.29912683367729187</v>
      </c>
      <c r="BF1021">
        <v>-0.28595227003097534</v>
      </c>
      <c r="BG1021">
        <v>-0.30990588665008545</v>
      </c>
      <c r="BH1021">
        <v>-0.30471843481063843</v>
      </c>
      <c r="BI1021">
        <v>-0.30505767464637756</v>
      </c>
      <c r="BJ1021">
        <v>-0.30822882056236267</v>
      </c>
      <c r="BK1021">
        <v>-0.30588740110397339</v>
      </c>
      <c r="BL1021">
        <v>-0.31170579791069031</v>
      </c>
      <c r="BM1021">
        <v>-0.3370550274848938</v>
      </c>
      <c r="BN1021">
        <v>-0.33918258547782898</v>
      </c>
      <c r="BO1021">
        <v>-0.34435269236564636</v>
      </c>
      <c r="BP1021">
        <v>-0.35352635383605957</v>
      </c>
      <c r="BQ1021">
        <v>-0.36116689443588257</v>
      </c>
      <c r="BR1021">
        <v>-0.36528715491294861</v>
      </c>
      <c r="BS1021">
        <v>0.45682951807975769</v>
      </c>
      <c r="BT1021">
        <v>4.1316452026367187</v>
      </c>
      <c r="BU1021">
        <v>4.1021904945373535</v>
      </c>
      <c r="BV1021">
        <v>4.0932374000549316</v>
      </c>
      <c r="BW1021">
        <v>4.0750551223754883</v>
      </c>
      <c r="BX1021">
        <v>4.0413122177124023</v>
      </c>
      <c r="BY1021">
        <v>0.41611337661743164</v>
      </c>
      <c r="BZ1021">
        <v>-0.18475110828876495</v>
      </c>
      <c r="CA1021">
        <v>-0.18189854919910431</v>
      </c>
      <c r="CB1021">
        <v>-0.17074242234230042</v>
      </c>
      <c r="CC1021">
        <v>-0.15313310921192169</v>
      </c>
      <c r="CD1021">
        <v>-0.14763264358043671</v>
      </c>
      <c r="CE1021">
        <v>-7.2900190949440002E-2</v>
      </c>
      <c r="CF1021">
        <v>-7.3644466698169708E-2</v>
      </c>
      <c r="CG1021">
        <v>-7.4521154165267944E-2</v>
      </c>
      <c r="CH1021">
        <v>-7.8365221619606018E-2</v>
      </c>
      <c r="CI1021">
        <v>-7.3949627578258514E-2</v>
      </c>
      <c r="CJ1021">
        <v>-7.8810140490531921E-2</v>
      </c>
      <c r="CK1021">
        <v>-9.286169707775116E-2</v>
      </c>
      <c r="CL1021">
        <v>-8.7020322680473328E-2</v>
      </c>
      <c r="CM1021">
        <v>-8.7053783237934113E-2</v>
      </c>
      <c r="CN1021">
        <v>-9.1445989906787872E-2</v>
      </c>
      <c r="CO1021">
        <v>-9.5139853656291962E-2</v>
      </c>
      <c r="CP1021">
        <v>-9.8936095833778381E-2</v>
      </c>
      <c r="CQ1021">
        <v>0.73558586835861206</v>
      </c>
      <c r="CR1021">
        <v>4.351597785949707</v>
      </c>
      <c r="CS1021">
        <v>4.322227954864502</v>
      </c>
      <c r="CT1021">
        <v>4.3123693466186523</v>
      </c>
      <c r="CU1021">
        <v>4.2952146530151367</v>
      </c>
      <c r="CV1021">
        <v>4.2596755027770996</v>
      </c>
      <c r="CW1021">
        <v>0.69218224287033081</v>
      </c>
      <c r="CX1021">
        <v>-6.5968342125415802E-2</v>
      </c>
      <c r="CY1021">
        <v>-6.362585723400116E-2</v>
      </c>
      <c r="CZ1021">
        <v>-6.2299277633428574E-2</v>
      </c>
      <c r="DA1021">
        <v>-5.2018299698829651E-2</v>
      </c>
      <c r="DB1021">
        <v>-5.1832880824804306E-2</v>
      </c>
      <c r="DC1021">
        <v>0.16410551965236664</v>
      </c>
      <c r="DD1021">
        <v>0.15742950141429901</v>
      </c>
      <c r="DE1021">
        <v>0.15601536631584167</v>
      </c>
      <c r="DF1021">
        <v>0.15149837732315063</v>
      </c>
      <c r="DG1021">
        <v>0.15798814594745636</v>
      </c>
      <c r="DH1021">
        <v>0.15408551692962646</v>
      </c>
      <c r="DI1021">
        <v>0.15133163332939148</v>
      </c>
      <c r="DJ1021">
        <v>0.16514195501804352</v>
      </c>
      <c r="DK1021">
        <v>0.17024512588977814</v>
      </c>
      <c r="DL1021">
        <v>0.17063437402248383</v>
      </c>
      <c r="DM1021">
        <v>0.17088718712329865</v>
      </c>
      <c r="DN1021">
        <v>0.16741496324539185</v>
      </c>
      <c r="DO1021">
        <v>1.014342188835144</v>
      </c>
      <c r="DP1021">
        <v>4.5715503692626953</v>
      </c>
      <c r="DQ1021">
        <v>4.5422654151916504</v>
      </c>
      <c r="DR1021">
        <v>4.531501293182373</v>
      </c>
      <c r="DS1021">
        <v>4.5153741836547852</v>
      </c>
      <c r="DT1021">
        <v>4.4780387878417969</v>
      </c>
      <c r="DU1021">
        <v>0.96825110912322998</v>
      </c>
      <c r="DV1021">
        <v>5.2814416587352753E-2</v>
      </c>
      <c r="DW1021">
        <v>5.4646838456392288E-2</v>
      </c>
      <c r="DX1021">
        <v>4.6143863350152969E-2</v>
      </c>
      <c r="DY1021">
        <v>4.9096513539552689E-2</v>
      </c>
      <c r="DZ1021">
        <v>4.3966878205537796E-2</v>
      </c>
      <c r="EA1021">
        <v>0.50630414485931396</v>
      </c>
      <c r="EB1021">
        <v>0.49106362462043762</v>
      </c>
      <c r="EC1021">
        <v>0.48887351155281067</v>
      </c>
      <c r="ED1021">
        <v>0.48338490724563599</v>
      </c>
      <c r="EE1021">
        <v>0.49286946654319763</v>
      </c>
      <c r="EF1021">
        <v>0.49034985899925232</v>
      </c>
      <c r="EG1021">
        <v>0.50390803813934326</v>
      </c>
      <c r="EH1021">
        <v>0.5292242169380188</v>
      </c>
      <c r="EI1021">
        <v>0.54174387454986572</v>
      </c>
      <c r="EJ1021">
        <v>0.54903680086135864</v>
      </c>
      <c r="EK1021">
        <v>0.55498796701431274</v>
      </c>
      <c r="EL1021">
        <v>0.55198359489440918</v>
      </c>
      <c r="EM1021">
        <v>1.416822075843811</v>
      </c>
      <c r="EN1021">
        <v>4.8891267776489258</v>
      </c>
      <c r="EO1021">
        <v>4.8599643707275391</v>
      </c>
      <c r="EP1021">
        <v>4.847893238067627</v>
      </c>
      <c r="EQ1021">
        <v>4.8332500457763672</v>
      </c>
      <c r="ER1021">
        <v>4.7933211326599121</v>
      </c>
      <c r="ES1021">
        <v>1.366850733757019</v>
      </c>
      <c r="ET1021">
        <v>0.22431784868240356</v>
      </c>
      <c r="EU1021">
        <v>0.22541382908821106</v>
      </c>
      <c r="EV1021">
        <v>0.20271854102611542</v>
      </c>
      <c r="EW1021">
        <v>0.19509023427963257</v>
      </c>
      <c r="EX1021">
        <v>0.18228651583194733</v>
      </c>
      <c r="EY1021">
        <v>61.767364501953125</v>
      </c>
      <c r="EZ1021">
        <v>61.52740478515625</v>
      </c>
      <c r="FA1021">
        <v>61.265171051025391</v>
      </c>
      <c r="FB1021">
        <v>60.546718597412109</v>
      </c>
      <c r="FC1021">
        <v>60.139595031738281</v>
      </c>
      <c r="FD1021">
        <v>59.489730834960937</v>
      </c>
      <c r="FE1021">
        <v>61.61846923828125</v>
      </c>
      <c r="FF1021">
        <v>64.146125793457031</v>
      </c>
      <c r="FG1021">
        <v>67.771408081054688</v>
      </c>
      <c r="FH1021">
        <v>71.538444519042969</v>
      </c>
      <c r="FI1021">
        <v>74.597702026367188</v>
      </c>
      <c r="FJ1021">
        <v>75.640335083007812</v>
      </c>
      <c r="FK1021">
        <v>74.969573974609375</v>
      </c>
      <c r="FL1021">
        <v>75.4351806640625</v>
      </c>
      <c r="FM1021">
        <v>75.929237365722656</v>
      </c>
      <c r="FN1021">
        <v>75.173606872558594</v>
      </c>
      <c r="FO1021">
        <v>74.319747924804687</v>
      </c>
      <c r="FP1021">
        <v>73.161445617675781</v>
      </c>
      <c r="FQ1021">
        <v>71.634368896484375</v>
      </c>
      <c r="FR1021">
        <v>68.629310607910156</v>
      </c>
      <c r="FS1021">
        <v>66.624580383300781</v>
      </c>
      <c r="FT1021">
        <v>65.647590637207031</v>
      </c>
      <c r="FU1021">
        <v>65.374038696289063</v>
      </c>
      <c r="FV1021">
        <v>64.137916564941406</v>
      </c>
      <c r="FW1021">
        <v>81</v>
      </c>
      <c r="FX1021">
        <v>5.4568342864513397E-2</v>
      </c>
      <c r="FY1021">
        <v>1</v>
      </c>
    </row>
    <row r="1022" spans="1:181" x14ac:dyDescent="0.2">
      <c r="A1022" t="s">
        <v>243</v>
      </c>
      <c r="B1022" t="s">
        <v>239</v>
      </c>
      <c r="C1022" t="s">
        <v>215</v>
      </c>
      <c r="D1022" t="s">
        <v>37</v>
      </c>
      <c r="E1022">
        <v>2020</v>
      </c>
      <c r="F1022" t="s">
        <v>225</v>
      </c>
      <c r="G1022" t="s">
        <v>246</v>
      </c>
      <c r="H1022">
        <v>94</v>
      </c>
      <c r="K1022">
        <v>17.827634811401367</v>
      </c>
      <c r="L1022">
        <v>17.61669921875</v>
      </c>
      <c r="M1022">
        <v>17.701160430908203</v>
      </c>
      <c r="N1022">
        <v>17.856767654418945</v>
      </c>
      <c r="O1022">
        <v>18.203838348388672</v>
      </c>
      <c r="P1022">
        <v>18.97148323059082</v>
      </c>
      <c r="Q1022">
        <v>21.415761947631836</v>
      </c>
      <c r="R1022">
        <v>21.754463195800781</v>
      </c>
      <c r="S1022">
        <v>22.06719970703125</v>
      </c>
      <c r="T1022">
        <v>22.885330200195313</v>
      </c>
      <c r="U1022">
        <v>23.444421768188477</v>
      </c>
      <c r="V1022">
        <v>23.80872917175293</v>
      </c>
      <c r="W1022">
        <v>23.775623321533203</v>
      </c>
      <c r="X1022">
        <v>24.129861831665039</v>
      </c>
      <c r="Y1022">
        <v>24.201009750366211</v>
      </c>
      <c r="Z1022">
        <v>24.280319213867188</v>
      </c>
      <c r="AA1022">
        <v>24.235410690307617</v>
      </c>
      <c r="AB1022">
        <v>24.025463104248047</v>
      </c>
      <c r="AC1022">
        <v>23.546052932739258</v>
      </c>
      <c r="AD1022">
        <v>23.525716781616211</v>
      </c>
      <c r="AE1022">
        <v>23.380599975585938</v>
      </c>
      <c r="AF1022">
        <v>22.252483367919922</v>
      </c>
      <c r="AG1022">
        <v>19.817867279052734</v>
      </c>
      <c r="AH1022">
        <v>18.759618759155273</v>
      </c>
      <c r="AI1022">
        <v>-0.65210449695587158</v>
      </c>
      <c r="AJ1022">
        <v>-0.63835257291793823</v>
      </c>
      <c r="AK1022">
        <v>-0.63791579008102417</v>
      </c>
      <c r="AL1022">
        <v>-0.64011538028717041</v>
      </c>
      <c r="AM1022">
        <v>-0.64076870679855347</v>
      </c>
      <c r="AN1022">
        <v>-0.64797013998031616</v>
      </c>
      <c r="AO1022">
        <v>-0.68963140249252319</v>
      </c>
      <c r="AP1022">
        <v>-0.70326489210128784</v>
      </c>
      <c r="AQ1022">
        <v>-0.71585142612457275</v>
      </c>
      <c r="AR1022">
        <v>-0.73192876577377319</v>
      </c>
      <c r="AS1022">
        <v>-0.74526768922805786</v>
      </c>
      <c r="AT1022">
        <v>-0.74985575675964355</v>
      </c>
      <c r="AU1022">
        <v>5.4349645972251892E-2</v>
      </c>
      <c r="AV1022">
        <v>3.8140687942504883</v>
      </c>
      <c r="AW1022">
        <v>3.7844915390014648</v>
      </c>
      <c r="AX1022">
        <v>3.7768454551696777</v>
      </c>
      <c r="AY1022">
        <v>3.7571792602539062</v>
      </c>
      <c r="AZ1022">
        <v>3.7260298728942871</v>
      </c>
      <c r="BA1022">
        <v>1.7513802275061607E-2</v>
      </c>
      <c r="BB1022">
        <v>-0.35625454783439636</v>
      </c>
      <c r="BC1022">
        <v>-0.35266554355621338</v>
      </c>
      <c r="BD1022">
        <v>-0.32731708884239197</v>
      </c>
      <c r="BE1022">
        <v>-0.29912683367729187</v>
      </c>
      <c r="BF1022">
        <v>-0.28595227003097534</v>
      </c>
      <c r="BG1022">
        <v>-0.30990588665008545</v>
      </c>
      <c r="BH1022">
        <v>-0.30471843481063843</v>
      </c>
      <c r="BI1022">
        <v>-0.30505767464637756</v>
      </c>
      <c r="BJ1022">
        <v>-0.30822882056236267</v>
      </c>
      <c r="BK1022">
        <v>-0.30588740110397339</v>
      </c>
      <c r="BL1022">
        <v>-0.31170579791069031</v>
      </c>
      <c r="BM1022">
        <v>-0.3370550274848938</v>
      </c>
      <c r="BN1022">
        <v>-0.33918258547782898</v>
      </c>
      <c r="BO1022">
        <v>-0.34435269236564636</v>
      </c>
      <c r="BP1022">
        <v>-0.35352635383605957</v>
      </c>
      <c r="BQ1022">
        <v>-0.36116689443588257</v>
      </c>
      <c r="BR1022">
        <v>-0.36528715491294861</v>
      </c>
      <c r="BS1022">
        <v>0.45682951807975769</v>
      </c>
      <c r="BT1022">
        <v>4.1316452026367187</v>
      </c>
      <c r="BU1022">
        <v>4.1021904945373535</v>
      </c>
      <c r="BV1022">
        <v>4.0932374000549316</v>
      </c>
      <c r="BW1022">
        <v>4.0750551223754883</v>
      </c>
      <c r="BX1022">
        <v>4.0413122177124023</v>
      </c>
      <c r="BY1022">
        <v>0.41611337661743164</v>
      </c>
      <c r="BZ1022">
        <v>-0.18475110828876495</v>
      </c>
      <c r="CA1022">
        <v>-0.18189854919910431</v>
      </c>
      <c r="CB1022">
        <v>-0.17074242234230042</v>
      </c>
      <c r="CC1022">
        <v>-0.15313310921192169</v>
      </c>
      <c r="CD1022">
        <v>-0.14763264358043671</v>
      </c>
      <c r="CE1022">
        <v>-7.2900190949440002E-2</v>
      </c>
      <c r="CF1022">
        <v>-7.3644466698169708E-2</v>
      </c>
      <c r="CG1022">
        <v>-7.4521154165267944E-2</v>
      </c>
      <c r="CH1022">
        <v>-7.8365221619606018E-2</v>
      </c>
      <c r="CI1022">
        <v>-7.3949627578258514E-2</v>
      </c>
      <c r="CJ1022">
        <v>-7.8810140490531921E-2</v>
      </c>
      <c r="CK1022">
        <v>-9.286169707775116E-2</v>
      </c>
      <c r="CL1022">
        <v>-8.7020322680473328E-2</v>
      </c>
      <c r="CM1022">
        <v>-8.7053783237934113E-2</v>
      </c>
      <c r="CN1022">
        <v>-9.1445989906787872E-2</v>
      </c>
      <c r="CO1022">
        <v>-9.5139853656291962E-2</v>
      </c>
      <c r="CP1022">
        <v>-9.8936095833778381E-2</v>
      </c>
      <c r="CQ1022">
        <v>0.73558586835861206</v>
      </c>
      <c r="CR1022">
        <v>4.351597785949707</v>
      </c>
      <c r="CS1022">
        <v>4.322227954864502</v>
      </c>
      <c r="CT1022">
        <v>4.3123693466186523</v>
      </c>
      <c r="CU1022">
        <v>4.2952146530151367</v>
      </c>
      <c r="CV1022">
        <v>4.2596755027770996</v>
      </c>
      <c r="CW1022">
        <v>0.69218224287033081</v>
      </c>
      <c r="CX1022">
        <v>-6.5968342125415802E-2</v>
      </c>
      <c r="CY1022">
        <v>-6.362585723400116E-2</v>
      </c>
      <c r="CZ1022">
        <v>-6.2299277633428574E-2</v>
      </c>
      <c r="DA1022">
        <v>-5.2018299698829651E-2</v>
      </c>
      <c r="DB1022">
        <v>-5.1832880824804306E-2</v>
      </c>
      <c r="DC1022">
        <v>0.16410551965236664</v>
      </c>
      <c r="DD1022">
        <v>0.15742950141429901</v>
      </c>
      <c r="DE1022">
        <v>0.15601536631584167</v>
      </c>
      <c r="DF1022">
        <v>0.15149837732315063</v>
      </c>
      <c r="DG1022">
        <v>0.15798814594745636</v>
      </c>
      <c r="DH1022">
        <v>0.15408551692962646</v>
      </c>
      <c r="DI1022">
        <v>0.15133163332939148</v>
      </c>
      <c r="DJ1022">
        <v>0.16514195501804352</v>
      </c>
      <c r="DK1022">
        <v>0.17024512588977814</v>
      </c>
      <c r="DL1022">
        <v>0.17063437402248383</v>
      </c>
      <c r="DM1022">
        <v>0.17088718712329865</v>
      </c>
      <c r="DN1022">
        <v>0.16741496324539185</v>
      </c>
      <c r="DO1022">
        <v>1.014342188835144</v>
      </c>
      <c r="DP1022">
        <v>4.5715503692626953</v>
      </c>
      <c r="DQ1022">
        <v>4.5422654151916504</v>
      </c>
      <c r="DR1022">
        <v>4.531501293182373</v>
      </c>
      <c r="DS1022">
        <v>4.5153741836547852</v>
      </c>
      <c r="DT1022">
        <v>4.4780387878417969</v>
      </c>
      <c r="DU1022">
        <v>0.96825110912322998</v>
      </c>
      <c r="DV1022">
        <v>5.2814416587352753E-2</v>
      </c>
      <c r="DW1022">
        <v>5.4646838456392288E-2</v>
      </c>
      <c r="DX1022">
        <v>4.6143863350152969E-2</v>
      </c>
      <c r="DY1022">
        <v>4.9096513539552689E-2</v>
      </c>
      <c r="DZ1022">
        <v>4.3966878205537796E-2</v>
      </c>
      <c r="EA1022">
        <v>0.50630414485931396</v>
      </c>
      <c r="EB1022">
        <v>0.49106362462043762</v>
      </c>
      <c r="EC1022">
        <v>0.48887351155281067</v>
      </c>
      <c r="ED1022">
        <v>0.48338490724563599</v>
      </c>
      <c r="EE1022">
        <v>0.49286946654319763</v>
      </c>
      <c r="EF1022">
        <v>0.49034985899925232</v>
      </c>
      <c r="EG1022">
        <v>0.50390803813934326</v>
      </c>
      <c r="EH1022">
        <v>0.5292242169380188</v>
      </c>
      <c r="EI1022">
        <v>0.54174387454986572</v>
      </c>
      <c r="EJ1022">
        <v>0.54903680086135864</v>
      </c>
      <c r="EK1022">
        <v>0.55498796701431274</v>
      </c>
      <c r="EL1022">
        <v>0.55198359489440918</v>
      </c>
      <c r="EM1022">
        <v>1.416822075843811</v>
      </c>
      <c r="EN1022">
        <v>4.8891267776489258</v>
      </c>
      <c r="EO1022">
        <v>4.8599643707275391</v>
      </c>
      <c r="EP1022">
        <v>4.847893238067627</v>
      </c>
      <c r="EQ1022">
        <v>4.8332500457763672</v>
      </c>
      <c r="ER1022">
        <v>4.7933211326599121</v>
      </c>
      <c r="ES1022">
        <v>1.366850733757019</v>
      </c>
      <c r="ET1022">
        <v>0.22431784868240356</v>
      </c>
      <c r="EU1022">
        <v>0.22541382908821106</v>
      </c>
      <c r="EV1022">
        <v>0.20271854102611542</v>
      </c>
      <c r="EW1022">
        <v>0.19509023427963257</v>
      </c>
      <c r="EX1022">
        <v>0.18228651583194733</v>
      </c>
      <c r="EY1022">
        <v>61.767364501953125</v>
      </c>
      <c r="EZ1022">
        <v>61.52740478515625</v>
      </c>
      <c r="FA1022">
        <v>61.265171051025391</v>
      </c>
      <c r="FB1022">
        <v>60.546718597412109</v>
      </c>
      <c r="FC1022">
        <v>60.139595031738281</v>
      </c>
      <c r="FD1022">
        <v>59.489730834960937</v>
      </c>
      <c r="FE1022">
        <v>61.61846923828125</v>
      </c>
      <c r="FF1022">
        <v>64.146125793457031</v>
      </c>
      <c r="FG1022">
        <v>67.771408081054688</v>
      </c>
      <c r="FH1022">
        <v>71.538444519042969</v>
      </c>
      <c r="FI1022">
        <v>74.597702026367188</v>
      </c>
      <c r="FJ1022">
        <v>75.640335083007812</v>
      </c>
      <c r="FK1022">
        <v>74.969573974609375</v>
      </c>
      <c r="FL1022">
        <v>75.4351806640625</v>
      </c>
      <c r="FM1022">
        <v>75.929237365722656</v>
      </c>
      <c r="FN1022">
        <v>75.173606872558594</v>
      </c>
      <c r="FO1022">
        <v>74.319747924804687</v>
      </c>
      <c r="FP1022">
        <v>73.161445617675781</v>
      </c>
      <c r="FQ1022">
        <v>71.634368896484375</v>
      </c>
      <c r="FR1022">
        <v>68.629310607910156</v>
      </c>
      <c r="FS1022">
        <v>66.624580383300781</v>
      </c>
      <c r="FT1022">
        <v>65.647590637207031</v>
      </c>
      <c r="FU1022">
        <v>65.374038696289063</v>
      </c>
      <c r="FV1022">
        <v>64.137916564941406</v>
      </c>
      <c r="FW1022">
        <v>81</v>
      </c>
      <c r="FX1022">
        <v>5.4568342864513397E-2</v>
      </c>
      <c r="FY1022">
        <v>1</v>
      </c>
    </row>
    <row r="1023" spans="1:181" x14ac:dyDescent="0.2">
      <c r="A1023" t="s">
        <v>243</v>
      </c>
      <c r="B1023" t="s">
        <v>239</v>
      </c>
      <c r="C1023" t="s">
        <v>215</v>
      </c>
      <c r="D1023" t="s">
        <v>37</v>
      </c>
      <c r="E1023">
        <v>2021</v>
      </c>
      <c r="F1023" t="s">
        <v>225</v>
      </c>
      <c r="G1023" t="s">
        <v>246</v>
      </c>
      <c r="H1023">
        <v>94</v>
      </c>
      <c r="K1023">
        <v>17.827634811401367</v>
      </c>
      <c r="L1023">
        <v>17.61669921875</v>
      </c>
      <c r="M1023">
        <v>17.701160430908203</v>
      </c>
      <c r="N1023">
        <v>17.856767654418945</v>
      </c>
      <c r="O1023">
        <v>18.203838348388672</v>
      </c>
      <c r="P1023">
        <v>18.97148323059082</v>
      </c>
      <c r="Q1023">
        <v>21.415761947631836</v>
      </c>
      <c r="R1023">
        <v>21.754463195800781</v>
      </c>
      <c r="S1023">
        <v>22.06719970703125</v>
      </c>
      <c r="T1023">
        <v>22.885330200195313</v>
      </c>
      <c r="U1023">
        <v>23.444421768188477</v>
      </c>
      <c r="V1023">
        <v>23.80872917175293</v>
      </c>
      <c r="W1023">
        <v>23.775623321533203</v>
      </c>
      <c r="X1023">
        <v>24.129861831665039</v>
      </c>
      <c r="Y1023">
        <v>24.201009750366211</v>
      </c>
      <c r="Z1023">
        <v>24.280319213867188</v>
      </c>
      <c r="AA1023">
        <v>24.235410690307617</v>
      </c>
      <c r="AB1023">
        <v>24.025463104248047</v>
      </c>
      <c r="AC1023">
        <v>23.546052932739258</v>
      </c>
      <c r="AD1023">
        <v>23.525716781616211</v>
      </c>
      <c r="AE1023">
        <v>23.380599975585938</v>
      </c>
      <c r="AF1023">
        <v>22.252483367919922</v>
      </c>
      <c r="AG1023">
        <v>19.817867279052734</v>
      </c>
      <c r="AH1023">
        <v>18.759618759155273</v>
      </c>
      <c r="AI1023">
        <v>-0.65210449695587158</v>
      </c>
      <c r="AJ1023">
        <v>-0.63835257291793823</v>
      </c>
      <c r="AK1023">
        <v>-0.63791579008102417</v>
      </c>
      <c r="AL1023">
        <v>-0.64011538028717041</v>
      </c>
      <c r="AM1023">
        <v>-0.64076870679855347</v>
      </c>
      <c r="AN1023">
        <v>-0.64797013998031616</v>
      </c>
      <c r="AO1023">
        <v>-0.68963140249252319</v>
      </c>
      <c r="AP1023">
        <v>-0.70326489210128784</v>
      </c>
      <c r="AQ1023">
        <v>-0.71585142612457275</v>
      </c>
      <c r="AR1023">
        <v>-0.73192876577377319</v>
      </c>
      <c r="AS1023">
        <v>-0.74526768922805786</v>
      </c>
      <c r="AT1023">
        <v>-0.74985575675964355</v>
      </c>
      <c r="AU1023">
        <v>5.4349645972251892E-2</v>
      </c>
      <c r="AV1023">
        <v>3.8140687942504883</v>
      </c>
      <c r="AW1023">
        <v>3.7844915390014648</v>
      </c>
      <c r="AX1023">
        <v>3.7768454551696777</v>
      </c>
      <c r="AY1023">
        <v>3.7571792602539062</v>
      </c>
      <c r="AZ1023">
        <v>3.7260298728942871</v>
      </c>
      <c r="BA1023">
        <v>1.7513802275061607E-2</v>
      </c>
      <c r="BB1023">
        <v>-0.35625454783439636</v>
      </c>
      <c r="BC1023">
        <v>-0.35266554355621338</v>
      </c>
      <c r="BD1023">
        <v>-0.32731708884239197</v>
      </c>
      <c r="BE1023">
        <v>-0.29912683367729187</v>
      </c>
      <c r="BF1023">
        <v>-0.28595227003097534</v>
      </c>
      <c r="BG1023">
        <v>-0.30990588665008545</v>
      </c>
      <c r="BH1023">
        <v>-0.30471843481063843</v>
      </c>
      <c r="BI1023">
        <v>-0.30505767464637756</v>
      </c>
      <c r="BJ1023">
        <v>-0.30822882056236267</v>
      </c>
      <c r="BK1023">
        <v>-0.30588740110397339</v>
      </c>
      <c r="BL1023">
        <v>-0.31170579791069031</v>
      </c>
      <c r="BM1023">
        <v>-0.3370550274848938</v>
      </c>
      <c r="BN1023">
        <v>-0.33918258547782898</v>
      </c>
      <c r="BO1023">
        <v>-0.34435269236564636</v>
      </c>
      <c r="BP1023">
        <v>-0.35352635383605957</v>
      </c>
      <c r="BQ1023">
        <v>-0.36116689443588257</v>
      </c>
      <c r="BR1023">
        <v>-0.36528715491294861</v>
      </c>
      <c r="BS1023">
        <v>0.45682951807975769</v>
      </c>
      <c r="BT1023">
        <v>4.1316452026367187</v>
      </c>
      <c r="BU1023">
        <v>4.1021904945373535</v>
      </c>
      <c r="BV1023">
        <v>4.0932374000549316</v>
      </c>
      <c r="BW1023">
        <v>4.0750551223754883</v>
      </c>
      <c r="BX1023">
        <v>4.0413122177124023</v>
      </c>
      <c r="BY1023">
        <v>0.41611337661743164</v>
      </c>
      <c r="BZ1023">
        <v>-0.18475110828876495</v>
      </c>
      <c r="CA1023">
        <v>-0.18189854919910431</v>
      </c>
      <c r="CB1023">
        <v>-0.17074242234230042</v>
      </c>
      <c r="CC1023">
        <v>-0.15313310921192169</v>
      </c>
      <c r="CD1023">
        <v>-0.14763264358043671</v>
      </c>
      <c r="CE1023">
        <v>-7.2900190949440002E-2</v>
      </c>
      <c r="CF1023">
        <v>-7.3644466698169708E-2</v>
      </c>
      <c r="CG1023">
        <v>-7.4521154165267944E-2</v>
      </c>
      <c r="CH1023">
        <v>-7.8365221619606018E-2</v>
      </c>
      <c r="CI1023">
        <v>-7.3949627578258514E-2</v>
      </c>
      <c r="CJ1023">
        <v>-7.8810140490531921E-2</v>
      </c>
      <c r="CK1023">
        <v>-9.286169707775116E-2</v>
      </c>
      <c r="CL1023">
        <v>-8.7020322680473328E-2</v>
      </c>
      <c r="CM1023">
        <v>-8.7053783237934113E-2</v>
      </c>
      <c r="CN1023">
        <v>-9.1445989906787872E-2</v>
      </c>
      <c r="CO1023">
        <v>-9.5139853656291962E-2</v>
      </c>
      <c r="CP1023">
        <v>-9.8936095833778381E-2</v>
      </c>
      <c r="CQ1023">
        <v>0.73558586835861206</v>
      </c>
      <c r="CR1023">
        <v>4.351597785949707</v>
      </c>
      <c r="CS1023">
        <v>4.322227954864502</v>
      </c>
      <c r="CT1023">
        <v>4.3123693466186523</v>
      </c>
      <c r="CU1023">
        <v>4.2952146530151367</v>
      </c>
      <c r="CV1023">
        <v>4.2596755027770996</v>
      </c>
      <c r="CW1023">
        <v>0.69218224287033081</v>
      </c>
      <c r="CX1023">
        <v>-6.5968342125415802E-2</v>
      </c>
      <c r="CY1023">
        <v>-6.362585723400116E-2</v>
      </c>
      <c r="CZ1023">
        <v>-6.2299277633428574E-2</v>
      </c>
      <c r="DA1023">
        <v>-5.2018299698829651E-2</v>
      </c>
      <c r="DB1023">
        <v>-5.1832880824804306E-2</v>
      </c>
      <c r="DC1023">
        <v>0.16410551965236664</v>
      </c>
      <c r="DD1023">
        <v>0.15742950141429901</v>
      </c>
      <c r="DE1023">
        <v>0.15601536631584167</v>
      </c>
      <c r="DF1023">
        <v>0.15149837732315063</v>
      </c>
      <c r="DG1023">
        <v>0.15798814594745636</v>
      </c>
      <c r="DH1023">
        <v>0.15408551692962646</v>
      </c>
      <c r="DI1023">
        <v>0.15133163332939148</v>
      </c>
      <c r="DJ1023">
        <v>0.16514195501804352</v>
      </c>
      <c r="DK1023">
        <v>0.17024512588977814</v>
      </c>
      <c r="DL1023">
        <v>0.17063437402248383</v>
      </c>
      <c r="DM1023">
        <v>0.17088718712329865</v>
      </c>
      <c r="DN1023">
        <v>0.16741496324539185</v>
      </c>
      <c r="DO1023">
        <v>1.014342188835144</v>
      </c>
      <c r="DP1023">
        <v>4.5715503692626953</v>
      </c>
      <c r="DQ1023">
        <v>4.5422654151916504</v>
      </c>
      <c r="DR1023">
        <v>4.531501293182373</v>
      </c>
      <c r="DS1023">
        <v>4.5153741836547852</v>
      </c>
      <c r="DT1023">
        <v>4.4780387878417969</v>
      </c>
      <c r="DU1023">
        <v>0.96825110912322998</v>
      </c>
      <c r="DV1023">
        <v>5.2814416587352753E-2</v>
      </c>
      <c r="DW1023">
        <v>5.4646838456392288E-2</v>
      </c>
      <c r="DX1023">
        <v>4.6143863350152969E-2</v>
      </c>
      <c r="DY1023">
        <v>4.9096513539552689E-2</v>
      </c>
      <c r="DZ1023">
        <v>4.3966878205537796E-2</v>
      </c>
      <c r="EA1023">
        <v>0.50630414485931396</v>
      </c>
      <c r="EB1023">
        <v>0.49106362462043762</v>
      </c>
      <c r="EC1023">
        <v>0.48887351155281067</v>
      </c>
      <c r="ED1023">
        <v>0.48338490724563599</v>
      </c>
      <c r="EE1023">
        <v>0.49286946654319763</v>
      </c>
      <c r="EF1023">
        <v>0.49034985899925232</v>
      </c>
      <c r="EG1023">
        <v>0.50390803813934326</v>
      </c>
      <c r="EH1023">
        <v>0.5292242169380188</v>
      </c>
      <c r="EI1023">
        <v>0.54174387454986572</v>
      </c>
      <c r="EJ1023">
        <v>0.54903680086135864</v>
      </c>
      <c r="EK1023">
        <v>0.55498796701431274</v>
      </c>
      <c r="EL1023">
        <v>0.55198359489440918</v>
      </c>
      <c r="EM1023">
        <v>1.416822075843811</v>
      </c>
      <c r="EN1023">
        <v>4.8891267776489258</v>
      </c>
      <c r="EO1023">
        <v>4.8599643707275391</v>
      </c>
      <c r="EP1023">
        <v>4.847893238067627</v>
      </c>
      <c r="EQ1023">
        <v>4.8332500457763672</v>
      </c>
      <c r="ER1023">
        <v>4.7933211326599121</v>
      </c>
      <c r="ES1023">
        <v>1.366850733757019</v>
      </c>
      <c r="ET1023">
        <v>0.22431784868240356</v>
      </c>
      <c r="EU1023">
        <v>0.22541382908821106</v>
      </c>
      <c r="EV1023">
        <v>0.20271854102611542</v>
      </c>
      <c r="EW1023">
        <v>0.19509023427963257</v>
      </c>
      <c r="EX1023">
        <v>0.18228651583194733</v>
      </c>
      <c r="EY1023">
        <v>61.767364501953125</v>
      </c>
      <c r="EZ1023">
        <v>61.52740478515625</v>
      </c>
      <c r="FA1023">
        <v>61.265171051025391</v>
      </c>
      <c r="FB1023">
        <v>60.546718597412109</v>
      </c>
      <c r="FC1023">
        <v>60.139595031738281</v>
      </c>
      <c r="FD1023">
        <v>59.489730834960937</v>
      </c>
      <c r="FE1023">
        <v>61.61846923828125</v>
      </c>
      <c r="FF1023">
        <v>64.146125793457031</v>
      </c>
      <c r="FG1023">
        <v>67.771408081054688</v>
      </c>
      <c r="FH1023">
        <v>71.538444519042969</v>
      </c>
      <c r="FI1023">
        <v>74.597702026367188</v>
      </c>
      <c r="FJ1023">
        <v>75.640335083007812</v>
      </c>
      <c r="FK1023">
        <v>74.969573974609375</v>
      </c>
      <c r="FL1023">
        <v>75.4351806640625</v>
      </c>
      <c r="FM1023">
        <v>75.929237365722656</v>
      </c>
      <c r="FN1023">
        <v>75.173606872558594</v>
      </c>
      <c r="FO1023">
        <v>74.319747924804687</v>
      </c>
      <c r="FP1023">
        <v>73.161445617675781</v>
      </c>
      <c r="FQ1023">
        <v>71.634368896484375</v>
      </c>
      <c r="FR1023">
        <v>68.629310607910156</v>
      </c>
      <c r="FS1023">
        <v>66.624580383300781</v>
      </c>
      <c r="FT1023">
        <v>65.647590637207031</v>
      </c>
      <c r="FU1023">
        <v>65.374038696289063</v>
      </c>
      <c r="FV1023">
        <v>64.137916564941406</v>
      </c>
      <c r="FW1023">
        <v>81</v>
      </c>
      <c r="FX1023">
        <v>5.4568342864513397E-2</v>
      </c>
      <c r="FY1023">
        <v>1</v>
      </c>
    </row>
    <row r="1024" spans="1:181" x14ac:dyDescent="0.2">
      <c r="A1024" t="s">
        <v>243</v>
      </c>
      <c r="B1024" t="s">
        <v>239</v>
      </c>
      <c r="C1024" t="s">
        <v>215</v>
      </c>
      <c r="D1024" t="s">
        <v>37</v>
      </c>
      <c r="E1024">
        <v>2022</v>
      </c>
      <c r="F1024" t="s">
        <v>225</v>
      </c>
      <c r="G1024" t="s">
        <v>246</v>
      </c>
      <c r="H1024">
        <v>94</v>
      </c>
      <c r="K1024">
        <v>17.827634811401367</v>
      </c>
      <c r="L1024">
        <v>17.61669921875</v>
      </c>
      <c r="M1024">
        <v>17.701160430908203</v>
      </c>
      <c r="N1024">
        <v>17.856767654418945</v>
      </c>
      <c r="O1024">
        <v>18.203838348388672</v>
      </c>
      <c r="P1024">
        <v>18.97148323059082</v>
      </c>
      <c r="Q1024">
        <v>21.415761947631836</v>
      </c>
      <c r="R1024">
        <v>21.754463195800781</v>
      </c>
      <c r="S1024">
        <v>22.06719970703125</v>
      </c>
      <c r="T1024">
        <v>22.885330200195313</v>
      </c>
      <c r="U1024">
        <v>23.444421768188477</v>
      </c>
      <c r="V1024">
        <v>23.80872917175293</v>
      </c>
      <c r="W1024">
        <v>23.775623321533203</v>
      </c>
      <c r="X1024">
        <v>24.129861831665039</v>
      </c>
      <c r="Y1024">
        <v>24.201009750366211</v>
      </c>
      <c r="Z1024">
        <v>24.280319213867188</v>
      </c>
      <c r="AA1024">
        <v>24.235410690307617</v>
      </c>
      <c r="AB1024">
        <v>24.025463104248047</v>
      </c>
      <c r="AC1024">
        <v>23.546052932739258</v>
      </c>
      <c r="AD1024">
        <v>23.525716781616211</v>
      </c>
      <c r="AE1024">
        <v>23.380599975585938</v>
      </c>
      <c r="AF1024">
        <v>22.252483367919922</v>
      </c>
      <c r="AG1024">
        <v>19.817867279052734</v>
      </c>
      <c r="AH1024">
        <v>18.759618759155273</v>
      </c>
      <c r="AI1024">
        <v>-0.65210449695587158</v>
      </c>
      <c r="AJ1024">
        <v>-0.63835257291793823</v>
      </c>
      <c r="AK1024">
        <v>-0.63791579008102417</v>
      </c>
      <c r="AL1024">
        <v>-0.64011538028717041</v>
      </c>
      <c r="AM1024">
        <v>-0.64076870679855347</v>
      </c>
      <c r="AN1024">
        <v>-0.64797013998031616</v>
      </c>
      <c r="AO1024">
        <v>-0.68963140249252319</v>
      </c>
      <c r="AP1024">
        <v>-0.70326489210128784</v>
      </c>
      <c r="AQ1024">
        <v>-0.71585142612457275</v>
      </c>
      <c r="AR1024">
        <v>-0.73192876577377319</v>
      </c>
      <c r="AS1024">
        <v>-0.74526768922805786</v>
      </c>
      <c r="AT1024">
        <v>-0.74985575675964355</v>
      </c>
      <c r="AU1024">
        <v>5.4349645972251892E-2</v>
      </c>
      <c r="AV1024">
        <v>3.8140687942504883</v>
      </c>
      <c r="AW1024">
        <v>3.7844915390014648</v>
      </c>
      <c r="AX1024">
        <v>3.7768454551696777</v>
      </c>
      <c r="AY1024">
        <v>3.7571792602539062</v>
      </c>
      <c r="AZ1024">
        <v>3.7260298728942871</v>
      </c>
      <c r="BA1024">
        <v>1.7513802275061607E-2</v>
      </c>
      <c r="BB1024">
        <v>-0.35625454783439636</v>
      </c>
      <c r="BC1024">
        <v>-0.35266554355621338</v>
      </c>
      <c r="BD1024">
        <v>-0.32731708884239197</v>
      </c>
      <c r="BE1024">
        <v>-0.29912683367729187</v>
      </c>
      <c r="BF1024">
        <v>-0.28595227003097534</v>
      </c>
      <c r="BG1024">
        <v>-0.30990588665008545</v>
      </c>
      <c r="BH1024">
        <v>-0.30471843481063843</v>
      </c>
      <c r="BI1024">
        <v>-0.30505767464637756</v>
      </c>
      <c r="BJ1024">
        <v>-0.30822882056236267</v>
      </c>
      <c r="BK1024">
        <v>-0.30588740110397339</v>
      </c>
      <c r="BL1024">
        <v>-0.31170579791069031</v>
      </c>
      <c r="BM1024">
        <v>-0.3370550274848938</v>
      </c>
      <c r="BN1024">
        <v>-0.33918258547782898</v>
      </c>
      <c r="BO1024">
        <v>-0.34435269236564636</v>
      </c>
      <c r="BP1024">
        <v>-0.35352635383605957</v>
      </c>
      <c r="BQ1024">
        <v>-0.36116689443588257</v>
      </c>
      <c r="BR1024">
        <v>-0.36528715491294861</v>
      </c>
      <c r="BS1024">
        <v>0.45682951807975769</v>
      </c>
      <c r="BT1024">
        <v>4.1316452026367187</v>
      </c>
      <c r="BU1024">
        <v>4.1021904945373535</v>
      </c>
      <c r="BV1024">
        <v>4.0932374000549316</v>
      </c>
      <c r="BW1024">
        <v>4.0750551223754883</v>
      </c>
      <c r="BX1024">
        <v>4.0413122177124023</v>
      </c>
      <c r="BY1024">
        <v>0.41611337661743164</v>
      </c>
      <c r="BZ1024">
        <v>-0.18475110828876495</v>
      </c>
      <c r="CA1024">
        <v>-0.18189854919910431</v>
      </c>
      <c r="CB1024">
        <v>-0.17074242234230042</v>
      </c>
      <c r="CC1024">
        <v>-0.15313310921192169</v>
      </c>
      <c r="CD1024">
        <v>-0.14763264358043671</v>
      </c>
      <c r="CE1024">
        <v>-7.2900190949440002E-2</v>
      </c>
      <c r="CF1024">
        <v>-7.3644466698169708E-2</v>
      </c>
      <c r="CG1024">
        <v>-7.4521154165267944E-2</v>
      </c>
      <c r="CH1024">
        <v>-7.8365221619606018E-2</v>
      </c>
      <c r="CI1024">
        <v>-7.3949627578258514E-2</v>
      </c>
      <c r="CJ1024">
        <v>-7.8810140490531921E-2</v>
      </c>
      <c r="CK1024">
        <v>-9.286169707775116E-2</v>
      </c>
      <c r="CL1024">
        <v>-8.7020322680473328E-2</v>
      </c>
      <c r="CM1024">
        <v>-8.7053783237934113E-2</v>
      </c>
      <c r="CN1024">
        <v>-9.1445989906787872E-2</v>
      </c>
      <c r="CO1024">
        <v>-9.5139853656291962E-2</v>
      </c>
      <c r="CP1024">
        <v>-9.8936095833778381E-2</v>
      </c>
      <c r="CQ1024">
        <v>0.73558586835861206</v>
      </c>
      <c r="CR1024">
        <v>4.351597785949707</v>
      </c>
      <c r="CS1024">
        <v>4.322227954864502</v>
      </c>
      <c r="CT1024">
        <v>4.3123693466186523</v>
      </c>
      <c r="CU1024">
        <v>4.2952146530151367</v>
      </c>
      <c r="CV1024">
        <v>4.2596755027770996</v>
      </c>
      <c r="CW1024">
        <v>0.69218224287033081</v>
      </c>
      <c r="CX1024">
        <v>-6.5968342125415802E-2</v>
      </c>
      <c r="CY1024">
        <v>-6.362585723400116E-2</v>
      </c>
      <c r="CZ1024">
        <v>-6.2299277633428574E-2</v>
      </c>
      <c r="DA1024">
        <v>-5.2018299698829651E-2</v>
      </c>
      <c r="DB1024">
        <v>-5.1832880824804306E-2</v>
      </c>
      <c r="DC1024">
        <v>0.16410551965236664</v>
      </c>
      <c r="DD1024">
        <v>0.15742950141429901</v>
      </c>
      <c r="DE1024">
        <v>0.15601536631584167</v>
      </c>
      <c r="DF1024">
        <v>0.15149837732315063</v>
      </c>
      <c r="DG1024">
        <v>0.15798814594745636</v>
      </c>
      <c r="DH1024">
        <v>0.15408551692962646</v>
      </c>
      <c r="DI1024">
        <v>0.15133163332939148</v>
      </c>
      <c r="DJ1024">
        <v>0.16514195501804352</v>
      </c>
      <c r="DK1024">
        <v>0.17024512588977814</v>
      </c>
      <c r="DL1024">
        <v>0.17063437402248383</v>
      </c>
      <c r="DM1024">
        <v>0.17088718712329865</v>
      </c>
      <c r="DN1024">
        <v>0.16741496324539185</v>
      </c>
      <c r="DO1024">
        <v>1.014342188835144</v>
      </c>
      <c r="DP1024">
        <v>4.5715503692626953</v>
      </c>
      <c r="DQ1024">
        <v>4.5422654151916504</v>
      </c>
      <c r="DR1024">
        <v>4.531501293182373</v>
      </c>
      <c r="DS1024">
        <v>4.5153741836547852</v>
      </c>
      <c r="DT1024">
        <v>4.4780387878417969</v>
      </c>
      <c r="DU1024">
        <v>0.96825110912322998</v>
      </c>
      <c r="DV1024">
        <v>5.2814416587352753E-2</v>
      </c>
      <c r="DW1024">
        <v>5.4646838456392288E-2</v>
      </c>
      <c r="DX1024">
        <v>4.6143863350152969E-2</v>
      </c>
      <c r="DY1024">
        <v>4.9096513539552689E-2</v>
      </c>
      <c r="DZ1024">
        <v>4.3966878205537796E-2</v>
      </c>
      <c r="EA1024">
        <v>0.50630414485931396</v>
      </c>
      <c r="EB1024">
        <v>0.49106362462043762</v>
      </c>
      <c r="EC1024">
        <v>0.48887351155281067</v>
      </c>
      <c r="ED1024">
        <v>0.48338490724563599</v>
      </c>
      <c r="EE1024">
        <v>0.49286946654319763</v>
      </c>
      <c r="EF1024">
        <v>0.49034985899925232</v>
      </c>
      <c r="EG1024">
        <v>0.50390803813934326</v>
      </c>
      <c r="EH1024">
        <v>0.5292242169380188</v>
      </c>
      <c r="EI1024">
        <v>0.54174387454986572</v>
      </c>
      <c r="EJ1024">
        <v>0.54903680086135864</v>
      </c>
      <c r="EK1024">
        <v>0.55498796701431274</v>
      </c>
      <c r="EL1024">
        <v>0.55198359489440918</v>
      </c>
      <c r="EM1024">
        <v>1.416822075843811</v>
      </c>
      <c r="EN1024">
        <v>4.8891267776489258</v>
      </c>
      <c r="EO1024">
        <v>4.8599643707275391</v>
      </c>
      <c r="EP1024">
        <v>4.847893238067627</v>
      </c>
      <c r="EQ1024">
        <v>4.8332500457763672</v>
      </c>
      <c r="ER1024">
        <v>4.7933211326599121</v>
      </c>
      <c r="ES1024">
        <v>1.366850733757019</v>
      </c>
      <c r="ET1024">
        <v>0.22431784868240356</v>
      </c>
      <c r="EU1024">
        <v>0.22541382908821106</v>
      </c>
      <c r="EV1024">
        <v>0.20271854102611542</v>
      </c>
      <c r="EW1024">
        <v>0.19509023427963257</v>
      </c>
      <c r="EX1024">
        <v>0.18228651583194733</v>
      </c>
      <c r="EY1024">
        <v>61.767364501953125</v>
      </c>
      <c r="EZ1024">
        <v>61.52740478515625</v>
      </c>
      <c r="FA1024">
        <v>61.265171051025391</v>
      </c>
      <c r="FB1024">
        <v>60.546718597412109</v>
      </c>
      <c r="FC1024">
        <v>60.139595031738281</v>
      </c>
      <c r="FD1024">
        <v>59.489730834960937</v>
      </c>
      <c r="FE1024">
        <v>61.61846923828125</v>
      </c>
      <c r="FF1024">
        <v>64.146125793457031</v>
      </c>
      <c r="FG1024">
        <v>67.771408081054688</v>
      </c>
      <c r="FH1024">
        <v>71.538444519042969</v>
      </c>
      <c r="FI1024">
        <v>74.597702026367188</v>
      </c>
      <c r="FJ1024">
        <v>75.640335083007812</v>
      </c>
      <c r="FK1024">
        <v>74.969573974609375</v>
      </c>
      <c r="FL1024">
        <v>75.4351806640625</v>
      </c>
      <c r="FM1024">
        <v>75.929237365722656</v>
      </c>
      <c r="FN1024">
        <v>75.173606872558594</v>
      </c>
      <c r="FO1024">
        <v>74.319747924804687</v>
      </c>
      <c r="FP1024">
        <v>73.161445617675781</v>
      </c>
      <c r="FQ1024">
        <v>71.634368896484375</v>
      </c>
      <c r="FR1024">
        <v>68.629310607910156</v>
      </c>
      <c r="FS1024">
        <v>66.624580383300781</v>
      </c>
      <c r="FT1024">
        <v>65.647590637207031</v>
      </c>
      <c r="FU1024">
        <v>65.374038696289063</v>
      </c>
      <c r="FV1024">
        <v>64.137916564941406</v>
      </c>
      <c r="FW1024">
        <v>81</v>
      </c>
      <c r="FX1024">
        <v>5.4568342864513397E-2</v>
      </c>
      <c r="FY1024">
        <v>1</v>
      </c>
    </row>
    <row r="1025" spans="1:181" x14ac:dyDescent="0.2">
      <c r="A1025" t="s">
        <v>243</v>
      </c>
      <c r="B1025" t="s">
        <v>239</v>
      </c>
      <c r="C1025" t="s">
        <v>215</v>
      </c>
      <c r="D1025" t="s">
        <v>37</v>
      </c>
      <c r="E1025">
        <v>2023</v>
      </c>
      <c r="F1025" t="s">
        <v>225</v>
      </c>
      <c r="G1025" t="s">
        <v>246</v>
      </c>
      <c r="H1025">
        <v>94</v>
      </c>
      <c r="K1025">
        <v>17.827634811401367</v>
      </c>
      <c r="L1025">
        <v>17.61669921875</v>
      </c>
      <c r="M1025">
        <v>17.701160430908203</v>
      </c>
      <c r="N1025">
        <v>17.856767654418945</v>
      </c>
      <c r="O1025">
        <v>18.203838348388672</v>
      </c>
      <c r="P1025">
        <v>18.97148323059082</v>
      </c>
      <c r="Q1025">
        <v>21.415761947631836</v>
      </c>
      <c r="R1025">
        <v>21.754463195800781</v>
      </c>
      <c r="S1025">
        <v>22.06719970703125</v>
      </c>
      <c r="T1025">
        <v>22.885330200195313</v>
      </c>
      <c r="U1025">
        <v>23.444421768188477</v>
      </c>
      <c r="V1025">
        <v>23.80872917175293</v>
      </c>
      <c r="W1025">
        <v>23.775623321533203</v>
      </c>
      <c r="X1025">
        <v>24.129861831665039</v>
      </c>
      <c r="Y1025">
        <v>24.201009750366211</v>
      </c>
      <c r="Z1025">
        <v>24.280319213867188</v>
      </c>
      <c r="AA1025">
        <v>24.235410690307617</v>
      </c>
      <c r="AB1025">
        <v>24.025463104248047</v>
      </c>
      <c r="AC1025">
        <v>23.546052932739258</v>
      </c>
      <c r="AD1025">
        <v>23.525716781616211</v>
      </c>
      <c r="AE1025">
        <v>23.380599975585938</v>
      </c>
      <c r="AF1025">
        <v>22.252483367919922</v>
      </c>
      <c r="AG1025">
        <v>19.817867279052734</v>
      </c>
      <c r="AH1025">
        <v>18.759618759155273</v>
      </c>
      <c r="AI1025">
        <v>-0.65210449695587158</v>
      </c>
      <c r="AJ1025">
        <v>-0.63835257291793823</v>
      </c>
      <c r="AK1025">
        <v>-0.63791579008102417</v>
      </c>
      <c r="AL1025">
        <v>-0.64011538028717041</v>
      </c>
      <c r="AM1025">
        <v>-0.64076870679855347</v>
      </c>
      <c r="AN1025">
        <v>-0.64797013998031616</v>
      </c>
      <c r="AO1025">
        <v>-0.68963140249252319</v>
      </c>
      <c r="AP1025">
        <v>-0.70326489210128784</v>
      </c>
      <c r="AQ1025">
        <v>-0.71585142612457275</v>
      </c>
      <c r="AR1025">
        <v>-0.73192876577377319</v>
      </c>
      <c r="AS1025">
        <v>-0.74526768922805786</v>
      </c>
      <c r="AT1025">
        <v>-0.74985575675964355</v>
      </c>
      <c r="AU1025">
        <v>5.4349645972251892E-2</v>
      </c>
      <c r="AV1025">
        <v>3.8140687942504883</v>
      </c>
      <c r="AW1025">
        <v>3.7844915390014648</v>
      </c>
      <c r="AX1025">
        <v>3.7768454551696777</v>
      </c>
      <c r="AY1025">
        <v>3.7571792602539062</v>
      </c>
      <c r="AZ1025">
        <v>3.7260298728942871</v>
      </c>
      <c r="BA1025">
        <v>1.7513802275061607E-2</v>
      </c>
      <c r="BB1025">
        <v>-0.35625454783439636</v>
      </c>
      <c r="BC1025">
        <v>-0.35266554355621338</v>
      </c>
      <c r="BD1025">
        <v>-0.32731708884239197</v>
      </c>
      <c r="BE1025">
        <v>-0.29912683367729187</v>
      </c>
      <c r="BF1025">
        <v>-0.28595227003097534</v>
      </c>
      <c r="BG1025">
        <v>-0.30990588665008545</v>
      </c>
      <c r="BH1025">
        <v>-0.30471843481063843</v>
      </c>
      <c r="BI1025">
        <v>-0.30505767464637756</v>
      </c>
      <c r="BJ1025">
        <v>-0.30822882056236267</v>
      </c>
      <c r="BK1025">
        <v>-0.30588740110397339</v>
      </c>
      <c r="BL1025">
        <v>-0.31170579791069031</v>
      </c>
      <c r="BM1025">
        <v>-0.3370550274848938</v>
      </c>
      <c r="BN1025">
        <v>-0.33918258547782898</v>
      </c>
      <c r="BO1025">
        <v>-0.34435269236564636</v>
      </c>
      <c r="BP1025">
        <v>-0.35352635383605957</v>
      </c>
      <c r="BQ1025">
        <v>-0.36116689443588257</v>
      </c>
      <c r="BR1025">
        <v>-0.36528715491294861</v>
      </c>
      <c r="BS1025">
        <v>0.45682951807975769</v>
      </c>
      <c r="BT1025">
        <v>4.1316452026367187</v>
      </c>
      <c r="BU1025">
        <v>4.1021904945373535</v>
      </c>
      <c r="BV1025">
        <v>4.0932374000549316</v>
      </c>
      <c r="BW1025">
        <v>4.0750551223754883</v>
      </c>
      <c r="BX1025">
        <v>4.0413122177124023</v>
      </c>
      <c r="BY1025">
        <v>0.41611337661743164</v>
      </c>
      <c r="BZ1025">
        <v>-0.18475110828876495</v>
      </c>
      <c r="CA1025">
        <v>-0.18189854919910431</v>
      </c>
      <c r="CB1025">
        <v>-0.17074242234230042</v>
      </c>
      <c r="CC1025">
        <v>-0.15313310921192169</v>
      </c>
      <c r="CD1025">
        <v>-0.14763264358043671</v>
      </c>
      <c r="CE1025">
        <v>-7.2900190949440002E-2</v>
      </c>
      <c r="CF1025">
        <v>-7.3644466698169708E-2</v>
      </c>
      <c r="CG1025">
        <v>-7.4521154165267944E-2</v>
      </c>
      <c r="CH1025">
        <v>-7.8365221619606018E-2</v>
      </c>
      <c r="CI1025">
        <v>-7.3949627578258514E-2</v>
      </c>
      <c r="CJ1025">
        <v>-7.8810140490531921E-2</v>
      </c>
      <c r="CK1025">
        <v>-9.286169707775116E-2</v>
      </c>
      <c r="CL1025">
        <v>-8.7020322680473328E-2</v>
      </c>
      <c r="CM1025">
        <v>-8.7053783237934113E-2</v>
      </c>
      <c r="CN1025">
        <v>-9.1445989906787872E-2</v>
      </c>
      <c r="CO1025">
        <v>-9.5139853656291962E-2</v>
      </c>
      <c r="CP1025">
        <v>-9.8936095833778381E-2</v>
      </c>
      <c r="CQ1025">
        <v>0.73558586835861206</v>
      </c>
      <c r="CR1025">
        <v>4.351597785949707</v>
      </c>
      <c r="CS1025">
        <v>4.322227954864502</v>
      </c>
      <c r="CT1025">
        <v>4.3123693466186523</v>
      </c>
      <c r="CU1025">
        <v>4.2952146530151367</v>
      </c>
      <c r="CV1025">
        <v>4.2596755027770996</v>
      </c>
      <c r="CW1025">
        <v>0.69218224287033081</v>
      </c>
      <c r="CX1025">
        <v>-6.5968342125415802E-2</v>
      </c>
      <c r="CY1025">
        <v>-6.362585723400116E-2</v>
      </c>
      <c r="CZ1025">
        <v>-6.2299277633428574E-2</v>
      </c>
      <c r="DA1025">
        <v>-5.2018299698829651E-2</v>
      </c>
      <c r="DB1025">
        <v>-5.1832880824804306E-2</v>
      </c>
      <c r="DC1025">
        <v>0.16410551965236664</v>
      </c>
      <c r="DD1025">
        <v>0.15742950141429901</v>
      </c>
      <c r="DE1025">
        <v>0.15601536631584167</v>
      </c>
      <c r="DF1025">
        <v>0.15149837732315063</v>
      </c>
      <c r="DG1025">
        <v>0.15798814594745636</v>
      </c>
      <c r="DH1025">
        <v>0.15408551692962646</v>
      </c>
      <c r="DI1025">
        <v>0.15133163332939148</v>
      </c>
      <c r="DJ1025">
        <v>0.16514195501804352</v>
      </c>
      <c r="DK1025">
        <v>0.17024512588977814</v>
      </c>
      <c r="DL1025">
        <v>0.17063437402248383</v>
      </c>
      <c r="DM1025">
        <v>0.17088718712329865</v>
      </c>
      <c r="DN1025">
        <v>0.16741496324539185</v>
      </c>
      <c r="DO1025">
        <v>1.014342188835144</v>
      </c>
      <c r="DP1025">
        <v>4.5715503692626953</v>
      </c>
      <c r="DQ1025">
        <v>4.5422654151916504</v>
      </c>
      <c r="DR1025">
        <v>4.531501293182373</v>
      </c>
      <c r="DS1025">
        <v>4.5153741836547852</v>
      </c>
      <c r="DT1025">
        <v>4.4780387878417969</v>
      </c>
      <c r="DU1025">
        <v>0.96825110912322998</v>
      </c>
      <c r="DV1025">
        <v>5.2814416587352753E-2</v>
      </c>
      <c r="DW1025">
        <v>5.4646838456392288E-2</v>
      </c>
      <c r="DX1025">
        <v>4.6143863350152969E-2</v>
      </c>
      <c r="DY1025">
        <v>4.9096513539552689E-2</v>
      </c>
      <c r="DZ1025">
        <v>4.3966878205537796E-2</v>
      </c>
      <c r="EA1025">
        <v>0.50630414485931396</v>
      </c>
      <c r="EB1025">
        <v>0.49106362462043762</v>
      </c>
      <c r="EC1025">
        <v>0.48887351155281067</v>
      </c>
      <c r="ED1025">
        <v>0.48338490724563599</v>
      </c>
      <c r="EE1025">
        <v>0.49286946654319763</v>
      </c>
      <c r="EF1025">
        <v>0.49034985899925232</v>
      </c>
      <c r="EG1025">
        <v>0.50390803813934326</v>
      </c>
      <c r="EH1025">
        <v>0.5292242169380188</v>
      </c>
      <c r="EI1025">
        <v>0.54174387454986572</v>
      </c>
      <c r="EJ1025">
        <v>0.54903680086135864</v>
      </c>
      <c r="EK1025">
        <v>0.55498796701431274</v>
      </c>
      <c r="EL1025">
        <v>0.55198359489440918</v>
      </c>
      <c r="EM1025">
        <v>1.416822075843811</v>
      </c>
      <c r="EN1025">
        <v>4.8891267776489258</v>
      </c>
      <c r="EO1025">
        <v>4.8599643707275391</v>
      </c>
      <c r="EP1025">
        <v>4.847893238067627</v>
      </c>
      <c r="EQ1025">
        <v>4.8332500457763672</v>
      </c>
      <c r="ER1025">
        <v>4.7933211326599121</v>
      </c>
      <c r="ES1025">
        <v>1.366850733757019</v>
      </c>
      <c r="ET1025">
        <v>0.22431784868240356</v>
      </c>
      <c r="EU1025">
        <v>0.22541382908821106</v>
      </c>
      <c r="EV1025">
        <v>0.20271854102611542</v>
      </c>
      <c r="EW1025">
        <v>0.19509023427963257</v>
      </c>
      <c r="EX1025">
        <v>0.18228651583194733</v>
      </c>
      <c r="EY1025">
        <v>61.767364501953125</v>
      </c>
      <c r="EZ1025">
        <v>61.52740478515625</v>
      </c>
      <c r="FA1025">
        <v>61.265171051025391</v>
      </c>
      <c r="FB1025">
        <v>60.546718597412109</v>
      </c>
      <c r="FC1025">
        <v>60.139595031738281</v>
      </c>
      <c r="FD1025">
        <v>59.489730834960937</v>
      </c>
      <c r="FE1025">
        <v>61.61846923828125</v>
      </c>
      <c r="FF1025">
        <v>64.146125793457031</v>
      </c>
      <c r="FG1025">
        <v>67.771408081054688</v>
      </c>
      <c r="FH1025">
        <v>71.538444519042969</v>
      </c>
      <c r="FI1025">
        <v>74.597702026367188</v>
      </c>
      <c r="FJ1025">
        <v>75.640335083007812</v>
      </c>
      <c r="FK1025">
        <v>74.969573974609375</v>
      </c>
      <c r="FL1025">
        <v>75.4351806640625</v>
      </c>
      <c r="FM1025">
        <v>75.929237365722656</v>
      </c>
      <c r="FN1025">
        <v>75.173606872558594</v>
      </c>
      <c r="FO1025">
        <v>74.319747924804687</v>
      </c>
      <c r="FP1025">
        <v>73.161445617675781</v>
      </c>
      <c r="FQ1025">
        <v>71.634368896484375</v>
      </c>
      <c r="FR1025">
        <v>68.629310607910156</v>
      </c>
      <c r="FS1025">
        <v>66.624580383300781</v>
      </c>
      <c r="FT1025">
        <v>65.647590637207031</v>
      </c>
      <c r="FU1025">
        <v>65.374038696289063</v>
      </c>
      <c r="FV1025">
        <v>64.137916564941406</v>
      </c>
      <c r="FW1025">
        <v>81</v>
      </c>
      <c r="FX1025">
        <v>5.4568342864513397E-2</v>
      </c>
      <c r="FY1025">
        <v>1</v>
      </c>
    </row>
    <row r="1026" spans="1:181" x14ac:dyDescent="0.2">
      <c r="A1026" t="s">
        <v>243</v>
      </c>
      <c r="B1026" t="s">
        <v>239</v>
      </c>
      <c r="C1026" t="s">
        <v>215</v>
      </c>
      <c r="D1026" t="s">
        <v>37</v>
      </c>
      <c r="E1026">
        <v>2024</v>
      </c>
      <c r="F1026" t="s">
        <v>225</v>
      </c>
      <c r="G1026" t="s">
        <v>246</v>
      </c>
      <c r="H1026">
        <v>94</v>
      </c>
      <c r="K1026">
        <v>17.827634811401367</v>
      </c>
      <c r="L1026">
        <v>17.61669921875</v>
      </c>
      <c r="M1026">
        <v>17.701160430908203</v>
      </c>
      <c r="N1026">
        <v>17.856767654418945</v>
      </c>
      <c r="O1026">
        <v>18.203838348388672</v>
      </c>
      <c r="P1026">
        <v>18.97148323059082</v>
      </c>
      <c r="Q1026">
        <v>21.415761947631836</v>
      </c>
      <c r="R1026">
        <v>21.754463195800781</v>
      </c>
      <c r="S1026">
        <v>22.06719970703125</v>
      </c>
      <c r="T1026">
        <v>22.885330200195313</v>
      </c>
      <c r="U1026">
        <v>23.444421768188477</v>
      </c>
      <c r="V1026">
        <v>23.80872917175293</v>
      </c>
      <c r="W1026">
        <v>23.775623321533203</v>
      </c>
      <c r="X1026">
        <v>24.129861831665039</v>
      </c>
      <c r="Y1026">
        <v>24.201009750366211</v>
      </c>
      <c r="Z1026">
        <v>24.280319213867188</v>
      </c>
      <c r="AA1026">
        <v>24.235410690307617</v>
      </c>
      <c r="AB1026">
        <v>24.025463104248047</v>
      </c>
      <c r="AC1026">
        <v>23.546052932739258</v>
      </c>
      <c r="AD1026">
        <v>23.525716781616211</v>
      </c>
      <c r="AE1026">
        <v>23.380599975585938</v>
      </c>
      <c r="AF1026">
        <v>22.252483367919922</v>
      </c>
      <c r="AG1026">
        <v>19.817867279052734</v>
      </c>
      <c r="AH1026">
        <v>18.759618759155273</v>
      </c>
      <c r="AI1026">
        <v>-0.65210449695587158</v>
      </c>
      <c r="AJ1026">
        <v>-0.63835257291793823</v>
      </c>
      <c r="AK1026">
        <v>-0.63791579008102417</v>
      </c>
      <c r="AL1026">
        <v>-0.64011538028717041</v>
      </c>
      <c r="AM1026">
        <v>-0.64076870679855347</v>
      </c>
      <c r="AN1026">
        <v>-0.64797013998031616</v>
      </c>
      <c r="AO1026">
        <v>-0.68963140249252319</v>
      </c>
      <c r="AP1026">
        <v>-0.70326489210128784</v>
      </c>
      <c r="AQ1026">
        <v>-0.71585142612457275</v>
      </c>
      <c r="AR1026">
        <v>-0.73192876577377319</v>
      </c>
      <c r="AS1026">
        <v>-0.74526768922805786</v>
      </c>
      <c r="AT1026">
        <v>-0.74985575675964355</v>
      </c>
      <c r="AU1026">
        <v>5.4349645972251892E-2</v>
      </c>
      <c r="AV1026">
        <v>3.8140687942504883</v>
      </c>
      <c r="AW1026">
        <v>3.7844915390014648</v>
      </c>
      <c r="AX1026">
        <v>3.7768454551696777</v>
      </c>
      <c r="AY1026">
        <v>3.7571792602539062</v>
      </c>
      <c r="AZ1026">
        <v>3.7260298728942871</v>
      </c>
      <c r="BA1026">
        <v>1.7513802275061607E-2</v>
      </c>
      <c r="BB1026">
        <v>-0.35625454783439636</v>
      </c>
      <c r="BC1026">
        <v>-0.35266554355621338</v>
      </c>
      <c r="BD1026">
        <v>-0.32731708884239197</v>
      </c>
      <c r="BE1026">
        <v>-0.29912683367729187</v>
      </c>
      <c r="BF1026">
        <v>-0.28595227003097534</v>
      </c>
      <c r="BG1026">
        <v>-0.30990588665008545</v>
      </c>
      <c r="BH1026">
        <v>-0.30471843481063843</v>
      </c>
      <c r="BI1026">
        <v>-0.30505767464637756</v>
      </c>
      <c r="BJ1026">
        <v>-0.30822882056236267</v>
      </c>
      <c r="BK1026">
        <v>-0.30588740110397339</v>
      </c>
      <c r="BL1026">
        <v>-0.31170579791069031</v>
      </c>
      <c r="BM1026">
        <v>-0.3370550274848938</v>
      </c>
      <c r="BN1026">
        <v>-0.33918258547782898</v>
      </c>
      <c r="BO1026">
        <v>-0.34435269236564636</v>
      </c>
      <c r="BP1026">
        <v>-0.35352635383605957</v>
      </c>
      <c r="BQ1026">
        <v>-0.36116689443588257</v>
      </c>
      <c r="BR1026">
        <v>-0.36528715491294861</v>
      </c>
      <c r="BS1026">
        <v>0.45682951807975769</v>
      </c>
      <c r="BT1026">
        <v>4.1316452026367187</v>
      </c>
      <c r="BU1026">
        <v>4.1021904945373535</v>
      </c>
      <c r="BV1026">
        <v>4.0932374000549316</v>
      </c>
      <c r="BW1026">
        <v>4.0750551223754883</v>
      </c>
      <c r="BX1026">
        <v>4.0413122177124023</v>
      </c>
      <c r="BY1026">
        <v>0.41611337661743164</v>
      </c>
      <c r="BZ1026">
        <v>-0.18475110828876495</v>
      </c>
      <c r="CA1026">
        <v>-0.18189854919910431</v>
      </c>
      <c r="CB1026">
        <v>-0.17074242234230042</v>
      </c>
      <c r="CC1026">
        <v>-0.15313310921192169</v>
      </c>
      <c r="CD1026">
        <v>-0.14763264358043671</v>
      </c>
      <c r="CE1026">
        <v>-7.2900190949440002E-2</v>
      </c>
      <c r="CF1026">
        <v>-7.3644466698169708E-2</v>
      </c>
      <c r="CG1026">
        <v>-7.4521154165267944E-2</v>
      </c>
      <c r="CH1026">
        <v>-7.8365221619606018E-2</v>
      </c>
      <c r="CI1026">
        <v>-7.3949627578258514E-2</v>
      </c>
      <c r="CJ1026">
        <v>-7.8810140490531921E-2</v>
      </c>
      <c r="CK1026">
        <v>-9.286169707775116E-2</v>
      </c>
      <c r="CL1026">
        <v>-8.7020322680473328E-2</v>
      </c>
      <c r="CM1026">
        <v>-8.7053783237934113E-2</v>
      </c>
      <c r="CN1026">
        <v>-9.1445989906787872E-2</v>
      </c>
      <c r="CO1026">
        <v>-9.5139853656291962E-2</v>
      </c>
      <c r="CP1026">
        <v>-9.8936095833778381E-2</v>
      </c>
      <c r="CQ1026">
        <v>0.73558586835861206</v>
      </c>
      <c r="CR1026">
        <v>4.351597785949707</v>
      </c>
      <c r="CS1026">
        <v>4.322227954864502</v>
      </c>
      <c r="CT1026">
        <v>4.3123693466186523</v>
      </c>
      <c r="CU1026">
        <v>4.2952146530151367</v>
      </c>
      <c r="CV1026">
        <v>4.2596755027770996</v>
      </c>
      <c r="CW1026">
        <v>0.69218224287033081</v>
      </c>
      <c r="CX1026">
        <v>-6.5968342125415802E-2</v>
      </c>
      <c r="CY1026">
        <v>-6.362585723400116E-2</v>
      </c>
      <c r="CZ1026">
        <v>-6.2299277633428574E-2</v>
      </c>
      <c r="DA1026">
        <v>-5.2018299698829651E-2</v>
      </c>
      <c r="DB1026">
        <v>-5.1832880824804306E-2</v>
      </c>
      <c r="DC1026">
        <v>0.16410551965236664</v>
      </c>
      <c r="DD1026">
        <v>0.15742950141429901</v>
      </c>
      <c r="DE1026">
        <v>0.15601536631584167</v>
      </c>
      <c r="DF1026">
        <v>0.15149837732315063</v>
      </c>
      <c r="DG1026">
        <v>0.15798814594745636</v>
      </c>
      <c r="DH1026">
        <v>0.15408551692962646</v>
      </c>
      <c r="DI1026">
        <v>0.15133163332939148</v>
      </c>
      <c r="DJ1026">
        <v>0.16514195501804352</v>
      </c>
      <c r="DK1026">
        <v>0.17024512588977814</v>
      </c>
      <c r="DL1026">
        <v>0.17063437402248383</v>
      </c>
      <c r="DM1026">
        <v>0.17088718712329865</v>
      </c>
      <c r="DN1026">
        <v>0.16741496324539185</v>
      </c>
      <c r="DO1026">
        <v>1.014342188835144</v>
      </c>
      <c r="DP1026">
        <v>4.5715503692626953</v>
      </c>
      <c r="DQ1026">
        <v>4.5422654151916504</v>
      </c>
      <c r="DR1026">
        <v>4.531501293182373</v>
      </c>
      <c r="DS1026">
        <v>4.5153741836547852</v>
      </c>
      <c r="DT1026">
        <v>4.4780387878417969</v>
      </c>
      <c r="DU1026">
        <v>0.96825110912322998</v>
      </c>
      <c r="DV1026">
        <v>5.2814416587352753E-2</v>
      </c>
      <c r="DW1026">
        <v>5.4646838456392288E-2</v>
      </c>
      <c r="DX1026">
        <v>4.6143863350152969E-2</v>
      </c>
      <c r="DY1026">
        <v>4.9096513539552689E-2</v>
      </c>
      <c r="DZ1026">
        <v>4.3966878205537796E-2</v>
      </c>
      <c r="EA1026">
        <v>0.50630414485931396</v>
      </c>
      <c r="EB1026">
        <v>0.49106362462043762</v>
      </c>
      <c r="EC1026">
        <v>0.48887351155281067</v>
      </c>
      <c r="ED1026">
        <v>0.48338490724563599</v>
      </c>
      <c r="EE1026">
        <v>0.49286946654319763</v>
      </c>
      <c r="EF1026">
        <v>0.49034985899925232</v>
      </c>
      <c r="EG1026">
        <v>0.50390803813934326</v>
      </c>
      <c r="EH1026">
        <v>0.5292242169380188</v>
      </c>
      <c r="EI1026">
        <v>0.54174387454986572</v>
      </c>
      <c r="EJ1026">
        <v>0.54903680086135864</v>
      </c>
      <c r="EK1026">
        <v>0.55498796701431274</v>
      </c>
      <c r="EL1026">
        <v>0.55198359489440918</v>
      </c>
      <c r="EM1026">
        <v>1.416822075843811</v>
      </c>
      <c r="EN1026">
        <v>4.8891267776489258</v>
      </c>
      <c r="EO1026">
        <v>4.8599643707275391</v>
      </c>
      <c r="EP1026">
        <v>4.847893238067627</v>
      </c>
      <c r="EQ1026">
        <v>4.8332500457763672</v>
      </c>
      <c r="ER1026">
        <v>4.7933211326599121</v>
      </c>
      <c r="ES1026">
        <v>1.366850733757019</v>
      </c>
      <c r="ET1026">
        <v>0.22431784868240356</v>
      </c>
      <c r="EU1026">
        <v>0.22541382908821106</v>
      </c>
      <c r="EV1026">
        <v>0.20271854102611542</v>
      </c>
      <c r="EW1026">
        <v>0.19509023427963257</v>
      </c>
      <c r="EX1026">
        <v>0.18228651583194733</v>
      </c>
      <c r="EY1026">
        <v>61.767364501953125</v>
      </c>
      <c r="EZ1026">
        <v>61.52740478515625</v>
      </c>
      <c r="FA1026">
        <v>61.265171051025391</v>
      </c>
      <c r="FB1026">
        <v>60.546718597412109</v>
      </c>
      <c r="FC1026">
        <v>60.139595031738281</v>
      </c>
      <c r="FD1026">
        <v>59.489730834960937</v>
      </c>
      <c r="FE1026">
        <v>61.61846923828125</v>
      </c>
      <c r="FF1026">
        <v>64.146125793457031</v>
      </c>
      <c r="FG1026">
        <v>67.771408081054688</v>
      </c>
      <c r="FH1026">
        <v>71.538444519042969</v>
      </c>
      <c r="FI1026">
        <v>74.597702026367188</v>
      </c>
      <c r="FJ1026">
        <v>75.640335083007812</v>
      </c>
      <c r="FK1026">
        <v>74.969573974609375</v>
      </c>
      <c r="FL1026">
        <v>75.4351806640625</v>
      </c>
      <c r="FM1026">
        <v>75.929237365722656</v>
      </c>
      <c r="FN1026">
        <v>75.173606872558594</v>
      </c>
      <c r="FO1026">
        <v>74.319747924804687</v>
      </c>
      <c r="FP1026">
        <v>73.161445617675781</v>
      </c>
      <c r="FQ1026">
        <v>71.634368896484375</v>
      </c>
      <c r="FR1026">
        <v>68.629310607910156</v>
      </c>
      <c r="FS1026">
        <v>66.624580383300781</v>
      </c>
      <c r="FT1026">
        <v>65.647590637207031</v>
      </c>
      <c r="FU1026">
        <v>65.374038696289063</v>
      </c>
      <c r="FV1026">
        <v>64.137916564941406</v>
      </c>
      <c r="FW1026">
        <v>81</v>
      </c>
      <c r="FX1026">
        <v>5.4568342864513397E-2</v>
      </c>
      <c r="FY1026">
        <v>1</v>
      </c>
    </row>
    <row r="1027" spans="1:181" x14ac:dyDescent="0.2">
      <c r="A1027" t="s">
        <v>243</v>
      </c>
      <c r="B1027" t="s">
        <v>239</v>
      </c>
      <c r="C1027" t="s">
        <v>215</v>
      </c>
      <c r="D1027" t="s">
        <v>37</v>
      </c>
      <c r="E1027">
        <v>2025</v>
      </c>
      <c r="F1027" t="s">
        <v>225</v>
      </c>
      <c r="G1027" t="s">
        <v>246</v>
      </c>
      <c r="H1027">
        <v>94</v>
      </c>
      <c r="K1027">
        <v>17.827634811401367</v>
      </c>
      <c r="L1027">
        <v>17.61669921875</v>
      </c>
      <c r="M1027">
        <v>17.701160430908203</v>
      </c>
      <c r="N1027">
        <v>17.856767654418945</v>
      </c>
      <c r="O1027">
        <v>18.203838348388672</v>
      </c>
      <c r="P1027">
        <v>18.97148323059082</v>
      </c>
      <c r="Q1027">
        <v>21.415761947631836</v>
      </c>
      <c r="R1027">
        <v>21.754463195800781</v>
      </c>
      <c r="S1027">
        <v>22.06719970703125</v>
      </c>
      <c r="T1027">
        <v>22.885330200195313</v>
      </c>
      <c r="U1027">
        <v>23.444421768188477</v>
      </c>
      <c r="V1027">
        <v>23.80872917175293</v>
      </c>
      <c r="W1027">
        <v>23.775623321533203</v>
      </c>
      <c r="X1027">
        <v>24.129861831665039</v>
      </c>
      <c r="Y1027">
        <v>24.201009750366211</v>
      </c>
      <c r="Z1027">
        <v>24.280319213867188</v>
      </c>
      <c r="AA1027">
        <v>24.235410690307617</v>
      </c>
      <c r="AB1027">
        <v>24.025463104248047</v>
      </c>
      <c r="AC1027">
        <v>23.546052932739258</v>
      </c>
      <c r="AD1027">
        <v>23.525716781616211</v>
      </c>
      <c r="AE1027">
        <v>23.380599975585938</v>
      </c>
      <c r="AF1027">
        <v>22.252483367919922</v>
      </c>
      <c r="AG1027">
        <v>19.817867279052734</v>
      </c>
      <c r="AH1027">
        <v>18.759618759155273</v>
      </c>
      <c r="AI1027">
        <v>-0.65210449695587158</v>
      </c>
      <c r="AJ1027">
        <v>-0.63835257291793823</v>
      </c>
      <c r="AK1027">
        <v>-0.63791579008102417</v>
      </c>
      <c r="AL1027">
        <v>-0.64011538028717041</v>
      </c>
      <c r="AM1027">
        <v>-0.64076870679855347</v>
      </c>
      <c r="AN1027">
        <v>-0.64797013998031616</v>
      </c>
      <c r="AO1027">
        <v>-0.68963140249252319</v>
      </c>
      <c r="AP1027">
        <v>-0.70326489210128784</v>
      </c>
      <c r="AQ1027">
        <v>-0.71585142612457275</v>
      </c>
      <c r="AR1027">
        <v>-0.73192876577377319</v>
      </c>
      <c r="AS1027">
        <v>-0.74526768922805786</v>
      </c>
      <c r="AT1027">
        <v>-0.74985575675964355</v>
      </c>
      <c r="AU1027">
        <v>5.4349645972251892E-2</v>
      </c>
      <c r="AV1027">
        <v>3.8140687942504883</v>
      </c>
      <c r="AW1027">
        <v>3.7844915390014648</v>
      </c>
      <c r="AX1027">
        <v>3.7768454551696777</v>
      </c>
      <c r="AY1027">
        <v>3.7571792602539062</v>
      </c>
      <c r="AZ1027">
        <v>3.7260298728942871</v>
      </c>
      <c r="BA1027">
        <v>1.7513802275061607E-2</v>
      </c>
      <c r="BB1027">
        <v>-0.35625454783439636</v>
      </c>
      <c r="BC1027">
        <v>-0.35266554355621338</v>
      </c>
      <c r="BD1027">
        <v>-0.32731708884239197</v>
      </c>
      <c r="BE1027">
        <v>-0.29912683367729187</v>
      </c>
      <c r="BF1027">
        <v>-0.28595227003097534</v>
      </c>
      <c r="BG1027">
        <v>-0.30990588665008545</v>
      </c>
      <c r="BH1027">
        <v>-0.30471843481063843</v>
      </c>
      <c r="BI1027">
        <v>-0.30505767464637756</v>
      </c>
      <c r="BJ1027">
        <v>-0.30822882056236267</v>
      </c>
      <c r="BK1027">
        <v>-0.30588740110397339</v>
      </c>
      <c r="BL1027">
        <v>-0.31170579791069031</v>
      </c>
      <c r="BM1027">
        <v>-0.3370550274848938</v>
      </c>
      <c r="BN1027">
        <v>-0.33918258547782898</v>
      </c>
      <c r="BO1027">
        <v>-0.34435269236564636</v>
      </c>
      <c r="BP1027">
        <v>-0.35352635383605957</v>
      </c>
      <c r="BQ1027">
        <v>-0.36116689443588257</v>
      </c>
      <c r="BR1027">
        <v>-0.36528715491294861</v>
      </c>
      <c r="BS1027">
        <v>0.45682951807975769</v>
      </c>
      <c r="BT1027">
        <v>4.1316452026367187</v>
      </c>
      <c r="BU1027">
        <v>4.1021904945373535</v>
      </c>
      <c r="BV1027">
        <v>4.0932374000549316</v>
      </c>
      <c r="BW1027">
        <v>4.0750551223754883</v>
      </c>
      <c r="BX1027">
        <v>4.0413122177124023</v>
      </c>
      <c r="BY1027">
        <v>0.41611337661743164</v>
      </c>
      <c r="BZ1027">
        <v>-0.18475110828876495</v>
      </c>
      <c r="CA1027">
        <v>-0.18189854919910431</v>
      </c>
      <c r="CB1027">
        <v>-0.17074242234230042</v>
      </c>
      <c r="CC1027">
        <v>-0.15313310921192169</v>
      </c>
      <c r="CD1027">
        <v>-0.14763264358043671</v>
      </c>
      <c r="CE1027">
        <v>-7.2900190949440002E-2</v>
      </c>
      <c r="CF1027">
        <v>-7.3644466698169708E-2</v>
      </c>
      <c r="CG1027">
        <v>-7.4521154165267944E-2</v>
      </c>
      <c r="CH1027">
        <v>-7.8365221619606018E-2</v>
      </c>
      <c r="CI1027">
        <v>-7.3949627578258514E-2</v>
      </c>
      <c r="CJ1027">
        <v>-7.8810140490531921E-2</v>
      </c>
      <c r="CK1027">
        <v>-9.286169707775116E-2</v>
      </c>
      <c r="CL1027">
        <v>-8.7020322680473328E-2</v>
      </c>
      <c r="CM1027">
        <v>-8.7053783237934113E-2</v>
      </c>
      <c r="CN1027">
        <v>-9.1445989906787872E-2</v>
      </c>
      <c r="CO1027">
        <v>-9.5139853656291962E-2</v>
      </c>
      <c r="CP1027">
        <v>-9.8936095833778381E-2</v>
      </c>
      <c r="CQ1027">
        <v>0.73558586835861206</v>
      </c>
      <c r="CR1027">
        <v>4.351597785949707</v>
      </c>
      <c r="CS1027">
        <v>4.322227954864502</v>
      </c>
      <c r="CT1027">
        <v>4.3123693466186523</v>
      </c>
      <c r="CU1027">
        <v>4.2952146530151367</v>
      </c>
      <c r="CV1027">
        <v>4.2596755027770996</v>
      </c>
      <c r="CW1027">
        <v>0.69218224287033081</v>
      </c>
      <c r="CX1027">
        <v>-6.5968342125415802E-2</v>
      </c>
      <c r="CY1027">
        <v>-6.362585723400116E-2</v>
      </c>
      <c r="CZ1027">
        <v>-6.2299277633428574E-2</v>
      </c>
      <c r="DA1027">
        <v>-5.2018299698829651E-2</v>
      </c>
      <c r="DB1027">
        <v>-5.1832880824804306E-2</v>
      </c>
      <c r="DC1027">
        <v>0.16410551965236664</v>
      </c>
      <c r="DD1027">
        <v>0.15742950141429901</v>
      </c>
      <c r="DE1027">
        <v>0.15601536631584167</v>
      </c>
      <c r="DF1027">
        <v>0.15149837732315063</v>
      </c>
      <c r="DG1027">
        <v>0.15798814594745636</v>
      </c>
      <c r="DH1027">
        <v>0.15408551692962646</v>
      </c>
      <c r="DI1027">
        <v>0.15133163332939148</v>
      </c>
      <c r="DJ1027">
        <v>0.16514195501804352</v>
      </c>
      <c r="DK1027">
        <v>0.17024512588977814</v>
      </c>
      <c r="DL1027">
        <v>0.17063437402248383</v>
      </c>
      <c r="DM1027">
        <v>0.17088718712329865</v>
      </c>
      <c r="DN1027">
        <v>0.16741496324539185</v>
      </c>
      <c r="DO1027">
        <v>1.014342188835144</v>
      </c>
      <c r="DP1027">
        <v>4.5715503692626953</v>
      </c>
      <c r="DQ1027">
        <v>4.5422654151916504</v>
      </c>
      <c r="DR1027">
        <v>4.531501293182373</v>
      </c>
      <c r="DS1027">
        <v>4.5153741836547852</v>
      </c>
      <c r="DT1027">
        <v>4.4780387878417969</v>
      </c>
      <c r="DU1027">
        <v>0.96825110912322998</v>
      </c>
      <c r="DV1027">
        <v>5.2814416587352753E-2</v>
      </c>
      <c r="DW1027">
        <v>5.4646838456392288E-2</v>
      </c>
      <c r="DX1027">
        <v>4.6143863350152969E-2</v>
      </c>
      <c r="DY1027">
        <v>4.9096513539552689E-2</v>
      </c>
      <c r="DZ1027">
        <v>4.3966878205537796E-2</v>
      </c>
      <c r="EA1027">
        <v>0.50630414485931396</v>
      </c>
      <c r="EB1027">
        <v>0.49106362462043762</v>
      </c>
      <c r="EC1027">
        <v>0.48887351155281067</v>
      </c>
      <c r="ED1027">
        <v>0.48338490724563599</v>
      </c>
      <c r="EE1027">
        <v>0.49286946654319763</v>
      </c>
      <c r="EF1027">
        <v>0.49034985899925232</v>
      </c>
      <c r="EG1027">
        <v>0.50390803813934326</v>
      </c>
      <c r="EH1027">
        <v>0.5292242169380188</v>
      </c>
      <c r="EI1027">
        <v>0.54174387454986572</v>
      </c>
      <c r="EJ1027">
        <v>0.54903680086135864</v>
      </c>
      <c r="EK1027">
        <v>0.55498796701431274</v>
      </c>
      <c r="EL1027">
        <v>0.55198359489440918</v>
      </c>
      <c r="EM1027">
        <v>1.416822075843811</v>
      </c>
      <c r="EN1027">
        <v>4.8891267776489258</v>
      </c>
      <c r="EO1027">
        <v>4.8599643707275391</v>
      </c>
      <c r="EP1027">
        <v>4.847893238067627</v>
      </c>
      <c r="EQ1027">
        <v>4.8332500457763672</v>
      </c>
      <c r="ER1027">
        <v>4.7933211326599121</v>
      </c>
      <c r="ES1027">
        <v>1.366850733757019</v>
      </c>
      <c r="ET1027">
        <v>0.22431784868240356</v>
      </c>
      <c r="EU1027">
        <v>0.22541382908821106</v>
      </c>
      <c r="EV1027">
        <v>0.20271854102611542</v>
      </c>
      <c r="EW1027">
        <v>0.19509023427963257</v>
      </c>
      <c r="EX1027">
        <v>0.18228651583194733</v>
      </c>
      <c r="EY1027">
        <v>61.767364501953125</v>
      </c>
      <c r="EZ1027">
        <v>61.52740478515625</v>
      </c>
      <c r="FA1027">
        <v>61.265171051025391</v>
      </c>
      <c r="FB1027">
        <v>60.546718597412109</v>
      </c>
      <c r="FC1027">
        <v>60.139595031738281</v>
      </c>
      <c r="FD1027">
        <v>59.489730834960937</v>
      </c>
      <c r="FE1027">
        <v>61.61846923828125</v>
      </c>
      <c r="FF1027">
        <v>64.146125793457031</v>
      </c>
      <c r="FG1027">
        <v>67.771408081054688</v>
      </c>
      <c r="FH1027">
        <v>71.538444519042969</v>
      </c>
      <c r="FI1027">
        <v>74.597702026367188</v>
      </c>
      <c r="FJ1027">
        <v>75.640335083007812</v>
      </c>
      <c r="FK1027">
        <v>74.969573974609375</v>
      </c>
      <c r="FL1027">
        <v>75.4351806640625</v>
      </c>
      <c r="FM1027">
        <v>75.929237365722656</v>
      </c>
      <c r="FN1027">
        <v>75.173606872558594</v>
      </c>
      <c r="FO1027">
        <v>74.319747924804687</v>
      </c>
      <c r="FP1027">
        <v>73.161445617675781</v>
      </c>
      <c r="FQ1027">
        <v>71.634368896484375</v>
      </c>
      <c r="FR1027">
        <v>68.629310607910156</v>
      </c>
      <c r="FS1027">
        <v>66.624580383300781</v>
      </c>
      <c r="FT1027">
        <v>65.647590637207031</v>
      </c>
      <c r="FU1027">
        <v>65.374038696289063</v>
      </c>
      <c r="FV1027">
        <v>64.137916564941406</v>
      </c>
      <c r="FW1027">
        <v>81</v>
      </c>
      <c r="FX1027">
        <v>5.4568342864513397E-2</v>
      </c>
      <c r="FY1027">
        <v>1</v>
      </c>
    </row>
    <row r="1028" spans="1:181" x14ac:dyDescent="0.2">
      <c r="A1028" t="s">
        <v>243</v>
      </c>
      <c r="B1028" t="s">
        <v>239</v>
      </c>
      <c r="C1028" t="s">
        <v>215</v>
      </c>
      <c r="D1028" t="s">
        <v>38</v>
      </c>
      <c r="E1028">
        <v>2015</v>
      </c>
      <c r="F1028" t="s">
        <v>225</v>
      </c>
      <c r="G1028" t="s">
        <v>246</v>
      </c>
      <c r="H1028">
        <v>82</v>
      </c>
      <c r="K1028">
        <v>16.120868682861328</v>
      </c>
      <c r="L1028">
        <v>15.934557914733887</v>
      </c>
      <c r="M1028">
        <v>15.995865821838379</v>
      </c>
      <c r="N1028">
        <v>16.139287948608398</v>
      </c>
      <c r="O1028">
        <v>16.444873809814453</v>
      </c>
      <c r="P1028">
        <v>17.120847702026367</v>
      </c>
      <c r="Q1028">
        <v>19.255247116088867</v>
      </c>
      <c r="R1028">
        <v>19.54632568359375</v>
      </c>
      <c r="S1028">
        <v>19.781885147094727</v>
      </c>
      <c r="T1028">
        <v>20.429378509521484</v>
      </c>
      <c r="U1028">
        <v>20.881372451782227</v>
      </c>
      <c r="V1028">
        <v>21.258512496948242</v>
      </c>
      <c r="W1028">
        <v>21.333099365234375</v>
      </c>
      <c r="X1028">
        <v>21.670217514038086</v>
      </c>
      <c r="Y1028">
        <v>21.727874755859375</v>
      </c>
      <c r="Z1028">
        <v>21.824472427368164</v>
      </c>
      <c r="AA1028">
        <v>21.773534774780273</v>
      </c>
      <c r="AB1028">
        <v>21.597558975219727</v>
      </c>
      <c r="AC1028">
        <v>21.15672492980957</v>
      </c>
      <c r="AD1028">
        <v>21.229257583618164</v>
      </c>
      <c r="AE1028">
        <v>20.994142532348633</v>
      </c>
      <c r="AF1028">
        <v>19.984830856323242</v>
      </c>
      <c r="AG1028">
        <v>17.826869964599609</v>
      </c>
      <c r="AH1028">
        <v>16.922075271606445</v>
      </c>
      <c r="AI1028">
        <v>-0.61219102144241333</v>
      </c>
      <c r="AJ1028">
        <v>-0.60032939910888672</v>
      </c>
      <c r="AK1028">
        <v>-0.59931719303131104</v>
      </c>
      <c r="AL1028">
        <v>-0.60173368453979492</v>
      </c>
      <c r="AM1028">
        <v>-0.60226422548294067</v>
      </c>
      <c r="AN1028">
        <v>-0.6093716025352478</v>
      </c>
      <c r="AO1028">
        <v>-0.64752662181854248</v>
      </c>
      <c r="AP1028">
        <v>-0.66055738925933838</v>
      </c>
      <c r="AQ1028">
        <v>-0.67146146297454834</v>
      </c>
      <c r="AR1028">
        <v>-0.68508821725845337</v>
      </c>
      <c r="AS1028">
        <v>-0.69702702760696411</v>
      </c>
      <c r="AT1028">
        <v>-0.70182085037231445</v>
      </c>
      <c r="AU1028">
        <v>6.0153272934257984E-3</v>
      </c>
      <c r="AV1028">
        <v>3.3657886981964111</v>
      </c>
      <c r="AW1028">
        <v>3.3381707668304443</v>
      </c>
      <c r="AX1028">
        <v>3.3344700336456299</v>
      </c>
      <c r="AY1028">
        <v>3.3159749507904053</v>
      </c>
      <c r="AZ1028">
        <v>3.2902302742004395</v>
      </c>
      <c r="BA1028">
        <v>-2.4593615904450417E-2</v>
      </c>
      <c r="BB1028">
        <v>-0.34170404076576233</v>
      </c>
      <c r="BC1028">
        <v>-0.33667588233947754</v>
      </c>
      <c r="BD1028">
        <v>-0.31352108716964722</v>
      </c>
      <c r="BE1028">
        <v>-0.28713753819465637</v>
      </c>
      <c r="BF1028">
        <v>-0.27435895800590515</v>
      </c>
      <c r="BG1028">
        <v>-0.29076236486434937</v>
      </c>
      <c r="BH1028">
        <v>-0.28617945313453674</v>
      </c>
      <c r="BI1028">
        <v>-0.28620699048042297</v>
      </c>
      <c r="BJ1028">
        <v>-0.28910180926322937</v>
      </c>
      <c r="BK1028">
        <v>-0.28704044222831726</v>
      </c>
      <c r="BL1028">
        <v>-0.29241549968719482</v>
      </c>
      <c r="BM1028">
        <v>-0.3154417872428894</v>
      </c>
      <c r="BN1028">
        <v>-0.31770816445350647</v>
      </c>
      <c r="BO1028">
        <v>-0.32214176654815674</v>
      </c>
      <c r="BP1028">
        <v>-0.32988032698631287</v>
      </c>
      <c r="BQ1028">
        <v>-0.33639830350875854</v>
      </c>
      <c r="BR1028">
        <v>-0.34059694409370422</v>
      </c>
      <c r="BS1028">
        <v>0.38396143913269043</v>
      </c>
      <c r="BT1028">
        <v>3.6651031970977783</v>
      </c>
      <c r="BU1028">
        <v>3.6373028755187988</v>
      </c>
      <c r="BV1028">
        <v>3.631295919418335</v>
      </c>
      <c r="BW1028">
        <v>3.6145102977752686</v>
      </c>
      <c r="BX1028">
        <v>3.5862536430358887</v>
      </c>
      <c r="BY1028">
        <v>0.34957656264305115</v>
      </c>
      <c r="BZ1028">
        <v>-0.17744286358356476</v>
      </c>
      <c r="CA1028">
        <v>-0.1735595166683197</v>
      </c>
      <c r="CB1028">
        <v>-0.16360439360141754</v>
      </c>
      <c r="CC1028">
        <v>-0.14726357161998749</v>
      </c>
      <c r="CD1028">
        <v>-0.14160594344139099</v>
      </c>
      <c r="CE1028">
        <v>-6.81418776512146E-2</v>
      </c>
      <c r="CF1028">
        <v>-6.8600170314311981E-2</v>
      </c>
      <c r="CG1028">
        <v>-6.9347798824310303E-2</v>
      </c>
      <c r="CH1028">
        <v>-7.2573944926261902E-2</v>
      </c>
      <c r="CI1028">
        <v>-6.8717405200004578E-2</v>
      </c>
      <c r="CJ1028">
        <v>-7.2892650961875916E-2</v>
      </c>
      <c r="CK1028">
        <v>-8.5440836846828461E-2</v>
      </c>
      <c r="CL1028">
        <v>-8.0251827836036682E-2</v>
      </c>
      <c r="CM1028">
        <v>-8.0204039812088013E-2</v>
      </c>
      <c r="CN1028">
        <v>-8.3864420652389526E-2</v>
      </c>
      <c r="CO1028">
        <v>-8.6627937853336334E-2</v>
      </c>
      <c r="CP1028">
        <v>-9.0414360165596008E-2</v>
      </c>
      <c r="CQ1028">
        <v>0.6457257866859436</v>
      </c>
      <c r="CR1028">
        <v>3.8724076747894287</v>
      </c>
      <c r="CS1028">
        <v>3.8444809913635254</v>
      </c>
      <c r="CT1028">
        <v>3.8368766307830811</v>
      </c>
      <c r="CU1028">
        <v>3.8212747573852539</v>
      </c>
      <c r="CV1028">
        <v>3.791278600692749</v>
      </c>
      <c r="CW1028">
        <v>0.60872566699981689</v>
      </c>
      <c r="CX1028">
        <v>-6.3676074147224426E-2</v>
      </c>
      <c r="CY1028">
        <v>-6.0585621744394302E-2</v>
      </c>
      <c r="CZ1028">
        <v>-5.9772565960884094E-2</v>
      </c>
      <c r="DA1028">
        <v>-5.0387293100357056E-2</v>
      </c>
      <c r="DB1028">
        <v>-4.9661614000797272E-2</v>
      </c>
      <c r="DC1028">
        <v>0.15447862446308136</v>
      </c>
      <c r="DD1028">
        <v>0.14897912740707397</v>
      </c>
      <c r="DE1028">
        <v>0.14751139283180237</v>
      </c>
      <c r="DF1028">
        <v>0.14395393431186676</v>
      </c>
      <c r="DG1028">
        <v>0.1496056467294693</v>
      </c>
      <c r="DH1028">
        <v>0.1466301828622818</v>
      </c>
      <c r="DI1028">
        <v>0.14456009864807129</v>
      </c>
      <c r="DJ1028">
        <v>0.15720450878143311</v>
      </c>
      <c r="DK1028">
        <v>0.16173370182514191</v>
      </c>
      <c r="DL1028">
        <v>0.16215148568153381</v>
      </c>
      <c r="DM1028">
        <v>0.16314242780208588</v>
      </c>
      <c r="DN1028">
        <v>0.15976822376251221</v>
      </c>
      <c r="DO1028">
        <v>0.90749013423919678</v>
      </c>
      <c r="DP1028">
        <v>4.0797119140625</v>
      </c>
      <c r="DQ1028">
        <v>4.051659107208252</v>
      </c>
      <c r="DR1028">
        <v>4.042457103729248</v>
      </c>
      <c r="DS1028">
        <v>4.0280394554138184</v>
      </c>
      <c r="DT1028">
        <v>3.9963035583496094</v>
      </c>
      <c r="DU1028">
        <v>0.86787480115890503</v>
      </c>
      <c r="DV1028">
        <v>5.0090711563825607E-2</v>
      </c>
      <c r="DW1028">
        <v>5.2388273179531097E-2</v>
      </c>
      <c r="DX1028">
        <v>4.4059265404939651E-2</v>
      </c>
      <c r="DY1028">
        <v>4.6488985419273376E-2</v>
      </c>
      <c r="DZ1028">
        <v>4.2282715439796448E-2</v>
      </c>
      <c r="EA1028">
        <v>0.47590726613998413</v>
      </c>
      <c r="EB1028">
        <v>0.46312907338142395</v>
      </c>
      <c r="EC1028">
        <v>0.46062159538269043</v>
      </c>
      <c r="ED1028">
        <v>0.45658579468727112</v>
      </c>
      <c r="EE1028">
        <v>0.46482944488525391</v>
      </c>
      <c r="EF1028">
        <v>0.46358630061149597</v>
      </c>
      <c r="EG1028">
        <v>0.47664493322372437</v>
      </c>
      <c r="EH1028">
        <v>0.5000537633895874</v>
      </c>
      <c r="EI1028">
        <v>0.51105338335037231</v>
      </c>
      <c r="EJ1028">
        <v>0.51735937595367432</v>
      </c>
      <c r="EK1028">
        <v>0.52377116680145264</v>
      </c>
      <c r="EL1028">
        <v>0.52099215984344482</v>
      </c>
      <c r="EM1028">
        <v>1.2854362726211548</v>
      </c>
      <c r="EN1028">
        <v>4.3790268898010254</v>
      </c>
      <c r="EO1028">
        <v>4.3507909774780273</v>
      </c>
      <c r="EP1028">
        <v>4.3392829895019531</v>
      </c>
      <c r="EQ1028">
        <v>4.3265743255615234</v>
      </c>
      <c r="ER1028">
        <v>4.2923269271850586</v>
      </c>
      <c r="ES1028">
        <v>1.2420449256896973</v>
      </c>
      <c r="ET1028">
        <v>0.21435187757015228</v>
      </c>
      <c r="EU1028">
        <v>0.21550463140010834</v>
      </c>
      <c r="EV1028">
        <v>0.19397594034671783</v>
      </c>
      <c r="EW1028">
        <v>0.18636293709278107</v>
      </c>
      <c r="EX1028">
        <v>0.17503571510314941</v>
      </c>
      <c r="EY1028">
        <v>62.623783111572266</v>
      </c>
      <c r="EZ1028">
        <v>62.507953643798828</v>
      </c>
      <c r="FA1028">
        <v>61.746479034423828</v>
      </c>
      <c r="FB1028">
        <v>61.890666961669922</v>
      </c>
      <c r="FC1028">
        <v>60.8599853515625</v>
      </c>
      <c r="FD1028">
        <v>61.478610992431641</v>
      </c>
      <c r="FE1028">
        <v>61.865848541259766</v>
      </c>
      <c r="FF1028">
        <v>64.371719360351563</v>
      </c>
      <c r="FG1028">
        <v>66.624771118164062</v>
      </c>
      <c r="FH1028">
        <v>69.15618896484375</v>
      </c>
      <c r="FI1028">
        <v>71.938209533691406</v>
      </c>
      <c r="FJ1028">
        <v>74.351287841796875</v>
      </c>
      <c r="FK1028">
        <v>75.710502624511719</v>
      </c>
      <c r="FL1028">
        <v>76.591056823730469</v>
      </c>
      <c r="FM1028">
        <v>76.967620849609375</v>
      </c>
      <c r="FN1028">
        <v>76.552070617675781</v>
      </c>
      <c r="FO1028">
        <v>75.549072265625</v>
      </c>
      <c r="FP1028">
        <v>74.551170349121094</v>
      </c>
      <c r="FQ1028">
        <v>72.642036437988281</v>
      </c>
      <c r="FR1028">
        <v>70.506103515625</v>
      </c>
      <c r="FS1028">
        <v>67.384117126464844</v>
      </c>
      <c r="FT1028">
        <v>66.0308837890625</v>
      </c>
      <c r="FU1028">
        <v>65.228607177734375</v>
      </c>
      <c r="FV1028">
        <v>64.479728698730469</v>
      </c>
      <c r="FW1028">
        <v>81</v>
      </c>
      <c r="FX1028">
        <v>5.4568342864513397E-2</v>
      </c>
      <c r="FY1028">
        <v>1</v>
      </c>
    </row>
    <row r="1029" spans="1:181" x14ac:dyDescent="0.2">
      <c r="A1029" t="s">
        <v>243</v>
      </c>
      <c r="B1029" t="s">
        <v>239</v>
      </c>
      <c r="C1029" t="s">
        <v>215</v>
      </c>
      <c r="D1029" t="s">
        <v>38</v>
      </c>
      <c r="E1029">
        <v>2016</v>
      </c>
      <c r="F1029" t="s">
        <v>225</v>
      </c>
      <c r="G1029" t="s">
        <v>246</v>
      </c>
      <c r="H1029">
        <v>94</v>
      </c>
      <c r="K1029">
        <v>18.480020523071289</v>
      </c>
      <c r="L1029">
        <v>18.266445159912109</v>
      </c>
      <c r="M1029">
        <v>18.336725234985352</v>
      </c>
      <c r="N1029">
        <v>18.501134872436523</v>
      </c>
      <c r="O1029">
        <v>18.8514404296875</v>
      </c>
      <c r="P1029">
        <v>19.626338958740234</v>
      </c>
      <c r="Q1029">
        <v>22.073087692260742</v>
      </c>
      <c r="R1029">
        <v>22.406764984130859</v>
      </c>
      <c r="S1029">
        <v>22.676794052124023</v>
      </c>
      <c r="T1029">
        <v>23.419042587280273</v>
      </c>
      <c r="U1029">
        <v>23.937183380126953</v>
      </c>
      <c r="V1029">
        <v>24.369512557983398</v>
      </c>
      <c r="W1029">
        <v>24.455015182495117</v>
      </c>
      <c r="X1029">
        <v>24.841468811035156</v>
      </c>
      <c r="Y1029">
        <v>24.907564163208008</v>
      </c>
      <c r="Z1029">
        <v>25.01829719543457</v>
      </c>
      <c r="AA1029">
        <v>24.959905624389648</v>
      </c>
      <c r="AB1029">
        <v>24.758176803588867</v>
      </c>
      <c r="AC1029">
        <v>24.252832412719727</v>
      </c>
      <c r="AD1029">
        <v>24.335977554321289</v>
      </c>
      <c r="AE1029">
        <v>24.066455841064453</v>
      </c>
      <c r="AF1029">
        <v>22.909439086914063</v>
      </c>
      <c r="AG1029">
        <v>20.435678482055664</v>
      </c>
      <c r="AH1029">
        <v>19.398475646972656</v>
      </c>
      <c r="AI1029">
        <v>-0.66061276197433472</v>
      </c>
      <c r="AJ1029">
        <v>-0.64794754981994629</v>
      </c>
      <c r="AK1029">
        <v>-0.64692038297653198</v>
      </c>
      <c r="AL1029">
        <v>-0.64975178241729736</v>
      </c>
      <c r="AM1029">
        <v>-0.6500280499458313</v>
      </c>
      <c r="AN1029">
        <v>-0.65795356035232544</v>
      </c>
      <c r="AO1029">
        <v>-0.69975465536117554</v>
      </c>
      <c r="AP1029">
        <v>-0.71331369876861572</v>
      </c>
      <c r="AQ1029">
        <v>-0.72498476505279541</v>
      </c>
      <c r="AR1029">
        <v>-0.73985165357589722</v>
      </c>
      <c r="AS1029">
        <v>-0.75284326076507568</v>
      </c>
      <c r="AT1029">
        <v>-0.75826233625411987</v>
      </c>
      <c r="AU1029">
        <v>5.5301327258348465E-2</v>
      </c>
      <c r="AV1029">
        <v>3.8966782093048096</v>
      </c>
      <c r="AW1029">
        <v>3.8649954795837402</v>
      </c>
      <c r="AX1029">
        <v>3.8604574203491211</v>
      </c>
      <c r="AY1029">
        <v>3.8394744396209717</v>
      </c>
      <c r="AZ1029">
        <v>3.809640645980835</v>
      </c>
      <c r="BA1029">
        <v>1.9729331135749817E-2</v>
      </c>
      <c r="BB1029">
        <v>-0.37067162990570068</v>
      </c>
      <c r="BC1029">
        <v>-0.36505430936813354</v>
      </c>
      <c r="BD1029">
        <v>-0.34020152688026428</v>
      </c>
      <c r="BE1029">
        <v>-0.3112432062625885</v>
      </c>
      <c r="BF1029">
        <v>-0.29750660061836243</v>
      </c>
      <c r="BG1029">
        <v>-0.31646770238876343</v>
      </c>
      <c r="BH1029">
        <v>-0.31159555912017822</v>
      </c>
      <c r="BI1029">
        <v>-0.3116815984249115</v>
      </c>
      <c r="BJ1029">
        <v>-0.31502515077590942</v>
      </c>
      <c r="BK1029">
        <v>-0.31252628564834595</v>
      </c>
      <c r="BL1029">
        <v>-0.31859710812568665</v>
      </c>
      <c r="BM1029">
        <v>-0.3442002534866333</v>
      </c>
      <c r="BN1029">
        <v>-0.34623417258262634</v>
      </c>
      <c r="BO1029">
        <v>-0.35097751021385193</v>
      </c>
      <c r="BP1029">
        <v>-0.35953995585441589</v>
      </c>
      <c r="BQ1029">
        <v>-0.36672767996788025</v>
      </c>
      <c r="BR1029">
        <v>-0.37150955200195313</v>
      </c>
      <c r="BS1029">
        <v>0.45995816588401794</v>
      </c>
      <c r="BT1029">
        <v>4.2171463966369629</v>
      </c>
      <c r="BU1029">
        <v>4.1852684020996094</v>
      </c>
      <c r="BV1029">
        <v>4.1782608032226563</v>
      </c>
      <c r="BW1029">
        <v>4.1591081619262695</v>
      </c>
      <c r="BX1029">
        <v>4.1265850067138672</v>
      </c>
      <c r="BY1029">
        <v>0.42034336924552917</v>
      </c>
      <c r="BZ1029">
        <v>-0.19480158388614655</v>
      </c>
      <c r="CA1029">
        <v>-0.19040995836257935</v>
      </c>
      <c r="CB1029">
        <v>-0.17968975007534027</v>
      </c>
      <c r="CC1029">
        <v>-0.16148388385772705</v>
      </c>
      <c r="CD1029">
        <v>-0.15537150204181671</v>
      </c>
      <c r="CE1029">
        <v>-7.8113853931427002E-2</v>
      </c>
      <c r="CF1029">
        <v>-7.8639216721057892E-2</v>
      </c>
      <c r="CG1029">
        <v>-7.949625700712204E-2</v>
      </c>
      <c r="CH1029">
        <v>-8.3194524049758911E-2</v>
      </c>
      <c r="CI1029">
        <v>-7.8773610293865204E-2</v>
      </c>
      <c r="CJ1029">
        <v>-8.3559863269329071E-2</v>
      </c>
      <c r="CK1029">
        <v>-9.7944378852844238E-2</v>
      </c>
      <c r="CL1029">
        <v>-9.1995999217033386E-2</v>
      </c>
      <c r="CM1029">
        <v>-9.1941215097904205E-2</v>
      </c>
      <c r="CN1029">
        <v>-9.6137262880802155E-2</v>
      </c>
      <c r="CO1029">
        <v>-9.9305197596549988E-2</v>
      </c>
      <c r="CP1029">
        <v>-0.10364572703838348</v>
      </c>
      <c r="CQ1029">
        <v>0.7402222752571106</v>
      </c>
      <c r="CR1029">
        <v>4.4391016960144043</v>
      </c>
      <c r="CS1029">
        <v>4.4070882797241211</v>
      </c>
      <c r="CT1029">
        <v>4.3983707427978516</v>
      </c>
      <c r="CU1029">
        <v>4.3804855346679687</v>
      </c>
      <c r="CV1029">
        <v>4.346099853515625</v>
      </c>
      <c r="CW1029">
        <v>0.6978074312210083</v>
      </c>
      <c r="CX1029">
        <v>-7.2994522750377655E-2</v>
      </c>
      <c r="CY1029">
        <v>-6.9451808929443359E-2</v>
      </c>
      <c r="CZ1029">
        <v>-6.8519771099090576E-2</v>
      </c>
      <c r="DA1029">
        <v>-5.7761043310165405E-2</v>
      </c>
      <c r="DB1029">
        <v>-5.6929167360067368E-2</v>
      </c>
      <c r="DC1029">
        <v>0.16023999452590942</v>
      </c>
      <c r="DD1029">
        <v>0.15431714057922363</v>
      </c>
      <c r="DE1029">
        <v>0.15268908441066742</v>
      </c>
      <c r="DF1029">
        <v>0.1486361026763916</v>
      </c>
      <c r="DG1029">
        <v>0.15497907996177673</v>
      </c>
      <c r="DH1029">
        <v>0.1514773815870285</v>
      </c>
      <c r="DI1029">
        <v>0.14831151068210602</v>
      </c>
      <c r="DJ1029">
        <v>0.16224217414855957</v>
      </c>
      <c r="DK1029">
        <v>0.16709508001804352</v>
      </c>
      <c r="DL1029">
        <v>0.16726544499397278</v>
      </c>
      <c r="DM1029">
        <v>0.16811726987361908</v>
      </c>
      <c r="DN1029">
        <v>0.16421808302402496</v>
      </c>
      <c r="DO1029">
        <v>1.0204863548278809</v>
      </c>
      <c r="DP1029">
        <v>4.6610569953918457</v>
      </c>
      <c r="DQ1029">
        <v>4.6289081573486328</v>
      </c>
      <c r="DR1029">
        <v>4.6184806823730469</v>
      </c>
      <c r="DS1029">
        <v>4.601862907409668</v>
      </c>
      <c r="DT1029">
        <v>4.5656147003173828</v>
      </c>
      <c r="DU1029">
        <v>0.97527152299880981</v>
      </c>
      <c r="DV1029">
        <v>4.8812542110681534E-2</v>
      </c>
      <c r="DW1029">
        <v>5.1506336778402328E-2</v>
      </c>
      <c r="DX1029">
        <v>4.265020415186882E-2</v>
      </c>
      <c r="DY1029">
        <v>4.5961804687976837E-2</v>
      </c>
      <c r="DZ1029">
        <v>4.1513171046972275E-2</v>
      </c>
      <c r="EA1029">
        <v>0.50438505411148071</v>
      </c>
      <c r="EB1029">
        <v>0.4906691312789917</v>
      </c>
      <c r="EC1029">
        <v>0.48792785406112671</v>
      </c>
      <c r="ED1029">
        <v>0.48336270451545715</v>
      </c>
      <c r="EE1029">
        <v>0.4924808144569397</v>
      </c>
      <c r="EF1029">
        <v>0.4908338189125061</v>
      </c>
      <c r="EG1029">
        <v>0.50386589765548706</v>
      </c>
      <c r="EH1029">
        <v>0.52932173013687134</v>
      </c>
      <c r="EI1029">
        <v>0.54110234975814819</v>
      </c>
      <c r="EJ1029">
        <v>0.54757708311080933</v>
      </c>
      <c r="EK1029">
        <v>0.55423283576965332</v>
      </c>
      <c r="EL1029">
        <v>0.55097091197967529</v>
      </c>
      <c r="EM1029">
        <v>1.4251432418823242</v>
      </c>
      <c r="EN1029">
        <v>4.9815249443054199</v>
      </c>
      <c r="EO1029">
        <v>4.949181079864502</v>
      </c>
      <c r="EP1029">
        <v>4.936284065246582</v>
      </c>
      <c r="EQ1029">
        <v>4.9214963912963867</v>
      </c>
      <c r="ER1029">
        <v>4.8825588226318359</v>
      </c>
      <c r="ES1029">
        <v>1.3758854866027832</v>
      </c>
      <c r="ET1029">
        <v>0.22468259930610657</v>
      </c>
      <c r="EU1029">
        <v>0.22615069150924683</v>
      </c>
      <c r="EV1029">
        <v>0.20316199958324432</v>
      </c>
      <c r="EW1029">
        <v>0.19572111964225769</v>
      </c>
      <c r="EX1029">
        <v>0.18364827334880829</v>
      </c>
      <c r="EY1029">
        <v>62.623783111572266</v>
      </c>
      <c r="EZ1029">
        <v>62.507953643798828</v>
      </c>
      <c r="FA1029">
        <v>61.746482849121094</v>
      </c>
      <c r="FB1029">
        <v>61.890666961669922</v>
      </c>
      <c r="FC1029">
        <v>60.859981536865234</v>
      </c>
      <c r="FD1029">
        <v>61.478614807128906</v>
      </c>
      <c r="FE1029">
        <v>61.865848541259766</v>
      </c>
      <c r="FF1029">
        <v>64.371719360351563</v>
      </c>
      <c r="FG1029">
        <v>66.624771118164062</v>
      </c>
      <c r="FH1029">
        <v>69.15618896484375</v>
      </c>
      <c r="FI1029">
        <v>71.938209533691406</v>
      </c>
      <c r="FJ1029">
        <v>74.351287841796875</v>
      </c>
      <c r="FK1029">
        <v>75.710502624511719</v>
      </c>
      <c r="FL1029">
        <v>76.591056823730469</v>
      </c>
      <c r="FM1029">
        <v>76.967620849609375</v>
      </c>
      <c r="FN1029">
        <v>76.552070617675781</v>
      </c>
      <c r="FO1029">
        <v>75.549072265625</v>
      </c>
      <c r="FP1029">
        <v>74.551170349121094</v>
      </c>
      <c r="FQ1029">
        <v>72.642036437988281</v>
      </c>
      <c r="FR1029">
        <v>70.506103515625</v>
      </c>
      <c r="FS1029">
        <v>67.384117126464844</v>
      </c>
      <c r="FT1029">
        <v>66.0308837890625</v>
      </c>
      <c r="FU1029">
        <v>65.228607177734375</v>
      </c>
      <c r="FV1029">
        <v>64.479728698730469</v>
      </c>
      <c r="FW1029">
        <v>81</v>
      </c>
      <c r="FX1029">
        <v>5.4568342864513397E-2</v>
      </c>
      <c r="FY1029">
        <v>1</v>
      </c>
    </row>
    <row r="1030" spans="1:181" x14ac:dyDescent="0.2">
      <c r="A1030" t="s">
        <v>243</v>
      </c>
      <c r="B1030" t="s">
        <v>239</v>
      </c>
      <c r="C1030" t="s">
        <v>215</v>
      </c>
      <c r="D1030" t="s">
        <v>38</v>
      </c>
      <c r="E1030">
        <v>2017</v>
      </c>
      <c r="F1030" t="s">
        <v>225</v>
      </c>
      <c r="G1030" t="s">
        <v>246</v>
      </c>
      <c r="H1030">
        <v>94</v>
      </c>
      <c r="K1030">
        <v>18.480020523071289</v>
      </c>
      <c r="L1030">
        <v>18.266445159912109</v>
      </c>
      <c r="M1030">
        <v>18.336725234985352</v>
      </c>
      <c r="N1030">
        <v>18.501134872436523</v>
      </c>
      <c r="O1030">
        <v>18.8514404296875</v>
      </c>
      <c r="P1030">
        <v>19.626338958740234</v>
      </c>
      <c r="Q1030">
        <v>22.073087692260742</v>
      </c>
      <c r="R1030">
        <v>22.406764984130859</v>
      </c>
      <c r="S1030">
        <v>22.676794052124023</v>
      </c>
      <c r="T1030">
        <v>23.419042587280273</v>
      </c>
      <c r="U1030">
        <v>23.937183380126953</v>
      </c>
      <c r="V1030">
        <v>24.369512557983398</v>
      </c>
      <c r="W1030">
        <v>24.455015182495117</v>
      </c>
      <c r="X1030">
        <v>24.841468811035156</v>
      </c>
      <c r="Y1030">
        <v>24.907564163208008</v>
      </c>
      <c r="Z1030">
        <v>25.01829719543457</v>
      </c>
      <c r="AA1030">
        <v>24.959905624389648</v>
      </c>
      <c r="AB1030">
        <v>24.758176803588867</v>
      </c>
      <c r="AC1030">
        <v>24.252832412719727</v>
      </c>
      <c r="AD1030">
        <v>24.335977554321289</v>
      </c>
      <c r="AE1030">
        <v>24.066455841064453</v>
      </c>
      <c r="AF1030">
        <v>22.909439086914063</v>
      </c>
      <c r="AG1030">
        <v>20.435678482055664</v>
      </c>
      <c r="AH1030">
        <v>19.398475646972656</v>
      </c>
      <c r="AI1030">
        <v>-0.66061276197433472</v>
      </c>
      <c r="AJ1030">
        <v>-0.64794754981994629</v>
      </c>
      <c r="AK1030">
        <v>-0.64692038297653198</v>
      </c>
      <c r="AL1030">
        <v>-0.64975178241729736</v>
      </c>
      <c r="AM1030">
        <v>-0.6500280499458313</v>
      </c>
      <c r="AN1030">
        <v>-0.65795356035232544</v>
      </c>
      <c r="AO1030">
        <v>-0.69975465536117554</v>
      </c>
      <c r="AP1030">
        <v>-0.71331369876861572</v>
      </c>
      <c r="AQ1030">
        <v>-0.72498476505279541</v>
      </c>
      <c r="AR1030">
        <v>-0.73985165357589722</v>
      </c>
      <c r="AS1030">
        <v>-0.75284326076507568</v>
      </c>
      <c r="AT1030">
        <v>-0.75826233625411987</v>
      </c>
      <c r="AU1030">
        <v>5.5301327258348465E-2</v>
      </c>
      <c r="AV1030">
        <v>3.8966782093048096</v>
      </c>
      <c r="AW1030">
        <v>3.8649954795837402</v>
      </c>
      <c r="AX1030">
        <v>3.8604574203491211</v>
      </c>
      <c r="AY1030">
        <v>3.8394744396209717</v>
      </c>
      <c r="AZ1030">
        <v>3.809640645980835</v>
      </c>
      <c r="BA1030">
        <v>1.9729331135749817E-2</v>
      </c>
      <c r="BB1030">
        <v>-0.37067162990570068</v>
      </c>
      <c r="BC1030">
        <v>-0.36505430936813354</v>
      </c>
      <c r="BD1030">
        <v>-0.34020152688026428</v>
      </c>
      <c r="BE1030">
        <v>-0.3112432062625885</v>
      </c>
      <c r="BF1030">
        <v>-0.29750660061836243</v>
      </c>
      <c r="BG1030">
        <v>-0.31646770238876343</v>
      </c>
      <c r="BH1030">
        <v>-0.31159555912017822</v>
      </c>
      <c r="BI1030">
        <v>-0.3116815984249115</v>
      </c>
      <c r="BJ1030">
        <v>-0.31502515077590942</v>
      </c>
      <c r="BK1030">
        <v>-0.31252628564834595</v>
      </c>
      <c r="BL1030">
        <v>-0.31859710812568665</v>
      </c>
      <c r="BM1030">
        <v>-0.3442002534866333</v>
      </c>
      <c r="BN1030">
        <v>-0.34623417258262634</v>
      </c>
      <c r="BO1030">
        <v>-0.35097751021385193</v>
      </c>
      <c r="BP1030">
        <v>-0.35953995585441589</v>
      </c>
      <c r="BQ1030">
        <v>-0.36672767996788025</v>
      </c>
      <c r="BR1030">
        <v>-0.37150955200195313</v>
      </c>
      <c r="BS1030">
        <v>0.45995816588401794</v>
      </c>
      <c r="BT1030">
        <v>4.2171463966369629</v>
      </c>
      <c r="BU1030">
        <v>4.1852684020996094</v>
      </c>
      <c r="BV1030">
        <v>4.1782608032226563</v>
      </c>
      <c r="BW1030">
        <v>4.1591081619262695</v>
      </c>
      <c r="BX1030">
        <v>4.1265850067138672</v>
      </c>
      <c r="BY1030">
        <v>0.42034336924552917</v>
      </c>
      <c r="BZ1030">
        <v>-0.19480158388614655</v>
      </c>
      <c r="CA1030">
        <v>-0.19040995836257935</v>
      </c>
      <c r="CB1030">
        <v>-0.17968975007534027</v>
      </c>
      <c r="CC1030">
        <v>-0.16148388385772705</v>
      </c>
      <c r="CD1030">
        <v>-0.15537150204181671</v>
      </c>
      <c r="CE1030">
        <v>-7.8113853931427002E-2</v>
      </c>
      <c r="CF1030">
        <v>-7.8639216721057892E-2</v>
      </c>
      <c r="CG1030">
        <v>-7.949625700712204E-2</v>
      </c>
      <c r="CH1030">
        <v>-8.3194524049758911E-2</v>
      </c>
      <c r="CI1030">
        <v>-7.8773610293865204E-2</v>
      </c>
      <c r="CJ1030">
        <v>-8.3559863269329071E-2</v>
      </c>
      <c r="CK1030">
        <v>-9.7944378852844238E-2</v>
      </c>
      <c r="CL1030">
        <v>-9.1995999217033386E-2</v>
      </c>
      <c r="CM1030">
        <v>-9.1941215097904205E-2</v>
      </c>
      <c r="CN1030">
        <v>-9.6137262880802155E-2</v>
      </c>
      <c r="CO1030">
        <v>-9.9305197596549988E-2</v>
      </c>
      <c r="CP1030">
        <v>-0.10364572703838348</v>
      </c>
      <c r="CQ1030">
        <v>0.7402222752571106</v>
      </c>
      <c r="CR1030">
        <v>4.4391016960144043</v>
      </c>
      <c r="CS1030">
        <v>4.4070882797241211</v>
      </c>
      <c r="CT1030">
        <v>4.3983707427978516</v>
      </c>
      <c r="CU1030">
        <v>4.3804855346679687</v>
      </c>
      <c r="CV1030">
        <v>4.346099853515625</v>
      </c>
      <c r="CW1030">
        <v>0.6978074312210083</v>
      </c>
      <c r="CX1030">
        <v>-7.2994522750377655E-2</v>
      </c>
      <c r="CY1030">
        <v>-6.9451808929443359E-2</v>
      </c>
      <c r="CZ1030">
        <v>-6.8519771099090576E-2</v>
      </c>
      <c r="DA1030">
        <v>-5.7761043310165405E-2</v>
      </c>
      <c r="DB1030">
        <v>-5.6929167360067368E-2</v>
      </c>
      <c r="DC1030">
        <v>0.16023999452590942</v>
      </c>
      <c r="DD1030">
        <v>0.15431714057922363</v>
      </c>
      <c r="DE1030">
        <v>0.15268908441066742</v>
      </c>
      <c r="DF1030">
        <v>0.1486361026763916</v>
      </c>
      <c r="DG1030">
        <v>0.15497907996177673</v>
      </c>
      <c r="DH1030">
        <v>0.1514773815870285</v>
      </c>
      <c r="DI1030">
        <v>0.14831151068210602</v>
      </c>
      <c r="DJ1030">
        <v>0.16224217414855957</v>
      </c>
      <c r="DK1030">
        <v>0.16709508001804352</v>
      </c>
      <c r="DL1030">
        <v>0.16726544499397278</v>
      </c>
      <c r="DM1030">
        <v>0.16811726987361908</v>
      </c>
      <c r="DN1030">
        <v>0.16421808302402496</v>
      </c>
      <c r="DO1030">
        <v>1.0204863548278809</v>
      </c>
      <c r="DP1030">
        <v>4.6610569953918457</v>
      </c>
      <c r="DQ1030">
        <v>4.6289081573486328</v>
      </c>
      <c r="DR1030">
        <v>4.6184806823730469</v>
      </c>
      <c r="DS1030">
        <v>4.601862907409668</v>
      </c>
      <c r="DT1030">
        <v>4.5656147003173828</v>
      </c>
      <c r="DU1030">
        <v>0.97527152299880981</v>
      </c>
      <c r="DV1030">
        <v>4.8812542110681534E-2</v>
      </c>
      <c r="DW1030">
        <v>5.1506336778402328E-2</v>
      </c>
      <c r="DX1030">
        <v>4.265020415186882E-2</v>
      </c>
      <c r="DY1030">
        <v>4.5961804687976837E-2</v>
      </c>
      <c r="DZ1030">
        <v>4.1513171046972275E-2</v>
      </c>
      <c r="EA1030">
        <v>0.50438505411148071</v>
      </c>
      <c r="EB1030">
        <v>0.4906691312789917</v>
      </c>
      <c r="EC1030">
        <v>0.48792785406112671</v>
      </c>
      <c r="ED1030">
        <v>0.48336270451545715</v>
      </c>
      <c r="EE1030">
        <v>0.4924808144569397</v>
      </c>
      <c r="EF1030">
        <v>0.4908338189125061</v>
      </c>
      <c r="EG1030">
        <v>0.50386589765548706</v>
      </c>
      <c r="EH1030">
        <v>0.52932173013687134</v>
      </c>
      <c r="EI1030">
        <v>0.54110234975814819</v>
      </c>
      <c r="EJ1030">
        <v>0.54757708311080933</v>
      </c>
      <c r="EK1030">
        <v>0.55423283576965332</v>
      </c>
      <c r="EL1030">
        <v>0.55097091197967529</v>
      </c>
      <c r="EM1030">
        <v>1.4251432418823242</v>
      </c>
      <c r="EN1030">
        <v>4.9815249443054199</v>
      </c>
      <c r="EO1030">
        <v>4.949181079864502</v>
      </c>
      <c r="EP1030">
        <v>4.936284065246582</v>
      </c>
      <c r="EQ1030">
        <v>4.9214963912963867</v>
      </c>
      <c r="ER1030">
        <v>4.8825588226318359</v>
      </c>
      <c r="ES1030">
        <v>1.3758854866027832</v>
      </c>
      <c r="ET1030">
        <v>0.22468259930610657</v>
      </c>
      <c r="EU1030">
        <v>0.22615069150924683</v>
      </c>
      <c r="EV1030">
        <v>0.20316199958324432</v>
      </c>
      <c r="EW1030">
        <v>0.19572111964225769</v>
      </c>
      <c r="EX1030">
        <v>0.18364827334880829</v>
      </c>
      <c r="EY1030">
        <v>62.623783111572266</v>
      </c>
      <c r="EZ1030">
        <v>62.507953643798828</v>
      </c>
      <c r="FA1030">
        <v>61.746482849121094</v>
      </c>
      <c r="FB1030">
        <v>61.890666961669922</v>
      </c>
      <c r="FC1030">
        <v>60.859981536865234</v>
      </c>
      <c r="FD1030">
        <v>61.478614807128906</v>
      </c>
      <c r="FE1030">
        <v>61.865848541259766</v>
      </c>
      <c r="FF1030">
        <v>64.371719360351563</v>
      </c>
      <c r="FG1030">
        <v>66.624771118164062</v>
      </c>
      <c r="FH1030">
        <v>69.15618896484375</v>
      </c>
      <c r="FI1030">
        <v>71.938209533691406</v>
      </c>
      <c r="FJ1030">
        <v>74.351287841796875</v>
      </c>
      <c r="FK1030">
        <v>75.710502624511719</v>
      </c>
      <c r="FL1030">
        <v>76.591056823730469</v>
      </c>
      <c r="FM1030">
        <v>76.967620849609375</v>
      </c>
      <c r="FN1030">
        <v>76.552070617675781</v>
      </c>
      <c r="FO1030">
        <v>75.549072265625</v>
      </c>
      <c r="FP1030">
        <v>74.551170349121094</v>
      </c>
      <c r="FQ1030">
        <v>72.642036437988281</v>
      </c>
      <c r="FR1030">
        <v>70.506103515625</v>
      </c>
      <c r="FS1030">
        <v>67.384117126464844</v>
      </c>
      <c r="FT1030">
        <v>66.0308837890625</v>
      </c>
      <c r="FU1030">
        <v>65.228607177734375</v>
      </c>
      <c r="FV1030">
        <v>64.479728698730469</v>
      </c>
      <c r="FW1030">
        <v>81</v>
      </c>
      <c r="FX1030">
        <v>5.4568342864513397E-2</v>
      </c>
      <c r="FY1030">
        <v>1</v>
      </c>
    </row>
    <row r="1031" spans="1:181" x14ac:dyDescent="0.2">
      <c r="A1031" t="s">
        <v>243</v>
      </c>
      <c r="B1031" t="s">
        <v>239</v>
      </c>
      <c r="C1031" t="s">
        <v>215</v>
      </c>
      <c r="D1031" t="s">
        <v>38</v>
      </c>
      <c r="E1031">
        <v>2018</v>
      </c>
      <c r="F1031" t="s">
        <v>225</v>
      </c>
      <c r="G1031" t="s">
        <v>246</v>
      </c>
      <c r="H1031">
        <v>94</v>
      </c>
      <c r="K1031">
        <v>18.480020523071289</v>
      </c>
      <c r="L1031">
        <v>18.266445159912109</v>
      </c>
      <c r="M1031">
        <v>18.336725234985352</v>
      </c>
      <c r="N1031">
        <v>18.501134872436523</v>
      </c>
      <c r="O1031">
        <v>18.8514404296875</v>
      </c>
      <c r="P1031">
        <v>19.626338958740234</v>
      </c>
      <c r="Q1031">
        <v>22.073087692260742</v>
      </c>
      <c r="R1031">
        <v>22.406764984130859</v>
      </c>
      <c r="S1031">
        <v>22.676794052124023</v>
      </c>
      <c r="T1031">
        <v>23.419042587280273</v>
      </c>
      <c r="U1031">
        <v>23.937183380126953</v>
      </c>
      <c r="V1031">
        <v>24.369512557983398</v>
      </c>
      <c r="W1031">
        <v>24.455015182495117</v>
      </c>
      <c r="X1031">
        <v>24.841468811035156</v>
      </c>
      <c r="Y1031">
        <v>24.907564163208008</v>
      </c>
      <c r="Z1031">
        <v>25.01829719543457</v>
      </c>
      <c r="AA1031">
        <v>24.959905624389648</v>
      </c>
      <c r="AB1031">
        <v>24.758176803588867</v>
      </c>
      <c r="AC1031">
        <v>24.252832412719727</v>
      </c>
      <c r="AD1031">
        <v>24.335977554321289</v>
      </c>
      <c r="AE1031">
        <v>24.066455841064453</v>
      </c>
      <c r="AF1031">
        <v>22.909439086914063</v>
      </c>
      <c r="AG1031">
        <v>20.435678482055664</v>
      </c>
      <c r="AH1031">
        <v>19.398475646972656</v>
      </c>
      <c r="AI1031">
        <v>-0.66061276197433472</v>
      </c>
      <c r="AJ1031">
        <v>-0.64794754981994629</v>
      </c>
      <c r="AK1031">
        <v>-0.64692038297653198</v>
      </c>
      <c r="AL1031">
        <v>-0.64975178241729736</v>
      </c>
      <c r="AM1031">
        <v>-0.6500280499458313</v>
      </c>
      <c r="AN1031">
        <v>-0.65795356035232544</v>
      </c>
      <c r="AO1031">
        <v>-0.69975465536117554</v>
      </c>
      <c r="AP1031">
        <v>-0.71331369876861572</v>
      </c>
      <c r="AQ1031">
        <v>-0.72498476505279541</v>
      </c>
      <c r="AR1031">
        <v>-0.73985165357589722</v>
      </c>
      <c r="AS1031">
        <v>-0.75284326076507568</v>
      </c>
      <c r="AT1031">
        <v>-0.75826233625411987</v>
      </c>
      <c r="AU1031">
        <v>5.5301327258348465E-2</v>
      </c>
      <c r="AV1031">
        <v>3.8966782093048096</v>
      </c>
      <c r="AW1031">
        <v>3.8649954795837402</v>
      </c>
      <c r="AX1031">
        <v>3.8604574203491211</v>
      </c>
      <c r="AY1031">
        <v>3.8394744396209717</v>
      </c>
      <c r="AZ1031">
        <v>3.809640645980835</v>
      </c>
      <c r="BA1031">
        <v>1.9729331135749817E-2</v>
      </c>
      <c r="BB1031">
        <v>-0.37067162990570068</v>
      </c>
      <c r="BC1031">
        <v>-0.36505430936813354</v>
      </c>
      <c r="BD1031">
        <v>-0.34020152688026428</v>
      </c>
      <c r="BE1031">
        <v>-0.3112432062625885</v>
      </c>
      <c r="BF1031">
        <v>-0.29750660061836243</v>
      </c>
      <c r="BG1031">
        <v>-0.31646770238876343</v>
      </c>
      <c r="BH1031">
        <v>-0.31159555912017822</v>
      </c>
      <c r="BI1031">
        <v>-0.3116815984249115</v>
      </c>
      <c r="BJ1031">
        <v>-0.31502515077590942</v>
      </c>
      <c r="BK1031">
        <v>-0.31252628564834595</v>
      </c>
      <c r="BL1031">
        <v>-0.31859710812568665</v>
      </c>
      <c r="BM1031">
        <v>-0.3442002534866333</v>
      </c>
      <c r="BN1031">
        <v>-0.34623417258262634</v>
      </c>
      <c r="BO1031">
        <v>-0.35097751021385193</v>
      </c>
      <c r="BP1031">
        <v>-0.35953995585441589</v>
      </c>
      <c r="BQ1031">
        <v>-0.36672767996788025</v>
      </c>
      <c r="BR1031">
        <v>-0.37150955200195313</v>
      </c>
      <c r="BS1031">
        <v>0.45995816588401794</v>
      </c>
      <c r="BT1031">
        <v>4.2171463966369629</v>
      </c>
      <c r="BU1031">
        <v>4.1852684020996094</v>
      </c>
      <c r="BV1031">
        <v>4.1782608032226563</v>
      </c>
      <c r="BW1031">
        <v>4.1591081619262695</v>
      </c>
      <c r="BX1031">
        <v>4.1265850067138672</v>
      </c>
      <c r="BY1031">
        <v>0.42034336924552917</v>
      </c>
      <c r="BZ1031">
        <v>-0.19480158388614655</v>
      </c>
      <c r="CA1031">
        <v>-0.19040995836257935</v>
      </c>
      <c r="CB1031">
        <v>-0.17968975007534027</v>
      </c>
      <c r="CC1031">
        <v>-0.16148388385772705</v>
      </c>
      <c r="CD1031">
        <v>-0.15537150204181671</v>
      </c>
      <c r="CE1031">
        <v>-7.8113853931427002E-2</v>
      </c>
      <c r="CF1031">
        <v>-7.8639216721057892E-2</v>
      </c>
      <c r="CG1031">
        <v>-7.949625700712204E-2</v>
      </c>
      <c r="CH1031">
        <v>-8.3194524049758911E-2</v>
      </c>
      <c r="CI1031">
        <v>-7.8773610293865204E-2</v>
      </c>
      <c r="CJ1031">
        <v>-8.3559863269329071E-2</v>
      </c>
      <c r="CK1031">
        <v>-9.7944378852844238E-2</v>
      </c>
      <c r="CL1031">
        <v>-9.1995999217033386E-2</v>
      </c>
      <c r="CM1031">
        <v>-9.1941215097904205E-2</v>
      </c>
      <c r="CN1031">
        <v>-9.6137262880802155E-2</v>
      </c>
      <c r="CO1031">
        <v>-9.9305197596549988E-2</v>
      </c>
      <c r="CP1031">
        <v>-0.10364572703838348</v>
      </c>
      <c r="CQ1031">
        <v>0.7402222752571106</v>
      </c>
      <c r="CR1031">
        <v>4.4391016960144043</v>
      </c>
      <c r="CS1031">
        <v>4.4070882797241211</v>
      </c>
      <c r="CT1031">
        <v>4.3983707427978516</v>
      </c>
      <c r="CU1031">
        <v>4.3804855346679687</v>
      </c>
      <c r="CV1031">
        <v>4.346099853515625</v>
      </c>
      <c r="CW1031">
        <v>0.6978074312210083</v>
      </c>
      <c r="CX1031">
        <v>-7.2994522750377655E-2</v>
      </c>
      <c r="CY1031">
        <v>-6.9451808929443359E-2</v>
      </c>
      <c r="CZ1031">
        <v>-6.8519771099090576E-2</v>
      </c>
      <c r="DA1031">
        <v>-5.7761043310165405E-2</v>
      </c>
      <c r="DB1031">
        <v>-5.6929167360067368E-2</v>
      </c>
      <c r="DC1031">
        <v>0.16023999452590942</v>
      </c>
      <c r="DD1031">
        <v>0.15431714057922363</v>
      </c>
      <c r="DE1031">
        <v>0.15268908441066742</v>
      </c>
      <c r="DF1031">
        <v>0.1486361026763916</v>
      </c>
      <c r="DG1031">
        <v>0.15497907996177673</v>
      </c>
      <c r="DH1031">
        <v>0.1514773815870285</v>
      </c>
      <c r="DI1031">
        <v>0.14831151068210602</v>
      </c>
      <c r="DJ1031">
        <v>0.16224217414855957</v>
      </c>
      <c r="DK1031">
        <v>0.16709508001804352</v>
      </c>
      <c r="DL1031">
        <v>0.16726544499397278</v>
      </c>
      <c r="DM1031">
        <v>0.16811726987361908</v>
      </c>
      <c r="DN1031">
        <v>0.16421808302402496</v>
      </c>
      <c r="DO1031">
        <v>1.0204863548278809</v>
      </c>
      <c r="DP1031">
        <v>4.6610569953918457</v>
      </c>
      <c r="DQ1031">
        <v>4.6289081573486328</v>
      </c>
      <c r="DR1031">
        <v>4.6184806823730469</v>
      </c>
      <c r="DS1031">
        <v>4.601862907409668</v>
      </c>
      <c r="DT1031">
        <v>4.5656147003173828</v>
      </c>
      <c r="DU1031">
        <v>0.97527152299880981</v>
      </c>
      <c r="DV1031">
        <v>4.8812542110681534E-2</v>
      </c>
      <c r="DW1031">
        <v>5.1506336778402328E-2</v>
      </c>
      <c r="DX1031">
        <v>4.265020415186882E-2</v>
      </c>
      <c r="DY1031">
        <v>4.5961804687976837E-2</v>
      </c>
      <c r="DZ1031">
        <v>4.1513171046972275E-2</v>
      </c>
      <c r="EA1031">
        <v>0.50438505411148071</v>
      </c>
      <c r="EB1031">
        <v>0.4906691312789917</v>
      </c>
      <c r="EC1031">
        <v>0.48792785406112671</v>
      </c>
      <c r="ED1031">
        <v>0.48336270451545715</v>
      </c>
      <c r="EE1031">
        <v>0.4924808144569397</v>
      </c>
      <c r="EF1031">
        <v>0.4908338189125061</v>
      </c>
      <c r="EG1031">
        <v>0.50386589765548706</v>
      </c>
      <c r="EH1031">
        <v>0.52932173013687134</v>
      </c>
      <c r="EI1031">
        <v>0.54110234975814819</v>
      </c>
      <c r="EJ1031">
        <v>0.54757708311080933</v>
      </c>
      <c r="EK1031">
        <v>0.55423283576965332</v>
      </c>
      <c r="EL1031">
        <v>0.55097091197967529</v>
      </c>
      <c r="EM1031">
        <v>1.4251432418823242</v>
      </c>
      <c r="EN1031">
        <v>4.9815249443054199</v>
      </c>
      <c r="EO1031">
        <v>4.949181079864502</v>
      </c>
      <c r="EP1031">
        <v>4.936284065246582</v>
      </c>
      <c r="EQ1031">
        <v>4.9214963912963867</v>
      </c>
      <c r="ER1031">
        <v>4.8825588226318359</v>
      </c>
      <c r="ES1031">
        <v>1.3758854866027832</v>
      </c>
      <c r="ET1031">
        <v>0.22468259930610657</v>
      </c>
      <c r="EU1031">
        <v>0.22615069150924683</v>
      </c>
      <c r="EV1031">
        <v>0.20316199958324432</v>
      </c>
      <c r="EW1031">
        <v>0.19572111964225769</v>
      </c>
      <c r="EX1031">
        <v>0.18364827334880829</v>
      </c>
      <c r="EY1031">
        <v>62.623783111572266</v>
      </c>
      <c r="EZ1031">
        <v>62.507953643798828</v>
      </c>
      <c r="FA1031">
        <v>61.746482849121094</v>
      </c>
      <c r="FB1031">
        <v>61.890666961669922</v>
      </c>
      <c r="FC1031">
        <v>60.859981536865234</v>
      </c>
      <c r="FD1031">
        <v>61.478614807128906</v>
      </c>
      <c r="FE1031">
        <v>61.865848541259766</v>
      </c>
      <c r="FF1031">
        <v>64.371719360351563</v>
      </c>
      <c r="FG1031">
        <v>66.624771118164062</v>
      </c>
      <c r="FH1031">
        <v>69.15618896484375</v>
      </c>
      <c r="FI1031">
        <v>71.938209533691406</v>
      </c>
      <c r="FJ1031">
        <v>74.351287841796875</v>
      </c>
      <c r="FK1031">
        <v>75.710502624511719</v>
      </c>
      <c r="FL1031">
        <v>76.591056823730469</v>
      </c>
      <c r="FM1031">
        <v>76.967620849609375</v>
      </c>
      <c r="FN1031">
        <v>76.552070617675781</v>
      </c>
      <c r="FO1031">
        <v>75.549072265625</v>
      </c>
      <c r="FP1031">
        <v>74.551170349121094</v>
      </c>
      <c r="FQ1031">
        <v>72.642036437988281</v>
      </c>
      <c r="FR1031">
        <v>70.506103515625</v>
      </c>
      <c r="FS1031">
        <v>67.384117126464844</v>
      </c>
      <c r="FT1031">
        <v>66.0308837890625</v>
      </c>
      <c r="FU1031">
        <v>65.228607177734375</v>
      </c>
      <c r="FV1031">
        <v>64.479728698730469</v>
      </c>
      <c r="FW1031">
        <v>81</v>
      </c>
      <c r="FX1031">
        <v>5.4568342864513397E-2</v>
      </c>
      <c r="FY1031">
        <v>1</v>
      </c>
    </row>
    <row r="1032" spans="1:181" x14ac:dyDescent="0.2">
      <c r="A1032" t="s">
        <v>243</v>
      </c>
      <c r="B1032" t="s">
        <v>239</v>
      </c>
      <c r="C1032" t="s">
        <v>215</v>
      </c>
      <c r="D1032" t="s">
        <v>38</v>
      </c>
      <c r="E1032">
        <v>2019</v>
      </c>
      <c r="F1032" t="s">
        <v>225</v>
      </c>
      <c r="G1032" t="s">
        <v>246</v>
      </c>
      <c r="H1032">
        <v>94</v>
      </c>
      <c r="K1032">
        <v>18.480020523071289</v>
      </c>
      <c r="L1032">
        <v>18.266445159912109</v>
      </c>
      <c r="M1032">
        <v>18.336725234985352</v>
      </c>
      <c r="N1032">
        <v>18.501134872436523</v>
      </c>
      <c r="O1032">
        <v>18.8514404296875</v>
      </c>
      <c r="P1032">
        <v>19.626338958740234</v>
      </c>
      <c r="Q1032">
        <v>22.073087692260742</v>
      </c>
      <c r="R1032">
        <v>22.406764984130859</v>
      </c>
      <c r="S1032">
        <v>22.676794052124023</v>
      </c>
      <c r="T1032">
        <v>23.419042587280273</v>
      </c>
      <c r="U1032">
        <v>23.937183380126953</v>
      </c>
      <c r="V1032">
        <v>24.369512557983398</v>
      </c>
      <c r="W1032">
        <v>24.455015182495117</v>
      </c>
      <c r="X1032">
        <v>24.841468811035156</v>
      </c>
      <c r="Y1032">
        <v>24.907564163208008</v>
      </c>
      <c r="Z1032">
        <v>25.01829719543457</v>
      </c>
      <c r="AA1032">
        <v>24.959905624389648</v>
      </c>
      <c r="AB1032">
        <v>24.758176803588867</v>
      </c>
      <c r="AC1032">
        <v>24.252832412719727</v>
      </c>
      <c r="AD1032">
        <v>24.335977554321289</v>
      </c>
      <c r="AE1032">
        <v>24.066455841064453</v>
      </c>
      <c r="AF1032">
        <v>22.909439086914063</v>
      </c>
      <c r="AG1032">
        <v>20.435678482055664</v>
      </c>
      <c r="AH1032">
        <v>19.398475646972656</v>
      </c>
      <c r="AI1032">
        <v>-0.66061276197433472</v>
      </c>
      <c r="AJ1032">
        <v>-0.64794754981994629</v>
      </c>
      <c r="AK1032">
        <v>-0.64692038297653198</v>
      </c>
      <c r="AL1032">
        <v>-0.64975178241729736</v>
      </c>
      <c r="AM1032">
        <v>-0.6500280499458313</v>
      </c>
      <c r="AN1032">
        <v>-0.65795356035232544</v>
      </c>
      <c r="AO1032">
        <v>-0.69975465536117554</v>
      </c>
      <c r="AP1032">
        <v>-0.71331369876861572</v>
      </c>
      <c r="AQ1032">
        <v>-0.72498476505279541</v>
      </c>
      <c r="AR1032">
        <v>-0.73985165357589722</v>
      </c>
      <c r="AS1032">
        <v>-0.75284326076507568</v>
      </c>
      <c r="AT1032">
        <v>-0.75826233625411987</v>
      </c>
      <c r="AU1032">
        <v>5.5301327258348465E-2</v>
      </c>
      <c r="AV1032">
        <v>3.8966782093048096</v>
      </c>
      <c r="AW1032">
        <v>3.8649954795837402</v>
      </c>
      <c r="AX1032">
        <v>3.8604574203491211</v>
      </c>
      <c r="AY1032">
        <v>3.8394744396209717</v>
      </c>
      <c r="AZ1032">
        <v>3.809640645980835</v>
      </c>
      <c r="BA1032">
        <v>1.9729331135749817E-2</v>
      </c>
      <c r="BB1032">
        <v>-0.37067162990570068</v>
      </c>
      <c r="BC1032">
        <v>-0.36505430936813354</v>
      </c>
      <c r="BD1032">
        <v>-0.34020152688026428</v>
      </c>
      <c r="BE1032">
        <v>-0.3112432062625885</v>
      </c>
      <c r="BF1032">
        <v>-0.29750660061836243</v>
      </c>
      <c r="BG1032">
        <v>-0.31646770238876343</v>
      </c>
      <c r="BH1032">
        <v>-0.31159555912017822</v>
      </c>
      <c r="BI1032">
        <v>-0.3116815984249115</v>
      </c>
      <c r="BJ1032">
        <v>-0.31502515077590942</v>
      </c>
      <c r="BK1032">
        <v>-0.31252628564834595</v>
      </c>
      <c r="BL1032">
        <v>-0.31859710812568665</v>
      </c>
      <c r="BM1032">
        <v>-0.3442002534866333</v>
      </c>
      <c r="BN1032">
        <v>-0.34623417258262634</v>
      </c>
      <c r="BO1032">
        <v>-0.35097751021385193</v>
      </c>
      <c r="BP1032">
        <v>-0.35953995585441589</v>
      </c>
      <c r="BQ1032">
        <v>-0.36672767996788025</v>
      </c>
      <c r="BR1032">
        <v>-0.37150955200195313</v>
      </c>
      <c r="BS1032">
        <v>0.45995816588401794</v>
      </c>
      <c r="BT1032">
        <v>4.2171463966369629</v>
      </c>
      <c r="BU1032">
        <v>4.1852684020996094</v>
      </c>
      <c r="BV1032">
        <v>4.1782608032226563</v>
      </c>
      <c r="BW1032">
        <v>4.1591081619262695</v>
      </c>
      <c r="BX1032">
        <v>4.1265850067138672</v>
      </c>
      <c r="BY1032">
        <v>0.42034336924552917</v>
      </c>
      <c r="BZ1032">
        <v>-0.19480158388614655</v>
      </c>
      <c r="CA1032">
        <v>-0.19040995836257935</v>
      </c>
      <c r="CB1032">
        <v>-0.17968975007534027</v>
      </c>
      <c r="CC1032">
        <v>-0.16148388385772705</v>
      </c>
      <c r="CD1032">
        <v>-0.15537150204181671</v>
      </c>
      <c r="CE1032">
        <v>-7.8113853931427002E-2</v>
      </c>
      <c r="CF1032">
        <v>-7.8639216721057892E-2</v>
      </c>
      <c r="CG1032">
        <v>-7.949625700712204E-2</v>
      </c>
      <c r="CH1032">
        <v>-8.3194524049758911E-2</v>
      </c>
      <c r="CI1032">
        <v>-7.8773610293865204E-2</v>
      </c>
      <c r="CJ1032">
        <v>-8.3559863269329071E-2</v>
      </c>
      <c r="CK1032">
        <v>-9.7944378852844238E-2</v>
      </c>
      <c r="CL1032">
        <v>-9.1995999217033386E-2</v>
      </c>
      <c r="CM1032">
        <v>-9.1941215097904205E-2</v>
      </c>
      <c r="CN1032">
        <v>-9.6137262880802155E-2</v>
      </c>
      <c r="CO1032">
        <v>-9.9305197596549988E-2</v>
      </c>
      <c r="CP1032">
        <v>-0.10364572703838348</v>
      </c>
      <c r="CQ1032">
        <v>0.7402222752571106</v>
      </c>
      <c r="CR1032">
        <v>4.4391016960144043</v>
      </c>
      <c r="CS1032">
        <v>4.4070882797241211</v>
      </c>
      <c r="CT1032">
        <v>4.3983707427978516</v>
      </c>
      <c r="CU1032">
        <v>4.3804855346679687</v>
      </c>
      <c r="CV1032">
        <v>4.346099853515625</v>
      </c>
      <c r="CW1032">
        <v>0.6978074312210083</v>
      </c>
      <c r="CX1032">
        <v>-7.2994522750377655E-2</v>
      </c>
      <c r="CY1032">
        <v>-6.9451808929443359E-2</v>
      </c>
      <c r="CZ1032">
        <v>-6.8519771099090576E-2</v>
      </c>
      <c r="DA1032">
        <v>-5.7761043310165405E-2</v>
      </c>
      <c r="DB1032">
        <v>-5.6929167360067368E-2</v>
      </c>
      <c r="DC1032">
        <v>0.16023999452590942</v>
      </c>
      <c r="DD1032">
        <v>0.15431714057922363</v>
      </c>
      <c r="DE1032">
        <v>0.15268908441066742</v>
      </c>
      <c r="DF1032">
        <v>0.1486361026763916</v>
      </c>
      <c r="DG1032">
        <v>0.15497907996177673</v>
      </c>
      <c r="DH1032">
        <v>0.1514773815870285</v>
      </c>
      <c r="DI1032">
        <v>0.14831151068210602</v>
      </c>
      <c r="DJ1032">
        <v>0.16224217414855957</v>
      </c>
      <c r="DK1032">
        <v>0.16709508001804352</v>
      </c>
      <c r="DL1032">
        <v>0.16726544499397278</v>
      </c>
      <c r="DM1032">
        <v>0.16811726987361908</v>
      </c>
      <c r="DN1032">
        <v>0.16421808302402496</v>
      </c>
      <c r="DO1032">
        <v>1.0204863548278809</v>
      </c>
      <c r="DP1032">
        <v>4.6610569953918457</v>
      </c>
      <c r="DQ1032">
        <v>4.6289081573486328</v>
      </c>
      <c r="DR1032">
        <v>4.6184806823730469</v>
      </c>
      <c r="DS1032">
        <v>4.601862907409668</v>
      </c>
      <c r="DT1032">
        <v>4.5656147003173828</v>
      </c>
      <c r="DU1032">
        <v>0.97527152299880981</v>
      </c>
      <c r="DV1032">
        <v>4.8812542110681534E-2</v>
      </c>
      <c r="DW1032">
        <v>5.1506336778402328E-2</v>
      </c>
      <c r="DX1032">
        <v>4.265020415186882E-2</v>
      </c>
      <c r="DY1032">
        <v>4.5961804687976837E-2</v>
      </c>
      <c r="DZ1032">
        <v>4.1513171046972275E-2</v>
      </c>
      <c r="EA1032">
        <v>0.50438505411148071</v>
      </c>
      <c r="EB1032">
        <v>0.4906691312789917</v>
      </c>
      <c r="EC1032">
        <v>0.48792785406112671</v>
      </c>
      <c r="ED1032">
        <v>0.48336270451545715</v>
      </c>
      <c r="EE1032">
        <v>0.4924808144569397</v>
      </c>
      <c r="EF1032">
        <v>0.4908338189125061</v>
      </c>
      <c r="EG1032">
        <v>0.50386589765548706</v>
      </c>
      <c r="EH1032">
        <v>0.52932173013687134</v>
      </c>
      <c r="EI1032">
        <v>0.54110234975814819</v>
      </c>
      <c r="EJ1032">
        <v>0.54757708311080933</v>
      </c>
      <c r="EK1032">
        <v>0.55423283576965332</v>
      </c>
      <c r="EL1032">
        <v>0.55097091197967529</v>
      </c>
      <c r="EM1032">
        <v>1.4251432418823242</v>
      </c>
      <c r="EN1032">
        <v>4.9815249443054199</v>
      </c>
      <c r="EO1032">
        <v>4.949181079864502</v>
      </c>
      <c r="EP1032">
        <v>4.936284065246582</v>
      </c>
      <c r="EQ1032">
        <v>4.9214963912963867</v>
      </c>
      <c r="ER1032">
        <v>4.8825588226318359</v>
      </c>
      <c r="ES1032">
        <v>1.3758854866027832</v>
      </c>
      <c r="ET1032">
        <v>0.22468259930610657</v>
      </c>
      <c r="EU1032">
        <v>0.22615069150924683</v>
      </c>
      <c r="EV1032">
        <v>0.20316199958324432</v>
      </c>
      <c r="EW1032">
        <v>0.19572111964225769</v>
      </c>
      <c r="EX1032">
        <v>0.18364827334880829</v>
      </c>
      <c r="EY1032">
        <v>62.623783111572266</v>
      </c>
      <c r="EZ1032">
        <v>62.507953643798828</v>
      </c>
      <c r="FA1032">
        <v>61.746482849121094</v>
      </c>
      <c r="FB1032">
        <v>61.890666961669922</v>
      </c>
      <c r="FC1032">
        <v>60.859981536865234</v>
      </c>
      <c r="FD1032">
        <v>61.478614807128906</v>
      </c>
      <c r="FE1032">
        <v>61.865848541259766</v>
      </c>
      <c r="FF1032">
        <v>64.371719360351563</v>
      </c>
      <c r="FG1032">
        <v>66.624771118164062</v>
      </c>
      <c r="FH1032">
        <v>69.15618896484375</v>
      </c>
      <c r="FI1032">
        <v>71.938209533691406</v>
      </c>
      <c r="FJ1032">
        <v>74.351287841796875</v>
      </c>
      <c r="FK1032">
        <v>75.710502624511719</v>
      </c>
      <c r="FL1032">
        <v>76.591056823730469</v>
      </c>
      <c r="FM1032">
        <v>76.967620849609375</v>
      </c>
      <c r="FN1032">
        <v>76.552070617675781</v>
      </c>
      <c r="FO1032">
        <v>75.549072265625</v>
      </c>
      <c r="FP1032">
        <v>74.551170349121094</v>
      </c>
      <c r="FQ1032">
        <v>72.642036437988281</v>
      </c>
      <c r="FR1032">
        <v>70.506103515625</v>
      </c>
      <c r="FS1032">
        <v>67.384117126464844</v>
      </c>
      <c r="FT1032">
        <v>66.0308837890625</v>
      </c>
      <c r="FU1032">
        <v>65.228607177734375</v>
      </c>
      <c r="FV1032">
        <v>64.479728698730469</v>
      </c>
      <c r="FW1032">
        <v>81</v>
      </c>
      <c r="FX1032">
        <v>5.4568342864513397E-2</v>
      </c>
      <c r="FY1032">
        <v>1</v>
      </c>
    </row>
    <row r="1033" spans="1:181" x14ac:dyDescent="0.2">
      <c r="A1033" t="s">
        <v>243</v>
      </c>
      <c r="B1033" t="s">
        <v>239</v>
      </c>
      <c r="C1033" t="s">
        <v>215</v>
      </c>
      <c r="D1033" t="s">
        <v>38</v>
      </c>
      <c r="E1033">
        <v>2020</v>
      </c>
      <c r="F1033" t="s">
        <v>225</v>
      </c>
      <c r="G1033" t="s">
        <v>246</v>
      </c>
      <c r="H1033">
        <v>94</v>
      </c>
      <c r="K1033">
        <v>18.480020523071289</v>
      </c>
      <c r="L1033">
        <v>18.266445159912109</v>
      </c>
      <c r="M1033">
        <v>18.336725234985352</v>
      </c>
      <c r="N1033">
        <v>18.501134872436523</v>
      </c>
      <c r="O1033">
        <v>18.8514404296875</v>
      </c>
      <c r="P1033">
        <v>19.626338958740234</v>
      </c>
      <c r="Q1033">
        <v>22.073087692260742</v>
      </c>
      <c r="R1033">
        <v>22.406764984130859</v>
      </c>
      <c r="S1033">
        <v>22.676794052124023</v>
      </c>
      <c r="T1033">
        <v>23.419042587280273</v>
      </c>
      <c r="U1033">
        <v>23.937183380126953</v>
      </c>
      <c r="V1033">
        <v>24.369512557983398</v>
      </c>
      <c r="W1033">
        <v>24.455015182495117</v>
      </c>
      <c r="X1033">
        <v>24.841468811035156</v>
      </c>
      <c r="Y1033">
        <v>24.907564163208008</v>
      </c>
      <c r="Z1033">
        <v>25.01829719543457</v>
      </c>
      <c r="AA1033">
        <v>24.959905624389648</v>
      </c>
      <c r="AB1033">
        <v>24.758176803588867</v>
      </c>
      <c r="AC1033">
        <v>24.252832412719727</v>
      </c>
      <c r="AD1033">
        <v>24.335977554321289</v>
      </c>
      <c r="AE1033">
        <v>24.066455841064453</v>
      </c>
      <c r="AF1033">
        <v>22.909439086914063</v>
      </c>
      <c r="AG1033">
        <v>20.435678482055664</v>
      </c>
      <c r="AH1033">
        <v>19.398475646972656</v>
      </c>
      <c r="AI1033">
        <v>-0.66061276197433472</v>
      </c>
      <c r="AJ1033">
        <v>-0.64794754981994629</v>
      </c>
      <c r="AK1033">
        <v>-0.64692038297653198</v>
      </c>
      <c r="AL1033">
        <v>-0.64975178241729736</v>
      </c>
      <c r="AM1033">
        <v>-0.6500280499458313</v>
      </c>
      <c r="AN1033">
        <v>-0.65795356035232544</v>
      </c>
      <c r="AO1033">
        <v>-0.69975465536117554</v>
      </c>
      <c r="AP1033">
        <v>-0.71331369876861572</v>
      </c>
      <c r="AQ1033">
        <v>-0.72498476505279541</v>
      </c>
      <c r="AR1033">
        <v>-0.73985165357589722</v>
      </c>
      <c r="AS1033">
        <v>-0.75284326076507568</v>
      </c>
      <c r="AT1033">
        <v>-0.75826233625411987</v>
      </c>
      <c r="AU1033">
        <v>5.5301327258348465E-2</v>
      </c>
      <c r="AV1033">
        <v>3.8966782093048096</v>
      </c>
      <c r="AW1033">
        <v>3.8649954795837402</v>
      </c>
      <c r="AX1033">
        <v>3.8604574203491211</v>
      </c>
      <c r="AY1033">
        <v>3.8394744396209717</v>
      </c>
      <c r="AZ1033">
        <v>3.809640645980835</v>
      </c>
      <c r="BA1033">
        <v>1.9729331135749817E-2</v>
      </c>
      <c r="BB1033">
        <v>-0.37067162990570068</v>
      </c>
      <c r="BC1033">
        <v>-0.36505430936813354</v>
      </c>
      <c r="BD1033">
        <v>-0.34020152688026428</v>
      </c>
      <c r="BE1033">
        <v>-0.3112432062625885</v>
      </c>
      <c r="BF1033">
        <v>-0.29750660061836243</v>
      </c>
      <c r="BG1033">
        <v>-0.31646770238876343</v>
      </c>
      <c r="BH1033">
        <v>-0.31159555912017822</v>
      </c>
      <c r="BI1033">
        <v>-0.3116815984249115</v>
      </c>
      <c r="BJ1033">
        <v>-0.31502515077590942</v>
      </c>
      <c r="BK1033">
        <v>-0.31252628564834595</v>
      </c>
      <c r="BL1033">
        <v>-0.31859710812568665</v>
      </c>
      <c r="BM1033">
        <v>-0.3442002534866333</v>
      </c>
      <c r="BN1033">
        <v>-0.34623417258262634</v>
      </c>
      <c r="BO1033">
        <v>-0.35097751021385193</v>
      </c>
      <c r="BP1033">
        <v>-0.35953995585441589</v>
      </c>
      <c r="BQ1033">
        <v>-0.36672767996788025</v>
      </c>
      <c r="BR1033">
        <v>-0.37150955200195313</v>
      </c>
      <c r="BS1033">
        <v>0.45995816588401794</v>
      </c>
      <c r="BT1033">
        <v>4.2171463966369629</v>
      </c>
      <c r="BU1033">
        <v>4.1852684020996094</v>
      </c>
      <c r="BV1033">
        <v>4.1782608032226563</v>
      </c>
      <c r="BW1033">
        <v>4.1591081619262695</v>
      </c>
      <c r="BX1033">
        <v>4.1265850067138672</v>
      </c>
      <c r="BY1033">
        <v>0.42034336924552917</v>
      </c>
      <c r="BZ1033">
        <v>-0.19480158388614655</v>
      </c>
      <c r="CA1033">
        <v>-0.19040995836257935</v>
      </c>
      <c r="CB1033">
        <v>-0.17968975007534027</v>
      </c>
      <c r="CC1033">
        <v>-0.16148388385772705</v>
      </c>
      <c r="CD1033">
        <v>-0.15537150204181671</v>
      </c>
      <c r="CE1033">
        <v>-7.8113853931427002E-2</v>
      </c>
      <c r="CF1033">
        <v>-7.8639216721057892E-2</v>
      </c>
      <c r="CG1033">
        <v>-7.949625700712204E-2</v>
      </c>
      <c r="CH1033">
        <v>-8.3194524049758911E-2</v>
      </c>
      <c r="CI1033">
        <v>-7.8773610293865204E-2</v>
      </c>
      <c r="CJ1033">
        <v>-8.3559863269329071E-2</v>
      </c>
      <c r="CK1033">
        <v>-9.7944378852844238E-2</v>
      </c>
      <c r="CL1033">
        <v>-9.1995999217033386E-2</v>
      </c>
      <c r="CM1033">
        <v>-9.1941215097904205E-2</v>
      </c>
      <c r="CN1033">
        <v>-9.6137262880802155E-2</v>
      </c>
      <c r="CO1033">
        <v>-9.9305197596549988E-2</v>
      </c>
      <c r="CP1033">
        <v>-0.10364572703838348</v>
      </c>
      <c r="CQ1033">
        <v>0.7402222752571106</v>
      </c>
      <c r="CR1033">
        <v>4.4391016960144043</v>
      </c>
      <c r="CS1033">
        <v>4.4070882797241211</v>
      </c>
      <c r="CT1033">
        <v>4.3983707427978516</v>
      </c>
      <c r="CU1033">
        <v>4.3804855346679687</v>
      </c>
      <c r="CV1033">
        <v>4.346099853515625</v>
      </c>
      <c r="CW1033">
        <v>0.6978074312210083</v>
      </c>
      <c r="CX1033">
        <v>-7.2994522750377655E-2</v>
      </c>
      <c r="CY1033">
        <v>-6.9451808929443359E-2</v>
      </c>
      <c r="CZ1033">
        <v>-6.8519771099090576E-2</v>
      </c>
      <c r="DA1033">
        <v>-5.7761043310165405E-2</v>
      </c>
      <c r="DB1033">
        <v>-5.6929167360067368E-2</v>
      </c>
      <c r="DC1033">
        <v>0.16023999452590942</v>
      </c>
      <c r="DD1033">
        <v>0.15431714057922363</v>
      </c>
      <c r="DE1033">
        <v>0.15268908441066742</v>
      </c>
      <c r="DF1033">
        <v>0.1486361026763916</v>
      </c>
      <c r="DG1033">
        <v>0.15497907996177673</v>
      </c>
      <c r="DH1033">
        <v>0.1514773815870285</v>
      </c>
      <c r="DI1033">
        <v>0.14831151068210602</v>
      </c>
      <c r="DJ1033">
        <v>0.16224217414855957</v>
      </c>
      <c r="DK1033">
        <v>0.16709508001804352</v>
      </c>
      <c r="DL1033">
        <v>0.16726544499397278</v>
      </c>
      <c r="DM1033">
        <v>0.16811726987361908</v>
      </c>
      <c r="DN1033">
        <v>0.16421808302402496</v>
      </c>
      <c r="DO1033">
        <v>1.0204863548278809</v>
      </c>
      <c r="DP1033">
        <v>4.6610569953918457</v>
      </c>
      <c r="DQ1033">
        <v>4.6289081573486328</v>
      </c>
      <c r="DR1033">
        <v>4.6184806823730469</v>
      </c>
      <c r="DS1033">
        <v>4.601862907409668</v>
      </c>
      <c r="DT1033">
        <v>4.5656147003173828</v>
      </c>
      <c r="DU1033">
        <v>0.97527152299880981</v>
      </c>
      <c r="DV1033">
        <v>4.8812542110681534E-2</v>
      </c>
      <c r="DW1033">
        <v>5.1506336778402328E-2</v>
      </c>
      <c r="DX1033">
        <v>4.265020415186882E-2</v>
      </c>
      <c r="DY1033">
        <v>4.5961804687976837E-2</v>
      </c>
      <c r="DZ1033">
        <v>4.1513171046972275E-2</v>
      </c>
      <c r="EA1033">
        <v>0.50438505411148071</v>
      </c>
      <c r="EB1033">
        <v>0.4906691312789917</v>
      </c>
      <c r="EC1033">
        <v>0.48792785406112671</v>
      </c>
      <c r="ED1033">
        <v>0.48336270451545715</v>
      </c>
      <c r="EE1033">
        <v>0.4924808144569397</v>
      </c>
      <c r="EF1033">
        <v>0.4908338189125061</v>
      </c>
      <c r="EG1033">
        <v>0.50386589765548706</v>
      </c>
      <c r="EH1033">
        <v>0.52932173013687134</v>
      </c>
      <c r="EI1033">
        <v>0.54110234975814819</v>
      </c>
      <c r="EJ1033">
        <v>0.54757708311080933</v>
      </c>
      <c r="EK1033">
        <v>0.55423283576965332</v>
      </c>
      <c r="EL1033">
        <v>0.55097091197967529</v>
      </c>
      <c r="EM1033">
        <v>1.4251432418823242</v>
      </c>
      <c r="EN1033">
        <v>4.9815249443054199</v>
      </c>
      <c r="EO1033">
        <v>4.949181079864502</v>
      </c>
      <c r="EP1033">
        <v>4.936284065246582</v>
      </c>
      <c r="EQ1033">
        <v>4.9214963912963867</v>
      </c>
      <c r="ER1033">
        <v>4.8825588226318359</v>
      </c>
      <c r="ES1033">
        <v>1.3758854866027832</v>
      </c>
      <c r="ET1033">
        <v>0.22468259930610657</v>
      </c>
      <c r="EU1033">
        <v>0.22615069150924683</v>
      </c>
      <c r="EV1033">
        <v>0.20316199958324432</v>
      </c>
      <c r="EW1033">
        <v>0.19572111964225769</v>
      </c>
      <c r="EX1033">
        <v>0.18364827334880829</v>
      </c>
      <c r="EY1033">
        <v>62.623783111572266</v>
      </c>
      <c r="EZ1033">
        <v>62.507953643798828</v>
      </c>
      <c r="FA1033">
        <v>61.746482849121094</v>
      </c>
      <c r="FB1033">
        <v>61.890666961669922</v>
      </c>
      <c r="FC1033">
        <v>60.859981536865234</v>
      </c>
      <c r="FD1033">
        <v>61.478614807128906</v>
      </c>
      <c r="FE1033">
        <v>61.865848541259766</v>
      </c>
      <c r="FF1033">
        <v>64.371719360351563</v>
      </c>
      <c r="FG1033">
        <v>66.624771118164062</v>
      </c>
      <c r="FH1033">
        <v>69.15618896484375</v>
      </c>
      <c r="FI1033">
        <v>71.938209533691406</v>
      </c>
      <c r="FJ1033">
        <v>74.351287841796875</v>
      </c>
      <c r="FK1033">
        <v>75.710502624511719</v>
      </c>
      <c r="FL1033">
        <v>76.591056823730469</v>
      </c>
      <c r="FM1033">
        <v>76.967620849609375</v>
      </c>
      <c r="FN1033">
        <v>76.552070617675781</v>
      </c>
      <c r="FO1033">
        <v>75.549072265625</v>
      </c>
      <c r="FP1033">
        <v>74.551170349121094</v>
      </c>
      <c r="FQ1033">
        <v>72.642036437988281</v>
      </c>
      <c r="FR1033">
        <v>70.506103515625</v>
      </c>
      <c r="FS1033">
        <v>67.384117126464844</v>
      </c>
      <c r="FT1033">
        <v>66.0308837890625</v>
      </c>
      <c r="FU1033">
        <v>65.228607177734375</v>
      </c>
      <c r="FV1033">
        <v>64.479728698730469</v>
      </c>
      <c r="FW1033">
        <v>81</v>
      </c>
      <c r="FX1033">
        <v>5.4568342864513397E-2</v>
      </c>
      <c r="FY1033">
        <v>1</v>
      </c>
    </row>
    <row r="1034" spans="1:181" x14ac:dyDescent="0.2">
      <c r="A1034" t="s">
        <v>243</v>
      </c>
      <c r="B1034" t="s">
        <v>239</v>
      </c>
      <c r="C1034" t="s">
        <v>215</v>
      </c>
      <c r="D1034" t="s">
        <v>38</v>
      </c>
      <c r="E1034">
        <v>2021</v>
      </c>
      <c r="F1034" t="s">
        <v>225</v>
      </c>
      <c r="G1034" t="s">
        <v>246</v>
      </c>
      <c r="H1034">
        <v>94</v>
      </c>
      <c r="K1034">
        <v>18.480020523071289</v>
      </c>
      <c r="L1034">
        <v>18.266445159912109</v>
      </c>
      <c r="M1034">
        <v>18.336725234985352</v>
      </c>
      <c r="N1034">
        <v>18.501134872436523</v>
      </c>
      <c r="O1034">
        <v>18.8514404296875</v>
      </c>
      <c r="P1034">
        <v>19.626338958740234</v>
      </c>
      <c r="Q1034">
        <v>22.073087692260742</v>
      </c>
      <c r="R1034">
        <v>22.406764984130859</v>
      </c>
      <c r="S1034">
        <v>22.676794052124023</v>
      </c>
      <c r="T1034">
        <v>23.419042587280273</v>
      </c>
      <c r="U1034">
        <v>23.937183380126953</v>
      </c>
      <c r="V1034">
        <v>24.369512557983398</v>
      </c>
      <c r="W1034">
        <v>24.455015182495117</v>
      </c>
      <c r="X1034">
        <v>24.841468811035156</v>
      </c>
      <c r="Y1034">
        <v>24.907564163208008</v>
      </c>
      <c r="Z1034">
        <v>25.01829719543457</v>
      </c>
      <c r="AA1034">
        <v>24.959905624389648</v>
      </c>
      <c r="AB1034">
        <v>24.758176803588867</v>
      </c>
      <c r="AC1034">
        <v>24.252832412719727</v>
      </c>
      <c r="AD1034">
        <v>24.335977554321289</v>
      </c>
      <c r="AE1034">
        <v>24.066455841064453</v>
      </c>
      <c r="AF1034">
        <v>22.909439086914063</v>
      </c>
      <c r="AG1034">
        <v>20.435678482055664</v>
      </c>
      <c r="AH1034">
        <v>19.398475646972656</v>
      </c>
      <c r="AI1034">
        <v>-0.66061276197433472</v>
      </c>
      <c r="AJ1034">
        <v>-0.64794754981994629</v>
      </c>
      <c r="AK1034">
        <v>-0.64692038297653198</v>
      </c>
      <c r="AL1034">
        <v>-0.64975178241729736</v>
      </c>
      <c r="AM1034">
        <v>-0.6500280499458313</v>
      </c>
      <c r="AN1034">
        <v>-0.65795356035232544</v>
      </c>
      <c r="AO1034">
        <v>-0.69975465536117554</v>
      </c>
      <c r="AP1034">
        <v>-0.71331369876861572</v>
      </c>
      <c r="AQ1034">
        <v>-0.72498476505279541</v>
      </c>
      <c r="AR1034">
        <v>-0.73985165357589722</v>
      </c>
      <c r="AS1034">
        <v>-0.75284326076507568</v>
      </c>
      <c r="AT1034">
        <v>-0.75826233625411987</v>
      </c>
      <c r="AU1034">
        <v>5.5301327258348465E-2</v>
      </c>
      <c r="AV1034">
        <v>3.8966782093048096</v>
      </c>
      <c r="AW1034">
        <v>3.8649954795837402</v>
      </c>
      <c r="AX1034">
        <v>3.8604574203491211</v>
      </c>
      <c r="AY1034">
        <v>3.8394744396209717</v>
      </c>
      <c r="AZ1034">
        <v>3.809640645980835</v>
      </c>
      <c r="BA1034">
        <v>1.9729331135749817E-2</v>
      </c>
      <c r="BB1034">
        <v>-0.37067162990570068</v>
      </c>
      <c r="BC1034">
        <v>-0.36505430936813354</v>
      </c>
      <c r="BD1034">
        <v>-0.34020152688026428</v>
      </c>
      <c r="BE1034">
        <v>-0.3112432062625885</v>
      </c>
      <c r="BF1034">
        <v>-0.29750660061836243</v>
      </c>
      <c r="BG1034">
        <v>-0.31646770238876343</v>
      </c>
      <c r="BH1034">
        <v>-0.31159555912017822</v>
      </c>
      <c r="BI1034">
        <v>-0.3116815984249115</v>
      </c>
      <c r="BJ1034">
        <v>-0.31502515077590942</v>
      </c>
      <c r="BK1034">
        <v>-0.31252628564834595</v>
      </c>
      <c r="BL1034">
        <v>-0.31859710812568665</v>
      </c>
      <c r="BM1034">
        <v>-0.3442002534866333</v>
      </c>
      <c r="BN1034">
        <v>-0.34623417258262634</v>
      </c>
      <c r="BO1034">
        <v>-0.35097751021385193</v>
      </c>
      <c r="BP1034">
        <v>-0.35953995585441589</v>
      </c>
      <c r="BQ1034">
        <v>-0.36672767996788025</v>
      </c>
      <c r="BR1034">
        <v>-0.37150955200195313</v>
      </c>
      <c r="BS1034">
        <v>0.45995816588401794</v>
      </c>
      <c r="BT1034">
        <v>4.2171463966369629</v>
      </c>
      <c r="BU1034">
        <v>4.1852684020996094</v>
      </c>
      <c r="BV1034">
        <v>4.1782608032226563</v>
      </c>
      <c r="BW1034">
        <v>4.1591081619262695</v>
      </c>
      <c r="BX1034">
        <v>4.1265850067138672</v>
      </c>
      <c r="BY1034">
        <v>0.42034336924552917</v>
      </c>
      <c r="BZ1034">
        <v>-0.19480158388614655</v>
      </c>
      <c r="CA1034">
        <v>-0.19040995836257935</v>
      </c>
      <c r="CB1034">
        <v>-0.17968975007534027</v>
      </c>
      <c r="CC1034">
        <v>-0.16148388385772705</v>
      </c>
      <c r="CD1034">
        <v>-0.15537150204181671</v>
      </c>
      <c r="CE1034">
        <v>-7.8113853931427002E-2</v>
      </c>
      <c r="CF1034">
        <v>-7.8639216721057892E-2</v>
      </c>
      <c r="CG1034">
        <v>-7.949625700712204E-2</v>
      </c>
      <c r="CH1034">
        <v>-8.3194524049758911E-2</v>
      </c>
      <c r="CI1034">
        <v>-7.8773610293865204E-2</v>
      </c>
      <c r="CJ1034">
        <v>-8.3559863269329071E-2</v>
      </c>
      <c r="CK1034">
        <v>-9.7944378852844238E-2</v>
      </c>
      <c r="CL1034">
        <v>-9.1995999217033386E-2</v>
      </c>
      <c r="CM1034">
        <v>-9.1941215097904205E-2</v>
      </c>
      <c r="CN1034">
        <v>-9.6137262880802155E-2</v>
      </c>
      <c r="CO1034">
        <v>-9.9305197596549988E-2</v>
      </c>
      <c r="CP1034">
        <v>-0.10364572703838348</v>
      </c>
      <c r="CQ1034">
        <v>0.7402222752571106</v>
      </c>
      <c r="CR1034">
        <v>4.4391016960144043</v>
      </c>
      <c r="CS1034">
        <v>4.4070882797241211</v>
      </c>
      <c r="CT1034">
        <v>4.3983707427978516</v>
      </c>
      <c r="CU1034">
        <v>4.3804855346679687</v>
      </c>
      <c r="CV1034">
        <v>4.346099853515625</v>
      </c>
      <c r="CW1034">
        <v>0.6978074312210083</v>
      </c>
      <c r="CX1034">
        <v>-7.2994522750377655E-2</v>
      </c>
      <c r="CY1034">
        <v>-6.9451808929443359E-2</v>
      </c>
      <c r="CZ1034">
        <v>-6.8519771099090576E-2</v>
      </c>
      <c r="DA1034">
        <v>-5.7761043310165405E-2</v>
      </c>
      <c r="DB1034">
        <v>-5.6929167360067368E-2</v>
      </c>
      <c r="DC1034">
        <v>0.16023999452590942</v>
      </c>
      <c r="DD1034">
        <v>0.15431714057922363</v>
      </c>
      <c r="DE1034">
        <v>0.15268908441066742</v>
      </c>
      <c r="DF1034">
        <v>0.1486361026763916</v>
      </c>
      <c r="DG1034">
        <v>0.15497907996177673</v>
      </c>
      <c r="DH1034">
        <v>0.1514773815870285</v>
      </c>
      <c r="DI1034">
        <v>0.14831151068210602</v>
      </c>
      <c r="DJ1034">
        <v>0.16224217414855957</v>
      </c>
      <c r="DK1034">
        <v>0.16709508001804352</v>
      </c>
      <c r="DL1034">
        <v>0.16726544499397278</v>
      </c>
      <c r="DM1034">
        <v>0.16811726987361908</v>
      </c>
      <c r="DN1034">
        <v>0.16421808302402496</v>
      </c>
      <c r="DO1034">
        <v>1.0204863548278809</v>
      </c>
      <c r="DP1034">
        <v>4.6610569953918457</v>
      </c>
      <c r="DQ1034">
        <v>4.6289081573486328</v>
      </c>
      <c r="DR1034">
        <v>4.6184806823730469</v>
      </c>
      <c r="DS1034">
        <v>4.601862907409668</v>
      </c>
      <c r="DT1034">
        <v>4.5656147003173828</v>
      </c>
      <c r="DU1034">
        <v>0.97527152299880981</v>
      </c>
      <c r="DV1034">
        <v>4.8812542110681534E-2</v>
      </c>
      <c r="DW1034">
        <v>5.1506336778402328E-2</v>
      </c>
      <c r="DX1034">
        <v>4.265020415186882E-2</v>
      </c>
      <c r="DY1034">
        <v>4.5961804687976837E-2</v>
      </c>
      <c r="DZ1034">
        <v>4.1513171046972275E-2</v>
      </c>
      <c r="EA1034">
        <v>0.50438505411148071</v>
      </c>
      <c r="EB1034">
        <v>0.4906691312789917</v>
      </c>
      <c r="EC1034">
        <v>0.48792785406112671</v>
      </c>
      <c r="ED1034">
        <v>0.48336270451545715</v>
      </c>
      <c r="EE1034">
        <v>0.4924808144569397</v>
      </c>
      <c r="EF1034">
        <v>0.4908338189125061</v>
      </c>
      <c r="EG1034">
        <v>0.50386589765548706</v>
      </c>
      <c r="EH1034">
        <v>0.52932173013687134</v>
      </c>
      <c r="EI1034">
        <v>0.54110234975814819</v>
      </c>
      <c r="EJ1034">
        <v>0.54757708311080933</v>
      </c>
      <c r="EK1034">
        <v>0.55423283576965332</v>
      </c>
      <c r="EL1034">
        <v>0.55097091197967529</v>
      </c>
      <c r="EM1034">
        <v>1.4251432418823242</v>
      </c>
      <c r="EN1034">
        <v>4.9815249443054199</v>
      </c>
      <c r="EO1034">
        <v>4.949181079864502</v>
      </c>
      <c r="EP1034">
        <v>4.936284065246582</v>
      </c>
      <c r="EQ1034">
        <v>4.9214963912963867</v>
      </c>
      <c r="ER1034">
        <v>4.8825588226318359</v>
      </c>
      <c r="ES1034">
        <v>1.3758854866027832</v>
      </c>
      <c r="ET1034">
        <v>0.22468259930610657</v>
      </c>
      <c r="EU1034">
        <v>0.22615069150924683</v>
      </c>
      <c r="EV1034">
        <v>0.20316199958324432</v>
      </c>
      <c r="EW1034">
        <v>0.19572111964225769</v>
      </c>
      <c r="EX1034">
        <v>0.18364827334880829</v>
      </c>
      <c r="EY1034">
        <v>62.623783111572266</v>
      </c>
      <c r="EZ1034">
        <v>62.507953643798828</v>
      </c>
      <c r="FA1034">
        <v>61.746482849121094</v>
      </c>
      <c r="FB1034">
        <v>61.890666961669922</v>
      </c>
      <c r="FC1034">
        <v>60.859981536865234</v>
      </c>
      <c r="FD1034">
        <v>61.478614807128906</v>
      </c>
      <c r="FE1034">
        <v>61.865848541259766</v>
      </c>
      <c r="FF1034">
        <v>64.371719360351563</v>
      </c>
      <c r="FG1034">
        <v>66.624771118164062</v>
      </c>
      <c r="FH1034">
        <v>69.15618896484375</v>
      </c>
      <c r="FI1034">
        <v>71.938209533691406</v>
      </c>
      <c r="FJ1034">
        <v>74.351287841796875</v>
      </c>
      <c r="FK1034">
        <v>75.710502624511719</v>
      </c>
      <c r="FL1034">
        <v>76.591056823730469</v>
      </c>
      <c r="FM1034">
        <v>76.967620849609375</v>
      </c>
      <c r="FN1034">
        <v>76.552070617675781</v>
      </c>
      <c r="FO1034">
        <v>75.549072265625</v>
      </c>
      <c r="FP1034">
        <v>74.551170349121094</v>
      </c>
      <c r="FQ1034">
        <v>72.642036437988281</v>
      </c>
      <c r="FR1034">
        <v>70.506103515625</v>
      </c>
      <c r="FS1034">
        <v>67.384117126464844</v>
      </c>
      <c r="FT1034">
        <v>66.0308837890625</v>
      </c>
      <c r="FU1034">
        <v>65.228607177734375</v>
      </c>
      <c r="FV1034">
        <v>64.479728698730469</v>
      </c>
      <c r="FW1034">
        <v>81</v>
      </c>
      <c r="FX1034">
        <v>5.4568342864513397E-2</v>
      </c>
      <c r="FY1034">
        <v>1</v>
      </c>
    </row>
    <row r="1035" spans="1:181" x14ac:dyDescent="0.2">
      <c r="A1035" t="s">
        <v>243</v>
      </c>
      <c r="B1035" t="s">
        <v>239</v>
      </c>
      <c r="C1035" t="s">
        <v>215</v>
      </c>
      <c r="D1035" t="s">
        <v>38</v>
      </c>
      <c r="E1035">
        <v>2022</v>
      </c>
      <c r="F1035" t="s">
        <v>225</v>
      </c>
      <c r="G1035" t="s">
        <v>246</v>
      </c>
      <c r="H1035">
        <v>94</v>
      </c>
      <c r="K1035">
        <v>18.480020523071289</v>
      </c>
      <c r="L1035">
        <v>18.266445159912109</v>
      </c>
      <c r="M1035">
        <v>18.336725234985352</v>
      </c>
      <c r="N1035">
        <v>18.501134872436523</v>
      </c>
      <c r="O1035">
        <v>18.8514404296875</v>
      </c>
      <c r="P1035">
        <v>19.626338958740234</v>
      </c>
      <c r="Q1035">
        <v>22.073087692260742</v>
      </c>
      <c r="R1035">
        <v>22.406764984130859</v>
      </c>
      <c r="S1035">
        <v>22.676794052124023</v>
      </c>
      <c r="T1035">
        <v>23.419042587280273</v>
      </c>
      <c r="U1035">
        <v>23.937183380126953</v>
      </c>
      <c r="V1035">
        <v>24.369512557983398</v>
      </c>
      <c r="W1035">
        <v>24.455015182495117</v>
      </c>
      <c r="X1035">
        <v>24.841468811035156</v>
      </c>
      <c r="Y1035">
        <v>24.907564163208008</v>
      </c>
      <c r="Z1035">
        <v>25.01829719543457</v>
      </c>
      <c r="AA1035">
        <v>24.959905624389648</v>
      </c>
      <c r="AB1035">
        <v>24.758176803588867</v>
      </c>
      <c r="AC1035">
        <v>24.252832412719727</v>
      </c>
      <c r="AD1035">
        <v>24.335977554321289</v>
      </c>
      <c r="AE1035">
        <v>24.066455841064453</v>
      </c>
      <c r="AF1035">
        <v>22.909439086914063</v>
      </c>
      <c r="AG1035">
        <v>20.435678482055664</v>
      </c>
      <c r="AH1035">
        <v>19.398475646972656</v>
      </c>
      <c r="AI1035">
        <v>-0.66061276197433472</v>
      </c>
      <c r="AJ1035">
        <v>-0.64794754981994629</v>
      </c>
      <c r="AK1035">
        <v>-0.64692038297653198</v>
      </c>
      <c r="AL1035">
        <v>-0.64975178241729736</v>
      </c>
      <c r="AM1035">
        <v>-0.6500280499458313</v>
      </c>
      <c r="AN1035">
        <v>-0.65795356035232544</v>
      </c>
      <c r="AO1035">
        <v>-0.69975465536117554</v>
      </c>
      <c r="AP1035">
        <v>-0.71331369876861572</v>
      </c>
      <c r="AQ1035">
        <v>-0.72498476505279541</v>
      </c>
      <c r="AR1035">
        <v>-0.73985165357589722</v>
      </c>
      <c r="AS1035">
        <v>-0.75284326076507568</v>
      </c>
      <c r="AT1035">
        <v>-0.75826233625411987</v>
      </c>
      <c r="AU1035">
        <v>5.5301327258348465E-2</v>
      </c>
      <c r="AV1035">
        <v>3.8966782093048096</v>
      </c>
      <c r="AW1035">
        <v>3.8649954795837402</v>
      </c>
      <c r="AX1035">
        <v>3.8604574203491211</v>
      </c>
      <c r="AY1035">
        <v>3.8394744396209717</v>
      </c>
      <c r="AZ1035">
        <v>3.809640645980835</v>
      </c>
      <c r="BA1035">
        <v>1.9729331135749817E-2</v>
      </c>
      <c r="BB1035">
        <v>-0.37067162990570068</v>
      </c>
      <c r="BC1035">
        <v>-0.36505430936813354</v>
      </c>
      <c r="BD1035">
        <v>-0.34020152688026428</v>
      </c>
      <c r="BE1035">
        <v>-0.3112432062625885</v>
      </c>
      <c r="BF1035">
        <v>-0.29750660061836243</v>
      </c>
      <c r="BG1035">
        <v>-0.31646770238876343</v>
      </c>
      <c r="BH1035">
        <v>-0.31159555912017822</v>
      </c>
      <c r="BI1035">
        <v>-0.3116815984249115</v>
      </c>
      <c r="BJ1035">
        <v>-0.31502515077590942</v>
      </c>
      <c r="BK1035">
        <v>-0.31252628564834595</v>
      </c>
      <c r="BL1035">
        <v>-0.31859710812568665</v>
      </c>
      <c r="BM1035">
        <v>-0.3442002534866333</v>
      </c>
      <c r="BN1035">
        <v>-0.34623417258262634</v>
      </c>
      <c r="BO1035">
        <v>-0.35097751021385193</v>
      </c>
      <c r="BP1035">
        <v>-0.35953995585441589</v>
      </c>
      <c r="BQ1035">
        <v>-0.36672767996788025</v>
      </c>
      <c r="BR1035">
        <v>-0.37150955200195313</v>
      </c>
      <c r="BS1035">
        <v>0.45995816588401794</v>
      </c>
      <c r="BT1035">
        <v>4.2171463966369629</v>
      </c>
      <c r="BU1035">
        <v>4.1852684020996094</v>
      </c>
      <c r="BV1035">
        <v>4.1782608032226563</v>
      </c>
      <c r="BW1035">
        <v>4.1591081619262695</v>
      </c>
      <c r="BX1035">
        <v>4.1265850067138672</v>
      </c>
      <c r="BY1035">
        <v>0.42034336924552917</v>
      </c>
      <c r="BZ1035">
        <v>-0.19480158388614655</v>
      </c>
      <c r="CA1035">
        <v>-0.19040995836257935</v>
      </c>
      <c r="CB1035">
        <v>-0.17968975007534027</v>
      </c>
      <c r="CC1035">
        <v>-0.16148388385772705</v>
      </c>
      <c r="CD1035">
        <v>-0.15537150204181671</v>
      </c>
      <c r="CE1035">
        <v>-7.8113853931427002E-2</v>
      </c>
      <c r="CF1035">
        <v>-7.8639216721057892E-2</v>
      </c>
      <c r="CG1035">
        <v>-7.949625700712204E-2</v>
      </c>
      <c r="CH1035">
        <v>-8.3194524049758911E-2</v>
      </c>
      <c r="CI1035">
        <v>-7.8773610293865204E-2</v>
      </c>
      <c r="CJ1035">
        <v>-8.3559863269329071E-2</v>
      </c>
      <c r="CK1035">
        <v>-9.7944378852844238E-2</v>
      </c>
      <c r="CL1035">
        <v>-9.1995999217033386E-2</v>
      </c>
      <c r="CM1035">
        <v>-9.1941215097904205E-2</v>
      </c>
      <c r="CN1035">
        <v>-9.6137262880802155E-2</v>
      </c>
      <c r="CO1035">
        <v>-9.9305197596549988E-2</v>
      </c>
      <c r="CP1035">
        <v>-0.10364572703838348</v>
      </c>
      <c r="CQ1035">
        <v>0.7402222752571106</v>
      </c>
      <c r="CR1035">
        <v>4.4391016960144043</v>
      </c>
      <c r="CS1035">
        <v>4.4070882797241211</v>
      </c>
      <c r="CT1035">
        <v>4.3983707427978516</v>
      </c>
      <c r="CU1035">
        <v>4.3804855346679687</v>
      </c>
      <c r="CV1035">
        <v>4.346099853515625</v>
      </c>
      <c r="CW1035">
        <v>0.6978074312210083</v>
      </c>
      <c r="CX1035">
        <v>-7.2994522750377655E-2</v>
      </c>
      <c r="CY1035">
        <v>-6.9451808929443359E-2</v>
      </c>
      <c r="CZ1035">
        <v>-6.8519771099090576E-2</v>
      </c>
      <c r="DA1035">
        <v>-5.7761043310165405E-2</v>
      </c>
      <c r="DB1035">
        <v>-5.6929167360067368E-2</v>
      </c>
      <c r="DC1035">
        <v>0.16023999452590942</v>
      </c>
      <c r="DD1035">
        <v>0.15431714057922363</v>
      </c>
      <c r="DE1035">
        <v>0.15268908441066742</v>
      </c>
      <c r="DF1035">
        <v>0.1486361026763916</v>
      </c>
      <c r="DG1035">
        <v>0.15497907996177673</v>
      </c>
      <c r="DH1035">
        <v>0.1514773815870285</v>
      </c>
      <c r="DI1035">
        <v>0.14831151068210602</v>
      </c>
      <c r="DJ1035">
        <v>0.16224217414855957</v>
      </c>
      <c r="DK1035">
        <v>0.16709508001804352</v>
      </c>
      <c r="DL1035">
        <v>0.16726544499397278</v>
      </c>
      <c r="DM1035">
        <v>0.16811726987361908</v>
      </c>
      <c r="DN1035">
        <v>0.16421808302402496</v>
      </c>
      <c r="DO1035">
        <v>1.0204863548278809</v>
      </c>
      <c r="DP1035">
        <v>4.6610569953918457</v>
      </c>
      <c r="DQ1035">
        <v>4.6289081573486328</v>
      </c>
      <c r="DR1035">
        <v>4.6184806823730469</v>
      </c>
      <c r="DS1035">
        <v>4.601862907409668</v>
      </c>
      <c r="DT1035">
        <v>4.5656147003173828</v>
      </c>
      <c r="DU1035">
        <v>0.97527152299880981</v>
      </c>
      <c r="DV1035">
        <v>4.8812542110681534E-2</v>
      </c>
      <c r="DW1035">
        <v>5.1506336778402328E-2</v>
      </c>
      <c r="DX1035">
        <v>4.265020415186882E-2</v>
      </c>
      <c r="DY1035">
        <v>4.5961804687976837E-2</v>
      </c>
      <c r="DZ1035">
        <v>4.1513171046972275E-2</v>
      </c>
      <c r="EA1035">
        <v>0.50438505411148071</v>
      </c>
      <c r="EB1035">
        <v>0.4906691312789917</v>
      </c>
      <c r="EC1035">
        <v>0.48792785406112671</v>
      </c>
      <c r="ED1035">
        <v>0.48336270451545715</v>
      </c>
      <c r="EE1035">
        <v>0.4924808144569397</v>
      </c>
      <c r="EF1035">
        <v>0.4908338189125061</v>
      </c>
      <c r="EG1035">
        <v>0.50386589765548706</v>
      </c>
      <c r="EH1035">
        <v>0.52932173013687134</v>
      </c>
      <c r="EI1035">
        <v>0.54110234975814819</v>
      </c>
      <c r="EJ1035">
        <v>0.54757708311080933</v>
      </c>
      <c r="EK1035">
        <v>0.55423283576965332</v>
      </c>
      <c r="EL1035">
        <v>0.55097091197967529</v>
      </c>
      <c r="EM1035">
        <v>1.4251432418823242</v>
      </c>
      <c r="EN1035">
        <v>4.9815249443054199</v>
      </c>
      <c r="EO1035">
        <v>4.949181079864502</v>
      </c>
      <c r="EP1035">
        <v>4.936284065246582</v>
      </c>
      <c r="EQ1035">
        <v>4.9214963912963867</v>
      </c>
      <c r="ER1035">
        <v>4.8825588226318359</v>
      </c>
      <c r="ES1035">
        <v>1.3758854866027832</v>
      </c>
      <c r="ET1035">
        <v>0.22468259930610657</v>
      </c>
      <c r="EU1035">
        <v>0.22615069150924683</v>
      </c>
      <c r="EV1035">
        <v>0.20316199958324432</v>
      </c>
      <c r="EW1035">
        <v>0.19572111964225769</v>
      </c>
      <c r="EX1035">
        <v>0.18364827334880829</v>
      </c>
      <c r="EY1035">
        <v>62.623783111572266</v>
      </c>
      <c r="EZ1035">
        <v>62.507953643798828</v>
      </c>
      <c r="FA1035">
        <v>61.746482849121094</v>
      </c>
      <c r="FB1035">
        <v>61.890666961669922</v>
      </c>
      <c r="FC1035">
        <v>60.859981536865234</v>
      </c>
      <c r="FD1035">
        <v>61.478614807128906</v>
      </c>
      <c r="FE1035">
        <v>61.865848541259766</v>
      </c>
      <c r="FF1035">
        <v>64.371719360351563</v>
      </c>
      <c r="FG1035">
        <v>66.624771118164062</v>
      </c>
      <c r="FH1035">
        <v>69.15618896484375</v>
      </c>
      <c r="FI1035">
        <v>71.938209533691406</v>
      </c>
      <c r="FJ1035">
        <v>74.351287841796875</v>
      </c>
      <c r="FK1035">
        <v>75.710502624511719</v>
      </c>
      <c r="FL1035">
        <v>76.591056823730469</v>
      </c>
      <c r="FM1035">
        <v>76.967620849609375</v>
      </c>
      <c r="FN1035">
        <v>76.552070617675781</v>
      </c>
      <c r="FO1035">
        <v>75.549072265625</v>
      </c>
      <c r="FP1035">
        <v>74.551170349121094</v>
      </c>
      <c r="FQ1035">
        <v>72.642036437988281</v>
      </c>
      <c r="FR1035">
        <v>70.506103515625</v>
      </c>
      <c r="FS1035">
        <v>67.384117126464844</v>
      </c>
      <c r="FT1035">
        <v>66.0308837890625</v>
      </c>
      <c r="FU1035">
        <v>65.228607177734375</v>
      </c>
      <c r="FV1035">
        <v>64.479728698730469</v>
      </c>
      <c r="FW1035">
        <v>81</v>
      </c>
      <c r="FX1035">
        <v>5.4568342864513397E-2</v>
      </c>
      <c r="FY1035">
        <v>1</v>
      </c>
    </row>
    <row r="1036" spans="1:181" x14ac:dyDescent="0.2">
      <c r="A1036" t="s">
        <v>243</v>
      </c>
      <c r="B1036" t="s">
        <v>239</v>
      </c>
      <c r="C1036" t="s">
        <v>215</v>
      </c>
      <c r="D1036" t="s">
        <v>38</v>
      </c>
      <c r="E1036">
        <v>2023</v>
      </c>
      <c r="F1036" t="s">
        <v>225</v>
      </c>
      <c r="G1036" t="s">
        <v>246</v>
      </c>
      <c r="H1036">
        <v>94</v>
      </c>
      <c r="K1036">
        <v>18.480020523071289</v>
      </c>
      <c r="L1036">
        <v>18.266445159912109</v>
      </c>
      <c r="M1036">
        <v>18.336725234985352</v>
      </c>
      <c r="N1036">
        <v>18.501134872436523</v>
      </c>
      <c r="O1036">
        <v>18.8514404296875</v>
      </c>
      <c r="P1036">
        <v>19.626338958740234</v>
      </c>
      <c r="Q1036">
        <v>22.073087692260742</v>
      </c>
      <c r="R1036">
        <v>22.406764984130859</v>
      </c>
      <c r="S1036">
        <v>22.676794052124023</v>
      </c>
      <c r="T1036">
        <v>23.419042587280273</v>
      </c>
      <c r="U1036">
        <v>23.937183380126953</v>
      </c>
      <c r="V1036">
        <v>24.369512557983398</v>
      </c>
      <c r="W1036">
        <v>24.455015182495117</v>
      </c>
      <c r="X1036">
        <v>24.841468811035156</v>
      </c>
      <c r="Y1036">
        <v>24.907564163208008</v>
      </c>
      <c r="Z1036">
        <v>25.01829719543457</v>
      </c>
      <c r="AA1036">
        <v>24.959905624389648</v>
      </c>
      <c r="AB1036">
        <v>24.758176803588867</v>
      </c>
      <c r="AC1036">
        <v>24.252832412719727</v>
      </c>
      <c r="AD1036">
        <v>24.335977554321289</v>
      </c>
      <c r="AE1036">
        <v>24.066455841064453</v>
      </c>
      <c r="AF1036">
        <v>22.909439086914063</v>
      </c>
      <c r="AG1036">
        <v>20.435678482055664</v>
      </c>
      <c r="AH1036">
        <v>19.398475646972656</v>
      </c>
      <c r="AI1036">
        <v>-0.66061276197433472</v>
      </c>
      <c r="AJ1036">
        <v>-0.64794754981994629</v>
      </c>
      <c r="AK1036">
        <v>-0.64692038297653198</v>
      </c>
      <c r="AL1036">
        <v>-0.64975178241729736</v>
      </c>
      <c r="AM1036">
        <v>-0.6500280499458313</v>
      </c>
      <c r="AN1036">
        <v>-0.65795356035232544</v>
      </c>
      <c r="AO1036">
        <v>-0.69975465536117554</v>
      </c>
      <c r="AP1036">
        <v>-0.71331369876861572</v>
      </c>
      <c r="AQ1036">
        <v>-0.72498476505279541</v>
      </c>
      <c r="AR1036">
        <v>-0.73985165357589722</v>
      </c>
      <c r="AS1036">
        <v>-0.75284326076507568</v>
      </c>
      <c r="AT1036">
        <v>-0.75826233625411987</v>
      </c>
      <c r="AU1036">
        <v>5.5301327258348465E-2</v>
      </c>
      <c r="AV1036">
        <v>3.8966782093048096</v>
      </c>
      <c r="AW1036">
        <v>3.8649954795837402</v>
      </c>
      <c r="AX1036">
        <v>3.8604574203491211</v>
      </c>
      <c r="AY1036">
        <v>3.8394744396209717</v>
      </c>
      <c r="AZ1036">
        <v>3.809640645980835</v>
      </c>
      <c r="BA1036">
        <v>1.9729331135749817E-2</v>
      </c>
      <c r="BB1036">
        <v>-0.37067162990570068</v>
      </c>
      <c r="BC1036">
        <v>-0.36505430936813354</v>
      </c>
      <c r="BD1036">
        <v>-0.34020152688026428</v>
      </c>
      <c r="BE1036">
        <v>-0.3112432062625885</v>
      </c>
      <c r="BF1036">
        <v>-0.29750660061836243</v>
      </c>
      <c r="BG1036">
        <v>-0.31646770238876343</v>
      </c>
      <c r="BH1036">
        <v>-0.31159555912017822</v>
      </c>
      <c r="BI1036">
        <v>-0.3116815984249115</v>
      </c>
      <c r="BJ1036">
        <v>-0.31502515077590942</v>
      </c>
      <c r="BK1036">
        <v>-0.31252628564834595</v>
      </c>
      <c r="BL1036">
        <v>-0.31859710812568665</v>
      </c>
      <c r="BM1036">
        <v>-0.3442002534866333</v>
      </c>
      <c r="BN1036">
        <v>-0.34623417258262634</v>
      </c>
      <c r="BO1036">
        <v>-0.35097751021385193</v>
      </c>
      <c r="BP1036">
        <v>-0.35953995585441589</v>
      </c>
      <c r="BQ1036">
        <v>-0.36672767996788025</v>
      </c>
      <c r="BR1036">
        <v>-0.37150955200195313</v>
      </c>
      <c r="BS1036">
        <v>0.45995816588401794</v>
      </c>
      <c r="BT1036">
        <v>4.2171463966369629</v>
      </c>
      <c r="BU1036">
        <v>4.1852684020996094</v>
      </c>
      <c r="BV1036">
        <v>4.1782608032226563</v>
      </c>
      <c r="BW1036">
        <v>4.1591081619262695</v>
      </c>
      <c r="BX1036">
        <v>4.1265850067138672</v>
      </c>
      <c r="BY1036">
        <v>0.42034336924552917</v>
      </c>
      <c r="BZ1036">
        <v>-0.19480158388614655</v>
      </c>
      <c r="CA1036">
        <v>-0.19040995836257935</v>
      </c>
      <c r="CB1036">
        <v>-0.17968975007534027</v>
      </c>
      <c r="CC1036">
        <v>-0.16148388385772705</v>
      </c>
      <c r="CD1036">
        <v>-0.15537150204181671</v>
      </c>
      <c r="CE1036">
        <v>-7.8113853931427002E-2</v>
      </c>
      <c r="CF1036">
        <v>-7.8639216721057892E-2</v>
      </c>
      <c r="CG1036">
        <v>-7.949625700712204E-2</v>
      </c>
      <c r="CH1036">
        <v>-8.3194524049758911E-2</v>
      </c>
      <c r="CI1036">
        <v>-7.8773610293865204E-2</v>
      </c>
      <c r="CJ1036">
        <v>-8.3559863269329071E-2</v>
      </c>
      <c r="CK1036">
        <v>-9.7944378852844238E-2</v>
      </c>
      <c r="CL1036">
        <v>-9.1995999217033386E-2</v>
      </c>
      <c r="CM1036">
        <v>-9.1941215097904205E-2</v>
      </c>
      <c r="CN1036">
        <v>-9.6137262880802155E-2</v>
      </c>
      <c r="CO1036">
        <v>-9.9305197596549988E-2</v>
      </c>
      <c r="CP1036">
        <v>-0.10364572703838348</v>
      </c>
      <c r="CQ1036">
        <v>0.7402222752571106</v>
      </c>
      <c r="CR1036">
        <v>4.4391016960144043</v>
      </c>
      <c r="CS1036">
        <v>4.4070882797241211</v>
      </c>
      <c r="CT1036">
        <v>4.3983707427978516</v>
      </c>
      <c r="CU1036">
        <v>4.3804855346679687</v>
      </c>
      <c r="CV1036">
        <v>4.346099853515625</v>
      </c>
      <c r="CW1036">
        <v>0.6978074312210083</v>
      </c>
      <c r="CX1036">
        <v>-7.2994522750377655E-2</v>
      </c>
      <c r="CY1036">
        <v>-6.9451808929443359E-2</v>
      </c>
      <c r="CZ1036">
        <v>-6.8519771099090576E-2</v>
      </c>
      <c r="DA1036">
        <v>-5.7761043310165405E-2</v>
      </c>
      <c r="DB1036">
        <v>-5.6929167360067368E-2</v>
      </c>
      <c r="DC1036">
        <v>0.16023999452590942</v>
      </c>
      <c r="DD1036">
        <v>0.15431714057922363</v>
      </c>
      <c r="DE1036">
        <v>0.15268908441066742</v>
      </c>
      <c r="DF1036">
        <v>0.1486361026763916</v>
      </c>
      <c r="DG1036">
        <v>0.15497907996177673</v>
      </c>
      <c r="DH1036">
        <v>0.1514773815870285</v>
      </c>
      <c r="DI1036">
        <v>0.14831151068210602</v>
      </c>
      <c r="DJ1036">
        <v>0.16224217414855957</v>
      </c>
      <c r="DK1036">
        <v>0.16709508001804352</v>
      </c>
      <c r="DL1036">
        <v>0.16726544499397278</v>
      </c>
      <c r="DM1036">
        <v>0.16811726987361908</v>
      </c>
      <c r="DN1036">
        <v>0.16421808302402496</v>
      </c>
      <c r="DO1036">
        <v>1.0204863548278809</v>
      </c>
      <c r="DP1036">
        <v>4.6610569953918457</v>
      </c>
      <c r="DQ1036">
        <v>4.6289081573486328</v>
      </c>
      <c r="DR1036">
        <v>4.6184806823730469</v>
      </c>
      <c r="DS1036">
        <v>4.601862907409668</v>
      </c>
      <c r="DT1036">
        <v>4.5656147003173828</v>
      </c>
      <c r="DU1036">
        <v>0.97527152299880981</v>
      </c>
      <c r="DV1036">
        <v>4.8812542110681534E-2</v>
      </c>
      <c r="DW1036">
        <v>5.1506336778402328E-2</v>
      </c>
      <c r="DX1036">
        <v>4.265020415186882E-2</v>
      </c>
      <c r="DY1036">
        <v>4.5961804687976837E-2</v>
      </c>
      <c r="DZ1036">
        <v>4.1513171046972275E-2</v>
      </c>
      <c r="EA1036">
        <v>0.50438505411148071</v>
      </c>
      <c r="EB1036">
        <v>0.4906691312789917</v>
      </c>
      <c r="EC1036">
        <v>0.48792785406112671</v>
      </c>
      <c r="ED1036">
        <v>0.48336270451545715</v>
      </c>
      <c r="EE1036">
        <v>0.4924808144569397</v>
      </c>
      <c r="EF1036">
        <v>0.4908338189125061</v>
      </c>
      <c r="EG1036">
        <v>0.50386589765548706</v>
      </c>
      <c r="EH1036">
        <v>0.52932173013687134</v>
      </c>
      <c r="EI1036">
        <v>0.54110234975814819</v>
      </c>
      <c r="EJ1036">
        <v>0.54757708311080933</v>
      </c>
      <c r="EK1036">
        <v>0.55423283576965332</v>
      </c>
      <c r="EL1036">
        <v>0.55097091197967529</v>
      </c>
      <c r="EM1036">
        <v>1.4251432418823242</v>
      </c>
      <c r="EN1036">
        <v>4.9815249443054199</v>
      </c>
      <c r="EO1036">
        <v>4.949181079864502</v>
      </c>
      <c r="EP1036">
        <v>4.936284065246582</v>
      </c>
      <c r="EQ1036">
        <v>4.9214963912963867</v>
      </c>
      <c r="ER1036">
        <v>4.8825588226318359</v>
      </c>
      <c r="ES1036">
        <v>1.3758854866027832</v>
      </c>
      <c r="ET1036">
        <v>0.22468259930610657</v>
      </c>
      <c r="EU1036">
        <v>0.22615069150924683</v>
      </c>
      <c r="EV1036">
        <v>0.20316199958324432</v>
      </c>
      <c r="EW1036">
        <v>0.19572111964225769</v>
      </c>
      <c r="EX1036">
        <v>0.18364827334880829</v>
      </c>
      <c r="EY1036">
        <v>62.623783111572266</v>
      </c>
      <c r="EZ1036">
        <v>62.507953643798828</v>
      </c>
      <c r="FA1036">
        <v>61.746482849121094</v>
      </c>
      <c r="FB1036">
        <v>61.890666961669922</v>
      </c>
      <c r="FC1036">
        <v>60.859981536865234</v>
      </c>
      <c r="FD1036">
        <v>61.478614807128906</v>
      </c>
      <c r="FE1036">
        <v>61.865848541259766</v>
      </c>
      <c r="FF1036">
        <v>64.371719360351563</v>
      </c>
      <c r="FG1036">
        <v>66.624771118164062</v>
      </c>
      <c r="FH1036">
        <v>69.15618896484375</v>
      </c>
      <c r="FI1036">
        <v>71.938209533691406</v>
      </c>
      <c r="FJ1036">
        <v>74.351287841796875</v>
      </c>
      <c r="FK1036">
        <v>75.710502624511719</v>
      </c>
      <c r="FL1036">
        <v>76.591056823730469</v>
      </c>
      <c r="FM1036">
        <v>76.967620849609375</v>
      </c>
      <c r="FN1036">
        <v>76.552070617675781</v>
      </c>
      <c r="FO1036">
        <v>75.549072265625</v>
      </c>
      <c r="FP1036">
        <v>74.551170349121094</v>
      </c>
      <c r="FQ1036">
        <v>72.642036437988281</v>
      </c>
      <c r="FR1036">
        <v>70.506103515625</v>
      </c>
      <c r="FS1036">
        <v>67.384117126464844</v>
      </c>
      <c r="FT1036">
        <v>66.0308837890625</v>
      </c>
      <c r="FU1036">
        <v>65.228607177734375</v>
      </c>
      <c r="FV1036">
        <v>64.479728698730469</v>
      </c>
      <c r="FW1036">
        <v>81</v>
      </c>
      <c r="FX1036">
        <v>5.4568342864513397E-2</v>
      </c>
      <c r="FY1036">
        <v>1</v>
      </c>
    </row>
    <row r="1037" spans="1:181" x14ac:dyDescent="0.2">
      <c r="A1037" t="s">
        <v>243</v>
      </c>
      <c r="B1037" t="s">
        <v>239</v>
      </c>
      <c r="C1037" t="s">
        <v>215</v>
      </c>
      <c r="D1037" t="s">
        <v>38</v>
      </c>
      <c r="E1037">
        <v>2024</v>
      </c>
      <c r="F1037" t="s">
        <v>225</v>
      </c>
      <c r="G1037" t="s">
        <v>246</v>
      </c>
      <c r="H1037">
        <v>94</v>
      </c>
      <c r="K1037">
        <v>18.480020523071289</v>
      </c>
      <c r="L1037">
        <v>18.266445159912109</v>
      </c>
      <c r="M1037">
        <v>18.336725234985352</v>
      </c>
      <c r="N1037">
        <v>18.501134872436523</v>
      </c>
      <c r="O1037">
        <v>18.8514404296875</v>
      </c>
      <c r="P1037">
        <v>19.626338958740234</v>
      </c>
      <c r="Q1037">
        <v>22.073087692260742</v>
      </c>
      <c r="R1037">
        <v>22.406764984130859</v>
      </c>
      <c r="S1037">
        <v>22.676794052124023</v>
      </c>
      <c r="T1037">
        <v>23.419042587280273</v>
      </c>
      <c r="U1037">
        <v>23.937183380126953</v>
      </c>
      <c r="V1037">
        <v>24.369512557983398</v>
      </c>
      <c r="W1037">
        <v>24.455015182495117</v>
      </c>
      <c r="X1037">
        <v>24.841468811035156</v>
      </c>
      <c r="Y1037">
        <v>24.907564163208008</v>
      </c>
      <c r="Z1037">
        <v>25.01829719543457</v>
      </c>
      <c r="AA1037">
        <v>24.959905624389648</v>
      </c>
      <c r="AB1037">
        <v>24.758176803588867</v>
      </c>
      <c r="AC1037">
        <v>24.252832412719727</v>
      </c>
      <c r="AD1037">
        <v>24.335977554321289</v>
      </c>
      <c r="AE1037">
        <v>24.066455841064453</v>
      </c>
      <c r="AF1037">
        <v>22.909439086914063</v>
      </c>
      <c r="AG1037">
        <v>20.435678482055664</v>
      </c>
      <c r="AH1037">
        <v>19.398475646972656</v>
      </c>
      <c r="AI1037">
        <v>-0.66061276197433472</v>
      </c>
      <c r="AJ1037">
        <v>-0.64794754981994629</v>
      </c>
      <c r="AK1037">
        <v>-0.64692038297653198</v>
      </c>
      <c r="AL1037">
        <v>-0.64975178241729736</v>
      </c>
      <c r="AM1037">
        <v>-0.6500280499458313</v>
      </c>
      <c r="AN1037">
        <v>-0.65795356035232544</v>
      </c>
      <c r="AO1037">
        <v>-0.69975465536117554</v>
      </c>
      <c r="AP1037">
        <v>-0.71331369876861572</v>
      </c>
      <c r="AQ1037">
        <v>-0.72498476505279541</v>
      </c>
      <c r="AR1037">
        <v>-0.73985165357589722</v>
      </c>
      <c r="AS1037">
        <v>-0.75284326076507568</v>
      </c>
      <c r="AT1037">
        <v>-0.75826233625411987</v>
      </c>
      <c r="AU1037">
        <v>5.5301327258348465E-2</v>
      </c>
      <c r="AV1037">
        <v>3.8966782093048096</v>
      </c>
      <c r="AW1037">
        <v>3.8649954795837402</v>
      </c>
      <c r="AX1037">
        <v>3.8604574203491211</v>
      </c>
      <c r="AY1037">
        <v>3.8394744396209717</v>
      </c>
      <c r="AZ1037">
        <v>3.809640645980835</v>
      </c>
      <c r="BA1037">
        <v>1.9729331135749817E-2</v>
      </c>
      <c r="BB1037">
        <v>-0.37067162990570068</v>
      </c>
      <c r="BC1037">
        <v>-0.36505430936813354</v>
      </c>
      <c r="BD1037">
        <v>-0.34020152688026428</v>
      </c>
      <c r="BE1037">
        <v>-0.3112432062625885</v>
      </c>
      <c r="BF1037">
        <v>-0.29750660061836243</v>
      </c>
      <c r="BG1037">
        <v>-0.31646770238876343</v>
      </c>
      <c r="BH1037">
        <v>-0.31159555912017822</v>
      </c>
      <c r="BI1037">
        <v>-0.3116815984249115</v>
      </c>
      <c r="BJ1037">
        <v>-0.31502515077590942</v>
      </c>
      <c r="BK1037">
        <v>-0.31252628564834595</v>
      </c>
      <c r="BL1037">
        <v>-0.31859710812568665</v>
      </c>
      <c r="BM1037">
        <v>-0.3442002534866333</v>
      </c>
      <c r="BN1037">
        <v>-0.34623417258262634</v>
      </c>
      <c r="BO1037">
        <v>-0.35097751021385193</v>
      </c>
      <c r="BP1037">
        <v>-0.35953995585441589</v>
      </c>
      <c r="BQ1037">
        <v>-0.36672767996788025</v>
      </c>
      <c r="BR1037">
        <v>-0.37150955200195313</v>
      </c>
      <c r="BS1037">
        <v>0.45995816588401794</v>
      </c>
      <c r="BT1037">
        <v>4.2171463966369629</v>
      </c>
      <c r="BU1037">
        <v>4.1852684020996094</v>
      </c>
      <c r="BV1037">
        <v>4.1782608032226563</v>
      </c>
      <c r="BW1037">
        <v>4.1591081619262695</v>
      </c>
      <c r="BX1037">
        <v>4.1265850067138672</v>
      </c>
      <c r="BY1037">
        <v>0.42034336924552917</v>
      </c>
      <c r="BZ1037">
        <v>-0.19480158388614655</v>
      </c>
      <c r="CA1037">
        <v>-0.19040995836257935</v>
      </c>
      <c r="CB1037">
        <v>-0.17968975007534027</v>
      </c>
      <c r="CC1037">
        <v>-0.16148388385772705</v>
      </c>
      <c r="CD1037">
        <v>-0.15537150204181671</v>
      </c>
      <c r="CE1037">
        <v>-7.8113853931427002E-2</v>
      </c>
      <c r="CF1037">
        <v>-7.8639216721057892E-2</v>
      </c>
      <c r="CG1037">
        <v>-7.949625700712204E-2</v>
      </c>
      <c r="CH1037">
        <v>-8.3194524049758911E-2</v>
      </c>
      <c r="CI1037">
        <v>-7.8773610293865204E-2</v>
      </c>
      <c r="CJ1037">
        <v>-8.3559863269329071E-2</v>
      </c>
      <c r="CK1037">
        <v>-9.7944378852844238E-2</v>
      </c>
      <c r="CL1037">
        <v>-9.1995999217033386E-2</v>
      </c>
      <c r="CM1037">
        <v>-9.1941215097904205E-2</v>
      </c>
      <c r="CN1037">
        <v>-9.6137262880802155E-2</v>
      </c>
      <c r="CO1037">
        <v>-9.9305197596549988E-2</v>
      </c>
      <c r="CP1037">
        <v>-0.10364572703838348</v>
      </c>
      <c r="CQ1037">
        <v>0.7402222752571106</v>
      </c>
      <c r="CR1037">
        <v>4.4391016960144043</v>
      </c>
      <c r="CS1037">
        <v>4.4070882797241211</v>
      </c>
      <c r="CT1037">
        <v>4.3983707427978516</v>
      </c>
      <c r="CU1037">
        <v>4.3804855346679687</v>
      </c>
      <c r="CV1037">
        <v>4.346099853515625</v>
      </c>
      <c r="CW1037">
        <v>0.6978074312210083</v>
      </c>
      <c r="CX1037">
        <v>-7.2994522750377655E-2</v>
      </c>
      <c r="CY1037">
        <v>-6.9451808929443359E-2</v>
      </c>
      <c r="CZ1037">
        <v>-6.8519771099090576E-2</v>
      </c>
      <c r="DA1037">
        <v>-5.7761043310165405E-2</v>
      </c>
      <c r="DB1037">
        <v>-5.6929167360067368E-2</v>
      </c>
      <c r="DC1037">
        <v>0.16023999452590942</v>
      </c>
      <c r="DD1037">
        <v>0.15431714057922363</v>
      </c>
      <c r="DE1037">
        <v>0.15268908441066742</v>
      </c>
      <c r="DF1037">
        <v>0.1486361026763916</v>
      </c>
      <c r="DG1037">
        <v>0.15497907996177673</v>
      </c>
      <c r="DH1037">
        <v>0.1514773815870285</v>
      </c>
      <c r="DI1037">
        <v>0.14831151068210602</v>
      </c>
      <c r="DJ1037">
        <v>0.16224217414855957</v>
      </c>
      <c r="DK1037">
        <v>0.16709508001804352</v>
      </c>
      <c r="DL1037">
        <v>0.16726544499397278</v>
      </c>
      <c r="DM1037">
        <v>0.16811726987361908</v>
      </c>
      <c r="DN1037">
        <v>0.16421808302402496</v>
      </c>
      <c r="DO1037">
        <v>1.0204863548278809</v>
      </c>
      <c r="DP1037">
        <v>4.6610569953918457</v>
      </c>
      <c r="DQ1037">
        <v>4.6289081573486328</v>
      </c>
      <c r="DR1037">
        <v>4.6184806823730469</v>
      </c>
      <c r="DS1037">
        <v>4.601862907409668</v>
      </c>
      <c r="DT1037">
        <v>4.5656147003173828</v>
      </c>
      <c r="DU1037">
        <v>0.97527152299880981</v>
      </c>
      <c r="DV1037">
        <v>4.8812542110681534E-2</v>
      </c>
      <c r="DW1037">
        <v>5.1506336778402328E-2</v>
      </c>
      <c r="DX1037">
        <v>4.265020415186882E-2</v>
      </c>
      <c r="DY1037">
        <v>4.5961804687976837E-2</v>
      </c>
      <c r="DZ1037">
        <v>4.1513171046972275E-2</v>
      </c>
      <c r="EA1037">
        <v>0.50438505411148071</v>
      </c>
      <c r="EB1037">
        <v>0.4906691312789917</v>
      </c>
      <c r="EC1037">
        <v>0.48792785406112671</v>
      </c>
      <c r="ED1037">
        <v>0.48336270451545715</v>
      </c>
      <c r="EE1037">
        <v>0.4924808144569397</v>
      </c>
      <c r="EF1037">
        <v>0.4908338189125061</v>
      </c>
      <c r="EG1037">
        <v>0.50386589765548706</v>
      </c>
      <c r="EH1037">
        <v>0.52932173013687134</v>
      </c>
      <c r="EI1037">
        <v>0.54110234975814819</v>
      </c>
      <c r="EJ1037">
        <v>0.54757708311080933</v>
      </c>
      <c r="EK1037">
        <v>0.55423283576965332</v>
      </c>
      <c r="EL1037">
        <v>0.55097091197967529</v>
      </c>
      <c r="EM1037">
        <v>1.4251432418823242</v>
      </c>
      <c r="EN1037">
        <v>4.9815249443054199</v>
      </c>
      <c r="EO1037">
        <v>4.949181079864502</v>
      </c>
      <c r="EP1037">
        <v>4.936284065246582</v>
      </c>
      <c r="EQ1037">
        <v>4.9214963912963867</v>
      </c>
      <c r="ER1037">
        <v>4.8825588226318359</v>
      </c>
      <c r="ES1037">
        <v>1.3758854866027832</v>
      </c>
      <c r="ET1037">
        <v>0.22468259930610657</v>
      </c>
      <c r="EU1037">
        <v>0.22615069150924683</v>
      </c>
      <c r="EV1037">
        <v>0.20316199958324432</v>
      </c>
      <c r="EW1037">
        <v>0.19572111964225769</v>
      </c>
      <c r="EX1037">
        <v>0.18364827334880829</v>
      </c>
      <c r="EY1037">
        <v>62.623783111572266</v>
      </c>
      <c r="EZ1037">
        <v>62.507953643798828</v>
      </c>
      <c r="FA1037">
        <v>61.746482849121094</v>
      </c>
      <c r="FB1037">
        <v>61.890666961669922</v>
      </c>
      <c r="FC1037">
        <v>60.859981536865234</v>
      </c>
      <c r="FD1037">
        <v>61.478614807128906</v>
      </c>
      <c r="FE1037">
        <v>61.865848541259766</v>
      </c>
      <c r="FF1037">
        <v>64.371719360351563</v>
      </c>
      <c r="FG1037">
        <v>66.624771118164062</v>
      </c>
      <c r="FH1037">
        <v>69.15618896484375</v>
      </c>
      <c r="FI1037">
        <v>71.938209533691406</v>
      </c>
      <c r="FJ1037">
        <v>74.351287841796875</v>
      </c>
      <c r="FK1037">
        <v>75.710502624511719</v>
      </c>
      <c r="FL1037">
        <v>76.591056823730469</v>
      </c>
      <c r="FM1037">
        <v>76.967620849609375</v>
      </c>
      <c r="FN1037">
        <v>76.552070617675781</v>
      </c>
      <c r="FO1037">
        <v>75.549072265625</v>
      </c>
      <c r="FP1037">
        <v>74.551170349121094</v>
      </c>
      <c r="FQ1037">
        <v>72.642036437988281</v>
      </c>
      <c r="FR1037">
        <v>70.506103515625</v>
      </c>
      <c r="FS1037">
        <v>67.384117126464844</v>
      </c>
      <c r="FT1037">
        <v>66.0308837890625</v>
      </c>
      <c r="FU1037">
        <v>65.228607177734375</v>
      </c>
      <c r="FV1037">
        <v>64.479728698730469</v>
      </c>
      <c r="FW1037">
        <v>81</v>
      </c>
      <c r="FX1037">
        <v>5.4568342864513397E-2</v>
      </c>
      <c r="FY1037">
        <v>1</v>
      </c>
    </row>
    <row r="1038" spans="1:181" x14ac:dyDescent="0.2">
      <c r="A1038" t="s">
        <v>243</v>
      </c>
      <c r="B1038" t="s">
        <v>239</v>
      </c>
      <c r="C1038" t="s">
        <v>215</v>
      </c>
      <c r="D1038" t="s">
        <v>38</v>
      </c>
      <c r="E1038">
        <v>2025</v>
      </c>
      <c r="F1038" t="s">
        <v>225</v>
      </c>
      <c r="G1038" t="s">
        <v>246</v>
      </c>
      <c r="H1038">
        <v>94</v>
      </c>
      <c r="K1038">
        <v>18.480020523071289</v>
      </c>
      <c r="L1038">
        <v>18.266445159912109</v>
      </c>
      <c r="M1038">
        <v>18.336725234985352</v>
      </c>
      <c r="N1038">
        <v>18.501134872436523</v>
      </c>
      <c r="O1038">
        <v>18.8514404296875</v>
      </c>
      <c r="P1038">
        <v>19.626338958740234</v>
      </c>
      <c r="Q1038">
        <v>22.073087692260742</v>
      </c>
      <c r="R1038">
        <v>22.406764984130859</v>
      </c>
      <c r="S1038">
        <v>22.676794052124023</v>
      </c>
      <c r="T1038">
        <v>23.419042587280273</v>
      </c>
      <c r="U1038">
        <v>23.937183380126953</v>
      </c>
      <c r="V1038">
        <v>24.369512557983398</v>
      </c>
      <c r="W1038">
        <v>24.455015182495117</v>
      </c>
      <c r="X1038">
        <v>24.841468811035156</v>
      </c>
      <c r="Y1038">
        <v>24.907564163208008</v>
      </c>
      <c r="Z1038">
        <v>25.01829719543457</v>
      </c>
      <c r="AA1038">
        <v>24.959905624389648</v>
      </c>
      <c r="AB1038">
        <v>24.758176803588867</v>
      </c>
      <c r="AC1038">
        <v>24.252832412719727</v>
      </c>
      <c r="AD1038">
        <v>24.335977554321289</v>
      </c>
      <c r="AE1038">
        <v>24.066455841064453</v>
      </c>
      <c r="AF1038">
        <v>22.909439086914063</v>
      </c>
      <c r="AG1038">
        <v>20.435678482055664</v>
      </c>
      <c r="AH1038">
        <v>19.398475646972656</v>
      </c>
      <c r="AI1038">
        <v>-0.66061276197433472</v>
      </c>
      <c r="AJ1038">
        <v>-0.64794754981994629</v>
      </c>
      <c r="AK1038">
        <v>-0.64692038297653198</v>
      </c>
      <c r="AL1038">
        <v>-0.64975178241729736</v>
      </c>
      <c r="AM1038">
        <v>-0.6500280499458313</v>
      </c>
      <c r="AN1038">
        <v>-0.65795356035232544</v>
      </c>
      <c r="AO1038">
        <v>-0.69975465536117554</v>
      </c>
      <c r="AP1038">
        <v>-0.71331369876861572</v>
      </c>
      <c r="AQ1038">
        <v>-0.72498476505279541</v>
      </c>
      <c r="AR1038">
        <v>-0.73985165357589722</v>
      </c>
      <c r="AS1038">
        <v>-0.75284326076507568</v>
      </c>
      <c r="AT1038">
        <v>-0.75826233625411987</v>
      </c>
      <c r="AU1038">
        <v>5.5301327258348465E-2</v>
      </c>
      <c r="AV1038">
        <v>3.8966782093048096</v>
      </c>
      <c r="AW1038">
        <v>3.8649954795837402</v>
      </c>
      <c r="AX1038">
        <v>3.8604574203491211</v>
      </c>
      <c r="AY1038">
        <v>3.8394744396209717</v>
      </c>
      <c r="AZ1038">
        <v>3.809640645980835</v>
      </c>
      <c r="BA1038">
        <v>1.9729331135749817E-2</v>
      </c>
      <c r="BB1038">
        <v>-0.37067162990570068</v>
      </c>
      <c r="BC1038">
        <v>-0.36505430936813354</v>
      </c>
      <c r="BD1038">
        <v>-0.34020152688026428</v>
      </c>
      <c r="BE1038">
        <v>-0.3112432062625885</v>
      </c>
      <c r="BF1038">
        <v>-0.29750660061836243</v>
      </c>
      <c r="BG1038">
        <v>-0.31646770238876343</v>
      </c>
      <c r="BH1038">
        <v>-0.31159555912017822</v>
      </c>
      <c r="BI1038">
        <v>-0.3116815984249115</v>
      </c>
      <c r="BJ1038">
        <v>-0.31502515077590942</v>
      </c>
      <c r="BK1038">
        <v>-0.31252628564834595</v>
      </c>
      <c r="BL1038">
        <v>-0.31859710812568665</v>
      </c>
      <c r="BM1038">
        <v>-0.3442002534866333</v>
      </c>
      <c r="BN1038">
        <v>-0.34623417258262634</v>
      </c>
      <c r="BO1038">
        <v>-0.35097751021385193</v>
      </c>
      <c r="BP1038">
        <v>-0.35953995585441589</v>
      </c>
      <c r="BQ1038">
        <v>-0.36672767996788025</v>
      </c>
      <c r="BR1038">
        <v>-0.37150955200195313</v>
      </c>
      <c r="BS1038">
        <v>0.45995816588401794</v>
      </c>
      <c r="BT1038">
        <v>4.2171463966369629</v>
      </c>
      <c r="BU1038">
        <v>4.1852684020996094</v>
      </c>
      <c r="BV1038">
        <v>4.1782608032226563</v>
      </c>
      <c r="BW1038">
        <v>4.1591081619262695</v>
      </c>
      <c r="BX1038">
        <v>4.1265850067138672</v>
      </c>
      <c r="BY1038">
        <v>0.42034336924552917</v>
      </c>
      <c r="BZ1038">
        <v>-0.19480158388614655</v>
      </c>
      <c r="CA1038">
        <v>-0.19040995836257935</v>
      </c>
      <c r="CB1038">
        <v>-0.17968975007534027</v>
      </c>
      <c r="CC1038">
        <v>-0.16148388385772705</v>
      </c>
      <c r="CD1038">
        <v>-0.15537150204181671</v>
      </c>
      <c r="CE1038">
        <v>-7.8113853931427002E-2</v>
      </c>
      <c r="CF1038">
        <v>-7.8639216721057892E-2</v>
      </c>
      <c r="CG1038">
        <v>-7.949625700712204E-2</v>
      </c>
      <c r="CH1038">
        <v>-8.3194524049758911E-2</v>
      </c>
      <c r="CI1038">
        <v>-7.8773610293865204E-2</v>
      </c>
      <c r="CJ1038">
        <v>-8.3559863269329071E-2</v>
      </c>
      <c r="CK1038">
        <v>-9.7944378852844238E-2</v>
      </c>
      <c r="CL1038">
        <v>-9.1995999217033386E-2</v>
      </c>
      <c r="CM1038">
        <v>-9.1941215097904205E-2</v>
      </c>
      <c r="CN1038">
        <v>-9.6137262880802155E-2</v>
      </c>
      <c r="CO1038">
        <v>-9.9305197596549988E-2</v>
      </c>
      <c r="CP1038">
        <v>-0.10364572703838348</v>
      </c>
      <c r="CQ1038">
        <v>0.7402222752571106</v>
      </c>
      <c r="CR1038">
        <v>4.4391016960144043</v>
      </c>
      <c r="CS1038">
        <v>4.4070882797241211</v>
      </c>
      <c r="CT1038">
        <v>4.3983707427978516</v>
      </c>
      <c r="CU1038">
        <v>4.3804855346679687</v>
      </c>
      <c r="CV1038">
        <v>4.346099853515625</v>
      </c>
      <c r="CW1038">
        <v>0.6978074312210083</v>
      </c>
      <c r="CX1038">
        <v>-7.2994522750377655E-2</v>
      </c>
      <c r="CY1038">
        <v>-6.9451808929443359E-2</v>
      </c>
      <c r="CZ1038">
        <v>-6.8519771099090576E-2</v>
      </c>
      <c r="DA1038">
        <v>-5.7761043310165405E-2</v>
      </c>
      <c r="DB1038">
        <v>-5.6929167360067368E-2</v>
      </c>
      <c r="DC1038">
        <v>0.16023999452590942</v>
      </c>
      <c r="DD1038">
        <v>0.15431714057922363</v>
      </c>
      <c r="DE1038">
        <v>0.15268908441066742</v>
      </c>
      <c r="DF1038">
        <v>0.1486361026763916</v>
      </c>
      <c r="DG1038">
        <v>0.15497907996177673</v>
      </c>
      <c r="DH1038">
        <v>0.1514773815870285</v>
      </c>
      <c r="DI1038">
        <v>0.14831151068210602</v>
      </c>
      <c r="DJ1038">
        <v>0.16224217414855957</v>
      </c>
      <c r="DK1038">
        <v>0.16709508001804352</v>
      </c>
      <c r="DL1038">
        <v>0.16726544499397278</v>
      </c>
      <c r="DM1038">
        <v>0.16811726987361908</v>
      </c>
      <c r="DN1038">
        <v>0.16421808302402496</v>
      </c>
      <c r="DO1038">
        <v>1.0204863548278809</v>
      </c>
      <c r="DP1038">
        <v>4.6610569953918457</v>
      </c>
      <c r="DQ1038">
        <v>4.6289081573486328</v>
      </c>
      <c r="DR1038">
        <v>4.6184806823730469</v>
      </c>
      <c r="DS1038">
        <v>4.601862907409668</v>
      </c>
      <c r="DT1038">
        <v>4.5656147003173828</v>
      </c>
      <c r="DU1038">
        <v>0.97527152299880981</v>
      </c>
      <c r="DV1038">
        <v>4.8812542110681534E-2</v>
      </c>
      <c r="DW1038">
        <v>5.1506336778402328E-2</v>
      </c>
      <c r="DX1038">
        <v>4.265020415186882E-2</v>
      </c>
      <c r="DY1038">
        <v>4.5961804687976837E-2</v>
      </c>
      <c r="DZ1038">
        <v>4.1513171046972275E-2</v>
      </c>
      <c r="EA1038">
        <v>0.50438505411148071</v>
      </c>
      <c r="EB1038">
        <v>0.4906691312789917</v>
      </c>
      <c r="EC1038">
        <v>0.48792785406112671</v>
      </c>
      <c r="ED1038">
        <v>0.48336270451545715</v>
      </c>
      <c r="EE1038">
        <v>0.4924808144569397</v>
      </c>
      <c r="EF1038">
        <v>0.4908338189125061</v>
      </c>
      <c r="EG1038">
        <v>0.50386589765548706</v>
      </c>
      <c r="EH1038">
        <v>0.52932173013687134</v>
      </c>
      <c r="EI1038">
        <v>0.54110234975814819</v>
      </c>
      <c r="EJ1038">
        <v>0.54757708311080933</v>
      </c>
      <c r="EK1038">
        <v>0.55423283576965332</v>
      </c>
      <c r="EL1038">
        <v>0.55097091197967529</v>
      </c>
      <c r="EM1038">
        <v>1.4251432418823242</v>
      </c>
      <c r="EN1038">
        <v>4.9815249443054199</v>
      </c>
      <c r="EO1038">
        <v>4.949181079864502</v>
      </c>
      <c r="EP1038">
        <v>4.936284065246582</v>
      </c>
      <c r="EQ1038">
        <v>4.9214963912963867</v>
      </c>
      <c r="ER1038">
        <v>4.8825588226318359</v>
      </c>
      <c r="ES1038">
        <v>1.3758854866027832</v>
      </c>
      <c r="ET1038">
        <v>0.22468259930610657</v>
      </c>
      <c r="EU1038">
        <v>0.22615069150924683</v>
      </c>
      <c r="EV1038">
        <v>0.20316199958324432</v>
      </c>
      <c r="EW1038">
        <v>0.19572111964225769</v>
      </c>
      <c r="EX1038">
        <v>0.18364827334880829</v>
      </c>
      <c r="EY1038">
        <v>62.623783111572266</v>
      </c>
      <c r="EZ1038">
        <v>62.507953643798828</v>
      </c>
      <c r="FA1038">
        <v>61.746482849121094</v>
      </c>
      <c r="FB1038">
        <v>61.890666961669922</v>
      </c>
      <c r="FC1038">
        <v>60.859981536865234</v>
      </c>
      <c r="FD1038">
        <v>61.478614807128906</v>
      </c>
      <c r="FE1038">
        <v>61.865848541259766</v>
      </c>
      <c r="FF1038">
        <v>64.371719360351563</v>
      </c>
      <c r="FG1038">
        <v>66.624771118164062</v>
      </c>
      <c r="FH1038">
        <v>69.15618896484375</v>
      </c>
      <c r="FI1038">
        <v>71.938209533691406</v>
      </c>
      <c r="FJ1038">
        <v>74.351287841796875</v>
      </c>
      <c r="FK1038">
        <v>75.710502624511719</v>
      </c>
      <c r="FL1038">
        <v>76.591056823730469</v>
      </c>
      <c r="FM1038">
        <v>76.967620849609375</v>
      </c>
      <c r="FN1038">
        <v>76.552070617675781</v>
      </c>
      <c r="FO1038">
        <v>75.549072265625</v>
      </c>
      <c r="FP1038">
        <v>74.551170349121094</v>
      </c>
      <c r="FQ1038">
        <v>72.642036437988281</v>
      </c>
      <c r="FR1038">
        <v>70.506103515625</v>
      </c>
      <c r="FS1038">
        <v>67.384117126464844</v>
      </c>
      <c r="FT1038">
        <v>66.0308837890625</v>
      </c>
      <c r="FU1038">
        <v>65.228607177734375</v>
      </c>
      <c r="FV1038">
        <v>64.479728698730469</v>
      </c>
      <c r="FW1038">
        <v>81</v>
      </c>
      <c r="FX1038">
        <v>5.4568342864513397E-2</v>
      </c>
      <c r="FY1038">
        <v>1</v>
      </c>
    </row>
    <row r="1039" spans="1:181" x14ac:dyDescent="0.2">
      <c r="A1039" t="s">
        <v>243</v>
      </c>
      <c r="B1039" t="s">
        <v>239</v>
      </c>
      <c r="C1039" t="s">
        <v>215</v>
      </c>
      <c r="D1039" t="s">
        <v>39</v>
      </c>
      <c r="E1039">
        <v>2015</v>
      </c>
      <c r="F1039" t="s">
        <v>225</v>
      </c>
      <c r="G1039" t="s">
        <v>246</v>
      </c>
      <c r="H1039">
        <v>85</v>
      </c>
      <c r="K1039">
        <v>17.746400833129883</v>
      </c>
      <c r="L1039">
        <v>17.501895904541016</v>
      </c>
      <c r="M1039">
        <v>17.52985954284668</v>
      </c>
      <c r="N1039">
        <v>17.684236526489258</v>
      </c>
      <c r="O1039">
        <v>18.079563140869141</v>
      </c>
      <c r="P1039">
        <v>18.750455856323242</v>
      </c>
      <c r="Q1039">
        <v>21.16950798034668</v>
      </c>
      <c r="R1039">
        <v>21.153520584106445</v>
      </c>
      <c r="S1039">
        <v>21.395992279052734</v>
      </c>
      <c r="T1039">
        <v>22.150960922241211</v>
      </c>
      <c r="U1039">
        <v>22.600858688354492</v>
      </c>
      <c r="V1039">
        <v>22.822744369506836</v>
      </c>
      <c r="W1039">
        <v>22.879302978515625</v>
      </c>
      <c r="X1039">
        <v>23.331777572631836</v>
      </c>
      <c r="Y1039">
        <v>23.428260803222656</v>
      </c>
      <c r="Z1039">
        <v>23.613212585449219</v>
      </c>
      <c r="AA1039">
        <v>23.710624694824219</v>
      </c>
      <c r="AB1039">
        <v>23.534564971923828</v>
      </c>
      <c r="AC1039">
        <v>22.941970825195313</v>
      </c>
      <c r="AD1039">
        <v>23.04047966003418</v>
      </c>
      <c r="AE1039">
        <v>22.810018539428711</v>
      </c>
      <c r="AF1039">
        <v>21.836946487426758</v>
      </c>
      <c r="AG1039">
        <v>19.471817016601563</v>
      </c>
      <c r="AH1039">
        <v>18.541732788085938</v>
      </c>
      <c r="AI1039">
        <v>-0.62640893459320068</v>
      </c>
      <c r="AJ1039">
        <v>-0.61665356159210205</v>
      </c>
      <c r="AK1039">
        <v>-0.61411863565444946</v>
      </c>
      <c r="AL1039">
        <v>-0.61658388376235962</v>
      </c>
      <c r="AM1039">
        <v>-0.61893653869628906</v>
      </c>
      <c r="AN1039">
        <v>-0.62648969888687134</v>
      </c>
      <c r="AO1039">
        <v>-0.67209053039550781</v>
      </c>
      <c r="AP1039">
        <v>-0.6791609525680542</v>
      </c>
      <c r="AQ1039">
        <v>-0.68860691785812378</v>
      </c>
      <c r="AR1039">
        <v>-0.70421516895294189</v>
      </c>
      <c r="AS1039">
        <v>-0.71556121110916138</v>
      </c>
      <c r="AT1039">
        <v>-0.71839040517807007</v>
      </c>
      <c r="AU1039">
        <v>2.6432529091835022E-2</v>
      </c>
      <c r="AV1039">
        <v>3.6052787303924561</v>
      </c>
      <c r="AW1039">
        <v>3.5730822086334229</v>
      </c>
      <c r="AX1039">
        <v>3.5853173732757568</v>
      </c>
      <c r="AY1039">
        <v>3.5848841667175293</v>
      </c>
      <c r="AZ1039">
        <v>3.5609984397888184</v>
      </c>
      <c r="BA1039">
        <v>-2.8575211763381958E-3</v>
      </c>
      <c r="BB1039">
        <v>-0.3668118417263031</v>
      </c>
      <c r="BC1039">
        <v>-0.36119943857192993</v>
      </c>
      <c r="BD1039">
        <v>-0.33627885580062866</v>
      </c>
      <c r="BE1039">
        <v>-0.30322948098182678</v>
      </c>
      <c r="BF1039">
        <v>-0.28945067524909973</v>
      </c>
      <c r="BG1039">
        <v>-0.3050130307674408</v>
      </c>
      <c r="BH1039">
        <v>-0.30067139863967896</v>
      </c>
      <c r="BI1039">
        <v>-0.2994895875453949</v>
      </c>
      <c r="BJ1039">
        <v>-0.30194836854934692</v>
      </c>
      <c r="BK1039">
        <v>-0.30192667245864868</v>
      </c>
      <c r="BL1039">
        <v>-0.30718481540679932</v>
      </c>
      <c r="BM1039">
        <v>-0.3345121443271637</v>
      </c>
      <c r="BN1039">
        <v>-0.33333814144134521</v>
      </c>
      <c r="BO1039">
        <v>-0.33721962571144104</v>
      </c>
      <c r="BP1039">
        <v>-0.34609293937683105</v>
      </c>
      <c r="BQ1039">
        <v>-0.35284531116485596</v>
      </c>
      <c r="BR1039">
        <v>-0.35557284951210022</v>
      </c>
      <c r="BS1039">
        <v>0.40409553050994873</v>
      </c>
      <c r="BT1039">
        <v>3.9074316024780273</v>
      </c>
      <c r="BU1039">
        <v>3.8701696395874023</v>
      </c>
      <c r="BV1039">
        <v>3.8833556175231934</v>
      </c>
      <c r="BW1039">
        <v>3.8848576545715332</v>
      </c>
      <c r="BX1039">
        <v>3.8584845066070557</v>
      </c>
      <c r="BY1039">
        <v>0.37069341540336609</v>
      </c>
      <c r="BZ1039">
        <v>-0.19397808611392975</v>
      </c>
      <c r="CA1039">
        <v>-0.1894841343164444</v>
      </c>
      <c r="CB1039">
        <v>-0.17780789732933044</v>
      </c>
      <c r="CC1039">
        <v>-0.15593807399272919</v>
      </c>
      <c r="CD1039">
        <v>-0.1500733494758606</v>
      </c>
      <c r="CE1039">
        <v>-8.2415223121643066E-2</v>
      </c>
      <c r="CF1039">
        <v>-8.1823103129863739E-2</v>
      </c>
      <c r="CG1039">
        <v>-8.1578493118286133E-2</v>
      </c>
      <c r="CH1039">
        <v>-8.4032781422138214E-2</v>
      </c>
      <c r="CI1039">
        <v>-8.2366570830345154E-2</v>
      </c>
      <c r="CJ1039">
        <v>-8.6035221815109253E-2</v>
      </c>
      <c r="CK1039">
        <v>-0.10070639103651047</v>
      </c>
      <c r="CL1039">
        <v>-9.3822300434112549E-2</v>
      </c>
      <c r="CM1039">
        <v>-9.3849852681159973E-2</v>
      </c>
      <c r="CN1039">
        <v>-9.805857390165329E-2</v>
      </c>
      <c r="CO1039">
        <v>-0.10162939876317978</v>
      </c>
      <c r="CP1039">
        <v>-0.10428652167320251</v>
      </c>
      <c r="CQ1039">
        <v>0.66566377878189087</v>
      </c>
      <c r="CR1039">
        <v>4.116701602935791</v>
      </c>
      <c r="CS1039">
        <v>4.0759315490722656</v>
      </c>
      <c r="CT1039">
        <v>4.0897760391235352</v>
      </c>
      <c r="CU1039">
        <v>4.092618465423584</v>
      </c>
      <c r="CV1039">
        <v>4.0645222663879395</v>
      </c>
      <c r="CW1039">
        <v>0.6294136643409729</v>
      </c>
      <c r="CX1039">
        <v>-7.4273943901062012E-2</v>
      </c>
      <c r="CY1039">
        <v>-7.0554636418819427E-2</v>
      </c>
      <c r="CZ1039">
        <v>-6.8051405251026154E-2</v>
      </c>
      <c r="DA1039">
        <v>-5.3924504667520523E-2</v>
      </c>
      <c r="DB1039">
        <v>-5.3541038185358047E-2</v>
      </c>
      <c r="DC1039">
        <v>0.14018258452415466</v>
      </c>
      <c r="DD1039">
        <v>0.13702517747879028</v>
      </c>
      <c r="DE1039">
        <v>0.13633260130882263</v>
      </c>
      <c r="DF1039">
        <v>0.13388282060623169</v>
      </c>
      <c r="DG1039">
        <v>0.13719351589679718</v>
      </c>
      <c r="DH1039">
        <v>0.13511437177658081</v>
      </c>
      <c r="DI1039">
        <v>0.13309936225414276</v>
      </c>
      <c r="DJ1039">
        <v>0.14569352567195892</v>
      </c>
      <c r="DK1039">
        <v>0.14951992034912109</v>
      </c>
      <c r="DL1039">
        <v>0.14997577667236328</v>
      </c>
      <c r="DM1039">
        <v>0.1495865136384964</v>
      </c>
      <c r="DN1039">
        <v>0.14699982106685638</v>
      </c>
      <c r="DO1039">
        <v>0.92723202705383301</v>
      </c>
      <c r="DP1039">
        <v>4.3259716033935547</v>
      </c>
      <c r="DQ1039">
        <v>4.2816934585571289</v>
      </c>
      <c r="DR1039">
        <v>4.296196460723877</v>
      </c>
      <c r="DS1039">
        <v>4.3003792762756348</v>
      </c>
      <c r="DT1039">
        <v>4.2705602645874023</v>
      </c>
      <c r="DU1039">
        <v>0.88813388347625732</v>
      </c>
      <c r="DV1039">
        <v>4.5430190861225128E-2</v>
      </c>
      <c r="DW1039">
        <v>4.837486520409584E-2</v>
      </c>
      <c r="DX1039">
        <v>4.1705090552568436E-2</v>
      </c>
      <c r="DY1039">
        <v>4.8089072108268738E-2</v>
      </c>
      <c r="DZ1039">
        <v>4.2991265654563904E-2</v>
      </c>
      <c r="EA1039">
        <v>0.46157845854759216</v>
      </c>
      <c r="EB1039">
        <v>0.45300734043121338</v>
      </c>
      <c r="EC1039">
        <v>0.45096161961555481</v>
      </c>
      <c r="ED1039">
        <v>0.44851833581924438</v>
      </c>
      <c r="EE1039">
        <v>0.45420342683792114</v>
      </c>
      <c r="EF1039">
        <v>0.45441925525665283</v>
      </c>
      <c r="EG1039">
        <v>0.47067773342132568</v>
      </c>
      <c r="EH1039">
        <v>0.4915163516998291</v>
      </c>
      <c r="EI1039">
        <v>0.50090724229812622</v>
      </c>
      <c r="EJ1039">
        <v>0.50809800624847412</v>
      </c>
      <c r="EK1039">
        <v>0.51230239868164063</v>
      </c>
      <c r="EL1039">
        <v>0.50981736183166504</v>
      </c>
      <c r="EM1039">
        <v>1.3048950433731079</v>
      </c>
      <c r="EN1039">
        <v>4.6281242370605469</v>
      </c>
      <c r="EO1039">
        <v>4.5787806510925293</v>
      </c>
      <c r="EP1039">
        <v>4.5942349433898926</v>
      </c>
      <c r="EQ1039">
        <v>4.6003527641296387</v>
      </c>
      <c r="ER1039">
        <v>4.5680460929870605</v>
      </c>
      <c r="ES1039">
        <v>1.2616848945617676</v>
      </c>
      <c r="ET1039">
        <v>0.21826395392417908</v>
      </c>
      <c r="EU1039">
        <v>0.22009018063545227</v>
      </c>
      <c r="EV1039">
        <v>0.20017603039741516</v>
      </c>
      <c r="EW1039">
        <v>0.19538046419620514</v>
      </c>
      <c r="EX1039">
        <v>0.18236859142780304</v>
      </c>
      <c r="EY1039">
        <v>67.983940124511719</v>
      </c>
      <c r="EZ1039">
        <v>67.376335144042969</v>
      </c>
      <c r="FA1039">
        <v>66.995529174804687</v>
      </c>
      <c r="FB1039">
        <v>66.874237060546875</v>
      </c>
      <c r="FC1039">
        <v>66.736915588378906</v>
      </c>
      <c r="FD1039">
        <v>66.737159729003906</v>
      </c>
      <c r="FE1039">
        <v>67.373321533203125</v>
      </c>
      <c r="FF1039">
        <v>68.749320983886719</v>
      </c>
      <c r="FG1039">
        <v>71.44036865234375</v>
      </c>
      <c r="FH1039">
        <v>74.444679260253906</v>
      </c>
      <c r="FI1039">
        <v>75.951362609863281</v>
      </c>
      <c r="FJ1039">
        <v>74.580863952636719</v>
      </c>
      <c r="FK1039">
        <v>75.4903564453125</v>
      </c>
      <c r="FL1039">
        <v>78.105873107910156</v>
      </c>
      <c r="FM1039">
        <v>79.145782470703125</v>
      </c>
      <c r="FN1039">
        <v>79.671951293945313</v>
      </c>
      <c r="FO1039">
        <v>80.957603454589844</v>
      </c>
      <c r="FP1039">
        <v>80.213973999023438</v>
      </c>
      <c r="FQ1039">
        <v>76.251602172851563</v>
      </c>
      <c r="FR1039">
        <v>73.530418395996094</v>
      </c>
      <c r="FS1039">
        <v>72.007118225097656</v>
      </c>
      <c r="FT1039">
        <v>71.495109558105469</v>
      </c>
      <c r="FU1039">
        <v>70.362541198730469</v>
      </c>
      <c r="FV1039">
        <v>70.117919921875</v>
      </c>
      <c r="FW1039">
        <v>81</v>
      </c>
      <c r="FX1039">
        <v>5.4568342864513397E-2</v>
      </c>
      <c r="FY1039">
        <v>1</v>
      </c>
    </row>
    <row r="1040" spans="1:181" x14ac:dyDescent="0.2">
      <c r="A1040" t="s">
        <v>243</v>
      </c>
      <c r="B1040" t="s">
        <v>239</v>
      </c>
      <c r="C1040" t="s">
        <v>215</v>
      </c>
      <c r="D1040" t="s">
        <v>39</v>
      </c>
      <c r="E1040">
        <v>2016</v>
      </c>
      <c r="F1040" t="s">
        <v>225</v>
      </c>
      <c r="G1040" t="s">
        <v>246</v>
      </c>
      <c r="H1040">
        <v>94</v>
      </c>
      <c r="K1040">
        <v>19.625431060791016</v>
      </c>
      <c r="L1040">
        <v>19.355037689208984</v>
      </c>
      <c r="M1040">
        <v>19.385961532592773</v>
      </c>
      <c r="N1040">
        <v>19.556686401367188</v>
      </c>
      <c r="O1040">
        <v>19.993869781494141</v>
      </c>
      <c r="P1040">
        <v>20.735797882080078</v>
      </c>
      <c r="Q1040">
        <v>23.410985946655273</v>
      </c>
      <c r="R1040">
        <v>23.393304824829102</v>
      </c>
      <c r="S1040">
        <v>23.66145133972168</v>
      </c>
      <c r="T1040">
        <v>24.496356964111328</v>
      </c>
      <c r="U1040">
        <v>24.993890762329102</v>
      </c>
      <c r="V1040">
        <v>25.239269256591797</v>
      </c>
      <c r="W1040">
        <v>25.301816940307617</v>
      </c>
      <c r="X1040">
        <v>25.802200317382812</v>
      </c>
      <c r="Y1040">
        <v>25.908901214599609</v>
      </c>
      <c r="Z1040">
        <v>26.113433837890625</v>
      </c>
      <c r="AA1040">
        <v>26.221160888671875</v>
      </c>
      <c r="AB1040">
        <v>26.026460647583008</v>
      </c>
      <c r="AC1040">
        <v>25.371120452880859</v>
      </c>
      <c r="AD1040">
        <v>25.480060577392578</v>
      </c>
      <c r="AE1040">
        <v>25.225196838378906</v>
      </c>
      <c r="AF1040">
        <v>24.149093627929688</v>
      </c>
      <c r="AG1040">
        <v>21.533538818359375</v>
      </c>
      <c r="AH1040">
        <v>20.504976272583008</v>
      </c>
      <c r="AI1040">
        <v>-0.66321045160293579</v>
      </c>
      <c r="AJ1040">
        <v>-0.6529194712638855</v>
      </c>
      <c r="AK1040">
        <v>-0.65024042129516602</v>
      </c>
      <c r="AL1040">
        <v>-0.65296614170074463</v>
      </c>
      <c r="AM1040">
        <v>-0.65534979104995728</v>
      </c>
      <c r="AN1040">
        <v>-0.66349178552627563</v>
      </c>
      <c r="AO1040">
        <v>-0.71224236488342285</v>
      </c>
      <c r="AP1040">
        <v>-0.71930402517318726</v>
      </c>
      <c r="AQ1040">
        <v>-0.72923904657363892</v>
      </c>
      <c r="AR1040">
        <v>-0.74588125944137573</v>
      </c>
      <c r="AS1040">
        <v>-0.75800663232803345</v>
      </c>
      <c r="AT1040">
        <v>-0.76112604141235352</v>
      </c>
      <c r="AU1040">
        <v>6.3924223184585571E-2</v>
      </c>
      <c r="AV1040">
        <v>4.0147705078125</v>
      </c>
      <c r="AW1040">
        <v>3.9787001609802246</v>
      </c>
      <c r="AX1040">
        <v>3.9923174381256104</v>
      </c>
      <c r="AY1040">
        <v>3.9920165538787842</v>
      </c>
      <c r="AZ1040">
        <v>3.9653728008270264</v>
      </c>
      <c r="BA1040">
        <v>3.115507960319519E-2</v>
      </c>
      <c r="BB1040">
        <v>-0.38977384567260742</v>
      </c>
      <c r="BC1040">
        <v>-0.38366994261741638</v>
      </c>
      <c r="BD1040">
        <v>-0.35732734203338623</v>
      </c>
      <c r="BE1040">
        <v>-0.32180559635162354</v>
      </c>
      <c r="BF1040">
        <v>-0.30729487538337708</v>
      </c>
      <c r="BG1040">
        <v>-0.32522749900817871</v>
      </c>
      <c r="BH1040">
        <v>-0.32062965631484985</v>
      </c>
      <c r="BI1040">
        <v>-0.31937357783317566</v>
      </c>
      <c r="BJ1040">
        <v>-0.32209247350692749</v>
      </c>
      <c r="BK1040">
        <v>-0.32197919487953186</v>
      </c>
      <c r="BL1040">
        <v>-0.32770782709121704</v>
      </c>
      <c r="BM1040">
        <v>-0.35724174976348877</v>
      </c>
      <c r="BN1040">
        <v>-0.35563349723815918</v>
      </c>
      <c r="BO1040">
        <v>-0.35971683263778687</v>
      </c>
      <c r="BP1040">
        <v>-0.36927652359008789</v>
      </c>
      <c r="BQ1040">
        <v>-0.3765711784362793</v>
      </c>
      <c r="BR1040">
        <v>-0.3795836865901947</v>
      </c>
      <c r="BS1040">
        <v>0.4610782265663147</v>
      </c>
      <c r="BT1040">
        <v>4.332517147064209</v>
      </c>
      <c r="BU1040">
        <v>4.2911200523376465</v>
      </c>
      <c r="BV1040">
        <v>4.3057374954223633</v>
      </c>
      <c r="BW1040">
        <v>4.307471752166748</v>
      </c>
      <c r="BX1040">
        <v>4.2782115936279297</v>
      </c>
      <c r="BY1040">
        <v>0.42398479580879211</v>
      </c>
      <c r="BZ1040">
        <v>-0.20802024006843567</v>
      </c>
      <c r="CA1040">
        <v>-0.20309250056743622</v>
      </c>
      <c r="CB1040">
        <v>-0.19067780673503876</v>
      </c>
      <c r="CC1040">
        <v>-0.16691258549690247</v>
      </c>
      <c r="CD1040">
        <v>-0.16072437167167664</v>
      </c>
      <c r="CE1040">
        <v>-9.1141536831855774E-2</v>
      </c>
      <c r="CF1040">
        <v>-9.0486727654933929E-2</v>
      </c>
      <c r="CG1040">
        <v>-9.0216219425201416E-2</v>
      </c>
      <c r="CH1040">
        <v>-9.2930369079113007E-2</v>
      </c>
      <c r="CI1040">
        <v>-9.1087743639945984E-2</v>
      </c>
      <c r="CJ1040">
        <v>-9.5144838094711304E-2</v>
      </c>
      <c r="CK1040">
        <v>-0.11136942356824875</v>
      </c>
      <c r="CL1040">
        <v>-0.10375642031431198</v>
      </c>
      <c r="CM1040">
        <v>-0.103786900639534</v>
      </c>
      <c r="CN1040">
        <v>-0.10844124853610992</v>
      </c>
      <c r="CO1040">
        <v>-0.11239016056060791</v>
      </c>
      <c r="CP1040">
        <v>-0.11532862484455109</v>
      </c>
      <c r="CQ1040">
        <v>0.73614585399627686</v>
      </c>
      <c r="CR1040">
        <v>4.5525875091552734</v>
      </c>
      <c r="CS1040">
        <v>4.5075011253356934</v>
      </c>
      <c r="CT1040">
        <v>4.5228109359741211</v>
      </c>
      <c r="CU1040">
        <v>4.5259547233581543</v>
      </c>
      <c r="CV1040">
        <v>4.4948830604553223</v>
      </c>
      <c r="CW1040">
        <v>0.69605743885040283</v>
      </c>
      <c r="CX1040">
        <v>-8.2138247787952423E-2</v>
      </c>
      <c r="CY1040">
        <v>-7.8025124967098236E-2</v>
      </c>
      <c r="CZ1040">
        <v>-7.5256846845149994E-2</v>
      </c>
      <c r="DA1040">
        <v>-5.9634160250425339E-2</v>
      </c>
      <c r="DB1040">
        <v>-5.9210088104009628E-2</v>
      </c>
      <c r="DC1040">
        <v>0.14294442534446716</v>
      </c>
      <c r="DD1040">
        <v>0.13965620100498199</v>
      </c>
      <c r="DE1040">
        <v>0.13894113898277283</v>
      </c>
      <c r="DF1040">
        <v>0.13623172044754028</v>
      </c>
      <c r="DG1040">
        <v>0.13980370759963989</v>
      </c>
      <c r="DH1040">
        <v>0.13741813600063324</v>
      </c>
      <c r="DI1040">
        <v>0.13450290262699127</v>
      </c>
      <c r="DJ1040">
        <v>0.14812067151069641</v>
      </c>
      <c r="DK1040">
        <v>0.15214304625988007</v>
      </c>
      <c r="DL1040">
        <v>0.15239402651786804</v>
      </c>
      <c r="DM1040">
        <v>0.15179085731506348</v>
      </c>
      <c r="DN1040">
        <v>0.14892645180225372</v>
      </c>
      <c r="DO1040">
        <v>1.0112135410308838</v>
      </c>
      <c r="DP1040">
        <v>4.7726578712463379</v>
      </c>
      <c r="DQ1040">
        <v>4.7238821983337402</v>
      </c>
      <c r="DR1040">
        <v>4.7398843765258789</v>
      </c>
      <c r="DS1040">
        <v>4.7444376945495605</v>
      </c>
      <c r="DT1040">
        <v>4.7115545272827148</v>
      </c>
      <c r="DU1040">
        <v>0.96813011169433594</v>
      </c>
      <c r="DV1040">
        <v>4.3743744492530823E-2</v>
      </c>
      <c r="DW1040">
        <v>4.7042254358530045E-2</v>
      </c>
      <c r="DX1040">
        <v>4.016411304473877E-2</v>
      </c>
      <c r="DY1040">
        <v>4.7644272446632385E-2</v>
      </c>
      <c r="DZ1040">
        <v>4.2304191738367081E-2</v>
      </c>
      <c r="EA1040">
        <v>0.48092737793922424</v>
      </c>
      <c r="EB1040">
        <v>0.47194603085517883</v>
      </c>
      <c r="EC1040">
        <v>0.4698079526424408</v>
      </c>
      <c r="ED1040">
        <v>0.46710538864135742</v>
      </c>
      <c r="EE1040">
        <v>0.47317427396774292</v>
      </c>
      <c r="EF1040">
        <v>0.47320213913917542</v>
      </c>
      <c r="EG1040">
        <v>0.48950350284576416</v>
      </c>
      <c r="EH1040">
        <v>0.5117911696434021</v>
      </c>
      <c r="EI1040">
        <v>0.52166521549224854</v>
      </c>
      <c r="EJ1040">
        <v>0.5289987325668335</v>
      </c>
      <c r="EK1040">
        <v>0.53322631120681763</v>
      </c>
      <c r="EL1040">
        <v>0.53046882152557373</v>
      </c>
      <c r="EM1040">
        <v>1.4083675146102905</v>
      </c>
      <c r="EN1040">
        <v>5.0904045104980469</v>
      </c>
      <c r="EO1040">
        <v>5.0363020896911621</v>
      </c>
      <c r="EP1040">
        <v>5.0533041954040527</v>
      </c>
      <c r="EQ1040">
        <v>5.0598926544189453</v>
      </c>
      <c r="ER1040">
        <v>5.0243935585021973</v>
      </c>
      <c r="ES1040">
        <v>1.3609597682952881</v>
      </c>
      <c r="ET1040">
        <v>0.22549735009670258</v>
      </c>
      <c r="EU1040">
        <v>0.22761969268321991</v>
      </c>
      <c r="EV1040">
        <v>0.20681364834308624</v>
      </c>
      <c r="EW1040">
        <v>0.20253728330135345</v>
      </c>
      <c r="EX1040">
        <v>0.18887469172477722</v>
      </c>
      <c r="EY1040">
        <v>67.983940124511719</v>
      </c>
      <c r="EZ1040">
        <v>67.376335144042969</v>
      </c>
      <c r="FA1040">
        <v>66.995529174804687</v>
      </c>
      <c r="FB1040">
        <v>66.874237060546875</v>
      </c>
      <c r="FC1040">
        <v>66.736915588378906</v>
      </c>
      <c r="FD1040">
        <v>66.737159729003906</v>
      </c>
      <c r="FE1040">
        <v>67.373321533203125</v>
      </c>
      <c r="FF1040">
        <v>68.749320983886719</v>
      </c>
      <c r="FG1040">
        <v>71.44036865234375</v>
      </c>
      <c r="FH1040">
        <v>74.444679260253906</v>
      </c>
      <c r="FI1040">
        <v>75.951362609863281</v>
      </c>
      <c r="FJ1040">
        <v>74.580863952636719</v>
      </c>
      <c r="FK1040">
        <v>75.4903564453125</v>
      </c>
      <c r="FL1040">
        <v>78.105873107910156</v>
      </c>
      <c r="FM1040">
        <v>79.145782470703125</v>
      </c>
      <c r="FN1040">
        <v>79.671951293945313</v>
      </c>
      <c r="FO1040">
        <v>80.957603454589844</v>
      </c>
      <c r="FP1040">
        <v>80.213973999023438</v>
      </c>
      <c r="FQ1040">
        <v>76.251602172851563</v>
      </c>
      <c r="FR1040">
        <v>73.530418395996094</v>
      </c>
      <c r="FS1040">
        <v>72.007118225097656</v>
      </c>
      <c r="FT1040">
        <v>71.495109558105469</v>
      </c>
      <c r="FU1040">
        <v>70.362541198730469</v>
      </c>
      <c r="FV1040">
        <v>70.117919921875</v>
      </c>
      <c r="FW1040">
        <v>81</v>
      </c>
      <c r="FX1040">
        <v>5.4568342864513397E-2</v>
      </c>
      <c r="FY1040">
        <v>1</v>
      </c>
    </row>
    <row r="1041" spans="1:181" x14ac:dyDescent="0.2">
      <c r="A1041" t="s">
        <v>243</v>
      </c>
      <c r="B1041" t="s">
        <v>239</v>
      </c>
      <c r="C1041" t="s">
        <v>215</v>
      </c>
      <c r="D1041" t="s">
        <v>39</v>
      </c>
      <c r="E1041">
        <v>2017</v>
      </c>
      <c r="F1041" t="s">
        <v>225</v>
      </c>
      <c r="G1041" t="s">
        <v>246</v>
      </c>
      <c r="H1041">
        <v>94</v>
      </c>
      <c r="K1041">
        <v>19.625431060791016</v>
      </c>
      <c r="L1041">
        <v>19.355037689208984</v>
      </c>
      <c r="M1041">
        <v>19.385961532592773</v>
      </c>
      <c r="N1041">
        <v>19.556686401367188</v>
      </c>
      <c r="O1041">
        <v>19.993869781494141</v>
      </c>
      <c r="P1041">
        <v>20.735797882080078</v>
      </c>
      <c r="Q1041">
        <v>23.410985946655273</v>
      </c>
      <c r="R1041">
        <v>23.393304824829102</v>
      </c>
      <c r="S1041">
        <v>23.66145133972168</v>
      </c>
      <c r="T1041">
        <v>24.496356964111328</v>
      </c>
      <c r="U1041">
        <v>24.993890762329102</v>
      </c>
      <c r="V1041">
        <v>25.239269256591797</v>
      </c>
      <c r="W1041">
        <v>25.301816940307617</v>
      </c>
      <c r="X1041">
        <v>25.802200317382812</v>
      </c>
      <c r="Y1041">
        <v>25.908901214599609</v>
      </c>
      <c r="Z1041">
        <v>26.113433837890625</v>
      </c>
      <c r="AA1041">
        <v>26.221160888671875</v>
      </c>
      <c r="AB1041">
        <v>26.026460647583008</v>
      </c>
      <c r="AC1041">
        <v>25.371120452880859</v>
      </c>
      <c r="AD1041">
        <v>25.480060577392578</v>
      </c>
      <c r="AE1041">
        <v>25.225196838378906</v>
      </c>
      <c r="AF1041">
        <v>24.149093627929688</v>
      </c>
      <c r="AG1041">
        <v>21.533538818359375</v>
      </c>
      <c r="AH1041">
        <v>20.504976272583008</v>
      </c>
      <c r="AI1041">
        <v>-0.66321045160293579</v>
      </c>
      <c r="AJ1041">
        <v>-0.6529194712638855</v>
      </c>
      <c r="AK1041">
        <v>-0.65024042129516602</v>
      </c>
      <c r="AL1041">
        <v>-0.65296614170074463</v>
      </c>
      <c r="AM1041">
        <v>-0.65534979104995728</v>
      </c>
      <c r="AN1041">
        <v>-0.66349178552627563</v>
      </c>
      <c r="AO1041">
        <v>-0.71224236488342285</v>
      </c>
      <c r="AP1041">
        <v>-0.71930402517318726</v>
      </c>
      <c r="AQ1041">
        <v>-0.72923904657363892</v>
      </c>
      <c r="AR1041">
        <v>-0.74588125944137573</v>
      </c>
      <c r="AS1041">
        <v>-0.75800663232803345</v>
      </c>
      <c r="AT1041">
        <v>-0.76112604141235352</v>
      </c>
      <c r="AU1041">
        <v>6.3924223184585571E-2</v>
      </c>
      <c r="AV1041">
        <v>4.0147705078125</v>
      </c>
      <c r="AW1041">
        <v>3.9787001609802246</v>
      </c>
      <c r="AX1041">
        <v>3.9923174381256104</v>
      </c>
      <c r="AY1041">
        <v>3.9920165538787842</v>
      </c>
      <c r="AZ1041">
        <v>3.9653728008270264</v>
      </c>
      <c r="BA1041">
        <v>3.115507960319519E-2</v>
      </c>
      <c r="BB1041">
        <v>-0.38977384567260742</v>
      </c>
      <c r="BC1041">
        <v>-0.38366994261741638</v>
      </c>
      <c r="BD1041">
        <v>-0.35732734203338623</v>
      </c>
      <c r="BE1041">
        <v>-0.32180559635162354</v>
      </c>
      <c r="BF1041">
        <v>-0.30729487538337708</v>
      </c>
      <c r="BG1041">
        <v>-0.32522749900817871</v>
      </c>
      <c r="BH1041">
        <v>-0.32062965631484985</v>
      </c>
      <c r="BI1041">
        <v>-0.31937357783317566</v>
      </c>
      <c r="BJ1041">
        <v>-0.32209247350692749</v>
      </c>
      <c r="BK1041">
        <v>-0.32197919487953186</v>
      </c>
      <c r="BL1041">
        <v>-0.32770782709121704</v>
      </c>
      <c r="BM1041">
        <v>-0.35724174976348877</v>
      </c>
      <c r="BN1041">
        <v>-0.35563349723815918</v>
      </c>
      <c r="BO1041">
        <v>-0.35971683263778687</v>
      </c>
      <c r="BP1041">
        <v>-0.36927652359008789</v>
      </c>
      <c r="BQ1041">
        <v>-0.3765711784362793</v>
      </c>
      <c r="BR1041">
        <v>-0.3795836865901947</v>
      </c>
      <c r="BS1041">
        <v>0.4610782265663147</v>
      </c>
      <c r="BT1041">
        <v>4.332517147064209</v>
      </c>
      <c r="BU1041">
        <v>4.2911200523376465</v>
      </c>
      <c r="BV1041">
        <v>4.3057374954223633</v>
      </c>
      <c r="BW1041">
        <v>4.307471752166748</v>
      </c>
      <c r="BX1041">
        <v>4.2782115936279297</v>
      </c>
      <c r="BY1041">
        <v>0.42398479580879211</v>
      </c>
      <c r="BZ1041">
        <v>-0.20802024006843567</v>
      </c>
      <c r="CA1041">
        <v>-0.20309250056743622</v>
      </c>
      <c r="CB1041">
        <v>-0.19067780673503876</v>
      </c>
      <c r="CC1041">
        <v>-0.16691258549690247</v>
      </c>
      <c r="CD1041">
        <v>-0.16072437167167664</v>
      </c>
      <c r="CE1041">
        <v>-9.1141536831855774E-2</v>
      </c>
      <c r="CF1041">
        <v>-9.0486727654933929E-2</v>
      </c>
      <c r="CG1041">
        <v>-9.0216219425201416E-2</v>
      </c>
      <c r="CH1041">
        <v>-9.2930369079113007E-2</v>
      </c>
      <c r="CI1041">
        <v>-9.1087743639945984E-2</v>
      </c>
      <c r="CJ1041">
        <v>-9.5144838094711304E-2</v>
      </c>
      <c r="CK1041">
        <v>-0.11136942356824875</v>
      </c>
      <c r="CL1041">
        <v>-0.10375642031431198</v>
      </c>
      <c r="CM1041">
        <v>-0.103786900639534</v>
      </c>
      <c r="CN1041">
        <v>-0.10844124853610992</v>
      </c>
      <c r="CO1041">
        <v>-0.11239016056060791</v>
      </c>
      <c r="CP1041">
        <v>-0.11532862484455109</v>
      </c>
      <c r="CQ1041">
        <v>0.73614585399627686</v>
      </c>
      <c r="CR1041">
        <v>4.5525875091552734</v>
      </c>
      <c r="CS1041">
        <v>4.5075011253356934</v>
      </c>
      <c r="CT1041">
        <v>4.5228109359741211</v>
      </c>
      <c r="CU1041">
        <v>4.5259547233581543</v>
      </c>
      <c r="CV1041">
        <v>4.4948830604553223</v>
      </c>
      <c r="CW1041">
        <v>0.69605743885040283</v>
      </c>
      <c r="CX1041">
        <v>-8.2138247787952423E-2</v>
      </c>
      <c r="CY1041">
        <v>-7.8025124967098236E-2</v>
      </c>
      <c r="CZ1041">
        <v>-7.5256846845149994E-2</v>
      </c>
      <c r="DA1041">
        <v>-5.9634160250425339E-2</v>
      </c>
      <c r="DB1041">
        <v>-5.9210088104009628E-2</v>
      </c>
      <c r="DC1041">
        <v>0.14294442534446716</v>
      </c>
      <c r="DD1041">
        <v>0.13965620100498199</v>
      </c>
      <c r="DE1041">
        <v>0.13894113898277283</v>
      </c>
      <c r="DF1041">
        <v>0.13623172044754028</v>
      </c>
      <c r="DG1041">
        <v>0.13980370759963989</v>
      </c>
      <c r="DH1041">
        <v>0.13741813600063324</v>
      </c>
      <c r="DI1041">
        <v>0.13450290262699127</v>
      </c>
      <c r="DJ1041">
        <v>0.14812067151069641</v>
      </c>
      <c r="DK1041">
        <v>0.15214304625988007</v>
      </c>
      <c r="DL1041">
        <v>0.15239402651786804</v>
      </c>
      <c r="DM1041">
        <v>0.15179085731506348</v>
      </c>
      <c r="DN1041">
        <v>0.14892645180225372</v>
      </c>
      <c r="DO1041">
        <v>1.0112135410308838</v>
      </c>
      <c r="DP1041">
        <v>4.7726578712463379</v>
      </c>
      <c r="DQ1041">
        <v>4.7238821983337402</v>
      </c>
      <c r="DR1041">
        <v>4.7398843765258789</v>
      </c>
      <c r="DS1041">
        <v>4.7444376945495605</v>
      </c>
      <c r="DT1041">
        <v>4.7115545272827148</v>
      </c>
      <c r="DU1041">
        <v>0.96813011169433594</v>
      </c>
      <c r="DV1041">
        <v>4.3743744492530823E-2</v>
      </c>
      <c r="DW1041">
        <v>4.7042254358530045E-2</v>
      </c>
      <c r="DX1041">
        <v>4.016411304473877E-2</v>
      </c>
      <c r="DY1041">
        <v>4.7644272446632385E-2</v>
      </c>
      <c r="DZ1041">
        <v>4.2304191738367081E-2</v>
      </c>
      <c r="EA1041">
        <v>0.48092737793922424</v>
      </c>
      <c r="EB1041">
        <v>0.47194603085517883</v>
      </c>
      <c r="EC1041">
        <v>0.4698079526424408</v>
      </c>
      <c r="ED1041">
        <v>0.46710538864135742</v>
      </c>
      <c r="EE1041">
        <v>0.47317427396774292</v>
      </c>
      <c r="EF1041">
        <v>0.47320213913917542</v>
      </c>
      <c r="EG1041">
        <v>0.48950350284576416</v>
      </c>
      <c r="EH1041">
        <v>0.5117911696434021</v>
      </c>
      <c r="EI1041">
        <v>0.52166521549224854</v>
      </c>
      <c r="EJ1041">
        <v>0.5289987325668335</v>
      </c>
      <c r="EK1041">
        <v>0.53322631120681763</v>
      </c>
      <c r="EL1041">
        <v>0.53046882152557373</v>
      </c>
      <c r="EM1041">
        <v>1.4083675146102905</v>
      </c>
      <c r="EN1041">
        <v>5.0904045104980469</v>
      </c>
      <c r="EO1041">
        <v>5.0363020896911621</v>
      </c>
      <c r="EP1041">
        <v>5.0533041954040527</v>
      </c>
      <c r="EQ1041">
        <v>5.0598926544189453</v>
      </c>
      <c r="ER1041">
        <v>5.0243935585021973</v>
      </c>
      <c r="ES1041">
        <v>1.3609597682952881</v>
      </c>
      <c r="ET1041">
        <v>0.22549735009670258</v>
      </c>
      <c r="EU1041">
        <v>0.22761969268321991</v>
      </c>
      <c r="EV1041">
        <v>0.20681364834308624</v>
      </c>
      <c r="EW1041">
        <v>0.20253728330135345</v>
      </c>
      <c r="EX1041">
        <v>0.18887469172477722</v>
      </c>
      <c r="EY1041">
        <v>67.983940124511719</v>
      </c>
      <c r="EZ1041">
        <v>67.376335144042969</v>
      </c>
      <c r="FA1041">
        <v>66.995529174804687</v>
      </c>
      <c r="FB1041">
        <v>66.874237060546875</v>
      </c>
      <c r="FC1041">
        <v>66.736915588378906</v>
      </c>
      <c r="FD1041">
        <v>66.737159729003906</v>
      </c>
      <c r="FE1041">
        <v>67.373321533203125</v>
      </c>
      <c r="FF1041">
        <v>68.749320983886719</v>
      </c>
      <c r="FG1041">
        <v>71.44036865234375</v>
      </c>
      <c r="FH1041">
        <v>74.444679260253906</v>
      </c>
      <c r="FI1041">
        <v>75.951362609863281</v>
      </c>
      <c r="FJ1041">
        <v>74.580863952636719</v>
      </c>
      <c r="FK1041">
        <v>75.4903564453125</v>
      </c>
      <c r="FL1041">
        <v>78.105873107910156</v>
      </c>
      <c r="FM1041">
        <v>79.145782470703125</v>
      </c>
      <c r="FN1041">
        <v>79.671951293945313</v>
      </c>
      <c r="FO1041">
        <v>80.957603454589844</v>
      </c>
      <c r="FP1041">
        <v>80.213973999023438</v>
      </c>
      <c r="FQ1041">
        <v>76.251602172851563</v>
      </c>
      <c r="FR1041">
        <v>73.530418395996094</v>
      </c>
      <c r="FS1041">
        <v>72.007118225097656</v>
      </c>
      <c r="FT1041">
        <v>71.495109558105469</v>
      </c>
      <c r="FU1041">
        <v>70.362541198730469</v>
      </c>
      <c r="FV1041">
        <v>70.117919921875</v>
      </c>
      <c r="FW1041">
        <v>81</v>
      </c>
      <c r="FX1041">
        <v>5.4568342864513397E-2</v>
      </c>
      <c r="FY1041">
        <v>1</v>
      </c>
    </row>
    <row r="1042" spans="1:181" x14ac:dyDescent="0.2">
      <c r="A1042" t="s">
        <v>243</v>
      </c>
      <c r="B1042" t="s">
        <v>239</v>
      </c>
      <c r="C1042" t="s">
        <v>215</v>
      </c>
      <c r="D1042" t="s">
        <v>39</v>
      </c>
      <c r="E1042">
        <v>2018</v>
      </c>
      <c r="F1042" t="s">
        <v>225</v>
      </c>
      <c r="G1042" t="s">
        <v>246</v>
      </c>
      <c r="H1042">
        <v>94</v>
      </c>
      <c r="K1042">
        <v>19.625431060791016</v>
      </c>
      <c r="L1042">
        <v>19.355037689208984</v>
      </c>
      <c r="M1042">
        <v>19.385961532592773</v>
      </c>
      <c r="N1042">
        <v>19.556686401367188</v>
      </c>
      <c r="O1042">
        <v>19.993869781494141</v>
      </c>
      <c r="P1042">
        <v>20.735797882080078</v>
      </c>
      <c r="Q1042">
        <v>23.410985946655273</v>
      </c>
      <c r="R1042">
        <v>23.393304824829102</v>
      </c>
      <c r="S1042">
        <v>23.66145133972168</v>
      </c>
      <c r="T1042">
        <v>24.496356964111328</v>
      </c>
      <c r="U1042">
        <v>24.993890762329102</v>
      </c>
      <c r="V1042">
        <v>25.239269256591797</v>
      </c>
      <c r="W1042">
        <v>25.301816940307617</v>
      </c>
      <c r="X1042">
        <v>25.802200317382812</v>
      </c>
      <c r="Y1042">
        <v>25.908901214599609</v>
      </c>
      <c r="Z1042">
        <v>26.113433837890625</v>
      </c>
      <c r="AA1042">
        <v>26.221160888671875</v>
      </c>
      <c r="AB1042">
        <v>26.026460647583008</v>
      </c>
      <c r="AC1042">
        <v>25.371120452880859</v>
      </c>
      <c r="AD1042">
        <v>25.480060577392578</v>
      </c>
      <c r="AE1042">
        <v>25.225196838378906</v>
      </c>
      <c r="AF1042">
        <v>24.149093627929688</v>
      </c>
      <c r="AG1042">
        <v>21.533538818359375</v>
      </c>
      <c r="AH1042">
        <v>20.504976272583008</v>
      </c>
      <c r="AI1042">
        <v>-0.66321045160293579</v>
      </c>
      <c r="AJ1042">
        <v>-0.6529194712638855</v>
      </c>
      <c r="AK1042">
        <v>-0.65024042129516602</v>
      </c>
      <c r="AL1042">
        <v>-0.65296614170074463</v>
      </c>
      <c r="AM1042">
        <v>-0.65534979104995728</v>
      </c>
      <c r="AN1042">
        <v>-0.66349178552627563</v>
      </c>
      <c r="AO1042">
        <v>-0.71224236488342285</v>
      </c>
      <c r="AP1042">
        <v>-0.71930402517318726</v>
      </c>
      <c r="AQ1042">
        <v>-0.72923904657363892</v>
      </c>
      <c r="AR1042">
        <v>-0.74588125944137573</v>
      </c>
      <c r="AS1042">
        <v>-0.75800663232803345</v>
      </c>
      <c r="AT1042">
        <v>-0.76112604141235352</v>
      </c>
      <c r="AU1042">
        <v>6.3924223184585571E-2</v>
      </c>
      <c r="AV1042">
        <v>4.0147705078125</v>
      </c>
      <c r="AW1042">
        <v>3.9787001609802246</v>
      </c>
      <c r="AX1042">
        <v>3.9923174381256104</v>
      </c>
      <c r="AY1042">
        <v>3.9920165538787842</v>
      </c>
      <c r="AZ1042">
        <v>3.9653728008270264</v>
      </c>
      <c r="BA1042">
        <v>3.115507960319519E-2</v>
      </c>
      <c r="BB1042">
        <v>-0.38977384567260742</v>
      </c>
      <c r="BC1042">
        <v>-0.38366994261741638</v>
      </c>
      <c r="BD1042">
        <v>-0.35732734203338623</v>
      </c>
      <c r="BE1042">
        <v>-0.32180559635162354</v>
      </c>
      <c r="BF1042">
        <v>-0.30729487538337708</v>
      </c>
      <c r="BG1042">
        <v>-0.32522749900817871</v>
      </c>
      <c r="BH1042">
        <v>-0.32062965631484985</v>
      </c>
      <c r="BI1042">
        <v>-0.31937357783317566</v>
      </c>
      <c r="BJ1042">
        <v>-0.32209247350692749</v>
      </c>
      <c r="BK1042">
        <v>-0.32197919487953186</v>
      </c>
      <c r="BL1042">
        <v>-0.32770782709121704</v>
      </c>
      <c r="BM1042">
        <v>-0.35724174976348877</v>
      </c>
      <c r="BN1042">
        <v>-0.35563349723815918</v>
      </c>
      <c r="BO1042">
        <v>-0.35971683263778687</v>
      </c>
      <c r="BP1042">
        <v>-0.36927652359008789</v>
      </c>
      <c r="BQ1042">
        <v>-0.3765711784362793</v>
      </c>
      <c r="BR1042">
        <v>-0.3795836865901947</v>
      </c>
      <c r="BS1042">
        <v>0.4610782265663147</v>
      </c>
      <c r="BT1042">
        <v>4.332517147064209</v>
      </c>
      <c r="BU1042">
        <v>4.2911200523376465</v>
      </c>
      <c r="BV1042">
        <v>4.3057374954223633</v>
      </c>
      <c r="BW1042">
        <v>4.307471752166748</v>
      </c>
      <c r="BX1042">
        <v>4.2782115936279297</v>
      </c>
      <c r="BY1042">
        <v>0.42398479580879211</v>
      </c>
      <c r="BZ1042">
        <v>-0.20802024006843567</v>
      </c>
      <c r="CA1042">
        <v>-0.20309250056743622</v>
      </c>
      <c r="CB1042">
        <v>-0.19067780673503876</v>
      </c>
      <c r="CC1042">
        <v>-0.16691258549690247</v>
      </c>
      <c r="CD1042">
        <v>-0.16072437167167664</v>
      </c>
      <c r="CE1042">
        <v>-9.1141536831855774E-2</v>
      </c>
      <c r="CF1042">
        <v>-9.0486727654933929E-2</v>
      </c>
      <c r="CG1042">
        <v>-9.0216219425201416E-2</v>
      </c>
      <c r="CH1042">
        <v>-9.2930369079113007E-2</v>
      </c>
      <c r="CI1042">
        <v>-9.1087743639945984E-2</v>
      </c>
      <c r="CJ1042">
        <v>-9.5144838094711304E-2</v>
      </c>
      <c r="CK1042">
        <v>-0.11136942356824875</v>
      </c>
      <c r="CL1042">
        <v>-0.10375642031431198</v>
      </c>
      <c r="CM1042">
        <v>-0.103786900639534</v>
      </c>
      <c r="CN1042">
        <v>-0.10844124853610992</v>
      </c>
      <c r="CO1042">
        <v>-0.11239016056060791</v>
      </c>
      <c r="CP1042">
        <v>-0.11532862484455109</v>
      </c>
      <c r="CQ1042">
        <v>0.73614585399627686</v>
      </c>
      <c r="CR1042">
        <v>4.5525875091552734</v>
      </c>
      <c r="CS1042">
        <v>4.5075011253356934</v>
      </c>
      <c r="CT1042">
        <v>4.5228109359741211</v>
      </c>
      <c r="CU1042">
        <v>4.5259547233581543</v>
      </c>
      <c r="CV1042">
        <v>4.4948830604553223</v>
      </c>
      <c r="CW1042">
        <v>0.69605743885040283</v>
      </c>
      <c r="CX1042">
        <v>-8.2138247787952423E-2</v>
      </c>
      <c r="CY1042">
        <v>-7.8025124967098236E-2</v>
      </c>
      <c r="CZ1042">
        <v>-7.5256846845149994E-2</v>
      </c>
      <c r="DA1042">
        <v>-5.9634160250425339E-2</v>
      </c>
      <c r="DB1042">
        <v>-5.9210088104009628E-2</v>
      </c>
      <c r="DC1042">
        <v>0.14294442534446716</v>
      </c>
      <c r="DD1042">
        <v>0.13965620100498199</v>
      </c>
      <c r="DE1042">
        <v>0.13894113898277283</v>
      </c>
      <c r="DF1042">
        <v>0.13623172044754028</v>
      </c>
      <c r="DG1042">
        <v>0.13980370759963989</v>
      </c>
      <c r="DH1042">
        <v>0.13741813600063324</v>
      </c>
      <c r="DI1042">
        <v>0.13450290262699127</v>
      </c>
      <c r="DJ1042">
        <v>0.14812067151069641</v>
      </c>
      <c r="DK1042">
        <v>0.15214304625988007</v>
      </c>
      <c r="DL1042">
        <v>0.15239402651786804</v>
      </c>
      <c r="DM1042">
        <v>0.15179085731506348</v>
      </c>
      <c r="DN1042">
        <v>0.14892645180225372</v>
      </c>
      <c r="DO1042">
        <v>1.0112135410308838</v>
      </c>
      <c r="DP1042">
        <v>4.7726578712463379</v>
      </c>
      <c r="DQ1042">
        <v>4.7238821983337402</v>
      </c>
      <c r="DR1042">
        <v>4.7398843765258789</v>
      </c>
      <c r="DS1042">
        <v>4.7444376945495605</v>
      </c>
      <c r="DT1042">
        <v>4.7115545272827148</v>
      </c>
      <c r="DU1042">
        <v>0.96813011169433594</v>
      </c>
      <c r="DV1042">
        <v>4.3743744492530823E-2</v>
      </c>
      <c r="DW1042">
        <v>4.7042254358530045E-2</v>
      </c>
      <c r="DX1042">
        <v>4.016411304473877E-2</v>
      </c>
      <c r="DY1042">
        <v>4.7644272446632385E-2</v>
      </c>
      <c r="DZ1042">
        <v>4.2304191738367081E-2</v>
      </c>
      <c r="EA1042">
        <v>0.48092737793922424</v>
      </c>
      <c r="EB1042">
        <v>0.47194603085517883</v>
      </c>
      <c r="EC1042">
        <v>0.4698079526424408</v>
      </c>
      <c r="ED1042">
        <v>0.46710538864135742</v>
      </c>
      <c r="EE1042">
        <v>0.47317427396774292</v>
      </c>
      <c r="EF1042">
        <v>0.47320213913917542</v>
      </c>
      <c r="EG1042">
        <v>0.48950350284576416</v>
      </c>
      <c r="EH1042">
        <v>0.5117911696434021</v>
      </c>
      <c r="EI1042">
        <v>0.52166521549224854</v>
      </c>
      <c r="EJ1042">
        <v>0.5289987325668335</v>
      </c>
      <c r="EK1042">
        <v>0.53322631120681763</v>
      </c>
      <c r="EL1042">
        <v>0.53046882152557373</v>
      </c>
      <c r="EM1042">
        <v>1.4083675146102905</v>
      </c>
      <c r="EN1042">
        <v>5.0904045104980469</v>
      </c>
      <c r="EO1042">
        <v>5.0363020896911621</v>
      </c>
      <c r="EP1042">
        <v>5.0533041954040527</v>
      </c>
      <c r="EQ1042">
        <v>5.0598926544189453</v>
      </c>
      <c r="ER1042">
        <v>5.0243935585021973</v>
      </c>
      <c r="ES1042">
        <v>1.3609597682952881</v>
      </c>
      <c r="ET1042">
        <v>0.22549735009670258</v>
      </c>
      <c r="EU1042">
        <v>0.22761969268321991</v>
      </c>
      <c r="EV1042">
        <v>0.20681364834308624</v>
      </c>
      <c r="EW1042">
        <v>0.20253728330135345</v>
      </c>
      <c r="EX1042">
        <v>0.18887469172477722</v>
      </c>
      <c r="EY1042">
        <v>67.983940124511719</v>
      </c>
      <c r="EZ1042">
        <v>67.376335144042969</v>
      </c>
      <c r="FA1042">
        <v>66.995529174804687</v>
      </c>
      <c r="FB1042">
        <v>66.874237060546875</v>
      </c>
      <c r="FC1042">
        <v>66.736915588378906</v>
      </c>
      <c r="FD1042">
        <v>66.737159729003906</v>
      </c>
      <c r="FE1042">
        <v>67.373321533203125</v>
      </c>
      <c r="FF1042">
        <v>68.749320983886719</v>
      </c>
      <c r="FG1042">
        <v>71.44036865234375</v>
      </c>
      <c r="FH1042">
        <v>74.444679260253906</v>
      </c>
      <c r="FI1042">
        <v>75.951362609863281</v>
      </c>
      <c r="FJ1042">
        <v>74.580863952636719</v>
      </c>
      <c r="FK1042">
        <v>75.4903564453125</v>
      </c>
      <c r="FL1042">
        <v>78.105873107910156</v>
      </c>
      <c r="FM1042">
        <v>79.145782470703125</v>
      </c>
      <c r="FN1042">
        <v>79.671951293945313</v>
      </c>
      <c r="FO1042">
        <v>80.957603454589844</v>
      </c>
      <c r="FP1042">
        <v>80.213973999023438</v>
      </c>
      <c r="FQ1042">
        <v>76.251602172851563</v>
      </c>
      <c r="FR1042">
        <v>73.530418395996094</v>
      </c>
      <c r="FS1042">
        <v>72.007118225097656</v>
      </c>
      <c r="FT1042">
        <v>71.495109558105469</v>
      </c>
      <c r="FU1042">
        <v>70.362541198730469</v>
      </c>
      <c r="FV1042">
        <v>70.117919921875</v>
      </c>
      <c r="FW1042">
        <v>81</v>
      </c>
      <c r="FX1042">
        <v>5.4568342864513397E-2</v>
      </c>
      <c r="FY1042">
        <v>1</v>
      </c>
    </row>
    <row r="1043" spans="1:181" x14ac:dyDescent="0.2">
      <c r="A1043" t="s">
        <v>243</v>
      </c>
      <c r="B1043" t="s">
        <v>239</v>
      </c>
      <c r="C1043" t="s">
        <v>215</v>
      </c>
      <c r="D1043" t="s">
        <v>39</v>
      </c>
      <c r="E1043">
        <v>2019</v>
      </c>
      <c r="F1043" t="s">
        <v>225</v>
      </c>
      <c r="G1043" t="s">
        <v>246</v>
      </c>
      <c r="H1043">
        <v>94</v>
      </c>
      <c r="K1043">
        <v>19.625431060791016</v>
      </c>
      <c r="L1043">
        <v>19.355037689208984</v>
      </c>
      <c r="M1043">
        <v>19.385961532592773</v>
      </c>
      <c r="N1043">
        <v>19.556686401367188</v>
      </c>
      <c r="O1043">
        <v>19.993869781494141</v>
      </c>
      <c r="P1043">
        <v>20.735797882080078</v>
      </c>
      <c r="Q1043">
        <v>23.410985946655273</v>
      </c>
      <c r="R1043">
        <v>23.393304824829102</v>
      </c>
      <c r="S1043">
        <v>23.66145133972168</v>
      </c>
      <c r="T1043">
        <v>24.496356964111328</v>
      </c>
      <c r="U1043">
        <v>24.993890762329102</v>
      </c>
      <c r="V1043">
        <v>25.239269256591797</v>
      </c>
      <c r="W1043">
        <v>25.301816940307617</v>
      </c>
      <c r="X1043">
        <v>25.802200317382812</v>
      </c>
      <c r="Y1043">
        <v>25.908901214599609</v>
      </c>
      <c r="Z1043">
        <v>26.113433837890625</v>
      </c>
      <c r="AA1043">
        <v>26.221160888671875</v>
      </c>
      <c r="AB1043">
        <v>26.026460647583008</v>
      </c>
      <c r="AC1043">
        <v>25.371120452880859</v>
      </c>
      <c r="AD1043">
        <v>25.480060577392578</v>
      </c>
      <c r="AE1043">
        <v>25.225196838378906</v>
      </c>
      <c r="AF1043">
        <v>24.149093627929688</v>
      </c>
      <c r="AG1043">
        <v>21.533538818359375</v>
      </c>
      <c r="AH1043">
        <v>20.504976272583008</v>
      </c>
      <c r="AI1043">
        <v>-0.66321045160293579</v>
      </c>
      <c r="AJ1043">
        <v>-0.6529194712638855</v>
      </c>
      <c r="AK1043">
        <v>-0.65024042129516602</v>
      </c>
      <c r="AL1043">
        <v>-0.65296614170074463</v>
      </c>
      <c r="AM1043">
        <v>-0.65534979104995728</v>
      </c>
      <c r="AN1043">
        <v>-0.66349178552627563</v>
      </c>
      <c r="AO1043">
        <v>-0.71224236488342285</v>
      </c>
      <c r="AP1043">
        <v>-0.71930402517318726</v>
      </c>
      <c r="AQ1043">
        <v>-0.72923904657363892</v>
      </c>
      <c r="AR1043">
        <v>-0.74588125944137573</v>
      </c>
      <c r="AS1043">
        <v>-0.75800663232803345</v>
      </c>
      <c r="AT1043">
        <v>-0.76112604141235352</v>
      </c>
      <c r="AU1043">
        <v>6.3924223184585571E-2</v>
      </c>
      <c r="AV1043">
        <v>4.0147705078125</v>
      </c>
      <c r="AW1043">
        <v>3.9787001609802246</v>
      </c>
      <c r="AX1043">
        <v>3.9923174381256104</v>
      </c>
      <c r="AY1043">
        <v>3.9920165538787842</v>
      </c>
      <c r="AZ1043">
        <v>3.9653728008270264</v>
      </c>
      <c r="BA1043">
        <v>3.115507960319519E-2</v>
      </c>
      <c r="BB1043">
        <v>-0.38977384567260742</v>
      </c>
      <c r="BC1043">
        <v>-0.38366994261741638</v>
      </c>
      <c r="BD1043">
        <v>-0.35732734203338623</v>
      </c>
      <c r="BE1043">
        <v>-0.32180559635162354</v>
      </c>
      <c r="BF1043">
        <v>-0.30729487538337708</v>
      </c>
      <c r="BG1043">
        <v>-0.32522749900817871</v>
      </c>
      <c r="BH1043">
        <v>-0.32062965631484985</v>
      </c>
      <c r="BI1043">
        <v>-0.31937357783317566</v>
      </c>
      <c r="BJ1043">
        <v>-0.32209247350692749</v>
      </c>
      <c r="BK1043">
        <v>-0.32197919487953186</v>
      </c>
      <c r="BL1043">
        <v>-0.32770782709121704</v>
      </c>
      <c r="BM1043">
        <v>-0.35724174976348877</v>
      </c>
      <c r="BN1043">
        <v>-0.35563349723815918</v>
      </c>
      <c r="BO1043">
        <v>-0.35971683263778687</v>
      </c>
      <c r="BP1043">
        <v>-0.36927652359008789</v>
      </c>
      <c r="BQ1043">
        <v>-0.3765711784362793</v>
      </c>
      <c r="BR1043">
        <v>-0.3795836865901947</v>
      </c>
      <c r="BS1043">
        <v>0.4610782265663147</v>
      </c>
      <c r="BT1043">
        <v>4.332517147064209</v>
      </c>
      <c r="BU1043">
        <v>4.2911200523376465</v>
      </c>
      <c r="BV1043">
        <v>4.3057374954223633</v>
      </c>
      <c r="BW1043">
        <v>4.307471752166748</v>
      </c>
      <c r="BX1043">
        <v>4.2782115936279297</v>
      </c>
      <c r="BY1043">
        <v>0.42398479580879211</v>
      </c>
      <c r="BZ1043">
        <v>-0.20802024006843567</v>
      </c>
      <c r="CA1043">
        <v>-0.20309250056743622</v>
      </c>
      <c r="CB1043">
        <v>-0.19067780673503876</v>
      </c>
      <c r="CC1043">
        <v>-0.16691258549690247</v>
      </c>
      <c r="CD1043">
        <v>-0.16072437167167664</v>
      </c>
      <c r="CE1043">
        <v>-9.1141536831855774E-2</v>
      </c>
      <c r="CF1043">
        <v>-9.0486727654933929E-2</v>
      </c>
      <c r="CG1043">
        <v>-9.0216219425201416E-2</v>
      </c>
      <c r="CH1043">
        <v>-9.2930369079113007E-2</v>
      </c>
      <c r="CI1043">
        <v>-9.1087743639945984E-2</v>
      </c>
      <c r="CJ1043">
        <v>-9.5144838094711304E-2</v>
      </c>
      <c r="CK1043">
        <v>-0.11136942356824875</v>
      </c>
      <c r="CL1043">
        <v>-0.10375642031431198</v>
      </c>
      <c r="CM1043">
        <v>-0.103786900639534</v>
      </c>
      <c r="CN1043">
        <v>-0.10844124853610992</v>
      </c>
      <c r="CO1043">
        <v>-0.11239016056060791</v>
      </c>
      <c r="CP1043">
        <v>-0.11532862484455109</v>
      </c>
      <c r="CQ1043">
        <v>0.73614585399627686</v>
      </c>
      <c r="CR1043">
        <v>4.5525875091552734</v>
      </c>
      <c r="CS1043">
        <v>4.5075011253356934</v>
      </c>
      <c r="CT1043">
        <v>4.5228109359741211</v>
      </c>
      <c r="CU1043">
        <v>4.5259547233581543</v>
      </c>
      <c r="CV1043">
        <v>4.4948830604553223</v>
      </c>
      <c r="CW1043">
        <v>0.69605743885040283</v>
      </c>
      <c r="CX1043">
        <v>-8.2138247787952423E-2</v>
      </c>
      <c r="CY1043">
        <v>-7.8025124967098236E-2</v>
      </c>
      <c r="CZ1043">
        <v>-7.5256846845149994E-2</v>
      </c>
      <c r="DA1043">
        <v>-5.9634160250425339E-2</v>
      </c>
      <c r="DB1043">
        <v>-5.9210088104009628E-2</v>
      </c>
      <c r="DC1043">
        <v>0.14294442534446716</v>
      </c>
      <c r="DD1043">
        <v>0.13965620100498199</v>
      </c>
      <c r="DE1043">
        <v>0.13894113898277283</v>
      </c>
      <c r="DF1043">
        <v>0.13623172044754028</v>
      </c>
      <c r="DG1043">
        <v>0.13980370759963989</v>
      </c>
      <c r="DH1043">
        <v>0.13741813600063324</v>
      </c>
      <c r="DI1043">
        <v>0.13450290262699127</v>
      </c>
      <c r="DJ1043">
        <v>0.14812067151069641</v>
      </c>
      <c r="DK1043">
        <v>0.15214304625988007</v>
      </c>
      <c r="DL1043">
        <v>0.15239402651786804</v>
      </c>
      <c r="DM1043">
        <v>0.15179085731506348</v>
      </c>
      <c r="DN1043">
        <v>0.14892645180225372</v>
      </c>
      <c r="DO1043">
        <v>1.0112135410308838</v>
      </c>
      <c r="DP1043">
        <v>4.7726578712463379</v>
      </c>
      <c r="DQ1043">
        <v>4.7238821983337402</v>
      </c>
      <c r="DR1043">
        <v>4.7398843765258789</v>
      </c>
      <c r="DS1043">
        <v>4.7444376945495605</v>
      </c>
      <c r="DT1043">
        <v>4.7115545272827148</v>
      </c>
      <c r="DU1043">
        <v>0.96813011169433594</v>
      </c>
      <c r="DV1043">
        <v>4.3743744492530823E-2</v>
      </c>
      <c r="DW1043">
        <v>4.7042254358530045E-2</v>
      </c>
      <c r="DX1043">
        <v>4.016411304473877E-2</v>
      </c>
      <c r="DY1043">
        <v>4.7644272446632385E-2</v>
      </c>
      <c r="DZ1043">
        <v>4.2304191738367081E-2</v>
      </c>
      <c r="EA1043">
        <v>0.48092737793922424</v>
      </c>
      <c r="EB1043">
        <v>0.47194603085517883</v>
      </c>
      <c r="EC1043">
        <v>0.4698079526424408</v>
      </c>
      <c r="ED1043">
        <v>0.46710538864135742</v>
      </c>
      <c r="EE1043">
        <v>0.47317427396774292</v>
      </c>
      <c r="EF1043">
        <v>0.47320213913917542</v>
      </c>
      <c r="EG1043">
        <v>0.48950350284576416</v>
      </c>
      <c r="EH1043">
        <v>0.5117911696434021</v>
      </c>
      <c r="EI1043">
        <v>0.52166521549224854</v>
      </c>
      <c r="EJ1043">
        <v>0.5289987325668335</v>
      </c>
      <c r="EK1043">
        <v>0.53322631120681763</v>
      </c>
      <c r="EL1043">
        <v>0.53046882152557373</v>
      </c>
      <c r="EM1043">
        <v>1.4083675146102905</v>
      </c>
      <c r="EN1043">
        <v>5.0904045104980469</v>
      </c>
      <c r="EO1043">
        <v>5.0363020896911621</v>
      </c>
      <c r="EP1043">
        <v>5.0533041954040527</v>
      </c>
      <c r="EQ1043">
        <v>5.0598926544189453</v>
      </c>
      <c r="ER1043">
        <v>5.0243935585021973</v>
      </c>
      <c r="ES1043">
        <v>1.3609597682952881</v>
      </c>
      <c r="ET1043">
        <v>0.22549735009670258</v>
      </c>
      <c r="EU1043">
        <v>0.22761969268321991</v>
      </c>
      <c r="EV1043">
        <v>0.20681364834308624</v>
      </c>
      <c r="EW1043">
        <v>0.20253728330135345</v>
      </c>
      <c r="EX1043">
        <v>0.18887469172477722</v>
      </c>
      <c r="EY1043">
        <v>67.983940124511719</v>
      </c>
      <c r="EZ1043">
        <v>67.376335144042969</v>
      </c>
      <c r="FA1043">
        <v>66.995529174804687</v>
      </c>
      <c r="FB1043">
        <v>66.874237060546875</v>
      </c>
      <c r="FC1043">
        <v>66.736915588378906</v>
      </c>
      <c r="FD1043">
        <v>66.737159729003906</v>
      </c>
      <c r="FE1043">
        <v>67.373321533203125</v>
      </c>
      <c r="FF1043">
        <v>68.749320983886719</v>
      </c>
      <c r="FG1043">
        <v>71.44036865234375</v>
      </c>
      <c r="FH1043">
        <v>74.444679260253906</v>
      </c>
      <c r="FI1043">
        <v>75.951362609863281</v>
      </c>
      <c r="FJ1043">
        <v>74.580863952636719</v>
      </c>
      <c r="FK1043">
        <v>75.4903564453125</v>
      </c>
      <c r="FL1043">
        <v>78.105873107910156</v>
      </c>
      <c r="FM1043">
        <v>79.145782470703125</v>
      </c>
      <c r="FN1043">
        <v>79.671951293945313</v>
      </c>
      <c r="FO1043">
        <v>80.957603454589844</v>
      </c>
      <c r="FP1043">
        <v>80.213973999023438</v>
      </c>
      <c r="FQ1043">
        <v>76.251602172851563</v>
      </c>
      <c r="FR1043">
        <v>73.530418395996094</v>
      </c>
      <c r="FS1043">
        <v>72.007118225097656</v>
      </c>
      <c r="FT1043">
        <v>71.495109558105469</v>
      </c>
      <c r="FU1043">
        <v>70.362541198730469</v>
      </c>
      <c r="FV1043">
        <v>70.117919921875</v>
      </c>
      <c r="FW1043">
        <v>81</v>
      </c>
      <c r="FX1043">
        <v>5.4568342864513397E-2</v>
      </c>
      <c r="FY1043">
        <v>1</v>
      </c>
    </row>
    <row r="1044" spans="1:181" x14ac:dyDescent="0.2">
      <c r="A1044" t="s">
        <v>243</v>
      </c>
      <c r="B1044" t="s">
        <v>239</v>
      </c>
      <c r="C1044" t="s">
        <v>215</v>
      </c>
      <c r="D1044" t="s">
        <v>39</v>
      </c>
      <c r="E1044">
        <v>2020</v>
      </c>
      <c r="F1044" t="s">
        <v>225</v>
      </c>
      <c r="G1044" t="s">
        <v>246</v>
      </c>
      <c r="H1044">
        <v>94</v>
      </c>
      <c r="K1044">
        <v>19.625431060791016</v>
      </c>
      <c r="L1044">
        <v>19.355037689208984</v>
      </c>
      <c r="M1044">
        <v>19.385961532592773</v>
      </c>
      <c r="N1044">
        <v>19.556686401367188</v>
      </c>
      <c r="O1044">
        <v>19.993869781494141</v>
      </c>
      <c r="P1044">
        <v>20.735797882080078</v>
      </c>
      <c r="Q1044">
        <v>23.410985946655273</v>
      </c>
      <c r="R1044">
        <v>23.393304824829102</v>
      </c>
      <c r="S1044">
        <v>23.66145133972168</v>
      </c>
      <c r="T1044">
        <v>24.496356964111328</v>
      </c>
      <c r="U1044">
        <v>24.993890762329102</v>
      </c>
      <c r="V1044">
        <v>25.239269256591797</v>
      </c>
      <c r="W1044">
        <v>25.301816940307617</v>
      </c>
      <c r="X1044">
        <v>25.802200317382812</v>
      </c>
      <c r="Y1044">
        <v>25.908901214599609</v>
      </c>
      <c r="Z1044">
        <v>26.113433837890625</v>
      </c>
      <c r="AA1044">
        <v>26.221160888671875</v>
      </c>
      <c r="AB1044">
        <v>26.026460647583008</v>
      </c>
      <c r="AC1044">
        <v>25.371120452880859</v>
      </c>
      <c r="AD1044">
        <v>25.480060577392578</v>
      </c>
      <c r="AE1044">
        <v>25.225196838378906</v>
      </c>
      <c r="AF1044">
        <v>24.149093627929688</v>
      </c>
      <c r="AG1044">
        <v>21.533538818359375</v>
      </c>
      <c r="AH1044">
        <v>20.504976272583008</v>
      </c>
      <c r="AI1044">
        <v>-0.66321045160293579</v>
      </c>
      <c r="AJ1044">
        <v>-0.6529194712638855</v>
      </c>
      <c r="AK1044">
        <v>-0.65024042129516602</v>
      </c>
      <c r="AL1044">
        <v>-0.65296614170074463</v>
      </c>
      <c r="AM1044">
        <v>-0.65534979104995728</v>
      </c>
      <c r="AN1044">
        <v>-0.66349178552627563</v>
      </c>
      <c r="AO1044">
        <v>-0.71224236488342285</v>
      </c>
      <c r="AP1044">
        <v>-0.71930402517318726</v>
      </c>
      <c r="AQ1044">
        <v>-0.72923904657363892</v>
      </c>
      <c r="AR1044">
        <v>-0.74588125944137573</v>
      </c>
      <c r="AS1044">
        <v>-0.75800663232803345</v>
      </c>
      <c r="AT1044">
        <v>-0.76112604141235352</v>
      </c>
      <c r="AU1044">
        <v>6.3924223184585571E-2</v>
      </c>
      <c r="AV1044">
        <v>4.0147705078125</v>
      </c>
      <c r="AW1044">
        <v>3.9787001609802246</v>
      </c>
      <c r="AX1044">
        <v>3.9923174381256104</v>
      </c>
      <c r="AY1044">
        <v>3.9920165538787842</v>
      </c>
      <c r="AZ1044">
        <v>3.9653728008270264</v>
      </c>
      <c r="BA1044">
        <v>3.115507960319519E-2</v>
      </c>
      <c r="BB1044">
        <v>-0.38977384567260742</v>
      </c>
      <c r="BC1044">
        <v>-0.38366994261741638</v>
      </c>
      <c r="BD1044">
        <v>-0.35732734203338623</v>
      </c>
      <c r="BE1044">
        <v>-0.32180559635162354</v>
      </c>
      <c r="BF1044">
        <v>-0.30729487538337708</v>
      </c>
      <c r="BG1044">
        <v>-0.32522749900817871</v>
      </c>
      <c r="BH1044">
        <v>-0.32062965631484985</v>
      </c>
      <c r="BI1044">
        <v>-0.31937357783317566</v>
      </c>
      <c r="BJ1044">
        <v>-0.32209247350692749</v>
      </c>
      <c r="BK1044">
        <v>-0.32197919487953186</v>
      </c>
      <c r="BL1044">
        <v>-0.32770782709121704</v>
      </c>
      <c r="BM1044">
        <v>-0.35724174976348877</v>
      </c>
      <c r="BN1044">
        <v>-0.35563349723815918</v>
      </c>
      <c r="BO1044">
        <v>-0.35971683263778687</v>
      </c>
      <c r="BP1044">
        <v>-0.36927652359008789</v>
      </c>
      <c r="BQ1044">
        <v>-0.3765711784362793</v>
      </c>
      <c r="BR1044">
        <v>-0.3795836865901947</v>
      </c>
      <c r="BS1044">
        <v>0.4610782265663147</v>
      </c>
      <c r="BT1044">
        <v>4.332517147064209</v>
      </c>
      <c r="BU1044">
        <v>4.2911200523376465</v>
      </c>
      <c r="BV1044">
        <v>4.3057374954223633</v>
      </c>
      <c r="BW1044">
        <v>4.307471752166748</v>
      </c>
      <c r="BX1044">
        <v>4.2782115936279297</v>
      </c>
      <c r="BY1044">
        <v>0.42398479580879211</v>
      </c>
      <c r="BZ1044">
        <v>-0.20802024006843567</v>
      </c>
      <c r="CA1044">
        <v>-0.20309250056743622</v>
      </c>
      <c r="CB1044">
        <v>-0.19067780673503876</v>
      </c>
      <c r="CC1044">
        <v>-0.16691258549690247</v>
      </c>
      <c r="CD1044">
        <v>-0.16072437167167664</v>
      </c>
      <c r="CE1044">
        <v>-9.1141536831855774E-2</v>
      </c>
      <c r="CF1044">
        <v>-9.0486727654933929E-2</v>
      </c>
      <c r="CG1044">
        <v>-9.0216219425201416E-2</v>
      </c>
      <c r="CH1044">
        <v>-9.2930369079113007E-2</v>
      </c>
      <c r="CI1044">
        <v>-9.1087743639945984E-2</v>
      </c>
      <c r="CJ1044">
        <v>-9.5144838094711304E-2</v>
      </c>
      <c r="CK1044">
        <v>-0.11136942356824875</v>
      </c>
      <c r="CL1044">
        <v>-0.10375642031431198</v>
      </c>
      <c r="CM1044">
        <v>-0.103786900639534</v>
      </c>
      <c r="CN1044">
        <v>-0.10844124853610992</v>
      </c>
      <c r="CO1044">
        <v>-0.11239016056060791</v>
      </c>
      <c r="CP1044">
        <v>-0.11532862484455109</v>
      </c>
      <c r="CQ1044">
        <v>0.73614585399627686</v>
      </c>
      <c r="CR1044">
        <v>4.5525875091552734</v>
      </c>
      <c r="CS1044">
        <v>4.5075011253356934</v>
      </c>
      <c r="CT1044">
        <v>4.5228109359741211</v>
      </c>
      <c r="CU1044">
        <v>4.5259547233581543</v>
      </c>
      <c r="CV1044">
        <v>4.4948830604553223</v>
      </c>
      <c r="CW1044">
        <v>0.69605743885040283</v>
      </c>
      <c r="CX1044">
        <v>-8.2138247787952423E-2</v>
      </c>
      <c r="CY1044">
        <v>-7.8025124967098236E-2</v>
      </c>
      <c r="CZ1044">
        <v>-7.5256846845149994E-2</v>
      </c>
      <c r="DA1044">
        <v>-5.9634160250425339E-2</v>
      </c>
      <c r="DB1044">
        <v>-5.9210088104009628E-2</v>
      </c>
      <c r="DC1044">
        <v>0.14294442534446716</v>
      </c>
      <c r="DD1044">
        <v>0.13965620100498199</v>
      </c>
      <c r="DE1044">
        <v>0.13894113898277283</v>
      </c>
      <c r="DF1044">
        <v>0.13623172044754028</v>
      </c>
      <c r="DG1044">
        <v>0.13980370759963989</v>
      </c>
      <c r="DH1044">
        <v>0.13741813600063324</v>
      </c>
      <c r="DI1044">
        <v>0.13450290262699127</v>
      </c>
      <c r="DJ1044">
        <v>0.14812067151069641</v>
      </c>
      <c r="DK1044">
        <v>0.15214304625988007</v>
      </c>
      <c r="DL1044">
        <v>0.15239402651786804</v>
      </c>
      <c r="DM1044">
        <v>0.15179085731506348</v>
      </c>
      <c r="DN1044">
        <v>0.14892645180225372</v>
      </c>
      <c r="DO1044">
        <v>1.0112135410308838</v>
      </c>
      <c r="DP1044">
        <v>4.7726578712463379</v>
      </c>
      <c r="DQ1044">
        <v>4.7238821983337402</v>
      </c>
      <c r="DR1044">
        <v>4.7398843765258789</v>
      </c>
      <c r="DS1044">
        <v>4.7444376945495605</v>
      </c>
      <c r="DT1044">
        <v>4.7115545272827148</v>
      </c>
      <c r="DU1044">
        <v>0.96813011169433594</v>
      </c>
      <c r="DV1044">
        <v>4.3743744492530823E-2</v>
      </c>
      <c r="DW1044">
        <v>4.7042254358530045E-2</v>
      </c>
      <c r="DX1044">
        <v>4.016411304473877E-2</v>
      </c>
      <c r="DY1044">
        <v>4.7644272446632385E-2</v>
      </c>
      <c r="DZ1044">
        <v>4.2304191738367081E-2</v>
      </c>
      <c r="EA1044">
        <v>0.48092737793922424</v>
      </c>
      <c r="EB1044">
        <v>0.47194603085517883</v>
      </c>
      <c r="EC1044">
        <v>0.4698079526424408</v>
      </c>
      <c r="ED1044">
        <v>0.46710538864135742</v>
      </c>
      <c r="EE1044">
        <v>0.47317427396774292</v>
      </c>
      <c r="EF1044">
        <v>0.47320213913917542</v>
      </c>
      <c r="EG1044">
        <v>0.48950350284576416</v>
      </c>
      <c r="EH1044">
        <v>0.5117911696434021</v>
      </c>
      <c r="EI1044">
        <v>0.52166521549224854</v>
      </c>
      <c r="EJ1044">
        <v>0.5289987325668335</v>
      </c>
      <c r="EK1044">
        <v>0.53322631120681763</v>
      </c>
      <c r="EL1044">
        <v>0.53046882152557373</v>
      </c>
      <c r="EM1044">
        <v>1.4083675146102905</v>
      </c>
      <c r="EN1044">
        <v>5.0904045104980469</v>
      </c>
      <c r="EO1044">
        <v>5.0363020896911621</v>
      </c>
      <c r="EP1044">
        <v>5.0533041954040527</v>
      </c>
      <c r="EQ1044">
        <v>5.0598926544189453</v>
      </c>
      <c r="ER1044">
        <v>5.0243935585021973</v>
      </c>
      <c r="ES1044">
        <v>1.3609597682952881</v>
      </c>
      <c r="ET1044">
        <v>0.22549735009670258</v>
      </c>
      <c r="EU1044">
        <v>0.22761969268321991</v>
      </c>
      <c r="EV1044">
        <v>0.20681364834308624</v>
      </c>
      <c r="EW1044">
        <v>0.20253728330135345</v>
      </c>
      <c r="EX1044">
        <v>0.18887469172477722</v>
      </c>
      <c r="EY1044">
        <v>67.983940124511719</v>
      </c>
      <c r="EZ1044">
        <v>67.376335144042969</v>
      </c>
      <c r="FA1044">
        <v>66.995529174804687</v>
      </c>
      <c r="FB1044">
        <v>66.874237060546875</v>
      </c>
      <c r="FC1044">
        <v>66.736915588378906</v>
      </c>
      <c r="FD1044">
        <v>66.737159729003906</v>
      </c>
      <c r="FE1044">
        <v>67.373321533203125</v>
      </c>
      <c r="FF1044">
        <v>68.749320983886719</v>
      </c>
      <c r="FG1044">
        <v>71.44036865234375</v>
      </c>
      <c r="FH1044">
        <v>74.444679260253906</v>
      </c>
      <c r="FI1044">
        <v>75.951362609863281</v>
      </c>
      <c r="FJ1044">
        <v>74.580863952636719</v>
      </c>
      <c r="FK1044">
        <v>75.4903564453125</v>
      </c>
      <c r="FL1044">
        <v>78.105873107910156</v>
      </c>
      <c r="FM1044">
        <v>79.145782470703125</v>
      </c>
      <c r="FN1044">
        <v>79.671951293945313</v>
      </c>
      <c r="FO1044">
        <v>80.957603454589844</v>
      </c>
      <c r="FP1044">
        <v>80.213973999023438</v>
      </c>
      <c r="FQ1044">
        <v>76.251602172851563</v>
      </c>
      <c r="FR1044">
        <v>73.530418395996094</v>
      </c>
      <c r="FS1044">
        <v>72.007118225097656</v>
      </c>
      <c r="FT1044">
        <v>71.495109558105469</v>
      </c>
      <c r="FU1044">
        <v>70.362541198730469</v>
      </c>
      <c r="FV1044">
        <v>70.117919921875</v>
      </c>
      <c r="FW1044">
        <v>81</v>
      </c>
      <c r="FX1044">
        <v>5.4568342864513397E-2</v>
      </c>
      <c r="FY1044">
        <v>1</v>
      </c>
    </row>
    <row r="1045" spans="1:181" x14ac:dyDescent="0.2">
      <c r="A1045" t="s">
        <v>243</v>
      </c>
      <c r="B1045" t="s">
        <v>239</v>
      </c>
      <c r="C1045" t="s">
        <v>215</v>
      </c>
      <c r="D1045" t="s">
        <v>39</v>
      </c>
      <c r="E1045">
        <v>2021</v>
      </c>
      <c r="F1045" t="s">
        <v>225</v>
      </c>
      <c r="G1045" t="s">
        <v>246</v>
      </c>
      <c r="H1045">
        <v>94</v>
      </c>
      <c r="K1045">
        <v>19.625431060791016</v>
      </c>
      <c r="L1045">
        <v>19.355037689208984</v>
      </c>
      <c r="M1045">
        <v>19.385961532592773</v>
      </c>
      <c r="N1045">
        <v>19.556686401367188</v>
      </c>
      <c r="O1045">
        <v>19.993869781494141</v>
      </c>
      <c r="P1045">
        <v>20.735797882080078</v>
      </c>
      <c r="Q1045">
        <v>23.410985946655273</v>
      </c>
      <c r="R1045">
        <v>23.393304824829102</v>
      </c>
      <c r="S1045">
        <v>23.66145133972168</v>
      </c>
      <c r="T1045">
        <v>24.496356964111328</v>
      </c>
      <c r="U1045">
        <v>24.993890762329102</v>
      </c>
      <c r="V1045">
        <v>25.239269256591797</v>
      </c>
      <c r="W1045">
        <v>25.301816940307617</v>
      </c>
      <c r="X1045">
        <v>25.802200317382812</v>
      </c>
      <c r="Y1045">
        <v>25.908901214599609</v>
      </c>
      <c r="Z1045">
        <v>26.113433837890625</v>
      </c>
      <c r="AA1045">
        <v>26.221160888671875</v>
      </c>
      <c r="AB1045">
        <v>26.026460647583008</v>
      </c>
      <c r="AC1045">
        <v>25.371120452880859</v>
      </c>
      <c r="AD1045">
        <v>25.480060577392578</v>
      </c>
      <c r="AE1045">
        <v>25.225196838378906</v>
      </c>
      <c r="AF1045">
        <v>24.149093627929688</v>
      </c>
      <c r="AG1045">
        <v>21.533538818359375</v>
      </c>
      <c r="AH1045">
        <v>20.504976272583008</v>
      </c>
      <c r="AI1045">
        <v>-0.66321045160293579</v>
      </c>
      <c r="AJ1045">
        <v>-0.6529194712638855</v>
      </c>
      <c r="AK1045">
        <v>-0.65024042129516602</v>
      </c>
      <c r="AL1045">
        <v>-0.65296614170074463</v>
      </c>
      <c r="AM1045">
        <v>-0.65534979104995728</v>
      </c>
      <c r="AN1045">
        <v>-0.66349178552627563</v>
      </c>
      <c r="AO1045">
        <v>-0.71224236488342285</v>
      </c>
      <c r="AP1045">
        <v>-0.71930402517318726</v>
      </c>
      <c r="AQ1045">
        <v>-0.72923904657363892</v>
      </c>
      <c r="AR1045">
        <v>-0.74588125944137573</v>
      </c>
      <c r="AS1045">
        <v>-0.75800663232803345</v>
      </c>
      <c r="AT1045">
        <v>-0.76112604141235352</v>
      </c>
      <c r="AU1045">
        <v>6.3924223184585571E-2</v>
      </c>
      <c r="AV1045">
        <v>4.0147705078125</v>
      </c>
      <c r="AW1045">
        <v>3.9787001609802246</v>
      </c>
      <c r="AX1045">
        <v>3.9923174381256104</v>
      </c>
      <c r="AY1045">
        <v>3.9920165538787842</v>
      </c>
      <c r="AZ1045">
        <v>3.9653728008270264</v>
      </c>
      <c r="BA1045">
        <v>3.115507960319519E-2</v>
      </c>
      <c r="BB1045">
        <v>-0.38977384567260742</v>
      </c>
      <c r="BC1045">
        <v>-0.38366994261741638</v>
      </c>
      <c r="BD1045">
        <v>-0.35732734203338623</v>
      </c>
      <c r="BE1045">
        <v>-0.32180559635162354</v>
      </c>
      <c r="BF1045">
        <v>-0.30729487538337708</v>
      </c>
      <c r="BG1045">
        <v>-0.32522749900817871</v>
      </c>
      <c r="BH1045">
        <v>-0.32062965631484985</v>
      </c>
      <c r="BI1045">
        <v>-0.31937357783317566</v>
      </c>
      <c r="BJ1045">
        <v>-0.32209247350692749</v>
      </c>
      <c r="BK1045">
        <v>-0.32197919487953186</v>
      </c>
      <c r="BL1045">
        <v>-0.32770782709121704</v>
      </c>
      <c r="BM1045">
        <v>-0.35724174976348877</v>
      </c>
      <c r="BN1045">
        <v>-0.35563349723815918</v>
      </c>
      <c r="BO1045">
        <v>-0.35971683263778687</v>
      </c>
      <c r="BP1045">
        <v>-0.36927652359008789</v>
      </c>
      <c r="BQ1045">
        <v>-0.3765711784362793</v>
      </c>
      <c r="BR1045">
        <v>-0.3795836865901947</v>
      </c>
      <c r="BS1045">
        <v>0.4610782265663147</v>
      </c>
      <c r="BT1045">
        <v>4.332517147064209</v>
      </c>
      <c r="BU1045">
        <v>4.2911200523376465</v>
      </c>
      <c r="BV1045">
        <v>4.3057374954223633</v>
      </c>
      <c r="BW1045">
        <v>4.307471752166748</v>
      </c>
      <c r="BX1045">
        <v>4.2782115936279297</v>
      </c>
      <c r="BY1045">
        <v>0.42398479580879211</v>
      </c>
      <c r="BZ1045">
        <v>-0.20802024006843567</v>
      </c>
      <c r="CA1045">
        <v>-0.20309250056743622</v>
      </c>
      <c r="CB1045">
        <v>-0.19067780673503876</v>
      </c>
      <c r="CC1045">
        <v>-0.16691258549690247</v>
      </c>
      <c r="CD1045">
        <v>-0.16072437167167664</v>
      </c>
      <c r="CE1045">
        <v>-9.1141536831855774E-2</v>
      </c>
      <c r="CF1045">
        <v>-9.0486727654933929E-2</v>
      </c>
      <c r="CG1045">
        <v>-9.0216219425201416E-2</v>
      </c>
      <c r="CH1045">
        <v>-9.2930369079113007E-2</v>
      </c>
      <c r="CI1045">
        <v>-9.1087743639945984E-2</v>
      </c>
      <c r="CJ1045">
        <v>-9.5144838094711304E-2</v>
      </c>
      <c r="CK1045">
        <v>-0.11136942356824875</v>
      </c>
      <c r="CL1045">
        <v>-0.10375642031431198</v>
      </c>
      <c r="CM1045">
        <v>-0.103786900639534</v>
      </c>
      <c r="CN1045">
        <v>-0.10844124853610992</v>
      </c>
      <c r="CO1045">
        <v>-0.11239016056060791</v>
      </c>
      <c r="CP1045">
        <v>-0.11532862484455109</v>
      </c>
      <c r="CQ1045">
        <v>0.73614585399627686</v>
      </c>
      <c r="CR1045">
        <v>4.5525875091552734</v>
      </c>
      <c r="CS1045">
        <v>4.5075011253356934</v>
      </c>
      <c r="CT1045">
        <v>4.5228109359741211</v>
      </c>
      <c r="CU1045">
        <v>4.5259547233581543</v>
      </c>
      <c r="CV1045">
        <v>4.4948830604553223</v>
      </c>
      <c r="CW1045">
        <v>0.69605743885040283</v>
      </c>
      <c r="CX1045">
        <v>-8.2138247787952423E-2</v>
      </c>
      <c r="CY1045">
        <v>-7.8025124967098236E-2</v>
      </c>
      <c r="CZ1045">
        <v>-7.5256846845149994E-2</v>
      </c>
      <c r="DA1045">
        <v>-5.9634160250425339E-2</v>
      </c>
      <c r="DB1045">
        <v>-5.9210088104009628E-2</v>
      </c>
      <c r="DC1045">
        <v>0.14294442534446716</v>
      </c>
      <c r="DD1045">
        <v>0.13965620100498199</v>
      </c>
      <c r="DE1045">
        <v>0.13894113898277283</v>
      </c>
      <c r="DF1045">
        <v>0.13623172044754028</v>
      </c>
      <c r="DG1045">
        <v>0.13980370759963989</v>
      </c>
      <c r="DH1045">
        <v>0.13741813600063324</v>
      </c>
      <c r="DI1045">
        <v>0.13450290262699127</v>
      </c>
      <c r="DJ1045">
        <v>0.14812067151069641</v>
      </c>
      <c r="DK1045">
        <v>0.15214304625988007</v>
      </c>
      <c r="DL1045">
        <v>0.15239402651786804</v>
      </c>
      <c r="DM1045">
        <v>0.15179085731506348</v>
      </c>
      <c r="DN1045">
        <v>0.14892645180225372</v>
      </c>
      <c r="DO1045">
        <v>1.0112135410308838</v>
      </c>
      <c r="DP1045">
        <v>4.7726578712463379</v>
      </c>
      <c r="DQ1045">
        <v>4.7238821983337402</v>
      </c>
      <c r="DR1045">
        <v>4.7398843765258789</v>
      </c>
      <c r="DS1045">
        <v>4.7444376945495605</v>
      </c>
      <c r="DT1045">
        <v>4.7115545272827148</v>
      </c>
      <c r="DU1045">
        <v>0.96813011169433594</v>
      </c>
      <c r="DV1045">
        <v>4.3743744492530823E-2</v>
      </c>
      <c r="DW1045">
        <v>4.7042254358530045E-2</v>
      </c>
      <c r="DX1045">
        <v>4.016411304473877E-2</v>
      </c>
      <c r="DY1045">
        <v>4.7644272446632385E-2</v>
      </c>
      <c r="DZ1045">
        <v>4.2304191738367081E-2</v>
      </c>
      <c r="EA1045">
        <v>0.48092737793922424</v>
      </c>
      <c r="EB1045">
        <v>0.47194603085517883</v>
      </c>
      <c r="EC1045">
        <v>0.4698079526424408</v>
      </c>
      <c r="ED1045">
        <v>0.46710538864135742</v>
      </c>
      <c r="EE1045">
        <v>0.47317427396774292</v>
      </c>
      <c r="EF1045">
        <v>0.47320213913917542</v>
      </c>
      <c r="EG1045">
        <v>0.48950350284576416</v>
      </c>
      <c r="EH1045">
        <v>0.5117911696434021</v>
      </c>
      <c r="EI1045">
        <v>0.52166521549224854</v>
      </c>
      <c r="EJ1045">
        <v>0.5289987325668335</v>
      </c>
      <c r="EK1045">
        <v>0.53322631120681763</v>
      </c>
      <c r="EL1045">
        <v>0.53046882152557373</v>
      </c>
      <c r="EM1045">
        <v>1.4083675146102905</v>
      </c>
      <c r="EN1045">
        <v>5.0904045104980469</v>
      </c>
      <c r="EO1045">
        <v>5.0363020896911621</v>
      </c>
      <c r="EP1045">
        <v>5.0533041954040527</v>
      </c>
      <c r="EQ1045">
        <v>5.0598926544189453</v>
      </c>
      <c r="ER1045">
        <v>5.0243935585021973</v>
      </c>
      <c r="ES1045">
        <v>1.3609597682952881</v>
      </c>
      <c r="ET1045">
        <v>0.22549735009670258</v>
      </c>
      <c r="EU1045">
        <v>0.22761969268321991</v>
      </c>
      <c r="EV1045">
        <v>0.20681364834308624</v>
      </c>
      <c r="EW1045">
        <v>0.20253728330135345</v>
      </c>
      <c r="EX1045">
        <v>0.18887469172477722</v>
      </c>
      <c r="EY1045">
        <v>67.983940124511719</v>
      </c>
      <c r="EZ1045">
        <v>67.376335144042969</v>
      </c>
      <c r="FA1045">
        <v>66.995529174804687</v>
      </c>
      <c r="FB1045">
        <v>66.874237060546875</v>
      </c>
      <c r="FC1045">
        <v>66.736915588378906</v>
      </c>
      <c r="FD1045">
        <v>66.737159729003906</v>
      </c>
      <c r="FE1045">
        <v>67.373321533203125</v>
      </c>
      <c r="FF1045">
        <v>68.749320983886719</v>
      </c>
      <c r="FG1045">
        <v>71.44036865234375</v>
      </c>
      <c r="FH1045">
        <v>74.444679260253906</v>
      </c>
      <c r="FI1045">
        <v>75.951362609863281</v>
      </c>
      <c r="FJ1045">
        <v>74.580863952636719</v>
      </c>
      <c r="FK1045">
        <v>75.4903564453125</v>
      </c>
      <c r="FL1045">
        <v>78.105873107910156</v>
      </c>
      <c r="FM1045">
        <v>79.145782470703125</v>
      </c>
      <c r="FN1045">
        <v>79.671951293945313</v>
      </c>
      <c r="FO1045">
        <v>80.957603454589844</v>
      </c>
      <c r="FP1045">
        <v>80.213973999023438</v>
      </c>
      <c r="FQ1045">
        <v>76.251602172851563</v>
      </c>
      <c r="FR1045">
        <v>73.530418395996094</v>
      </c>
      <c r="FS1045">
        <v>72.007118225097656</v>
      </c>
      <c r="FT1045">
        <v>71.495109558105469</v>
      </c>
      <c r="FU1045">
        <v>70.362541198730469</v>
      </c>
      <c r="FV1045">
        <v>70.117919921875</v>
      </c>
      <c r="FW1045">
        <v>81</v>
      </c>
      <c r="FX1045">
        <v>5.4568342864513397E-2</v>
      </c>
      <c r="FY1045">
        <v>1</v>
      </c>
    </row>
    <row r="1046" spans="1:181" x14ac:dyDescent="0.2">
      <c r="A1046" t="s">
        <v>243</v>
      </c>
      <c r="B1046" t="s">
        <v>239</v>
      </c>
      <c r="C1046" t="s">
        <v>215</v>
      </c>
      <c r="D1046" t="s">
        <v>39</v>
      </c>
      <c r="E1046">
        <v>2022</v>
      </c>
      <c r="F1046" t="s">
        <v>225</v>
      </c>
      <c r="G1046" t="s">
        <v>246</v>
      </c>
      <c r="H1046">
        <v>94</v>
      </c>
      <c r="K1046">
        <v>19.625431060791016</v>
      </c>
      <c r="L1046">
        <v>19.355037689208984</v>
      </c>
      <c r="M1046">
        <v>19.385961532592773</v>
      </c>
      <c r="N1046">
        <v>19.556686401367188</v>
      </c>
      <c r="O1046">
        <v>19.993869781494141</v>
      </c>
      <c r="P1046">
        <v>20.735797882080078</v>
      </c>
      <c r="Q1046">
        <v>23.410985946655273</v>
      </c>
      <c r="R1046">
        <v>23.393304824829102</v>
      </c>
      <c r="S1046">
        <v>23.66145133972168</v>
      </c>
      <c r="T1046">
        <v>24.496356964111328</v>
      </c>
      <c r="U1046">
        <v>24.993890762329102</v>
      </c>
      <c r="V1046">
        <v>25.239269256591797</v>
      </c>
      <c r="W1046">
        <v>25.301816940307617</v>
      </c>
      <c r="X1046">
        <v>25.802200317382812</v>
      </c>
      <c r="Y1046">
        <v>25.908901214599609</v>
      </c>
      <c r="Z1046">
        <v>26.113433837890625</v>
      </c>
      <c r="AA1046">
        <v>26.221160888671875</v>
      </c>
      <c r="AB1046">
        <v>26.026460647583008</v>
      </c>
      <c r="AC1046">
        <v>25.371120452880859</v>
      </c>
      <c r="AD1046">
        <v>25.480060577392578</v>
      </c>
      <c r="AE1046">
        <v>25.225196838378906</v>
      </c>
      <c r="AF1046">
        <v>24.149093627929688</v>
      </c>
      <c r="AG1046">
        <v>21.533538818359375</v>
      </c>
      <c r="AH1046">
        <v>20.504976272583008</v>
      </c>
      <c r="AI1046">
        <v>-0.66321045160293579</v>
      </c>
      <c r="AJ1046">
        <v>-0.6529194712638855</v>
      </c>
      <c r="AK1046">
        <v>-0.65024042129516602</v>
      </c>
      <c r="AL1046">
        <v>-0.65296614170074463</v>
      </c>
      <c r="AM1046">
        <v>-0.65534979104995728</v>
      </c>
      <c r="AN1046">
        <v>-0.66349178552627563</v>
      </c>
      <c r="AO1046">
        <v>-0.71224236488342285</v>
      </c>
      <c r="AP1046">
        <v>-0.71930402517318726</v>
      </c>
      <c r="AQ1046">
        <v>-0.72923904657363892</v>
      </c>
      <c r="AR1046">
        <v>-0.74588125944137573</v>
      </c>
      <c r="AS1046">
        <v>-0.75800663232803345</v>
      </c>
      <c r="AT1046">
        <v>-0.76112604141235352</v>
      </c>
      <c r="AU1046">
        <v>6.3924223184585571E-2</v>
      </c>
      <c r="AV1046">
        <v>4.0147705078125</v>
      </c>
      <c r="AW1046">
        <v>3.9787001609802246</v>
      </c>
      <c r="AX1046">
        <v>3.9923174381256104</v>
      </c>
      <c r="AY1046">
        <v>3.9920165538787842</v>
      </c>
      <c r="AZ1046">
        <v>3.9653728008270264</v>
      </c>
      <c r="BA1046">
        <v>3.115507960319519E-2</v>
      </c>
      <c r="BB1046">
        <v>-0.38977384567260742</v>
      </c>
      <c r="BC1046">
        <v>-0.38366994261741638</v>
      </c>
      <c r="BD1046">
        <v>-0.35732734203338623</v>
      </c>
      <c r="BE1046">
        <v>-0.32180559635162354</v>
      </c>
      <c r="BF1046">
        <v>-0.30729487538337708</v>
      </c>
      <c r="BG1046">
        <v>-0.32522749900817871</v>
      </c>
      <c r="BH1046">
        <v>-0.32062965631484985</v>
      </c>
      <c r="BI1046">
        <v>-0.31937357783317566</v>
      </c>
      <c r="BJ1046">
        <v>-0.32209247350692749</v>
      </c>
      <c r="BK1046">
        <v>-0.32197919487953186</v>
      </c>
      <c r="BL1046">
        <v>-0.32770782709121704</v>
      </c>
      <c r="BM1046">
        <v>-0.35724174976348877</v>
      </c>
      <c r="BN1046">
        <v>-0.35563349723815918</v>
      </c>
      <c r="BO1046">
        <v>-0.35971683263778687</v>
      </c>
      <c r="BP1046">
        <v>-0.36927652359008789</v>
      </c>
      <c r="BQ1046">
        <v>-0.3765711784362793</v>
      </c>
      <c r="BR1046">
        <v>-0.3795836865901947</v>
      </c>
      <c r="BS1046">
        <v>0.4610782265663147</v>
      </c>
      <c r="BT1046">
        <v>4.332517147064209</v>
      </c>
      <c r="BU1046">
        <v>4.2911200523376465</v>
      </c>
      <c r="BV1046">
        <v>4.3057374954223633</v>
      </c>
      <c r="BW1046">
        <v>4.307471752166748</v>
      </c>
      <c r="BX1046">
        <v>4.2782115936279297</v>
      </c>
      <c r="BY1046">
        <v>0.42398479580879211</v>
      </c>
      <c r="BZ1046">
        <v>-0.20802024006843567</v>
      </c>
      <c r="CA1046">
        <v>-0.20309250056743622</v>
      </c>
      <c r="CB1046">
        <v>-0.19067780673503876</v>
      </c>
      <c r="CC1046">
        <v>-0.16691258549690247</v>
      </c>
      <c r="CD1046">
        <v>-0.16072437167167664</v>
      </c>
      <c r="CE1046">
        <v>-9.1141536831855774E-2</v>
      </c>
      <c r="CF1046">
        <v>-9.0486727654933929E-2</v>
      </c>
      <c r="CG1046">
        <v>-9.0216219425201416E-2</v>
      </c>
      <c r="CH1046">
        <v>-9.2930369079113007E-2</v>
      </c>
      <c r="CI1046">
        <v>-9.1087743639945984E-2</v>
      </c>
      <c r="CJ1046">
        <v>-9.5144838094711304E-2</v>
      </c>
      <c r="CK1046">
        <v>-0.11136942356824875</v>
      </c>
      <c r="CL1046">
        <v>-0.10375642031431198</v>
      </c>
      <c r="CM1046">
        <v>-0.103786900639534</v>
      </c>
      <c r="CN1046">
        <v>-0.10844124853610992</v>
      </c>
      <c r="CO1046">
        <v>-0.11239016056060791</v>
      </c>
      <c r="CP1046">
        <v>-0.11532862484455109</v>
      </c>
      <c r="CQ1046">
        <v>0.73614585399627686</v>
      </c>
      <c r="CR1046">
        <v>4.5525875091552734</v>
      </c>
      <c r="CS1046">
        <v>4.5075011253356934</v>
      </c>
      <c r="CT1046">
        <v>4.5228109359741211</v>
      </c>
      <c r="CU1046">
        <v>4.5259547233581543</v>
      </c>
      <c r="CV1046">
        <v>4.4948830604553223</v>
      </c>
      <c r="CW1046">
        <v>0.69605743885040283</v>
      </c>
      <c r="CX1046">
        <v>-8.2138247787952423E-2</v>
      </c>
      <c r="CY1046">
        <v>-7.8025124967098236E-2</v>
      </c>
      <c r="CZ1046">
        <v>-7.5256846845149994E-2</v>
      </c>
      <c r="DA1046">
        <v>-5.9634160250425339E-2</v>
      </c>
      <c r="DB1046">
        <v>-5.9210088104009628E-2</v>
      </c>
      <c r="DC1046">
        <v>0.14294442534446716</v>
      </c>
      <c r="DD1046">
        <v>0.13965620100498199</v>
      </c>
      <c r="DE1046">
        <v>0.13894113898277283</v>
      </c>
      <c r="DF1046">
        <v>0.13623172044754028</v>
      </c>
      <c r="DG1046">
        <v>0.13980370759963989</v>
      </c>
      <c r="DH1046">
        <v>0.13741813600063324</v>
      </c>
      <c r="DI1046">
        <v>0.13450290262699127</v>
      </c>
      <c r="DJ1046">
        <v>0.14812067151069641</v>
      </c>
      <c r="DK1046">
        <v>0.15214304625988007</v>
      </c>
      <c r="DL1046">
        <v>0.15239402651786804</v>
      </c>
      <c r="DM1046">
        <v>0.15179085731506348</v>
      </c>
      <c r="DN1046">
        <v>0.14892645180225372</v>
      </c>
      <c r="DO1046">
        <v>1.0112135410308838</v>
      </c>
      <c r="DP1046">
        <v>4.7726578712463379</v>
      </c>
      <c r="DQ1046">
        <v>4.7238821983337402</v>
      </c>
      <c r="DR1046">
        <v>4.7398843765258789</v>
      </c>
      <c r="DS1046">
        <v>4.7444376945495605</v>
      </c>
      <c r="DT1046">
        <v>4.7115545272827148</v>
      </c>
      <c r="DU1046">
        <v>0.96813011169433594</v>
      </c>
      <c r="DV1046">
        <v>4.3743744492530823E-2</v>
      </c>
      <c r="DW1046">
        <v>4.7042254358530045E-2</v>
      </c>
      <c r="DX1046">
        <v>4.016411304473877E-2</v>
      </c>
      <c r="DY1046">
        <v>4.7644272446632385E-2</v>
      </c>
      <c r="DZ1046">
        <v>4.2304191738367081E-2</v>
      </c>
      <c r="EA1046">
        <v>0.48092737793922424</v>
      </c>
      <c r="EB1046">
        <v>0.47194603085517883</v>
      </c>
      <c r="EC1046">
        <v>0.4698079526424408</v>
      </c>
      <c r="ED1046">
        <v>0.46710538864135742</v>
      </c>
      <c r="EE1046">
        <v>0.47317427396774292</v>
      </c>
      <c r="EF1046">
        <v>0.47320213913917542</v>
      </c>
      <c r="EG1046">
        <v>0.48950350284576416</v>
      </c>
      <c r="EH1046">
        <v>0.5117911696434021</v>
      </c>
      <c r="EI1046">
        <v>0.52166521549224854</v>
      </c>
      <c r="EJ1046">
        <v>0.5289987325668335</v>
      </c>
      <c r="EK1046">
        <v>0.53322631120681763</v>
      </c>
      <c r="EL1046">
        <v>0.53046882152557373</v>
      </c>
      <c r="EM1046">
        <v>1.4083675146102905</v>
      </c>
      <c r="EN1046">
        <v>5.0904045104980469</v>
      </c>
      <c r="EO1046">
        <v>5.0363020896911621</v>
      </c>
      <c r="EP1046">
        <v>5.0533041954040527</v>
      </c>
      <c r="EQ1046">
        <v>5.0598926544189453</v>
      </c>
      <c r="ER1046">
        <v>5.0243935585021973</v>
      </c>
      <c r="ES1046">
        <v>1.3609597682952881</v>
      </c>
      <c r="ET1046">
        <v>0.22549735009670258</v>
      </c>
      <c r="EU1046">
        <v>0.22761969268321991</v>
      </c>
      <c r="EV1046">
        <v>0.20681364834308624</v>
      </c>
      <c r="EW1046">
        <v>0.20253728330135345</v>
      </c>
      <c r="EX1046">
        <v>0.18887469172477722</v>
      </c>
      <c r="EY1046">
        <v>67.983940124511719</v>
      </c>
      <c r="EZ1046">
        <v>67.376335144042969</v>
      </c>
      <c r="FA1046">
        <v>66.995529174804687</v>
      </c>
      <c r="FB1046">
        <v>66.874237060546875</v>
      </c>
      <c r="FC1046">
        <v>66.736915588378906</v>
      </c>
      <c r="FD1046">
        <v>66.737159729003906</v>
      </c>
      <c r="FE1046">
        <v>67.373321533203125</v>
      </c>
      <c r="FF1046">
        <v>68.749320983886719</v>
      </c>
      <c r="FG1046">
        <v>71.44036865234375</v>
      </c>
      <c r="FH1046">
        <v>74.444679260253906</v>
      </c>
      <c r="FI1046">
        <v>75.951362609863281</v>
      </c>
      <c r="FJ1046">
        <v>74.580863952636719</v>
      </c>
      <c r="FK1046">
        <v>75.4903564453125</v>
      </c>
      <c r="FL1046">
        <v>78.105873107910156</v>
      </c>
      <c r="FM1046">
        <v>79.145782470703125</v>
      </c>
      <c r="FN1046">
        <v>79.671951293945313</v>
      </c>
      <c r="FO1046">
        <v>80.957603454589844</v>
      </c>
      <c r="FP1046">
        <v>80.213973999023438</v>
      </c>
      <c r="FQ1046">
        <v>76.251602172851563</v>
      </c>
      <c r="FR1046">
        <v>73.530418395996094</v>
      </c>
      <c r="FS1046">
        <v>72.007118225097656</v>
      </c>
      <c r="FT1046">
        <v>71.495109558105469</v>
      </c>
      <c r="FU1046">
        <v>70.362541198730469</v>
      </c>
      <c r="FV1046">
        <v>70.117919921875</v>
      </c>
      <c r="FW1046">
        <v>81</v>
      </c>
      <c r="FX1046">
        <v>5.4568342864513397E-2</v>
      </c>
      <c r="FY1046">
        <v>1</v>
      </c>
    </row>
    <row r="1047" spans="1:181" x14ac:dyDescent="0.2">
      <c r="A1047" t="s">
        <v>243</v>
      </c>
      <c r="B1047" t="s">
        <v>239</v>
      </c>
      <c r="C1047" t="s">
        <v>215</v>
      </c>
      <c r="D1047" t="s">
        <v>39</v>
      </c>
      <c r="E1047">
        <v>2023</v>
      </c>
      <c r="F1047" t="s">
        <v>225</v>
      </c>
      <c r="G1047" t="s">
        <v>246</v>
      </c>
      <c r="H1047">
        <v>94</v>
      </c>
      <c r="K1047">
        <v>19.625431060791016</v>
      </c>
      <c r="L1047">
        <v>19.355037689208984</v>
      </c>
      <c r="M1047">
        <v>19.385961532592773</v>
      </c>
      <c r="N1047">
        <v>19.556686401367188</v>
      </c>
      <c r="O1047">
        <v>19.993869781494141</v>
      </c>
      <c r="P1047">
        <v>20.735797882080078</v>
      </c>
      <c r="Q1047">
        <v>23.410985946655273</v>
      </c>
      <c r="R1047">
        <v>23.393304824829102</v>
      </c>
      <c r="S1047">
        <v>23.66145133972168</v>
      </c>
      <c r="T1047">
        <v>24.496356964111328</v>
      </c>
      <c r="U1047">
        <v>24.993890762329102</v>
      </c>
      <c r="V1047">
        <v>25.239269256591797</v>
      </c>
      <c r="W1047">
        <v>25.301816940307617</v>
      </c>
      <c r="X1047">
        <v>25.802200317382812</v>
      </c>
      <c r="Y1047">
        <v>25.908901214599609</v>
      </c>
      <c r="Z1047">
        <v>26.113433837890625</v>
      </c>
      <c r="AA1047">
        <v>26.221160888671875</v>
      </c>
      <c r="AB1047">
        <v>26.026460647583008</v>
      </c>
      <c r="AC1047">
        <v>25.371120452880859</v>
      </c>
      <c r="AD1047">
        <v>25.480060577392578</v>
      </c>
      <c r="AE1047">
        <v>25.225196838378906</v>
      </c>
      <c r="AF1047">
        <v>24.149093627929688</v>
      </c>
      <c r="AG1047">
        <v>21.533538818359375</v>
      </c>
      <c r="AH1047">
        <v>20.504976272583008</v>
      </c>
      <c r="AI1047">
        <v>-0.66321045160293579</v>
      </c>
      <c r="AJ1047">
        <v>-0.6529194712638855</v>
      </c>
      <c r="AK1047">
        <v>-0.65024042129516602</v>
      </c>
      <c r="AL1047">
        <v>-0.65296614170074463</v>
      </c>
      <c r="AM1047">
        <v>-0.65534979104995728</v>
      </c>
      <c r="AN1047">
        <v>-0.66349178552627563</v>
      </c>
      <c r="AO1047">
        <v>-0.71224236488342285</v>
      </c>
      <c r="AP1047">
        <v>-0.71930402517318726</v>
      </c>
      <c r="AQ1047">
        <v>-0.72923904657363892</v>
      </c>
      <c r="AR1047">
        <v>-0.74588125944137573</v>
      </c>
      <c r="AS1047">
        <v>-0.75800663232803345</v>
      </c>
      <c r="AT1047">
        <v>-0.76112604141235352</v>
      </c>
      <c r="AU1047">
        <v>6.3924223184585571E-2</v>
      </c>
      <c r="AV1047">
        <v>4.0147705078125</v>
      </c>
      <c r="AW1047">
        <v>3.9787001609802246</v>
      </c>
      <c r="AX1047">
        <v>3.9923174381256104</v>
      </c>
      <c r="AY1047">
        <v>3.9920165538787842</v>
      </c>
      <c r="AZ1047">
        <v>3.9653728008270264</v>
      </c>
      <c r="BA1047">
        <v>3.115507960319519E-2</v>
      </c>
      <c r="BB1047">
        <v>-0.38977384567260742</v>
      </c>
      <c r="BC1047">
        <v>-0.38366994261741638</v>
      </c>
      <c r="BD1047">
        <v>-0.35732734203338623</v>
      </c>
      <c r="BE1047">
        <v>-0.32180559635162354</v>
      </c>
      <c r="BF1047">
        <v>-0.30729487538337708</v>
      </c>
      <c r="BG1047">
        <v>-0.32522749900817871</v>
      </c>
      <c r="BH1047">
        <v>-0.32062965631484985</v>
      </c>
      <c r="BI1047">
        <v>-0.31937357783317566</v>
      </c>
      <c r="BJ1047">
        <v>-0.32209247350692749</v>
      </c>
      <c r="BK1047">
        <v>-0.32197919487953186</v>
      </c>
      <c r="BL1047">
        <v>-0.32770782709121704</v>
      </c>
      <c r="BM1047">
        <v>-0.35724174976348877</v>
      </c>
      <c r="BN1047">
        <v>-0.35563349723815918</v>
      </c>
      <c r="BO1047">
        <v>-0.35971683263778687</v>
      </c>
      <c r="BP1047">
        <v>-0.36927652359008789</v>
      </c>
      <c r="BQ1047">
        <v>-0.3765711784362793</v>
      </c>
      <c r="BR1047">
        <v>-0.3795836865901947</v>
      </c>
      <c r="BS1047">
        <v>0.4610782265663147</v>
      </c>
      <c r="BT1047">
        <v>4.332517147064209</v>
      </c>
      <c r="BU1047">
        <v>4.2911200523376465</v>
      </c>
      <c r="BV1047">
        <v>4.3057374954223633</v>
      </c>
      <c r="BW1047">
        <v>4.307471752166748</v>
      </c>
      <c r="BX1047">
        <v>4.2782115936279297</v>
      </c>
      <c r="BY1047">
        <v>0.42398479580879211</v>
      </c>
      <c r="BZ1047">
        <v>-0.20802024006843567</v>
      </c>
      <c r="CA1047">
        <v>-0.20309250056743622</v>
      </c>
      <c r="CB1047">
        <v>-0.19067780673503876</v>
      </c>
      <c r="CC1047">
        <v>-0.16691258549690247</v>
      </c>
      <c r="CD1047">
        <v>-0.16072437167167664</v>
      </c>
      <c r="CE1047">
        <v>-9.1141536831855774E-2</v>
      </c>
      <c r="CF1047">
        <v>-9.0486727654933929E-2</v>
      </c>
      <c r="CG1047">
        <v>-9.0216219425201416E-2</v>
      </c>
      <c r="CH1047">
        <v>-9.2930369079113007E-2</v>
      </c>
      <c r="CI1047">
        <v>-9.1087743639945984E-2</v>
      </c>
      <c r="CJ1047">
        <v>-9.5144838094711304E-2</v>
      </c>
      <c r="CK1047">
        <v>-0.11136942356824875</v>
      </c>
      <c r="CL1047">
        <v>-0.10375642031431198</v>
      </c>
      <c r="CM1047">
        <v>-0.103786900639534</v>
      </c>
      <c r="CN1047">
        <v>-0.10844124853610992</v>
      </c>
      <c r="CO1047">
        <v>-0.11239016056060791</v>
      </c>
      <c r="CP1047">
        <v>-0.11532862484455109</v>
      </c>
      <c r="CQ1047">
        <v>0.73614585399627686</v>
      </c>
      <c r="CR1047">
        <v>4.5525875091552734</v>
      </c>
      <c r="CS1047">
        <v>4.5075011253356934</v>
      </c>
      <c r="CT1047">
        <v>4.5228109359741211</v>
      </c>
      <c r="CU1047">
        <v>4.5259547233581543</v>
      </c>
      <c r="CV1047">
        <v>4.4948830604553223</v>
      </c>
      <c r="CW1047">
        <v>0.69605743885040283</v>
      </c>
      <c r="CX1047">
        <v>-8.2138247787952423E-2</v>
      </c>
      <c r="CY1047">
        <v>-7.8025124967098236E-2</v>
      </c>
      <c r="CZ1047">
        <v>-7.5256846845149994E-2</v>
      </c>
      <c r="DA1047">
        <v>-5.9634160250425339E-2</v>
      </c>
      <c r="DB1047">
        <v>-5.9210088104009628E-2</v>
      </c>
      <c r="DC1047">
        <v>0.14294442534446716</v>
      </c>
      <c r="DD1047">
        <v>0.13965620100498199</v>
      </c>
      <c r="DE1047">
        <v>0.13894113898277283</v>
      </c>
      <c r="DF1047">
        <v>0.13623172044754028</v>
      </c>
      <c r="DG1047">
        <v>0.13980370759963989</v>
      </c>
      <c r="DH1047">
        <v>0.13741813600063324</v>
      </c>
      <c r="DI1047">
        <v>0.13450290262699127</v>
      </c>
      <c r="DJ1047">
        <v>0.14812067151069641</v>
      </c>
      <c r="DK1047">
        <v>0.15214304625988007</v>
      </c>
      <c r="DL1047">
        <v>0.15239402651786804</v>
      </c>
      <c r="DM1047">
        <v>0.15179085731506348</v>
      </c>
      <c r="DN1047">
        <v>0.14892645180225372</v>
      </c>
      <c r="DO1047">
        <v>1.0112135410308838</v>
      </c>
      <c r="DP1047">
        <v>4.7726578712463379</v>
      </c>
      <c r="DQ1047">
        <v>4.7238821983337402</v>
      </c>
      <c r="DR1047">
        <v>4.7398843765258789</v>
      </c>
      <c r="DS1047">
        <v>4.7444376945495605</v>
      </c>
      <c r="DT1047">
        <v>4.7115545272827148</v>
      </c>
      <c r="DU1047">
        <v>0.96813011169433594</v>
      </c>
      <c r="DV1047">
        <v>4.3743744492530823E-2</v>
      </c>
      <c r="DW1047">
        <v>4.7042254358530045E-2</v>
      </c>
      <c r="DX1047">
        <v>4.016411304473877E-2</v>
      </c>
      <c r="DY1047">
        <v>4.7644272446632385E-2</v>
      </c>
      <c r="DZ1047">
        <v>4.2304191738367081E-2</v>
      </c>
      <c r="EA1047">
        <v>0.48092737793922424</v>
      </c>
      <c r="EB1047">
        <v>0.47194603085517883</v>
      </c>
      <c r="EC1047">
        <v>0.4698079526424408</v>
      </c>
      <c r="ED1047">
        <v>0.46710538864135742</v>
      </c>
      <c r="EE1047">
        <v>0.47317427396774292</v>
      </c>
      <c r="EF1047">
        <v>0.47320213913917542</v>
      </c>
      <c r="EG1047">
        <v>0.48950350284576416</v>
      </c>
      <c r="EH1047">
        <v>0.5117911696434021</v>
      </c>
      <c r="EI1047">
        <v>0.52166521549224854</v>
      </c>
      <c r="EJ1047">
        <v>0.5289987325668335</v>
      </c>
      <c r="EK1047">
        <v>0.53322631120681763</v>
      </c>
      <c r="EL1047">
        <v>0.53046882152557373</v>
      </c>
      <c r="EM1047">
        <v>1.4083675146102905</v>
      </c>
      <c r="EN1047">
        <v>5.0904045104980469</v>
      </c>
      <c r="EO1047">
        <v>5.0363020896911621</v>
      </c>
      <c r="EP1047">
        <v>5.0533041954040527</v>
      </c>
      <c r="EQ1047">
        <v>5.0598926544189453</v>
      </c>
      <c r="ER1047">
        <v>5.0243935585021973</v>
      </c>
      <c r="ES1047">
        <v>1.3609597682952881</v>
      </c>
      <c r="ET1047">
        <v>0.22549735009670258</v>
      </c>
      <c r="EU1047">
        <v>0.22761969268321991</v>
      </c>
      <c r="EV1047">
        <v>0.20681364834308624</v>
      </c>
      <c r="EW1047">
        <v>0.20253728330135345</v>
      </c>
      <c r="EX1047">
        <v>0.18887469172477722</v>
      </c>
      <c r="EY1047">
        <v>67.983940124511719</v>
      </c>
      <c r="EZ1047">
        <v>67.376335144042969</v>
      </c>
      <c r="FA1047">
        <v>66.995529174804687</v>
      </c>
      <c r="FB1047">
        <v>66.874237060546875</v>
      </c>
      <c r="FC1047">
        <v>66.736915588378906</v>
      </c>
      <c r="FD1047">
        <v>66.737159729003906</v>
      </c>
      <c r="FE1047">
        <v>67.373321533203125</v>
      </c>
      <c r="FF1047">
        <v>68.749320983886719</v>
      </c>
      <c r="FG1047">
        <v>71.44036865234375</v>
      </c>
      <c r="FH1047">
        <v>74.444679260253906</v>
      </c>
      <c r="FI1047">
        <v>75.951362609863281</v>
      </c>
      <c r="FJ1047">
        <v>74.580863952636719</v>
      </c>
      <c r="FK1047">
        <v>75.4903564453125</v>
      </c>
      <c r="FL1047">
        <v>78.105873107910156</v>
      </c>
      <c r="FM1047">
        <v>79.145782470703125</v>
      </c>
      <c r="FN1047">
        <v>79.671951293945313</v>
      </c>
      <c r="FO1047">
        <v>80.957603454589844</v>
      </c>
      <c r="FP1047">
        <v>80.213973999023438</v>
      </c>
      <c r="FQ1047">
        <v>76.251602172851563</v>
      </c>
      <c r="FR1047">
        <v>73.530418395996094</v>
      </c>
      <c r="FS1047">
        <v>72.007118225097656</v>
      </c>
      <c r="FT1047">
        <v>71.495109558105469</v>
      </c>
      <c r="FU1047">
        <v>70.362541198730469</v>
      </c>
      <c r="FV1047">
        <v>70.117919921875</v>
      </c>
      <c r="FW1047">
        <v>81</v>
      </c>
      <c r="FX1047">
        <v>5.4568342864513397E-2</v>
      </c>
      <c r="FY1047">
        <v>1</v>
      </c>
    </row>
    <row r="1048" spans="1:181" x14ac:dyDescent="0.2">
      <c r="A1048" t="s">
        <v>243</v>
      </c>
      <c r="B1048" t="s">
        <v>239</v>
      </c>
      <c r="C1048" t="s">
        <v>215</v>
      </c>
      <c r="D1048" t="s">
        <v>39</v>
      </c>
      <c r="E1048">
        <v>2024</v>
      </c>
      <c r="F1048" t="s">
        <v>225</v>
      </c>
      <c r="G1048" t="s">
        <v>246</v>
      </c>
      <c r="H1048">
        <v>94</v>
      </c>
      <c r="K1048">
        <v>19.625431060791016</v>
      </c>
      <c r="L1048">
        <v>19.355037689208984</v>
      </c>
      <c r="M1048">
        <v>19.385961532592773</v>
      </c>
      <c r="N1048">
        <v>19.556686401367188</v>
      </c>
      <c r="O1048">
        <v>19.993869781494141</v>
      </c>
      <c r="P1048">
        <v>20.735797882080078</v>
      </c>
      <c r="Q1048">
        <v>23.410985946655273</v>
      </c>
      <c r="R1048">
        <v>23.393304824829102</v>
      </c>
      <c r="S1048">
        <v>23.66145133972168</v>
      </c>
      <c r="T1048">
        <v>24.496356964111328</v>
      </c>
      <c r="U1048">
        <v>24.993890762329102</v>
      </c>
      <c r="V1048">
        <v>25.239269256591797</v>
      </c>
      <c r="W1048">
        <v>25.301816940307617</v>
      </c>
      <c r="X1048">
        <v>25.802200317382812</v>
      </c>
      <c r="Y1048">
        <v>25.908901214599609</v>
      </c>
      <c r="Z1048">
        <v>26.113433837890625</v>
      </c>
      <c r="AA1048">
        <v>26.221160888671875</v>
      </c>
      <c r="AB1048">
        <v>26.026460647583008</v>
      </c>
      <c r="AC1048">
        <v>25.371120452880859</v>
      </c>
      <c r="AD1048">
        <v>25.480060577392578</v>
      </c>
      <c r="AE1048">
        <v>25.225196838378906</v>
      </c>
      <c r="AF1048">
        <v>24.149093627929688</v>
      </c>
      <c r="AG1048">
        <v>21.533538818359375</v>
      </c>
      <c r="AH1048">
        <v>20.504976272583008</v>
      </c>
      <c r="AI1048">
        <v>-0.66321045160293579</v>
      </c>
      <c r="AJ1048">
        <v>-0.6529194712638855</v>
      </c>
      <c r="AK1048">
        <v>-0.65024042129516602</v>
      </c>
      <c r="AL1048">
        <v>-0.65296614170074463</v>
      </c>
      <c r="AM1048">
        <v>-0.65534979104995728</v>
      </c>
      <c r="AN1048">
        <v>-0.66349178552627563</v>
      </c>
      <c r="AO1048">
        <v>-0.71224236488342285</v>
      </c>
      <c r="AP1048">
        <v>-0.71930402517318726</v>
      </c>
      <c r="AQ1048">
        <v>-0.72923904657363892</v>
      </c>
      <c r="AR1048">
        <v>-0.74588125944137573</v>
      </c>
      <c r="AS1048">
        <v>-0.75800663232803345</v>
      </c>
      <c r="AT1048">
        <v>-0.76112604141235352</v>
      </c>
      <c r="AU1048">
        <v>6.3924223184585571E-2</v>
      </c>
      <c r="AV1048">
        <v>4.0147705078125</v>
      </c>
      <c r="AW1048">
        <v>3.9787001609802246</v>
      </c>
      <c r="AX1048">
        <v>3.9923174381256104</v>
      </c>
      <c r="AY1048">
        <v>3.9920165538787842</v>
      </c>
      <c r="AZ1048">
        <v>3.9653728008270264</v>
      </c>
      <c r="BA1048">
        <v>3.115507960319519E-2</v>
      </c>
      <c r="BB1048">
        <v>-0.38977384567260742</v>
      </c>
      <c r="BC1048">
        <v>-0.38366994261741638</v>
      </c>
      <c r="BD1048">
        <v>-0.35732734203338623</v>
      </c>
      <c r="BE1048">
        <v>-0.32180559635162354</v>
      </c>
      <c r="BF1048">
        <v>-0.30729487538337708</v>
      </c>
      <c r="BG1048">
        <v>-0.32522749900817871</v>
      </c>
      <c r="BH1048">
        <v>-0.32062965631484985</v>
      </c>
      <c r="BI1048">
        <v>-0.31937357783317566</v>
      </c>
      <c r="BJ1048">
        <v>-0.32209247350692749</v>
      </c>
      <c r="BK1048">
        <v>-0.32197919487953186</v>
      </c>
      <c r="BL1048">
        <v>-0.32770782709121704</v>
      </c>
      <c r="BM1048">
        <v>-0.35724174976348877</v>
      </c>
      <c r="BN1048">
        <v>-0.35563349723815918</v>
      </c>
      <c r="BO1048">
        <v>-0.35971683263778687</v>
      </c>
      <c r="BP1048">
        <v>-0.36927652359008789</v>
      </c>
      <c r="BQ1048">
        <v>-0.3765711784362793</v>
      </c>
      <c r="BR1048">
        <v>-0.3795836865901947</v>
      </c>
      <c r="BS1048">
        <v>0.4610782265663147</v>
      </c>
      <c r="BT1048">
        <v>4.332517147064209</v>
      </c>
      <c r="BU1048">
        <v>4.2911200523376465</v>
      </c>
      <c r="BV1048">
        <v>4.3057374954223633</v>
      </c>
      <c r="BW1048">
        <v>4.307471752166748</v>
      </c>
      <c r="BX1048">
        <v>4.2782115936279297</v>
      </c>
      <c r="BY1048">
        <v>0.42398479580879211</v>
      </c>
      <c r="BZ1048">
        <v>-0.20802024006843567</v>
      </c>
      <c r="CA1048">
        <v>-0.20309250056743622</v>
      </c>
      <c r="CB1048">
        <v>-0.19067780673503876</v>
      </c>
      <c r="CC1048">
        <v>-0.16691258549690247</v>
      </c>
      <c r="CD1048">
        <v>-0.16072437167167664</v>
      </c>
      <c r="CE1048">
        <v>-9.1141536831855774E-2</v>
      </c>
      <c r="CF1048">
        <v>-9.0486727654933929E-2</v>
      </c>
      <c r="CG1048">
        <v>-9.0216219425201416E-2</v>
      </c>
      <c r="CH1048">
        <v>-9.2930369079113007E-2</v>
      </c>
      <c r="CI1048">
        <v>-9.1087743639945984E-2</v>
      </c>
      <c r="CJ1048">
        <v>-9.5144838094711304E-2</v>
      </c>
      <c r="CK1048">
        <v>-0.11136942356824875</v>
      </c>
      <c r="CL1048">
        <v>-0.10375642031431198</v>
      </c>
      <c r="CM1048">
        <v>-0.103786900639534</v>
      </c>
      <c r="CN1048">
        <v>-0.10844124853610992</v>
      </c>
      <c r="CO1048">
        <v>-0.11239016056060791</v>
      </c>
      <c r="CP1048">
        <v>-0.11532862484455109</v>
      </c>
      <c r="CQ1048">
        <v>0.73614585399627686</v>
      </c>
      <c r="CR1048">
        <v>4.5525875091552734</v>
      </c>
      <c r="CS1048">
        <v>4.5075011253356934</v>
      </c>
      <c r="CT1048">
        <v>4.5228109359741211</v>
      </c>
      <c r="CU1048">
        <v>4.5259547233581543</v>
      </c>
      <c r="CV1048">
        <v>4.4948830604553223</v>
      </c>
      <c r="CW1048">
        <v>0.69605743885040283</v>
      </c>
      <c r="CX1048">
        <v>-8.2138247787952423E-2</v>
      </c>
      <c r="CY1048">
        <v>-7.8025124967098236E-2</v>
      </c>
      <c r="CZ1048">
        <v>-7.5256846845149994E-2</v>
      </c>
      <c r="DA1048">
        <v>-5.9634160250425339E-2</v>
      </c>
      <c r="DB1048">
        <v>-5.9210088104009628E-2</v>
      </c>
      <c r="DC1048">
        <v>0.14294442534446716</v>
      </c>
      <c r="DD1048">
        <v>0.13965620100498199</v>
      </c>
      <c r="DE1048">
        <v>0.13894113898277283</v>
      </c>
      <c r="DF1048">
        <v>0.13623172044754028</v>
      </c>
      <c r="DG1048">
        <v>0.13980370759963989</v>
      </c>
      <c r="DH1048">
        <v>0.13741813600063324</v>
      </c>
      <c r="DI1048">
        <v>0.13450290262699127</v>
      </c>
      <c r="DJ1048">
        <v>0.14812067151069641</v>
      </c>
      <c r="DK1048">
        <v>0.15214304625988007</v>
      </c>
      <c r="DL1048">
        <v>0.15239402651786804</v>
      </c>
      <c r="DM1048">
        <v>0.15179085731506348</v>
      </c>
      <c r="DN1048">
        <v>0.14892645180225372</v>
      </c>
      <c r="DO1048">
        <v>1.0112135410308838</v>
      </c>
      <c r="DP1048">
        <v>4.7726578712463379</v>
      </c>
      <c r="DQ1048">
        <v>4.7238821983337402</v>
      </c>
      <c r="DR1048">
        <v>4.7398843765258789</v>
      </c>
      <c r="DS1048">
        <v>4.7444376945495605</v>
      </c>
      <c r="DT1048">
        <v>4.7115545272827148</v>
      </c>
      <c r="DU1048">
        <v>0.96813011169433594</v>
      </c>
      <c r="DV1048">
        <v>4.3743744492530823E-2</v>
      </c>
      <c r="DW1048">
        <v>4.7042254358530045E-2</v>
      </c>
      <c r="DX1048">
        <v>4.016411304473877E-2</v>
      </c>
      <c r="DY1048">
        <v>4.7644272446632385E-2</v>
      </c>
      <c r="DZ1048">
        <v>4.2304191738367081E-2</v>
      </c>
      <c r="EA1048">
        <v>0.48092737793922424</v>
      </c>
      <c r="EB1048">
        <v>0.47194603085517883</v>
      </c>
      <c r="EC1048">
        <v>0.4698079526424408</v>
      </c>
      <c r="ED1048">
        <v>0.46710538864135742</v>
      </c>
      <c r="EE1048">
        <v>0.47317427396774292</v>
      </c>
      <c r="EF1048">
        <v>0.47320213913917542</v>
      </c>
      <c r="EG1048">
        <v>0.48950350284576416</v>
      </c>
      <c r="EH1048">
        <v>0.5117911696434021</v>
      </c>
      <c r="EI1048">
        <v>0.52166521549224854</v>
      </c>
      <c r="EJ1048">
        <v>0.5289987325668335</v>
      </c>
      <c r="EK1048">
        <v>0.53322631120681763</v>
      </c>
      <c r="EL1048">
        <v>0.53046882152557373</v>
      </c>
      <c r="EM1048">
        <v>1.4083675146102905</v>
      </c>
      <c r="EN1048">
        <v>5.0904045104980469</v>
      </c>
      <c r="EO1048">
        <v>5.0363020896911621</v>
      </c>
      <c r="EP1048">
        <v>5.0533041954040527</v>
      </c>
      <c r="EQ1048">
        <v>5.0598926544189453</v>
      </c>
      <c r="ER1048">
        <v>5.0243935585021973</v>
      </c>
      <c r="ES1048">
        <v>1.3609597682952881</v>
      </c>
      <c r="ET1048">
        <v>0.22549735009670258</v>
      </c>
      <c r="EU1048">
        <v>0.22761969268321991</v>
      </c>
      <c r="EV1048">
        <v>0.20681364834308624</v>
      </c>
      <c r="EW1048">
        <v>0.20253728330135345</v>
      </c>
      <c r="EX1048">
        <v>0.18887469172477722</v>
      </c>
      <c r="EY1048">
        <v>67.983940124511719</v>
      </c>
      <c r="EZ1048">
        <v>67.376335144042969</v>
      </c>
      <c r="FA1048">
        <v>66.995529174804687</v>
      </c>
      <c r="FB1048">
        <v>66.874237060546875</v>
      </c>
      <c r="FC1048">
        <v>66.736915588378906</v>
      </c>
      <c r="FD1048">
        <v>66.737159729003906</v>
      </c>
      <c r="FE1048">
        <v>67.373321533203125</v>
      </c>
      <c r="FF1048">
        <v>68.749320983886719</v>
      </c>
      <c r="FG1048">
        <v>71.44036865234375</v>
      </c>
      <c r="FH1048">
        <v>74.444679260253906</v>
      </c>
      <c r="FI1048">
        <v>75.951362609863281</v>
      </c>
      <c r="FJ1048">
        <v>74.580863952636719</v>
      </c>
      <c r="FK1048">
        <v>75.4903564453125</v>
      </c>
      <c r="FL1048">
        <v>78.105873107910156</v>
      </c>
      <c r="FM1048">
        <v>79.145782470703125</v>
      </c>
      <c r="FN1048">
        <v>79.671951293945313</v>
      </c>
      <c r="FO1048">
        <v>80.957603454589844</v>
      </c>
      <c r="FP1048">
        <v>80.213973999023438</v>
      </c>
      <c r="FQ1048">
        <v>76.251602172851563</v>
      </c>
      <c r="FR1048">
        <v>73.530418395996094</v>
      </c>
      <c r="FS1048">
        <v>72.007118225097656</v>
      </c>
      <c r="FT1048">
        <v>71.495109558105469</v>
      </c>
      <c r="FU1048">
        <v>70.362541198730469</v>
      </c>
      <c r="FV1048">
        <v>70.117919921875</v>
      </c>
      <c r="FW1048">
        <v>81</v>
      </c>
      <c r="FX1048">
        <v>5.4568342864513397E-2</v>
      </c>
      <c r="FY1048">
        <v>1</v>
      </c>
    </row>
    <row r="1049" spans="1:181" x14ac:dyDescent="0.2">
      <c r="A1049" t="s">
        <v>243</v>
      </c>
      <c r="B1049" t="s">
        <v>239</v>
      </c>
      <c r="C1049" t="s">
        <v>215</v>
      </c>
      <c r="D1049" t="s">
        <v>39</v>
      </c>
      <c r="E1049">
        <v>2025</v>
      </c>
      <c r="F1049" t="s">
        <v>225</v>
      </c>
      <c r="G1049" t="s">
        <v>246</v>
      </c>
      <c r="H1049">
        <v>94</v>
      </c>
      <c r="K1049">
        <v>19.625431060791016</v>
      </c>
      <c r="L1049">
        <v>19.355037689208984</v>
      </c>
      <c r="M1049">
        <v>19.385961532592773</v>
      </c>
      <c r="N1049">
        <v>19.556686401367188</v>
      </c>
      <c r="O1049">
        <v>19.993869781494141</v>
      </c>
      <c r="P1049">
        <v>20.735797882080078</v>
      </c>
      <c r="Q1049">
        <v>23.410985946655273</v>
      </c>
      <c r="R1049">
        <v>23.393304824829102</v>
      </c>
      <c r="S1049">
        <v>23.66145133972168</v>
      </c>
      <c r="T1049">
        <v>24.496356964111328</v>
      </c>
      <c r="U1049">
        <v>24.993890762329102</v>
      </c>
      <c r="V1049">
        <v>25.239269256591797</v>
      </c>
      <c r="W1049">
        <v>25.301816940307617</v>
      </c>
      <c r="X1049">
        <v>25.802200317382812</v>
      </c>
      <c r="Y1049">
        <v>25.908901214599609</v>
      </c>
      <c r="Z1049">
        <v>26.113433837890625</v>
      </c>
      <c r="AA1049">
        <v>26.221160888671875</v>
      </c>
      <c r="AB1049">
        <v>26.026460647583008</v>
      </c>
      <c r="AC1049">
        <v>25.371120452880859</v>
      </c>
      <c r="AD1049">
        <v>25.480060577392578</v>
      </c>
      <c r="AE1049">
        <v>25.225196838378906</v>
      </c>
      <c r="AF1049">
        <v>24.149093627929688</v>
      </c>
      <c r="AG1049">
        <v>21.533538818359375</v>
      </c>
      <c r="AH1049">
        <v>20.504976272583008</v>
      </c>
      <c r="AI1049">
        <v>-0.66321045160293579</v>
      </c>
      <c r="AJ1049">
        <v>-0.6529194712638855</v>
      </c>
      <c r="AK1049">
        <v>-0.65024042129516602</v>
      </c>
      <c r="AL1049">
        <v>-0.65296614170074463</v>
      </c>
      <c r="AM1049">
        <v>-0.65534979104995728</v>
      </c>
      <c r="AN1049">
        <v>-0.66349178552627563</v>
      </c>
      <c r="AO1049">
        <v>-0.71224236488342285</v>
      </c>
      <c r="AP1049">
        <v>-0.71930402517318726</v>
      </c>
      <c r="AQ1049">
        <v>-0.72923904657363892</v>
      </c>
      <c r="AR1049">
        <v>-0.74588125944137573</v>
      </c>
      <c r="AS1049">
        <v>-0.75800663232803345</v>
      </c>
      <c r="AT1049">
        <v>-0.76112604141235352</v>
      </c>
      <c r="AU1049">
        <v>6.3924223184585571E-2</v>
      </c>
      <c r="AV1049">
        <v>4.0147705078125</v>
      </c>
      <c r="AW1049">
        <v>3.9787001609802246</v>
      </c>
      <c r="AX1049">
        <v>3.9923174381256104</v>
      </c>
      <c r="AY1049">
        <v>3.9920165538787842</v>
      </c>
      <c r="AZ1049">
        <v>3.9653728008270264</v>
      </c>
      <c r="BA1049">
        <v>3.115507960319519E-2</v>
      </c>
      <c r="BB1049">
        <v>-0.38977384567260742</v>
      </c>
      <c r="BC1049">
        <v>-0.38366994261741638</v>
      </c>
      <c r="BD1049">
        <v>-0.35732734203338623</v>
      </c>
      <c r="BE1049">
        <v>-0.32180559635162354</v>
      </c>
      <c r="BF1049">
        <v>-0.30729487538337708</v>
      </c>
      <c r="BG1049">
        <v>-0.32522749900817871</v>
      </c>
      <c r="BH1049">
        <v>-0.32062965631484985</v>
      </c>
      <c r="BI1049">
        <v>-0.31937357783317566</v>
      </c>
      <c r="BJ1049">
        <v>-0.32209247350692749</v>
      </c>
      <c r="BK1049">
        <v>-0.32197919487953186</v>
      </c>
      <c r="BL1049">
        <v>-0.32770782709121704</v>
      </c>
      <c r="BM1049">
        <v>-0.35724174976348877</v>
      </c>
      <c r="BN1049">
        <v>-0.35563349723815918</v>
      </c>
      <c r="BO1049">
        <v>-0.35971683263778687</v>
      </c>
      <c r="BP1049">
        <v>-0.36927652359008789</v>
      </c>
      <c r="BQ1049">
        <v>-0.3765711784362793</v>
      </c>
      <c r="BR1049">
        <v>-0.3795836865901947</v>
      </c>
      <c r="BS1049">
        <v>0.4610782265663147</v>
      </c>
      <c r="BT1049">
        <v>4.332517147064209</v>
      </c>
      <c r="BU1049">
        <v>4.2911200523376465</v>
      </c>
      <c r="BV1049">
        <v>4.3057374954223633</v>
      </c>
      <c r="BW1049">
        <v>4.307471752166748</v>
      </c>
      <c r="BX1049">
        <v>4.2782115936279297</v>
      </c>
      <c r="BY1049">
        <v>0.42398479580879211</v>
      </c>
      <c r="BZ1049">
        <v>-0.20802024006843567</v>
      </c>
      <c r="CA1049">
        <v>-0.20309250056743622</v>
      </c>
      <c r="CB1049">
        <v>-0.19067780673503876</v>
      </c>
      <c r="CC1049">
        <v>-0.16691258549690247</v>
      </c>
      <c r="CD1049">
        <v>-0.16072437167167664</v>
      </c>
      <c r="CE1049">
        <v>-9.1141536831855774E-2</v>
      </c>
      <c r="CF1049">
        <v>-9.0486727654933929E-2</v>
      </c>
      <c r="CG1049">
        <v>-9.0216219425201416E-2</v>
      </c>
      <c r="CH1049">
        <v>-9.2930369079113007E-2</v>
      </c>
      <c r="CI1049">
        <v>-9.1087743639945984E-2</v>
      </c>
      <c r="CJ1049">
        <v>-9.5144838094711304E-2</v>
      </c>
      <c r="CK1049">
        <v>-0.11136942356824875</v>
      </c>
      <c r="CL1049">
        <v>-0.10375642031431198</v>
      </c>
      <c r="CM1049">
        <v>-0.103786900639534</v>
      </c>
      <c r="CN1049">
        <v>-0.10844124853610992</v>
      </c>
      <c r="CO1049">
        <v>-0.11239016056060791</v>
      </c>
      <c r="CP1049">
        <v>-0.11532862484455109</v>
      </c>
      <c r="CQ1049">
        <v>0.73614585399627686</v>
      </c>
      <c r="CR1049">
        <v>4.5525875091552734</v>
      </c>
      <c r="CS1049">
        <v>4.5075011253356934</v>
      </c>
      <c r="CT1049">
        <v>4.5228109359741211</v>
      </c>
      <c r="CU1049">
        <v>4.5259547233581543</v>
      </c>
      <c r="CV1049">
        <v>4.4948830604553223</v>
      </c>
      <c r="CW1049">
        <v>0.69605743885040283</v>
      </c>
      <c r="CX1049">
        <v>-8.2138247787952423E-2</v>
      </c>
      <c r="CY1049">
        <v>-7.8025124967098236E-2</v>
      </c>
      <c r="CZ1049">
        <v>-7.5256846845149994E-2</v>
      </c>
      <c r="DA1049">
        <v>-5.9634160250425339E-2</v>
      </c>
      <c r="DB1049">
        <v>-5.9210088104009628E-2</v>
      </c>
      <c r="DC1049">
        <v>0.14294442534446716</v>
      </c>
      <c r="DD1049">
        <v>0.13965620100498199</v>
      </c>
      <c r="DE1049">
        <v>0.13894113898277283</v>
      </c>
      <c r="DF1049">
        <v>0.13623172044754028</v>
      </c>
      <c r="DG1049">
        <v>0.13980370759963989</v>
      </c>
      <c r="DH1049">
        <v>0.13741813600063324</v>
      </c>
      <c r="DI1049">
        <v>0.13450290262699127</v>
      </c>
      <c r="DJ1049">
        <v>0.14812067151069641</v>
      </c>
      <c r="DK1049">
        <v>0.15214304625988007</v>
      </c>
      <c r="DL1049">
        <v>0.15239402651786804</v>
      </c>
      <c r="DM1049">
        <v>0.15179085731506348</v>
      </c>
      <c r="DN1049">
        <v>0.14892645180225372</v>
      </c>
      <c r="DO1049">
        <v>1.0112135410308838</v>
      </c>
      <c r="DP1049">
        <v>4.7726578712463379</v>
      </c>
      <c r="DQ1049">
        <v>4.7238821983337402</v>
      </c>
      <c r="DR1049">
        <v>4.7398843765258789</v>
      </c>
      <c r="DS1049">
        <v>4.7444376945495605</v>
      </c>
      <c r="DT1049">
        <v>4.7115545272827148</v>
      </c>
      <c r="DU1049">
        <v>0.96813011169433594</v>
      </c>
      <c r="DV1049">
        <v>4.3743744492530823E-2</v>
      </c>
      <c r="DW1049">
        <v>4.7042254358530045E-2</v>
      </c>
      <c r="DX1049">
        <v>4.016411304473877E-2</v>
      </c>
      <c r="DY1049">
        <v>4.7644272446632385E-2</v>
      </c>
      <c r="DZ1049">
        <v>4.2304191738367081E-2</v>
      </c>
      <c r="EA1049">
        <v>0.48092737793922424</v>
      </c>
      <c r="EB1049">
        <v>0.47194603085517883</v>
      </c>
      <c r="EC1049">
        <v>0.4698079526424408</v>
      </c>
      <c r="ED1049">
        <v>0.46710538864135742</v>
      </c>
      <c r="EE1049">
        <v>0.47317427396774292</v>
      </c>
      <c r="EF1049">
        <v>0.47320213913917542</v>
      </c>
      <c r="EG1049">
        <v>0.48950350284576416</v>
      </c>
      <c r="EH1049">
        <v>0.5117911696434021</v>
      </c>
      <c r="EI1049">
        <v>0.52166521549224854</v>
      </c>
      <c r="EJ1049">
        <v>0.5289987325668335</v>
      </c>
      <c r="EK1049">
        <v>0.53322631120681763</v>
      </c>
      <c r="EL1049">
        <v>0.53046882152557373</v>
      </c>
      <c r="EM1049">
        <v>1.4083675146102905</v>
      </c>
      <c r="EN1049">
        <v>5.0904045104980469</v>
      </c>
      <c r="EO1049">
        <v>5.0363020896911621</v>
      </c>
      <c r="EP1049">
        <v>5.0533041954040527</v>
      </c>
      <c r="EQ1049">
        <v>5.0598926544189453</v>
      </c>
      <c r="ER1049">
        <v>5.0243935585021973</v>
      </c>
      <c r="ES1049">
        <v>1.3609597682952881</v>
      </c>
      <c r="ET1049">
        <v>0.22549735009670258</v>
      </c>
      <c r="EU1049">
        <v>0.22761969268321991</v>
      </c>
      <c r="EV1049">
        <v>0.20681364834308624</v>
      </c>
      <c r="EW1049">
        <v>0.20253728330135345</v>
      </c>
      <c r="EX1049">
        <v>0.18887469172477722</v>
      </c>
      <c r="EY1049">
        <v>67.983940124511719</v>
      </c>
      <c r="EZ1049">
        <v>67.376335144042969</v>
      </c>
      <c r="FA1049">
        <v>66.995529174804687</v>
      </c>
      <c r="FB1049">
        <v>66.874237060546875</v>
      </c>
      <c r="FC1049">
        <v>66.736915588378906</v>
      </c>
      <c r="FD1049">
        <v>66.737159729003906</v>
      </c>
      <c r="FE1049">
        <v>67.373321533203125</v>
      </c>
      <c r="FF1049">
        <v>68.749320983886719</v>
      </c>
      <c r="FG1049">
        <v>71.44036865234375</v>
      </c>
      <c r="FH1049">
        <v>74.444679260253906</v>
      </c>
      <c r="FI1049">
        <v>75.951362609863281</v>
      </c>
      <c r="FJ1049">
        <v>74.580863952636719</v>
      </c>
      <c r="FK1049">
        <v>75.4903564453125</v>
      </c>
      <c r="FL1049">
        <v>78.105873107910156</v>
      </c>
      <c r="FM1049">
        <v>79.145782470703125</v>
      </c>
      <c r="FN1049">
        <v>79.671951293945313</v>
      </c>
      <c r="FO1049">
        <v>80.957603454589844</v>
      </c>
      <c r="FP1049">
        <v>80.213973999023438</v>
      </c>
      <c r="FQ1049">
        <v>76.251602172851563</v>
      </c>
      <c r="FR1049">
        <v>73.530418395996094</v>
      </c>
      <c r="FS1049">
        <v>72.007118225097656</v>
      </c>
      <c r="FT1049">
        <v>71.495109558105469</v>
      </c>
      <c r="FU1049">
        <v>70.362541198730469</v>
      </c>
      <c r="FV1049">
        <v>70.117919921875</v>
      </c>
      <c r="FW1049">
        <v>81</v>
      </c>
      <c r="FX1049">
        <v>5.4568342864513397E-2</v>
      </c>
      <c r="FY1049">
        <v>1</v>
      </c>
    </row>
    <row r="1050" spans="1:181" x14ac:dyDescent="0.2">
      <c r="A1050" t="s">
        <v>243</v>
      </c>
      <c r="B1050" t="s">
        <v>239</v>
      </c>
      <c r="C1050" t="s">
        <v>215</v>
      </c>
      <c r="D1050" t="s">
        <v>40</v>
      </c>
      <c r="E1050">
        <v>2015</v>
      </c>
      <c r="F1050" t="s">
        <v>225</v>
      </c>
      <c r="G1050" t="s">
        <v>246</v>
      </c>
      <c r="H1050">
        <v>88</v>
      </c>
      <c r="K1050">
        <v>18.468122482299805</v>
      </c>
      <c r="L1050">
        <v>18.224142074584961</v>
      </c>
      <c r="M1050">
        <v>18.215600967407227</v>
      </c>
      <c r="N1050">
        <v>18.40301513671875</v>
      </c>
      <c r="O1050">
        <v>18.840538024902344</v>
      </c>
      <c r="P1050">
        <v>19.50511360168457</v>
      </c>
      <c r="Q1050">
        <v>22.096193313598633</v>
      </c>
      <c r="R1050">
        <v>21.920072555541992</v>
      </c>
      <c r="S1050">
        <v>22.140241622924805</v>
      </c>
      <c r="T1050">
        <v>22.8968505859375</v>
      </c>
      <c r="U1050">
        <v>23.468700408935547</v>
      </c>
      <c r="V1050">
        <v>23.89697265625</v>
      </c>
      <c r="W1050">
        <v>24.021234512329102</v>
      </c>
      <c r="X1050">
        <v>24.427885055541992</v>
      </c>
      <c r="Y1050">
        <v>24.434835433959961</v>
      </c>
      <c r="Z1050">
        <v>24.583450317382813</v>
      </c>
      <c r="AA1050">
        <v>24.552219390869141</v>
      </c>
      <c r="AB1050">
        <v>24.348194122314453</v>
      </c>
      <c r="AC1050">
        <v>23.817234039306641</v>
      </c>
      <c r="AD1050">
        <v>24.044900894165039</v>
      </c>
      <c r="AE1050">
        <v>23.720251083374023</v>
      </c>
      <c r="AF1050">
        <v>22.700761795043945</v>
      </c>
      <c r="AG1050">
        <v>20.219179153442383</v>
      </c>
      <c r="AH1050">
        <v>19.259124755859375</v>
      </c>
      <c r="AI1050">
        <v>-0.64143872261047363</v>
      </c>
      <c r="AJ1050">
        <v>-0.63607162237167358</v>
      </c>
      <c r="AK1050">
        <v>-0.63117682933807373</v>
      </c>
      <c r="AL1050">
        <v>-0.63407546281814575</v>
      </c>
      <c r="AM1050">
        <v>-0.63655662536621094</v>
      </c>
      <c r="AN1050">
        <v>-0.64437252283096313</v>
      </c>
      <c r="AO1050">
        <v>-0.69386398792266846</v>
      </c>
      <c r="AP1050">
        <v>-0.69635623693466187</v>
      </c>
      <c r="AQ1050">
        <v>-0.70508211851119995</v>
      </c>
      <c r="AR1050">
        <v>-0.72072333097457886</v>
      </c>
      <c r="AS1050">
        <v>-0.73297250270843506</v>
      </c>
      <c r="AT1050">
        <v>-0.73795062303543091</v>
      </c>
      <c r="AU1050">
        <v>4.1063148528337479E-2</v>
      </c>
      <c r="AV1050">
        <v>3.7822363376617432</v>
      </c>
      <c r="AW1050">
        <v>3.7323770523071289</v>
      </c>
      <c r="AX1050">
        <v>3.7401523590087891</v>
      </c>
      <c r="AY1050">
        <v>3.7237281799316406</v>
      </c>
      <c r="AZ1050">
        <v>3.6955020427703857</v>
      </c>
      <c r="BA1050">
        <v>9.132075123488903E-3</v>
      </c>
      <c r="BB1050">
        <v>-0.37532016634941101</v>
      </c>
      <c r="BC1050">
        <v>-0.3681035041809082</v>
      </c>
      <c r="BD1050">
        <v>-0.34222054481506348</v>
      </c>
      <c r="BE1050">
        <v>-0.30554658174514771</v>
      </c>
      <c r="BF1050">
        <v>-0.29107433557510376</v>
      </c>
      <c r="BG1050">
        <v>-0.31285816431045532</v>
      </c>
      <c r="BH1050">
        <v>-0.30974999070167542</v>
      </c>
      <c r="BI1050">
        <v>-0.30730733275413513</v>
      </c>
      <c r="BJ1050">
        <v>-0.30972051620483398</v>
      </c>
      <c r="BK1050">
        <v>-0.31021875143051147</v>
      </c>
      <c r="BL1050">
        <v>-0.31564819812774658</v>
      </c>
      <c r="BM1050">
        <v>-0.34533601999282837</v>
      </c>
      <c r="BN1050">
        <v>-0.34183543920516968</v>
      </c>
      <c r="BO1050">
        <v>-0.34535172581672668</v>
      </c>
      <c r="BP1050">
        <v>-0.35443085432052612</v>
      </c>
      <c r="BQ1050">
        <v>-0.36224493384361267</v>
      </c>
      <c r="BR1050">
        <v>-0.36743661761283875</v>
      </c>
      <c r="BS1050">
        <v>0.42720800638198853</v>
      </c>
      <c r="BT1050">
        <v>4.0899395942687988</v>
      </c>
      <c r="BU1050">
        <v>4.0342636108398437</v>
      </c>
      <c r="BV1050">
        <v>4.0428318977355957</v>
      </c>
      <c r="BW1050">
        <v>4.0288066864013672</v>
      </c>
      <c r="BX1050">
        <v>3.99749755859375</v>
      </c>
      <c r="BY1050">
        <v>0.3904978334903717</v>
      </c>
      <c r="BZ1050">
        <v>-0.19900262355804443</v>
      </c>
      <c r="CA1050">
        <v>-0.19324660301208496</v>
      </c>
      <c r="CB1050">
        <v>-0.18082264065742493</v>
      </c>
      <c r="CC1050">
        <v>-0.15576101839542389</v>
      </c>
      <c r="CD1050">
        <v>-0.1495034396648407</v>
      </c>
      <c r="CE1050">
        <v>-8.5284233093261719E-2</v>
      </c>
      <c r="CF1050">
        <v>-8.3740651607513428E-2</v>
      </c>
      <c r="CG1050">
        <v>-8.299630880355835E-2</v>
      </c>
      <c r="CH1050">
        <v>-8.5073292255401611E-2</v>
      </c>
      <c r="CI1050">
        <v>-8.4198102355003357E-2</v>
      </c>
      <c r="CJ1050">
        <v>-8.7974749505519867E-2</v>
      </c>
      <c r="CK1050">
        <v>-0.10394658893346786</v>
      </c>
      <c r="CL1050">
        <v>-9.629543125629425E-2</v>
      </c>
      <c r="CM1050">
        <v>-9.620356559753418E-2</v>
      </c>
      <c r="CN1050">
        <v>-0.1007378026843071</v>
      </c>
      <c r="CO1050">
        <v>-0.10548011213541031</v>
      </c>
      <c r="CP1050">
        <v>-0.11081975698471069</v>
      </c>
      <c r="CQ1050">
        <v>0.69465076923370361</v>
      </c>
      <c r="CR1050">
        <v>4.3030538558959961</v>
      </c>
      <c r="CS1050">
        <v>4.243349552154541</v>
      </c>
      <c r="CT1050">
        <v>4.252467155456543</v>
      </c>
      <c r="CU1050">
        <v>4.2401032447814941</v>
      </c>
      <c r="CV1050">
        <v>4.2066588401794434</v>
      </c>
      <c r="CW1050">
        <v>0.65463060140609741</v>
      </c>
      <c r="CX1050">
        <v>-7.6885625720024109E-2</v>
      </c>
      <c r="CY1050">
        <v>-7.2141237556934357E-2</v>
      </c>
      <c r="CZ1050">
        <v>-6.9038949906826019E-2</v>
      </c>
      <c r="DA1050">
        <v>-5.201999843120575E-2</v>
      </c>
      <c r="DB1050">
        <v>-5.1451876759529114E-2</v>
      </c>
      <c r="DC1050">
        <v>0.14228968322277069</v>
      </c>
      <c r="DD1050">
        <v>0.14226870238780975</v>
      </c>
      <c r="DE1050">
        <v>0.14131473004817963</v>
      </c>
      <c r="DF1050">
        <v>0.13957393169403076</v>
      </c>
      <c r="DG1050">
        <v>0.14182253181934357</v>
      </c>
      <c r="DH1050">
        <v>0.13969871401786804</v>
      </c>
      <c r="DI1050">
        <v>0.13744282722473145</v>
      </c>
      <c r="DJ1050">
        <v>0.14924457669258118</v>
      </c>
      <c r="DK1050">
        <v>0.15294460952281952</v>
      </c>
      <c r="DL1050">
        <v>0.15295524895191193</v>
      </c>
      <c r="DM1050">
        <v>0.15128469467163086</v>
      </c>
      <c r="DN1050">
        <v>0.14579711854457855</v>
      </c>
      <c r="DO1050">
        <v>0.9620935320854187</v>
      </c>
      <c r="DP1050">
        <v>4.5161681175231934</v>
      </c>
      <c r="DQ1050">
        <v>4.4524354934692383</v>
      </c>
      <c r="DR1050">
        <v>4.4621024131774902</v>
      </c>
      <c r="DS1050">
        <v>4.4513998031616211</v>
      </c>
      <c r="DT1050">
        <v>4.4158201217651367</v>
      </c>
      <c r="DU1050">
        <v>0.91876333951950073</v>
      </c>
      <c r="DV1050">
        <v>4.5231372117996216E-2</v>
      </c>
      <c r="DW1050">
        <v>4.8964127898216248E-2</v>
      </c>
      <c r="DX1050">
        <v>4.2744744569063187E-2</v>
      </c>
      <c r="DY1050">
        <v>5.1721025258302689E-2</v>
      </c>
      <c r="DZ1050">
        <v>4.6599693596363068E-2</v>
      </c>
      <c r="EA1050">
        <v>0.47087028622627258</v>
      </c>
      <c r="EB1050">
        <v>0.46859031915664673</v>
      </c>
      <c r="EC1050">
        <v>0.46518424153327942</v>
      </c>
      <c r="ED1050">
        <v>0.46392884850502014</v>
      </c>
      <c r="EE1050">
        <v>0.46816042065620422</v>
      </c>
      <c r="EF1050">
        <v>0.46842300891876221</v>
      </c>
      <c r="EG1050">
        <v>0.48597079515457153</v>
      </c>
      <c r="EH1050">
        <v>0.50376534461975098</v>
      </c>
      <c r="EI1050">
        <v>0.51267498731613159</v>
      </c>
      <c r="EJ1050">
        <v>0.51924771070480347</v>
      </c>
      <c r="EK1050">
        <v>0.52201229333877563</v>
      </c>
      <c r="EL1050">
        <v>0.51631110906600952</v>
      </c>
      <c r="EM1050">
        <v>1.3482383489608765</v>
      </c>
      <c r="EN1050">
        <v>4.8238716125488281</v>
      </c>
      <c r="EO1050">
        <v>4.7543220520019531</v>
      </c>
      <c r="EP1050">
        <v>4.7647819519042969</v>
      </c>
      <c r="EQ1050">
        <v>4.7564783096313477</v>
      </c>
      <c r="ER1050">
        <v>4.7178158760070801</v>
      </c>
      <c r="ES1050">
        <v>1.3001291751861572</v>
      </c>
      <c r="ET1050">
        <v>0.22154891490936279</v>
      </c>
      <c r="EU1050">
        <v>0.22382104396820068</v>
      </c>
      <c r="EV1050">
        <v>0.20414264500141144</v>
      </c>
      <c r="EW1050">
        <v>0.20150658488273621</v>
      </c>
      <c r="EX1050">
        <v>0.18817058205604553</v>
      </c>
      <c r="EY1050">
        <v>71.080421447753906</v>
      </c>
      <c r="EZ1050">
        <v>71.292083740234375</v>
      </c>
      <c r="FA1050">
        <v>70.575950622558594</v>
      </c>
      <c r="FB1050">
        <v>70.506057739257813</v>
      </c>
      <c r="FC1050">
        <v>70.178886413574219</v>
      </c>
      <c r="FD1050">
        <v>69.684761047363281</v>
      </c>
      <c r="FE1050">
        <v>69.795417785644531</v>
      </c>
      <c r="FF1050">
        <v>69.485519409179688</v>
      </c>
      <c r="FG1050">
        <v>71.305335998535156</v>
      </c>
      <c r="FH1050">
        <v>74.117385864257812</v>
      </c>
      <c r="FI1050">
        <v>77.950614929199219</v>
      </c>
      <c r="FJ1050">
        <v>80.577728271484375</v>
      </c>
      <c r="FK1050">
        <v>81.951484680175781</v>
      </c>
      <c r="FL1050">
        <v>82.54803466796875</v>
      </c>
      <c r="FM1050">
        <v>82.148910522460938</v>
      </c>
      <c r="FN1050">
        <v>81.846351623535156</v>
      </c>
      <c r="FO1050">
        <v>81.267013549804688</v>
      </c>
      <c r="FP1050">
        <v>80.239204406738281</v>
      </c>
      <c r="FQ1050">
        <v>77.435539245605469</v>
      </c>
      <c r="FR1050">
        <v>75.899208068847656</v>
      </c>
      <c r="FS1050">
        <v>74.091537475585937</v>
      </c>
      <c r="FT1050">
        <v>73.285118103027344</v>
      </c>
      <c r="FU1050">
        <v>72.387344360351563</v>
      </c>
      <c r="FV1050">
        <v>72.384307861328125</v>
      </c>
      <c r="FW1050">
        <v>81</v>
      </c>
      <c r="FX1050">
        <v>5.4568342864513397E-2</v>
      </c>
      <c r="FY1050">
        <v>1</v>
      </c>
    </row>
    <row r="1051" spans="1:181" x14ac:dyDescent="0.2">
      <c r="A1051" t="s">
        <v>243</v>
      </c>
      <c r="B1051" t="s">
        <v>239</v>
      </c>
      <c r="C1051" t="s">
        <v>215</v>
      </c>
      <c r="D1051" t="s">
        <v>40</v>
      </c>
      <c r="E1051">
        <v>2016</v>
      </c>
      <c r="F1051" t="s">
        <v>225</v>
      </c>
      <c r="G1051" t="s">
        <v>246</v>
      </c>
      <c r="H1051">
        <v>94</v>
      </c>
      <c r="K1051">
        <v>19.727312088012695</v>
      </c>
      <c r="L1051">
        <v>19.466695785522461</v>
      </c>
      <c r="M1051">
        <v>19.457572937011719</v>
      </c>
      <c r="N1051">
        <v>19.657764434814453</v>
      </c>
      <c r="O1051">
        <v>20.125120162963867</v>
      </c>
      <c r="P1051">
        <v>20.83500862121582</v>
      </c>
      <c r="Q1051">
        <v>23.602752685546875</v>
      </c>
      <c r="R1051">
        <v>23.414621353149414</v>
      </c>
      <c r="S1051">
        <v>23.649805068969727</v>
      </c>
      <c r="T1051">
        <v>24.458000183105469</v>
      </c>
      <c r="U1051">
        <v>25.068838119506836</v>
      </c>
      <c r="V1051">
        <v>25.526311874389648</v>
      </c>
      <c r="W1051">
        <v>25.659046173095703</v>
      </c>
      <c r="X1051">
        <v>26.093421936035156</v>
      </c>
      <c r="Y1051">
        <v>26.100847244262695</v>
      </c>
      <c r="Z1051">
        <v>26.259593963623047</v>
      </c>
      <c r="AA1051">
        <v>26.226234436035156</v>
      </c>
      <c r="AB1051">
        <v>26.008298873901367</v>
      </c>
      <c r="AC1051">
        <v>25.441137313842773</v>
      </c>
      <c r="AD1051">
        <v>25.684326171875</v>
      </c>
      <c r="AE1051">
        <v>25.337541580200195</v>
      </c>
      <c r="AF1051">
        <v>24.248540878295898</v>
      </c>
      <c r="AG1051">
        <v>21.597759246826172</v>
      </c>
      <c r="AH1051">
        <v>20.572246551513672</v>
      </c>
      <c r="AI1051">
        <v>-0.66590076684951782</v>
      </c>
      <c r="AJ1051">
        <v>-0.66030019521713257</v>
      </c>
      <c r="AK1051">
        <v>-0.65521550178527832</v>
      </c>
      <c r="AL1051">
        <v>-0.6582832932472229</v>
      </c>
      <c r="AM1051">
        <v>-0.66081732511520386</v>
      </c>
      <c r="AN1051">
        <v>-0.66902613639831543</v>
      </c>
      <c r="AO1051">
        <v>-0.7207304835319519</v>
      </c>
      <c r="AP1051">
        <v>-0.72304117679595947</v>
      </c>
      <c r="AQ1051">
        <v>-0.73205643892288208</v>
      </c>
      <c r="AR1051">
        <v>-0.7483791708946228</v>
      </c>
      <c r="AS1051">
        <v>-0.76120346784591675</v>
      </c>
      <c r="AT1051">
        <v>-0.7665334939956665</v>
      </c>
      <c r="AU1051">
        <v>6.6511675715446472E-2</v>
      </c>
      <c r="AV1051">
        <v>4.058164119720459</v>
      </c>
      <c r="AW1051">
        <v>4.0045642852783203</v>
      </c>
      <c r="AX1051">
        <v>4.012916088104248</v>
      </c>
      <c r="AY1051">
        <v>3.9955129623413086</v>
      </c>
      <c r="AZ1051">
        <v>3.9651815891265869</v>
      </c>
      <c r="BA1051">
        <v>3.2123204320669174E-2</v>
      </c>
      <c r="BB1051">
        <v>-0.39056852459907532</v>
      </c>
      <c r="BC1051">
        <v>-0.38294550776481628</v>
      </c>
      <c r="BD1051">
        <v>-0.35608720779418945</v>
      </c>
      <c r="BE1051">
        <v>-0.31759384274482727</v>
      </c>
      <c r="BF1051">
        <v>-0.3026166558265686</v>
      </c>
      <c r="BG1051">
        <v>-0.32630327343940735</v>
      </c>
      <c r="BH1051">
        <v>-0.32303741574287415</v>
      </c>
      <c r="BI1051">
        <v>-0.32048705220222473</v>
      </c>
      <c r="BJ1051">
        <v>-0.32305312156677246</v>
      </c>
      <c r="BK1051">
        <v>-0.32353770732879639</v>
      </c>
      <c r="BL1051">
        <v>-0.32928010821342468</v>
      </c>
      <c r="BM1051">
        <v>-0.36051678657531738</v>
      </c>
      <c r="BN1051">
        <v>-0.35663369297981262</v>
      </c>
      <c r="BO1051">
        <v>-0.36026471853256226</v>
      </c>
      <c r="BP1051">
        <v>-0.36980536580085754</v>
      </c>
      <c r="BQ1051">
        <v>-0.37804579734802246</v>
      </c>
      <c r="BR1051">
        <v>-0.38359659910202026</v>
      </c>
      <c r="BS1051">
        <v>0.4656035304069519</v>
      </c>
      <c r="BT1051">
        <v>4.3761844635009766</v>
      </c>
      <c r="BU1051">
        <v>4.3165726661682129</v>
      </c>
      <c r="BV1051">
        <v>4.3257441520690918</v>
      </c>
      <c r="BW1051">
        <v>4.3108205795288086</v>
      </c>
      <c r="BX1051">
        <v>4.2773027420043945</v>
      </c>
      <c r="BY1051">
        <v>0.42627570033073425</v>
      </c>
      <c r="BZ1051">
        <v>-0.20833925902843475</v>
      </c>
      <c r="CA1051">
        <v>-0.20222583413124084</v>
      </c>
      <c r="CB1051">
        <v>-0.18927782773971558</v>
      </c>
      <c r="CC1051">
        <v>-0.16278614103794098</v>
      </c>
      <c r="CD1051">
        <v>-0.15629906952381134</v>
      </c>
      <c r="CE1051">
        <v>-9.1099068522453308E-2</v>
      </c>
      <c r="CF1051">
        <v>-8.9450240135192871E-2</v>
      </c>
      <c r="CG1051">
        <v>-8.8655151426792145E-2</v>
      </c>
      <c r="CH1051">
        <v>-9.0873740613460541E-2</v>
      </c>
      <c r="CI1051">
        <v>-8.9938879013061523E-2</v>
      </c>
      <c r="CJ1051">
        <v>-9.3973025679588318E-2</v>
      </c>
      <c r="CK1051">
        <v>-0.1110338568687439</v>
      </c>
      <c r="CL1051">
        <v>-0.10286102443933487</v>
      </c>
      <c r="CM1051">
        <v>-0.10276289284229279</v>
      </c>
      <c r="CN1051">
        <v>-0.10760629177093506</v>
      </c>
      <c r="CO1051">
        <v>-0.11267194151878357</v>
      </c>
      <c r="CP1051">
        <v>-0.11837565153837204</v>
      </c>
      <c r="CQ1051">
        <v>0.74201333522796631</v>
      </c>
      <c r="CR1051">
        <v>4.5964441299438477</v>
      </c>
      <c r="CS1051">
        <v>4.5326690673828125</v>
      </c>
      <c r="CT1051">
        <v>4.5424079895019531</v>
      </c>
      <c r="CU1051">
        <v>4.5292015075683594</v>
      </c>
      <c r="CV1051">
        <v>4.4934768676757812</v>
      </c>
      <c r="CW1051">
        <v>0.6992645263671875</v>
      </c>
      <c r="CX1051">
        <v>-8.2127824425697327E-2</v>
      </c>
      <c r="CY1051">
        <v>-7.7059954404830933E-2</v>
      </c>
      <c r="CZ1051">
        <v>-7.3746152222156525E-2</v>
      </c>
      <c r="DA1051">
        <v>-5.5566813796758652E-2</v>
      </c>
      <c r="DB1051">
        <v>-5.4959956556558609E-2</v>
      </c>
      <c r="DC1051">
        <v>0.14410513639450073</v>
      </c>
      <c r="DD1051">
        <v>0.1441369354724884</v>
      </c>
      <c r="DE1051">
        <v>0.14317676424980164</v>
      </c>
      <c r="DF1051">
        <v>0.14130564033985138</v>
      </c>
      <c r="DG1051">
        <v>0.14365996420383453</v>
      </c>
      <c r="DH1051">
        <v>0.14133405685424805</v>
      </c>
      <c r="DI1051">
        <v>0.1384490579366684</v>
      </c>
      <c r="DJ1051">
        <v>0.15091165900230408</v>
      </c>
      <c r="DK1051">
        <v>0.15473893284797668</v>
      </c>
      <c r="DL1051">
        <v>0.15459278225898743</v>
      </c>
      <c r="DM1051">
        <v>0.15270189940929413</v>
      </c>
      <c r="DN1051">
        <v>0.14684528112411499</v>
      </c>
      <c r="DO1051">
        <v>1.0184231996536255</v>
      </c>
      <c r="DP1051">
        <v>4.8167037963867188</v>
      </c>
      <c r="DQ1051">
        <v>4.7487654685974121</v>
      </c>
      <c r="DR1051">
        <v>4.7590718269348145</v>
      </c>
      <c r="DS1051">
        <v>4.7475824356079102</v>
      </c>
      <c r="DT1051">
        <v>4.709650993347168</v>
      </c>
      <c r="DU1051">
        <v>0.97225332260131836</v>
      </c>
      <c r="DV1051">
        <v>4.4083613902330399E-2</v>
      </c>
      <c r="DW1051">
        <v>4.8105932772159576E-2</v>
      </c>
      <c r="DX1051">
        <v>4.1785519570112228E-2</v>
      </c>
      <c r="DY1051">
        <v>5.1652517169713974E-2</v>
      </c>
      <c r="DZ1051">
        <v>4.6379160135984421E-2</v>
      </c>
      <c r="EA1051">
        <v>0.48370262980461121</v>
      </c>
      <c r="EB1051">
        <v>0.48139971494674683</v>
      </c>
      <c r="EC1051">
        <v>0.47790521383285522</v>
      </c>
      <c r="ED1051">
        <v>0.47653579711914063</v>
      </c>
      <c r="EE1051">
        <v>0.48093956708908081</v>
      </c>
      <c r="EF1051">
        <v>0.48108011484146118</v>
      </c>
      <c r="EG1051">
        <v>0.49866276979446411</v>
      </c>
      <c r="EH1051">
        <v>0.51731908321380615</v>
      </c>
      <c r="EI1051">
        <v>0.5265306830406189</v>
      </c>
      <c r="EJ1051">
        <v>0.53316658735275269</v>
      </c>
      <c r="EK1051">
        <v>0.53585958480834961</v>
      </c>
      <c r="EL1051">
        <v>0.52978217601776123</v>
      </c>
      <c r="EM1051">
        <v>1.4175150394439697</v>
      </c>
      <c r="EN1051">
        <v>5.1347241401672363</v>
      </c>
      <c r="EO1051">
        <v>5.0607738494873047</v>
      </c>
      <c r="EP1051">
        <v>5.0718998908996582</v>
      </c>
      <c r="EQ1051">
        <v>5.0628900527954102</v>
      </c>
      <c r="ER1051">
        <v>5.0217723846435547</v>
      </c>
      <c r="ES1051">
        <v>1.3664058446884155</v>
      </c>
      <c r="ET1051">
        <v>0.22631289064884186</v>
      </c>
      <c r="EU1051">
        <v>0.22882559895515442</v>
      </c>
      <c r="EV1051">
        <v>0.2085949033498764</v>
      </c>
      <c r="EW1051">
        <v>0.20646020770072937</v>
      </c>
      <c r="EX1051">
        <v>0.19269675016403198</v>
      </c>
      <c r="EY1051">
        <v>71.080421447753906</v>
      </c>
      <c r="EZ1051">
        <v>71.292083740234375</v>
      </c>
      <c r="FA1051">
        <v>70.575950622558594</v>
      </c>
      <c r="FB1051">
        <v>70.506057739257813</v>
      </c>
      <c r="FC1051">
        <v>70.178886413574219</v>
      </c>
      <c r="FD1051">
        <v>69.684761047363281</v>
      </c>
      <c r="FE1051">
        <v>69.795417785644531</v>
      </c>
      <c r="FF1051">
        <v>69.485519409179688</v>
      </c>
      <c r="FG1051">
        <v>71.305335998535156</v>
      </c>
      <c r="FH1051">
        <v>74.117385864257812</v>
      </c>
      <c r="FI1051">
        <v>77.950614929199219</v>
      </c>
      <c r="FJ1051">
        <v>80.577728271484375</v>
      </c>
      <c r="FK1051">
        <v>81.951484680175781</v>
      </c>
      <c r="FL1051">
        <v>82.54803466796875</v>
      </c>
      <c r="FM1051">
        <v>82.148910522460938</v>
      </c>
      <c r="FN1051">
        <v>81.846351623535156</v>
      </c>
      <c r="FO1051">
        <v>81.267005920410156</v>
      </c>
      <c r="FP1051">
        <v>80.239204406738281</v>
      </c>
      <c r="FQ1051">
        <v>77.435539245605469</v>
      </c>
      <c r="FR1051">
        <v>75.899208068847656</v>
      </c>
      <c r="FS1051">
        <v>74.091537475585937</v>
      </c>
      <c r="FT1051">
        <v>73.285118103027344</v>
      </c>
      <c r="FU1051">
        <v>72.387344360351563</v>
      </c>
      <c r="FV1051">
        <v>72.384307861328125</v>
      </c>
      <c r="FW1051">
        <v>81</v>
      </c>
      <c r="FX1051">
        <v>5.4568342864513397E-2</v>
      </c>
      <c r="FY1051">
        <v>1</v>
      </c>
    </row>
    <row r="1052" spans="1:181" x14ac:dyDescent="0.2">
      <c r="A1052" t="s">
        <v>243</v>
      </c>
      <c r="B1052" t="s">
        <v>239</v>
      </c>
      <c r="C1052" t="s">
        <v>215</v>
      </c>
      <c r="D1052" t="s">
        <v>40</v>
      </c>
      <c r="E1052">
        <v>2017</v>
      </c>
      <c r="F1052" t="s">
        <v>225</v>
      </c>
      <c r="G1052" t="s">
        <v>246</v>
      </c>
      <c r="H1052">
        <v>94</v>
      </c>
      <c r="K1052">
        <v>19.727312088012695</v>
      </c>
      <c r="L1052">
        <v>19.466695785522461</v>
      </c>
      <c r="M1052">
        <v>19.457572937011719</v>
      </c>
      <c r="N1052">
        <v>19.657764434814453</v>
      </c>
      <c r="O1052">
        <v>20.125120162963867</v>
      </c>
      <c r="P1052">
        <v>20.83500862121582</v>
      </c>
      <c r="Q1052">
        <v>23.602752685546875</v>
      </c>
      <c r="R1052">
        <v>23.414621353149414</v>
      </c>
      <c r="S1052">
        <v>23.649805068969727</v>
      </c>
      <c r="T1052">
        <v>24.458000183105469</v>
      </c>
      <c r="U1052">
        <v>25.068838119506836</v>
      </c>
      <c r="V1052">
        <v>25.526311874389648</v>
      </c>
      <c r="W1052">
        <v>25.659046173095703</v>
      </c>
      <c r="X1052">
        <v>26.093421936035156</v>
      </c>
      <c r="Y1052">
        <v>26.100847244262695</v>
      </c>
      <c r="Z1052">
        <v>26.259593963623047</v>
      </c>
      <c r="AA1052">
        <v>26.226234436035156</v>
      </c>
      <c r="AB1052">
        <v>26.008298873901367</v>
      </c>
      <c r="AC1052">
        <v>25.441137313842773</v>
      </c>
      <c r="AD1052">
        <v>25.684326171875</v>
      </c>
      <c r="AE1052">
        <v>25.337541580200195</v>
      </c>
      <c r="AF1052">
        <v>24.248540878295898</v>
      </c>
      <c r="AG1052">
        <v>21.597759246826172</v>
      </c>
      <c r="AH1052">
        <v>20.572246551513672</v>
      </c>
      <c r="AI1052">
        <v>-0.66590076684951782</v>
      </c>
      <c r="AJ1052">
        <v>-0.66030019521713257</v>
      </c>
      <c r="AK1052">
        <v>-0.65521550178527832</v>
      </c>
      <c r="AL1052">
        <v>-0.6582832932472229</v>
      </c>
      <c r="AM1052">
        <v>-0.66081732511520386</v>
      </c>
      <c r="AN1052">
        <v>-0.66902613639831543</v>
      </c>
      <c r="AO1052">
        <v>-0.7207304835319519</v>
      </c>
      <c r="AP1052">
        <v>-0.72304117679595947</v>
      </c>
      <c r="AQ1052">
        <v>-0.73205643892288208</v>
      </c>
      <c r="AR1052">
        <v>-0.7483791708946228</v>
      </c>
      <c r="AS1052">
        <v>-0.76120346784591675</v>
      </c>
      <c r="AT1052">
        <v>-0.7665334939956665</v>
      </c>
      <c r="AU1052">
        <v>6.6511675715446472E-2</v>
      </c>
      <c r="AV1052">
        <v>4.058164119720459</v>
      </c>
      <c r="AW1052">
        <v>4.0045642852783203</v>
      </c>
      <c r="AX1052">
        <v>4.012916088104248</v>
      </c>
      <c r="AY1052">
        <v>3.9955129623413086</v>
      </c>
      <c r="AZ1052">
        <v>3.9651815891265869</v>
      </c>
      <c r="BA1052">
        <v>3.2123204320669174E-2</v>
      </c>
      <c r="BB1052">
        <v>-0.39056852459907532</v>
      </c>
      <c r="BC1052">
        <v>-0.38294550776481628</v>
      </c>
      <c r="BD1052">
        <v>-0.35608720779418945</v>
      </c>
      <c r="BE1052">
        <v>-0.31759384274482727</v>
      </c>
      <c r="BF1052">
        <v>-0.3026166558265686</v>
      </c>
      <c r="BG1052">
        <v>-0.32630327343940735</v>
      </c>
      <c r="BH1052">
        <v>-0.32303741574287415</v>
      </c>
      <c r="BI1052">
        <v>-0.32048705220222473</v>
      </c>
      <c r="BJ1052">
        <v>-0.32305312156677246</v>
      </c>
      <c r="BK1052">
        <v>-0.32353770732879639</v>
      </c>
      <c r="BL1052">
        <v>-0.32928010821342468</v>
      </c>
      <c r="BM1052">
        <v>-0.36051678657531738</v>
      </c>
      <c r="BN1052">
        <v>-0.35663369297981262</v>
      </c>
      <c r="BO1052">
        <v>-0.36026471853256226</v>
      </c>
      <c r="BP1052">
        <v>-0.36980536580085754</v>
      </c>
      <c r="BQ1052">
        <v>-0.37804579734802246</v>
      </c>
      <c r="BR1052">
        <v>-0.38359659910202026</v>
      </c>
      <c r="BS1052">
        <v>0.4656035304069519</v>
      </c>
      <c r="BT1052">
        <v>4.3761844635009766</v>
      </c>
      <c r="BU1052">
        <v>4.3165726661682129</v>
      </c>
      <c r="BV1052">
        <v>4.3257441520690918</v>
      </c>
      <c r="BW1052">
        <v>4.3108205795288086</v>
      </c>
      <c r="BX1052">
        <v>4.2773027420043945</v>
      </c>
      <c r="BY1052">
        <v>0.42627570033073425</v>
      </c>
      <c r="BZ1052">
        <v>-0.20833925902843475</v>
      </c>
      <c r="CA1052">
        <v>-0.20222583413124084</v>
      </c>
      <c r="CB1052">
        <v>-0.18927782773971558</v>
      </c>
      <c r="CC1052">
        <v>-0.16278614103794098</v>
      </c>
      <c r="CD1052">
        <v>-0.15629906952381134</v>
      </c>
      <c r="CE1052">
        <v>-9.1099068522453308E-2</v>
      </c>
      <c r="CF1052">
        <v>-8.9450240135192871E-2</v>
      </c>
      <c r="CG1052">
        <v>-8.8655151426792145E-2</v>
      </c>
      <c r="CH1052">
        <v>-9.0873740613460541E-2</v>
      </c>
      <c r="CI1052">
        <v>-8.9938879013061523E-2</v>
      </c>
      <c r="CJ1052">
        <v>-9.3973025679588318E-2</v>
      </c>
      <c r="CK1052">
        <v>-0.1110338568687439</v>
      </c>
      <c r="CL1052">
        <v>-0.10286102443933487</v>
      </c>
      <c r="CM1052">
        <v>-0.10276289284229279</v>
      </c>
      <c r="CN1052">
        <v>-0.10760629177093506</v>
      </c>
      <c r="CO1052">
        <v>-0.11267194151878357</v>
      </c>
      <c r="CP1052">
        <v>-0.11837565153837204</v>
      </c>
      <c r="CQ1052">
        <v>0.74201333522796631</v>
      </c>
      <c r="CR1052">
        <v>4.5964441299438477</v>
      </c>
      <c r="CS1052">
        <v>4.5326690673828125</v>
      </c>
      <c r="CT1052">
        <v>4.5424079895019531</v>
      </c>
      <c r="CU1052">
        <v>4.5292015075683594</v>
      </c>
      <c r="CV1052">
        <v>4.4934768676757812</v>
      </c>
      <c r="CW1052">
        <v>0.6992645263671875</v>
      </c>
      <c r="CX1052">
        <v>-8.2127824425697327E-2</v>
      </c>
      <c r="CY1052">
        <v>-7.7059954404830933E-2</v>
      </c>
      <c r="CZ1052">
        <v>-7.3746152222156525E-2</v>
      </c>
      <c r="DA1052">
        <v>-5.5566813796758652E-2</v>
      </c>
      <c r="DB1052">
        <v>-5.4959956556558609E-2</v>
      </c>
      <c r="DC1052">
        <v>0.14410513639450073</v>
      </c>
      <c r="DD1052">
        <v>0.1441369354724884</v>
      </c>
      <c r="DE1052">
        <v>0.14317676424980164</v>
      </c>
      <c r="DF1052">
        <v>0.14130564033985138</v>
      </c>
      <c r="DG1052">
        <v>0.14365996420383453</v>
      </c>
      <c r="DH1052">
        <v>0.14133405685424805</v>
      </c>
      <c r="DI1052">
        <v>0.1384490579366684</v>
      </c>
      <c r="DJ1052">
        <v>0.15091165900230408</v>
      </c>
      <c r="DK1052">
        <v>0.15473893284797668</v>
      </c>
      <c r="DL1052">
        <v>0.15459278225898743</v>
      </c>
      <c r="DM1052">
        <v>0.15270189940929413</v>
      </c>
      <c r="DN1052">
        <v>0.14684528112411499</v>
      </c>
      <c r="DO1052">
        <v>1.0184231996536255</v>
      </c>
      <c r="DP1052">
        <v>4.8167037963867188</v>
      </c>
      <c r="DQ1052">
        <v>4.7487654685974121</v>
      </c>
      <c r="DR1052">
        <v>4.7590718269348145</v>
      </c>
      <c r="DS1052">
        <v>4.7475824356079102</v>
      </c>
      <c r="DT1052">
        <v>4.709650993347168</v>
      </c>
      <c r="DU1052">
        <v>0.97225332260131836</v>
      </c>
      <c r="DV1052">
        <v>4.4083613902330399E-2</v>
      </c>
      <c r="DW1052">
        <v>4.8105932772159576E-2</v>
      </c>
      <c r="DX1052">
        <v>4.1785519570112228E-2</v>
      </c>
      <c r="DY1052">
        <v>5.1652517169713974E-2</v>
      </c>
      <c r="DZ1052">
        <v>4.6379160135984421E-2</v>
      </c>
      <c r="EA1052">
        <v>0.48370262980461121</v>
      </c>
      <c r="EB1052">
        <v>0.48139971494674683</v>
      </c>
      <c r="EC1052">
        <v>0.47790521383285522</v>
      </c>
      <c r="ED1052">
        <v>0.47653579711914063</v>
      </c>
      <c r="EE1052">
        <v>0.48093956708908081</v>
      </c>
      <c r="EF1052">
        <v>0.48108011484146118</v>
      </c>
      <c r="EG1052">
        <v>0.49866276979446411</v>
      </c>
      <c r="EH1052">
        <v>0.51731908321380615</v>
      </c>
      <c r="EI1052">
        <v>0.5265306830406189</v>
      </c>
      <c r="EJ1052">
        <v>0.53316658735275269</v>
      </c>
      <c r="EK1052">
        <v>0.53585958480834961</v>
      </c>
      <c r="EL1052">
        <v>0.52978217601776123</v>
      </c>
      <c r="EM1052">
        <v>1.4175150394439697</v>
      </c>
      <c r="EN1052">
        <v>5.1347241401672363</v>
      </c>
      <c r="EO1052">
        <v>5.0607738494873047</v>
      </c>
      <c r="EP1052">
        <v>5.0718998908996582</v>
      </c>
      <c r="EQ1052">
        <v>5.0628900527954102</v>
      </c>
      <c r="ER1052">
        <v>5.0217723846435547</v>
      </c>
      <c r="ES1052">
        <v>1.3664058446884155</v>
      </c>
      <c r="ET1052">
        <v>0.22631289064884186</v>
      </c>
      <c r="EU1052">
        <v>0.22882559895515442</v>
      </c>
      <c r="EV1052">
        <v>0.2085949033498764</v>
      </c>
      <c r="EW1052">
        <v>0.20646020770072937</v>
      </c>
      <c r="EX1052">
        <v>0.19269675016403198</v>
      </c>
      <c r="EY1052">
        <v>71.080421447753906</v>
      </c>
      <c r="EZ1052">
        <v>71.292083740234375</v>
      </c>
      <c r="FA1052">
        <v>70.575950622558594</v>
      </c>
      <c r="FB1052">
        <v>70.506057739257813</v>
      </c>
      <c r="FC1052">
        <v>70.178886413574219</v>
      </c>
      <c r="FD1052">
        <v>69.684761047363281</v>
      </c>
      <c r="FE1052">
        <v>69.795417785644531</v>
      </c>
      <c r="FF1052">
        <v>69.485519409179688</v>
      </c>
      <c r="FG1052">
        <v>71.305335998535156</v>
      </c>
      <c r="FH1052">
        <v>74.117385864257812</v>
      </c>
      <c r="FI1052">
        <v>77.950614929199219</v>
      </c>
      <c r="FJ1052">
        <v>80.577728271484375</v>
      </c>
      <c r="FK1052">
        <v>81.951484680175781</v>
      </c>
      <c r="FL1052">
        <v>82.54803466796875</v>
      </c>
      <c r="FM1052">
        <v>82.148910522460938</v>
      </c>
      <c r="FN1052">
        <v>81.846351623535156</v>
      </c>
      <c r="FO1052">
        <v>81.267005920410156</v>
      </c>
      <c r="FP1052">
        <v>80.239204406738281</v>
      </c>
      <c r="FQ1052">
        <v>77.435539245605469</v>
      </c>
      <c r="FR1052">
        <v>75.899208068847656</v>
      </c>
      <c r="FS1052">
        <v>74.091537475585937</v>
      </c>
      <c r="FT1052">
        <v>73.285118103027344</v>
      </c>
      <c r="FU1052">
        <v>72.387344360351563</v>
      </c>
      <c r="FV1052">
        <v>72.384307861328125</v>
      </c>
      <c r="FW1052">
        <v>81</v>
      </c>
      <c r="FX1052">
        <v>5.4568342864513397E-2</v>
      </c>
      <c r="FY1052">
        <v>1</v>
      </c>
    </row>
    <row r="1053" spans="1:181" x14ac:dyDescent="0.2">
      <c r="A1053" t="s">
        <v>243</v>
      </c>
      <c r="B1053" t="s">
        <v>239</v>
      </c>
      <c r="C1053" t="s">
        <v>215</v>
      </c>
      <c r="D1053" t="s">
        <v>40</v>
      </c>
      <c r="E1053">
        <v>2018</v>
      </c>
      <c r="F1053" t="s">
        <v>225</v>
      </c>
      <c r="G1053" t="s">
        <v>246</v>
      </c>
      <c r="H1053">
        <v>94</v>
      </c>
      <c r="K1053">
        <v>19.727312088012695</v>
      </c>
      <c r="L1053">
        <v>19.466695785522461</v>
      </c>
      <c r="M1053">
        <v>19.457572937011719</v>
      </c>
      <c r="N1053">
        <v>19.657764434814453</v>
      </c>
      <c r="O1053">
        <v>20.125120162963867</v>
      </c>
      <c r="P1053">
        <v>20.83500862121582</v>
      </c>
      <c r="Q1053">
        <v>23.602752685546875</v>
      </c>
      <c r="R1053">
        <v>23.414621353149414</v>
      </c>
      <c r="S1053">
        <v>23.649805068969727</v>
      </c>
      <c r="T1053">
        <v>24.458000183105469</v>
      </c>
      <c r="U1053">
        <v>25.068838119506836</v>
      </c>
      <c r="V1053">
        <v>25.526311874389648</v>
      </c>
      <c r="W1053">
        <v>25.659046173095703</v>
      </c>
      <c r="X1053">
        <v>26.093421936035156</v>
      </c>
      <c r="Y1053">
        <v>26.100847244262695</v>
      </c>
      <c r="Z1053">
        <v>26.259593963623047</v>
      </c>
      <c r="AA1053">
        <v>26.226234436035156</v>
      </c>
      <c r="AB1053">
        <v>26.008298873901367</v>
      </c>
      <c r="AC1053">
        <v>25.441137313842773</v>
      </c>
      <c r="AD1053">
        <v>25.684326171875</v>
      </c>
      <c r="AE1053">
        <v>25.337541580200195</v>
      </c>
      <c r="AF1053">
        <v>24.248540878295898</v>
      </c>
      <c r="AG1053">
        <v>21.597759246826172</v>
      </c>
      <c r="AH1053">
        <v>20.572246551513672</v>
      </c>
      <c r="AI1053">
        <v>-0.66590076684951782</v>
      </c>
      <c r="AJ1053">
        <v>-0.66030019521713257</v>
      </c>
      <c r="AK1053">
        <v>-0.65521550178527832</v>
      </c>
      <c r="AL1053">
        <v>-0.6582832932472229</v>
      </c>
      <c r="AM1053">
        <v>-0.66081732511520386</v>
      </c>
      <c r="AN1053">
        <v>-0.66902613639831543</v>
      </c>
      <c r="AO1053">
        <v>-0.7207304835319519</v>
      </c>
      <c r="AP1053">
        <v>-0.72304117679595947</v>
      </c>
      <c r="AQ1053">
        <v>-0.73205643892288208</v>
      </c>
      <c r="AR1053">
        <v>-0.7483791708946228</v>
      </c>
      <c r="AS1053">
        <v>-0.76120346784591675</v>
      </c>
      <c r="AT1053">
        <v>-0.7665334939956665</v>
      </c>
      <c r="AU1053">
        <v>6.6511675715446472E-2</v>
      </c>
      <c r="AV1053">
        <v>4.058164119720459</v>
      </c>
      <c r="AW1053">
        <v>4.0045642852783203</v>
      </c>
      <c r="AX1053">
        <v>4.012916088104248</v>
      </c>
      <c r="AY1053">
        <v>3.9955129623413086</v>
      </c>
      <c r="AZ1053">
        <v>3.9651815891265869</v>
      </c>
      <c r="BA1053">
        <v>3.2123204320669174E-2</v>
      </c>
      <c r="BB1053">
        <v>-0.39056852459907532</v>
      </c>
      <c r="BC1053">
        <v>-0.38294550776481628</v>
      </c>
      <c r="BD1053">
        <v>-0.35608720779418945</v>
      </c>
      <c r="BE1053">
        <v>-0.31759384274482727</v>
      </c>
      <c r="BF1053">
        <v>-0.3026166558265686</v>
      </c>
      <c r="BG1053">
        <v>-0.32630327343940735</v>
      </c>
      <c r="BH1053">
        <v>-0.32303741574287415</v>
      </c>
      <c r="BI1053">
        <v>-0.32048705220222473</v>
      </c>
      <c r="BJ1053">
        <v>-0.32305312156677246</v>
      </c>
      <c r="BK1053">
        <v>-0.32353770732879639</v>
      </c>
      <c r="BL1053">
        <v>-0.32928010821342468</v>
      </c>
      <c r="BM1053">
        <v>-0.36051678657531738</v>
      </c>
      <c r="BN1053">
        <v>-0.35663369297981262</v>
      </c>
      <c r="BO1053">
        <v>-0.36026471853256226</v>
      </c>
      <c r="BP1053">
        <v>-0.36980536580085754</v>
      </c>
      <c r="BQ1053">
        <v>-0.37804579734802246</v>
      </c>
      <c r="BR1053">
        <v>-0.38359659910202026</v>
      </c>
      <c r="BS1053">
        <v>0.4656035304069519</v>
      </c>
      <c r="BT1053">
        <v>4.3761844635009766</v>
      </c>
      <c r="BU1053">
        <v>4.3165726661682129</v>
      </c>
      <c r="BV1053">
        <v>4.3257441520690918</v>
      </c>
      <c r="BW1053">
        <v>4.3108205795288086</v>
      </c>
      <c r="BX1053">
        <v>4.2773027420043945</v>
      </c>
      <c r="BY1053">
        <v>0.42627570033073425</v>
      </c>
      <c r="BZ1053">
        <v>-0.20833925902843475</v>
      </c>
      <c r="CA1053">
        <v>-0.20222583413124084</v>
      </c>
      <c r="CB1053">
        <v>-0.18927782773971558</v>
      </c>
      <c r="CC1053">
        <v>-0.16278614103794098</v>
      </c>
      <c r="CD1053">
        <v>-0.15629906952381134</v>
      </c>
      <c r="CE1053">
        <v>-9.1099068522453308E-2</v>
      </c>
      <c r="CF1053">
        <v>-8.9450240135192871E-2</v>
      </c>
      <c r="CG1053">
        <v>-8.8655151426792145E-2</v>
      </c>
      <c r="CH1053">
        <v>-9.0873740613460541E-2</v>
      </c>
      <c r="CI1053">
        <v>-8.9938879013061523E-2</v>
      </c>
      <c r="CJ1053">
        <v>-9.3973025679588318E-2</v>
      </c>
      <c r="CK1053">
        <v>-0.1110338568687439</v>
      </c>
      <c r="CL1053">
        <v>-0.10286102443933487</v>
      </c>
      <c r="CM1053">
        <v>-0.10276289284229279</v>
      </c>
      <c r="CN1053">
        <v>-0.10760629177093506</v>
      </c>
      <c r="CO1053">
        <v>-0.11267194151878357</v>
      </c>
      <c r="CP1053">
        <v>-0.11837565153837204</v>
      </c>
      <c r="CQ1053">
        <v>0.74201333522796631</v>
      </c>
      <c r="CR1053">
        <v>4.5964441299438477</v>
      </c>
      <c r="CS1053">
        <v>4.5326690673828125</v>
      </c>
      <c r="CT1053">
        <v>4.5424079895019531</v>
      </c>
      <c r="CU1053">
        <v>4.5292015075683594</v>
      </c>
      <c r="CV1053">
        <v>4.4934768676757812</v>
      </c>
      <c r="CW1053">
        <v>0.6992645263671875</v>
      </c>
      <c r="CX1053">
        <v>-8.2127824425697327E-2</v>
      </c>
      <c r="CY1053">
        <v>-7.7059954404830933E-2</v>
      </c>
      <c r="CZ1053">
        <v>-7.3746152222156525E-2</v>
      </c>
      <c r="DA1053">
        <v>-5.5566813796758652E-2</v>
      </c>
      <c r="DB1053">
        <v>-5.4959956556558609E-2</v>
      </c>
      <c r="DC1053">
        <v>0.14410513639450073</v>
      </c>
      <c r="DD1053">
        <v>0.1441369354724884</v>
      </c>
      <c r="DE1053">
        <v>0.14317676424980164</v>
      </c>
      <c r="DF1053">
        <v>0.14130564033985138</v>
      </c>
      <c r="DG1053">
        <v>0.14365996420383453</v>
      </c>
      <c r="DH1053">
        <v>0.14133405685424805</v>
      </c>
      <c r="DI1053">
        <v>0.1384490579366684</v>
      </c>
      <c r="DJ1053">
        <v>0.15091165900230408</v>
      </c>
      <c r="DK1053">
        <v>0.15473893284797668</v>
      </c>
      <c r="DL1053">
        <v>0.15459278225898743</v>
      </c>
      <c r="DM1053">
        <v>0.15270189940929413</v>
      </c>
      <c r="DN1053">
        <v>0.14684528112411499</v>
      </c>
      <c r="DO1053">
        <v>1.0184231996536255</v>
      </c>
      <c r="DP1053">
        <v>4.8167037963867188</v>
      </c>
      <c r="DQ1053">
        <v>4.7487654685974121</v>
      </c>
      <c r="DR1053">
        <v>4.7590718269348145</v>
      </c>
      <c r="DS1053">
        <v>4.7475824356079102</v>
      </c>
      <c r="DT1053">
        <v>4.709650993347168</v>
      </c>
      <c r="DU1053">
        <v>0.97225332260131836</v>
      </c>
      <c r="DV1053">
        <v>4.4083613902330399E-2</v>
      </c>
      <c r="DW1053">
        <v>4.8105932772159576E-2</v>
      </c>
      <c r="DX1053">
        <v>4.1785519570112228E-2</v>
      </c>
      <c r="DY1053">
        <v>5.1652517169713974E-2</v>
      </c>
      <c r="DZ1053">
        <v>4.6379160135984421E-2</v>
      </c>
      <c r="EA1053">
        <v>0.48370262980461121</v>
      </c>
      <c r="EB1053">
        <v>0.48139971494674683</v>
      </c>
      <c r="EC1053">
        <v>0.47790521383285522</v>
      </c>
      <c r="ED1053">
        <v>0.47653579711914063</v>
      </c>
      <c r="EE1053">
        <v>0.48093956708908081</v>
      </c>
      <c r="EF1053">
        <v>0.48108011484146118</v>
      </c>
      <c r="EG1053">
        <v>0.49866276979446411</v>
      </c>
      <c r="EH1053">
        <v>0.51731908321380615</v>
      </c>
      <c r="EI1053">
        <v>0.5265306830406189</v>
      </c>
      <c r="EJ1053">
        <v>0.53316658735275269</v>
      </c>
      <c r="EK1053">
        <v>0.53585958480834961</v>
      </c>
      <c r="EL1053">
        <v>0.52978217601776123</v>
      </c>
      <c r="EM1053">
        <v>1.4175150394439697</v>
      </c>
      <c r="EN1053">
        <v>5.1347241401672363</v>
      </c>
      <c r="EO1053">
        <v>5.0607738494873047</v>
      </c>
      <c r="EP1053">
        <v>5.0718998908996582</v>
      </c>
      <c r="EQ1053">
        <v>5.0628900527954102</v>
      </c>
      <c r="ER1053">
        <v>5.0217723846435547</v>
      </c>
      <c r="ES1053">
        <v>1.3664058446884155</v>
      </c>
      <c r="ET1053">
        <v>0.22631289064884186</v>
      </c>
      <c r="EU1053">
        <v>0.22882559895515442</v>
      </c>
      <c r="EV1053">
        <v>0.2085949033498764</v>
      </c>
      <c r="EW1053">
        <v>0.20646020770072937</v>
      </c>
      <c r="EX1053">
        <v>0.19269675016403198</v>
      </c>
      <c r="EY1053">
        <v>71.080421447753906</v>
      </c>
      <c r="EZ1053">
        <v>71.292083740234375</v>
      </c>
      <c r="FA1053">
        <v>70.575950622558594</v>
      </c>
      <c r="FB1053">
        <v>70.506057739257813</v>
      </c>
      <c r="FC1053">
        <v>70.178886413574219</v>
      </c>
      <c r="FD1053">
        <v>69.684761047363281</v>
      </c>
      <c r="FE1053">
        <v>69.795417785644531</v>
      </c>
      <c r="FF1053">
        <v>69.485519409179688</v>
      </c>
      <c r="FG1053">
        <v>71.305335998535156</v>
      </c>
      <c r="FH1053">
        <v>74.117385864257812</v>
      </c>
      <c r="FI1053">
        <v>77.950614929199219</v>
      </c>
      <c r="FJ1053">
        <v>80.577728271484375</v>
      </c>
      <c r="FK1053">
        <v>81.951484680175781</v>
      </c>
      <c r="FL1053">
        <v>82.54803466796875</v>
      </c>
      <c r="FM1053">
        <v>82.148910522460938</v>
      </c>
      <c r="FN1053">
        <v>81.846351623535156</v>
      </c>
      <c r="FO1053">
        <v>81.267005920410156</v>
      </c>
      <c r="FP1053">
        <v>80.239204406738281</v>
      </c>
      <c r="FQ1053">
        <v>77.435539245605469</v>
      </c>
      <c r="FR1053">
        <v>75.899208068847656</v>
      </c>
      <c r="FS1053">
        <v>74.091537475585937</v>
      </c>
      <c r="FT1053">
        <v>73.285118103027344</v>
      </c>
      <c r="FU1053">
        <v>72.387344360351563</v>
      </c>
      <c r="FV1053">
        <v>72.384307861328125</v>
      </c>
      <c r="FW1053">
        <v>81</v>
      </c>
      <c r="FX1053">
        <v>5.4568342864513397E-2</v>
      </c>
      <c r="FY1053">
        <v>1</v>
      </c>
    </row>
    <row r="1054" spans="1:181" x14ac:dyDescent="0.2">
      <c r="A1054" t="s">
        <v>243</v>
      </c>
      <c r="B1054" t="s">
        <v>239</v>
      </c>
      <c r="C1054" t="s">
        <v>215</v>
      </c>
      <c r="D1054" t="s">
        <v>40</v>
      </c>
      <c r="E1054">
        <v>2019</v>
      </c>
      <c r="F1054" t="s">
        <v>225</v>
      </c>
      <c r="G1054" t="s">
        <v>246</v>
      </c>
      <c r="H1054">
        <v>94</v>
      </c>
      <c r="K1054">
        <v>19.727312088012695</v>
      </c>
      <c r="L1054">
        <v>19.466695785522461</v>
      </c>
      <c r="M1054">
        <v>19.457572937011719</v>
      </c>
      <c r="N1054">
        <v>19.657764434814453</v>
      </c>
      <c r="O1054">
        <v>20.125120162963867</v>
      </c>
      <c r="P1054">
        <v>20.83500862121582</v>
      </c>
      <c r="Q1054">
        <v>23.602752685546875</v>
      </c>
      <c r="R1054">
        <v>23.414621353149414</v>
      </c>
      <c r="S1054">
        <v>23.649805068969727</v>
      </c>
      <c r="T1054">
        <v>24.458000183105469</v>
      </c>
      <c r="U1054">
        <v>25.068838119506836</v>
      </c>
      <c r="V1054">
        <v>25.526311874389648</v>
      </c>
      <c r="W1054">
        <v>25.659046173095703</v>
      </c>
      <c r="X1054">
        <v>26.093421936035156</v>
      </c>
      <c r="Y1054">
        <v>26.100847244262695</v>
      </c>
      <c r="Z1054">
        <v>26.259593963623047</v>
      </c>
      <c r="AA1054">
        <v>26.226234436035156</v>
      </c>
      <c r="AB1054">
        <v>26.008298873901367</v>
      </c>
      <c r="AC1054">
        <v>25.441137313842773</v>
      </c>
      <c r="AD1054">
        <v>25.684326171875</v>
      </c>
      <c r="AE1054">
        <v>25.337541580200195</v>
      </c>
      <c r="AF1054">
        <v>24.248540878295898</v>
      </c>
      <c r="AG1054">
        <v>21.597759246826172</v>
      </c>
      <c r="AH1054">
        <v>20.572246551513672</v>
      </c>
      <c r="AI1054">
        <v>-0.66590076684951782</v>
      </c>
      <c r="AJ1054">
        <v>-0.66030019521713257</v>
      </c>
      <c r="AK1054">
        <v>-0.65521550178527832</v>
      </c>
      <c r="AL1054">
        <v>-0.6582832932472229</v>
      </c>
      <c r="AM1054">
        <v>-0.66081732511520386</v>
      </c>
      <c r="AN1054">
        <v>-0.66902613639831543</v>
      </c>
      <c r="AO1054">
        <v>-0.7207304835319519</v>
      </c>
      <c r="AP1054">
        <v>-0.72304117679595947</v>
      </c>
      <c r="AQ1054">
        <v>-0.73205643892288208</v>
      </c>
      <c r="AR1054">
        <v>-0.7483791708946228</v>
      </c>
      <c r="AS1054">
        <v>-0.76120346784591675</v>
      </c>
      <c r="AT1054">
        <v>-0.7665334939956665</v>
      </c>
      <c r="AU1054">
        <v>6.6511675715446472E-2</v>
      </c>
      <c r="AV1054">
        <v>4.058164119720459</v>
      </c>
      <c r="AW1054">
        <v>4.0045642852783203</v>
      </c>
      <c r="AX1054">
        <v>4.012916088104248</v>
      </c>
      <c r="AY1054">
        <v>3.9955129623413086</v>
      </c>
      <c r="AZ1054">
        <v>3.9651815891265869</v>
      </c>
      <c r="BA1054">
        <v>3.2123204320669174E-2</v>
      </c>
      <c r="BB1054">
        <v>-0.39056852459907532</v>
      </c>
      <c r="BC1054">
        <v>-0.38294550776481628</v>
      </c>
      <c r="BD1054">
        <v>-0.35608720779418945</v>
      </c>
      <c r="BE1054">
        <v>-0.31759384274482727</v>
      </c>
      <c r="BF1054">
        <v>-0.3026166558265686</v>
      </c>
      <c r="BG1054">
        <v>-0.32630327343940735</v>
      </c>
      <c r="BH1054">
        <v>-0.32303741574287415</v>
      </c>
      <c r="BI1054">
        <v>-0.32048705220222473</v>
      </c>
      <c r="BJ1054">
        <v>-0.32305312156677246</v>
      </c>
      <c r="BK1054">
        <v>-0.32353770732879639</v>
      </c>
      <c r="BL1054">
        <v>-0.32928010821342468</v>
      </c>
      <c r="BM1054">
        <v>-0.36051678657531738</v>
      </c>
      <c r="BN1054">
        <v>-0.35663369297981262</v>
      </c>
      <c r="BO1054">
        <v>-0.36026471853256226</v>
      </c>
      <c r="BP1054">
        <v>-0.36980536580085754</v>
      </c>
      <c r="BQ1054">
        <v>-0.37804579734802246</v>
      </c>
      <c r="BR1054">
        <v>-0.38359659910202026</v>
      </c>
      <c r="BS1054">
        <v>0.4656035304069519</v>
      </c>
      <c r="BT1054">
        <v>4.3761844635009766</v>
      </c>
      <c r="BU1054">
        <v>4.3165726661682129</v>
      </c>
      <c r="BV1054">
        <v>4.3257441520690918</v>
      </c>
      <c r="BW1054">
        <v>4.3108205795288086</v>
      </c>
      <c r="BX1054">
        <v>4.2773027420043945</v>
      </c>
      <c r="BY1054">
        <v>0.42627570033073425</v>
      </c>
      <c r="BZ1054">
        <v>-0.20833925902843475</v>
      </c>
      <c r="CA1054">
        <v>-0.20222583413124084</v>
      </c>
      <c r="CB1054">
        <v>-0.18927782773971558</v>
      </c>
      <c r="CC1054">
        <v>-0.16278614103794098</v>
      </c>
      <c r="CD1054">
        <v>-0.15629906952381134</v>
      </c>
      <c r="CE1054">
        <v>-9.1099068522453308E-2</v>
      </c>
      <c r="CF1054">
        <v>-8.9450240135192871E-2</v>
      </c>
      <c r="CG1054">
        <v>-8.8655151426792145E-2</v>
      </c>
      <c r="CH1054">
        <v>-9.0873740613460541E-2</v>
      </c>
      <c r="CI1054">
        <v>-8.9938879013061523E-2</v>
      </c>
      <c r="CJ1054">
        <v>-9.3973025679588318E-2</v>
      </c>
      <c r="CK1054">
        <v>-0.1110338568687439</v>
      </c>
      <c r="CL1054">
        <v>-0.10286102443933487</v>
      </c>
      <c r="CM1054">
        <v>-0.10276289284229279</v>
      </c>
      <c r="CN1054">
        <v>-0.10760629177093506</v>
      </c>
      <c r="CO1054">
        <v>-0.11267194151878357</v>
      </c>
      <c r="CP1054">
        <v>-0.11837565153837204</v>
      </c>
      <c r="CQ1054">
        <v>0.74201333522796631</v>
      </c>
      <c r="CR1054">
        <v>4.5964441299438477</v>
      </c>
      <c r="CS1054">
        <v>4.5326690673828125</v>
      </c>
      <c r="CT1054">
        <v>4.5424079895019531</v>
      </c>
      <c r="CU1054">
        <v>4.5292015075683594</v>
      </c>
      <c r="CV1054">
        <v>4.4934768676757812</v>
      </c>
      <c r="CW1054">
        <v>0.6992645263671875</v>
      </c>
      <c r="CX1054">
        <v>-8.2127824425697327E-2</v>
      </c>
      <c r="CY1054">
        <v>-7.7059954404830933E-2</v>
      </c>
      <c r="CZ1054">
        <v>-7.3746152222156525E-2</v>
      </c>
      <c r="DA1054">
        <v>-5.5566813796758652E-2</v>
      </c>
      <c r="DB1054">
        <v>-5.4959956556558609E-2</v>
      </c>
      <c r="DC1054">
        <v>0.14410513639450073</v>
      </c>
      <c r="DD1054">
        <v>0.1441369354724884</v>
      </c>
      <c r="DE1054">
        <v>0.14317676424980164</v>
      </c>
      <c r="DF1054">
        <v>0.14130564033985138</v>
      </c>
      <c r="DG1054">
        <v>0.14365996420383453</v>
      </c>
      <c r="DH1054">
        <v>0.14133405685424805</v>
      </c>
      <c r="DI1054">
        <v>0.1384490579366684</v>
      </c>
      <c r="DJ1054">
        <v>0.15091165900230408</v>
      </c>
      <c r="DK1054">
        <v>0.15473893284797668</v>
      </c>
      <c r="DL1054">
        <v>0.15459278225898743</v>
      </c>
      <c r="DM1054">
        <v>0.15270189940929413</v>
      </c>
      <c r="DN1054">
        <v>0.14684528112411499</v>
      </c>
      <c r="DO1054">
        <v>1.0184231996536255</v>
      </c>
      <c r="DP1054">
        <v>4.8167037963867188</v>
      </c>
      <c r="DQ1054">
        <v>4.7487654685974121</v>
      </c>
      <c r="DR1054">
        <v>4.7590718269348145</v>
      </c>
      <c r="DS1054">
        <v>4.7475824356079102</v>
      </c>
      <c r="DT1054">
        <v>4.709650993347168</v>
      </c>
      <c r="DU1054">
        <v>0.97225332260131836</v>
      </c>
      <c r="DV1054">
        <v>4.4083613902330399E-2</v>
      </c>
      <c r="DW1054">
        <v>4.8105932772159576E-2</v>
      </c>
      <c r="DX1054">
        <v>4.1785519570112228E-2</v>
      </c>
      <c r="DY1054">
        <v>5.1652517169713974E-2</v>
      </c>
      <c r="DZ1054">
        <v>4.6379160135984421E-2</v>
      </c>
      <c r="EA1054">
        <v>0.48370262980461121</v>
      </c>
      <c r="EB1054">
        <v>0.48139971494674683</v>
      </c>
      <c r="EC1054">
        <v>0.47790521383285522</v>
      </c>
      <c r="ED1054">
        <v>0.47653579711914063</v>
      </c>
      <c r="EE1054">
        <v>0.48093956708908081</v>
      </c>
      <c r="EF1054">
        <v>0.48108011484146118</v>
      </c>
      <c r="EG1054">
        <v>0.49866276979446411</v>
      </c>
      <c r="EH1054">
        <v>0.51731908321380615</v>
      </c>
      <c r="EI1054">
        <v>0.5265306830406189</v>
      </c>
      <c r="EJ1054">
        <v>0.53316658735275269</v>
      </c>
      <c r="EK1054">
        <v>0.53585958480834961</v>
      </c>
      <c r="EL1054">
        <v>0.52978217601776123</v>
      </c>
      <c r="EM1054">
        <v>1.4175150394439697</v>
      </c>
      <c r="EN1054">
        <v>5.1347241401672363</v>
      </c>
      <c r="EO1054">
        <v>5.0607738494873047</v>
      </c>
      <c r="EP1054">
        <v>5.0718998908996582</v>
      </c>
      <c r="EQ1054">
        <v>5.0628900527954102</v>
      </c>
      <c r="ER1054">
        <v>5.0217723846435547</v>
      </c>
      <c r="ES1054">
        <v>1.3664058446884155</v>
      </c>
      <c r="ET1054">
        <v>0.22631289064884186</v>
      </c>
      <c r="EU1054">
        <v>0.22882559895515442</v>
      </c>
      <c r="EV1054">
        <v>0.2085949033498764</v>
      </c>
      <c r="EW1054">
        <v>0.20646020770072937</v>
      </c>
      <c r="EX1054">
        <v>0.19269675016403198</v>
      </c>
      <c r="EY1054">
        <v>71.080421447753906</v>
      </c>
      <c r="EZ1054">
        <v>71.292083740234375</v>
      </c>
      <c r="FA1054">
        <v>70.575950622558594</v>
      </c>
      <c r="FB1054">
        <v>70.506057739257813</v>
      </c>
      <c r="FC1054">
        <v>70.178886413574219</v>
      </c>
      <c r="FD1054">
        <v>69.684761047363281</v>
      </c>
      <c r="FE1054">
        <v>69.795417785644531</v>
      </c>
      <c r="FF1054">
        <v>69.485519409179688</v>
      </c>
      <c r="FG1054">
        <v>71.305335998535156</v>
      </c>
      <c r="FH1054">
        <v>74.117385864257812</v>
      </c>
      <c r="FI1054">
        <v>77.950614929199219</v>
      </c>
      <c r="FJ1054">
        <v>80.577728271484375</v>
      </c>
      <c r="FK1054">
        <v>81.951484680175781</v>
      </c>
      <c r="FL1054">
        <v>82.54803466796875</v>
      </c>
      <c r="FM1054">
        <v>82.148910522460938</v>
      </c>
      <c r="FN1054">
        <v>81.846351623535156</v>
      </c>
      <c r="FO1054">
        <v>81.267005920410156</v>
      </c>
      <c r="FP1054">
        <v>80.239204406738281</v>
      </c>
      <c r="FQ1054">
        <v>77.435539245605469</v>
      </c>
      <c r="FR1054">
        <v>75.899208068847656</v>
      </c>
      <c r="FS1054">
        <v>74.091537475585937</v>
      </c>
      <c r="FT1054">
        <v>73.285118103027344</v>
      </c>
      <c r="FU1054">
        <v>72.387344360351563</v>
      </c>
      <c r="FV1054">
        <v>72.384307861328125</v>
      </c>
      <c r="FW1054">
        <v>81</v>
      </c>
      <c r="FX1054">
        <v>5.4568342864513397E-2</v>
      </c>
      <c r="FY1054">
        <v>1</v>
      </c>
    </row>
    <row r="1055" spans="1:181" x14ac:dyDescent="0.2">
      <c r="A1055" t="s">
        <v>243</v>
      </c>
      <c r="B1055" t="s">
        <v>239</v>
      </c>
      <c r="C1055" t="s">
        <v>215</v>
      </c>
      <c r="D1055" t="s">
        <v>40</v>
      </c>
      <c r="E1055">
        <v>2020</v>
      </c>
      <c r="F1055" t="s">
        <v>225</v>
      </c>
      <c r="G1055" t="s">
        <v>246</v>
      </c>
      <c r="H1055">
        <v>94</v>
      </c>
      <c r="K1055">
        <v>19.727312088012695</v>
      </c>
      <c r="L1055">
        <v>19.466695785522461</v>
      </c>
      <c r="M1055">
        <v>19.457572937011719</v>
      </c>
      <c r="N1055">
        <v>19.657764434814453</v>
      </c>
      <c r="O1055">
        <v>20.125120162963867</v>
      </c>
      <c r="P1055">
        <v>20.83500862121582</v>
      </c>
      <c r="Q1055">
        <v>23.602752685546875</v>
      </c>
      <c r="R1055">
        <v>23.414621353149414</v>
      </c>
      <c r="S1055">
        <v>23.649805068969727</v>
      </c>
      <c r="T1055">
        <v>24.458000183105469</v>
      </c>
      <c r="U1055">
        <v>25.068838119506836</v>
      </c>
      <c r="V1055">
        <v>25.526311874389648</v>
      </c>
      <c r="W1055">
        <v>25.659046173095703</v>
      </c>
      <c r="X1055">
        <v>26.093421936035156</v>
      </c>
      <c r="Y1055">
        <v>26.100847244262695</v>
      </c>
      <c r="Z1055">
        <v>26.259593963623047</v>
      </c>
      <c r="AA1055">
        <v>26.226234436035156</v>
      </c>
      <c r="AB1055">
        <v>26.008298873901367</v>
      </c>
      <c r="AC1055">
        <v>25.441137313842773</v>
      </c>
      <c r="AD1055">
        <v>25.684326171875</v>
      </c>
      <c r="AE1055">
        <v>25.337541580200195</v>
      </c>
      <c r="AF1055">
        <v>24.248540878295898</v>
      </c>
      <c r="AG1055">
        <v>21.597759246826172</v>
      </c>
      <c r="AH1055">
        <v>20.572246551513672</v>
      </c>
      <c r="AI1055">
        <v>-0.66590076684951782</v>
      </c>
      <c r="AJ1055">
        <v>-0.66030019521713257</v>
      </c>
      <c r="AK1055">
        <v>-0.65521550178527832</v>
      </c>
      <c r="AL1055">
        <v>-0.6582832932472229</v>
      </c>
      <c r="AM1055">
        <v>-0.66081732511520386</v>
      </c>
      <c r="AN1055">
        <v>-0.66902613639831543</v>
      </c>
      <c r="AO1055">
        <v>-0.7207304835319519</v>
      </c>
      <c r="AP1055">
        <v>-0.72304117679595947</v>
      </c>
      <c r="AQ1055">
        <v>-0.73205643892288208</v>
      </c>
      <c r="AR1055">
        <v>-0.7483791708946228</v>
      </c>
      <c r="AS1055">
        <v>-0.76120346784591675</v>
      </c>
      <c r="AT1055">
        <v>-0.7665334939956665</v>
      </c>
      <c r="AU1055">
        <v>6.6511675715446472E-2</v>
      </c>
      <c r="AV1055">
        <v>4.058164119720459</v>
      </c>
      <c r="AW1055">
        <v>4.0045642852783203</v>
      </c>
      <c r="AX1055">
        <v>4.012916088104248</v>
      </c>
      <c r="AY1055">
        <v>3.9955129623413086</v>
      </c>
      <c r="AZ1055">
        <v>3.9651815891265869</v>
      </c>
      <c r="BA1055">
        <v>3.2123204320669174E-2</v>
      </c>
      <c r="BB1055">
        <v>-0.39056852459907532</v>
      </c>
      <c r="BC1055">
        <v>-0.38294550776481628</v>
      </c>
      <c r="BD1055">
        <v>-0.35608720779418945</v>
      </c>
      <c r="BE1055">
        <v>-0.31759384274482727</v>
      </c>
      <c r="BF1055">
        <v>-0.3026166558265686</v>
      </c>
      <c r="BG1055">
        <v>-0.32630327343940735</v>
      </c>
      <c r="BH1055">
        <v>-0.32303741574287415</v>
      </c>
      <c r="BI1055">
        <v>-0.32048705220222473</v>
      </c>
      <c r="BJ1055">
        <v>-0.32305312156677246</v>
      </c>
      <c r="BK1055">
        <v>-0.32353770732879639</v>
      </c>
      <c r="BL1055">
        <v>-0.32928010821342468</v>
      </c>
      <c r="BM1055">
        <v>-0.36051678657531738</v>
      </c>
      <c r="BN1055">
        <v>-0.35663369297981262</v>
      </c>
      <c r="BO1055">
        <v>-0.36026471853256226</v>
      </c>
      <c r="BP1055">
        <v>-0.36980536580085754</v>
      </c>
      <c r="BQ1055">
        <v>-0.37804579734802246</v>
      </c>
      <c r="BR1055">
        <v>-0.38359659910202026</v>
      </c>
      <c r="BS1055">
        <v>0.4656035304069519</v>
      </c>
      <c r="BT1055">
        <v>4.3761844635009766</v>
      </c>
      <c r="BU1055">
        <v>4.3165726661682129</v>
      </c>
      <c r="BV1055">
        <v>4.3257441520690918</v>
      </c>
      <c r="BW1055">
        <v>4.3108205795288086</v>
      </c>
      <c r="BX1055">
        <v>4.2773027420043945</v>
      </c>
      <c r="BY1055">
        <v>0.42627570033073425</v>
      </c>
      <c r="BZ1055">
        <v>-0.20833925902843475</v>
      </c>
      <c r="CA1055">
        <v>-0.20222583413124084</v>
      </c>
      <c r="CB1055">
        <v>-0.18927782773971558</v>
      </c>
      <c r="CC1055">
        <v>-0.16278614103794098</v>
      </c>
      <c r="CD1055">
        <v>-0.15629906952381134</v>
      </c>
      <c r="CE1055">
        <v>-9.1099068522453308E-2</v>
      </c>
      <c r="CF1055">
        <v>-8.9450240135192871E-2</v>
      </c>
      <c r="CG1055">
        <v>-8.8655151426792145E-2</v>
      </c>
      <c r="CH1055">
        <v>-9.0873740613460541E-2</v>
      </c>
      <c r="CI1055">
        <v>-8.9938879013061523E-2</v>
      </c>
      <c r="CJ1055">
        <v>-9.3973025679588318E-2</v>
      </c>
      <c r="CK1055">
        <v>-0.1110338568687439</v>
      </c>
      <c r="CL1055">
        <v>-0.10286102443933487</v>
      </c>
      <c r="CM1055">
        <v>-0.10276289284229279</v>
      </c>
      <c r="CN1055">
        <v>-0.10760629177093506</v>
      </c>
      <c r="CO1055">
        <v>-0.11267194151878357</v>
      </c>
      <c r="CP1055">
        <v>-0.11837565153837204</v>
      </c>
      <c r="CQ1055">
        <v>0.74201333522796631</v>
      </c>
      <c r="CR1055">
        <v>4.5964441299438477</v>
      </c>
      <c r="CS1055">
        <v>4.5326690673828125</v>
      </c>
      <c r="CT1055">
        <v>4.5424079895019531</v>
      </c>
      <c r="CU1055">
        <v>4.5292015075683594</v>
      </c>
      <c r="CV1055">
        <v>4.4934768676757812</v>
      </c>
      <c r="CW1055">
        <v>0.6992645263671875</v>
      </c>
      <c r="CX1055">
        <v>-8.2127824425697327E-2</v>
      </c>
      <c r="CY1055">
        <v>-7.7059954404830933E-2</v>
      </c>
      <c r="CZ1055">
        <v>-7.3746152222156525E-2</v>
      </c>
      <c r="DA1055">
        <v>-5.5566813796758652E-2</v>
      </c>
      <c r="DB1055">
        <v>-5.4959956556558609E-2</v>
      </c>
      <c r="DC1055">
        <v>0.14410513639450073</v>
      </c>
      <c r="DD1055">
        <v>0.1441369354724884</v>
      </c>
      <c r="DE1055">
        <v>0.14317676424980164</v>
      </c>
      <c r="DF1055">
        <v>0.14130564033985138</v>
      </c>
      <c r="DG1055">
        <v>0.14365996420383453</v>
      </c>
      <c r="DH1055">
        <v>0.14133405685424805</v>
      </c>
      <c r="DI1055">
        <v>0.1384490579366684</v>
      </c>
      <c r="DJ1055">
        <v>0.15091165900230408</v>
      </c>
      <c r="DK1055">
        <v>0.15473893284797668</v>
      </c>
      <c r="DL1055">
        <v>0.15459278225898743</v>
      </c>
      <c r="DM1055">
        <v>0.15270189940929413</v>
      </c>
      <c r="DN1055">
        <v>0.14684528112411499</v>
      </c>
      <c r="DO1055">
        <v>1.0184231996536255</v>
      </c>
      <c r="DP1055">
        <v>4.8167037963867188</v>
      </c>
      <c r="DQ1055">
        <v>4.7487654685974121</v>
      </c>
      <c r="DR1055">
        <v>4.7590718269348145</v>
      </c>
      <c r="DS1055">
        <v>4.7475824356079102</v>
      </c>
      <c r="DT1055">
        <v>4.709650993347168</v>
      </c>
      <c r="DU1055">
        <v>0.97225332260131836</v>
      </c>
      <c r="DV1055">
        <v>4.4083613902330399E-2</v>
      </c>
      <c r="DW1055">
        <v>4.8105932772159576E-2</v>
      </c>
      <c r="DX1055">
        <v>4.1785519570112228E-2</v>
      </c>
      <c r="DY1055">
        <v>5.1652517169713974E-2</v>
      </c>
      <c r="DZ1055">
        <v>4.6379160135984421E-2</v>
      </c>
      <c r="EA1055">
        <v>0.48370262980461121</v>
      </c>
      <c r="EB1055">
        <v>0.48139971494674683</v>
      </c>
      <c r="EC1055">
        <v>0.47790521383285522</v>
      </c>
      <c r="ED1055">
        <v>0.47653579711914063</v>
      </c>
      <c r="EE1055">
        <v>0.48093956708908081</v>
      </c>
      <c r="EF1055">
        <v>0.48108011484146118</v>
      </c>
      <c r="EG1055">
        <v>0.49866276979446411</v>
      </c>
      <c r="EH1055">
        <v>0.51731908321380615</v>
      </c>
      <c r="EI1055">
        <v>0.5265306830406189</v>
      </c>
      <c r="EJ1055">
        <v>0.53316658735275269</v>
      </c>
      <c r="EK1055">
        <v>0.53585958480834961</v>
      </c>
      <c r="EL1055">
        <v>0.52978217601776123</v>
      </c>
      <c r="EM1055">
        <v>1.4175150394439697</v>
      </c>
      <c r="EN1055">
        <v>5.1347241401672363</v>
      </c>
      <c r="EO1055">
        <v>5.0607738494873047</v>
      </c>
      <c r="EP1055">
        <v>5.0718998908996582</v>
      </c>
      <c r="EQ1055">
        <v>5.0628900527954102</v>
      </c>
      <c r="ER1055">
        <v>5.0217723846435547</v>
      </c>
      <c r="ES1055">
        <v>1.3664058446884155</v>
      </c>
      <c r="ET1055">
        <v>0.22631289064884186</v>
      </c>
      <c r="EU1055">
        <v>0.22882559895515442</v>
      </c>
      <c r="EV1055">
        <v>0.2085949033498764</v>
      </c>
      <c r="EW1055">
        <v>0.20646020770072937</v>
      </c>
      <c r="EX1055">
        <v>0.19269675016403198</v>
      </c>
      <c r="EY1055">
        <v>71.080421447753906</v>
      </c>
      <c r="EZ1055">
        <v>71.292083740234375</v>
      </c>
      <c r="FA1055">
        <v>70.575950622558594</v>
      </c>
      <c r="FB1055">
        <v>70.506057739257813</v>
      </c>
      <c r="FC1055">
        <v>70.178886413574219</v>
      </c>
      <c r="FD1055">
        <v>69.684761047363281</v>
      </c>
      <c r="FE1055">
        <v>69.795417785644531</v>
      </c>
      <c r="FF1055">
        <v>69.485519409179688</v>
      </c>
      <c r="FG1055">
        <v>71.305335998535156</v>
      </c>
      <c r="FH1055">
        <v>74.117385864257812</v>
      </c>
      <c r="FI1055">
        <v>77.950614929199219</v>
      </c>
      <c r="FJ1055">
        <v>80.577728271484375</v>
      </c>
      <c r="FK1055">
        <v>81.951484680175781</v>
      </c>
      <c r="FL1055">
        <v>82.54803466796875</v>
      </c>
      <c r="FM1055">
        <v>82.148910522460938</v>
      </c>
      <c r="FN1055">
        <v>81.846351623535156</v>
      </c>
      <c r="FO1055">
        <v>81.267005920410156</v>
      </c>
      <c r="FP1055">
        <v>80.239204406738281</v>
      </c>
      <c r="FQ1055">
        <v>77.435539245605469</v>
      </c>
      <c r="FR1055">
        <v>75.899208068847656</v>
      </c>
      <c r="FS1055">
        <v>74.091537475585937</v>
      </c>
      <c r="FT1055">
        <v>73.285118103027344</v>
      </c>
      <c r="FU1055">
        <v>72.387344360351563</v>
      </c>
      <c r="FV1055">
        <v>72.384307861328125</v>
      </c>
      <c r="FW1055">
        <v>81</v>
      </c>
      <c r="FX1055">
        <v>5.4568342864513397E-2</v>
      </c>
      <c r="FY1055">
        <v>1</v>
      </c>
    </row>
    <row r="1056" spans="1:181" x14ac:dyDescent="0.2">
      <c r="A1056" t="s">
        <v>243</v>
      </c>
      <c r="B1056" t="s">
        <v>239</v>
      </c>
      <c r="C1056" t="s">
        <v>215</v>
      </c>
      <c r="D1056" t="s">
        <v>40</v>
      </c>
      <c r="E1056">
        <v>2021</v>
      </c>
      <c r="F1056" t="s">
        <v>225</v>
      </c>
      <c r="G1056" t="s">
        <v>246</v>
      </c>
      <c r="H1056">
        <v>94</v>
      </c>
      <c r="K1056">
        <v>19.727312088012695</v>
      </c>
      <c r="L1056">
        <v>19.466695785522461</v>
      </c>
      <c r="M1056">
        <v>19.457572937011719</v>
      </c>
      <c r="N1056">
        <v>19.657764434814453</v>
      </c>
      <c r="O1056">
        <v>20.125120162963867</v>
      </c>
      <c r="P1056">
        <v>20.83500862121582</v>
      </c>
      <c r="Q1056">
        <v>23.602752685546875</v>
      </c>
      <c r="R1056">
        <v>23.414621353149414</v>
      </c>
      <c r="S1056">
        <v>23.649805068969727</v>
      </c>
      <c r="T1056">
        <v>24.458000183105469</v>
      </c>
      <c r="U1056">
        <v>25.068838119506836</v>
      </c>
      <c r="V1056">
        <v>25.526311874389648</v>
      </c>
      <c r="W1056">
        <v>25.659046173095703</v>
      </c>
      <c r="X1056">
        <v>26.093421936035156</v>
      </c>
      <c r="Y1056">
        <v>26.100847244262695</v>
      </c>
      <c r="Z1056">
        <v>26.259593963623047</v>
      </c>
      <c r="AA1056">
        <v>26.226234436035156</v>
      </c>
      <c r="AB1056">
        <v>26.008298873901367</v>
      </c>
      <c r="AC1056">
        <v>25.441137313842773</v>
      </c>
      <c r="AD1056">
        <v>25.684326171875</v>
      </c>
      <c r="AE1056">
        <v>25.337541580200195</v>
      </c>
      <c r="AF1056">
        <v>24.248540878295898</v>
      </c>
      <c r="AG1056">
        <v>21.597759246826172</v>
      </c>
      <c r="AH1056">
        <v>20.572246551513672</v>
      </c>
      <c r="AI1056">
        <v>-0.66590076684951782</v>
      </c>
      <c r="AJ1056">
        <v>-0.66030019521713257</v>
      </c>
      <c r="AK1056">
        <v>-0.65521550178527832</v>
      </c>
      <c r="AL1056">
        <v>-0.6582832932472229</v>
      </c>
      <c r="AM1056">
        <v>-0.66081732511520386</v>
      </c>
      <c r="AN1056">
        <v>-0.66902613639831543</v>
      </c>
      <c r="AO1056">
        <v>-0.7207304835319519</v>
      </c>
      <c r="AP1056">
        <v>-0.72304117679595947</v>
      </c>
      <c r="AQ1056">
        <v>-0.73205643892288208</v>
      </c>
      <c r="AR1056">
        <v>-0.7483791708946228</v>
      </c>
      <c r="AS1056">
        <v>-0.76120346784591675</v>
      </c>
      <c r="AT1056">
        <v>-0.7665334939956665</v>
      </c>
      <c r="AU1056">
        <v>6.6511675715446472E-2</v>
      </c>
      <c r="AV1056">
        <v>4.058164119720459</v>
      </c>
      <c r="AW1056">
        <v>4.0045642852783203</v>
      </c>
      <c r="AX1056">
        <v>4.012916088104248</v>
      </c>
      <c r="AY1056">
        <v>3.9955129623413086</v>
      </c>
      <c r="AZ1056">
        <v>3.9651815891265869</v>
      </c>
      <c r="BA1056">
        <v>3.2123204320669174E-2</v>
      </c>
      <c r="BB1056">
        <v>-0.39056852459907532</v>
      </c>
      <c r="BC1056">
        <v>-0.38294550776481628</v>
      </c>
      <c r="BD1056">
        <v>-0.35608720779418945</v>
      </c>
      <c r="BE1056">
        <v>-0.31759384274482727</v>
      </c>
      <c r="BF1056">
        <v>-0.3026166558265686</v>
      </c>
      <c r="BG1056">
        <v>-0.32630327343940735</v>
      </c>
      <c r="BH1056">
        <v>-0.32303741574287415</v>
      </c>
      <c r="BI1056">
        <v>-0.32048705220222473</v>
      </c>
      <c r="BJ1056">
        <v>-0.32305312156677246</v>
      </c>
      <c r="BK1056">
        <v>-0.32353770732879639</v>
      </c>
      <c r="BL1056">
        <v>-0.32928010821342468</v>
      </c>
      <c r="BM1056">
        <v>-0.36051678657531738</v>
      </c>
      <c r="BN1056">
        <v>-0.35663369297981262</v>
      </c>
      <c r="BO1056">
        <v>-0.36026471853256226</v>
      </c>
      <c r="BP1056">
        <v>-0.36980536580085754</v>
      </c>
      <c r="BQ1056">
        <v>-0.37804579734802246</v>
      </c>
      <c r="BR1056">
        <v>-0.38359659910202026</v>
      </c>
      <c r="BS1056">
        <v>0.4656035304069519</v>
      </c>
      <c r="BT1056">
        <v>4.3761844635009766</v>
      </c>
      <c r="BU1056">
        <v>4.3165726661682129</v>
      </c>
      <c r="BV1056">
        <v>4.3257441520690918</v>
      </c>
      <c r="BW1056">
        <v>4.3108205795288086</v>
      </c>
      <c r="BX1056">
        <v>4.2773027420043945</v>
      </c>
      <c r="BY1056">
        <v>0.42627570033073425</v>
      </c>
      <c r="BZ1056">
        <v>-0.20833925902843475</v>
      </c>
      <c r="CA1056">
        <v>-0.20222583413124084</v>
      </c>
      <c r="CB1056">
        <v>-0.18927782773971558</v>
      </c>
      <c r="CC1056">
        <v>-0.16278614103794098</v>
      </c>
      <c r="CD1056">
        <v>-0.15629906952381134</v>
      </c>
      <c r="CE1056">
        <v>-9.1099068522453308E-2</v>
      </c>
      <c r="CF1056">
        <v>-8.9450240135192871E-2</v>
      </c>
      <c r="CG1056">
        <v>-8.8655151426792145E-2</v>
      </c>
      <c r="CH1056">
        <v>-9.0873740613460541E-2</v>
      </c>
      <c r="CI1056">
        <v>-8.9938879013061523E-2</v>
      </c>
      <c r="CJ1056">
        <v>-9.3973025679588318E-2</v>
      </c>
      <c r="CK1056">
        <v>-0.1110338568687439</v>
      </c>
      <c r="CL1056">
        <v>-0.10286102443933487</v>
      </c>
      <c r="CM1056">
        <v>-0.10276289284229279</v>
      </c>
      <c r="CN1056">
        <v>-0.10760629177093506</v>
      </c>
      <c r="CO1056">
        <v>-0.11267194151878357</v>
      </c>
      <c r="CP1056">
        <v>-0.11837565153837204</v>
      </c>
      <c r="CQ1056">
        <v>0.74201333522796631</v>
      </c>
      <c r="CR1056">
        <v>4.5964441299438477</v>
      </c>
      <c r="CS1056">
        <v>4.5326690673828125</v>
      </c>
      <c r="CT1056">
        <v>4.5424079895019531</v>
      </c>
      <c r="CU1056">
        <v>4.5292015075683594</v>
      </c>
      <c r="CV1056">
        <v>4.4934768676757812</v>
      </c>
      <c r="CW1056">
        <v>0.6992645263671875</v>
      </c>
      <c r="CX1056">
        <v>-8.2127824425697327E-2</v>
      </c>
      <c r="CY1056">
        <v>-7.7059954404830933E-2</v>
      </c>
      <c r="CZ1056">
        <v>-7.3746152222156525E-2</v>
      </c>
      <c r="DA1056">
        <v>-5.5566813796758652E-2</v>
      </c>
      <c r="DB1056">
        <v>-5.4959956556558609E-2</v>
      </c>
      <c r="DC1056">
        <v>0.14410513639450073</v>
      </c>
      <c r="DD1056">
        <v>0.1441369354724884</v>
      </c>
      <c r="DE1056">
        <v>0.14317676424980164</v>
      </c>
      <c r="DF1056">
        <v>0.14130564033985138</v>
      </c>
      <c r="DG1056">
        <v>0.14365996420383453</v>
      </c>
      <c r="DH1056">
        <v>0.14133405685424805</v>
      </c>
      <c r="DI1056">
        <v>0.1384490579366684</v>
      </c>
      <c r="DJ1056">
        <v>0.15091165900230408</v>
      </c>
      <c r="DK1056">
        <v>0.15473893284797668</v>
      </c>
      <c r="DL1056">
        <v>0.15459278225898743</v>
      </c>
      <c r="DM1056">
        <v>0.15270189940929413</v>
      </c>
      <c r="DN1056">
        <v>0.14684528112411499</v>
      </c>
      <c r="DO1056">
        <v>1.0184231996536255</v>
      </c>
      <c r="DP1056">
        <v>4.8167037963867188</v>
      </c>
      <c r="DQ1056">
        <v>4.7487654685974121</v>
      </c>
      <c r="DR1056">
        <v>4.7590718269348145</v>
      </c>
      <c r="DS1056">
        <v>4.7475824356079102</v>
      </c>
      <c r="DT1056">
        <v>4.709650993347168</v>
      </c>
      <c r="DU1056">
        <v>0.97225332260131836</v>
      </c>
      <c r="DV1056">
        <v>4.4083613902330399E-2</v>
      </c>
      <c r="DW1056">
        <v>4.8105932772159576E-2</v>
      </c>
      <c r="DX1056">
        <v>4.1785519570112228E-2</v>
      </c>
      <c r="DY1056">
        <v>5.1652517169713974E-2</v>
      </c>
      <c r="DZ1056">
        <v>4.6379160135984421E-2</v>
      </c>
      <c r="EA1056">
        <v>0.48370262980461121</v>
      </c>
      <c r="EB1056">
        <v>0.48139971494674683</v>
      </c>
      <c r="EC1056">
        <v>0.47790521383285522</v>
      </c>
      <c r="ED1056">
        <v>0.47653579711914063</v>
      </c>
      <c r="EE1056">
        <v>0.48093956708908081</v>
      </c>
      <c r="EF1056">
        <v>0.48108011484146118</v>
      </c>
      <c r="EG1056">
        <v>0.49866276979446411</v>
      </c>
      <c r="EH1056">
        <v>0.51731908321380615</v>
      </c>
      <c r="EI1056">
        <v>0.5265306830406189</v>
      </c>
      <c r="EJ1056">
        <v>0.53316658735275269</v>
      </c>
      <c r="EK1056">
        <v>0.53585958480834961</v>
      </c>
      <c r="EL1056">
        <v>0.52978217601776123</v>
      </c>
      <c r="EM1056">
        <v>1.4175150394439697</v>
      </c>
      <c r="EN1056">
        <v>5.1347241401672363</v>
      </c>
      <c r="EO1056">
        <v>5.0607738494873047</v>
      </c>
      <c r="EP1056">
        <v>5.0718998908996582</v>
      </c>
      <c r="EQ1056">
        <v>5.0628900527954102</v>
      </c>
      <c r="ER1056">
        <v>5.0217723846435547</v>
      </c>
      <c r="ES1056">
        <v>1.3664058446884155</v>
      </c>
      <c r="ET1056">
        <v>0.22631289064884186</v>
      </c>
      <c r="EU1056">
        <v>0.22882559895515442</v>
      </c>
      <c r="EV1056">
        <v>0.2085949033498764</v>
      </c>
      <c r="EW1056">
        <v>0.20646020770072937</v>
      </c>
      <c r="EX1056">
        <v>0.19269675016403198</v>
      </c>
      <c r="EY1056">
        <v>71.080421447753906</v>
      </c>
      <c r="EZ1056">
        <v>71.292083740234375</v>
      </c>
      <c r="FA1056">
        <v>70.575950622558594</v>
      </c>
      <c r="FB1056">
        <v>70.506057739257813</v>
      </c>
      <c r="FC1056">
        <v>70.178886413574219</v>
      </c>
      <c r="FD1056">
        <v>69.684761047363281</v>
      </c>
      <c r="FE1056">
        <v>69.795417785644531</v>
      </c>
      <c r="FF1056">
        <v>69.485519409179688</v>
      </c>
      <c r="FG1056">
        <v>71.305335998535156</v>
      </c>
      <c r="FH1056">
        <v>74.117385864257812</v>
      </c>
      <c r="FI1056">
        <v>77.950614929199219</v>
      </c>
      <c r="FJ1056">
        <v>80.577728271484375</v>
      </c>
      <c r="FK1056">
        <v>81.951484680175781</v>
      </c>
      <c r="FL1056">
        <v>82.54803466796875</v>
      </c>
      <c r="FM1056">
        <v>82.148910522460938</v>
      </c>
      <c r="FN1056">
        <v>81.846351623535156</v>
      </c>
      <c r="FO1056">
        <v>81.267005920410156</v>
      </c>
      <c r="FP1056">
        <v>80.239204406738281</v>
      </c>
      <c r="FQ1056">
        <v>77.435539245605469</v>
      </c>
      <c r="FR1056">
        <v>75.899208068847656</v>
      </c>
      <c r="FS1056">
        <v>74.091537475585937</v>
      </c>
      <c r="FT1056">
        <v>73.285118103027344</v>
      </c>
      <c r="FU1056">
        <v>72.387344360351563</v>
      </c>
      <c r="FV1056">
        <v>72.384307861328125</v>
      </c>
      <c r="FW1056">
        <v>81</v>
      </c>
      <c r="FX1056">
        <v>5.4568342864513397E-2</v>
      </c>
      <c r="FY1056">
        <v>1</v>
      </c>
    </row>
    <row r="1057" spans="1:181" x14ac:dyDescent="0.2">
      <c r="A1057" t="s">
        <v>243</v>
      </c>
      <c r="B1057" t="s">
        <v>239</v>
      </c>
      <c r="C1057" t="s">
        <v>215</v>
      </c>
      <c r="D1057" t="s">
        <v>40</v>
      </c>
      <c r="E1057">
        <v>2022</v>
      </c>
      <c r="F1057" t="s">
        <v>225</v>
      </c>
      <c r="G1057" t="s">
        <v>246</v>
      </c>
      <c r="H1057">
        <v>94</v>
      </c>
      <c r="K1057">
        <v>19.727312088012695</v>
      </c>
      <c r="L1057">
        <v>19.466695785522461</v>
      </c>
      <c r="M1057">
        <v>19.457572937011719</v>
      </c>
      <c r="N1057">
        <v>19.657764434814453</v>
      </c>
      <c r="O1057">
        <v>20.125120162963867</v>
      </c>
      <c r="P1057">
        <v>20.83500862121582</v>
      </c>
      <c r="Q1057">
        <v>23.602752685546875</v>
      </c>
      <c r="R1057">
        <v>23.414621353149414</v>
      </c>
      <c r="S1057">
        <v>23.649805068969727</v>
      </c>
      <c r="T1057">
        <v>24.458000183105469</v>
      </c>
      <c r="U1057">
        <v>25.068838119506836</v>
      </c>
      <c r="V1057">
        <v>25.526311874389648</v>
      </c>
      <c r="W1057">
        <v>25.659046173095703</v>
      </c>
      <c r="X1057">
        <v>26.093421936035156</v>
      </c>
      <c r="Y1057">
        <v>26.100847244262695</v>
      </c>
      <c r="Z1057">
        <v>26.259593963623047</v>
      </c>
      <c r="AA1057">
        <v>26.226234436035156</v>
      </c>
      <c r="AB1057">
        <v>26.008298873901367</v>
      </c>
      <c r="AC1057">
        <v>25.441137313842773</v>
      </c>
      <c r="AD1057">
        <v>25.684326171875</v>
      </c>
      <c r="AE1057">
        <v>25.337541580200195</v>
      </c>
      <c r="AF1057">
        <v>24.248540878295898</v>
      </c>
      <c r="AG1057">
        <v>21.597759246826172</v>
      </c>
      <c r="AH1057">
        <v>20.572246551513672</v>
      </c>
      <c r="AI1057">
        <v>-0.66590076684951782</v>
      </c>
      <c r="AJ1057">
        <v>-0.66030019521713257</v>
      </c>
      <c r="AK1057">
        <v>-0.65521550178527832</v>
      </c>
      <c r="AL1057">
        <v>-0.6582832932472229</v>
      </c>
      <c r="AM1057">
        <v>-0.66081732511520386</v>
      </c>
      <c r="AN1057">
        <v>-0.66902613639831543</v>
      </c>
      <c r="AO1057">
        <v>-0.7207304835319519</v>
      </c>
      <c r="AP1057">
        <v>-0.72304117679595947</v>
      </c>
      <c r="AQ1057">
        <v>-0.73205643892288208</v>
      </c>
      <c r="AR1057">
        <v>-0.7483791708946228</v>
      </c>
      <c r="AS1057">
        <v>-0.76120346784591675</v>
      </c>
      <c r="AT1057">
        <v>-0.7665334939956665</v>
      </c>
      <c r="AU1057">
        <v>6.6511675715446472E-2</v>
      </c>
      <c r="AV1057">
        <v>4.058164119720459</v>
      </c>
      <c r="AW1057">
        <v>4.0045642852783203</v>
      </c>
      <c r="AX1057">
        <v>4.012916088104248</v>
      </c>
      <c r="AY1057">
        <v>3.9955129623413086</v>
      </c>
      <c r="AZ1057">
        <v>3.9651815891265869</v>
      </c>
      <c r="BA1057">
        <v>3.2123204320669174E-2</v>
      </c>
      <c r="BB1057">
        <v>-0.39056852459907532</v>
      </c>
      <c r="BC1057">
        <v>-0.38294550776481628</v>
      </c>
      <c r="BD1057">
        <v>-0.35608720779418945</v>
      </c>
      <c r="BE1057">
        <v>-0.31759384274482727</v>
      </c>
      <c r="BF1057">
        <v>-0.3026166558265686</v>
      </c>
      <c r="BG1057">
        <v>-0.32630327343940735</v>
      </c>
      <c r="BH1057">
        <v>-0.32303741574287415</v>
      </c>
      <c r="BI1057">
        <v>-0.32048705220222473</v>
      </c>
      <c r="BJ1057">
        <v>-0.32305312156677246</v>
      </c>
      <c r="BK1057">
        <v>-0.32353770732879639</v>
      </c>
      <c r="BL1057">
        <v>-0.32928010821342468</v>
      </c>
      <c r="BM1057">
        <v>-0.36051678657531738</v>
      </c>
      <c r="BN1057">
        <v>-0.35663369297981262</v>
      </c>
      <c r="BO1057">
        <v>-0.36026471853256226</v>
      </c>
      <c r="BP1057">
        <v>-0.36980536580085754</v>
      </c>
      <c r="BQ1057">
        <v>-0.37804579734802246</v>
      </c>
      <c r="BR1057">
        <v>-0.38359659910202026</v>
      </c>
      <c r="BS1057">
        <v>0.4656035304069519</v>
      </c>
      <c r="BT1057">
        <v>4.3761844635009766</v>
      </c>
      <c r="BU1057">
        <v>4.3165726661682129</v>
      </c>
      <c r="BV1057">
        <v>4.3257441520690918</v>
      </c>
      <c r="BW1057">
        <v>4.3108205795288086</v>
      </c>
      <c r="BX1057">
        <v>4.2773027420043945</v>
      </c>
      <c r="BY1057">
        <v>0.42627570033073425</v>
      </c>
      <c r="BZ1057">
        <v>-0.20833925902843475</v>
      </c>
      <c r="CA1057">
        <v>-0.20222583413124084</v>
      </c>
      <c r="CB1057">
        <v>-0.18927782773971558</v>
      </c>
      <c r="CC1057">
        <v>-0.16278614103794098</v>
      </c>
      <c r="CD1057">
        <v>-0.15629906952381134</v>
      </c>
      <c r="CE1057">
        <v>-9.1099068522453308E-2</v>
      </c>
      <c r="CF1057">
        <v>-8.9450240135192871E-2</v>
      </c>
      <c r="CG1057">
        <v>-8.8655151426792145E-2</v>
      </c>
      <c r="CH1057">
        <v>-9.0873740613460541E-2</v>
      </c>
      <c r="CI1057">
        <v>-8.9938879013061523E-2</v>
      </c>
      <c r="CJ1057">
        <v>-9.3973025679588318E-2</v>
      </c>
      <c r="CK1057">
        <v>-0.1110338568687439</v>
      </c>
      <c r="CL1057">
        <v>-0.10286102443933487</v>
      </c>
      <c r="CM1057">
        <v>-0.10276289284229279</v>
      </c>
      <c r="CN1057">
        <v>-0.10760629177093506</v>
      </c>
      <c r="CO1057">
        <v>-0.11267194151878357</v>
      </c>
      <c r="CP1057">
        <v>-0.11837565153837204</v>
      </c>
      <c r="CQ1057">
        <v>0.74201333522796631</v>
      </c>
      <c r="CR1057">
        <v>4.5964441299438477</v>
      </c>
      <c r="CS1057">
        <v>4.5326690673828125</v>
      </c>
      <c r="CT1057">
        <v>4.5424079895019531</v>
      </c>
      <c r="CU1057">
        <v>4.5292015075683594</v>
      </c>
      <c r="CV1057">
        <v>4.4934768676757812</v>
      </c>
      <c r="CW1057">
        <v>0.6992645263671875</v>
      </c>
      <c r="CX1057">
        <v>-8.2127824425697327E-2</v>
      </c>
      <c r="CY1057">
        <v>-7.7059954404830933E-2</v>
      </c>
      <c r="CZ1057">
        <v>-7.3746152222156525E-2</v>
      </c>
      <c r="DA1057">
        <v>-5.5566813796758652E-2</v>
      </c>
      <c r="DB1057">
        <v>-5.4959956556558609E-2</v>
      </c>
      <c r="DC1057">
        <v>0.14410513639450073</v>
      </c>
      <c r="DD1057">
        <v>0.1441369354724884</v>
      </c>
      <c r="DE1057">
        <v>0.14317676424980164</v>
      </c>
      <c r="DF1057">
        <v>0.14130564033985138</v>
      </c>
      <c r="DG1057">
        <v>0.14365996420383453</v>
      </c>
      <c r="DH1057">
        <v>0.14133405685424805</v>
      </c>
      <c r="DI1057">
        <v>0.1384490579366684</v>
      </c>
      <c r="DJ1057">
        <v>0.15091165900230408</v>
      </c>
      <c r="DK1057">
        <v>0.15473893284797668</v>
      </c>
      <c r="DL1057">
        <v>0.15459278225898743</v>
      </c>
      <c r="DM1057">
        <v>0.15270189940929413</v>
      </c>
      <c r="DN1057">
        <v>0.14684528112411499</v>
      </c>
      <c r="DO1057">
        <v>1.0184231996536255</v>
      </c>
      <c r="DP1057">
        <v>4.8167037963867188</v>
      </c>
      <c r="DQ1057">
        <v>4.7487654685974121</v>
      </c>
      <c r="DR1057">
        <v>4.7590718269348145</v>
      </c>
      <c r="DS1057">
        <v>4.7475824356079102</v>
      </c>
      <c r="DT1057">
        <v>4.709650993347168</v>
      </c>
      <c r="DU1057">
        <v>0.97225332260131836</v>
      </c>
      <c r="DV1057">
        <v>4.4083613902330399E-2</v>
      </c>
      <c r="DW1057">
        <v>4.8105932772159576E-2</v>
      </c>
      <c r="DX1057">
        <v>4.1785519570112228E-2</v>
      </c>
      <c r="DY1057">
        <v>5.1652517169713974E-2</v>
      </c>
      <c r="DZ1057">
        <v>4.6379160135984421E-2</v>
      </c>
      <c r="EA1057">
        <v>0.48370262980461121</v>
      </c>
      <c r="EB1057">
        <v>0.48139971494674683</v>
      </c>
      <c r="EC1057">
        <v>0.47790521383285522</v>
      </c>
      <c r="ED1057">
        <v>0.47653579711914063</v>
      </c>
      <c r="EE1057">
        <v>0.48093956708908081</v>
      </c>
      <c r="EF1057">
        <v>0.48108011484146118</v>
      </c>
      <c r="EG1057">
        <v>0.49866276979446411</v>
      </c>
      <c r="EH1057">
        <v>0.51731908321380615</v>
      </c>
      <c r="EI1057">
        <v>0.5265306830406189</v>
      </c>
      <c r="EJ1057">
        <v>0.53316658735275269</v>
      </c>
      <c r="EK1057">
        <v>0.53585958480834961</v>
      </c>
      <c r="EL1057">
        <v>0.52978217601776123</v>
      </c>
      <c r="EM1057">
        <v>1.4175150394439697</v>
      </c>
      <c r="EN1057">
        <v>5.1347241401672363</v>
      </c>
      <c r="EO1057">
        <v>5.0607738494873047</v>
      </c>
      <c r="EP1057">
        <v>5.0718998908996582</v>
      </c>
      <c r="EQ1057">
        <v>5.0628900527954102</v>
      </c>
      <c r="ER1057">
        <v>5.0217723846435547</v>
      </c>
      <c r="ES1057">
        <v>1.3664058446884155</v>
      </c>
      <c r="ET1057">
        <v>0.22631289064884186</v>
      </c>
      <c r="EU1057">
        <v>0.22882559895515442</v>
      </c>
      <c r="EV1057">
        <v>0.2085949033498764</v>
      </c>
      <c r="EW1057">
        <v>0.20646020770072937</v>
      </c>
      <c r="EX1057">
        <v>0.19269675016403198</v>
      </c>
      <c r="EY1057">
        <v>71.080421447753906</v>
      </c>
      <c r="EZ1057">
        <v>71.292083740234375</v>
      </c>
      <c r="FA1057">
        <v>70.575950622558594</v>
      </c>
      <c r="FB1057">
        <v>70.506057739257813</v>
      </c>
      <c r="FC1057">
        <v>70.178886413574219</v>
      </c>
      <c r="FD1057">
        <v>69.684761047363281</v>
      </c>
      <c r="FE1057">
        <v>69.795417785644531</v>
      </c>
      <c r="FF1057">
        <v>69.485519409179688</v>
      </c>
      <c r="FG1057">
        <v>71.305335998535156</v>
      </c>
      <c r="FH1057">
        <v>74.117385864257812</v>
      </c>
      <c r="FI1057">
        <v>77.950614929199219</v>
      </c>
      <c r="FJ1057">
        <v>80.577728271484375</v>
      </c>
      <c r="FK1057">
        <v>81.951484680175781</v>
      </c>
      <c r="FL1057">
        <v>82.54803466796875</v>
      </c>
      <c r="FM1057">
        <v>82.148910522460938</v>
      </c>
      <c r="FN1057">
        <v>81.846351623535156</v>
      </c>
      <c r="FO1057">
        <v>81.267005920410156</v>
      </c>
      <c r="FP1057">
        <v>80.239204406738281</v>
      </c>
      <c r="FQ1057">
        <v>77.435539245605469</v>
      </c>
      <c r="FR1057">
        <v>75.899208068847656</v>
      </c>
      <c r="FS1057">
        <v>74.091537475585937</v>
      </c>
      <c r="FT1057">
        <v>73.285118103027344</v>
      </c>
      <c r="FU1057">
        <v>72.387344360351563</v>
      </c>
      <c r="FV1057">
        <v>72.384307861328125</v>
      </c>
      <c r="FW1057">
        <v>81</v>
      </c>
      <c r="FX1057">
        <v>5.4568342864513397E-2</v>
      </c>
      <c r="FY1057">
        <v>1</v>
      </c>
    </row>
    <row r="1058" spans="1:181" x14ac:dyDescent="0.2">
      <c r="A1058" t="s">
        <v>243</v>
      </c>
      <c r="B1058" t="s">
        <v>239</v>
      </c>
      <c r="C1058" t="s">
        <v>215</v>
      </c>
      <c r="D1058" t="s">
        <v>40</v>
      </c>
      <c r="E1058">
        <v>2023</v>
      </c>
      <c r="F1058" t="s">
        <v>225</v>
      </c>
      <c r="G1058" t="s">
        <v>246</v>
      </c>
      <c r="H1058">
        <v>94</v>
      </c>
      <c r="K1058">
        <v>19.727312088012695</v>
      </c>
      <c r="L1058">
        <v>19.466695785522461</v>
      </c>
      <c r="M1058">
        <v>19.457572937011719</v>
      </c>
      <c r="N1058">
        <v>19.657764434814453</v>
      </c>
      <c r="O1058">
        <v>20.125120162963867</v>
      </c>
      <c r="P1058">
        <v>20.83500862121582</v>
      </c>
      <c r="Q1058">
        <v>23.602752685546875</v>
      </c>
      <c r="R1058">
        <v>23.414621353149414</v>
      </c>
      <c r="S1058">
        <v>23.649805068969727</v>
      </c>
      <c r="T1058">
        <v>24.458000183105469</v>
      </c>
      <c r="U1058">
        <v>25.068838119506836</v>
      </c>
      <c r="V1058">
        <v>25.526311874389648</v>
      </c>
      <c r="W1058">
        <v>25.659046173095703</v>
      </c>
      <c r="X1058">
        <v>26.093421936035156</v>
      </c>
      <c r="Y1058">
        <v>26.100847244262695</v>
      </c>
      <c r="Z1058">
        <v>26.259593963623047</v>
      </c>
      <c r="AA1058">
        <v>26.226234436035156</v>
      </c>
      <c r="AB1058">
        <v>26.008298873901367</v>
      </c>
      <c r="AC1058">
        <v>25.441137313842773</v>
      </c>
      <c r="AD1058">
        <v>25.684326171875</v>
      </c>
      <c r="AE1058">
        <v>25.337541580200195</v>
      </c>
      <c r="AF1058">
        <v>24.248540878295898</v>
      </c>
      <c r="AG1058">
        <v>21.597759246826172</v>
      </c>
      <c r="AH1058">
        <v>20.572246551513672</v>
      </c>
      <c r="AI1058">
        <v>-0.66590076684951782</v>
      </c>
      <c r="AJ1058">
        <v>-0.66030019521713257</v>
      </c>
      <c r="AK1058">
        <v>-0.65521550178527832</v>
      </c>
      <c r="AL1058">
        <v>-0.6582832932472229</v>
      </c>
      <c r="AM1058">
        <v>-0.66081732511520386</v>
      </c>
      <c r="AN1058">
        <v>-0.66902613639831543</v>
      </c>
      <c r="AO1058">
        <v>-0.7207304835319519</v>
      </c>
      <c r="AP1058">
        <v>-0.72304117679595947</v>
      </c>
      <c r="AQ1058">
        <v>-0.73205643892288208</v>
      </c>
      <c r="AR1058">
        <v>-0.7483791708946228</v>
      </c>
      <c r="AS1058">
        <v>-0.76120346784591675</v>
      </c>
      <c r="AT1058">
        <v>-0.7665334939956665</v>
      </c>
      <c r="AU1058">
        <v>6.6511675715446472E-2</v>
      </c>
      <c r="AV1058">
        <v>4.058164119720459</v>
      </c>
      <c r="AW1058">
        <v>4.0045642852783203</v>
      </c>
      <c r="AX1058">
        <v>4.012916088104248</v>
      </c>
      <c r="AY1058">
        <v>3.9955129623413086</v>
      </c>
      <c r="AZ1058">
        <v>3.9651815891265869</v>
      </c>
      <c r="BA1058">
        <v>3.2123204320669174E-2</v>
      </c>
      <c r="BB1058">
        <v>-0.39056852459907532</v>
      </c>
      <c r="BC1058">
        <v>-0.38294550776481628</v>
      </c>
      <c r="BD1058">
        <v>-0.35608720779418945</v>
      </c>
      <c r="BE1058">
        <v>-0.31759384274482727</v>
      </c>
      <c r="BF1058">
        <v>-0.3026166558265686</v>
      </c>
      <c r="BG1058">
        <v>-0.32630327343940735</v>
      </c>
      <c r="BH1058">
        <v>-0.32303741574287415</v>
      </c>
      <c r="BI1058">
        <v>-0.32048705220222473</v>
      </c>
      <c r="BJ1058">
        <v>-0.32305312156677246</v>
      </c>
      <c r="BK1058">
        <v>-0.32353770732879639</v>
      </c>
      <c r="BL1058">
        <v>-0.32928010821342468</v>
      </c>
      <c r="BM1058">
        <v>-0.36051678657531738</v>
      </c>
      <c r="BN1058">
        <v>-0.35663369297981262</v>
      </c>
      <c r="BO1058">
        <v>-0.36026471853256226</v>
      </c>
      <c r="BP1058">
        <v>-0.36980536580085754</v>
      </c>
      <c r="BQ1058">
        <v>-0.37804579734802246</v>
      </c>
      <c r="BR1058">
        <v>-0.38359659910202026</v>
      </c>
      <c r="BS1058">
        <v>0.4656035304069519</v>
      </c>
      <c r="BT1058">
        <v>4.3761844635009766</v>
      </c>
      <c r="BU1058">
        <v>4.3165726661682129</v>
      </c>
      <c r="BV1058">
        <v>4.3257441520690918</v>
      </c>
      <c r="BW1058">
        <v>4.3108205795288086</v>
      </c>
      <c r="BX1058">
        <v>4.2773027420043945</v>
      </c>
      <c r="BY1058">
        <v>0.42627570033073425</v>
      </c>
      <c r="BZ1058">
        <v>-0.20833925902843475</v>
      </c>
      <c r="CA1058">
        <v>-0.20222583413124084</v>
      </c>
      <c r="CB1058">
        <v>-0.18927782773971558</v>
      </c>
      <c r="CC1058">
        <v>-0.16278614103794098</v>
      </c>
      <c r="CD1058">
        <v>-0.15629906952381134</v>
      </c>
      <c r="CE1058">
        <v>-9.1099068522453308E-2</v>
      </c>
      <c r="CF1058">
        <v>-8.9450240135192871E-2</v>
      </c>
      <c r="CG1058">
        <v>-8.8655151426792145E-2</v>
      </c>
      <c r="CH1058">
        <v>-9.0873740613460541E-2</v>
      </c>
      <c r="CI1058">
        <v>-8.9938879013061523E-2</v>
      </c>
      <c r="CJ1058">
        <v>-9.3973025679588318E-2</v>
      </c>
      <c r="CK1058">
        <v>-0.1110338568687439</v>
      </c>
      <c r="CL1058">
        <v>-0.10286102443933487</v>
      </c>
      <c r="CM1058">
        <v>-0.10276289284229279</v>
      </c>
      <c r="CN1058">
        <v>-0.10760629177093506</v>
      </c>
      <c r="CO1058">
        <v>-0.11267194151878357</v>
      </c>
      <c r="CP1058">
        <v>-0.11837565153837204</v>
      </c>
      <c r="CQ1058">
        <v>0.74201333522796631</v>
      </c>
      <c r="CR1058">
        <v>4.5964441299438477</v>
      </c>
      <c r="CS1058">
        <v>4.5326690673828125</v>
      </c>
      <c r="CT1058">
        <v>4.5424079895019531</v>
      </c>
      <c r="CU1058">
        <v>4.5292015075683594</v>
      </c>
      <c r="CV1058">
        <v>4.4934768676757812</v>
      </c>
      <c r="CW1058">
        <v>0.6992645263671875</v>
      </c>
      <c r="CX1058">
        <v>-8.2127824425697327E-2</v>
      </c>
      <c r="CY1058">
        <v>-7.7059954404830933E-2</v>
      </c>
      <c r="CZ1058">
        <v>-7.3746152222156525E-2</v>
      </c>
      <c r="DA1058">
        <v>-5.5566813796758652E-2</v>
      </c>
      <c r="DB1058">
        <v>-5.4959956556558609E-2</v>
      </c>
      <c r="DC1058">
        <v>0.14410513639450073</v>
      </c>
      <c r="DD1058">
        <v>0.1441369354724884</v>
      </c>
      <c r="DE1058">
        <v>0.14317676424980164</v>
      </c>
      <c r="DF1058">
        <v>0.14130564033985138</v>
      </c>
      <c r="DG1058">
        <v>0.14365996420383453</v>
      </c>
      <c r="DH1058">
        <v>0.14133405685424805</v>
      </c>
      <c r="DI1058">
        <v>0.1384490579366684</v>
      </c>
      <c r="DJ1058">
        <v>0.15091165900230408</v>
      </c>
      <c r="DK1058">
        <v>0.15473893284797668</v>
      </c>
      <c r="DL1058">
        <v>0.15459278225898743</v>
      </c>
      <c r="DM1058">
        <v>0.15270189940929413</v>
      </c>
      <c r="DN1058">
        <v>0.14684528112411499</v>
      </c>
      <c r="DO1058">
        <v>1.0184231996536255</v>
      </c>
      <c r="DP1058">
        <v>4.8167037963867188</v>
      </c>
      <c r="DQ1058">
        <v>4.7487654685974121</v>
      </c>
      <c r="DR1058">
        <v>4.7590718269348145</v>
      </c>
      <c r="DS1058">
        <v>4.7475824356079102</v>
      </c>
      <c r="DT1058">
        <v>4.709650993347168</v>
      </c>
      <c r="DU1058">
        <v>0.97225332260131836</v>
      </c>
      <c r="DV1058">
        <v>4.4083613902330399E-2</v>
      </c>
      <c r="DW1058">
        <v>4.8105932772159576E-2</v>
      </c>
      <c r="DX1058">
        <v>4.1785519570112228E-2</v>
      </c>
      <c r="DY1058">
        <v>5.1652517169713974E-2</v>
      </c>
      <c r="DZ1058">
        <v>4.6379160135984421E-2</v>
      </c>
      <c r="EA1058">
        <v>0.48370262980461121</v>
      </c>
      <c r="EB1058">
        <v>0.48139971494674683</v>
      </c>
      <c r="EC1058">
        <v>0.47790521383285522</v>
      </c>
      <c r="ED1058">
        <v>0.47653579711914063</v>
      </c>
      <c r="EE1058">
        <v>0.48093956708908081</v>
      </c>
      <c r="EF1058">
        <v>0.48108011484146118</v>
      </c>
      <c r="EG1058">
        <v>0.49866276979446411</v>
      </c>
      <c r="EH1058">
        <v>0.51731908321380615</v>
      </c>
      <c r="EI1058">
        <v>0.5265306830406189</v>
      </c>
      <c r="EJ1058">
        <v>0.53316658735275269</v>
      </c>
      <c r="EK1058">
        <v>0.53585958480834961</v>
      </c>
      <c r="EL1058">
        <v>0.52978217601776123</v>
      </c>
      <c r="EM1058">
        <v>1.4175150394439697</v>
      </c>
      <c r="EN1058">
        <v>5.1347241401672363</v>
      </c>
      <c r="EO1058">
        <v>5.0607738494873047</v>
      </c>
      <c r="EP1058">
        <v>5.0718998908996582</v>
      </c>
      <c r="EQ1058">
        <v>5.0628900527954102</v>
      </c>
      <c r="ER1058">
        <v>5.0217723846435547</v>
      </c>
      <c r="ES1058">
        <v>1.3664058446884155</v>
      </c>
      <c r="ET1058">
        <v>0.22631289064884186</v>
      </c>
      <c r="EU1058">
        <v>0.22882559895515442</v>
      </c>
      <c r="EV1058">
        <v>0.2085949033498764</v>
      </c>
      <c r="EW1058">
        <v>0.20646020770072937</v>
      </c>
      <c r="EX1058">
        <v>0.19269675016403198</v>
      </c>
      <c r="EY1058">
        <v>71.080421447753906</v>
      </c>
      <c r="EZ1058">
        <v>71.292083740234375</v>
      </c>
      <c r="FA1058">
        <v>70.575950622558594</v>
      </c>
      <c r="FB1058">
        <v>70.506057739257813</v>
      </c>
      <c r="FC1058">
        <v>70.178886413574219</v>
      </c>
      <c r="FD1058">
        <v>69.684761047363281</v>
      </c>
      <c r="FE1058">
        <v>69.795417785644531</v>
      </c>
      <c r="FF1058">
        <v>69.485519409179688</v>
      </c>
      <c r="FG1058">
        <v>71.305335998535156</v>
      </c>
      <c r="FH1058">
        <v>74.117385864257812</v>
      </c>
      <c r="FI1058">
        <v>77.950614929199219</v>
      </c>
      <c r="FJ1058">
        <v>80.577728271484375</v>
      </c>
      <c r="FK1058">
        <v>81.951484680175781</v>
      </c>
      <c r="FL1058">
        <v>82.54803466796875</v>
      </c>
      <c r="FM1058">
        <v>82.148910522460938</v>
      </c>
      <c r="FN1058">
        <v>81.846351623535156</v>
      </c>
      <c r="FO1058">
        <v>81.267005920410156</v>
      </c>
      <c r="FP1058">
        <v>80.239204406738281</v>
      </c>
      <c r="FQ1058">
        <v>77.435539245605469</v>
      </c>
      <c r="FR1058">
        <v>75.899208068847656</v>
      </c>
      <c r="FS1058">
        <v>74.091537475585937</v>
      </c>
      <c r="FT1058">
        <v>73.285118103027344</v>
      </c>
      <c r="FU1058">
        <v>72.387344360351563</v>
      </c>
      <c r="FV1058">
        <v>72.384307861328125</v>
      </c>
      <c r="FW1058">
        <v>81</v>
      </c>
      <c r="FX1058">
        <v>5.4568342864513397E-2</v>
      </c>
      <c r="FY1058">
        <v>1</v>
      </c>
    </row>
    <row r="1059" spans="1:181" x14ac:dyDescent="0.2">
      <c r="A1059" t="s">
        <v>243</v>
      </c>
      <c r="B1059" t="s">
        <v>239</v>
      </c>
      <c r="C1059" t="s">
        <v>215</v>
      </c>
      <c r="D1059" t="s">
        <v>40</v>
      </c>
      <c r="E1059">
        <v>2024</v>
      </c>
      <c r="F1059" t="s">
        <v>225</v>
      </c>
      <c r="G1059" t="s">
        <v>246</v>
      </c>
      <c r="H1059">
        <v>94</v>
      </c>
      <c r="K1059">
        <v>19.727312088012695</v>
      </c>
      <c r="L1059">
        <v>19.466695785522461</v>
      </c>
      <c r="M1059">
        <v>19.457572937011719</v>
      </c>
      <c r="N1059">
        <v>19.657764434814453</v>
      </c>
      <c r="O1059">
        <v>20.125120162963867</v>
      </c>
      <c r="P1059">
        <v>20.83500862121582</v>
      </c>
      <c r="Q1059">
        <v>23.602752685546875</v>
      </c>
      <c r="R1059">
        <v>23.414621353149414</v>
      </c>
      <c r="S1059">
        <v>23.649805068969727</v>
      </c>
      <c r="T1059">
        <v>24.458000183105469</v>
      </c>
      <c r="U1059">
        <v>25.068838119506836</v>
      </c>
      <c r="V1059">
        <v>25.526311874389648</v>
      </c>
      <c r="W1059">
        <v>25.659046173095703</v>
      </c>
      <c r="X1059">
        <v>26.093421936035156</v>
      </c>
      <c r="Y1059">
        <v>26.100847244262695</v>
      </c>
      <c r="Z1059">
        <v>26.259593963623047</v>
      </c>
      <c r="AA1059">
        <v>26.226234436035156</v>
      </c>
      <c r="AB1059">
        <v>26.008298873901367</v>
      </c>
      <c r="AC1059">
        <v>25.441137313842773</v>
      </c>
      <c r="AD1059">
        <v>25.684326171875</v>
      </c>
      <c r="AE1059">
        <v>25.337541580200195</v>
      </c>
      <c r="AF1059">
        <v>24.248540878295898</v>
      </c>
      <c r="AG1059">
        <v>21.597759246826172</v>
      </c>
      <c r="AH1059">
        <v>20.572246551513672</v>
      </c>
      <c r="AI1059">
        <v>-0.66590076684951782</v>
      </c>
      <c r="AJ1059">
        <v>-0.66030019521713257</v>
      </c>
      <c r="AK1059">
        <v>-0.65521550178527832</v>
      </c>
      <c r="AL1059">
        <v>-0.6582832932472229</v>
      </c>
      <c r="AM1059">
        <v>-0.66081732511520386</v>
      </c>
      <c r="AN1059">
        <v>-0.66902613639831543</v>
      </c>
      <c r="AO1059">
        <v>-0.7207304835319519</v>
      </c>
      <c r="AP1059">
        <v>-0.72304117679595947</v>
      </c>
      <c r="AQ1059">
        <v>-0.73205643892288208</v>
      </c>
      <c r="AR1059">
        <v>-0.7483791708946228</v>
      </c>
      <c r="AS1059">
        <v>-0.76120346784591675</v>
      </c>
      <c r="AT1059">
        <v>-0.7665334939956665</v>
      </c>
      <c r="AU1059">
        <v>6.6511675715446472E-2</v>
      </c>
      <c r="AV1059">
        <v>4.058164119720459</v>
      </c>
      <c r="AW1059">
        <v>4.0045642852783203</v>
      </c>
      <c r="AX1059">
        <v>4.012916088104248</v>
      </c>
      <c r="AY1059">
        <v>3.9955129623413086</v>
      </c>
      <c r="AZ1059">
        <v>3.9651815891265869</v>
      </c>
      <c r="BA1059">
        <v>3.2123204320669174E-2</v>
      </c>
      <c r="BB1059">
        <v>-0.39056852459907532</v>
      </c>
      <c r="BC1059">
        <v>-0.38294550776481628</v>
      </c>
      <c r="BD1059">
        <v>-0.35608720779418945</v>
      </c>
      <c r="BE1059">
        <v>-0.31759384274482727</v>
      </c>
      <c r="BF1059">
        <v>-0.3026166558265686</v>
      </c>
      <c r="BG1059">
        <v>-0.32630327343940735</v>
      </c>
      <c r="BH1059">
        <v>-0.32303741574287415</v>
      </c>
      <c r="BI1059">
        <v>-0.32048705220222473</v>
      </c>
      <c r="BJ1059">
        <v>-0.32305312156677246</v>
      </c>
      <c r="BK1059">
        <v>-0.32353770732879639</v>
      </c>
      <c r="BL1059">
        <v>-0.32928010821342468</v>
      </c>
      <c r="BM1059">
        <v>-0.36051678657531738</v>
      </c>
      <c r="BN1059">
        <v>-0.35663369297981262</v>
      </c>
      <c r="BO1059">
        <v>-0.36026471853256226</v>
      </c>
      <c r="BP1059">
        <v>-0.36980536580085754</v>
      </c>
      <c r="BQ1059">
        <v>-0.37804579734802246</v>
      </c>
      <c r="BR1059">
        <v>-0.38359659910202026</v>
      </c>
      <c r="BS1059">
        <v>0.4656035304069519</v>
      </c>
      <c r="BT1059">
        <v>4.3761844635009766</v>
      </c>
      <c r="BU1059">
        <v>4.3165726661682129</v>
      </c>
      <c r="BV1059">
        <v>4.3257441520690918</v>
      </c>
      <c r="BW1059">
        <v>4.3108205795288086</v>
      </c>
      <c r="BX1059">
        <v>4.2773027420043945</v>
      </c>
      <c r="BY1059">
        <v>0.42627570033073425</v>
      </c>
      <c r="BZ1059">
        <v>-0.20833925902843475</v>
      </c>
      <c r="CA1059">
        <v>-0.20222583413124084</v>
      </c>
      <c r="CB1059">
        <v>-0.18927782773971558</v>
      </c>
      <c r="CC1059">
        <v>-0.16278614103794098</v>
      </c>
      <c r="CD1059">
        <v>-0.15629906952381134</v>
      </c>
      <c r="CE1059">
        <v>-9.1099068522453308E-2</v>
      </c>
      <c r="CF1059">
        <v>-8.9450240135192871E-2</v>
      </c>
      <c r="CG1059">
        <v>-8.8655151426792145E-2</v>
      </c>
      <c r="CH1059">
        <v>-9.0873740613460541E-2</v>
      </c>
      <c r="CI1059">
        <v>-8.9938879013061523E-2</v>
      </c>
      <c r="CJ1059">
        <v>-9.3973025679588318E-2</v>
      </c>
      <c r="CK1059">
        <v>-0.1110338568687439</v>
      </c>
      <c r="CL1059">
        <v>-0.10286102443933487</v>
      </c>
      <c r="CM1059">
        <v>-0.10276289284229279</v>
      </c>
      <c r="CN1059">
        <v>-0.10760629177093506</v>
      </c>
      <c r="CO1059">
        <v>-0.11267194151878357</v>
      </c>
      <c r="CP1059">
        <v>-0.11837565153837204</v>
      </c>
      <c r="CQ1059">
        <v>0.74201333522796631</v>
      </c>
      <c r="CR1059">
        <v>4.5964441299438477</v>
      </c>
      <c r="CS1059">
        <v>4.5326690673828125</v>
      </c>
      <c r="CT1059">
        <v>4.5424079895019531</v>
      </c>
      <c r="CU1059">
        <v>4.5292015075683594</v>
      </c>
      <c r="CV1059">
        <v>4.4934768676757812</v>
      </c>
      <c r="CW1059">
        <v>0.6992645263671875</v>
      </c>
      <c r="CX1059">
        <v>-8.2127824425697327E-2</v>
      </c>
      <c r="CY1059">
        <v>-7.7059954404830933E-2</v>
      </c>
      <c r="CZ1059">
        <v>-7.3746152222156525E-2</v>
      </c>
      <c r="DA1059">
        <v>-5.5566813796758652E-2</v>
      </c>
      <c r="DB1059">
        <v>-5.4959956556558609E-2</v>
      </c>
      <c r="DC1059">
        <v>0.14410513639450073</v>
      </c>
      <c r="DD1059">
        <v>0.1441369354724884</v>
      </c>
      <c r="DE1059">
        <v>0.14317676424980164</v>
      </c>
      <c r="DF1059">
        <v>0.14130564033985138</v>
      </c>
      <c r="DG1059">
        <v>0.14365996420383453</v>
      </c>
      <c r="DH1059">
        <v>0.14133405685424805</v>
      </c>
      <c r="DI1059">
        <v>0.1384490579366684</v>
      </c>
      <c r="DJ1059">
        <v>0.15091165900230408</v>
      </c>
      <c r="DK1059">
        <v>0.15473893284797668</v>
      </c>
      <c r="DL1059">
        <v>0.15459278225898743</v>
      </c>
      <c r="DM1059">
        <v>0.15270189940929413</v>
      </c>
      <c r="DN1059">
        <v>0.14684528112411499</v>
      </c>
      <c r="DO1059">
        <v>1.0184231996536255</v>
      </c>
      <c r="DP1059">
        <v>4.8167037963867188</v>
      </c>
      <c r="DQ1059">
        <v>4.7487654685974121</v>
      </c>
      <c r="DR1059">
        <v>4.7590718269348145</v>
      </c>
      <c r="DS1059">
        <v>4.7475824356079102</v>
      </c>
      <c r="DT1059">
        <v>4.709650993347168</v>
      </c>
      <c r="DU1059">
        <v>0.97225332260131836</v>
      </c>
      <c r="DV1059">
        <v>4.4083613902330399E-2</v>
      </c>
      <c r="DW1059">
        <v>4.8105932772159576E-2</v>
      </c>
      <c r="DX1059">
        <v>4.1785519570112228E-2</v>
      </c>
      <c r="DY1059">
        <v>5.1652517169713974E-2</v>
      </c>
      <c r="DZ1059">
        <v>4.6379160135984421E-2</v>
      </c>
      <c r="EA1059">
        <v>0.48370262980461121</v>
      </c>
      <c r="EB1059">
        <v>0.48139971494674683</v>
      </c>
      <c r="EC1059">
        <v>0.47790521383285522</v>
      </c>
      <c r="ED1059">
        <v>0.47653579711914063</v>
      </c>
      <c r="EE1059">
        <v>0.48093956708908081</v>
      </c>
      <c r="EF1059">
        <v>0.48108011484146118</v>
      </c>
      <c r="EG1059">
        <v>0.49866276979446411</v>
      </c>
      <c r="EH1059">
        <v>0.51731908321380615</v>
      </c>
      <c r="EI1059">
        <v>0.5265306830406189</v>
      </c>
      <c r="EJ1059">
        <v>0.53316658735275269</v>
      </c>
      <c r="EK1059">
        <v>0.53585958480834961</v>
      </c>
      <c r="EL1059">
        <v>0.52978217601776123</v>
      </c>
      <c r="EM1059">
        <v>1.4175150394439697</v>
      </c>
      <c r="EN1059">
        <v>5.1347241401672363</v>
      </c>
      <c r="EO1059">
        <v>5.0607738494873047</v>
      </c>
      <c r="EP1059">
        <v>5.0718998908996582</v>
      </c>
      <c r="EQ1059">
        <v>5.0628900527954102</v>
      </c>
      <c r="ER1059">
        <v>5.0217723846435547</v>
      </c>
      <c r="ES1059">
        <v>1.3664058446884155</v>
      </c>
      <c r="ET1059">
        <v>0.22631289064884186</v>
      </c>
      <c r="EU1059">
        <v>0.22882559895515442</v>
      </c>
      <c r="EV1059">
        <v>0.2085949033498764</v>
      </c>
      <c r="EW1059">
        <v>0.20646020770072937</v>
      </c>
      <c r="EX1059">
        <v>0.19269675016403198</v>
      </c>
      <c r="EY1059">
        <v>71.080421447753906</v>
      </c>
      <c r="EZ1059">
        <v>71.292083740234375</v>
      </c>
      <c r="FA1059">
        <v>70.575950622558594</v>
      </c>
      <c r="FB1059">
        <v>70.506057739257813</v>
      </c>
      <c r="FC1059">
        <v>70.178886413574219</v>
      </c>
      <c r="FD1059">
        <v>69.684761047363281</v>
      </c>
      <c r="FE1059">
        <v>69.795417785644531</v>
      </c>
      <c r="FF1059">
        <v>69.485519409179688</v>
      </c>
      <c r="FG1059">
        <v>71.305335998535156</v>
      </c>
      <c r="FH1059">
        <v>74.117385864257812</v>
      </c>
      <c r="FI1059">
        <v>77.950614929199219</v>
      </c>
      <c r="FJ1059">
        <v>80.577728271484375</v>
      </c>
      <c r="FK1059">
        <v>81.951484680175781</v>
      </c>
      <c r="FL1059">
        <v>82.54803466796875</v>
      </c>
      <c r="FM1059">
        <v>82.148910522460938</v>
      </c>
      <c r="FN1059">
        <v>81.846351623535156</v>
      </c>
      <c r="FO1059">
        <v>81.267005920410156</v>
      </c>
      <c r="FP1059">
        <v>80.239204406738281</v>
      </c>
      <c r="FQ1059">
        <v>77.435539245605469</v>
      </c>
      <c r="FR1059">
        <v>75.899208068847656</v>
      </c>
      <c r="FS1059">
        <v>74.091537475585937</v>
      </c>
      <c r="FT1059">
        <v>73.285118103027344</v>
      </c>
      <c r="FU1059">
        <v>72.387344360351563</v>
      </c>
      <c r="FV1059">
        <v>72.384307861328125</v>
      </c>
      <c r="FW1059">
        <v>81</v>
      </c>
      <c r="FX1059">
        <v>5.4568342864513397E-2</v>
      </c>
      <c r="FY1059">
        <v>1</v>
      </c>
    </row>
    <row r="1060" spans="1:181" x14ac:dyDescent="0.2">
      <c r="A1060" t="s">
        <v>243</v>
      </c>
      <c r="B1060" t="s">
        <v>239</v>
      </c>
      <c r="C1060" t="s">
        <v>215</v>
      </c>
      <c r="D1060" t="s">
        <v>40</v>
      </c>
      <c r="E1060">
        <v>2025</v>
      </c>
      <c r="F1060" t="s">
        <v>225</v>
      </c>
      <c r="G1060" t="s">
        <v>246</v>
      </c>
      <c r="H1060">
        <v>94</v>
      </c>
      <c r="K1060">
        <v>19.727312088012695</v>
      </c>
      <c r="L1060">
        <v>19.466695785522461</v>
      </c>
      <c r="M1060">
        <v>19.457572937011719</v>
      </c>
      <c r="N1060">
        <v>19.657764434814453</v>
      </c>
      <c r="O1060">
        <v>20.125120162963867</v>
      </c>
      <c r="P1060">
        <v>20.83500862121582</v>
      </c>
      <c r="Q1060">
        <v>23.602752685546875</v>
      </c>
      <c r="R1060">
        <v>23.414621353149414</v>
      </c>
      <c r="S1060">
        <v>23.649805068969727</v>
      </c>
      <c r="T1060">
        <v>24.458000183105469</v>
      </c>
      <c r="U1060">
        <v>25.068838119506836</v>
      </c>
      <c r="V1060">
        <v>25.526311874389648</v>
      </c>
      <c r="W1060">
        <v>25.659046173095703</v>
      </c>
      <c r="X1060">
        <v>26.093421936035156</v>
      </c>
      <c r="Y1060">
        <v>26.100847244262695</v>
      </c>
      <c r="Z1060">
        <v>26.259593963623047</v>
      </c>
      <c r="AA1060">
        <v>26.226234436035156</v>
      </c>
      <c r="AB1060">
        <v>26.008298873901367</v>
      </c>
      <c r="AC1060">
        <v>25.441137313842773</v>
      </c>
      <c r="AD1060">
        <v>25.684326171875</v>
      </c>
      <c r="AE1060">
        <v>25.337541580200195</v>
      </c>
      <c r="AF1060">
        <v>24.248540878295898</v>
      </c>
      <c r="AG1060">
        <v>21.597759246826172</v>
      </c>
      <c r="AH1060">
        <v>20.572246551513672</v>
      </c>
      <c r="AI1060">
        <v>-0.66590076684951782</v>
      </c>
      <c r="AJ1060">
        <v>-0.66030019521713257</v>
      </c>
      <c r="AK1060">
        <v>-0.65521550178527832</v>
      </c>
      <c r="AL1060">
        <v>-0.6582832932472229</v>
      </c>
      <c r="AM1060">
        <v>-0.66081732511520386</v>
      </c>
      <c r="AN1060">
        <v>-0.66902613639831543</v>
      </c>
      <c r="AO1060">
        <v>-0.7207304835319519</v>
      </c>
      <c r="AP1060">
        <v>-0.72304117679595947</v>
      </c>
      <c r="AQ1060">
        <v>-0.73205643892288208</v>
      </c>
      <c r="AR1060">
        <v>-0.7483791708946228</v>
      </c>
      <c r="AS1060">
        <v>-0.76120346784591675</v>
      </c>
      <c r="AT1060">
        <v>-0.7665334939956665</v>
      </c>
      <c r="AU1060">
        <v>6.6511675715446472E-2</v>
      </c>
      <c r="AV1060">
        <v>4.058164119720459</v>
      </c>
      <c r="AW1060">
        <v>4.0045642852783203</v>
      </c>
      <c r="AX1060">
        <v>4.012916088104248</v>
      </c>
      <c r="AY1060">
        <v>3.9955129623413086</v>
      </c>
      <c r="AZ1060">
        <v>3.9651815891265869</v>
      </c>
      <c r="BA1060">
        <v>3.2123204320669174E-2</v>
      </c>
      <c r="BB1060">
        <v>-0.39056852459907532</v>
      </c>
      <c r="BC1060">
        <v>-0.38294550776481628</v>
      </c>
      <c r="BD1060">
        <v>-0.35608720779418945</v>
      </c>
      <c r="BE1060">
        <v>-0.31759384274482727</v>
      </c>
      <c r="BF1060">
        <v>-0.3026166558265686</v>
      </c>
      <c r="BG1060">
        <v>-0.32630327343940735</v>
      </c>
      <c r="BH1060">
        <v>-0.32303741574287415</v>
      </c>
      <c r="BI1060">
        <v>-0.32048705220222473</v>
      </c>
      <c r="BJ1060">
        <v>-0.32305312156677246</v>
      </c>
      <c r="BK1060">
        <v>-0.32353770732879639</v>
      </c>
      <c r="BL1060">
        <v>-0.32928010821342468</v>
      </c>
      <c r="BM1060">
        <v>-0.36051678657531738</v>
      </c>
      <c r="BN1060">
        <v>-0.35663369297981262</v>
      </c>
      <c r="BO1060">
        <v>-0.36026471853256226</v>
      </c>
      <c r="BP1060">
        <v>-0.36980536580085754</v>
      </c>
      <c r="BQ1060">
        <v>-0.37804579734802246</v>
      </c>
      <c r="BR1060">
        <v>-0.38359659910202026</v>
      </c>
      <c r="BS1060">
        <v>0.4656035304069519</v>
      </c>
      <c r="BT1060">
        <v>4.3761844635009766</v>
      </c>
      <c r="BU1060">
        <v>4.3165726661682129</v>
      </c>
      <c r="BV1060">
        <v>4.3257441520690918</v>
      </c>
      <c r="BW1060">
        <v>4.3108205795288086</v>
      </c>
      <c r="BX1060">
        <v>4.2773027420043945</v>
      </c>
      <c r="BY1060">
        <v>0.42627570033073425</v>
      </c>
      <c r="BZ1060">
        <v>-0.20833925902843475</v>
      </c>
      <c r="CA1060">
        <v>-0.20222583413124084</v>
      </c>
      <c r="CB1060">
        <v>-0.18927782773971558</v>
      </c>
      <c r="CC1060">
        <v>-0.16278614103794098</v>
      </c>
      <c r="CD1060">
        <v>-0.15629906952381134</v>
      </c>
      <c r="CE1060">
        <v>-9.1099068522453308E-2</v>
      </c>
      <c r="CF1060">
        <v>-8.9450240135192871E-2</v>
      </c>
      <c r="CG1060">
        <v>-8.8655151426792145E-2</v>
      </c>
      <c r="CH1060">
        <v>-9.0873740613460541E-2</v>
      </c>
      <c r="CI1060">
        <v>-8.9938879013061523E-2</v>
      </c>
      <c r="CJ1060">
        <v>-9.3973025679588318E-2</v>
      </c>
      <c r="CK1060">
        <v>-0.1110338568687439</v>
      </c>
      <c r="CL1060">
        <v>-0.10286102443933487</v>
      </c>
      <c r="CM1060">
        <v>-0.10276289284229279</v>
      </c>
      <c r="CN1060">
        <v>-0.10760629177093506</v>
      </c>
      <c r="CO1060">
        <v>-0.11267194151878357</v>
      </c>
      <c r="CP1060">
        <v>-0.11837565153837204</v>
      </c>
      <c r="CQ1060">
        <v>0.74201333522796631</v>
      </c>
      <c r="CR1060">
        <v>4.5964441299438477</v>
      </c>
      <c r="CS1060">
        <v>4.5326690673828125</v>
      </c>
      <c r="CT1060">
        <v>4.5424079895019531</v>
      </c>
      <c r="CU1060">
        <v>4.5292015075683594</v>
      </c>
      <c r="CV1060">
        <v>4.4934768676757812</v>
      </c>
      <c r="CW1060">
        <v>0.6992645263671875</v>
      </c>
      <c r="CX1060">
        <v>-8.2127824425697327E-2</v>
      </c>
      <c r="CY1060">
        <v>-7.7059954404830933E-2</v>
      </c>
      <c r="CZ1060">
        <v>-7.3746152222156525E-2</v>
      </c>
      <c r="DA1060">
        <v>-5.5566813796758652E-2</v>
      </c>
      <c r="DB1060">
        <v>-5.4959956556558609E-2</v>
      </c>
      <c r="DC1060">
        <v>0.14410513639450073</v>
      </c>
      <c r="DD1060">
        <v>0.1441369354724884</v>
      </c>
      <c r="DE1060">
        <v>0.14317676424980164</v>
      </c>
      <c r="DF1060">
        <v>0.14130564033985138</v>
      </c>
      <c r="DG1060">
        <v>0.14365996420383453</v>
      </c>
      <c r="DH1060">
        <v>0.14133405685424805</v>
      </c>
      <c r="DI1060">
        <v>0.1384490579366684</v>
      </c>
      <c r="DJ1060">
        <v>0.15091165900230408</v>
      </c>
      <c r="DK1060">
        <v>0.15473893284797668</v>
      </c>
      <c r="DL1060">
        <v>0.15459278225898743</v>
      </c>
      <c r="DM1060">
        <v>0.15270189940929413</v>
      </c>
      <c r="DN1060">
        <v>0.14684528112411499</v>
      </c>
      <c r="DO1060">
        <v>1.0184231996536255</v>
      </c>
      <c r="DP1060">
        <v>4.8167037963867188</v>
      </c>
      <c r="DQ1060">
        <v>4.7487654685974121</v>
      </c>
      <c r="DR1060">
        <v>4.7590718269348145</v>
      </c>
      <c r="DS1060">
        <v>4.7475824356079102</v>
      </c>
      <c r="DT1060">
        <v>4.709650993347168</v>
      </c>
      <c r="DU1060">
        <v>0.97225332260131836</v>
      </c>
      <c r="DV1060">
        <v>4.4083613902330399E-2</v>
      </c>
      <c r="DW1060">
        <v>4.8105932772159576E-2</v>
      </c>
      <c r="DX1060">
        <v>4.1785519570112228E-2</v>
      </c>
      <c r="DY1060">
        <v>5.1652517169713974E-2</v>
      </c>
      <c r="DZ1060">
        <v>4.6379160135984421E-2</v>
      </c>
      <c r="EA1060">
        <v>0.48370262980461121</v>
      </c>
      <c r="EB1060">
        <v>0.48139971494674683</v>
      </c>
      <c r="EC1060">
        <v>0.47790521383285522</v>
      </c>
      <c r="ED1060">
        <v>0.47653579711914063</v>
      </c>
      <c r="EE1060">
        <v>0.48093956708908081</v>
      </c>
      <c r="EF1060">
        <v>0.48108011484146118</v>
      </c>
      <c r="EG1060">
        <v>0.49866276979446411</v>
      </c>
      <c r="EH1060">
        <v>0.51731908321380615</v>
      </c>
      <c r="EI1060">
        <v>0.5265306830406189</v>
      </c>
      <c r="EJ1060">
        <v>0.53316658735275269</v>
      </c>
      <c r="EK1060">
        <v>0.53585958480834961</v>
      </c>
      <c r="EL1060">
        <v>0.52978217601776123</v>
      </c>
      <c r="EM1060">
        <v>1.4175150394439697</v>
      </c>
      <c r="EN1060">
        <v>5.1347241401672363</v>
      </c>
      <c r="EO1060">
        <v>5.0607738494873047</v>
      </c>
      <c r="EP1060">
        <v>5.0718998908996582</v>
      </c>
      <c r="EQ1060">
        <v>5.0628900527954102</v>
      </c>
      <c r="ER1060">
        <v>5.0217723846435547</v>
      </c>
      <c r="ES1060">
        <v>1.3664058446884155</v>
      </c>
      <c r="ET1060">
        <v>0.22631289064884186</v>
      </c>
      <c r="EU1060">
        <v>0.22882559895515442</v>
      </c>
      <c r="EV1060">
        <v>0.2085949033498764</v>
      </c>
      <c r="EW1060">
        <v>0.20646020770072937</v>
      </c>
      <c r="EX1060">
        <v>0.19269675016403198</v>
      </c>
      <c r="EY1060">
        <v>71.080421447753906</v>
      </c>
      <c r="EZ1060">
        <v>71.292083740234375</v>
      </c>
      <c r="FA1060">
        <v>70.575950622558594</v>
      </c>
      <c r="FB1060">
        <v>70.506057739257813</v>
      </c>
      <c r="FC1060">
        <v>70.178886413574219</v>
      </c>
      <c r="FD1060">
        <v>69.684761047363281</v>
      </c>
      <c r="FE1060">
        <v>69.795417785644531</v>
      </c>
      <c r="FF1060">
        <v>69.485519409179688</v>
      </c>
      <c r="FG1060">
        <v>71.305335998535156</v>
      </c>
      <c r="FH1060">
        <v>74.117385864257812</v>
      </c>
      <c r="FI1060">
        <v>77.950614929199219</v>
      </c>
      <c r="FJ1060">
        <v>80.577728271484375</v>
      </c>
      <c r="FK1060">
        <v>81.951484680175781</v>
      </c>
      <c r="FL1060">
        <v>82.54803466796875</v>
      </c>
      <c r="FM1060">
        <v>82.148910522460938</v>
      </c>
      <c r="FN1060">
        <v>81.846351623535156</v>
      </c>
      <c r="FO1060">
        <v>81.267005920410156</v>
      </c>
      <c r="FP1060">
        <v>80.239204406738281</v>
      </c>
      <c r="FQ1060">
        <v>77.435539245605469</v>
      </c>
      <c r="FR1060">
        <v>75.899208068847656</v>
      </c>
      <c r="FS1060">
        <v>74.091537475585937</v>
      </c>
      <c r="FT1060">
        <v>73.285118103027344</v>
      </c>
      <c r="FU1060">
        <v>72.387344360351563</v>
      </c>
      <c r="FV1060">
        <v>72.384307861328125</v>
      </c>
      <c r="FW1060">
        <v>81</v>
      </c>
      <c r="FX1060">
        <v>5.4568342864513397E-2</v>
      </c>
      <c r="FY1060">
        <v>1</v>
      </c>
    </row>
    <row r="1061" spans="1:181" x14ac:dyDescent="0.2">
      <c r="A1061" t="s">
        <v>243</v>
      </c>
      <c r="B1061" t="s">
        <v>239</v>
      </c>
      <c r="C1061" t="s">
        <v>215</v>
      </c>
      <c r="D1061" t="s">
        <v>41</v>
      </c>
      <c r="E1061">
        <v>2015</v>
      </c>
      <c r="F1061" t="s">
        <v>225</v>
      </c>
      <c r="G1061" t="s">
        <v>246</v>
      </c>
      <c r="H1061">
        <v>91</v>
      </c>
      <c r="K1061">
        <v>18.870035171508789</v>
      </c>
      <c r="L1061">
        <v>18.611610412597656</v>
      </c>
      <c r="M1061">
        <v>18.677688598632812</v>
      </c>
      <c r="N1061">
        <v>18.793840408325195</v>
      </c>
      <c r="O1061">
        <v>19.213926315307617</v>
      </c>
      <c r="P1061">
        <v>19.955839157104492</v>
      </c>
      <c r="Q1061">
        <v>22.532892227172852</v>
      </c>
      <c r="R1061">
        <v>22.549278259277344</v>
      </c>
      <c r="S1061">
        <v>22.869058609008789</v>
      </c>
      <c r="T1061">
        <v>23.780220031738281</v>
      </c>
      <c r="U1061">
        <v>24.484010696411133</v>
      </c>
      <c r="V1061">
        <v>24.891330718994141</v>
      </c>
      <c r="W1061">
        <v>24.976615905761719</v>
      </c>
      <c r="X1061">
        <v>25.385293960571289</v>
      </c>
      <c r="Y1061">
        <v>25.534229278564453</v>
      </c>
      <c r="Z1061">
        <v>25.785135269165039</v>
      </c>
      <c r="AA1061">
        <v>25.724416732788086</v>
      </c>
      <c r="AB1061">
        <v>25.504751205444336</v>
      </c>
      <c r="AC1061">
        <v>25.018095016479492</v>
      </c>
      <c r="AD1061">
        <v>25.173738479614258</v>
      </c>
      <c r="AE1061">
        <v>24.647390365600586</v>
      </c>
      <c r="AF1061">
        <v>23.594741821289063</v>
      </c>
      <c r="AG1061">
        <v>20.948017120361328</v>
      </c>
      <c r="AH1061">
        <v>19.889167785644531</v>
      </c>
      <c r="AI1061">
        <v>-0.65036386251449585</v>
      </c>
      <c r="AJ1061">
        <v>-0.64165300130844116</v>
      </c>
      <c r="AK1061">
        <v>-0.63848215341567993</v>
      </c>
      <c r="AL1061">
        <v>-0.64100885391235352</v>
      </c>
      <c r="AM1061">
        <v>-0.64245623350143433</v>
      </c>
      <c r="AN1061">
        <v>-0.65024584531784058</v>
      </c>
      <c r="AO1061">
        <v>-0.69686263799667358</v>
      </c>
      <c r="AP1061">
        <v>-0.70500987768173218</v>
      </c>
      <c r="AQ1061">
        <v>-0.71635562181472778</v>
      </c>
      <c r="AR1061">
        <v>-0.73457646369934082</v>
      </c>
      <c r="AS1061">
        <v>-0.74887347221374512</v>
      </c>
      <c r="AT1061">
        <v>-0.7534295916557312</v>
      </c>
      <c r="AU1061">
        <v>5.0717651844024658E-2</v>
      </c>
      <c r="AV1061">
        <v>3.9357597827911377</v>
      </c>
      <c r="AW1061">
        <v>3.8982667922973633</v>
      </c>
      <c r="AX1061">
        <v>3.91644287109375</v>
      </c>
      <c r="AY1061">
        <v>3.8953993320465088</v>
      </c>
      <c r="AZ1061">
        <v>3.8672688007354736</v>
      </c>
      <c r="BA1061">
        <v>2.0979849621653557E-2</v>
      </c>
      <c r="BB1061">
        <v>-0.39286354184150696</v>
      </c>
      <c r="BC1061">
        <v>-0.38318532705307007</v>
      </c>
      <c r="BD1061">
        <v>-0.35555049777030945</v>
      </c>
      <c r="BE1061">
        <v>-0.31511455774307251</v>
      </c>
      <c r="BF1061">
        <v>-0.30100446939468384</v>
      </c>
      <c r="BG1061">
        <v>-0.31781226396560669</v>
      </c>
      <c r="BH1061">
        <v>-0.31379649043083191</v>
      </c>
      <c r="BI1061">
        <v>-0.31259149312973022</v>
      </c>
      <c r="BJ1061">
        <v>-0.31545126438140869</v>
      </c>
      <c r="BK1061">
        <v>-0.31446248292922974</v>
      </c>
      <c r="BL1061">
        <v>-0.32032889127731323</v>
      </c>
      <c r="BM1061">
        <v>-0.34862321615219116</v>
      </c>
      <c r="BN1061">
        <v>-0.34765636920928955</v>
      </c>
      <c r="BO1061">
        <v>-0.35236349701881409</v>
      </c>
      <c r="BP1061">
        <v>-0.36271929740905762</v>
      </c>
      <c r="BQ1061">
        <v>-0.37223571538925171</v>
      </c>
      <c r="BR1061">
        <v>-0.37753883004188538</v>
      </c>
      <c r="BS1061">
        <v>0.4425429105758667</v>
      </c>
      <c r="BT1061">
        <v>4.2488312721252441</v>
      </c>
      <c r="BU1061">
        <v>4.204653263092041</v>
      </c>
      <c r="BV1061">
        <v>4.2214541435241699</v>
      </c>
      <c r="BW1061">
        <v>4.2022967338562012</v>
      </c>
      <c r="BX1061">
        <v>4.1715993881225586</v>
      </c>
      <c r="BY1061">
        <v>0.40720820426940918</v>
      </c>
      <c r="BZ1061">
        <v>-0.21195249259471893</v>
      </c>
      <c r="CA1061">
        <v>-0.20446036756038666</v>
      </c>
      <c r="CB1061">
        <v>-0.19049493968486786</v>
      </c>
      <c r="CC1061">
        <v>-0.16223612427711487</v>
      </c>
      <c r="CD1061">
        <v>-0.15681213140487671</v>
      </c>
      <c r="CE1061">
        <v>-8.7488032877445221E-2</v>
      </c>
      <c r="CF1061">
        <v>-8.6724057793617249E-2</v>
      </c>
      <c r="CG1061">
        <v>-8.6880624294281006E-2</v>
      </c>
      <c r="CH1061">
        <v>-8.9971065521240234E-2</v>
      </c>
      <c r="CI1061">
        <v>-8.7295003235340118E-2</v>
      </c>
      <c r="CJ1061">
        <v>-9.1829396784305573E-2</v>
      </c>
      <c r="CK1061">
        <v>-0.10743366181850433</v>
      </c>
      <c r="CL1061">
        <v>-0.10015441477298737</v>
      </c>
      <c r="CM1061">
        <v>-0.10026368498802185</v>
      </c>
      <c r="CN1061">
        <v>-0.10517212003469467</v>
      </c>
      <c r="CO1061">
        <v>-0.1113775372505188</v>
      </c>
      <c r="CP1061">
        <v>-0.11719802767038345</v>
      </c>
      <c r="CQ1061">
        <v>0.71391987800598145</v>
      </c>
      <c r="CR1061">
        <v>4.4656639099121094</v>
      </c>
      <c r="CS1061">
        <v>4.4168553352355957</v>
      </c>
      <c r="CT1061">
        <v>4.432703971862793</v>
      </c>
      <c r="CU1061">
        <v>4.4148530960083008</v>
      </c>
      <c r="CV1061">
        <v>4.3823776245117187</v>
      </c>
      <c r="CW1061">
        <v>0.6747087836265564</v>
      </c>
      <c r="CX1061">
        <v>-8.6654052138328552E-2</v>
      </c>
      <c r="CY1061">
        <v>-8.0675996840000153E-2</v>
      </c>
      <c r="CZ1061">
        <v>-7.6177962124347687E-2</v>
      </c>
      <c r="DA1061">
        <v>-5.6352987885475159E-2</v>
      </c>
      <c r="DB1061">
        <v>-5.6944940239191055E-2</v>
      </c>
      <c r="DC1061">
        <v>0.14283619821071625</v>
      </c>
      <c r="DD1061">
        <v>0.14034835994243622</v>
      </c>
      <c r="DE1061">
        <v>0.13883025944232941</v>
      </c>
      <c r="DF1061">
        <v>0.13550913333892822</v>
      </c>
      <c r="DG1061">
        <v>0.1398724764585495</v>
      </c>
      <c r="DH1061">
        <v>0.13667009770870209</v>
      </c>
      <c r="DI1061">
        <v>0.1337558925151825</v>
      </c>
      <c r="DJ1061">
        <v>0.14734752476215363</v>
      </c>
      <c r="DK1061">
        <v>0.15183614194393158</v>
      </c>
      <c r="DL1061">
        <v>0.15237504243850708</v>
      </c>
      <c r="DM1061">
        <v>0.14948064088821411</v>
      </c>
      <c r="DN1061">
        <v>0.14314275979995728</v>
      </c>
      <c r="DO1061">
        <v>0.98529684543609619</v>
      </c>
      <c r="DP1061">
        <v>4.6824965476989746</v>
      </c>
      <c r="DQ1061">
        <v>4.6290574073791504</v>
      </c>
      <c r="DR1061">
        <v>4.643953800201416</v>
      </c>
      <c r="DS1061">
        <v>4.6274094581604004</v>
      </c>
      <c r="DT1061">
        <v>4.5931558609008789</v>
      </c>
      <c r="DU1061">
        <v>0.94220936298370361</v>
      </c>
      <c r="DV1061">
        <v>3.864438459277153E-2</v>
      </c>
      <c r="DW1061">
        <v>4.3108373880386353E-2</v>
      </c>
      <c r="DX1061">
        <v>3.8139011710882187E-2</v>
      </c>
      <c r="DY1061">
        <v>4.9530152231454849E-2</v>
      </c>
      <c r="DZ1061">
        <v>4.2922243475914001E-2</v>
      </c>
      <c r="EA1061">
        <v>0.4753878116607666</v>
      </c>
      <c r="EB1061">
        <v>0.46820488572120667</v>
      </c>
      <c r="EC1061">
        <v>0.46472090482711792</v>
      </c>
      <c r="ED1061">
        <v>0.46106675267219543</v>
      </c>
      <c r="EE1061">
        <v>0.4678662121295929</v>
      </c>
      <c r="EF1061">
        <v>0.46658706665039063</v>
      </c>
      <c r="EG1061">
        <v>0.48199531435966492</v>
      </c>
      <c r="EH1061">
        <v>0.50470101833343506</v>
      </c>
      <c r="EI1061">
        <v>0.51582825183868408</v>
      </c>
      <c r="EJ1061">
        <v>0.52423226833343506</v>
      </c>
      <c r="EK1061">
        <v>0.52611839771270752</v>
      </c>
      <c r="EL1061">
        <v>0.51903355121612549</v>
      </c>
      <c r="EM1061">
        <v>1.377122163772583</v>
      </c>
      <c r="EN1061">
        <v>4.9955682754516602</v>
      </c>
      <c r="EO1061">
        <v>4.9354438781738281</v>
      </c>
      <c r="EP1061">
        <v>4.9489650726318359</v>
      </c>
      <c r="EQ1061">
        <v>4.9343070983886719</v>
      </c>
      <c r="ER1061">
        <v>4.8974862098693848</v>
      </c>
      <c r="ES1061">
        <v>1.3284376859664917</v>
      </c>
      <c r="ET1061">
        <v>0.21955542266368866</v>
      </c>
      <c r="EU1061">
        <v>0.22183334827423096</v>
      </c>
      <c r="EV1061">
        <v>0.20319455862045288</v>
      </c>
      <c r="EW1061">
        <v>0.20240858197212219</v>
      </c>
      <c r="EX1061">
        <v>0.18711459636688232</v>
      </c>
      <c r="EY1061">
        <v>67.378562927246094</v>
      </c>
      <c r="EZ1061">
        <v>66.888969421386719</v>
      </c>
      <c r="FA1061">
        <v>66.868858337402344</v>
      </c>
      <c r="FB1061">
        <v>65.516654968261719</v>
      </c>
      <c r="FC1061">
        <v>65.603485107421875</v>
      </c>
      <c r="FD1061">
        <v>65.612358093261719</v>
      </c>
      <c r="FE1061">
        <v>66.627243041992188</v>
      </c>
      <c r="FF1061">
        <v>67.879196166992188</v>
      </c>
      <c r="FG1061">
        <v>72.685722351074219</v>
      </c>
      <c r="FH1061">
        <v>77.824195861816406</v>
      </c>
      <c r="FI1061">
        <v>83.357864379882813</v>
      </c>
      <c r="FJ1061">
        <v>85.120086669921875</v>
      </c>
      <c r="FK1061">
        <v>85.322593688964844</v>
      </c>
      <c r="FL1061">
        <v>85.388931274414063</v>
      </c>
      <c r="FM1061">
        <v>86.804359436035156</v>
      </c>
      <c r="FN1061">
        <v>87.539016723632812</v>
      </c>
      <c r="FO1061">
        <v>86.667259216308594</v>
      </c>
      <c r="FP1061">
        <v>85.674125671386719</v>
      </c>
      <c r="FQ1061">
        <v>83.788803100585937</v>
      </c>
      <c r="FR1061">
        <v>79.892181396484375</v>
      </c>
      <c r="FS1061">
        <v>76.87896728515625</v>
      </c>
      <c r="FT1061">
        <v>75.879966735839844</v>
      </c>
      <c r="FU1061">
        <v>74.360458374023438</v>
      </c>
      <c r="FV1061">
        <v>72.98797607421875</v>
      </c>
      <c r="FW1061">
        <v>81</v>
      </c>
      <c r="FX1061">
        <v>5.4568342864513397E-2</v>
      </c>
      <c r="FY1061">
        <v>1</v>
      </c>
    </row>
    <row r="1062" spans="1:181" x14ac:dyDescent="0.2">
      <c r="A1062" t="s">
        <v>243</v>
      </c>
      <c r="B1062" t="s">
        <v>239</v>
      </c>
      <c r="C1062" t="s">
        <v>215</v>
      </c>
      <c r="D1062" t="s">
        <v>41</v>
      </c>
      <c r="E1062">
        <v>2016</v>
      </c>
      <c r="F1062" t="s">
        <v>225</v>
      </c>
      <c r="G1062" t="s">
        <v>246</v>
      </c>
      <c r="H1062">
        <v>94</v>
      </c>
      <c r="K1062">
        <v>19.492124557495117</v>
      </c>
      <c r="L1062">
        <v>19.225181579589844</v>
      </c>
      <c r="M1062">
        <v>19.293436050415039</v>
      </c>
      <c r="N1062">
        <v>19.413417816162109</v>
      </c>
      <c r="O1062">
        <v>19.847352981567383</v>
      </c>
      <c r="P1062">
        <v>20.613723754882812</v>
      </c>
      <c r="Q1062">
        <v>23.275735855102539</v>
      </c>
      <c r="R1062">
        <v>23.292661666870117</v>
      </c>
      <c r="S1062">
        <v>23.622983932495117</v>
      </c>
      <c r="T1062">
        <v>24.564184188842773</v>
      </c>
      <c r="U1062">
        <v>25.291175842285156</v>
      </c>
      <c r="V1062">
        <v>25.711923599243164</v>
      </c>
      <c r="W1062">
        <v>25.800020217895508</v>
      </c>
      <c r="X1062">
        <v>26.222171783447266</v>
      </c>
      <c r="Y1062">
        <v>26.376016616821289</v>
      </c>
      <c r="Z1062">
        <v>26.635194778442383</v>
      </c>
      <c r="AA1062">
        <v>26.572473526000977</v>
      </c>
      <c r="AB1062">
        <v>26.34556770324707</v>
      </c>
      <c r="AC1062">
        <v>25.842866897583008</v>
      </c>
      <c r="AD1062">
        <v>26.003641128540039</v>
      </c>
      <c r="AE1062">
        <v>25.459941864013672</v>
      </c>
      <c r="AF1062">
        <v>24.372589111328125</v>
      </c>
      <c r="AG1062">
        <v>21.63861083984375</v>
      </c>
      <c r="AH1062">
        <v>20.544855117797852</v>
      </c>
      <c r="AI1062">
        <v>-0.66245102882385254</v>
      </c>
      <c r="AJ1062">
        <v>-0.65358501672744751</v>
      </c>
      <c r="AK1062">
        <v>-0.65036499500274658</v>
      </c>
      <c r="AL1062">
        <v>-0.6529843807220459</v>
      </c>
      <c r="AM1062">
        <v>-0.65441089868545532</v>
      </c>
      <c r="AN1062">
        <v>-0.66240322589874268</v>
      </c>
      <c r="AO1062">
        <v>-0.71004146337509155</v>
      </c>
      <c r="AP1062">
        <v>-0.7182009220123291</v>
      </c>
      <c r="AQ1062">
        <v>-0.72973406314849854</v>
      </c>
      <c r="AR1062">
        <v>-0.74833434820175171</v>
      </c>
      <c r="AS1062">
        <v>-0.76296824216842651</v>
      </c>
      <c r="AT1062">
        <v>-0.76769554615020752</v>
      </c>
      <c r="AU1062">
        <v>6.3410155475139618E-2</v>
      </c>
      <c r="AV1062">
        <v>4.0743155479431152</v>
      </c>
      <c r="AW1062">
        <v>4.0353984832763672</v>
      </c>
      <c r="AX1062">
        <v>4.0541353225708008</v>
      </c>
      <c r="AY1062">
        <v>4.0324506759643555</v>
      </c>
      <c r="AZ1062">
        <v>4.0033206939697266</v>
      </c>
      <c r="BA1062">
        <v>3.253462165594101E-2</v>
      </c>
      <c r="BB1062">
        <v>-0.40072673559188843</v>
      </c>
      <c r="BC1062">
        <v>-0.39079096913337708</v>
      </c>
      <c r="BD1062">
        <v>-0.36262953281402588</v>
      </c>
      <c r="BE1062">
        <v>-0.3212030827999115</v>
      </c>
      <c r="BF1062">
        <v>-0.30687212944030762</v>
      </c>
      <c r="BG1062">
        <v>-0.32446226477622986</v>
      </c>
      <c r="BH1062">
        <v>-0.32036811113357544</v>
      </c>
      <c r="BI1062">
        <v>-0.31914603710174561</v>
      </c>
      <c r="BJ1062">
        <v>-0.32210391759872437</v>
      </c>
      <c r="BK1062">
        <v>-0.32105448842048645</v>
      </c>
      <c r="BL1062">
        <v>-0.32709217071533203</v>
      </c>
      <c r="BM1062">
        <v>-0.3561083972454071</v>
      </c>
      <c r="BN1062">
        <v>-0.35500475764274597</v>
      </c>
      <c r="BO1062">
        <v>-0.35979071259498596</v>
      </c>
      <c r="BP1062">
        <v>-0.37039735913276672</v>
      </c>
      <c r="BQ1062">
        <v>-0.3801724910736084</v>
      </c>
      <c r="BR1062">
        <v>-0.38565903902053833</v>
      </c>
      <c r="BS1062">
        <v>0.46164169907569885</v>
      </c>
      <c r="BT1062">
        <v>4.3925061225891113</v>
      </c>
      <c r="BU1062">
        <v>4.3467941284179687</v>
      </c>
      <c r="BV1062">
        <v>4.3641338348388672</v>
      </c>
      <c r="BW1062">
        <v>4.3443660736083984</v>
      </c>
      <c r="BX1062">
        <v>4.3126273155212402</v>
      </c>
      <c r="BY1062">
        <v>0.42507773637771606</v>
      </c>
      <c r="BZ1062">
        <v>-0.21685783565044403</v>
      </c>
      <c r="CA1062">
        <v>-0.20914387702941895</v>
      </c>
      <c r="CB1062">
        <v>-0.19487535953521729</v>
      </c>
      <c r="CC1062">
        <v>-0.16582509875297546</v>
      </c>
      <c r="CD1062">
        <v>-0.16032224893569946</v>
      </c>
      <c r="CE1062">
        <v>-9.0372256934642792E-2</v>
      </c>
      <c r="CF1062">
        <v>-8.958309143781662E-2</v>
      </c>
      <c r="CG1062">
        <v>-8.9744821190834045E-2</v>
      </c>
      <c r="CH1062">
        <v>-9.2937149107456207E-2</v>
      </c>
      <c r="CI1062">
        <v>-9.0172864496707916E-2</v>
      </c>
      <c r="CJ1062">
        <v>-9.4856739044189453E-2</v>
      </c>
      <c r="CK1062">
        <v>-0.11097542941570282</v>
      </c>
      <c r="CL1062">
        <v>-0.10345620661973953</v>
      </c>
      <c r="CM1062">
        <v>-0.10356908291578293</v>
      </c>
      <c r="CN1062">
        <v>-0.10863933712244034</v>
      </c>
      <c r="CO1062">
        <v>-0.1150493249297142</v>
      </c>
      <c r="CP1062">
        <v>-0.12106169760227203</v>
      </c>
      <c r="CQ1062">
        <v>0.73745566606521606</v>
      </c>
      <c r="CR1062">
        <v>4.6128835678100586</v>
      </c>
      <c r="CS1062">
        <v>4.5624656677246094</v>
      </c>
      <c r="CT1062">
        <v>4.5788373947143555</v>
      </c>
      <c r="CU1062">
        <v>4.5603976249694824</v>
      </c>
      <c r="CV1062">
        <v>4.5268516540527344</v>
      </c>
      <c r="CW1062">
        <v>0.69695192575454712</v>
      </c>
      <c r="CX1062">
        <v>-8.9510783553123474E-2</v>
      </c>
      <c r="CY1062">
        <v>-8.3335645496845245E-2</v>
      </c>
      <c r="CZ1062">
        <v>-7.8689321875572205E-2</v>
      </c>
      <c r="DA1062">
        <v>-5.821077898144722E-2</v>
      </c>
      <c r="DB1062">
        <v>-5.882224440574646E-2</v>
      </c>
      <c r="DC1062">
        <v>0.14371775090694427</v>
      </c>
      <c r="DD1062">
        <v>0.1412019282579422</v>
      </c>
      <c r="DE1062">
        <v>0.13965639472007751</v>
      </c>
      <c r="DF1062">
        <v>0.13622963428497314</v>
      </c>
      <c r="DG1062">
        <v>0.14070875942707062</v>
      </c>
      <c r="DH1062">
        <v>0.13737867772579193</v>
      </c>
      <c r="DI1062">
        <v>0.13415753841400146</v>
      </c>
      <c r="DJ1062">
        <v>0.1480923593044281</v>
      </c>
      <c r="DK1062">
        <v>0.1526525467634201</v>
      </c>
      <c r="DL1062">
        <v>0.15311868488788605</v>
      </c>
      <c r="DM1062">
        <v>0.15007384121417999</v>
      </c>
      <c r="DN1062">
        <v>0.14353562891483307</v>
      </c>
      <c r="DO1062">
        <v>1.0132696628570557</v>
      </c>
      <c r="DP1062">
        <v>4.8332610130310059</v>
      </c>
      <c r="DQ1062">
        <v>4.77813720703125</v>
      </c>
      <c r="DR1062">
        <v>4.7935409545898437</v>
      </c>
      <c r="DS1062">
        <v>4.7764291763305664</v>
      </c>
      <c r="DT1062">
        <v>4.7410759925842285</v>
      </c>
      <c r="DU1062">
        <v>0.96882611513137817</v>
      </c>
      <c r="DV1062">
        <v>3.7836264818906784E-2</v>
      </c>
      <c r="DW1062">
        <v>4.2472582310438156E-2</v>
      </c>
      <c r="DX1062">
        <v>3.7496715784072876E-2</v>
      </c>
      <c r="DY1062">
        <v>4.9403537064790726E-2</v>
      </c>
      <c r="DZ1062">
        <v>4.2677760124206543E-2</v>
      </c>
      <c r="EA1062">
        <v>0.48170652985572815</v>
      </c>
      <c r="EB1062">
        <v>0.47441881895065308</v>
      </c>
      <c r="EC1062">
        <v>0.4708753228187561</v>
      </c>
      <c r="ED1062">
        <v>0.46711006760597229</v>
      </c>
      <c r="EE1062">
        <v>0.47406518459320068</v>
      </c>
      <c r="EF1062">
        <v>0.47268974781036377</v>
      </c>
      <c r="EG1062">
        <v>0.48809060454368591</v>
      </c>
      <c r="EH1062">
        <v>0.51128852367401123</v>
      </c>
      <c r="EI1062">
        <v>0.52259588241577148</v>
      </c>
      <c r="EJ1062">
        <v>0.53105568885803223</v>
      </c>
      <c r="EK1062">
        <v>0.53286957740783691</v>
      </c>
      <c r="EL1062">
        <v>0.52557218074798584</v>
      </c>
      <c r="EM1062">
        <v>1.4115011692047119</v>
      </c>
      <c r="EN1062">
        <v>5.151451587677002</v>
      </c>
      <c r="EO1062">
        <v>5.0895328521728516</v>
      </c>
      <c r="EP1062">
        <v>5.1035394668579102</v>
      </c>
      <c r="EQ1062">
        <v>5.0883445739746094</v>
      </c>
      <c r="ER1062">
        <v>5.0503826141357422</v>
      </c>
      <c r="ES1062">
        <v>1.361369252204895</v>
      </c>
      <c r="ET1062">
        <v>0.22170518338680267</v>
      </c>
      <c r="EU1062">
        <v>0.22411967813968658</v>
      </c>
      <c r="EV1062">
        <v>0.20525090396404266</v>
      </c>
      <c r="EW1062">
        <v>0.20478151738643646</v>
      </c>
      <c r="EX1062">
        <v>0.1892276406288147</v>
      </c>
      <c r="EY1062">
        <v>67.378562927246094</v>
      </c>
      <c r="EZ1062">
        <v>66.888969421386719</v>
      </c>
      <c r="FA1062">
        <v>66.868858337402344</v>
      </c>
      <c r="FB1062">
        <v>65.516654968261719</v>
      </c>
      <c r="FC1062">
        <v>65.603485107421875</v>
      </c>
      <c r="FD1062">
        <v>65.612358093261719</v>
      </c>
      <c r="FE1062">
        <v>66.627243041992188</v>
      </c>
      <c r="FF1062">
        <v>67.879196166992188</v>
      </c>
      <c r="FG1062">
        <v>72.685722351074219</v>
      </c>
      <c r="FH1062">
        <v>77.824195861816406</v>
      </c>
      <c r="FI1062">
        <v>83.357872009277344</v>
      </c>
      <c r="FJ1062">
        <v>85.120086669921875</v>
      </c>
      <c r="FK1062">
        <v>85.322593688964844</v>
      </c>
      <c r="FL1062">
        <v>85.388931274414063</v>
      </c>
      <c r="FM1062">
        <v>86.804359436035156</v>
      </c>
      <c r="FN1062">
        <v>87.539009094238281</v>
      </c>
      <c r="FO1062">
        <v>86.667243957519531</v>
      </c>
      <c r="FP1062">
        <v>85.674118041992188</v>
      </c>
      <c r="FQ1062">
        <v>83.788810729980469</v>
      </c>
      <c r="FR1062">
        <v>79.892181396484375</v>
      </c>
      <c r="FS1062">
        <v>76.87896728515625</v>
      </c>
      <c r="FT1062">
        <v>75.879966735839844</v>
      </c>
      <c r="FU1062">
        <v>74.360458374023438</v>
      </c>
      <c r="FV1062">
        <v>72.98797607421875</v>
      </c>
      <c r="FW1062">
        <v>81</v>
      </c>
      <c r="FX1062">
        <v>5.4568342864513397E-2</v>
      </c>
      <c r="FY1062">
        <v>1</v>
      </c>
    </row>
    <row r="1063" spans="1:181" x14ac:dyDescent="0.2">
      <c r="A1063" t="s">
        <v>243</v>
      </c>
      <c r="B1063" t="s">
        <v>239</v>
      </c>
      <c r="C1063" t="s">
        <v>215</v>
      </c>
      <c r="D1063" t="s">
        <v>41</v>
      </c>
      <c r="E1063">
        <v>2017</v>
      </c>
      <c r="F1063" t="s">
        <v>225</v>
      </c>
      <c r="G1063" t="s">
        <v>246</v>
      </c>
      <c r="H1063">
        <v>94</v>
      </c>
      <c r="K1063">
        <v>19.492124557495117</v>
      </c>
      <c r="L1063">
        <v>19.225181579589844</v>
      </c>
      <c r="M1063">
        <v>19.293436050415039</v>
      </c>
      <c r="N1063">
        <v>19.413417816162109</v>
      </c>
      <c r="O1063">
        <v>19.847352981567383</v>
      </c>
      <c r="P1063">
        <v>20.613723754882812</v>
      </c>
      <c r="Q1063">
        <v>23.275735855102539</v>
      </c>
      <c r="R1063">
        <v>23.292661666870117</v>
      </c>
      <c r="S1063">
        <v>23.622983932495117</v>
      </c>
      <c r="T1063">
        <v>24.564184188842773</v>
      </c>
      <c r="U1063">
        <v>25.291175842285156</v>
      </c>
      <c r="V1063">
        <v>25.711923599243164</v>
      </c>
      <c r="W1063">
        <v>25.800020217895508</v>
      </c>
      <c r="X1063">
        <v>26.222171783447266</v>
      </c>
      <c r="Y1063">
        <v>26.376016616821289</v>
      </c>
      <c r="Z1063">
        <v>26.635194778442383</v>
      </c>
      <c r="AA1063">
        <v>26.572473526000977</v>
      </c>
      <c r="AB1063">
        <v>26.34556770324707</v>
      </c>
      <c r="AC1063">
        <v>25.842866897583008</v>
      </c>
      <c r="AD1063">
        <v>26.003641128540039</v>
      </c>
      <c r="AE1063">
        <v>25.459941864013672</v>
      </c>
      <c r="AF1063">
        <v>24.372589111328125</v>
      </c>
      <c r="AG1063">
        <v>21.63861083984375</v>
      </c>
      <c r="AH1063">
        <v>20.544855117797852</v>
      </c>
      <c r="AI1063">
        <v>-0.66245102882385254</v>
      </c>
      <c r="AJ1063">
        <v>-0.65358501672744751</v>
      </c>
      <c r="AK1063">
        <v>-0.65036499500274658</v>
      </c>
      <c r="AL1063">
        <v>-0.6529843807220459</v>
      </c>
      <c r="AM1063">
        <v>-0.65441089868545532</v>
      </c>
      <c r="AN1063">
        <v>-0.66240322589874268</v>
      </c>
      <c r="AO1063">
        <v>-0.71004146337509155</v>
      </c>
      <c r="AP1063">
        <v>-0.7182009220123291</v>
      </c>
      <c r="AQ1063">
        <v>-0.72973406314849854</v>
      </c>
      <c r="AR1063">
        <v>-0.74833434820175171</v>
      </c>
      <c r="AS1063">
        <v>-0.76296824216842651</v>
      </c>
      <c r="AT1063">
        <v>-0.76769554615020752</v>
      </c>
      <c r="AU1063">
        <v>6.3410155475139618E-2</v>
      </c>
      <c r="AV1063">
        <v>4.0743155479431152</v>
      </c>
      <c r="AW1063">
        <v>4.0353984832763672</v>
      </c>
      <c r="AX1063">
        <v>4.0541353225708008</v>
      </c>
      <c r="AY1063">
        <v>4.0324506759643555</v>
      </c>
      <c r="AZ1063">
        <v>4.0033206939697266</v>
      </c>
      <c r="BA1063">
        <v>3.253462165594101E-2</v>
      </c>
      <c r="BB1063">
        <v>-0.40072673559188843</v>
      </c>
      <c r="BC1063">
        <v>-0.39079096913337708</v>
      </c>
      <c r="BD1063">
        <v>-0.36262953281402588</v>
      </c>
      <c r="BE1063">
        <v>-0.3212030827999115</v>
      </c>
      <c r="BF1063">
        <v>-0.30687212944030762</v>
      </c>
      <c r="BG1063">
        <v>-0.32446226477622986</v>
      </c>
      <c r="BH1063">
        <v>-0.32036811113357544</v>
      </c>
      <c r="BI1063">
        <v>-0.31914603710174561</v>
      </c>
      <c r="BJ1063">
        <v>-0.32210391759872437</v>
      </c>
      <c r="BK1063">
        <v>-0.32105448842048645</v>
      </c>
      <c r="BL1063">
        <v>-0.32709217071533203</v>
      </c>
      <c r="BM1063">
        <v>-0.3561083972454071</v>
      </c>
      <c r="BN1063">
        <v>-0.35500475764274597</v>
      </c>
      <c r="BO1063">
        <v>-0.35979071259498596</v>
      </c>
      <c r="BP1063">
        <v>-0.37039735913276672</v>
      </c>
      <c r="BQ1063">
        <v>-0.3801724910736084</v>
      </c>
      <c r="BR1063">
        <v>-0.38565903902053833</v>
      </c>
      <c r="BS1063">
        <v>0.46164169907569885</v>
      </c>
      <c r="BT1063">
        <v>4.3925061225891113</v>
      </c>
      <c r="BU1063">
        <v>4.3467941284179687</v>
      </c>
      <c r="BV1063">
        <v>4.3641338348388672</v>
      </c>
      <c r="BW1063">
        <v>4.3443660736083984</v>
      </c>
      <c r="BX1063">
        <v>4.3126273155212402</v>
      </c>
      <c r="BY1063">
        <v>0.42507773637771606</v>
      </c>
      <c r="BZ1063">
        <v>-0.21685783565044403</v>
      </c>
      <c r="CA1063">
        <v>-0.20914387702941895</v>
      </c>
      <c r="CB1063">
        <v>-0.19487535953521729</v>
      </c>
      <c r="CC1063">
        <v>-0.16582509875297546</v>
      </c>
      <c r="CD1063">
        <v>-0.16032224893569946</v>
      </c>
      <c r="CE1063">
        <v>-9.0372256934642792E-2</v>
      </c>
      <c r="CF1063">
        <v>-8.958309143781662E-2</v>
      </c>
      <c r="CG1063">
        <v>-8.9744821190834045E-2</v>
      </c>
      <c r="CH1063">
        <v>-9.2937149107456207E-2</v>
      </c>
      <c r="CI1063">
        <v>-9.0172864496707916E-2</v>
      </c>
      <c r="CJ1063">
        <v>-9.4856739044189453E-2</v>
      </c>
      <c r="CK1063">
        <v>-0.11097542941570282</v>
      </c>
      <c r="CL1063">
        <v>-0.10345620661973953</v>
      </c>
      <c r="CM1063">
        <v>-0.10356908291578293</v>
      </c>
      <c r="CN1063">
        <v>-0.10863933712244034</v>
      </c>
      <c r="CO1063">
        <v>-0.1150493249297142</v>
      </c>
      <c r="CP1063">
        <v>-0.12106169760227203</v>
      </c>
      <c r="CQ1063">
        <v>0.73745566606521606</v>
      </c>
      <c r="CR1063">
        <v>4.6128835678100586</v>
      </c>
      <c r="CS1063">
        <v>4.5624656677246094</v>
      </c>
      <c r="CT1063">
        <v>4.5788373947143555</v>
      </c>
      <c r="CU1063">
        <v>4.5603976249694824</v>
      </c>
      <c r="CV1063">
        <v>4.5268516540527344</v>
      </c>
      <c r="CW1063">
        <v>0.69695192575454712</v>
      </c>
      <c r="CX1063">
        <v>-8.9510783553123474E-2</v>
      </c>
      <c r="CY1063">
        <v>-8.3335645496845245E-2</v>
      </c>
      <c r="CZ1063">
        <v>-7.8689321875572205E-2</v>
      </c>
      <c r="DA1063">
        <v>-5.821077898144722E-2</v>
      </c>
      <c r="DB1063">
        <v>-5.882224440574646E-2</v>
      </c>
      <c r="DC1063">
        <v>0.14371775090694427</v>
      </c>
      <c r="DD1063">
        <v>0.1412019282579422</v>
      </c>
      <c r="DE1063">
        <v>0.13965639472007751</v>
      </c>
      <c r="DF1063">
        <v>0.13622963428497314</v>
      </c>
      <c r="DG1063">
        <v>0.14070875942707062</v>
      </c>
      <c r="DH1063">
        <v>0.13737867772579193</v>
      </c>
      <c r="DI1063">
        <v>0.13415753841400146</v>
      </c>
      <c r="DJ1063">
        <v>0.1480923593044281</v>
      </c>
      <c r="DK1063">
        <v>0.1526525467634201</v>
      </c>
      <c r="DL1063">
        <v>0.15311868488788605</v>
      </c>
      <c r="DM1063">
        <v>0.15007384121417999</v>
      </c>
      <c r="DN1063">
        <v>0.14353562891483307</v>
      </c>
      <c r="DO1063">
        <v>1.0132696628570557</v>
      </c>
      <c r="DP1063">
        <v>4.8332610130310059</v>
      </c>
      <c r="DQ1063">
        <v>4.77813720703125</v>
      </c>
      <c r="DR1063">
        <v>4.7935409545898437</v>
      </c>
      <c r="DS1063">
        <v>4.7764291763305664</v>
      </c>
      <c r="DT1063">
        <v>4.7410759925842285</v>
      </c>
      <c r="DU1063">
        <v>0.96882611513137817</v>
      </c>
      <c r="DV1063">
        <v>3.7836264818906784E-2</v>
      </c>
      <c r="DW1063">
        <v>4.2472582310438156E-2</v>
      </c>
      <c r="DX1063">
        <v>3.7496715784072876E-2</v>
      </c>
      <c r="DY1063">
        <v>4.9403537064790726E-2</v>
      </c>
      <c r="DZ1063">
        <v>4.2677760124206543E-2</v>
      </c>
      <c r="EA1063">
        <v>0.48170652985572815</v>
      </c>
      <c r="EB1063">
        <v>0.47441881895065308</v>
      </c>
      <c r="EC1063">
        <v>0.4708753228187561</v>
      </c>
      <c r="ED1063">
        <v>0.46711006760597229</v>
      </c>
      <c r="EE1063">
        <v>0.47406518459320068</v>
      </c>
      <c r="EF1063">
        <v>0.47268974781036377</v>
      </c>
      <c r="EG1063">
        <v>0.48809060454368591</v>
      </c>
      <c r="EH1063">
        <v>0.51128852367401123</v>
      </c>
      <c r="EI1063">
        <v>0.52259588241577148</v>
      </c>
      <c r="EJ1063">
        <v>0.53105568885803223</v>
      </c>
      <c r="EK1063">
        <v>0.53286957740783691</v>
      </c>
      <c r="EL1063">
        <v>0.52557218074798584</v>
      </c>
      <c r="EM1063">
        <v>1.4115011692047119</v>
      </c>
      <c r="EN1063">
        <v>5.151451587677002</v>
      </c>
      <c r="EO1063">
        <v>5.0895328521728516</v>
      </c>
      <c r="EP1063">
        <v>5.1035394668579102</v>
      </c>
      <c r="EQ1063">
        <v>5.0883445739746094</v>
      </c>
      <c r="ER1063">
        <v>5.0503826141357422</v>
      </c>
      <c r="ES1063">
        <v>1.361369252204895</v>
      </c>
      <c r="ET1063">
        <v>0.22170518338680267</v>
      </c>
      <c r="EU1063">
        <v>0.22411967813968658</v>
      </c>
      <c r="EV1063">
        <v>0.20525090396404266</v>
      </c>
      <c r="EW1063">
        <v>0.20478151738643646</v>
      </c>
      <c r="EX1063">
        <v>0.1892276406288147</v>
      </c>
      <c r="EY1063">
        <v>67.378562927246094</v>
      </c>
      <c r="EZ1063">
        <v>66.888969421386719</v>
      </c>
      <c r="FA1063">
        <v>66.868858337402344</v>
      </c>
      <c r="FB1063">
        <v>65.516654968261719</v>
      </c>
      <c r="FC1063">
        <v>65.603485107421875</v>
      </c>
      <c r="FD1063">
        <v>65.612358093261719</v>
      </c>
      <c r="FE1063">
        <v>66.627243041992188</v>
      </c>
      <c r="FF1063">
        <v>67.879196166992188</v>
      </c>
      <c r="FG1063">
        <v>72.685722351074219</v>
      </c>
      <c r="FH1063">
        <v>77.824195861816406</v>
      </c>
      <c r="FI1063">
        <v>83.357872009277344</v>
      </c>
      <c r="FJ1063">
        <v>85.120086669921875</v>
      </c>
      <c r="FK1063">
        <v>85.322593688964844</v>
      </c>
      <c r="FL1063">
        <v>85.388931274414063</v>
      </c>
      <c r="FM1063">
        <v>86.804359436035156</v>
      </c>
      <c r="FN1063">
        <v>87.539009094238281</v>
      </c>
      <c r="FO1063">
        <v>86.667243957519531</v>
      </c>
      <c r="FP1063">
        <v>85.674118041992188</v>
      </c>
      <c r="FQ1063">
        <v>83.788810729980469</v>
      </c>
      <c r="FR1063">
        <v>79.892181396484375</v>
      </c>
      <c r="FS1063">
        <v>76.87896728515625</v>
      </c>
      <c r="FT1063">
        <v>75.879966735839844</v>
      </c>
      <c r="FU1063">
        <v>74.360458374023438</v>
      </c>
      <c r="FV1063">
        <v>72.98797607421875</v>
      </c>
      <c r="FW1063">
        <v>81</v>
      </c>
      <c r="FX1063">
        <v>5.4568342864513397E-2</v>
      </c>
      <c r="FY1063">
        <v>1</v>
      </c>
    </row>
    <row r="1064" spans="1:181" x14ac:dyDescent="0.2">
      <c r="A1064" t="s">
        <v>243</v>
      </c>
      <c r="B1064" t="s">
        <v>239</v>
      </c>
      <c r="C1064" t="s">
        <v>215</v>
      </c>
      <c r="D1064" t="s">
        <v>41</v>
      </c>
      <c r="E1064">
        <v>2018</v>
      </c>
      <c r="F1064" t="s">
        <v>225</v>
      </c>
      <c r="G1064" t="s">
        <v>246</v>
      </c>
      <c r="H1064">
        <v>94</v>
      </c>
      <c r="K1064">
        <v>19.492124557495117</v>
      </c>
      <c r="L1064">
        <v>19.225181579589844</v>
      </c>
      <c r="M1064">
        <v>19.293436050415039</v>
      </c>
      <c r="N1064">
        <v>19.413417816162109</v>
      </c>
      <c r="O1064">
        <v>19.847352981567383</v>
      </c>
      <c r="P1064">
        <v>20.613723754882812</v>
      </c>
      <c r="Q1064">
        <v>23.275735855102539</v>
      </c>
      <c r="R1064">
        <v>23.292661666870117</v>
      </c>
      <c r="S1064">
        <v>23.622983932495117</v>
      </c>
      <c r="T1064">
        <v>24.564184188842773</v>
      </c>
      <c r="U1064">
        <v>25.291175842285156</v>
      </c>
      <c r="V1064">
        <v>25.711923599243164</v>
      </c>
      <c r="W1064">
        <v>25.800020217895508</v>
      </c>
      <c r="X1064">
        <v>26.222171783447266</v>
      </c>
      <c r="Y1064">
        <v>26.376016616821289</v>
      </c>
      <c r="Z1064">
        <v>26.635194778442383</v>
      </c>
      <c r="AA1064">
        <v>26.572473526000977</v>
      </c>
      <c r="AB1064">
        <v>26.34556770324707</v>
      </c>
      <c r="AC1064">
        <v>25.842866897583008</v>
      </c>
      <c r="AD1064">
        <v>26.003641128540039</v>
      </c>
      <c r="AE1064">
        <v>25.459941864013672</v>
      </c>
      <c r="AF1064">
        <v>24.372589111328125</v>
      </c>
      <c r="AG1064">
        <v>21.63861083984375</v>
      </c>
      <c r="AH1064">
        <v>20.544855117797852</v>
      </c>
      <c r="AI1064">
        <v>-0.66245102882385254</v>
      </c>
      <c r="AJ1064">
        <v>-0.65358501672744751</v>
      </c>
      <c r="AK1064">
        <v>-0.65036499500274658</v>
      </c>
      <c r="AL1064">
        <v>-0.6529843807220459</v>
      </c>
      <c r="AM1064">
        <v>-0.65441089868545532</v>
      </c>
      <c r="AN1064">
        <v>-0.66240322589874268</v>
      </c>
      <c r="AO1064">
        <v>-0.71004146337509155</v>
      </c>
      <c r="AP1064">
        <v>-0.7182009220123291</v>
      </c>
      <c r="AQ1064">
        <v>-0.72973406314849854</v>
      </c>
      <c r="AR1064">
        <v>-0.74833434820175171</v>
      </c>
      <c r="AS1064">
        <v>-0.76296824216842651</v>
      </c>
      <c r="AT1064">
        <v>-0.76769554615020752</v>
      </c>
      <c r="AU1064">
        <v>6.3410155475139618E-2</v>
      </c>
      <c r="AV1064">
        <v>4.0743155479431152</v>
      </c>
      <c r="AW1064">
        <v>4.0353984832763672</v>
      </c>
      <c r="AX1064">
        <v>4.0541353225708008</v>
      </c>
      <c r="AY1064">
        <v>4.0324506759643555</v>
      </c>
      <c r="AZ1064">
        <v>4.0033206939697266</v>
      </c>
      <c r="BA1064">
        <v>3.253462165594101E-2</v>
      </c>
      <c r="BB1064">
        <v>-0.40072673559188843</v>
      </c>
      <c r="BC1064">
        <v>-0.39079096913337708</v>
      </c>
      <c r="BD1064">
        <v>-0.36262953281402588</v>
      </c>
      <c r="BE1064">
        <v>-0.3212030827999115</v>
      </c>
      <c r="BF1064">
        <v>-0.30687212944030762</v>
      </c>
      <c r="BG1064">
        <v>-0.32446226477622986</v>
      </c>
      <c r="BH1064">
        <v>-0.32036811113357544</v>
      </c>
      <c r="BI1064">
        <v>-0.31914603710174561</v>
      </c>
      <c r="BJ1064">
        <v>-0.32210391759872437</v>
      </c>
      <c r="BK1064">
        <v>-0.32105448842048645</v>
      </c>
      <c r="BL1064">
        <v>-0.32709217071533203</v>
      </c>
      <c r="BM1064">
        <v>-0.3561083972454071</v>
      </c>
      <c r="BN1064">
        <v>-0.35500475764274597</v>
      </c>
      <c r="BO1064">
        <v>-0.35979071259498596</v>
      </c>
      <c r="BP1064">
        <v>-0.37039735913276672</v>
      </c>
      <c r="BQ1064">
        <v>-0.3801724910736084</v>
      </c>
      <c r="BR1064">
        <v>-0.38565903902053833</v>
      </c>
      <c r="BS1064">
        <v>0.46164169907569885</v>
      </c>
      <c r="BT1064">
        <v>4.3925061225891113</v>
      </c>
      <c r="BU1064">
        <v>4.3467941284179687</v>
      </c>
      <c r="BV1064">
        <v>4.3641338348388672</v>
      </c>
      <c r="BW1064">
        <v>4.3443660736083984</v>
      </c>
      <c r="BX1064">
        <v>4.3126273155212402</v>
      </c>
      <c r="BY1064">
        <v>0.42507773637771606</v>
      </c>
      <c r="BZ1064">
        <v>-0.21685783565044403</v>
      </c>
      <c r="CA1064">
        <v>-0.20914387702941895</v>
      </c>
      <c r="CB1064">
        <v>-0.19487535953521729</v>
      </c>
      <c r="CC1064">
        <v>-0.16582509875297546</v>
      </c>
      <c r="CD1064">
        <v>-0.16032224893569946</v>
      </c>
      <c r="CE1064">
        <v>-9.0372256934642792E-2</v>
      </c>
      <c r="CF1064">
        <v>-8.958309143781662E-2</v>
      </c>
      <c r="CG1064">
        <v>-8.9744821190834045E-2</v>
      </c>
      <c r="CH1064">
        <v>-9.2937149107456207E-2</v>
      </c>
      <c r="CI1064">
        <v>-9.0172864496707916E-2</v>
      </c>
      <c r="CJ1064">
        <v>-9.4856739044189453E-2</v>
      </c>
      <c r="CK1064">
        <v>-0.11097542941570282</v>
      </c>
      <c r="CL1064">
        <v>-0.10345620661973953</v>
      </c>
      <c r="CM1064">
        <v>-0.10356908291578293</v>
      </c>
      <c r="CN1064">
        <v>-0.10863933712244034</v>
      </c>
      <c r="CO1064">
        <v>-0.1150493249297142</v>
      </c>
      <c r="CP1064">
        <v>-0.12106169760227203</v>
      </c>
      <c r="CQ1064">
        <v>0.73745566606521606</v>
      </c>
      <c r="CR1064">
        <v>4.6128835678100586</v>
      </c>
      <c r="CS1064">
        <v>4.5624656677246094</v>
      </c>
      <c r="CT1064">
        <v>4.5788373947143555</v>
      </c>
      <c r="CU1064">
        <v>4.5603976249694824</v>
      </c>
      <c r="CV1064">
        <v>4.5268516540527344</v>
      </c>
      <c r="CW1064">
        <v>0.69695192575454712</v>
      </c>
      <c r="CX1064">
        <v>-8.9510783553123474E-2</v>
      </c>
      <c r="CY1064">
        <v>-8.3335645496845245E-2</v>
      </c>
      <c r="CZ1064">
        <v>-7.8689321875572205E-2</v>
      </c>
      <c r="DA1064">
        <v>-5.821077898144722E-2</v>
      </c>
      <c r="DB1064">
        <v>-5.882224440574646E-2</v>
      </c>
      <c r="DC1064">
        <v>0.14371775090694427</v>
      </c>
      <c r="DD1064">
        <v>0.1412019282579422</v>
      </c>
      <c r="DE1064">
        <v>0.13965639472007751</v>
      </c>
      <c r="DF1064">
        <v>0.13622963428497314</v>
      </c>
      <c r="DG1064">
        <v>0.14070875942707062</v>
      </c>
      <c r="DH1064">
        <v>0.13737867772579193</v>
      </c>
      <c r="DI1064">
        <v>0.13415753841400146</v>
      </c>
      <c r="DJ1064">
        <v>0.1480923593044281</v>
      </c>
      <c r="DK1064">
        <v>0.1526525467634201</v>
      </c>
      <c r="DL1064">
        <v>0.15311868488788605</v>
      </c>
      <c r="DM1064">
        <v>0.15007384121417999</v>
      </c>
      <c r="DN1064">
        <v>0.14353562891483307</v>
      </c>
      <c r="DO1064">
        <v>1.0132696628570557</v>
      </c>
      <c r="DP1064">
        <v>4.8332610130310059</v>
      </c>
      <c r="DQ1064">
        <v>4.77813720703125</v>
      </c>
      <c r="DR1064">
        <v>4.7935409545898437</v>
      </c>
      <c r="DS1064">
        <v>4.7764291763305664</v>
      </c>
      <c r="DT1064">
        <v>4.7410759925842285</v>
      </c>
      <c r="DU1064">
        <v>0.96882611513137817</v>
      </c>
      <c r="DV1064">
        <v>3.7836264818906784E-2</v>
      </c>
      <c r="DW1064">
        <v>4.2472582310438156E-2</v>
      </c>
      <c r="DX1064">
        <v>3.7496715784072876E-2</v>
      </c>
      <c r="DY1064">
        <v>4.9403537064790726E-2</v>
      </c>
      <c r="DZ1064">
        <v>4.2677760124206543E-2</v>
      </c>
      <c r="EA1064">
        <v>0.48170652985572815</v>
      </c>
      <c r="EB1064">
        <v>0.47441881895065308</v>
      </c>
      <c r="EC1064">
        <v>0.4708753228187561</v>
      </c>
      <c r="ED1064">
        <v>0.46711006760597229</v>
      </c>
      <c r="EE1064">
        <v>0.47406518459320068</v>
      </c>
      <c r="EF1064">
        <v>0.47268974781036377</v>
      </c>
      <c r="EG1064">
        <v>0.48809060454368591</v>
      </c>
      <c r="EH1064">
        <v>0.51128852367401123</v>
      </c>
      <c r="EI1064">
        <v>0.52259588241577148</v>
      </c>
      <c r="EJ1064">
        <v>0.53105568885803223</v>
      </c>
      <c r="EK1064">
        <v>0.53286957740783691</v>
      </c>
      <c r="EL1064">
        <v>0.52557218074798584</v>
      </c>
      <c r="EM1064">
        <v>1.4115011692047119</v>
      </c>
      <c r="EN1064">
        <v>5.151451587677002</v>
      </c>
      <c r="EO1064">
        <v>5.0895328521728516</v>
      </c>
      <c r="EP1064">
        <v>5.1035394668579102</v>
      </c>
      <c r="EQ1064">
        <v>5.0883445739746094</v>
      </c>
      <c r="ER1064">
        <v>5.0503826141357422</v>
      </c>
      <c r="ES1064">
        <v>1.361369252204895</v>
      </c>
      <c r="ET1064">
        <v>0.22170518338680267</v>
      </c>
      <c r="EU1064">
        <v>0.22411967813968658</v>
      </c>
      <c r="EV1064">
        <v>0.20525090396404266</v>
      </c>
      <c r="EW1064">
        <v>0.20478151738643646</v>
      </c>
      <c r="EX1064">
        <v>0.1892276406288147</v>
      </c>
      <c r="EY1064">
        <v>67.378562927246094</v>
      </c>
      <c r="EZ1064">
        <v>66.888969421386719</v>
      </c>
      <c r="FA1064">
        <v>66.868858337402344</v>
      </c>
      <c r="FB1064">
        <v>65.516654968261719</v>
      </c>
      <c r="FC1064">
        <v>65.603485107421875</v>
      </c>
      <c r="FD1064">
        <v>65.612358093261719</v>
      </c>
      <c r="FE1064">
        <v>66.627243041992188</v>
      </c>
      <c r="FF1064">
        <v>67.879196166992188</v>
      </c>
      <c r="FG1064">
        <v>72.685722351074219</v>
      </c>
      <c r="FH1064">
        <v>77.824195861816406</v>
      </c>
      <c r="FI1064">
        <v>83.357872009277344</v>
      </c>
      <c r="FJ1064">
        <v>85.120086669921875</v>
      </c>
      <c r="FK1064">
        <v>85.322593688964844</v>
      </c>
      <c r="FL1064">
        <v>85.388931274414063</v>
      </c>
      <c r="FM1064">
        <v>86.804359436035156</v>
      </c>
      <c r="FN1064">
        <v>87.539009094238281</v>
      </c>
      <c r="FO1064">
        <v>86.667243957519531</v>
      </c>
      <c r="FP1064">
        <v>85.674118041992188</v>
      </c>
      <c r="FQ1064">
        <v>83.788810729980469</v>
      </c>
      <c r="FR1064">
        <v>79.892181396484375</v>
      </c>
      <c r="FS1064">
        <v>76.87896728515625</v>
      </c>
      <c r="FT1064">
        <v>75.879966735839844</v>
      </c>
      <c r="FU1064">
        <v>74.360458374023438</v>
      </c>
      <c r="FV1064">
        <v>72.98797607421875</v>
      </c>
      <c r="FW1064">
        <v>81</v>
      </c>
      <c r="FX1064">
        <v>5.4568342864513397E-2</v>
      </c>
      <c r="FY1064">
        <v>1</v>
      </c>
    </row>
    <row r="1065" spans="1:181" x14ac:dyDescent="0.2">
      <c r="A1065" t="s">
        <v>243</v>
      </c>
      <c r="B1065" t="s">
        <v>239</v>
      </c>
      <c r="C1065" t="s">
        <v>215</v>
      </c>
      <c r="D1065" t="s">
        <v>41</v>
      </c>
      <c r="E1065">
        <v>2019</v>
      </c>
      <c r="F1065" t="s">
        <v>225</v>
      </c>
      <c r="G1065" t="s">
        <v>246</v>
      </c>
      <c r="H1065">
        <v>94</v>
      </c>
      <c r="K1065">
        <v>19.492124557495117</v>
      </c>
      <c r="L1065">
        <v>19.225181579589844</v>
      </c>
      <c r="M1065">
        <v>19.293436050415039</v>
      </c>
      <c r="N1065">
        <v>19.413417816162109</v>
      </c>
      <c r="O1065">
        <v>19.847352981567383</v>
      </c>
      <c r="P1065">
        <v>20.613723754882812</v>
      </c>
      <c r="Q1065">
        <v>23.275735855102539</v>
      </c>
      <c r="R1065">
        <v>23.292661666870117</v>
      </c>
      <c r="S1065">
        <v>23.622983932495117</v>
      </c>
      <c r="T1065">
        <v>24.564184188842773</v>
      </c>
      <c r="U1065">
        <v>25.291175842285156</v>
      </c>
      <c r="V1065">
        <v>25.711923599243164</v>
      </c>
      <c r="W1065">
        <v>25.800020217895508</v>
      </c>
      <c r="X1065">
        <v>26.222171783447266</v>
      </c>
      <c r="Y1065">
        <v>26.376016616821289</v>
      </c>
      <c r="Z1065">
        <v>26.635194778442383</v>
      </c>
      <c r="AA1065">
        <v>26.572473526000977</v>
      </c>
      <c r="AB1065">
        <v>26.34556770324707</v>
      </c>
      <c r="AC1065">
        <v>25.842866897583008</v>
      </c>
      <c r="AD1065">
        <v>26.003641128540039</v>
      </c>
      <c r="AE1065">
        <v>25.459941864013672</v>
      </c>
      <c r="AF1065">
        <v>24.372589111328125</v>
      </c>
      <c r="AG1065">
        <v>21.63861083984375</v>
      </c>
      <c r="AH1065">
        <v>20.544855117797852</v>
      </c>
      <c r="AI1065">
        <v>-0.66245102882385254</v>
      </c>
      <c r="AJ1065">
        <v>-0.65358501672744751</v>
      </c>
      <c r="AK1065">
        <v>-0.65036499500274658</v>
      </c>
      <c r="AL1065">
        <v>-0.6529843807220459</v>
      </c>
      <c r="AM1065">
        <v>-0.65441089868545532</v>
      </c>
      <c r="AN1065">
        <v>-0.66240322589874268</v>
      </c>
      <c r="AO1065">
        <v>-0.71004146337509155</v>
      </c>
      <c r="AP1065">
        <v>-0.7182009220123291</v>
      </c>
      <c r="AQ1065">
        <v>-0.72973406314849854</v>
      </c>
      <c r="AR1065">
        <v>-0.74833434820175171</v>
      </c>
      <c r="AS1065">
        <v>-0.76296824216842651</v>
      </c>
      <c r="AT1065">
        <v>-0.76769554615020752</v>
      </c>
      <c r="AU1065">
        <v>6.3410155475139618E-2</v>
      </c>
      <c r="AV1065">
        <v>4.0743155479431152</v>
      </c>
      <c r="AW1065">
        <v>4.0353984832763672</v>
      </c>
      <c r="AX1065">
        <v>4.0541353225708008</v>
      </c>
      <c r="AY1065">
        <v>4.0324506759643555</v>
      </c>
      <c r="AZ1065">
        <v>4.0033206939697266</v>
      </c>
      <c r="BA1065">
        <v>3.253462165594101E-2</v>
      </c>
      <c r="BB1065">
        <v>-0.40072673559188843</v>
      </c>
      <c r="BC1065">
        <v>-0.39079096913337708</v>
      </c>
      <c r="BD1065">
        <v>-0.36262953281402588</v>
      </c>
      <c r="BE1065">
        <v>-0.3212030827999115</v>
      </c>
      <c r="BF1065">
        <v>-0.30687212944030762</v>
      </c>
      <c r="BG1065">
        <v>-0.32446226477622986</v>
      </c>
      <c r="BH1065">
        <v>-0.32036811113357544</v>
      </c>
      <c r="BI1065">
        <v>-0.31914603710174561</v>
      </c>
      <c r="BJ1065">
        <v>-0.32210391759872437</v>
      </c>
      <c r="BK1065">
        <v>-0.32105448842048645</v>
      </c>
      <c r="BL1065">
        <v>-0.32709217071533203</v>
      </c>
      <c r="BM1065">
        <v>-0.3561083972454071</v>
      </c>
      <c r="BN1065">
        <v>-0.35500475764274597</v>
      </c>
      <c r="BO1065">
        <v>-0.35979071259498596</v>
      </c>
      <c r="BP1065">
        <v>-0.37039735913276672</v>
      </c>
      <c r="BQ1065">
        <v>-0.3801724910736084</v>
      </c>
      <c r="BR1065">
        <v>-0.38565903902053833</v>
      </c>
      <c r="BS1065">
        <v>0.46164169907569885</v>
      </c>
      <c r="BT1065">
        <v>4.3925061225891113</v>
      </c>
      <c r="BU1065">
        <v>4.3467941284179687</v>
      </c>
      <c r="BV1065">
        <v>4.3641338348388672</v>
      </c>
      <c r="BW1065">
        <v>4.3443660736083984</v>
      </c>
      <c r="BX1065">
        <v>4.3126273155212402</v>
      </c>
      <c r="BY1065">
        <v>0.42507773637771606</v>
      </c>
      <c r="BZ1065">
        <v>-0.21685783565044403</v>
      </c>
      <c r="CA1065">
        <v>-0.20914387702941895</v>
      </c>
      <c r="CB1065">
        <v>-0.19487535953521729</v>
      </c>
      <c r="CC1065">
        <v>-0.16582509875297546</v>
      </c>
      <c r="CD1065">
        <v>-0.16032224893569946</v>
      </c>
      <c r="CE1065">
        <v>-9.0372256934642792E-2</v>
      </c>
      <c r="CF1065">
        <v>-8.958309143781662E-2</v>
      </c>
      <c r="CG1065">
        <v>-8.9744821190834045E-2</v>
      </c>
      <c r="CH1065">
        <v>-9.2937149107456207E-2</v>
      </c>
      <c r="CI1065">
        <v>-9.0172864496707916E-2</v>
      </c>
      <c r="CJ1065">
        <v>-9.4856739044189453E-2</v>
      </c>
      <c r="CK1065">
        <v>-0.11097542941570282</v>
      </c>
      <c r="CL1065">
        <v>-0.10345620661973953</v>
      </c>
      <c r="CM1065">
        <v>-0.10356908291578293</v>
      </c>
      <c r="CN1065">
        <v>-0.10863933712244034</v>
      </c>
      <c r="CO1065">
        <v>-0.1150493249297142</v>
      </c>
      <c r="CP1065">
        <v>-0.12106169760227203</v>
      </c>
      <c r="CQ1065">
        <v>0.73745566606521606</v>
      </c>
      <c r="CR1065">
        <v>4.6128835678100586</v>
      </c>
      <c r="CS1065">
        <v>4.5624656677246094</v>
      </c>
      <c r="CT1065">
        <v>4.5788373947143555</v>
      </c>
      <c r="CU1065">
        <v>4.5603976249694824</v>
      </c>
      <c r="CV1065">
        <v>4.5268516540527344</v>
      </c>
      <c r="CW1065">
        <v>0.69695192575454712</v>
      </c>
      <c r="CX1065">
        <v>-8.9510783553123474E-2</v>
      </c>
      <c r="CY1065">
        <v>-8.3335645496845245E-2</v>
      </c>
      <c r="CZ1065">
        <v>-7.8689321875572205E-2</v>
      </c>
      <c r="DA1065">
        <v>-5.821077898144722E-2</v>
      </c>
      <c r="DB1065">
        <v>-5.882224440574646E-2</v>
      </c>
      <c r="DC1065">
        <v>0.14371775090694427</v>
      </c>
      <c r="DD1065">
        <v>0.1412019282579422</v>
      </c>
      <c r="DE1065">
        <v>0.13965639472007751</v>
      </c>
      <c r="DF1065">
        <v>0.13622963428497314</v>
      </c>
      <c r="DG1065">
        <v>0.14070875942707062</v>
      </c>
      <c r="DH1065">
        <v>0.13737867772579193</v>
      </c>
      <c r="DI1065">
        <v>0.13415753841400146</v>
      </c>
      <c r="DJ1065">
        <v>0.1480923593044281</v>
      </c>
      <c r="DK1065">
        <v>0.1526525467634201</v>
      </c>
      <c r="DL1065">
        <v>0.15311868488788605</v>
      </c>
      <c r="DM1065">
        <v>0.15007384121417999</v>
      </c>
      <c r="DN1065">
        <v>0.14353562891483307</v>
      </c>
      <c r="DO1065">
        <v>1.0132696628570557</v>
      </c>
      <c r="DP1065">
        <v>4.8332610130310059</v>
      </c>
      <c r="DQ1065">
        <v>4.77813720703125</v>
      </c>
      <c r="DR1065">
        <v>4.7935409545898437</v>
      </c>
      <c r="DS1065">
        <v>4.7764291763305664</v>
      </c>
      <c r="DT1065">
        <v>4.7410759925842285</v>
      </c>
      <c r="DU1065">
        <v>0.96882611513137817</v>
      </c>
      <c r="DV1065">
        <v>3.7836264818906784E-2</v>
      </c>
      <c r="DW1065">
        <v>4.2472582310438156E-2</v>
      </c>
      <c r="DX1065">
        <v>3.7496715784072876E-2</v>
      </c>
      <c r="DY1065">
        <v>4.9403537064790726E-2</v>
      </c>
      <c r="DZ1065">
        <v>4.2677760124206543E-2</v>
      </c>
      <c r="EA1065">
        <v>0.48170652985572815</v>
      </c>
      <c r="EB1065">
        <v>0.47441881895065308</v>
      </c>
      <c r="EC1065">
        <v>0.4708753228187561</v>
      </c>
      <c r="ED1065">
        <v>0.46711006760597229</v>
      </c>
      <c r="EE1065">
        <v>0.47406518459320068</v>
      </c>
      <c r="EF1065">
        <v>0.47268974781036377</v>
      </c>
      <c r="EG1065">
        <v>0.48809060454368591</v>
      </c>
      <c r="EH1065">
        <v>0.51128852367401123</v>
      </c>
      <c r="EI1065">
        <v>0.52259588241577148</v>
      </c>
      <c r="EJ1065">
        <v>0.53105568885803223</v>
      </c>
      <c r="EK1065">
        <v>0.53286957740783691</v>
      </c>
      <c r="EL1065">
        <v>0.52557218074798584</v>
      </c>
      <c r="EM1065">
        <v>1.4115011692047119</v>
      </c>
      <c r="EN1065">
        <v>5.151451587677002</v>
      </c>
      <c r="EO1065">
        <v>5.0895328521728516</v>
      </c>
      <c r="EP1065">
        <v>5.1035394668579102</v>
      </c>
      <c r="EQ1065">
        <v>5.0883445739746094</v>
      </c>
      <c r="ER1065">
        <v>5.0503826141357422</v>
      </c>
      <c r="ES1065">
        <v>1.361369252204895</v>
      </c>
      <c r="ET1065">
        <v>0.22170518338680267</v>
      </c>
      <c r="EU1065">
        <v>0.22411967813968658</v>
      </c>
      <c r="EV1065">
        <v>0.20525090396404266</v>
      </c>
      <c r="EW1065">
        <v>0.20478151738643646</v>
      </c>
      <c r="EX1065">
        <v>0.1892276406288147</v>
      </c>
      <c r="EY1065">
        <v>67.378562927246094</v>
      </c>
      <c r="EZ1065">
        <v>66.888969421386719</v>
      </c>
      <c r="FA1065">
        <v>66.868858337402344</v>
      </c>
      <c r="FB1065">
        <v>65.516654968261719</v>
      </c>
      <c r="FC1065">
        <v>65.603485107421875</v>
      </c>
      <c r="FD1065">
        <v>65.612358093261719</v>
      </c>
      <c r="FE1065">
        <v>66.627243041992188</v>
      </c>
      <c r="FF1065">
        <v>67.879196166992188</v>
      </c>
      <c r="FG1065">
        <v>72.685722351074219</v>
      </c>
      <c r="FH1065">
        <v>77.824195861816406</v>
      </c>
      <c r="FI1065">
        <v>83.357872009277344</v>
      </c>
      <c r="FJ1065">
        <v>85.120086669921875</v>
      </c>
      <c r="FK1065">
        <v>85.322593688964844</v>
      </c>
      <c r="FL1065">
        <v>85.388931274414063</v>
      </c>
      <c r="FM1065">
        <v>86.804359436035156</v>
      </c>
      <c r="FN1065">
        <v>87.539009094238281</v>
      </c>
      <c r="FO1065">
        <v>86.667243957519531</v>
      </c>
      <c r="FP1065">
        <v>85.674118041992188</v>
      </c>
      <c r="FQ1065">
        <v>83.788810729980469</v>
      </c>
      <c r="FR1065">
        <v>79.892181396484375</v>
      </c>
      <c r="FS1065">
        <v>76.87896728515625</v>
      </c>
      <c r="FT1065">
        <v>75.879966735839844</v>
      </c>
      <c r="FU1065">
        <v>74.360458374023438</v>
      </c>
      <c r="FV1065">
        <v>72.98797607421875</v>
      </c>
      <c r="FW1065">
        <v>81</v>
      </c>
      <c r="FX1065">
        <v>5.4568342864513397E-2</v>
      </c>
      <c r="FY1065">
        <v>1</v>
      </c>
    </row>
    <row r="1066" spans="1:181" x14ac:dyDescent="0.2">
      <c r="A1066" t="s">
        <v>243</v>
      </c>
      <c r="B1066" t="s">
        <v>239</v>
      </c>
      <c r="C1066" t="s">
        <v>215</v>
      </c>
      <c r="D1066" t="s">
        <v>41</v>
      </c>
      <c r="E1066">
        <v>2020</v>
      </c>
      <c r="F1066" t="s">
        <v>225</v>
      </c>
      <c r="G1066" t="s">
        <v>246</v>
      </c>
      <c r="H1066">
        <v>94</v>
      </c>
      <c r="K1066">
        <v>19.492124557495117</v>
      </c>
      <c r="L1066">
        <v>19.225181579589844</v>
      </c>
      <c r="M1066">
        <v>19.293436050415039</v>
      </c>
      <c r="N1066">
        <v>19.413417816162109</v>
      </c>
      <c r="O1066">
        <v>19.847352981567383</v>
      </c>
      <c r="P1066">
        <v>20.613723754882812</v>
      </c>
      <c r="Q1066">
        <v>23.275735855102539</v>
      </c>
      <c r="R1066">
        <v>23.292661666870117</v>
      </c>
      <c r="S1066">
        <v>23.622983932495117</v>
      </c>
      <c r="T1066">
        <v>24.564184188842773</v>
      </c>
      <c r="U1066">
        <v>25.291175842285156</v>
      </c>
      <c r="V1066">
        <v>25.711923599243164</v>
      </c>
      <c r="W1066">
        <v>25.800020217895508</v>
      </c>
      <c r="X1066">
        <v>26.222171783447266</v>
      </c>
      <c r="Y1066">
        <v>26.376016616821289</v>
      </c>
      <c r="Z1066">
        <v>26.635194778442383</v>
      </c>
      <c r="AA1066">
        <v>26.572473526000977</v>
      </c>
      <c r="AB1066">
        <v>26.34556770324707</v>
      </c>
      <c r="AC1066">
        <v>25.842866897583008</v>
      </c>
      <c r="AD1066">
        <v>26.003641128540039</v>
      </c>
      <c r="AE1066">
        <v>25.459941864013672</v>
      </c>
      <c r="AF1066">
        <v>24.372589111328125</v>
      </c>
      <c r="AG1066">
        <v>21.63861083984375</v>
      </c>
      <c r="AH1066">
        <v>20.544855117797852</v>
      </c>
      <c r="AI1066">
        <v>-0.66245102882385254</v>
      </c>
      <c r="AJ1066">
        <v>-0.65358501672744751</v>
      </c>
      <c r="AK1066">
        <v>-0.65036499500274658</v>
      </c>
      <c r="AL1066">
        <v>-0.6529843807220459</v>
      </c>
      <c r="AM1066">
        <v>-0.65441089868545532</v>
      </c>
      <c r="AN1066">
        <v>-0.66240322589874268</v>
      </c>
      <c r="AO1066">
        <v>-0.71004146337509155</v>
      </c>
      <c r="AP1066">
        <v>-0.7182009220123291</v>
      </c>
      <c r="AQ1066">
        <v>-0.72973406314849854</v>
      </c>
      <c r="AR1066">
        <v>-0.74833434820175171</v>
      </c>
      <c r="AS1066">
        <v>-0.76296824216842651</v>
      </c>
      <c r="AT1066">
        <v>-0.76769554615020752</v>
      </c>
      <c r="AU1066">
        <v>6.3410155475139618E-2</v>
      </c>
      <c r="AV1066">
        <v>4.0743155479431152</v>
      </c>
      <c r="AW1066">
        <v>4.0353984832763672</v>
      </c>
      <c r="AX1066">
        <v>4.0541353225708008</v>
      </c>
      <c r="AY1066">
        <v>4.0324506759643555</v>
      </c>
      <c r="AZ1066">
        <v>4.0033206939697266</v>
      </c>
      <c r="BA1066">
        <v>3.253462165594101E-2</v>
      </c>
      <c r="BB1066">
        <v>-0.40072673559188843</v>
      </c>
      <c r="BC1066">
        <v>-0.39079096913337708</v>
      </c>
      <c r="BD1066">
        <v>-0.36262953281402588</v>
      </c>
      <c r="BE1066">
        <v>-0.3212030827999115</v>
      </c>
      <c r="BF1066">
        <v>-0.30687212944030762</v>
      </c>
      <c r="BG1066">
        <v>-0.32446226477622986</v>
      </c>
      <c r="BH1066">
        <v>-0.32036811113357544</v>
      </c>
      <c r="BI1066">
        <v>-0.31914603710174561</v>
      </c>
      <c r="BJ1066">
        <v>-0.32210391759872437</v>
      </c>
      <c r="BK1066">
        <v>-0.32105448842048645</v>
      </c>
      <c r="BL1066">
        <v>-0.32709217071533203</v>
      </c>
      <c r="BM1066">
        <v>-0.3561083972454071</v>
      </c>
      <c r="BN1066">
        <v>-0.35500475764274597</v>
      </c>
      <c r="BO1066">
        <v>-0.35979071259498596</v>
      </c>
      <c r="BP1066">
        <v>-0.37039735913276672</v>
      </c>
      <c r="BQ1066">
        <v>-0.3801724910736084</v>
      </c>
      <c r="BR1066">
        <v>-0.38565903902053833</v>
      </c>
      <c r="BS1066">
        <v>0.46164169907569885</v>
      </c>
      <c r="BT1066">
        <v>4.3925061225891113</v>
      </c>
      <c r="BU1066">
        <v>4.3467941284179687</v>
      </c>
      <c r="BV1066">
        <v>4.3641338348388672</v>
      </c>
      <c r="BW1066">
        <v>4.3443660736083984</v>
      </c>
      <c r="BX1066">
        <v>4.3126273155212402</v>
      </c>
      <c r="BY1066">
        <v>0.42507773637771606</v>
      </c>
      <c r="BZ1066">
        <v>-0.21685783565044403</v>
      </c>
      <c r="CA1066">
        <v>-0.20914387702941895</v>
      </c>
      <c r="CB1066">
        <v>-0.19487535953521729</v>
      </c>
      <c r="CC1066">
        <v>-0.16582509875297546</v>
      </c>
      <c r="CD1066">
        <v>-0.16032224893569946</v>
      </c>
      <c r="CE1066">
        <v>-9.0372256934642792E-2</v>
      </c>
      <c r="CF1066">
        <v>-8.958309143781662E-2</v>
      </c>
      <c r="CG1066">
        <v>-8.9744821190834045E-2</v>
      </c>
      <c r="CH1066">
        <v>-9.2937149107456207E-2</v>
      </c>
      <c r="CI1066">
        <v>-9.0172864496707916E-2</v>
      </c>
      <c r="CJ1066">
        <v>-9.4856739044189453E-2</v>
      </c>
      <c r="CK1066">
        <v>-0.11097542941570282</v>
      </c>
      <c r="CL1066">
        <v>-0.10345620661973953</v>
      </c>
      <c r="CM1066">
        <v>-0.10356908291578293</v>
      </c>
      <c r="CN1066">
        <v>-0.10863933712244034</v>
      </c>
      <c r="CO1066">
        <v>-0.1150493249297142</v>
      </c>
      <c r="CP1066">
        <v>-0.12106169760227203</v>
      </c>
      <c r="CQ1066">
        <v>0.73745566606521606</v>
      </c>
      <c r="CR1066">
        <v>4.6128835678100586</v>
      </c>
      <c r="CS1066">
        <v>4.5624656677246094</v>
      </c>
      <c r="CT1066">
        <v>4.5788373947143555</v>
      </c>
      <c r="CU1066">
        <v>4.5603976249694824</v>
      </c>
      <c r="CV1066">
        <v>4.5268516540527344</v>
      </c>
      <c r="CW1066">
        <v>0.69695192575454712</v>
      </c>
      <c r="CX1066">
        <v>-8.9510783553123474E-2</v>
      </c>
      <c r="CY1066">
        <v>-8.3335645496845245E-2</v>
      </c>
      <c r="CZ1066">
        <v>-7.8689321875572205E-2</v>
      </c>
      <c r="DA1066">
        <v>-5.821077898144722E-2</v>
      </c>
      <c r="DB1066">
        <v>-5.882224440574646E-2</v>
      </c>
      <c r="DC1066">
        <v>0.14371775090694427</v>
      </c>
      <c r="DD1066">
        <v>0.1412019282579422</v>
      </c>
      <c r="DE1066">
        <v>0.13965639472007751</v>
      </c>
      <c r="DF1066">
        <v>0.13622963428497314</v>
      </c>
      <c r="DG1066">
        <v>0.14070875942707062</v>
      </c>
      <c r="DH1066">
        <v>0.13737867772579193</v>
      </c>
      <c r="DI1066">
        <v>0.13415753841400146</v>
      </c>
      <c r="DJ1066">
        <v>0.1480923593044281</v>
      </c>
      <c r="DK1066">
        <v>0.1526525467634201</v>
      </c>
      <c r="DL1066">
        <v>0.15311868488788605</v>
      </c>
      <c r="DM1066">
        <v>0.15007384121417999</v>
      </c>
      <c r="DN1066">
        <v>0.14353562891483307</v>
      </c>
      <c r="DO1066">
        <v>1.0132696628570557</v>
      </c>
      <c r="DP1066">
        <v>4.8332610130310059</v>
      </c>
      <c r="DQ1066">
        <v>4.77813720703125</v>
      </c>
      <c r="DR1066">
        <v>4.7935409545898437</v>
      </c>
      <c r="DS1066">
        <v>4.7764291763305664</v>
      </c>
      <c r="DT1066">
        <v>4.7410759925842285</v>
      </c>
      <c r="DU1066">
        <v>0.96882611513137817</v>
      </c>
      <c r="DV1066">
        <v>3.7836264818906784E-2</v>
      </c>
      <c r="DW1066">
        <v>4.2472582310438156E-2</v>
      </c>
      <c r="DX1066">
        <v>3.7496715784072876E-2</v>
      </c>
      <c r="DY1066">
        <v>4.9403537064790726E-2</v>
      </c>
      <c r="DZ1066">
        <v>4.2677760124206543E-2</v>
      </c>
      <c r="EA1066">
        <v>0.48170652985572815</v>
      </c>
      <c r="EB1066">
        <v>0.47441881895065308</v>
      </c>
      <c r="EC1066">
        <v>0.4708753228187561</v>
      </c>
      <c r="ED1066">
        <v>0.46711006760597229</v>
      </c>
      <c r="EE1066">
        <v>0.47406518459320068</v>
      </c>
      <c r="EF1066">
        <v>0.47268974781036377</v>
      </c>
      <c r="EG1066">
        <v>0.48809060454368591</v>
      </c>
      <c r="EH1066">
        <v>0.51128852367401123</v>
      </c>
      <c r="EI1066">
        <v>0.52259588241577148</v>
      </c>
      <c r="EJ1066">
        <v>0.53105568885803223</v>
      </c>
      <c r="EK1066">
        <v>0.53286957740783691</v>
      </c>
      <c r="EL1066">
        <v>0.52557218074798584</v>
      </c>
      <c r="EM1066">
        <v>1.4115011692047119</v>
      </c>
      <c r="EN1066">
        <v>5.151451587677002</v>
      </c>
      <c r="EO1066">
        <v>5.0895328521728516</v>
      </c>
      <c r="EP1066">
        <v>5.1035394668579102</v>
      </c>
      <c r="EQ1066">
        <v>5.0883445739746094</v>
      </c>
      <c r="ER1066">
        <v>5.0503826141357422</v>
      </c>
      <c r="ES1066">
        <v>1.361369252204895</v>
      </c>
      <c r="ET1066">
        <v>0.22170518338680267</v>
      </c>
      <c r="EU1066">
        <v>0.22411967813968658</v>
      </c>
      <c r="EV1066">
        <v>0.20525090396404266</v>
      </c>
      <c r="EW1066">
        <v>0.20478151738643646</v>
      </c>
      <c r="EX1066">
        <v>0.1892276406288147</v>
      </c>
      <c r="EY1066">
        <v>67.378562927246094</v>
      </c>
      <c r="EZ1066">
        <v>66.888969421386719</v>
      </c>
      <c r="FA1066">
        <v>66.868858337402344</v>
      </c>
      <c r="FB1066">
        <v>65.516654968261719</v>
      </c>
      <c r="FC1066">
        <v>65.603485107421875</v>
      </c>
      <c r="FD1066">
        <v>65.612358093261719</v>
      </c>
      <c r="FE1066">
        <v>66.627243041992188</v>
      </c>
      <c r="FF1066">
        <v>67.879196166992188</v>
      </c>
      <c r="FG1066">
        <v>72.685722351074219</v>
      </c>
      <c r="FH1066">
        <v>77.824195861816406</v>
      </c>
      <c r="FI1066">
        <v>83.357872009277344</v>
      </c>
      <c r="FJ1066">
        <v>85.120086669921875</v>
      </c>
      <c r="FK1066">
        <v>85.322593688964844</v>
      </c>
      <c r="FL1066">
        <v>85.388931274414063</v>
      </c>
      <c r="FM1066">
        <v>86.804359436035156</v>
      </c>
      <c r="FN1066">
        <v>87.539009094238281</v>
      </c>
      <c r="FO1066">
        <v>86.667243957519531</v>
      </c>
      <c r="FP1066">
        <v>85.674118041992188</v>
      </c>
      <c r="FQ1066">
        <v>83.788810729980469</v>
      </c>
      <c r="FR1066">
        <v>79.892181396484375</v>
      </c>
      <c r="FS1066">
        <v>76.87896728515625</v>
      </c>
      <c r="FT1066">
        <v>75.879966735839844</v>
      </c>
      <c r="FU1066">
        <v>74.360458374023438</v>
      </c>
      <c r="FV1066">
        <v>72.98797607421875</v>
      </c>
      <c r="FW1066">
        <v>81</v>
      </c>
      <c r="FX1066">
        <v>5.4568342864513397E-2</v>
      </c>
      <c r="FY1066">
        <v>1</v>
      </c>
    </row>
    <row r="1067" spans="1:181" x14ac:dyDescent="0.2">
      <c r="A1067" t="s">
        <v>243</v>
      </c>
      <c r="B1067" t="s">
        <v>239</v>
      </c>
      <c r="C1067" t="s">
        <v>215</v>
      </c>
      <c r="D1067" t="s">
        <v>41</v>
      </c>
      <c r="E1067">
        <v>2021</v>
      </c>
      <c r="F1067" t="s">
        <v>225</v>
      </c>
      <c r="G1067" t="s">
        <v>246</v>
      </c>
      <c r="H1067">
        <v>94</v>
      </c>
      <c r="K1067">
        <v>19.492124557495117</v>
      </c>
      <c r="L1067">
        <v>19.225181579589844</v>
      </c>
      <c r="M1067">
        <v>19.293436050415039</v>
      </c>
      <c r="N1067">
        <v>19.413417816162109</v>
      </c>
      <c r="O1067">
        <v>19.847352981567383</v>
      </c>
      <c r="P1067">
        <v>20.613723754882812</v>
      </c>
      <c r="Q1067">
        <v>23.275735855102539</v>
      </c>
      <c r="R1067">
        <v>23.292661666870117</v>
      </c>
      <c r="S1067">
        <v>23.622983932495117</v>
      </c>
      <c r="T1067">
        <v>24.564184188842773</v>
      </c>
      <c r="U1067">
        <v>25.291175842285156</v>
      </c>
      <c r="V1067">
        <v>25.711923599243164</v>
      </c>
      <c r="W1067">
        <v>25.800020217895508</v>
      </c>
      <c r="X1067">
        <v>26.222171783447266</v>
      </c>
      <c r="Y1067">
        <v>26.376016616821289</v>
      </c>
      <c r="Z1067">
        <v>26.635194778442383</v>
      </c>
      <c r="AA1067">
        <v>26.572473526000977</v>
      </c>
      <c r="AB1067">
        <v>26.34556770324707</v>
      </c>
      <c r="AC1067">
        <v>25.842866897583008</v>
      </c>
      <c r="AD1067">
        <v>26.003641128540039</v>
      </c>
      <c r="AE1067">
        <v>25.459941864013672</v>
      </c>
      <c r="AF1067">
        <v>24.372589111328125</v>
      </c>
      <c r="AG1067">
        <v>21.63861083984375</v>
      </c>
      <c r="AH1067">
        <v>20.544855117797852</v>
      </c>
      <c r="AI1067">
        <v>-0.66245102882385254</v>
      </c>
      <c r="AJ1067">
        <v>-0.65358501672744751</v>
      </c>
      <c r="AK1067">
        <v>-0.65036499500274658</v>
      </c>
      <c r="AL1067">
        <v>-0.6529843807220459</v>
      </c>
      <c r="AM1067">
        <v>-0.65441089868545532</v>
      </c>
      <c r="AN1067">
        <v>-0.66240322589874268</v>
      </c>
      <c r="AO1067">
        <v>-0.71004146337509155</v>
      </c>
      <c r="AP1067">
        <v>-0.7182009220123291</v>
      </c>
      <c r="AQ1067">
        <v>-0.72973406314849854</v>
      </c>
      <c r="AR1067">
        <v>-0.74833434820175171</v>
      </c>
      <c r="AS1067">
        <v>-0.76296824216842651</v>
      </c>
      <c r="AT1067">
        <v>-0.76769554615020752</v>
      </c>
      <c r="AU1067">
        <v>6.3410155475139618E-2</v>
      </c>
      <c r="AV1067">
        <v>4.0743155479431152</v>
      </c>
      <c r="AW1067">
        <v>4.0353984832763672</v>
      </c>
      <c r="AX1067">
        <v>4.0541353225708008</v>
      </c>
      <c r="AY1067">
        <v>4.0324506759643555</v>
      </c>
      <c r="AZ1067">
        <v>4.0033206939697266</v>
      </c>
      <c r="BA1067">
        <v>3.253462165594101E-2</v>
      </c>
      <c r="BB1067">
        <v>-0.40072673559188843</v>
      </c>
      <c r="BC1067">
        <v>-0.39079096913337708</v>
      </c>
      <c r="BD1067">
        <v>-0.36262953281402588</v>
      </c>
      <c r="BE1067">
        <v>-0.3212030827999115</v>
      </c>
      <c r="BF1067">
        <v>-0.30687212944030762</v>
      </c>
      <c r="BG1067">
        <v>-0.32446226477622986</v>
      </c>
      <c r="BH1067">
        <v>-0.32036811113357544</v>
      </c>
      <c r="BI1067">
        <v>-0.31914603710174561</v>
      </c>
      <c r="BJ1067">
        <v>-0.32210391759872437</v>
      </c>
      <c r="BK1067">
        <v>-0.32105448842048645</v>
      </c>
      <c r="BL1067">
        <v>-0.32709217071533203</v>
      </c>
      <c r="BM1067">
        <v>-0.3561083972454071</v>
      </c>
      <c r="BN1067">
        <v>-0.35500475764274597</v>
      </c>
      <c r="BO1067">
        <v>-0.35979071259498596</v>
      </c>
      <c r="BP1067">
        <v>-0.37039735913276672</v>
      </c>
      <c r="BQ1067">
        <v>-0.3801724910736084</v>
      </c>
      <c r="BR1067">
        <v>-0.38565903902053833</v>
      </c>
      <c r="BS1067">
        <v>0.46164169907569885</v>
      </c>
      <c r="BT1067">
        <v>4.3925061225891113</v>
      </c>
      <c r="BU1067">
        <v>4.3467941284179687</v>
      </c>
      <c r="BV1067">
        <v>4.3641338348388672</v>
      </c>
      <c r="BW1067">
        <v>4.3443660736083984</v>
      </c>
      <c r="BX1067">
        <v>4.3126273155212402</v>
      </c>
      <c r="BY1067">
        <v>0.42507773637771606</v>
      </c>
      <c r="BZ1067">
        <v>-0.21685783565044403</v>
      </c>
      <c r="CA1067">
        <v>-0.20914387702941895</v>
      </c>
      <c r="CB1067">
        <v>-0.19487535953521729</v>
      </c>
      <c r="CC1067">
        <v>-0.16582509875297546</v>
      </c>
      <c r="CD1067">
        <v>-0.16032224893569946</v>
      </c>
      <c r="CE1067">
        <v>-9.0372256934642792E-2</v>
      </c>
      <c r="CF1067">
        <v>-8.958309143781662E-2</v>
      </c>
      <c r="CG1067">
        <v>-8.9744821190834045E-2</v>
      </c>
      <c r="CH1067">
        <v>-9.2937149107456207E-2</v>
      </c>
      <c r="CI1067">
        <v>-9.0172864496707916E-2</v>
      </c>
      <c r="CJ1067">
        <v>-9.4856739044189453E-2</v>
      </c>
      <c r="CK1067">
        <v>-0.11097542941570282</v>
      </c>
      <c r="CL1067">
        <v>-0.10345620661973953</v>
      </c>
      <c r="CM1067">
        <v>-0.10356908291578293</v>
      </c>
      <c r="CN1067">
        <v>-0.10863933712244034</v>
      </c>
      <c r="CO1067">
        <v>-0.1150493249297142</v>
      </c>
      <c r="CP1067">
        <v>-0.12106169760227203</v>
      </c>
      <c r="CQ1067">
        <v>0.73745566606521606</v>
      </c>
      <c r="CR1067">
        <v>4.6128835678100586</v>
      </c>
      <c r="CS1067">
        <v>4.5624656677246094</v>
      </c>
      <c r="CT1067">
        <v>4.5788373947143555</v>
      </c>
      <c r="CU1067">
        <v>4.5603976249694824</v>
      </c>
      <c r="CV1067">
        <v>4.5268516540527344</v>
      </c>
      <c r="CW1067">
        <v>0.69695192575454712</v>
      </c>
      <c r="CX1067">
        <v>-8.9510783553123474E-2</v>
      </c>
      <c r="CY1067">
        <v>-8.3335645496845245E-2</v>
      </c>
      <c r="CZ1067">
        <v>-7.8689321875572205E-2</v>
      </c>
      <c r="DA1067">
        <v>-5.821077898144722E-2</v>
      </c>
      <c r="DB1067">
        <v>-5.882224440574646E-2</v>
      </c>
      <c r="DC1067">
        <v>0.14371775090694427</v>
      </c>
      <c r="DD1067">
        <v>0.1412019282579422</v>
      </c>
      <c r="DE1067">
        <v>0.13965639472007751</v>
      </c>
      <c r="DF1067">
        <v>0.13622963428497314</v>
      </c>
      <c r="DG1067">
        <v>0.14070875942707062</v>
      </c>
      <c r="DH1067">
        <v>0.13737867772579193</v>
      </c>
      <c r="DI1067">
        <v>0.13415753841400146</v>
      </c>
      <c r="DJ1067">
        <v>0.1480923593044281</v>
      </c>
      <c r="DK1067">
        <v>0.1526525467634201</v>
      </c>
      <c r="DL1067">
        <v>0.15311868488788605</v>
      </c>
      <c r="DM1067">
        <v>0.15007384121417999</v>
      </c>
      <c r="DN1067">
        <v>0.14353562891483307</v>
      </c>
      <c r="DO1067">
        <v>1.0132696628570557</v>
      </c>
      <c r="DP1067">
        <v>4.8332610130310059</v>
      </c>
      <c r="DQ1067">
        <v>4.77813720703125</v>
      </c>
      <c r="DR1067">
        <v>4.7935409545898437</v>
      </c>
      <c r="DS1067">
        <v>4.7764291763305664</v>
      </c>
      <c r="DT1067">
        <v>4.7410759925842285</v>
      </c>
      <c r="DU1067">
        <v>0.96882611513137817</v>
      </c>
      <c r="DV1067">
        <v>3.7836264818906784E-2</v>
      </c>
      <c r="DW1067">
        <v>4.2472582310438156E-2</v>
      </c>
      <c r="DX1067">
        <v>3.7496715784072876E-2</v>
      </c>
      <c r="DY1067">
        <v>4.9403537064790726E-2</v>
      </c>
      <c r="DZ1067">
        <v>4.2677760124206543E-2</v>
      </c>
      <c r="EA1067">
        <v>0.48170652985572815</v>
      </c>
      <c r="EB1067">
        <v>0.47441881895065308</v>
      </c>
      <c r="EC1067">
        <v>0.4708753228187561</v>
      </c>
      <c r="ED1067">
        <v>0.46711006760597229</v>
      </c>
      <c r="EE1067">
        <v>0.47406518459320068</v>
      </c>
      <c r="EF1067">
        <v>0.47268974781036377</v>
      </c>
      <c r="EG1067">
        <v>0.48809060454368591</v>
      </c>
      <c r="EH1067">
        <v>0.51128852367401123</v>
      </c>
      <c r="EI1067">
        <v>0.52259588241577148</v>
      </c>
      <c r="EJ1067">
        <v>0.53105568885803223</v>
      </c>
      <c r="EK1067">
        <v>0.53286957740783691</v>
      </c>
      <c r="EL1067">
        <v>0.52557218074798584</v>
      </c>
      <c r="EM1067">
        <v>1.4115011692047119</v>
      </c>
      <c r="EN1067">
        <v>5.151451587677002</v>
      </c>
      <c r="EO1067">
        <v>5.0895328521728516</v>
      </c>
      <c r="EP1067">
        <v>5.1035394668579102</v>
      </c>
      <c r="EQ1067">
        <v>5.0883445739746094</v>
      </c>
      <c r="ER1067">
        <v>5.0503826141357422</v>
      </c>
      <c r="ES1067">
        <v>1.361369252204895</v>
      </c>
      <c r="ET1067">
        <v>0.22170518338680267</v>
      </c>
      <c r="EU1067">
        <v>0.22411967813968658</v>
      </c>
      <c r="EV1067">
        <v>0.20525090396404266</v>
      </c>
      <c r="EW1067">
        <v>0.20478151738643646</v>
      </c>
      <c r="EX1067">
        <v>0.1892276406288147</v>
      </c>
      <c r="EY1067">
        <v>67.378562927246094</v>
      </c>
      <c r="EZ1067">
        <v>66.888969421386719</v>
      </c>
      <c r="FA1067">
        <v>66.868858337402344</v>
      </c>
      <c r="FB1067">
        <v>65.516654968261719</v>
      </c>
      <c r="FC1067">
        <v>65.603485107421875</v>
      </c>
      <c r="FD1067">
        <v>65.612358093261719</v>
      </c>
      <c r="FE1067">
        <v>66.627243041992188</v>
      </c>
      <c r="FF1067">
        <v>67.879196166992188</v>
      </c>
      <c r="FG1067">
        <v>72.685722351074219</v>
      </c>
      <c r="FH1067">
        <v>77.824195861816406</v>
      </c>
      <c r="FI1067">
        <v>83.357872009277344</v>
      </c>
      <c r="FJ1067">
        <v>85.120086669921875</v>
      </c>
      <c r="FK1067">
        <v>85.322593688964844</v>
      </c>
      <c r="FL1067">
        <v>85.388931274414063</v>
      </c>
      <c r="FM1067">
        <v>86.804359436035156</v>
      </c>
      <c r="FN1067">
        <v>87.539009094238281</v>
      </c>
      <c r="FO1067">
        <v>86.667243957519531</v>
      </c>
      <c r="FP1067">
        <v>85.674118041992188</v>
      </c>
      <c r="FQ1067">
        <v>83.788810729980469</v>
      </c>
      <c r="FR1067">
        <v>79.892181396484375</v>
      </c>
      <c r="FS1067">
        <v>76.87896728515625</v>
      </c>
      <c r="FT1067">
        <v>75.879966735839844</v>
      </c>
      <c r="FU1067">
        <v>74.360458374023438</v>
      </c>
      <c r="FV1067">
        <v>72.98797607421875</v>
      </c>
      <c r="FW1067">
        <v>81</v>
      </c>
      <c r="FX1067">
        <v>5.4568342864513397E-2</v>
      </c>
      <c r="FY1067">
        <v>1</v>
      </c>
    </row>
    <row r="1068" spans="1:181" x14ac:dyDescent="0.2">
      <c r="A1068" t="s">
        <v>243</v>
      </c>
      <c r="B1068" t="s">
        <v>239</v>
      </c>
      <c r="C1068" t="s">
        <v>215</v>
      </c>
      <c r="D1068" t="s">
        <v>41</v>
      </c>
      <c r="E1068">
        <v>2022</v>
      </c>
      <c r="F1068" t="s">
        <v>225</v>
      </c>
      <c r="G1068" t="s">
        <v>246</v>
      </c>
      <c r="H1068">
        <v>94</v>
      </c>
      <c r="K1068">
        <v>19.492124557495117</v>
      </c>
      <c r="L1068">
        <v>19.225181579589844</v>
      </c>
      <c r="M1068">
        <v>19.293436050415039</v>
      </c>
      <c r="N1068">
        <v>19.413417816162109</v>
      </c>
      <c r="O1068">
        <v>19.847352981567383</v>
      </c>
      <c r="P1068">
        <v>20.613723754882812</v>
      </c>
      <c r="Q1068">
        <v>23.275735855102539</v>
      </c>
      <c r="R1068">
        <v>23.292661666870117</v>
      </c>
      <c r="S1068">
        <v>23.622983932495117</v>
      </c>
      <c r="T1068">
        <v>24.564184188842773</v>
      </c>
      <c r="U1068">
        <v>25.291175842285156</v>
      </c>
      <c r="V1068">
        <v>25.711923599243164</v>
      </c>
      <c r="W1068">
        <v>25.800020217895508</v>
      </c>
      <c r="X1068">
        <v>26.222171783447266</v>
      </c>
      <c r="Y1068">
        <v>26.376016616821289</v>
      </c>
      <c r="Z1068">
        <v>26.635194778442383</v>
      </c>
      <c r="AA1068">
        <v>26.572473526000977</v>
      </c>
      <c r="AB1068">
        <v>26.34556770324707</v>
      </c>
      <c r="AC1068">
        <v>25.842866897583008</v>
      </c>
      <c r="AD1068">
        <v>26.003641128540039</v>
      </c>
      <c r="AE1068">
        <v>25.459941864013672</v>
      </c>
      <c r="AF1068">
        <v>24.372589111328125</v>
      </c>
      <c r="AG1068">
        <v>21.63861083984375</v>
      </c>
      <c r="AH1068">
        <v>20.544855117797852</v>
      </c>
      <c r="AI1068">
        <v>-0.66245102882385254</v>
      </c>
      <c r="AJ1068">
        <v>-0.65358501672744751</v>
      </c>
      <c r="AK1068">
        <v>-0.65036499500274658</v>
      </c>
      <c r="AL1068">
        <v>-0.6529843807220459</v>
      </c>
      <c r="AM1068">
        <v>-0.65441089868545532</v>
      </c>
      <c r="AN1068">
        <v>-0.66240322589874268</v>
      </c>
      <c r="AO1068">
        <v>-0.71004146337509155</v>
      </c>
      <c r="AP1068">
        <v>-0.7182009220123291</v>
      </c>
      <c r="AQ1068">
        <v>-0.72973406314849854</v>
      </c>
      <c r="AR1068">
        <v>-0.74833434820175171</v>
      </c>
      <c r="AS1068">
        <v>-0.76296824216842651</v>
      </c>
      <c r="AT1068">
        <v>-0.76769554615020752</v>
      </c>
      <c r="AU1068">
        <v>6.3410155475139618E-2</v>
      </c>
      <c r="AV1068">
        <v>4.0743155479431152</v>
      </c>
      <c r="AW1068">
        <v>4.0353984832763672</v>
      </c>
      <c r="AX1068">
        <v>4.0541353225708008</v>
      </c>
      <c r="AY1068">
        <v>4.0324506759643555</v>
      </c>
      <c r="AZ1068">
        <v>4.0033206939697266</v>
      </c>
      <c r="BA1068">
        <v>3.253462165594101E-2</v>
      </c>
      <c r="BB1068">
        <v>-0.40072673559188843</v>
      </c>
      <c r="BC1068">
        <v>-0.39079096913337708</v>
      </c>
      <c r="BD1068">
        <v>-0.36262953281402588</v>
      </c>
      <c r="BE1068">
        <v>-0.3212030827999115</v>
      </c>
      <c r="BF1068">
        <v>-0.30687212944030762</v>
      </c>
      <c r="BG1068">
        <v>-0.32446226477622986</v>
      </c>
      <c r="BH1068">
        <v>-0.32036811113357544</v>
      </c>
      <c r="BI1068">
        <v>-0.31914603710174561</v>
      </c>
      <c r="BJ1068">
        <v>-0.32210391759872437</v>
      </c>
      <c r="BK1068">
        <v>-0.32105448842048645</v>
      </c>
      <c r="BL1068">
        <v>-0.32709217071533203</v>
      </c>
      <c r="BM1068">
        <v>-0.3561083972454071</v>
      </c>
      <c r="BN1068">
        <v>-0.35500475764274597</v>
      </c>
      <c r="BO1068">
        <v>-0.35979071259498596</v>
      </c>
      <c r="BP1068">
        <v>-0.37039735913276672</v>
      </c>
      <c r="BQ1068">
        <v>-0.3801724910736084</v>
      </c>
      <c r="BR1068">
        <v>-0.38565903902053833</v>
      </c>
      <c r="BS1068">
        <v>0.46164169907569885</v>
      </c>
      <c r="BT1068">
        <v>4.3925061225891113</v>
      </c>
      <c r="BU1068">
        <v>4.3467941284179687</v>
      </c>
      <c r="BV1068">
        <v>4.3641338348388672</v>
      </c>
      <c r="BW1068">
        <v>4.3443660736083984</v>
      </c>
      <c r="BX1068">
        <v>4.3126273155212402</v>
      </c>
      <c r="BY1068">
        <v>0.42507773637771606</v>
      </c>
      <c r="BZ1068">
        <v>-0.21685783565044403</v>
      </c>
      <c r="CA1068">
        <v>-0.20914387702941895</v>
      </c>
      <c r="CB1068">
        <v>-0.19487535953521729</v>
      </c>
      <c r="CC1068">
        <v>-0.16582509875297546</v>
      </c>
      <c r="CD1068">
        <v>-0.16032224893569946</v>
      </c>
      <c r="CE1068">
        <v>-9.0372256934642792E-2</v>
      </c>
      <c r="CF1068">
        <v>-8.958309143781662E-2</v>
      </c>
      <c r="CG1068">
        <v>-8.9744821190834045E-2</v>
      </c>
      <c r="CH1068">
        <v>-9.2937149107456207E-2</v>
      </c>
      <c r="CI1068">
        <v>-9.0172864496707916E-2</v>
      </c>
      <c r="CJ1068">
        <v>-9.4856739044189453E-2</v>
      </c>
      <c r="CK1068">
        <v>-0.11097542941570282</v>
      </c>
      <c r="CL1068">
        <v>-0.10345620661973953</v>
      </c>
      <c r="CM1068">
        <v>-0.10356908291578293</v>
      </c>
      <c r="CN1068">
        <v>-0.10863933712244034</v>
      </c>
      <c r="CO1068">
        <v>-0.1150493249297142</v>
      </c>
      <c r="CP1068">
        <v>-0.12106169760227203</v>
      </c>
      <c r="CQ1068">
        <v>0.73745566606521606</v>
      </c>
      <c r="CR1068">
        <v>4.6128835678100586</v>
      </c>
      <c r="CS1068">
        <v>4.5624656677246094</v>
      </c>
      <c r="CT1068">
        <v>4.5788373947143555</v>
      </c>
      <c r="CU1068">
        <v>4.5603976249694824</v>
      </c>
      <c r="CV1068">
        <v>4.5268516540527344</v>
      </c>
      <c r="CW1068">
        <v>0.69695192575454712</v>
      </c>
      <c r="CX1068">
        <v>-8.9510783553123474E-2</v>
      </c>
      <c r="CY1068">
        <v>-8.3335645496845245E-2</v>
      </c>
      <c r="CZ1068">
        <v>-7.8689321875572205E-2</v>
      </c>
      <c r="DA1068">
        <v>-5.821077898144722E-2</v>
      </c>
      <c r="DB1068">
        <v>-5.882224440574646E-2</v>
      </c>
      <c r="DC1068">
        <v>0.14371775090694427</v>
      </c>
      <c r="DD1068">
        <v>0.1412019282579422</v>
      </c>
      <c r="DE1068">
        <v>0.13965639472007751</v>
      </c>
      <c r="DF1068">
        <v>0.13622963428497314</v>
      </c>
      <c r="DG1068">
        <v>0.14070875942707062</v>
      </c>
      <c r="DH1068">
        <v>0.13737867772579193</v>
      </c>
      <c r="DI1068">
        <v>0.13415753841400146</v>
      </c>
      <c r="DJ1068">
        <v>0.1480923593044281</v>
      </c>
      <c r="DK1068">
        <v>0.1526525467634201</v>
      </c>
      <c r="DL1068">
        <v>0.15311868488788605</v>
      </c>
      <c r="DM1068">
        <v>0.15007384121417999</v>
      </c>
      <c r="DN1068">
        <v>0.14353562891483307</v>
      </c>
      <c r="DO1068">
        <v>1.0132696628570557</v>
      </c>
      <c r="DP1068">
        <v>4.8332610130310059</v>
      </c>
      <c r="DQ1068">
        <v>4.77813720703125</v>
      </c>
      <c r="DR1068">
        <v>4.7935409545898437</v>
      </c>
      <c r="DS1068">
        <v>4.7764291763305664</v>
      </c>
      <c r="DT1068">
        <v>4.7410759925842285</v>
      </c>
      <c r="DU1068">
        <v>0.96882611513137817</v>
      </c>
      <c r="DV1068">
        <v>3.7836264818906784E-2</v>
      </c>
      <c r="DW1068">
        <v>4.2472582310438156E-2</v>
      </c>
      <c r="DX1068">
        <v>3.7496715784072876E-2</v>
      </c>
      <c r="DY1068">
        <v>4.9403537064790726E-2</v>
      </c>
      <c r="DZ1068">
        <v>4.2677760124206543E-2</v>
      </c>
      <c r="EA1068">
        <v>0.48170652985572815</v>
      </c>
      <c r="EB1068">
        <v>0.47441881895065308</v>
      </c>
      <c r="EC1068">
        <v>0.4708753228187561</v>
      </c>
      <c r="ED1068">
        <v>0.46711006760597229</v>
      </c>
      <c r="EE1068">
        <v>0.47406518459320068</v>
      </c>
      <c r="EF1068">
        <v>0.47268974781036377</v>
      </c>
      <c r="EG1068">
        <v>0.48809060454368591</v>
      </c>
      <c r="EH1068">
        <v>0.51128852367401123</v>
      </c>
      <c r="EI1068">
        <v>0.52259588241577148</v>
      </c>
      <c r="EJ1068">
        <v>0.53105568885803223</v>
      </c>
      <c r="EK1068">
        <v>0.53286957740783691</v>
      </c>
      <c r="EL1068">
        <v>0.52557218074798584</v>
      </c>
      <c r="EM1068">
        <v>1.4115011692047119</v>
      </c>
      <c r="EN1068">
        <v>5.151451587677002</v>
      </c>
      <c r="EO1068">
        <v>5.0895328521728516</v>
      </c>
      <c r="EP1068">
        <v>5.1035394668579102</v>
      </c>
      <c r="EQ1068">
        <v>5.0883445739746094</v>
      </c>
      <c r="ER1068">
        <v>5.0503826141357422</v>
      </c>
      <c r="ES1068">
        <v>1.361369252204895</v>
      </c>
      <c r="ET1068">
        <v>0.22170518338680267</v>
      </c>
      <c r="EU1068">
        <v>0.22411967813968658</v>
      </c>
      <c r="EV1068">
        <v>0.20525090396404266</v>
      </c>
      <c r="EW1068">
        <v>0.20478151738643646</v>
      </c>
      <c r="EX1068">
        <v>0.1892276406288147</v>
      </c>
      <c r="EY1068">
        <v>67.378562927246094</v>
      </c>
      <c r="EZ1068">
        <v>66.888969421386719</v>
      </c>
      <c r="FA1068">
        <v>66.868858337402344</v>
      </c>
      <c r="FB1068">
        <v>65.516654968261719</v>
      </c>
      <c r="FC1068">
        <v>65.603485107421875</v>
      </c>
      <c r="FD1068">
        <v>65.612358093261719</v>
      </c>
      <c r="FE1068">
        <v>66.627243041992188</v>
      </c>
      <c r="FF1068">
        <v>67.879196166992188</v>
      </c>
      <c r="FG1068">
        <v>72.685722351074219</v>
      </c>
      <c r="FH1068">
        <v>77.824195861816406</v>
      </c>
      <c r="FI1068">
        <v>83.357872009277344</v>
      </c>
      <c r="FJ1068">
        <v>85.120086669921875</v>
      </c>
      <c r="FK1068">
        <v>85.322593688964844</v>
      </c>
      <c r="FL1068">
        <v>85.388931274414063</v>
      </c>
      <c r="FM1068">
        <v>86.804359436035156</v>
      </c>
      <c r="FN1068">
        <v>87.539009094238281</v>
      </c>
      <c r="FO1068">
        <v>86.667243957519531</v>
      </c>
      <c r="FP1068">
        <v>85.674118041992188</v>
      </c>
      <c r="FQ1068">
        <v>83.788810729980469</v>
      </c>
      <c r="FR1068">
        <v>79.892181396484375</v>
      </c>
      <c r="FS1068">
        <v>76.87896728515625</v>
      </c>
      <c r="FT1068">
        <v>75.879966735839844</v>
      </c>
      <c r="FU1068">
        <v>74.360458374023438</v>
      </c>
      <c r="FV1068">
        <v>72.98797607421875</v>
      </c>
      <c r="FW1068">
        <v>81</v>
      </c>
      <c r="FX1068">
        <v>5.4568342864513397E-2</v>
      </c>
      <c r="FY1068">
        <v>1</v>
      </c>
    </row>
    <row r="1069" spans="1:181" x14ac:dyDescent="0.2">
      <c r="A1069" t="s">
        <v>243</v>
      </c>
      <c r="B1069" t="s">
        <v>239</v>
      </c>
      <c r="C1069" t="s">
        <v>215</v>
      </c>
      <c r="D1069" t="s">
        <v>41</v>
      </c>
      <c r="E1069">
        <v>2023</v>
      </c>
      <c r="F1069" t="s">
        <v>225</v>
      </c>
      <c r="G1069" t="s">
        <v>246</v>
      </c>
      <c r="H1069">
        <v>94</v>
      </c>
      <c r="K1069">
        <v>19.492124557495117</v>
      </c>
      <c r="L1069">
        <v>19.225181579589844</v>
      </c>
      <c r="M1069">
        <v>19.293436050415039</v>
      </c>
      <c r="N1069">
        <v>19.413417816162109</v>
      </c>
      <c r="O1069">
        <v>19.847352981567383</v>
      </c>
      <c r="P1069">
        <v>20.613723754882812</v>
      </c>
      <c r="Q1069">
        <v>23.275735855102539</v>
      </c>
      <c r="R1069">
        <v>23.292661666870117</v>
      </c>
      <c r="S1069">
        <v>23.622983932495117</v>
      </c>
      <c r="T1069">
        <v>24.564184188842773</v>
      </c>
      <c r="U1069">
        <v>25.291175842285156</v>
      </c>
      <c r="V1069">
        <v>25.711923599243164</v>
      </c>
      <c r="W1069">
        <v>25.800020217895508</v>
      </c>
      <c r="X1069">
        <v>26.222171783447266</v>
      </c>
      <c r="Y1069">
        <v>26.376016616821289</v>
      </c>
      <c r="Z1069">
        <v>26.635194778442383</v>
      </c>
      <c r="AA1069">
        <v>26.572473526000977</v>
      </c>
      <c r="AB1069">
        <v>26.34556770324707</v>
      </c>
      <c r="AC1069">
        <v>25.842866897583008</v>
      </c>
      <c r="AD1069">
        <v>26.003641128540039</v>
      </c>
      <c r="AE1069">
        <v>25.459941864013672</v>
      </c>
      <c r="AF1069">
        <v>24.372589111328125</v>
      </c>
      <c r="AG1069">
        <v>21.63861083984375</v>
      </c>
      <c r="AH1069">
        <v>20.544855117797852</v>
      </c>
      <c r="AI1069">
        <v>-0.66245102882385254</v>
      </c>
      <c r="AJ1069">
        <v>-0.65358501672744751</v>
      </c>
      <c r="AK1069">
        <v>-0.65036499500274658</v>
      </c>
      <c r="AL1069">
        <v>-0.6529843807220459</v>
      </c>
      <c r="AM1069">
        <v>-0.65441089868545532</v>
      </c>
      <c r="AN1069">
        <v>-0.66240322589874268</v>
      </c>
      <c r="AO1069">
        <v>-0.71004146337509155</v>
      </c>
      <c r="AP1069">
        <v>-0.7182009220123291</v>
      </c>
      <c r="AQ1069">
        <v>-0.72973406314849854</v>
      </c>
      <c r="AR1069">
        <v>-0.74833434820175171</v>
      </c>
      <c r="AS1069">
        <v>-0.76296824216842651</v>
      </c>
      <c r="AT1069">
        <v>-0.76769554615020752</v>
      </c>
      <c r="AU1069">
        <v>6.3410155475139618E-2</v>
      </c>
      <c r="AV1069">
        <v>4.0743155479431152</v>
      </c>
      <c r="AW1069">
        <v>4.0353984832763672</v>
      </c>
      <c r="AX1069">
        <v>4.0541353225708008</v>
      </c>
      <c r="AY1069">
        <v>4.0324506759643555</v>
      </c>
      <c r="AZ1069">
        <v>4.0033206939697266</v>
      </c>
      <c r="BA1069">
        <v>3.253462165594101E-2</v>
      </c>
      <c r="BB1069">
        <v>-0.40072673559188843</v>
      </c>
      <c r="BC1069">
        <v>-0.39079096913337708</v>
      </c>
      <c r="BD1069">
        <v>-0.36262953281402588</v>
      </c>
      <c r="BE1069">
        <v>-0.3212030827999115</v>
      </c>
      <c r="BF1069">
        <v>-0.30687212944030762</v>
      </c>
      <c r="BG1069">
        <v>-0.32446226477622986</v>
      </c>
      <c r="BH1069">
        <v>-0.32036811113357544</v>
      </c>
      <c r="BI1069">
        <v>-0.31914603710174561</v>
      </c>
      <c r="BJ1069">
        <v>-0.32210391759872437</v>
      </c>
      <c r="BK1069">
        <v>-0.32105448842048645</v>
      </c>
      <c r="BL1069">
        <v>-0.32709217071533203</v>
      </c>
      <c r="BM1069">
        <v>-0.3561083972454071</v>
      </c>
      <c r="BN1069">
        <v>-0.35500475764274597</v>
      </c>
      <c r="BO1069">
        <v>-0.35979071259498596</v>
      </c>
      <c r="BP1069">
        <v>-0.37039735913276672</v>
      </c>
      <c r="BQ1069">
        <v>-0.3801724910736084</v>
      </c>
      <c r="BR1069">
        <v>-0.38565903902053833</v>
      </c>
      <c r="BS1069">
        <v>0.46164169907569885</v>
      </c>
      <c r="BT1069">
        <v>4.3925061225891113</v>
      </c>
      <c r="BU1069">
        <v>4.3467941284179687</v>
      </c>
      <c r="BV1069">
        <v>4.3641338348388672</v>
      </c>
      <c r="BW1069">
        <v>4.3443660736083984</v>
      </c>
      <c r="BX1069">
        <v>4.3126273155212402</v>
      </c>
      <c r="BY1069">
        <v>0.42507773637771606</v>
      </c>
      <c r="BZ1069">
        <v>-0.21685783565044403</v>
      </c>
      <c r="CA1069">
        <v>-0.20914387702941895</v>
      </c>
      <c r="CB1069">
        <v>-0.19487535953521729</v>
      </c>
      <c r="CC1069">
        <v>-0.16582509875297546</v>
      </c>
      <c r="CD1069">
        <v>-0.16032224893569946</v>
      </c>
      <c r="CE1069">
        <v>-9.0372256934642792E-2</v>
      </c>
      <c r="CF1069">
        <v>-8.958309143781662E-2</v>
      </c>
      <c r="CG1069">
        <v>-8.9744821190834045E-2</v>
      </c>
      <c r="CH1069">
        <v>-9.2937149107456207E-2</v>
      </c>
      <c r="CI1069">
        <v>-9.0172864496707916E-2</v>
      </c>
      <c r="CJ1069">
        <v>-9.4856739044189453E-2</v>
      </c>
      <c r="CK1069">
        <v>-0.11097542941570282</v>
      </c>
      <c r="CL1069">
        <v>-0.10345620661973953</v>
      </c>
      <c r="CM1069">
        <v>-0.10356908291578293</v>
      </c>
      <c r="CN1069">
        <v>-0.10863933712244034</v>
      </c>
      <c r="CO1069">
        <v>-0.1150493249297142</v>
      </c>
      <c r="CP1069">
        <v>-0.12106169760227203</v>
      </c>
      <c r="CQ1069">
        <v>0.73745566606521606</v>
      </c>
      <c r="CR1069">
        <v>4.6128835678100586</v>
      </c>
      <c r="CS1069">
        <v>4.5624656677246094</v>
      </c>
      <c r="CT1069">
        <v>4.5788373947143555</v>
      </c>
      <c r="CU1069">
        <v>4.5603976249694824</v>
      </c>
      <c r="CV1069">
        <v>4.5268516540527344</v>
      </c>
      <c r="CW1069">
        <v>0.69695192575454712</v>
      </c>
      <c r="CX1069">
        <v>-8.9510783553123474E-2</v>
      </c>
      <c r="CY1069">
        <v>-8.3335645496845245E-2</v>
      </c>
      <c r="CZ1069">
        <v>-7.8689321875572205E-2</v>
      </c>
      <c r="DA1069">
        <v>-5.821077898144722E-2</v>
      </c>
      <c r="DB1069">
        <v>-5.882224440574646E-2</v>
      </c>
      <c r="DC1069">
        <v>0.14371775090694427</v>
      </c>
      <c r="DD1069">
        <v>0.1412019282579422</v>
      </c>
      <c r="DE1069">
        <v>0.13965639472007751</v>
      </c>
      <c r="DF1069">
        <v>0.13622963428497314</v>
      </c>
      <c r="DG1069">
        <v>0.14070875942707062</v>
      </c>
      <c r="DH1069">
        <v>0.13737867772579193</v>
      </c>
      <c r="DI1069">
        <v>0.13415753841400146</v>
      </c>
      <c r="DJ1069">
        <v>0.1480923593044281</v>
      </c>
      <c r="DK1069">
        <v>0.1526525467634201</v>
      </c>
      <c r="DL1069">
        <v>0.15311868488788605</v>
      </c>
      <c r="DM1069">
        <v>0.15007384121417999</v>
      </c>
      <c r="DN1069">
        <v>0.14353562891483307</v>
      </c>
      <c r="DO1069">
        <v>1.0132696628570557</v>
      </c>
      <c r="DP1069">
        <v>4.8332610130310059</v>
      </c>
      <c r="DQ1069">
        <v>4.77813720703125</v>
      </c>
      <c r="DR1069">
        <v>4.7935409545898437</v>
      </c>
      <c r="DS1069">
        <v>4.7764291763305664</v>
      </c>
      <c r="DT1069">
        <v>4.7410759925842285</v>
      </c>
      <c r="DU1069">
        <v>0.96882611513137817</v>
      </c>
      <c r="DV1069">
        <v>3.7836264818906784E-2</v>
      </c>
      <c r="DW1069">
        <v>4.2472582310438156E-2</v>
      </c>
      <c r="DX1069">
        <v>3.7496715784072876E-2</v>
      </c>
      <c r="DY1069">
        <v>4.9403537064790726E-2</v>
      </c>
      <c r="DZ1069">
        <v>4.2677760124206543E-2</v>
      </c>
      <c r="EA1069">
        <v>0.48170652985572815</v>
      </c>
      <c r="EB1069">
        <v>0.47441881895065308</v>
      </c>
      <c r="EC1069">
        <v>0.4708753228187561</v>
      </c>
      <c r="ED1069">
        <v>0.46711006760597229</v>
      </c>
      <c r="EE1069">
        <v>0.47406518459320068</v>
      </c>
      <c r="EF1069">
        <v>0.47268974781036377</v>
      </c>
      <c r="EG1069">
        <v>0.48809060454368591</v>
      </c>
      <c r="EH1069">
        <v>0.51128852367401123</v>
      </c>
      <c r="EI1069">
        <v>0.52259588241577148</v>
      </c>
      <c r="EJ1069">
        <v>0.53105568885803223</v>
      </c>
      <c r="EK1069">
        <v>0.53286957740783691</v>
      </c>
      <c r="EL1069">
        <v>0.52557218074798584</v>
      </c>
      <c r="EM1069">
        <v>1.4115011692047119</v>
      </c>
      <c r="EN1069">
        <v>5.151451587677002</v>
      </c>
      <c r="EO1069">
        <v>5.0895328521728516</v>
      </c>
      <c r="EP1069">
        <v>5.1035394668579102</v>
      </c>
      <c r="EQ1069">
        <v>5.0883445739746094</v>
      </c>
      <c r="ER1069">
        <v>5.0503826141357422</v>
      </c>
      <c r="ES1069">
        <v>1.361369252204895</v>
      </c>
      <c r="ET1069">
        <v>0.22170518338680267</v>
      </c>
      <c r="EU1069">
        <v>0.22411967813968658</v>
      </c>
      <c r="EV1069">
        <v>0.20525090396404266</v>
      </c>
      <c r="EW1069">
        <v>0.20478151738643646</v>
      </c>
      <c r="EX1069">
        <v>0.1892276406288147</v>
      </c>
      <c r="EY1069">
        <v>67.378562927246094</v>
      </c>
      <c r="EZ1069">
        <v>66.888969421386719</v>
      </c>
      <c r="FA1069">
        <v>66.868858337402344</v>
      </c>
      <c r="FB1069">
        <v>65.516654968261719</v>
      </c>
      <c r="FC1069">
        <v>65.603485107421875</v>
      </c>
      <c r="FD1069">
        <v>65.612358093261719</v>
      </c>
      <c r="FE1069">
        <v>66.627243041992188</v>
      </c>
      <c r="FF1069">
        <v>67.879196166992188</v>
      </c>
      <c r="FG1069">
        <v>72.685722351074219</v>
      </c>
      <c r="FH1069">
        <v>77.824195861816406</v>
      </c>
      <c r="FI1069">
        <v>83.357872009277344</v>
      </c>
      <c r="FJ1069">
        <v>85.120086669921875</v>
      </c>
      <c r="FK1069">
        <v>85.322593688964844</v>
      </c>
      <c r="FL1069">
        <v>85.388931274414063</v>
      </c>
      <c r="FM1069">
        <v>86.804359436035156</v>
      </c>
      <c r="FN1069">
        <v>87.539009094238281</v>
      </c>
      <c r="FO1069">
        <v>86.667243957519531</v>
      </c>
      <c r="FP1069">
        <v>85.674118041992188</v>
      </c>
      <c r="FQ1069">
        <v>83.788810729980469</v>
      </c>
      <c r="FR1069">
        <v>79.892181396484375</v>
      </c>
      <c r="FS1069">
        <v>76.87896728515625</v>
      </c>
      <c r="FT1069">
        <v>75.879966735839844</v>
      </c>
      <c r="FU1069">
        <v>74.360458374023438</v>
      </c>
      <c r="FV1069">
        <v>72.98797607421875</v>
      </c>
      <c r="FW1069">
        <v>81</v>
      </c>
      <c r="FX1069">
        <v>5.4568342864513397E-2</v>
      </c>
      <c r="FY1069">
        <v>1</v>
      </c>
    </row>
    <row r="1070" spans="1:181" x14ac:dyDescent="0.2">
      <c r="A1070" t="s">
        <v>243</v>
      </c>
      <c r="B1070" t="s">
        <v>239</v>
      </c>
      <c r="C1070" t="s">
        <v>215</v>
      </c>
      <c r="D1070" t="s">
        <v>41</v>
      </c>
      <c r="E1070">
        <v>2024</v>
      </c>
      <c r="F1070" t="s">
        <v>225</v>
      </c>
      <c r="G1070" t="s">
        <v>246</v>
      </c>
      <c r="H1070">
        <v>94</v>
      </c>
      <c r="K1070">
        <v>19.492124557495117</v>
      </c>
      <c r="L1070">
        <v>19.225181579589844</v>
      </c>
      <c r="M1070">
        <v>19.293436050415039</v>
      </c>
      <c r="N1070">
        <v>19.413417816162109</v>
      </c>
      <c r="O1070">
        <v>19.847352981567383</v>
      </c>
      <c r="P1070">
        <v>20.613723754882812</v>
      </c>
      <c r="Q1070">
        <v>23.275735855102539</v>
      </c>
      <c r="R1070">
        <v>23.292661666870117</v>
      </c>
      <c r="S1070">
        <v>23.622983932495117</v>
      </c>
      <c r="T1070">
        <v>24.564184188842773</v>
      </c>
      <c r="U1070">
        <v>25.291175842285156</v>
      </c>
      <c r="V1070">
        <v>25.711923599243164</v>
      </c>
      <c r="W1070">
        <v>25.800020217895508</v>
      </c>
      <c r="X1070">
        <v>26.222171783447266</v>
      </c>
      <c r="Y1070">
        <v>26.376016616821289</v>
      </c>
      <c r="Z1070">
        <v>26.635194778442383</v>
      </c>
      <c r="AA1070">
        <v>26.572473526000977</v>
      </c>
      <c r="AB1070">
        <v>26.34556770324707</v>
      </c>
      <c r="AC1070">
        <v>25.842866897583008</v>
      </c>
      <c r="AD1070">
        <v>26.003641128540039</v>
      </c>
      <c r="AE1070">
        <v>25.459941864013672</v>
      </c>
      <c r="AF1070">
        <v>24.372589111328125</v>
      </c>
      <c r="AG1070">
        <v>21.63861083984375</v>
      </c>
      <c r="AH1070">
        <v>20.544855117797852</v>
      </c>
      <c r="AI1070">
        <v>-0.66245102882385254</v>
      </c>
      <c r="AJ1070">
        <v>-0.65358501672744751</v>
      </c>
      <c r="AK1070">
        <v>-0.65036499500274658</v>
      </c>
      <c r="AL1070">
        <v>-0.6529843807220459</v>
      </c>
      <c r="AM1070">
        <v>-0.65441089868545532</v>
      </c>
      <c r="AN1070">
        <v>-0.66240322589874268</v>
      </c>
      <c r="AO1070">
        <v>-0.71004146337509155</v>
      </c>
      <c r="AP1070">
        <v>-0.7182009220123291</v>
      </c>
      <c r="AQ1070">
        <v>-0.72973406314849854</v>
      </c>
      <c r="AR1070">
        <v>-0.74833434820175171</v>
      </c>
      <c r="AS1070">
        <v>-0.76296824216842651</v>
      </c>
      <c r="AT1070">
        <v>-0.76769554615020752</v>
      </c>
      <c r="AU1070">
        <v>6.3410155475139618E-2</v>
      </c>
      <c r="AV1070">
        <v>4.0743155479431152</v>
      </c>
      <c r="AW1070">
        <v>4.0353984832763672</v>
      </c>
      <c r="AX1070">
        <v>4.0541353225708008</v>
      </c>
      <c r="AY1070">
        <v>4.0324506759643555</v>
      </c>
      <c r="AZ1070">
        <v>4.0033206939697266</v>
      </c>
      <c r="BA1070">
        <v>3.253462165594101E-2</v>
      </c>
      <c r="BB1070">
        <v>-0.40072673559188843</v>
      </c>
      <c r="BC1070">
        <v>-0.39079096913337708</v>
      </c>
      <c r="BD1070">
        <v>-0.36262953281402588</v>
      </c>
      <c r="BE1070">
        <v>-0.3212030827999115</v>
      </c>
      <c r="BF1070">
        <v>-0.30687212944030762</v>
      </c>
      <c r="BG1070">
        <v>-0.32446226477622986</v>
      </c>
      <c r="BH1070">
        <v>-0.32036811113357544</v>
      </c>
      <c r="BI1070">
        <v>-0.31914603710174561</v>
      </c>
      <c r="BJ1070">
        <v>-0.32210391759872437</v>
      </c>
      <c r="BK1070">
        <v>-0.32105448842048645</v>
      </c>
      <c r="BL1070">
        <v>-0.32709217071533203</v>
      </c>
      <c r="BM1070">
        <v>-0.3561083972454071</v>
      </c>
      <c r="BN1070">
        <v>-0.35500475764274597</v>
      </c>
      <c r="BO1070">
        <v>-0.35979071259498596</v>
      </c>
      <c r="BP1070">
        <v>-0.37039735913276672</v>
      </c>
      <c r="BQ1070">
        <v>-0.3801724910736084</v>
      </c>
      <c r="BR1070">
        <v>-0.38565903902053833</v>
      </c>
      <c r="BS1070">
        <v>0.46164169907569885</v>
      </c>
      <c r="BT1070">
        <v>4.3925061225891113</v>
      </c>
      <c r="BU1070">
        <v>4.3467941284179687</v>
      </c>
      <c r="BV1070">
        <v>4.3641338348388672</v>
      </c>
      <c r="BW1070">
        <v>4.3443660736083984</v>
      </c>
      <c r="BX1070">
        <v>4.3126273155212402</v>
      </c>
      <c r="BY1070">
        <v>0.42507773637771606</v>
      </c>
      <c r="BZ1070">
        <v>-0.21685783565044403</v>
      </c>
      <c r="CA1070">
        <v>-0.20914387702941895</v>
      </c>
      <c r="CB1070">
        <v>-0.19487535953521729</v>
      </c>
      <c r="CC1070">
        <v>-0.16582509875297546</v>
      </c>
      <c r="CD1070">
        <v>-0.16032224893569946</v>
      </c>
      <c r="CE1070">
        <v>-9.0372256934642792E-2</v>
      </c>
      <c r="CF1070">
        <v>-8.958309143781662E-2</v>
      </c>
      <c r="CG1070">
        <v>-8.9744821190834045E-2</v>
      </c>
      <c r="CH1070">
        <v>-9.2937149107456207E-2</v>
      </c>
      <c r="CI1070">
        <v>-9.0172864496707916E-2</v>
      </c>
      <c r="CJ1070">
        <v>-9.4856739044189453E-2</v>
      </c>
      <c r="CK1070">
        <v>-0.11097542941570282</v>
      </c>
      <c r="CL1070">
        <v>-0.10345620661973953</v>
      </c>
      <c r="CM1070">
        <v>-0.10356908291578293</v>
      </c>
      <c r="CN1070">
        <v>-0.10863933712244034</v>
      </c>
      <c r="CO1070">
        <v>-0.1150493249297142</v>
      </c>
      <c r="CP1070">
        <v>-0.12106169760227203</v>
      </c>
      <c r="CQ1070">
        <v>0.73745566606521606</v>
      </c>
      <c r="CR1070">
        <v>4.6128835678100586</v>
      </c>
      <c r="CS1070">
        <v>4.5624656677246094</v>
      </c>
      <c r="CT1070">
        <v>4.5788373947143555</v>
      </c>
      <c r="CU1070">
        <v>4.5603976249694824</v>
      </c>
      <c r="CV1070">
        <v>4.5268516540527344</v>
      </c>
      <c r="CW1070">
        <v>0.69695192575454712</v>
      </c>
      <c r="CX1070">
        <v>-8.9510783553123474E-2</v>
      </c>
      <c r="CY1070">
        <v>-8.3335645496845245E-2</v>
      </c>
      <c r="CZ1070">
        <v>-7.8689321875572205E-2</v>
      </c>
      <c r="DA1070">
        <v>-5.821077898144722E-2</v>
      </c>
      <c r="DB1070">
        <v>-5.882224440574646E-2</v>
      </c>
      <c r="DC1070">
        <v>0.14371775090694427</v>
      </c>
      <c r="DD1070">
        <v>0.1412019282579422</v>
      </c>
      <c r="DE1070">
        <v>0.13965639472007751</v>
      </c>
      <c r="DF1070">
        <v>0.13622963428497314</v>
      </c>
      <c r="DG1070">
        <v>0.14070875942707062</v>
      </c>
      <c r="DH1070">
        <v>0.13737867772579193</v>
      </c>
      <c r="DI1070">
        <v>0.13415753841400146</v>
      </c>
      <c r="DJ1070">
        <v>0.1480923593044281</v>
      </c>
      <c r="DK1070">
        <v>0.1526525467634201</v>
      </c>
      <c r="DL1070">
        <v>0.15311868488788605</v>
      </c>
      <c r="DM1070">
        <v>0.15007384121417999</v>
      </c>
      <c r="DN1070">
        <v>0.14353562891483307</v>
      </c>
      <c r="DO1070">
        <v>1.0132696628570557</v>
      </c>
      <c r="DP1070">
        <v>4.8332610130310059</v>
      </c>
      <c r="DQ1070">
        <v>4.77813720703125</v>
      </c>
      <c r="DR1070">
        <v>4.7935409545898437</v>
      </c>
      <c r="DS1070">
        <v>4.7764291763305664</v>
      </c>
      <c r="DT1070">
        <v>4.7410759925842285</v>
      </c>
      <c r="DU1070">
        <v>0.96882611513137817</v>
      </c>
      <c r="DV1070">
        <v>3.7836264818906784E-2</v>
      </c>
      <c r="DW1070">
        <v>4.2472582310438156E-2</v>
      </c>
      <c r="DX1070">
        <v>3.7496715784072876E-2</v>
      </c>
      <c r="DY1070">
        <v>4.9403537064790726E-2</v>
      </c>
      <c r="DZ1070">
        <v>4.2677760124206543E-2</v>
      </c>
      <c r="EA1070">
        <v>0.48170652985572815</v>
      </c>
      <c r="EB1070">
        <v>0.47441881895065308</v>
      </c>
      <c r="EC1070">
        <v>0.4708753228187561</v>
      </c>
      <c r="ED1070">
        <v>0.46711006760597229</v>
      </c>
      <c r="EE1070">
        <v>0.47406518459320068</v>
      </c>
      <c r="EF1070">
        <v>0.47268974781036377</v>
      </c>
      <c r="EG1070">
        <v>0.48809060454368591</v>
      </c>
      <c r="EH1070">
        <v>0.51128852367401123</v>
      </c>
      <c r="EI1070">
        <v>0.52259588241577148</v>
      </c>
      <c r="EJ1070">
        <v>0.53105568885803223</v>
      </c>
      <c r="EK1070">
        <v>0.53286957740783691</v>
      </c>
      <c r="EL1070">
        <v>0.52557218074798584</v>
      </c>
      <c r="EM1070">
        <v>1.4115011692047119</v>
      </c>
      <c r="EN1070">
        <v>5.151451587677002</v>
      </c>
      <c r="EO1070">
        <v>5.0895328521728516</v>
      </c>
      <c r="EP1070">
        <v>5.1035394668579102</v>
      </c>
      <c r="EQ1070">
        <v>5.0883445739746094</v>
      </c>
      <c r="ER1070">
        <v>5.0503826141357422</v>
      </c>
      <c r="ES1070">
        <v>1.361369252204895</v>
      </c>
      <c r="ET1070">
        <v>0.22170518338680267</v>
      </c>
      <c r="EU1070">
        <v>0.22411967813968658</v>
      </c>
      <c r="EV1070">
        <v>0.20525090396404266</v>
      </c>
      <c r="EW1070">
        <v>0.20478151738643646</v>
      </c>
      <c r="EX1070">
        <v>0.1892276406288147</v>
      </c>
      <c r="EY1070">
        <v>67.378562927246094</v>
      </c>
      <c r="EZ1070">
        <v>66.888969421386719</v>
      </c>
      <c r="FA1070">
        <v>66.868858337402344</v>
      </c>
      <c r="FB1070">
        <v>65.516654968261719</v>
      </c>
      <c r="FC1070">
        <v>65.603485107421875</v>
      </c>
      <c r="FD1070">
        <v>65.612358093261719</v>
      </c>
      <c r="FE1070">
        <v>66.627243041992188</v>
      </c>
      <c r="FF1070">
        <v>67.879196166992188</v>
      </c>
      <c r="FG1070">
        <v>72.685722351074219</v>
      </c>
      <c r="FH1070">
        <v>77.824195861816406</v>
      </c>
      <c r="FI1070">
        <v>83.357872009277344</v>
      </c>
      <c r="FJ1070">
        <v>85.120086669921875</v>
      </c>
      <c r="FK1070">
        <v>85.322593688964844</v>
      </c>
      <c r="FL1070">
        <v>85.388931274414063</v>
      </c>
      <c r="FM1070">
        <v>86.804359436035156</v>
      </c>
      <c r="FN1070">
        <v>87.539009094238281</v>
      </c>
      <c r="FO1070">
        <v>86.667243957519531</v>
      </c>
      <c r="FP1070">
        <v>85.674118041992188</v>
      </c>
      <c r="FQ1070">
        <v>83.788810729980469</v>
      </c>
      <c r="FR1070">
        <v>79.892181396484375</v>
      </c>
      <c r="FS1070">
        <v>76.87896728515625</v>
      </c>
      <c r="FT1070">
        <v>75.879966735839844</v>
      </c>
      <c r="FU1070">
        <v>74.360458374023438</v>
      </c>
      <c r="FV1070">
        <v>72.98797607421875</v>
      </c>
      <c r="FW1070">
        <v>81</v>
      </c>
      <c r="FX1070">
        <v>5.4568342864513397E-2</v>
      </c>
      <c r="FY1070">
        <v>1</v>
      </c>
    </row>
    <row r="1071" spans="1:181" x14ac:dyDescent="0.2">
      <c r="A1071" t="s">
        <v>243</v>
      </c>
      <c r="B1071" t="s">
        <v>239</v>
      </c>
      <c r="C1071" t="s">
        <v>215</v>
      </c>
      <c r="D1071" t="s">
        <v>41</v>
      </c>
      <c r="E1071">
        <v>2025</v>
      </c>
      <c r="F1071" t="s">
        <v>225</v>
      </c>
      <c r="G1071" t="s">
        <v>246</v>
      </c>
      <c r="H1071">
        <v>94</v>
      </c>
      <c r="K1071">
        <v>19.492124557495117</v>
      </c>
      <c r="L1071">
        <v>19.225181579589844</v>
      </c>
      <c r="M1071">
        <v>19.293436050415039</v>
      </c>
      <c r="N1071">
        <v>19.413417816162109</v>
      </c>
      <c r="O1071">
        <v>19.847352981567383</v>
      </c>
      <c r="P1071">
        <v>20.613723754882812</v>
      </c>
      <c r="Q1071">
        <v>23.275735855102539</v>
      </c>
      <c r="R1071">
        <v>23.292661666870117</v>
      </c>
      <c r="S1071">
        <v>23.622983932495117</v>
      </c>
      <c r="T1071">
        <v>24.564184188842773</v>
      </c>
      <c r="U1071">
        <v>25.291175842285156</v>
      </c>
      <c r="V1071">
        <v>25.711923599243164</v>
      </c>
      <c r="W1071">
        <v>25.800020217895508</v>
      </c>
      <c r="X1071">
        <v>26.222171783447266</v>
      </c>
      <c r="Y1071">
        <v>26.376016616821289</v>
      </c>
      <c r="Z1071">
        <v>26.635194778442383</v>
      </c>
      <c r="AA1071">
        <v>26.572473526000977</v>
      </c>
      <c r="AB1071">
        <v>26.34556770324707</v>
      </c>
      <c r="AC1071">
        <v>25.842866897583008</v>
      </c>
      <c r="AD1071">
        <v>26.003641128540039</v>
      </c>
      <c r="AE1071">
        <v>25.459941864013672</v>
      </c>
      <c r="AF1071">
        <v>24.372589111328125</v>
      </c>
      <c r="AG1071">
        <v>21.63861083984375</v>
      </c>
      <c r="AH1071">
        <v>20.544855117797852</v>
      </c>
      <c r="AI1071">
        <v>-0.66245102882385254</v>
      </c>
      <c r="AJ1071">
        <v>-0.65358501672744751</v>
      </c>
      <c r="AK1071">
        <v>-0.65036499500274658</v>
      </c>
      <c r="AL1071">
        <v>-0.6529843807220459</v>
      </c>
      <c r="AM1071">
        <v>-0.65441089868545532</v>
      </c>
      <c r="AN1071">
        <v>-0.66240322589874268</v>
      </c>
      <c r="AO1071">
        <v>-0.71004146337509155</v>
      </c>
      <c r="AP1071">
        <v>-0.7182009220123291</v>
      </c>
      <c r="AQ1071">
        <v>-0.72973406314849854</v>
      </c>
      <c r="AR1071">
        <v>-0.74833434820175171</v>
      </c>
      <c r="AS1071">
        <v>-0.76296824216842651</v>
      </c>
      <c r="AT1071">
        <v>-0.76769554615020752</v>
      </c>
      <c r="AU1071">
        <v>6.3410155475139618E-2</v>
      </c>
      <c r="AV1071">
        <v>4.0743155479431152</v>
      </c>
      <c r="AW1071">
        <v>4.0353984832763672</v>
      </c>
      <c r="AX1071">
        <v>4.0541353225708008</v>
      </c>
      <c r="AY1071">
        <v>4.0324506759643555</v>
      </c>
      <c r="AZ1071">
        <v>4.0033206939697266</v>
      </c>
      <c r="BA1071">
        <v>3.253462165594101E-2</v>
      </c>
      <c r="BB1071">
        <v>-0.40072673559188843</v>
      </c>
      <c r="BC1071">
        <v>-0.39079096913337708</v>
      </c>
      <c r="BD1071">
        <v>-0.36262953281402588</v>
      </c>
      <c r="BE1071">
        <v>-0.3212030827999115</v>
      </c>
      <c r="BF1071">
        <v>-0.30687212944030762</v>
      </c>
      <c r="BG1071">
        <v>-0.32446226477622986</v>
      </c>
      <c r="BH1071">
        <v>-0.32036811113357544</v>
      </c>
      <c r="BI1071">
        <v>-0.31914603710174561</v>
      </c>
      <c r="BJ1071">
        <v>-0.32210391759872437</v>
      </c>
      <c r="BK1071">
        <v>-0.32105448842048645</v>
      </c>
      <c r="BL1071">
        <v>-0.32709217071533203</v>
      </c>
      <c r="BM1071">
        <v>-0.3561083972454071</v>
      </c>
      <c r="BN1071">
        <v>-0.35500475764274597</v>
      </c>
      <c r="BO1071">
        <v>-0.35979071259498596</v>
      </c>
      <c r="BP1071">
        <v>-0.37039735913276672</v>
      </c>
      <c r="BQ1071">
        <v>-0.3801724910736084</v>
      </c>
      <c r="BR1071">
        <v>-0.38565903902053833</v>
      </c>
      <c r="BS1071">
        <v>0.46164169907569885</v>
      </c>
      <c r="BT1071">
        <v>4.3925061225891113</v>
      </c>
      <c r="BU1071">
        <v>4.3467941284179687</v>
      </c>
      <c r="BV1071">
        <v>4.3641338348388672</v>
      </c>
      <c r="BW1071">
        <v>4.3443660736083984</v>
      </c>
      <c r="BX1071">
        <v>4.3126273155212402</v>
      </c>
      <c r="BY1071">
        <v>0.42507773637771606</v>
      </c>
      <c r="BZ1071">
        <v>-0.21685783565044403</v>
      </c>
      <c r="CA1071">
        <v>-0.20914387702941895</v>
      </c>
      <c r="CB1071">
        <v>-0.19487535953521729</v>
      </c>
      <c r="CC1071">
        <v>-0.16582509875297546</v>
      </c>
      <c r="CD1071">
        <v>-0.16032224893569946</v>
      </c>
      <c r="CE1071">
        <v>-9.0372256934642792E-2</v>
      </c>
      <c r="CF1071">
        <v>-8.958309143781662E-2</v>
      </c>
      <c r="CG1071">
        <v>-8.9744821190834045E-2</v>
      </c>
      <c r="CH1071">
        <v>-9.2937149107456207E-2</v>
      </c>
      <c r="CI1071">
        <v>-9.0172864496707916E-2</v>
      </c>
      <c r="CJ1071">
        <v>-9.4856739044189453E-2</v>
      </c>
      <c r="CK1071">
        <v>-0.11097542941570282</v>
      </c>
      <c r="CL1071">
        <v>-0.10345620661973953</v>
      </c>
      <c r="CM1071">
        <v>-0.10356908291578293</v>
      </c>
      <c r="CN1071">
        <v>-0.10863933712244034</v>
      </c>
      <c r="CO1071">
        <v>-0.1150493249297142</v>
      </c>
      <c r="CP1071">
        <v>-0.12106169760227203</v>
      </c>
      <c r="CQ1071">
        <v>0.73745566606521606</v>
      </c>
      <c r="CR1071">
        <v>4.6128835678100586</v>
      </c>
      <c r="CS1071">
        <v>4.5624656677246094</v>
      </c>
      <c r="CT1071">
        <v>4.5788373947143555</v>
      </c>
      <c r="CU1071">
        <v>4.5603976249694824</v>
      </c>
      <c r="CV1071">
        <v>4.5268516540527344</v>
      </c>
      <c r="CW1071">
        <v>0.69695192575454712</v>
      </c>
      <c r="CX1071">
        <v>-8.9510783553123474E-2</v>
      </c>
      <c r="CY1071">
        <v>-8.3335645496845245E-2</v>
      </c>
      <c r="CZ1071">
        <v>-7.8689321875572205E-2</v>
      </c>
      <c r="DA1071">
        <v>-5.821077898144722E-2</v>
      </c>
      <c r="DB1071">
        <v>-5.882224440574646E-2</v>
      </c>
      <c r="DC1071">
        <v>0.14371775090694427</v>
      </c>
      <c r="DD1071">
        <v>0.1412019282579422</v>
      </c>
      <c r="DE1071">
        <v>0.13965639472007751</v>
      </c>
      <c r="DF1071">
        <v>0.13622963428497314</v>
      </c>
      <c r="DG1071">
        <v>0.14070875942707062</v>
      </c>
      <c r="DH1071">
        <v>0.13737867772579193</v>
      </c>
      <c r="DI1071">
        <v>0.13415753841400146</v>
      </c>
      <c r="DJ1071">
        <v>0.1480923593044281</v>
      </c>
      <c r="DK1071">
        <v>0.1526525467634201</v>
      </c>
      <c r="DL1071">
        <v>0.15311868488788605</v>
      </c>
      <c r="DM1071">
        <v>0.15007384121417999</v>
      </c>
      <c r="DN1071">
        <v>0.14353562891483307</v>
      </c>
      <c r="DO1071">
        <v>1.0132696628570557</v>
      </c>
      <c r="DP1071">
        <v>4.8332610130310059</v>
      </c>
      <c r="DQ1071">
        <v>4.77813720703125</v>
      </c>
      <c r="DR1071">
        <v>4.7935409545898437</v>
      </c>
      <c r="DS1071">
        <v>4.7764291763305664</v>
      </c>
      <c r="DT1071">
        <v>4.7410759925842285</v>
      </c>
      <c r="DU1071">
        <v>0.96882611513137817</v>
      </c>
      <c r="DV1071">
        <v>3.7836264818906784E-2</v>
      </c>
      <c r="DW1071">
        <v>4.2472582310438156E-2</v>
      </c>
      <c r="DX1071">
        <v>3.7496715784072876E-2</v>
      </c>
      <c r="DY1071">
        <v>4.9403537064790726E-2</v>
      </c>
      <c r="DZ1071">
        <v>4.2677760124206543E-2</v>
      </c>
      <c r="EA1071">
        <v>0.48170652985572815</v>
      </c>
      <c r="EB1071">
        <v>0.47441881895065308</v>
      </c>
      <c r="EC1071">
        <v>0.4708753228187561</v>
      </c>
      <c r="ED1071">
        <v>0.46711006760597229</v>
      </c>
      <c r="EE1071">
        <v>0.47406518459320068</v>
      </c>
      <c r="EF1071">
        <v>0.47268974781036377</v>
      </c>
      <c r="EG1071">
        <v>0.48809060454368591</v>
      </c>
      <c r="EH1071">
        <v>0.51128852367401123</v>
      </c>
      <c r="EI1071">
        <v>0.52259588241577148</v>
      </c>
      <c r="EJ1071">
        <v>0.53105568885803223</v>
      </c>
      <c r="EK1071">
        <v>0.53286957740783691</v>
      </c>
      <c r="EL1071">
        <v>0.52557218074798584</v>
      </c>
      <c r="EM1071">
        <v>1.4115011692047119</v>
      </c>
      <c r="EN1071">
        <v>5.151451587677002</v>
      </c>
      <c r="EO1071">
        <v>5.0895328521728516</v>
      </c>
      <c r="EP1071">
        <v>5.1035394668579102</v>
      </c>
      <c r="EQ1071">
        <v>5.0883445739746094</v>
      </c>
      <c r="ER1071">
        <v>5.0503826141357422</v>
      </c>
      <c r="ES1071">
        <v>1.361369252204895</v>
      </c>
      <c r="ET1071">
        <v>0.22170518338680267</v>
      </c>
      <c r="EU1071">
        <v>0.22411967813968658</v>
      </c>
      <c r="EV1071">
        <v>0.20525090396404266</v>
      </c>
      <c r="EW1071">
        <v>0.20478151738643646</v>
      </c>
      <c r="EX1071">
        <v>0.1892276406288147</v>
      </c>
      <c r="EY1071">
        <v>67.378562927246094</v>
      </c>
      <c r="EZ1071">
        <v>66.888969421386719</v>
      </c>
      <c r="FA1071">
        <v>66.868858337402344</v>
      </c>
      <c r="FB1071">
        <v>65.516654968261719</v>
      </c>
      <c r="FC1071">
        <v>65.603485107421875</v>
      </c>
      <c r="FD1071">
        <v>65.612358093261719</v>
      </c>
      <c r="FE1071">
        <v>66.627243041992188</v>
      </c>
      <c r="FF1071">
        <v>67.879196166992188</v>
      </c>
      <c r="FG1071">
        <v>72.685722351074219</v>
      </c>
      <c r="FH1071">
        <v>77.824195861816406</v>
      </c>
      <c r="FI1071">
        <v>83.357872009277344</v>
      </c>
      <c r="FJ1071">
        <v>85.120086669921875</v>
      </c>
      <c r="FK1071">
        <v>85.322593688964844</v>
      </c>
      <c r="FL1071">
        <v>85.388931274414063</v>
      </c>
      <c r="FM1071">
        <v>86.804359436035156</v>
      </c>
      <c r="FN1071">
        <v>87.539009094238281</v>
      </c>
      <c r="FO1071">
        <v>86.667243957519531</v>
      </c>
      <c r="FP1071">
        <v>85.674118041992188</v>
      </c>
      <c r="FQ1071">
        <v>83.788810729980469</v>
      </c>
      <c r="FR1071">
        <v>79.892181396484375</v>
      </c>
      <c r="FS1071">
        <v>76.87896728515625</v>
      </c>
      <c r="FT1071">
        <v>75.879966735839844</v>
      </c>
      <c r="FU1071">
        <v>74.360458374023438</v>
      </c>
      <c r="FV1071">
        <v>72.98797607421875</v>
      </c>
      <c r="FW1071">
        <v>81</v>
      </c>
      <c r="FX1071">
        <v>5.4568342864513397E-2</v>
      </c>
      <c r="FY1071">
        <v>1</v>
      </c>
    </row>
    <row r="1072" spans="1:181" x14ac:dyDescent="0.2">
      <c r="A1072" t="s">
        <v>243</v>
      </c>
      <c r="B1072" t="s">
        <v>239</v>
      </c>
      <c r="C1072" t="s">
        <v>215</v>
      </c>
      <c r="D1072" t="s">
        <v>42</v>
      </c>
      <c r="E1072">
        <v>2015</v>
      </c>
      <c r="F1072" t="s">
        <v>225</v>
      </c>
      <c r="G1072" t="s">
        <v>246</v>
      </c>
      <c r="H1072">
        <v>94</v>
      </c>
      <c r="K1072">
        <v>18.432718276977539</v>
      </c>
      <c r="L1072">
        <v>18.195241928100586</v>
      </c>
      <c r="M1072">
        <v>18.268148422241211</v>
      </c>
      <c r="N1072">
        <v>18.403547286987305</v>
      </c>
      <c r="O1072">
        <v>18.780126571655273</v>
      </c>
      <c r="P1072">
        <v>19.498046875</v>
      </c>
      <c r="Q1072">
        <v>21.976245880126953</v>
      </c>
      <c r="R1072">
        <v>22.263315200805664</v>
      </c>
      <c r="S1072">
        <v>22.570877075195313</v>
      </c>
      <c r="T1072">
        <v>23.416927337646484</v>
      </c>
      <c r="U1072">
        <v>23.996971130371094</v>
      </c>
      <c r="V1072">
        <v>24.416435241699219</v>
      </c>
      <c r="W1072">
        <v>24.602384567260742</v>
      </c>
      <c r="X1072">
        <v>25.055456161499023</v>
      </c>
      <c r="Y1072">
        <v>25.097049713134766</v>
      </c>
      <c r="Z1072">
        <v>25.228298187255859</v>
      </c>
      <c r="AA1072">
        <v>25.229328155517578</v>
      </c>
      <c r="AB1072">
        <v>25.038471221923828</v>
      </c>
      <c r="AC1072">
        <v>24.337661743164063</v>
      </c>
      <c r="AD1072">
        <v>24.288467407226562</v>
      </c>
      <c r="AE1072">
        <v>24.0543212890625</v>
      </c>
      <c r="AF1072">
        <v>22.882957458496094</v>
      </c>
      <c r="AG1072">
        <v>20.352510452270508</v>
      </c>
      <c r="AH1072">
        <v>19.288896560668945</v>
      </c>
      <c r="AI1072">
        <v>-0.61641830205917358</v>
      </c>
      <c r="AJ1072">
        <v>-0.60531407594680786</v>
      </c>
      <c r="AK1072">
        <v>-0.60330837965011597</v>
      </c>
      <c r="AL1072">
        <v>-0.60640490055084229</v>
      </c>
      <c r="AM1072">
        <v>-0.6070331335067749</v>
      </c>
      <c r="AN1072">
        <v>-0.61482423543930054</v>
      </c>
      <c r="AO1072">
        <v>-0.65888345241546631</v>
      </c>
      <c r="AP1072">
        <v>-0.6710856556892395</v>
      </c>
      <c r="AQ1072">
        <v>-0.68330502510070801</v>
      </c>
      <c r="AR1072">
        <v>-0.70016700029373169</v>
      </c>
      <c r="AS1072">
        <v>-0.71362370252609253</v>
      </c>
      <c r="AT1072">
        <v>-0.71900546550750732</v>
      </c>
      <c r="AU1072">
        <v>6.3294984400272369E-2</v>
      </c>
      <c r="AV1072">
        <v>3.8833136558532715</v>
      </c>
      <c r="AW1072">
        <v>3.838648796081543</v>
      </c>
      <c r="AX1072">
        <v>3.8406784534454346</v>
      </c>
      <c r="AY1072">
        <v>3.8259744644165039</v>
      </c>
      <c r="AZ1072">
        <v>3.7986764907836914</v>
      </c>
      <c r="BA1072">
        <v>2.8243929147720337E-2</v>
      </c>
      <c r="BB1072">
        <v>-0.375724196434021</v>
      </c>
      <c r="BC1072">
        <v>-0.36996123194694519</v>
      </c>
      <c r="BD1072">
        <v>-0.34405645728111267</v>
      </c>
      <c r="BE1072">
        <v>-0.31206914782524109</v>
      </c>
      <c r="BF1072">
        <v>-0.29782778024673462</v>
      </c>
      <c r="BG1072">
        <v>-0.30352741479873657</v>
      </c>
      <c r="BH1072">
        <v>-0.2989974319934845</v>
      </c>
      <c r="BI1072">
        <v>-0.29853859543800354</v>
      </c>
      <c r="BJ1072">
        <v>-0.30182349681854248</v>
      </c>
      <c r="BK1072">
        <v>-0.29983806610107422</v>
      </c>
      <c r="BL1072">
        <v>-0.30565202236175537</v>
      </c>
      <c r="BM1072">
        <v>-0.33237874507904053</v>
      </c>
      <c r="BN1072">
        <v>-0.3338019847869873</v>
      </c>
      <c r="BO1072">
        <v>-0.33889028429985046</v>
      </c>
      <c r="BP1072">
        <v>-0.34849449992179871</v>
      </c>
      <c r="BQ1072">
        <v>-0.35649514198303223</v>
      </c>
      <c r="BR1072">
        <v>-0.36154788732528687</v>
      </c>
      <c r="BS1072">
        <v>0.43538627028465271</v>
      </c>
      <c r="BT1072">
        <v>4.1819939613342285</v>
      </c>
      <c r="BU1072">
        <v>4.133915901184082</v>
      </c>
      <c r="BV1072">
        <v>4.1355576515197754</v>
      </c>
      <c r="BW1072">
        <v>4.1220769882202148</v>
      </c>
      <c r="BX1072">
        <v>4.0910406112670898</v>
      </c>
      <c r="BY1072">
        <v>0.3952084481716156</v>
      </c>
      <c r="BZ1072">
        <v>-0.20174612104892731</v>
      </c>
      <c r="CA1072">
        <v>-0.19708527624607086</v>
      </c>
      <c r="CB1072">
        <v>-0.1854589432477951</v>
      </c>
      <c r="CC1072">
        <v>-0.16469013690948486</v>
      </c>
      <c r="CD1072">
        <v>-0.15831373631954193</v>
      </c>
      <c r="CE1072">
        <v>-8.6820133030414581E-2</v>
      </c>
      <c r="CF1072">
        <v>-8.6843445897102356E-2</v>
      </c>
      <c r="CG1072">
        <v>-8.7455973029136658E-2</v>
      </c>
      <c r="CH1072">
        <v>-9.0871334075927734E-2</v>
      </c>
      <c r="CI1072">
        <v>-8.7075702846050262E-2</v>
      </c>
      <c r="CJ1072">
        <v>-9.1520257294178009E-2</v>
      </c>
      <c r="CK1072">
        <v>-0.1062425822019577</v>
      </c>
      <c r="CL1072">
        <v>-0.10020036250352859</v>
      </c>
      <c r="CM1072">
        <v>-0.10034970194101334</v>
      </c>
      <c r="CN1072">
        <v>-0.10492720454931259</v>
      </c>
      <c r="CO1072">
        <v>-0.10914898663759232</v>
      </c>
      <c r="CP1072">
        <v>-0.11397384107112885</v>
      </c>
      <c r="CQ1072">
        <v>0.69309556484222412</v>
      </c>
      <c r="CR1072">
        <v>4.3888592720031738</v>
      </c>
      <c r="CS1072">
        <v>4.338416576385498</v>
      </c>
      <c r="CT1072">
        <v>4.339789867401123</v>
      </c>
      <c r="CU1072">
        <v>4.3271570205688477</v>
      </c>
      <c r="CV1072">
        <v>4.2935309410095215</v>
      </c>
      <c r="CW1072">
        <v>0.64936697483062744</v>
      </c>
      <c r="CX1072">
        <v>-8.1249438226222992E-2</v>
      </c>
      <c r="CY1072">
        <v>-7.7351905405521393E-2</v>
      </c>
      <c r="CZ1072">
        <v>-7.5614787638187408E-2</v>
      </c>
      <c r="DA1072">
        <v>-6.2615871429443359E-2</v>
      </c>
      <c r="DB1072">
        <v>-6.1686735600233078E-2</v>
      </c>
      <c r="DC1072">
        <v>0.12988714873790741</v>
      </c>
      <c r="DD1072">
        <v>0.12531052529811859</v>
      </c>
      <c r="DE1072">
        <v>0.12362665683031082</v>
      </c>
      <c r="DF1072">
        <v>0.12008083611726761</v>
      </c>
      <c r="DG1072">
        <v>0.12568666040897369</v>
      </c>
      <c r="DH1072">
        <v>0.12261150032281876</v>
      </c>
      <c r="DI1072">
        <v>0.11989358067512512</v>
      </c>
      <c r="DJ1072">
        <v>0.13340127468109131</v>
      </c>
      <c r="DK1072">
        <v>0.13819088041782379</v>
      </c>
      <c r="DL1072">
        <v>0.13864009082317352</v>
      </c>
      <c r="DM1072">
        <v>0.13819718360900879</v>
      </c>
      <c r="DN1072">
        <v>0.13360020518302917</v>
      </c>
      <c r="DO1072">
        <v>0.95080482959747314</v>
      </c>
      <c r="DP1072">
        <v>4.5957245826721191</v>
      </c>
      <c r="DQ1072">
        <v>4.5429172515869141</v>
      </c>
      <c r="DR1072">
        <v>4.5440220832824707</v>
      </c>
      <c r="DS1072">
        <v>4.5322370529174805</v>
      </c>
      <c r="DT1072">
        <v>4.4960212707519531</v>
      </c>
      <c r="DU1072">
        <v>0.90352547168731689</v>
      </c>
      <c r="DV1072">
        <v>3.9247244596481323E-2</v>
      </c>
      <c r="DW1072">
        <v>4.2381465435028076E-2</v>
      </c>
      <c r="DX1072">
        <v>3.422936424612999E-2</v>
      </c>
      <c r="DY1072">
        <v>3.9458390325307846E-2</v>
      </c>
      <c r="DZ1072">
        <v>3.4940268844366074E-2</v>
      </c>
      <c r="EA1072">
        <v>0.44277802109718323</v>
      </c>
      <c r="EB1072">
        <v>0.43162715435028076</v>
      </c>
      <c r="EC1072">
        <v>0.42839646339416504</v>
      </c>
      <c r="ED1072">
        <v>0.4246622622013092</v>
      </c>
      <c r="EE1072">
        <v>0.43288174271583557</v>
      </c>
      <c r="EF1072">
        <v>0.43178373575210571</v>
      </c>
      <c r="EG1072">
        <v>0.4463982880115509</v>
      </c>
      <c r="EH1072">
        <v>0.47068494558334351</v>
      </c>
      <c r="EI1072">
        <v>0.48260560631752014</v>
      </c>
      <c r="EJ1072">
        <v>0.49031257629394531</v>
      </c>
      <c r="EK1072">
        <v>0.49532574415206909</v>
      </c>
      <c r="EL1072">
        <v>0.49105778336524963</v>
      </c>
      <c r="EM1072">
        <v>1.3228961229324341</v>
      </c>
      <c r="EN1072">
        <v>4.8944048881530762</v>
      </c>
      <c r="EO1072">
        <v>4.8381843566894531</v>
      </c>
      <c r="EP1072">
        <v>4.8389010429382324</v>
      </c>
      <c r="EQ1072">
        <v>4.8283395767211914</v>
      </c>
      <c r="ER1072">
        <v>4.7883853912353516</v>
      </c>
      <c r="ES1072">
        <v>1.2704900503158569</v>
      </c>
      <c r="ET1072">
        <v>0.21322531998157501</v>
      </c>
      <c r="EU1072">
        <v>0.2152574360370636</v>
      </c>
      <c r="EV1072">
        <v>0.19282688200473785</v>
      </c>
      <c r="EW1072">
        <v>0.18683740496635437</v>
      </c>
      <c r="EX1072">
        <v>0.17445431649684906</v>
      </c>
      <c r="EY1072">
        <v>64.748519897460938</v>
      </c>
      <c r="EZ1072">
        <v>64.261039733886719</v>
      </c>
      <c r="FA1072">
        <v>63.989891052246094</v>
      </c>
      <c r="FB1072">
        <v>63.375476837158203</v>
      </c>
      <c r="FC1072">
        <v>62.989974975585938</v>
      </c>
      <c r="FD1072">
        <v>61.974445343017578</v>
      </c>
      <c r="FE1072">
        <v>62.378124237060547</v>
      </c>
      <c r="FF1072">
        <v>64.247535705566406</v>
      </c>
      <c r="FG1072">
        <v>68.034080505371094</v>
      </c>
      <c r="FH1072">
        <v>72.542236328125</v>
      </c>
      <c r="FI1072">
        <v>75.957473754882813</v>
      </c>
      <c r="FJ1072">
        <v>78.001358032226563</v>
      </c>
      <c r="FK1072">
        <v>80.734077453613281</v>
      </c>
      <c r="FL1072">
        <v>81.8941650390625</v>
      </c>
      <c r="FM1072">
        <v>81.765419006347656</v>
      </c>
      <c r="FN1072">
        <v>81.236526489257813</v>
      </c>
      <c r="FO1072">
        <v>81.08740234375</v>
      </c>
      <c r="FP1072">
        <v>80.431053161621094</v>
      </c>
      <c r="FQ1072">
        <v>75.768218994140625</v>
      </c>
      <c r="FR1072">
        <v>71.483718872070312</v>
      </c>
      <c r="FS1072">
        <v>69.506721496582031</v>
      </c>
      <c r="FT1072">
        <v>67.803398132324219</v>
      </c>
      <c r="FU1072">
        <v>66.611366271972656</v>
      </c>
      <c r="FV1072">
        <v>65.732086181640625</v>
      </c>
      <c r="FW1072">
        <v>81</v>
      </c>
      <c r="FX1072">
        <v>5.4568342864513397E-2</v>
      </c>
      <c r="FY1072">
        <v>1</v>
      </c>
    </row>
    <row r="1073" spans="1:181" x14ac:dyDescent="0.2">
      <c r="A1073" t="s">
        <v>243</v>
      </c>
      <c r="B1073" t="s">
        <v>239</v>
      </c>
      <c r="C1073" t="s">
        <v>215</v>
      </c>
      <c r="D1073" t="s">
        <v>42</v>
      </c>
      <c r="E1073">
        <v>2016</v>
      </c>
      <c r="F1073" t="s">
        <v>225</v>
      </c>
      <c r="G1073" t="s">
        <v>246</v>
      </c>
      <c r="H1073">
        <v>94</v>
      </c>
      <c r="K1073">
        <v>18.432718276977539</v>
      </c>
      <c r="L1073">
        <v>18.195241928100586</v>
      </c>
      <c r="M1073">
        <v>18.268148422241211</v>
      </c>
      <c r="N1073">
        <v>18.403547286987305</v>
      </c>
      <c r="O1073">
        <v>18.780126571655273</v>
      </c>
      <c r="P1073">
        <v>19.498046875</v>
      </c>
      <c r="Q1073">
        <v>21.976245880126953</v>
      </c>
      <c r="R1073">
        <v>22.263315200805664</v>
      </c>
      <c r="S1073">
        <v>22.570877075195313</v>
      </c>
      <c r="T1073">
        <v>23.416927337646484</v>
      </c>
      <c r="U1073">
        <v>23.996971130371094</v>
      </c>
      <c r="V1073">
        <v>24.416435241699219</v>
      </c>
      <c r="W1073">
        <v>24.602384567260742</v>
      </c>
      <c r="X1073">
        <v>25.055456161499023</v>
      </c>
      <c r="Y1073">
        <v>25.097049713134766</v>
      </c>
      <c r="Z1073">
        <v>25.228298187255859</v>
      </c>
      <c r="AA1073">
        <v>25.229328155517578</v>
      </c>
      <c r="AB1073">
        <v>25.038471221923828</v>
      </c>
      <c r="AC1073">
        <v>24.337661743164063</v>
      </c>
      <c r="AD1073">
        <v>24.288467407226562</v>
      </c>
      <c r="AE1073">
        <v>24.0543212890625</v>
      </c>
      <c r="AF1073">
        <v>22.882957458496094</v>
      </c>
      <c r="AG1073">
        <v>20.352510452270508</v>
      </c>
      <c r="AH1073">
        <v>19.288896560668945</v>
      </c>
      <c r="AI1073">
        <v>-0.61641830205917358</v>
      </c>
      <c r="AJ1073">
        <v>-0.60531407594680786</v>
      </c>
      <c r="AK1073">
        <v>-0.60330837965011597</v>
      </c>
      <c r="AL1073">
        <v>-0.60640490055084229</v>
      </c>
      <c r="AM1073">
        <v>-0.6070331335067749</v>
      </c>
      <c r="AN1073">
        <v>-0.61482423543930054</v>
      </c>
      <c r="AO1073">
        <v>-0.65888345241546631</v>
      </c>
      <c r="AP1073">
        <v>-0.6710856556892395</v>
      </c>
      <c r="AQ1073">
        <v>-0.68330502510070801</v>
      </c>
      <c r="AR1073">
        <v>-0.70016700029373169</v>
      </c>
      <c r="AS1073">
        <v>-0.71362370252609253</v>
      </c>
      <c r="AT1073">
        <v>-0.71900546550750732</v>
      </c>
      <c r="AU1073">
        <v>6.3294984400272369E-2</v>
      </c>
      <c r="AV1073">
        <v>3.8833136558532715</v>
      </c>
      <c r="AW1073">
        <v>3.838648796081543</v>
      </c>
      <c r="AX1073">
        <v>3.8406784534454346</v>
      </c>
      <c r="AY1073">
        <v>3.8259744644165039</v>
      </c>
      <c r="AZ1073">
        <v>3.7986764907836914</v>
      </c>
      <c r="BA1073">
        <v>2.8243929147720337E-2</v>
      </c>
      <c r="BB1073">
        <v>-0.375724196434021</v>
      </c>
      <c r="BC1073">
        <v>-0.36996123194694519</v>
      </c>
      <c r="BD1073">
        <v>-0.34405645728111267</v>
      </c>
      <c r="BE1073">
        <v>-0.31206914782524109</v>
      </c>
      <c r="BF1073">
        <v>-0.29782778024673462</v>
      </c>
      <c r="BG1073">
        <v>-0.30352741479873657</v>
      </c>
      <c r="BH1073">
        <v>-0.2989974319934845</v>
      </c>
      <c r="BI1073">
        <v>-0.29853859543800354</v>
      </c>
      <c r="BJ1073">
        <v>-0.30182349681854248</v>
      </c>
      <c r="BK1073">
        <v>-0.29983806610107422</v>
      </c>
      <c r="BL1073">
        <v>-0.30565202236175537</v>
      </c>
      <c r="BM1073">
        <v>-0.33237874507904053</v>
      </c>
      <c r="BN1073">
        <v>-0.3338019847869873</v>
      </c>
      <c r="BO1073">
        <v>-0.33889028429985046</v>
      </c>
      <c r="BP1073">
        <v>-0.34849449992179871</v>
      </c>
      <c r="BQ1073">
        <v>-0.35649514198303223</v>
      </c>
      <c r="BR1073">
        <v>-0.36154788732528687</v>
      </c>
      <c r="BS1073">
        <v>0.43538627028465271</v>
      </c>
      <c r="BT1073">
        <v>4.1819939613342285</v>
      </c>
      <c r="BU1073">
        <v>4.133915901184082</v>
      </c>
      <c r="BV1073">
        <v>4.1355576515197754</v>
      </c>
      <c r="BW1073">
        <v>4.1220769882202148</v>
      </c>
      <c r="BX1073">
        <v>4.0910406112670898</v>
      </c>
      <c r="BY1073">
        <v>0.3952084481716156</v>
      </c>
      <c r="BZ1073">
        <v>-0.20174612104892731</v>
      </c>
      <c r="CA1073">
        <v>-0.19708527624607086</v>
      </c>
      <c r="CB1073">
        <v>-0.1854589432477951</v>
      </c>
      <c r="CC1073">
        <v>-0.16469013690948486</v>
      </c>
      <c r="CD1073">
        <v>-0.15831373631954193</v>
      </c>
      <c r="CE1073">
        <v>-8.6820133030414581E-2</v>
      </c>
      <c r="CF1073">
        <v>-8.6843445897102356E-2</v>
      </c>
      <c r="CG1073">
        <v>-8.7455973029136658E-2</v>
      </c>
      <c r="CH1073">
        <v>-9.0871334075927734E-2</v>
      </c>
      <c r="CI1073">
        <v>-8.7075702846050262E-2</v>
      </c>
      <c r="CJ1073">
        <v>-9.1520257294178009E-2</v>
      </c>
      <c r="CK1073">
        <v>-0.1062425822019577</v>
      </c>
      <c r="CL1073">
        <v>-0.10020036250352859</v>
      </c>
      <c r="CM1073">
        <v>-0.10034970194101334</v>
      </c>
      <c r="CN1073">
        <v>-0.10492720454931259</v>
      </c>
      <c r="CO1073">
        <v>-0.10914898663759232</v>
      </c>
      <c r="CP1073">
        <v>-0.11397384107112885</v>
      </c>
      <c r="CQ1073">
        <v>0.69309556484222412</v>
      </c>
      <c r="CR1073">
        <v>4.3888592720031738</v>
      </c>
      <c r="CS1073">
        <v>4.338416576385498</v>
      </c>
      <c r="CT1073">
        <v>4.339789867401123</v>
      </c>
      <c r="CU1073">
        <v>4.3271570205688477</v>
      </c>
      <c r="CV1073">
        <v>4.2935309410095215</v>
      </c>
      <c r="CW1073">
        <v>0.64936697483062744</v>
      </c>
      <c r="CX1073">
        <v>-8.1249438226222992E-2</v>
      </c>
      <c r="CY1073">
        <v>-7.7351905405521393E-2</v>
      </c>
      <c r="CZ1073">
        <v>-7.5614787638187408E-2</v>
      </c>
      <c r="DA1073">
        <v>-6.2615871429443359E-2</v>
      </c>
      <c r="DB1073">
        <v>-6.1686735600233078E-2</v>
      </c>
      <c r="DC1073">
        <v>0.12988714873790741</v>
      </c>
      <c r="DD1073">
        <v>0.12531052529811859</v>
      </c>
      <c r="DE1073">
        <v>0.12362665683031082</v>
      </c>
      <c r="DF1073">
        <v>0.12008083611726761</v>
      </c>
      <c r="DG1073">
        <v>0.12568666040897369</v>
      </c>
      <c r="DH1073">
        <v>0.12261150032281876</v>
      </c>
      <c r="DI1073">
        <v>0.11989358067512512</v>
      </c>
      <c r="DJ1073">
        <v>0.13340127468109131</v>
      </c>
      <c r="DK1073">
        <v>0.13819088041782379</v>
      </c>
      <c r="DL1073">
        <v>0.13864009082317352</v>
      </c>
      <c r="DM1073">
        <v>0.13819718360900879</v>
      </c>
      <c r="DN1073">
        <v>0.13360020518302917</v>
      </c>
      <c r="DO1073">
        <v>0.95080482959747314</v>
      </c>
      <c r="DP1073">
        <v>4.5957245826721191</v>
      </c>
      <c r="DQ1073">
        <v>4.5429172515869141</v>
      </c>
      <c r="DR1073">
        <v>4.5440220832824707</v>
      </c>
      <c r="DS1073">
        <v>4.5322370529174805</v>
      </c>
      <c r="DT1073">
        <v>4.4960212707519531</v>
      </c>
      <c r="DU1073">
        <v>0.90352547168731689</v>
      </c>
      <c r="DV1073">
        <v>3.9247244596481323E-2</v>
      </c>
      <c r="DW1073">
        <v>4.2381465435028076E-2</v>
      </c>
      <c r="DX1073">
        <v>3.422936424612999E-2</v>
      </c>
      <c r="DY1073">
        <v>3.9458390325307846E-2</v>
      </c>
      <c r="DZ1073">
        <v>3.4940268844366074E-2</v>
      </c>
      <c r="EA1073">
        <v>0.44277802109718323</v>
      </c>
      <c r="EB1073">
        <v>0.43162715435028076</v>
      </c>
      <c r="EC1073">
        <v>0.42839646339416504</v>
      </c>
      <c r="ED1073">
        <v>0.4246622622013092</v>
      </c>
      <c r="EE1073">
        <v>0.43288174271583557</v>
      </c>
      <c r="EF1073">
        <v>0.43178373575210571</v>
      </c>
      <c r="EG1073">
        <v>0.4463982880115509</v>
      </c>
      <c r="EH1073">
        <v>0.47068494558334351</v>
      </c>
      <c r="EI1073">
        <v>0.48260560631752014</v>
      </c>
      <c r="EJ1073">
        <v>0.49031257629394531</v>
      </c>
      <c r="EK1073">
        <v>0.49532574415206909</v>
      </c>
      <c r="EL1073">
        <v>0.49105778336524963</v>
      </c>
      <c r="EM1073">
        <v>1.3228961229324341</v>
      </c>
      <c r="EN1073">
        <v>4.8944048881530762</v>
      </c>
      <c r="EO1073">
        <v>4.8381843566894531</v>
      </c>
      <c r="EP1073">
        <v>4.8389010429382324</v>
      </c>
      <c r="EQ1073">
        <v>4.8283395767211914</v>
      </c>
      <c r="ER1073">
        <v>4.7883853912353516</v>
      </c>
      <c r="ES1073">
        <v>1.2704900503158569</v>
      </c>
      <c r="ET1073">
        <v>0.21322531998157501</v>
      </c>
      <c r="EU1073">
        <v>0.2152574360370636</v>
      </c>
      <c r="EV1073">
        <v>0.19282688200473785</v>
      </c>
      <c r="EW1073">
        <v>0.18683740496635437</v>
      </c>
      <c r="EX1073">
        <v>0.17445431649684906</v>
      </c>
      <c r="EY1073">
        <v>64.748519897460938</v>
      </c>
      <c r="EZ1073">
        <v>64.261039733886719</v>
      </c>
      <c r="FA1073">
        <v>63.989891052246094</v>
      </c>
      <c r="FB1073">
        <v>63.375476837158203</v>
      </c>
      <c r="FC1073">
        <v>62.989974975585938</v>
      </c>
      <c r="FD1073">
        <v>61.974445343017578</v>
      </c>
      <c r="FE1073">
        <v>62.378124237060547</v>
      </c>
      <c r="FF1073">
        <v>64.247535705566406</v>
      </c>
      <c r="FG1073">
        <v>68.034080505371094</v>
      </c>
      <c r="FH1073">
        <v>72.542236328125</v>
      </c>
      <c r="FI1073">
        <v>75.957473754882813</v>
      </c>
      <c r="FJ1073">
        <v>78.001358032226563</v>
      </c>
      <c r="FK1073">
        <v>80.734077453613281</v>
      </c>
      <c r="FL1073">
        <v>81.8941650390625</v>
      </c>
      <c r="FM1073">
        <v>81.765419006347656</v>
      </c>
      <c r="FN1073">
        <v>81.236526489257813</v>
      </c>
      <c r="FO1073">
        <v>81.08740234375</v>
      </c>
      <c r="FP1073">
        <v>80.431053161621094</v>
      </c>
      <c r="FQ1073">
        <v>75.768218994140625</v>
      </c>
      <c r="FR1073">
        <v>71.483718872070312</v>
      </c>
      <c r="FS1073">
        <v>69.506721496582031</v>
      </c>
      <c r="FT1073">
        <v>67.803398132324219</v>
      </c>
      <c r="FU1073">
        <v>66.611366271972656</v>
      </c>
      <c r="FV1073">
        <v>65.732086181640625</v>
      </c>
      <c r="FW1073">
        <v>81</v>
      </c>
      <c r="FX1073">
        <v>5.4568342864513397E-2</v>
      </c>
      <c r="FY1073">
        <v>1</v>
      </c>
    </row>
    <row r="1074" spans="1:181" x14ac:dyDescent="0.2">
      <c r="A1074" t="s">
        <v>243</v>
      </c>
      <c r="B1074" t="s">
        <v>239</v>
      </c>
      <c r="C1074" t="s">
        <v>215</v>
      </c>
      <c r="D1074" t="s">
        <v>42</v>
      </c>
      <c r="E1074">
        <v>2017</v>
      </c>
      <c r="F1074" t="s">
        <v>225</v>
      </c>
      <c r="G1074" t="s">
        <v>246</v>
      </c>
      <c r="H1074">
        <v>94</v>
      </c>
      <c r="K1074">
        <v>18.432718276977539</v>
      </c>
      <c r="L1074">
        <v>18.195241928100586</v>
      </c>
      <c r="M1074">
        <v>18.268148422241211</v>
      </c>
      <c r="N1074">
        <v>18.403547286987305</v>
      </c>
      <c r="O1074">
        <v>18.780126571655273</v>
      </c>
      <c r="P1074">
        <v>19.498046875</v>
      </c>
      <c r="Q1074">
        <v>21.976245880126953</v>
      </c>
      <c r="R1074">
        <v>22.263315200805664</v>
      </c>
      <c r="S1074">
        <v>22.570877075195313</v>
      </c>
      <c r="T1074">
        <v>23.416927337646484</v>
      </c>
      <c r="U1074">
        <v>23.996971130371094</v>
      </c>
      <c r="V1074">
        <v>24.416435241699219</v>
      </c>
      <c r="W1074">
        <v>24.602384567260742</v>
      </c>
      <c r="X1074">
        <v>25.055456161499023</v>
      </c>
      <c r="Y1074">
        <v>25.097049713134766</v>
      </c>
      <c r="Z1074">
        <v>25.228298187255859</v>
      </c>
      <c r="AA1074">
        <v>25.229328155517578</v>
      </c>
      <c r="AB1074">
        <v>25.038471221923828</v>
      </c>
      <c r="AC1074">
        <v>24.337661743164063</v>
      </c>
      <c r="AD1074">
        <v>24.288467407226562</v>
      </c>
      <c r="AE1074">
        <v>24.0543212890625</v>
      </c>
      <c r="AF1074">
        <v>22.882957458496094</v>
      </c>
      <c r="AG1074">
        <v>20.352510452270508</v>
      </c>
      <c r="AH1074">
        <v>19.288896560668945</v>
      </c>
      <c r="AI1074">
        <v>-0.61641830205917358</v>
      </c>
      <c r="AJ1074">
        <v>-0.60531407594680786</v>
      </c>
      <c r="AK1074">
        <v>-0.60330837965011597</v>
      </c>
      <c r="AL1074">
        <v>-0.60640490055084229</v>
      </c>
      <c r="AM1074">
        <v>-0.6070331335067749</v>
      </c>
      <c r="AN1074">
        <v>-0.61482423543930054</v>
      </c>
      <c r="AO1074">
        <v>-0.65888345241546631</v>
      </c>
      <c r="AP1074">
        <v>-0.6710856556892395</v>
      </c>
      <c r="AQ1074">
        <v>-0.68330502510070801</v>
      </c>
      <c r="AR1074">
        <v>-0.70016700029373169</v>
      </c>
      <c r="AS1074">
        <v>-0.71362370252609253</v>
      </c>
      <c r="AT1074">
        <v>-0.71900546550750732</v>
      </c>
      <c r="AU1074">
        <v>6.3294984400272369E-2</v>
      </c>
      <c r="AV1074">
        <v>3.8833136558532715</v>
      </c>
      <c r="AW1074">
        <v>3.838648796081543</v>
      </c>
      <c r="AX1074">
        <v>3.8406784534454346</v>
      </c>
      <c r="AY1074">
        <v>3.8259744644165039</v>
      </c>
      <c r="AZ1074">
        <v>3.7986764907836914</v>
      </c>
      <c r="BA1074">
        <v>2.8243929147720337E-2</v>
      </c>
      <c r="BB1074">
        <v>-0.375724196434021</v>
      </c>
      <c r="BC1074">
        <v>-0.36996123194694519</v>
      </c>
      <c r="BD1074">
        <v>-0.34405645728111267</v>
      </c>
      <c r="BE1074">
        <v>-0.31206914782524109</v>
      </c>
      <c r="BF1074">
        <v>-0.29782778024673462</v>
      </c>
      <c r="BG1074">
        <v>-0.30352741479873657</v>
      </c>
      <c r="BH1074">
        <v>-0.2989974319934845</v>
      </c>
      <c r="BI1074">
        <v>-0.29853859543800354</v>
      </c>
      <c r="BJ1074">
        <v>-0.30182349681854248</v>
      </c>
      <c r="BK1074">
        <v>-0.29983806610107422</v>
      </c>
      <c r="BL1074">
        <v>-0.30565202236175537</v>
      </c>
      <c r="BM1074">
        <v>-0.33237874507904053</v>
      </c>
      <c r="BN1074">
        <v>-0.3338019847869873</v>
      </c>
      <c r="BO1074">
        <v>-0.33889028429985046</v>
      </c>
      <c r="BP1074">
        <v>-0.34849449992179871</v>
      </c>
      <c r="BQ1074">
        <v>-0.35649514198303223</v>
      </c>
      <c r="BR1074">
        <v>-0.36154788732528687</v>
      </c>
      <c r="BS1074">
        <v>0.43538627028465271</v>
      </c>
      <c r="BT1074">
        <v>4.1819939613342285</v>
      </c>
      <c r="BU1074">
        <v>4.133915901184082</v>
      </c>
      <c r="BV1074">
        <v>4.1355576515197754</v>
      </c>
      <c r="BW1074">
        <v>4.1220769882202148</v>
      </c>
      <c r="BX1074">
        <v>4.0910406112670898</v>
      </c>
      <c r="BY1074">
        <v>0.3952084481716156</v>
      </c>
      <c r="BZ1074">
        <v>-0.20174612104892731</v>
      </c>
      <c r="CA1074">
        <v>-0.19708527624607086</v>
      </c>
      <c r="CB1074">
        <v>-0.1854589432477951</v>
      </c>
      <c r="CC1074">
        <v>-0.16469013690948486</v>
      </c>
      <c r="CD1074">
        <v>-0.15831373631954193</v>
      </c>
      <c r="CE1074">
        <v>-8.6820133030414581E-2</v>
      </c>
      <c r="CF1074">
        <v>-8.6843445897102356E-2</v>
      </c>
      <c r="CG1074">
        <v>-8.7455973029136658E-2</v>
      </c>
      <c r="CH1074">
        <v>-9.0871334075927734E-2</v>
      </c>
      <c r="CI1074">
        <v>-8.7075702846050262E-2</v>
      </c>
      <c r="CJ1074">
        <v>-9.1520257294178009E-2</v>
      </c>
      <c r="CK1074">
        <v>-0.1062425822019577</v>
      </c>
      <c r="CL1074">
        <v>-0.10020036250352859</v>
      </c>
      <c r="CM1074">
        <v>-0.10034970194101334</v>
      </c>
      <c r="CN1074">
        <v>-0.10492720454931259</v>
      </c>
      <c r="CO1074">
        <v>-0.10914898663759232</v>
      </c>
      <c r="CP1074">
        <v>-0.11397384107112885</v>
      </c>
      <c r="CQ1074">
        <v>0.69309556484222412</v>
      </c>
      <c r="CR1074">
        <v>4.3888592720031738</v>
      </c>
      <c r="CS1074">
        <v>4.338416576385498</v>
      </c>
      <c r="CT1074">
        <v>4.339789867401123</v>
      </c>
      <c r="CU1074">
        <v>4.3271570205688477</v>
      </c>
      <c r="CV1074">
        <v>4.2935309410095215</v>
      </c>
      <c r="CW1074">
        <v>0.64936697483062744</v>
      </c>
      <c r="CX1074">
        <v>-8.1249438226222992E-2</v>
      </c>
      <c r="CY1074">
        <v>-7.7351905405521393E-2</v>
      </c>
      <c r="CZ1074">
        <v>-7.5614787638187408E-2</v>
      </c>
      <c r="DA1074">
        <v>-6.2615871429443359E-2</v>
      </c>
      <c r="DB1074">
        <v>-6.1686735600233078E-2</v>
      </c>
      <c r="DC1074">
        <v>0.12988714873790741</v>
      </c>
      <c r="DD1074">
        <v>0.12531052529811859</v>
      </c>
      <c r="DE1074">
        <v>0.12362665683031082</v>
      </c>
      <c r="DF1074">
        <v>0.12008083611726761</v>
      </c>
      <c r="DG1074">
        <v>0.12568666040897369</v>
      </c>
      <c r="DH1074">
        <v>0.12261150032281876</v>
      </c>
      <c r="DI1074">
        <v>0.11989358067512512</v>
      </c>
      <c r="DJ1074">
        <v>0.13340127468109131</v>
      </c>
      <c r="DK1074">
        <v>0.13819088041782379</v>
      </c>
      <c r="DL1074">
        <v>0.13864009082317352</v>
      </c>
      <c r="DM1074">
        <v>0.13819718360900879</v>
      </c>
      <c r="DN1074">
        <v>0.13360020518302917</v>
      </c>
      <c r="DO1074">
        <v>0.95080482959747314</v>
      </c>
      <c r="DP1074">
        <v>4.5957245826721191</v>
      </c>
      <c r="DQ1074">
        <v>4.5429172515869141</v>
      </c>
      <c r="DR1074">
        <v>4.5440220832824707</v>
      </c>
      <c r="DS1074">
        <v>4.5322370529174805</v>
      </c>
      <c r="DT1074">
        <v>4.4960212707519531</v>
      </c>
      <c r="DU1074">
        <v>0.90352547168731689</v>
      </c>
      <c r="DV1074">
        <v>3.9247244596481323E-2</v>
      </c>
      <c r="DW1074">
        <v>4.2381465435028076E-2</v>
      </c>
      <c r="DX1074">
        <v>3.422936424612999E-2</v>
      </c>
      <c r="DY1074">
        <v>3.9458390325307846E-2</v>
      </c>
      <c r="DZ1074">
        <v>3.4940268844366074E-2</v>
      </c>
      <c r="EA1074">
        <v>0.44277802109718323</v>
      </c>
      <c r="EB1074">
        <v>0.43162715435028076</v>
      </c>
      <c r="EC1074">
        <v>0.42839646339416504</v>
      </c>
      <c r="ED1074">
        <v>0.4246622622013092</v>
      </c>
      <c r="EE1074">
        <v>0.43288174271583557</v>
      </c>
      <c r="EF1074">
        <v>0.43178373575210571</v>
      </c>
      <c r="EG1074">
        <v>0.4463982880115509</v>
      </c>
      <c r="EH1074">
        <v>0.47068494558334351</v>
      </c>
      <c r="EI1074">
        <v>0.48260560631752014</v>
      </c>
      <c r="EJ1074">
        <v>0.49031257629394531</v>
      </c>
      <c r="EK1074">
        <v>0.49532574415206909</v>
      </c>
      <c r="EL1074">
        <v>0.49105778336524963</v>
      </c>
      <c r="EM1074">
        <v>1.3228961229324341</v>
      </c>
      <c r="EN1074">
        <v>4.8944048881530762</v>
      </c>
      <c r="EO1074">
        <v>4.8381843566894531</v>
      </c>
      <c r="EP1074">
        <v>4.8389010429382324</v>
      </c>
      <c r="EQ1074">
        <v>4.8283395767211914</v>
      </c>
      <c r="ER1074">
        <v>4.7883853912353516</v>
      </c>
      <c r="ES1074">
        <v>1.2704900503158569</v>
      </c>
      <c r="ET1074">
        <v>0.21322531998157501</v>
      </c>
      <c r="EU1074">
        <v>0.2152574360370636</v>
      </c>
      <c r="EV1074">
        <v>0.19282688200473785</v>
      </c>
      <c r="EW1074">
        <v>0.18683740496635437</v>
      </c>
      <c r="EX1074">
        <v>0.17445431649684906</v>
      </c>
      <c r="EY1074">
        <v>64.748519897460938</v>
      </c>
      <c r="EZ1074">
        <v>64.261039733886719</v>
      </c>
      <c r="FA1074">
        <v>63.989891052246094</v>
      </c>
      <c r="FB1074">
        <v>63.375476837158203</v>
      </c>
      <c r="FC1074">
        <v>62.989974975585938</v>
      </c>
      <c r="FD1074">
        <v>61.974445343017578</v>
      </c>
      <c r="FE1074">
        <v>62.378124237060547</v>
      </c>
      <c r="FF1074">
        <v>64.247535705566406</v>
      </c>
      <c r="FG1074">
        <v>68.034080505371094</v>
      </c>
      <c r="FH1074">
        <v>72.542236328125</v>
      </c>
      <c r="FI1074">
        <v>75.957473754882813</v>
      </c>
      <c r="FJ1074">
        <v>78.001358032226563</v>
      </c>
      <c r="FK1074">
        <v>80.734077453613281</v>
      </c>
      <c r="FL1074">
        <v>81.8941650390625</v>
      </c>
      <c r="FM1074">
        <v>81.765419006347656</v>
      </c>
      <c r="FN1074">
        <v>81.236526489257813</v>
      </c>
      <c r="FO1074">
        <v>81.08740234375</v>
      </c>
      <c r="FP1074">
        <v>80.431053161621094</v>
      </c>
      <c r="FQ1074">
        <v>75.768218994140625</v>
      </c>
      <c r="FR1074">
        <v>71.483718872070312</v>
      </c>
      <c r="FS1074">
        <v>69.506721496582031</v>
      </c>
      <c r="FT1074">
        <v>67.803398132324219</v>
      </c>
      <c r="FU1074">
        <v>66.611366271972656</v>
      </c>
      <c r="FV1074">
        <v>65.732086181640625</v>
      </c>
      <c r="FW1074">
        <v>81</v>
      </c>
      <c r="FX1074">
        <v>5.4568342864513397E-2</v>
      </c>
      <c r="FY1074">
        <v>1</v>
      </c>
    </row>
    <row r="1075" spans="1:181" x14ac:dyDescent="0.2">
      <c r="A1075" t="s">
        <v>243</v>
      </c>
      <c r="B1075" t="s">
        <v>239</v>
      </c>
      <c r="C1075" t="s">
        <v>215</v>
      </c>
      <c r="D1075" t="s">
        <v>42</v>
      </c>
      <c r="E1075">
        <v>2018</v>
      </c>
      <c r="F1075" t="s">
        <v>225</v>
      </c>
      <c r="G1075" t="s">
        <v>246</v>
      </c>
      <c r="H1075">
        <v>94</v>
      </c>
      <c r="K1075">
        <v>18.432718276977539</v>
      </c>
      <c r="L1075">
        <v>18.195241928100586</v>
      </c>
      <c r="M1075">
        <v>18.268148422241211</v>
      </c>
      <c r="N1075">
        <v>18.403547286987305</v>
      </c>
      <c r="O1075">
        <v>18.780126571655273</v>
      </c>
      <c r="P1075">
        <v>19.498046875</v>
      </c>
      <c r="Q1075">
        <v>21.976245880126953</v>
      </c>
      <c r="R1075">
        <v>22.263315200805664</v>
      </c>
      <c r="S1075">
        <v>22.570877075195313</v>
      </c>
      <c r="T1075">
        <v>23.416927337646484</v>
      </c>
      <c r="U1075">
        <v>23.996971130371094</v>
      </c>
      <c r="V1075">
        <v>24.416435241699219</v>
      </c>
      <c r="W1075">
        <v>24.602384567260742</v>
      </c>
      <c r="X1075">
        <v>25.055456161499023</v>
      </c>
      <c r="Y1075">
        <v>25.097049713134766</v>
      </c>
      <c r="Z1075">
        <v>25.228298187255859</v>
      </c>
      <c r="AA1075">
        <v>25.229328155517578</v>
      </c>
      <c r="AB1075">
        <v>25.038471221923828</v>
      </c>
      <c r="AC1075">
        <v>24.337661743164063</v>
      </c>
      <c r="AD1075">
        <v>24.288467407226562</v>
      </c>
      <c r="AE1075">
        <v>24.0543212890625</v>
      </c>
      <c r="AF1075">
        <v>22.882957458496094</v>
      </c>
      <c r="AG1075">
        <v>20.352510452270508</v>
      </c>
      <c r="AH1075">
        <v>19.288896560668945</v>
      </c>
      <c r="AI1075">
        <v>-0.61641830205917358</v>
      </c>
      <c r="AJ1075">
        <v>-0.60531407594680786</v>
      </c>
      <c r="AK1075">
        <v>-0.60330837965011597</v>
      </c>
      <c r="AL1075">
        <v>-0.60640490055084229</v>
      </c>
      <c r="AM1075">
        <v>-0.6070331335067749</v>
      </c>
      <c r="AN1075">
        <v>-0.61482423543930054</v>
      </c>
      <c r="AO1075">
        <v>-0.65888345241546631</v>
      </c>
      <c r="AP1075">
        <v>-0.6710856556892395</v>
      </c>
      <c r="AQ1075">
        <v>-0.68330502510070801</v>
      </c>
      <c r="AR1075">
        <v>-0.70016700029373169</v>
      </c>
      <c r="AS1075">
        <v>-0.71362370252609253</v>
      </c>
      <c r="AT1075">
        <v>-0.71900546550750732</v>
      </c>
      <c r="AU1075">
        <v>6.3294984400272369E-2</v>
      </c>
      <c r="AV1075">
        <v>3.8833136558532715</v>
      </c>
      <c r="AW1075">
        <v>3.838648796081543</v>
      </c>
      <c r="AX1075">
        <v>3.8406784534454346</v>
      </c>
      <c r="AY1075">
        <v>3.8259744644165039</v>
      </c>
      <c r="AZ1075">
        <v>3.7986764907836914</v>
      </c>
      <c r="BA1075">
        <v>2.8243929147720337E-2</v>
      </c>
      <c r="BB1075">
        <v>-0.375724196434021</v>
      </c>
      <c r="BC1075">
        <v>-0.36996123194694519</v>
      </c>
      <c r="BD1075">
        <v>-0.34405645728111267</v>
      </c>
      <c r="BE1075">
        <v>-0.31206914782524109</v>
      </c>
      <c r="BF1075">
        <v>-0.29782778024673462</v>
      </c>
      <c r="BG1075">
        <v>-0.30352741479873657</v>
      </c>
      <c r="BH1075">
        <v>-0.2989974319934845</v>
      </c>
      <c r="BI1075">
        <v>-0.29853859543800354</v>
      </c>
      <c r="BJ1075">
        <v>-0.30182349681854248</v>
      </c>
      <c r="BK1075">
        <v>-0.29983806610107422</v>
      </c>
      <c r="BL1075">
        <v>-0.30565202236175537</v>
      </c>
      <c r="BM1075">
        <v>-0.33237874507904053</v>
      </c>
      <c r="BN1075">
        <v>-0.3338019847869873</v>
      </c>
      <c r="BO1075">
        <v>-0.33889028429985046</v>
      </c>
      <c r="BP1075">
        <v>-0.34849449992179871</v>
      </c>
      <c r="BQ1075">
        <v>-0.35649514198303223</v>
      </c>
      <c r="BR1075">
        <v>-0.36154788732528687</v>
      </c>
      <c r="BS1075">
        <v>0.43538627028465271</v>
      </c>
      <c r="BT1075">
        <v>4.1819939613342285</v>
      </c>
      <c r="BU1075">
        <v>4.133915901184082</v>
      </c>
      <c r="BV1075">
        <v>4.1355576515197754</v>
      </c>
      <c r="BW1075">
        <v>4.1220769882202148</v>
      </c>
      <c r="BX1075">
        <v>4.0910406112670898</v>
      </c>
      <c r="BY1075">
        <v>0.3952084481716156</v>
      </c>
      <c r="BZ1075">
        <v>-0.20174612104892731</v>
      </c>
      <c r="CA1075">
        <v>-0.19708527624607086</v>
      </c>
      <c r="CB1075">
        <v>-0.1854589432477951</v>
      </c>
      <c r="CC1075">
        <v>-0.16469013690948486</v>
      </c>
      <c r="CD1075">
        <v>-0.15831373631954193</v>
      </c>
      <c r="CE1075">
        <v>-8.6820133030414581E-2</v>
      </c>
      <c r="CF1075">
        <v>-8.6843445897102356E-2</v>
      </c>
      <c r="CG1075">
        <v>-8.7455973029136658E-2</v>
      </c>
      <c r="CH1075">
        <v>-9.0871334075927734E-2</v>
      </c>
      <c r="CI1075">
        <v>-8.7075702846050262E-2</v>
      </c>
      <c r="CJ1075">
        <v>-9.1520257294178009E-2</v>
      </c>
      <c r="CK1075">
        <v>-0.1062425822019577</v>
      </c>
      <c r="CL1075">
        <v>-0.10020036250352859</v>
      </c>
      <c r="CM1075">
        <v>-0.10034970194101334</v>
      </c>
      <c r="CN1075">
        <v>-0.10492720454931259</v>
      </c>
      <c r="CO1075">
        <v>-0.10914898663759232</v>
      </c>
      <c r="CP1075">
        <v>-0.11397384107112885</v>
      </c>
      <c r="CQ1075">
        <v>0.69309556484222412</v>
      </c>
      <c r="CR1075">
        <v>4.3888592720031738</v>
      </c>
      <c r="CS1075">
        <v>4.338416576385498</v>
      </c>
      <c r="CT1075">
        <v>4.339789867401123</v>
      </c>
      <c r="CU1075">
        <v>4.3271570205688477</v>
      </c>
      <c r="CV1075">
        <v>4.2935309410095215</v>
      </c>
      <c r="CW1075">
        <v>0.64936697483062744</v>
      </c>
      <c r="CX1075">
        <v>-8.1249438226222992E-2</v>
      </c>
      <c r="CY1075">
        <v>-7.7351905405521393E-2</v>
      </c>
      <c r="CZ1075">
        <v>-7.5614787638187408E-2</v>
      </c>
      <c r="DA1075">
        <v>-6.2615871429443359E-2</v>
      </c>
      <c r="DB1075">
        <v>-6.1686735600233078E-2</v>
      </c>
      <c r="DC1075">
        <v>0.12988714873790741</v>
      </c>
      <c r="DD1075">
        <v>0.12531052529811859</v>
      </c>
      <c r="DE1075">
        <v>0.12362665683031082</v>
      </c>
      <c r="DF1075">
        <v>0.12008083611726761</v>
      </c>
      <c r="DG1075">
        <v>0.12568666040897369</v>
      </c>
      <c r="DH1075">
        <v>0.12261150032281876</v>
      </c>
      <c r="DI1075">
        <v>0.11989358067512512</v>
      </c>
      <c r="DJ1075">
        <v>0.13340127468109131</v>
      </c>
      <c r="DK1075">
        <v>0.13819088041782379</v>
      </c>
      <c r="DL1075">
        <v>0.13864009082317352</v>
      </c>
      <c r="DM1075">
        <v>0.13819718360900879</v>
      </c>
      <c r="DN1075">
        <v>0.13360020518302917</v>
      </c>
      <c r="DO1075">
        <v>0.95080482959747314</v>
      </c>
      <c r="DP1075">
        <v>4.5957245826721191</v>
      </c>
      <c r="DQ1075">
        <v>4.5429172515869141</v>
      </c>
      <c r="DR1075">
        <v>4.5440220832824707</v>
      </c>
      <c r="DS1075">
        <v>4.5322370529174805</v>
      </c>
      <c r="DT1075">
        <v>4.4960212707519531</v>
      </c>
      <c r="DU1075">
        <v>0.90352547168731689</v>
      </c>
      <c r="DV1075">
        <v>3.9247244596481323E-2</v>
      </c>
      <c r="DW1075">
        <v>4.2381465435028076E-2</v>
      </c>
      <c r="DX1075">
        <v>3.422936424612999E-2</v>
      </c>
      <c r="DY1075">
        <v>3.9458390325307846E-2</v>
      </c>
      <c r="DZ1075">
        <v>3.4940268844366074E-2</v>
      </c>
      <c r="EA1075">
        <v>0.44277802109718323</v>
      </c>
      <c r="EB1075">
        <v>0.43162715435028076</v>
      </c>
      <c r="EC1075">
        <v>0.42839646339416504</v>
      </c>
      <c r="ED1075">
        <v>0.4246622622013092</v>
      </c>
      <c r="EE1075">
        <v>0.43288174271583557</v>
      </c>
      <c r="EF1075">
        <v>0.43178373575210571</v>
      </c>
      <c r="EG1075">
        <v>0.4463982880115509</v>
      </c>
      <c r="EH1075">
        <v>0.47068494558334351</v>
      </c>
      <c r="EI1075">
        <v>0.48260560631752014</v>
      </c>
      <c r="EJ1075">
        <v>0.49031257629394531</v>
      </c>
      <c r="EK1075">
        <v>0.49532574415206909</v>
      </c>
      <c r="EL1075">
        <v>0.49105778336524963</v>
      </c>
      <c r="EM1075">
        <v>1.3228961229324341</v>
      </c>
      <c r="EN1075">
        <v>4.8944048881530762</v>
      </c>
      <c r="EO1075">
        <v>4.8381843566894531</v>
      </c>
      <c r="EP1075">
        <v>4.8389010429382324</v>
      </c>
      <c r="EQ1075">
        <v>4.8283395767211914</v>
      </c>
      <c r="ER1075">
        <v>4.7883853912353516</v>
      </c>
      <c r="ES1075">
        <v>1.2704900503158569</v>
      </c>
      <c r="ET1075">
        <v>0.21322531998157501</v>
      </c>
      <c r="EU1075">
        <v>0.2152574360370636</v>
      </c>
      <c r="EV1075">
        <v>0.19282688200473785</v>
      </c>
      <c r="EW1075">
        <v>0.18683740496635437</v>
      </c>
      <c r="EX1075">
        <v>0.17445431649684906</v>
      </c>
      <c r="EY1075">
        <v>64.748519897460938</v>
      </c>
      <c r="EZ1075">
        <v>64.261039733886719</v>
      </c>
      <c r="FA1075">
        <v>63.989891052246094</v>
      </c>
      <c r="FB1075">
        <v>63.375476837158203</v>
      </c>
      <c r="FC1075">
        <v>62.989974975585938</v>
      </c>
      <c r="FD1075">
        <v>61.974445343017578</v>
      </c>
      <c r="FE1075">
        <v>62.378124237060547</v>
      </c>
      <c r="FF1075">
        <v>64.247535705566406</v>
      </c>
      <c r="FG1075">
        <v>68.034080505371094</v>
      </c>
      <c r="FH1075">
        <v>72.542236328125</v>
      </c>
      <c r="FI1075">
        <v>75.957473754882813</v>
      </c>
      <c r="FJ1075">
        <v>78.001358032226563</v>
      </c>
      <c r="FK1075">
        <v>80.734077453613281</v>
      </c>
      <c r="FL1075">
        <v>81.8941650390625</v>
      </c>
      <c r="FM1075">
        <v>81.765419006347656</v>
      </c>
      <c r="FN1075">
        <v>81.236526489257813</v>
      </c>
      <c r="FO1075">
        <v>81.08740234375</v>
      </c>
      <c r="FP1075">
        <v>80.431053161621094</v>
      </c>
      <c r="FQ1075">
        <v>75.768218994140625</v>
      </c>
      <c r="FR1075">
        <v>71.483718872070312</v>
      </c>
      <c r="FS1075">
        <v>69.506721496582031</v>
      </c>
      <c r="FT1075">
        <v>67.803398132324219</v>
      </c>
      <c r="FU1075">
        <v>66.611366271972656</v>
      </c>
      <c r="FV1075">
        <v>65.732086181640625</v>
      </c>
      <c r="FW1075">
        <v>81</v>
      </c>
      <c r="FX1075">
        <v>5.4568342864513397E-2</v>
      </c>
      <c r="FY1075">
        <v>1</v>
      </c>
    </row>
    <row r="1076" spans="1:181" x14ac:dyDescent="0.2">
      <c r="A1076" t="s">
        <v>243</v>
      </c>
      <c r="B1076" t="s">
        <v>239</v>
      </c>
      <c r="C1076" t="s">
        <v>215</v>
      </c>
      <c r="D1076" t="s">
        <v>42</v>
      </c>
      <c r="E1076">
        <v>2019</v>
      </c>
      <c r="F1076" t="s">
        <v>225</v>
      </c>
      <c r="G1076" t="s">
        <v>246</v>
      </c>
      <c r="H1076">
        <v>94</v>
      </c>
      <c r="K1076">
        <v>18.432718276977539</v>
      </c>
      <c r="L1076">
        <v>18.195241928100586</v>
      </c>
      <c r="M1076">
        <v>18.268148422241211</v>
      </c>
      <c r="N1076">
        <v>18.403547286987305</v>
      </c>
      <c r="O1076">
        <v>18.780126571655273</v>
      </c>
      <c r="P1076">
        <v>19.498046875</v>
      </c>
      <c r="Q1076">
        <v>21.976245880126953</v>
      </c>
      <c r="R1076">
        <v>22.263315200805664</v>
      </c>
      <c r="S1076">
        <v>22.570877075195313</v>
      </c>
      <c r="T1076">
        <v>23.416927337646484</v>
      </c>
      <c r="U1076">
        <v>23.996971130371094</v>
      </c>
      <c r="V1076">
        <v>24.416435241699219</v>
      </c>
      <c r="W1076">
        <v>24.602384567260742</v>
      </c>
      <c r="X1076">
        <v>25.055456161499023</v>
      </c>
      <c r="Y1076">
        <v>25.097049713134766</v>
      </c>
      <c r="Z1076">
        <v>25.228298187255859</v>
      </c>
      <c r="AA1076">
        <v>25.229328155517578</v>
      </c>
      <c r="AB1076">
        <v>25.038471221923828</v>
      </c>
      <c r="AC1076">
        <v>24.337661743164063</v>
      </c>
      <c r="AD1076">
        <v>24.288467407226562</v>
      </c>
      <c r="AE1076">
        <v>24.0543212890625</v>
      </c>
      <c r="AF1076">
        <v>22.882957458496094</v>
      </c>
      <c r="AG1076">
        <v>20.352510452270508</v>
      </c>
      <c r="AH1076">
        <v>19.288896560668945</v>
      </c>
      <c r="AI1076">
        <v>-0.61641830205917358</v>
      </c>
      <c r="AJ1076">
        <v>-0.60531407594680786</v>
      </c>
      <c r="AK1076">
        <v>-0.60330837965011597</v>
      </c>
      <c r="AL1076">
        <v>-0.60640490055084229</v>
      </c>
      <c r="AM1076">
        <v>-0.6070331335067749</v>
      </c>
      <c r="AN1076">
        <v>-0.61482423543930054</v>
      </c>
      <c r="AO1076">
        <v>-0.65888345241546631</v>
      </c>
      <c r="AP1076">
        <v>-0.6710856556892395</v>
      </c>
      <c r="AQ1076">
        <v>-0.68330502510070801</v>
      </c>
      <c r="AR1076">
        <v>-0.70016700029373169</v>
      </c>
      <c r="AS1076">
        <v>-0.71362370252609253</v>
      </c>
      <c r="AT1076">
        <v>-0.71900546550750732</v>
      </c>
      <c r="AU1076">
        <v>6.3294984400272369E-2</v>
      </c>
      <c r="AV1076">
        <v>3.8833136558532715</v>
      </c>
      <c r="AW1076">
        <v>3.838648796081543</v>
      </c>
      <c r="AX1076">
        <v>3.8406784534454346</v>
      </c>
      <c r="AY1076">
        <v>3.8259744644165039</v>
      </c>
      <c r="AZ1076">
        <v>3.7986764907836914</v>
      </c>
      <c r="BA1076">
        <v>2.8243929147720337E-2</v>
      </c>
      <c r="BB1076">
        <v>-0.375724196434021</v>
      </c>
      <c r="BC1076">
        <v>-0.36996123194694519</v>
      </c>
      <c r="BD1076">
        <v>-0.34405645728111267</v>
      </c>
      <c r="BE1076">
        <v>-0.31206914782524109</v>
      </c>
      <c r="BF1076">
        <v>-0.29782778024673462</v>
      </c>
      <c r="BG1076">
        <v>-0.30352741479873657</v>
      </c>
      <c r="BH1076">
        <v>-0.2989974319934845</v>
      </c>
      <c r="BI1076">
        <v>-0.29853859543800354</v>
      </c>
      <c r="BJ1076">
        <v>-0.30182349681854248</v>
      </c>
      <c r="BK1076">
        <v>-0.29983806610107422</v>
      </c>
      <c r="BL1076">
        <v>-0.30565202236175537</v>
      </c>
      <c r="BM1076">
        <v>-0.33237874507904053</v>
      </c>
      <c r="BN1076">
        <v>-0.3338019847869873</v>
      </c>
      <c r="BO1076">
        <v>-0.33889028429985046</v>
      </c>
      <c r="BP1076">
        <v>-0.34849449992179871</v>
      </c>
      <c r="BQ1076">
        <v>-0.35649514198303223</v>
      </c>
      <c r="BR1076">
        <v>-0.36154788732528687</v>
      </c>
      <c r="BS1076">
        <v>0.43538627028465271</v>
      </c>
      <c r="BT1076">
        <v>4.1819939613342285</v>
      </c>
      <c r="BU1076">
        <v>4.133915901184082</v>
      </c>
      <c r="BV1076">
        <v>4.1355576515197754</v>
      </c>
      <c r="BW1076">
        <v>4.1220769882202148</v>
      </c>
      <c r="BX1076">
        <v>4.0910406112670898</v>
      </c>
      <c r="BY1076">
        <v>0.3952084481716156</v>
      </c>
      <c r="BZ1076">
        <v>-0.20174612104892731</v>
      </c>
      <c r="CA1076">
        <v>-0.19708527624607086</v>
      </c>
      <c r="CB1076">
        <v>-0.1854589432477951</v>
      </c>
      <c r="CC1076">
        <v>-0.16469013690948486</v>
      </c>
      <c r="CD1076">
        <v>-0.15831373631954193</v>
      </c>
      <c r="CE1076">
        <v>-8.6820133030414581E-2</v>
      </c>
      <c r="CF1076">
        <v>-8.6843445897102356E-2</v>
      </c>
      <c r="CG1076">
        <v>-8.7455973029136658E-2</v>
      </c>
      <c r="CH1076">
        <v>-9.0871334075927734E-2</v>
      </c>
      <c r="CI1076">
        <v>-8.7075702846050262E-2</v>
      </c>
      <c r="CJ1076">
        <v>-9.1520257294178009E-2</v>
      </c>
      <c r="CK1076">
        <v>-0.1062425822019577</v>
      </c>
      <c r="CL1076">
        <v>-0.10020036250352859</v>
      </c>
      <c r="CM1076">
        <v>-0.10034970194101334</v>
      </c>
      <c r="CN1076">
        <v>-0.10492720454931259</v>
      </c>
      <c r="CO1076">
        <v>-0.10914898663759232</v>
      </c>
      <c r="CP1076">
        <v>-0.11397384107112885</v>
      </c>
      <c r="CQ1076">
        <v>0.69309556484222412</v>
      </c>
      <c r="CR1076">
        <v>4.3888592720031738</v>
      </c>
      <c r="CS1076">
        <v>4.338416576385498</v>
      </c>
      <c r="CT1076">
        <v>4.339789867401123</v>
      </c>
      <c r="CU1076">
        <v>4.3271570205688477</v>
      </c>
      <c r="CV1076">
        <v>4.2935309410095215</v>
      </c>
      <c r="CW1076">
        <v>0.64936697483062744</v>
      </c>
      <c r="CX1076">
        <v>-8.1249438226222992E-2</v>
      </c>
      <c r="CY1076">
        <v>-7.7351905405521393E-2</v>
      </c>
      <c r="CZ1076">
        <v>-7.5614787638187408E-2</v>
      </c>
      <c r="DA1076">
        <v>-6.2615871429443359E-2</v>
      </c>
      <c r="DB1076">
        <v>-6.1686735600233078E-2</v>
      </c>
      <c r="DC1076">
        <v>0.12988714873790741</v>
      </c>
      <c r="DD1076">
        <v>0.12531052529811859</v>
      </c>
      <c r="DE1076">
        <v>0.12362665683031082</v>
      </c>
      <c r="DF1076">
        <v>0.12008083611726761</v>
      </c>
      <c r="DG1076">
        <v>0.12568666040897369</v>
      </c>
      <c r="DH1076">
        <v>0.12261150032281876</v>
      </c>
      <c r="DI1076">
        <v>0.11989358067512512</v>
      </c>
      <c r="DJ1076">
        <v>0.13340127468109131</v>
      </c>
      <c r="DK1076">
        <v>0.13819088041782379</v>
      </c>
      <c r="DL1076">
        <v>0.13864009082317352</v>
      </c>
      <c r="DM1076">
        <v>0.13819718360900879</v>
      </c>
      <c r="DN1076">
        <v>0.13360020518302917</v>
      </c>
      <c r="DO1076">
        <v>0.95080482959747314</v>
      </c>
      <c r="DP1076">
        <v>4.5957245826721191</v>
      </c>
      <c r="DQ1076">
        <v>4.5429172515869141</v>
      </c>
      <c r="DR1076">
        <v>4.5440220832824707</v>
      </c>
      <c r="DS1076">
        <v>4.5322370529174805</v>
      </c>
      <c r="DT1076">
        <v>4.4960212707519531</v>
      </c>
      <c r="DU1076">
        <v>0.90352547168731689</v>
      </c>
      <c r="DV1076">
        <v>3.9247244596481323E-2</v>
      </c>
      <c r="DW1076">
        <v>4.2381465435028076E-2</v>
      </c>
      <c r="DX1076">
        <v>3.422936424612999E-2</v>
      </c>
      <c r="DY1076">
        <v>3.9458390325307846E-2</v>
      </c>
      <c r="DZ1076">
        <v>3.4940268844366074E-2</v>
      </c>
      <c r="EA1076">
        <v>0.44277802109718323</v>
      </c>
      <c r="EB1076">
        <v>0.43162715435028076</v>
      </c>
      <c r="EC1076">
        <v>0.42839646339416504</v>
      </c>
      <c r="ED1076">
        <v>0.4246622622013092</v>
      </c>
      <c r="EE1076">
        <v>0.43288174271583557</v>
      </c>
      <c r="EF1076">
        <v>0.43178373575210571</v>
      </c>
      <c r="EG1076">
        <v>0.4463982880115509</v>
      </c>
      <c r="EH1076">
        <v>0.47068494558334351</v>
      </c>
      <c r="EI1076">
        <v>0.48260560631752014</v>
      </c>
      <c r="EJ1076">
        <v>0.49031257629394531</v>
      </c>
      <c r="EK1076">
        <v>0.49532574415206909</v>
      </c>
      <c r="EL1076">
        <v>0.49105778336524963</v>
      </c>
      <c r="EM1076">
        <v>1.3228961229324341</v>
      </c>
      <c r="EN1076">
        <v>4.8944048881530762</v>
      </c>
      <c r="EO1076">
        <v>4.8381843566894531</v>
      </c>
      <c r="EP1076">
        <v>4.8389010429382324</v>
      </c>
      <c r="EQ1076">
        <v>4.8283395767211914</v>
      </c>
      <c r="ER1076">
        <v>4.7883853912353516</v>
      </c>
      <c r="ES1076">
        <v>1.2704900503158569</v>
      </c>
      <c r="ET1076">
        <v>0.21322531998157501</v>
      </c>
      <c r="EU1076">
        <v>0.2152574360370636</v>
      </c>
      <c r="EV1076">
        <v>0.19282688200473785</v>
      </c>
      <c r="EW1076">
        <v>0.18683740496635437</v>
      </c>
      <c r="EX1076">
        <v>0.17445431649684906</v>
      </c>
      <c r="EY1076">
        <v>64.748519897460938</v>
      </c>
      <c r="EZ1076">
        <v>64.261039733886719</v>
      </c>
      <c r="FA1076">
        <v>63.989891052246094</v>
      </c>
      <c r="FB1076">
        <v>63.375476837158203</v>
      </c>
      <c r="FC1076">
        <v>62.989974975585938</v>
      </c>
      <c r="FD1076">
        <v>61.974445343017578</v>
      </c>
      <c r="FE1076">
        <v>62.378124237060547</v>
      </c>
      <c r="FF1076">
        <v>64.247535705566406</v>
      </c>
      <c r="FG1076">
        <v>68.034080505371094</v>
      </c>
      <c r="FH1076">
        <v>72.542236328125</v>
      </c>
      <c r="FI1076">
        <v>75.957473754882813</v>
      </c>
      <c r="FJ1076">
        <v>78.001358032226563</v>
      </c>
      <c r="FK1076">
        <v>80.734077453613281</v>
      </c>
      <c r="FL1076">
        <v>81.8941650390625</v>
      </c>
      <c r="FM1076">
        <v>81.765419006347656</v>
      </c>
      <c r="FN1076">
        <v>81.236526489257813</v>
      </c>
      <c r="FO1076">
        <v>81.08740234375</v>
      </c>
      <c r="FP1076">
        <v>80.431053161621094</v>
      </c>
      <c r="FQ1076">
        <v>75.768218994140625</v>
      </c>
      <c r="FR1076">
        <v>71.483718872070312</v>
      </c>
      <c r="FS1076">
        <v>69.506721496582031</v>
      </c>
      <c r="FT1076">
        <v>67.803398132324219</v>
      </c>
      <c r="FU1076">
        <v>66.611366271972656</v>
      </c>
      <c r="FV1076">
        <v>65.732086181640625</v>
      </c>
      <c r="FW1076">
        <v>81</v>
      </c>
      <c r="FX1076">
        <v>5.4568342864513397E-2</v>
      </c>
      <c r="FY1076">
        <v>1</v>
      </c>
    </row>
    <row r="1077" spans="1:181" x14ac:dyDescent="0.2">
      <c r="A1077" t="s">
        <v>243</v>
      </c>
      <c r="B1077" t="s">
        <v>239</v>
      </c>
      <c r="C1077" t="s">
        <v>215</v>
      </c>
      <c r="D1077" t="s">
        <v>42</v>
      </c>
      <c r="E1077">
        <v>2020</v>
      </c>
      <c r="F1077" t="s">
        <v>225</v>
      </c>
      <c r="G1077" t="s">
        <v>246</v>
      </c>
      <c r="H1077">
        <v>94</v>
      </c>
      <c r="K1077">
        <v>18.432718276977539</v>
      </c>
      <c r="L1077">
        <v>18.195241928100586</v>
      </c>
      <c r="M1077">
        <v>18.268148422241211</v>
      </c>
      <c r="N1077">
        <v>18.403547286987305</v>
      </c>
      <c r="O1077">
        <v>18.780126571655273</v>
      </c>
      <c r="P1077">
        <v>19.498046875</v>
      </c>
      <c r="Q1077">
        <v>21.976245880126953</v>
      </c>
      <c r="R1077">
        <v>22.263315200805664</v>
      </c>
      <c r="S1077">
        <v>22.570877075195313</v>
      </c>
      <c r="T1077">
        <v>23.416927337646484</v>
      </c>
      <c r="U1077">
        <v>23.996971130371094</v>
      </c>
      <c r="V1077">
        <v>24.416435241699219</v>
      </c>
      <c r="W1077">
        <v>24.602384567260742</v>
      </c>
      <c r="X1077">
        <v>25.055456161499023</v>
      </c>
      <c r="Y1077">
        <v>25.097049713134766</v>
      </c>
      <c r="Z1077">
        <v>25.228298187255859</v>
      </c>
      <c r="AA1077">
        <v>25.229328155517578</v>
      </c>
      <c r="AB1077">
        <v>25.038471221923828</v>
      </c>
      <c r="AC1077">
        <v>24.337661743164063</v>
      </c>
      <c r="AD1077">
        <v>24.288467407226562</v>
      </c>
      <c r="AE1077">
        <v>24.0543212890625</v>
      </c>
      <c r="AF1077">
        <v>22.882957458496094</v>
      </c>
      <c r="AG1077">
        <v>20.352510452270508</v>
      </c>
      <c r="AH1077">
        <v>19.288896560668945</v>
      </c>
      <c r="AI1077">
        <v>-0.61641830205917358</v>
      </c>
      <c r="AJ1077">
        <v>-0.60531407594680786</v>
      </c>
      <c r="AK1077">
        <v>-0.60330837965011597</v>
      </c>
      <c r="AL1077">
        <v>-0.60640490055084229</v>
      </c>
      <c r="AM1077">
        <v>-0.6070331335067749</v>
      </c>
      <c r="AN1077">
        <v>-0.61482423543930054</v>
      </c>
      <c r="AO1077">
        <v>-0.65888345241546631</v>
      </c>
      <c r="AP1077">
        <v>-0.6710856556892395</v>
      </c>
      <c r="AQ1077">
        <v>-0.68330502510070801</v>
      </c>
      <c r="AR1077">
        <v>-0.70016700029373169</v>
      </c>
      <c r="AS1077">
        <v>-0.71362370252609253</v>
      </c>
      <c r="AT1077">
        <v>-0.71900546550750732</v>
      </c>
      <c r="AU1077">
        <v>6.3294984400272369E-2</v>
      </c>
      <c r="AV1077">
        <v>3.8833136558532715</v>
      </c>
      <c r="AW1077">
        <v>3.838648796081543</v>
      </c>
      <c r="AX1077">
        <v>3.8406784534454346</v>
      </c>
      <c r="AY1077">
        <v>3.8259744644165039</v>
      </c>
      <c r="AZ1077">
        <v>3.7986764907836914</v>
      </c>
      <c r="BA1077">
        <v>2.8243929147720337E-2</v>
      </c>
      <c r="BB1077">
        <v>-0.375724196434021</v>
      </c>
      <c r="BC1077">
        <v>-0.36996123194694519</v>
      </c>
      <c r="BD1077">
        <v>-0.34405645728111267</v>
      </c>
      <c r="BE1077">
        <v>-0.31206914782524109</v>
      </c>
      <c r="BF1077">
        <v>-0.29782778024673462</v>
      </c>
      <c r="BG1077">
        <v>-0.30352741479873657</v>
      </c>
      <c r="BH1077">
        <v>-0.2989974319934845</v>
      </c>
      <c r="BI1077">
        <v>-0.29853859543800354</v>
      </c>
      <c r="BJ1077">
        <v>-0.30182349681854248</v>
      </c>
      <c r="BK1077">
        <v>-0.29983806610107422</v>
      </c>
      <c r="BL1077">
        <v>-0.30565202236175537</v>
      </c>
      <c r="BM1077">
        <v>-0.33237874507904053</v>
      </c>
      <c r="BN1077">
        <v>-0.3338019847869873</v>
      </c>
      <c r="BO1077">
        <v>-0.33889028429985046</v>
      </c>
      <c r="BP1077">
        <v>-0.34849449992179871</v>
      </c>
      <c r="BQ1077">
        <v>-0.35649514198303223</v>
      </c>
      <c r="BR1077">
        <v>-0.36154788732528687</v>
      </c>
      <c r="BS1077">
        <v>0.43538627028465271</v>
      </c>
      <c r="BT1077">
        <v>4.1819939613342285</v>
      </c>
      <c r="BU1077">
        <v>4.133915901184082</v>
      </c>
      <c r="BV1077">
        <v>4.1355576515197754</v>
      </c>
      <c r="BW1077">
        <v>4.1220769882202148</v>
      </c>
      <c r="BX1077">
        <v>4.0910406112670898</v>
      </c>
      <c r="BY1077">
        <v>0.3952084481716156</v>
      </c>
      <c r="BZ1077">
        <v>-0.20174612104892731</v>
      </c>
      <c r="CA1077">
        <v>-0.19708527624607086</v>
      </c>
      <c r="CB1077">
        <v>-0.1854589432477951</v>
      </c>
      <c r="CC1077">
        <v>-0.16469013690948486</v>
      </c>
      <c r="CD1077">
        <v>-0.15831373631954193</v>
      </c>
      <c r="CE1077">
        <v>-8.6820133030414581E-2</v>
      </c>
      <c r="CF1077">
        <v>-8.6843445897102356E-2</v>
      </c>
      <c r="CG1077">
        <v>-8.7455973029136658E-2</v>
      </c>
      <c r="CH1077">
        <v>-9.0871334075927734E-2</v>
      </c>
      <c r="CI1077">
        <v>-8.7075702846050262E-2</v>
      </c>
      <c r="CJ1077">
        <v>-9.1520257294178009E-2</v>
      </c>
      <c r="CK1077">
        <v>-0.1062425822019577</v>
      </c>
      <c r="CL1077">
        <v>-0.10020036250352859</v>
      </c>
      <c r="CM1077">
        <v>-0.10034970194101334</v>
      </c>
      <c r="CN1077">
        <v>-0.10492720454931259</v>
      </c>
      <c r="CO1077">
        <v>-0.10914898663759232</v>
      </c>
      <c r="CP1077">
        <v>-0.11397384107112885</v>
      </c>
      <c r="CQ1077">
        <v>0.69309556484222412</v>
      </c>
      <c r="CR1077">
        <v>4.3888592720031738</v>
      </c>
      <c r="CS1077">
        <v>4.338416576385498</v>
      </c>
      <c r="CT1077">
        <v>4.339789867401123</v>
      </c>
      <c r="CU1077">
        <v>4.3271570205688477</v>
      </c>
      <c r="CV1077">
        <v>4.2935309410095215</v>
      </c>
      <c r="CW1077">
        <v>0.64936697483062744</v>
      </c>
      <c r="CX1077">
        <v>-8.1249438226222992E-2</v>
      </c>
      <c r="CY1077">
        <v>-7.7351905405521393E-2</v>
      </c>
      <c r="CZ1077">
        <v>-7.5614787638187408E-2</v>
      </c>
      <c r="DA1077">
        <v>-6.2615871429443359E-2</v>
      </c>
      <c r="DB1077">
        <v>-6.1686735600233078E-2</v>
      </c>
      <c r="DC1077">
        <v>0.12988714873790741</v>
      </c>
      <c r="DD1077">
        <v>0.12531052529811859</v>
      </c>
      <c r="DE1077">
        <v>0.12362665683031082</v>
      </c>
      <c r="DF1077">
        <v>0.12008083611726761</v>
      </c>
      <c r="DG1077">
        <v>0.12568666040897369</v>
      </c>
      <c r="DH1077">
        <v>0.12261150032281876</v>
      </c>
      <c r="DI1077">
        <v>0.11989358067512512</v>
      </c>
      <c r="DJ1077">
        <v>0.13340127468109131</v>
      </c>
      <c r="DK1077">
        <v>0.13819088041782379</v>
      </c>
      <c r="DL1077">
        <v>0.13864009082317352</v>
      </c>
      <c r="DM1077">
        <v>0.13819718360900879</v>
      </c>
      <c r="DN1077">
        <v>0.13360020518302917</v>
      </c>
      <c r="DO1077">
        <v>0.95080482959747314</v>
      </c>
      <c r="DP1077">
        <v>4.5957245826721191</v>
      </c>
      <c r="DQ1077">
        <v>4.5429172515869141</v>
      </c>
      <c r="DR1077">
        <v>4.5440220832824707</v>
      </c>
      <c r="DS1077">
        <v>4.5322370529174805</v>
      </c>
      <c r="DT1077">
        <v>4.4960212707519531</v>
      </c>
      <c r="DU1077">
        <v>0.90352547168731689</v>
      </c>
      <c r="DV1077">
        <v>3.9247244596481323E-2</v>
      </c>
      <c r="DW1077">
        <v>4.2381465435028076E-2</v>
      </c>
      <c r="DX1077">
        <v>3.422936424612999E-2</v>
      </c>
      <c r="DY1077">
        <v>3.9458390325307846E-2</v>
      </c>
      <c r="DZ1077">
        <v>3.4940268844366074E-2</v>
      </c>
      <c r="EA1077">
        <v>0.44277802109718323</v>
      </c>
      <c r="EB1077">
        <v>0.43162715435028076</v>
      </c>
      <c r="EC1077">
        <v>0.42839646339416504</v>
      </c>
      <c r="ED1077">
        <v>0.4246622622013092</v>
      </c>
      <c r="EE1077">
        <v>0.43288174271583557</v>
      </c>
      <c r="EF1077">
        <v>0.43178373575210571</v>
      </c>
      <c r="EG1077">
        <v>0.4463982880115509</v>
      </c>
      <c r="EH1077">
        <v>0.47068494558334351</v>
      </c>
      <c r="EI1077">
        <v>0.48260560631752014</v>
      </c>
      <c r="EJ1077">
        <v>0.49031257629394531</v>
      </c>
      <c r="EK1077">
        <v>0.49532574415206909</v>
      </c>
      <c r="EL1077">
        <v>0.49105778336524963</v>
      </c>
      <c r="EM1077">
        <v>1.3228961229324341</v>
      </c>
      <c r="EN1077">
        <v>4.8944048881530762</v>
      </c>
      <c r="EO1077">
        <v>4.8381843566894531</v>
      </c>
      <c r="EP1077">
        <v>4.8389010429382324</v>
      </c>
      <c r="EQ1077">
        <v>4.8283395767211914</v>
      </c>
      <c r="ER1077">
        <v>4.7883853912353516</v>
      </c>
      <c r="ES1077">
        <v>1.2704900503158569</v>
      </c>
      <c r="ET1077">
        <v>0.21322531998157501</v>
      </c>
      <c r="EU1077">
        <v>0.2152574360370636</v>
      </c>
      <c r="EV1077">
        <v>0.19282688200473785</v>
      </c>
      <c r="EW1077">
        <v>0.18683740496635437</v>
      </c>
      <c r="EX1077">
        <v>0.17445431649684906</v>
      </c>
      <c r="EY1077">
        <v>64.748519897460938</v>
      </c>
      <c r="EZ1077">
        <v>64.261039733886719</v>
      </c>
      <c r="FA1077">
        <v>63.989891052246094</v>
      </c>
      <c r="FB1077">
        <v>63.375476837158203</v>
      </c>
      <c r="FC1077">
        <v>62.989974975585938</v>
      </c>
      <c r="FD1077">
        <v>61.974445343017578</v>
      </c>
      <c r="FE1077">
        <v>62.378124237060547</v>
      </c>
      <c r="FF1077">
        <v>64.247535705566406</v>
      </c>
      <c r="FG1077">
        <v>68.034080505371094</v>
      </c>
      <c r="FH1077">
        <v>72.542236328125</v>
      </c>
      <c r="FI1077">
        <v>75.957473754882813</v>
      </c>
      <c r="FJ1077">
        <v>78.001358032226563</v>
      </c>
      <c r="FK1077">
        <v>80.734077453613281</v>
      </c>
      <c r="FL1077">
        <v>81.8941650390625</v>
      </c>
      <c r="FM1077">
        <v>81.765419006347656</v>
      </c>
      <c r="FN1077">
        <v>81.236526489257813</v>
      </c>
      <c r="FO1077">
        <v>81.08740234375</v>
      </c>
      <c r="FP1077">
        <v>80.431053161621094</v>
      </c>
      <c r="FQ1077">
        <v>75.768218994140625</v>
      </c>
      <c r="FR1077">
        <v>71.483718872070312</v>
      </c>
      <c r="FS1077">
        <v>69.506721496582031</v>
      </c>
      <c r="FT1077">
        <v>67.803398132324219</v>
      </c>
      <c r="FU1077">
        <v>66.611366271972656</v>
      </c>
      <c r="FV1077">
        <v>65.732086181640625</v>
      </c>
      <c r="FW1077">
        <v>81</v>
      </c>
      <c r="FX1077">
        <v>5.4568342864513397E-2</v>
      </c>
      <c r="FY1077">
        <v>1</v>
      </c>
    </row>
    <row r="1078" spans="1:181" x14ac:dyDescent="0.2">
      <c r="A1078" t="s">
        <v>243</v>
      </c>
      <c r="B1078" t="s">
        <v>239</v>
      </c>
      <c r="C1078" t="s">
        <v>215</v>
      </c>
      <c r="D1078" t="s">
        <v>42</v>
      </c>
      <c r="E1078">
        <v>2021</v>
      </c>
      <c r="F1078" t="s">
        <v>225</v>
      </c>
      <c r="G1078" t="s">
        <v>246</v>
      </c>
      <c r="H1078">
        <v>94</v>
      </c>
      <c r="K1078">
        <v>18.432718276977539</v>
      </c>
      <c r="L1078">
        <v>18.195241928100586</v>
      </c>
      <c r="M1078">
        <v>18.268148422241211</v>
      </c>
      <c r="N1078">
        <v>18.403547286987305</v>
      </c>
      <c r="O1078">
        <v>18.780126571655273</v>
      </c>
      <c r="P1078">
        <v>19.498046875</v>
      </c>
      <c r="Q1078">
        <v>21.976245880126953</v>
      </c>
      <c r="R1078">
        <v>22.263315200805664</v>
      </c>
      <c r="S1078">
        <v>22.570877075195313</v>
      </c>
      <c r="T1078">
        <v>23.416927337646484</v>
      </c>
      <c r="U1078">
        <v>23.996971130371094</v>
      </c>
      <c r="V1078">
        <v>24.416435241699219</v>
      </c>
      <c r="W1078">
        <v>24.602384567260742</v>
      </c>
      <c r="X1078">
        <v>25.055456161499023</v>
      </c>
      <c r="Y1078">
        <v>25.097049713134766</v>
      </c>
      <c r="Z1078">
        <v>25.228298187255859</v>
      </c>
      <c r="AA1078">
        <v>25.229328155517578</v>
      </c>
      <c r="AB1078">
        <v>25.038471221923828</v>
      </c>
      <c r="AC1078">
        <v>24.337661743164063</v>
      </c>
      <c r="AD1078">
        <v>24.288467407226562</v>
      </c>
      <c r="AE1078">
        <v>24.0543212890625</v>
      </c>
      <c r="AF1078">
        <v>22.882957458496094</v>
      </c>
      <c r="AG1078">
        <v>20.352510452270508</v>
      </c>
      <c r="AH1078">
        <v>19.288896560668945</v>
      </c>
      <c r="AI1078">
        <v>-0.61641830205917358</v>
      </c>
      <c r="AJ1078">
        <v>-0.60531407594680786</v>
      </c>
      <c r="AK1078">
        <v>-0.60330837965011597</v>
      </c>
      <c r="AL1078">
        <v>-0.60640490055084229</v>
      </c>
      <c r="AM1078">
        <v>-0.6070331335067749</v>
      </c>
      <c r="AN1078">
        <v>-0.61482423543930054</v>
      </c>
      <c r="AO1078">
        <v>-0.65888345241546631</v>
      </c>
      <c r="AP1078">
        <v>-0.6710856556892395</v>
      </c>
      <c r="AQ1078">
        <v>-0.68330502510070801</v>
      </c>
      <c r="AR1078">
        <v>-0.70016700029373169</v>
      </c>
      <c r="AS1078">
        <v>-0.71362370252609253</v>
      </c>
      <c r="AT1078">
        <v>-0.71900546550750732</v>
      </c>
      <c r="AU1078">
        <v>6.3294984400272369E-2</v>
      </c>
      <c r="AV1078">
        <v>3.8833136558532715</v>
      </c>
      <c r="AW1078">
        <v>3.838648796081543</v>
      </c>
      <c r="AX1078">
        <v>3.8406784534454346</v>
      </c>
      <c r="AY1078">
        <v>3.8259744644165039</v>
      </c>
      <c r="AZ1078">
        <v>3.7986764907836914</v>
      </c>
      <c r="BA1078">
        <v>2.8243929147720337E-2</v>
      </c>
      <c r="BB1078">
        <v>-0.375724196434021</v>
      </c>
      <c r="BC1078">
        <v>-0.36996123194694519</v>
      </c>
      <c r="BD1078">
        <v>-0.34405645728111267</v>
      </c>
      <c r="BE1078">
        <v>-0.31206914782524109</v>
      </c>
      <c r="BF1078">
        <v>-0.29782778024673462</v>
      </c>
      <c r="BG1078">
        <v>-0.30352741479873657</v>
      </c>
      <c r="BH1078">
        <v>-0.2989974319934845</v>
      </c>
      <c r="BI1078">
        <v>-0.29853859543800354</v>
      </c>
      <c r="BJ1078">
        <v>-0.30182349681854248</v>
      </c>
      <c r="BK1078">
        <v>-0.29983806610107422</v>
      </c>
      <c r="BL1078">
        <v>-0.30565202236175537</v>
      </c>
      <c r="BM1078">
        <v>-0.33237874507904053</v>
      </c>
      <c r="BN1078">
        <v>-0.3338019847869873</v>
      </c>
      <c r="BO1078">
        <v>-0.33889028429985046</v>
      </c>
      <c r="BP1078">
        <v>-0.34849449992179871</v>
      </c>
      <c r="BQ1078">
        <v>-0.35649514198303223</v>
      </c>
      <c r="BR1078">
        <v>-0.36154788732528687</v>
      </c>
      <c r="BS1078">
        <v>0.43538627028465271</v>
      </c>
      <c r="BT1078">
        <v>4.1819939613342285</v>
      </c>
      <c r="BU1078">
        <v>4.133915901184082</v>
      </c>
      <c r="BV1078">
        <v>4.1355576515197754</v>
      </c>
      <c r="BW1078">
        <v>4.1220769882202148</v>
      </c>
      <c r="BX1078">
        <v>4.0910406112670898</v>
      </c>
      <c r="BY1078">
        <v>0.3952084481716156</v>
      </c>
      <c r="BZ1078">
        <v>-0.20174612104892731</v>
      </c>
      <c r="CA1078">
        <v>-0.19708527624607086</v>
      </c>
      <c r="CB1078">
        <v>-0.1854589432477951</v>
      </c>
      <c r="CC1078">
        <v>-0.16469013690948486</v>
      </c>
      <c r="CD1078">
        <v>-0.15831373631954193</v>
      </c>
      <c r="CE1078">
        <v>-8.6820133030414581E-2</v>
      </c>
      <c r="CF1078">
        <v>-8.6843445897102356E-2</v>
      </c>
      <c r="CG1078">
        <v>-8.7455973029136658E-2</v>
      </c>
      <c r="CH1078">
        <v>-9.0871334075927734E-2</v>
      </c>
      <c r="CI1078">
        <v>-8.7075702846050262E-2</v>
      </c>
      <c r="CJ1078">
        <v>-9.1520257294178009E-2</v>
      </c>
      <c r="CK1078">
        <v>-0.1062425822019577</v>
      </c>
      <c r="CL1078">
        <v>-0.10020036250352859</v>
      </c>
      <c r="CM1078">
        <v>-0.10034970194101334</v>
      </c>
      <c r="CN1078">
        <v>-0.10492720454931259</v>
      </c>
      <c r="CO1078">
        <v>-0.10914898663759232</v>
      </c>
      <c r="CP1078">
        <v>-0.11397384107112885</v>
      </c>
      <c r="CQ1078">
        <v>0.69309556484222412</v>
      </c>
      <c r="CR1078">
        <v>4.3888592720031738</v>
      </c>
      <c r="CS1078">
        <v>4.338416576385498</v>
      </c>
      <c r="CT1078">
        <v>4.339789867401123</v>
      </c>
      <c r="CU1078">
        <v>4.3271570205688477</v>
      </c>
      <c r="CV1078">
        <v>4.2935309410095215</v>
      </c>
      <c r="CW1078">
        <v>0.64936697483062744</v>
      </c>
      <c r="CX1078">
        <v>-8.1249438226222992E-2</v>
      </c>
      <c r="CY1078">
        <v>-7.7351905405521393E-2</v>
      </c>
      <c r="CZ1078">
        <v>-7.5614787638187408E-2</v>
      </c>
      <c r="DA1078">
        <v>-6.2615871429443359E-2</v>
      </c>
      <c r="DB1078">
        <v>-6.1686735600233078E-2</v>
      </c>
      <c r="DC1078">
        <v>0.12988714873790741</v>
      </c>
      <c r="DD1078">
        <v>0.12531052529811859</v>
      </c>
      <c r="DE1078">
        <v>0.12362665683031082</v>
      </c>
      <c r="DF1078">
        <v>0.12008083611726761</v>
      </c>
      <c r="DG1078">
        <v>0.12568666040897369</v>
      </c>
      <c r="DH1078">
        <v>0.12261150032281876</v>
      </c>
      <c r="DI1078">
        <v>0.11989358067512512</v>
      </c>
      <c r="DJ1078">
        <v>0.13340127468109131</v>
      </c>
      <c r="DK1078">
        <v>0.13819088041782379</v>
      </c>
      <c r="DL1078">
        <v>0.13864009082317352</v>
      </c>
      <c r="DM1078">
        <v>0.13819718360900879</v>
      </c>
      <c r="DN1078">
        <v>0.13360020518302917</v>
      </c>
      <c r="DO1078">
        <v>0.95080482959747314</v>
      </c>
      <c r="DP1078">
        <v>4.5957245826721191</v>
      </c>
      <c r="DQ1078">
        <v>4.5429172515869141</v>
      </c>
      <c r="DR1078">
        <v>4.5440220832824707</v>
      </c>
      <c r="DS1078">
        <v>4.5322370529174805</v>
      </c>
      <c r="DT1078">
        <v>4.4960212707519531</v>
      </c>
      <c r="DU1078">
        <v>0.90352547168731689</v>
      </c>
      <c r="DV1078">
        <v>3.9247244596481323E-2</v>
      </c>
      <c r="DW1078">
        <v>4.2381465435028076E-2</v>
      </c>
      <c r="DX1078">
        <v>3.422936424612999E-2</v>
      </c>
      <c r="DY1078">
        <v>3.9458390325307846E-2</v>
      </c>
      <c r="DZ1078">
        <v>3.4940268844366074E-2</v>
      </c>
      <c r="EA1078">
        <v>0.44277802109718323</v>
      </c>
      <c r="EB1078">
        <v>0.43162715435028076</v>
      </c>
      <c r="EC1078">
        <v>0.42839646339416504</v>
      </c>
      <c r="ED1078">
        <v>0.4246622622013092</v>
      </c>
      <c r="EE1078">
        <v>0.43288174271583557</v>
      </c>
      <c r="EF1078">
        <v>0.43178373575210571</v>
      </c>
      <c r="EG1078">
        <v>0.4463982880115509</v>
      </c>
      <c r="EH1078">
        <v>0.47068494558334351</v>
      </c>
      <c r="EI1078">
        <v>0.48260560631752014</v>
      </c>
      <c r="EJ1078">
        <v>0.49031257629394531</v>
      </c>
      <c r="EK1078">
        <v>0.49532574415206909</v>
      </c>
      <c r="EL1078">
        <v>0.49105778336524963</v>
      </c>
      <c r="EM1078">
        <v>1.3228961229324341</v>
      </c>
      <c r="EN1078">
        <v>4.8944048881530762</v>
      </c>
      <c r="EO1078">
        <v>4.8381843566894531</v>
      </c>
      <c r="EP1078">
        <v>4.8389010429382324</v>
      </c>
      <c r="EQ1078">
        <v>4.8283395767211914</v>
      </c>
      <c r="ER1078">
        <v>4.7883853912353516</v>
      </c>
      <c r="ES1078">
        <v>1.2704900503158569</v>
      </c>
      <c r="ET1078">
        <v>0.21322531998157501</v>
      </c>
      <c r="EU1078">
        <v>0.2152574360370636</v>
      </c>
      <c r="EV1078">
        <v>0.19282688200473785</v>
      </c>
      <c r="EW1078">
        <v>0.18683740496635437</v>
      </c>
      <c r="EX1078">
        <v>0.17445431649684906</v>
      </c>
      <c r="EY1078">
        <v>64.748519897460938</v>
      </c>
      <c r="EZ1078">
        <v>64.261039733886719</v>
      </c>
      <c r="FA1078">
        <v>63.989891052246094</v>
      </c>
      <c r="FB1078">
        <v>63.375476837158203</v>
      </c>
      <c r="FC1078">
        <v>62.989974975585938</v>
      </c>
      <c r="FD1078">
        <v>61.974445343017578</v>
      </c>
      <c r="FE1078">
        <v>62.378124237060547</v>
      </c>
      <c r="FF1078">
        <v>64.247535705566406</v>
      </c>
      <c r="FG1078">
        <v>68.034080505371094</v>
      </c>
      <c r="FH1078">
        <v>72.542236328125</v>
      </c>
      <c r="FI1078">
        <v>75.957473754882813</v>
      </c>
      <c r="FJ1078">
        <v>78.001358032226563</v>
      </c>
      <c r="FK1078">
        <v>80.734077453613281</v>
      </c>
      <c r="FL1078">
        <v>81.8941650390625</v>
      </c>
      <c r="FM1078">
        <v>81.765419006347656</v>
      </c>
      <c r="FN1078">
        <v>81.236526489257813</v>
      </c>
      <c r="FO1078">
        <v>81.08740234375</v>
      </c>
      <c r="FP1078">
        <v>80.431053161621094</v>
      </c>
      <c r="FQ1078">
        <v>75.768218994140625</v>
      </c>
      <c r="FR1078">
        <v>71.483718872070312</v>
      </c>
      <c r="FS1078">
        <v>69.506721496582031</v>
      </c>
      <c r="FT1078">
        <v>67.803398132324219</v>
      </c>
      <c r="FU1078">
        <v>66.611366271972656</v>
      </c>
      <c r="FV1078">
        <v>65.732086181640625</v>
      </c>
      <c r="FW1078">
        <v>81</v>
      </c>
      <c r="FX1078">
        <v>5.4568342864513397E-2</v>
      </c>
      <c r="FY1078">
        <v>1</v>
      </c>
    </row>
    <row r="1079" spans="1:181" x14ac:dyDescent="0.2">
      <c r="A1079" t="s">
        <v>243</v>
      </c>
      <c r="B1079" t="s">
        <v>239</v>
      </c>
      <c r="C1079" t="s">
        <v>215</v>
      </c>
      <c r="D1079" t="s">
        <v>42</v>
      </c>
      <c r="E1079">
        <v>2022</v>
      </c>
      <c r="F1079" t="s">
        <v>225</v>
      </c>
      <c r="G1079" t="s">
        <v>246</v>
      </c>
      <c r="H1079">
        <v>94</v>
      </c>
      <c r="K1079">
        <v>18.432718276977539</v>
      </c>
      <c r="L1079">
        <v>18.195241928100586</v>
      </c>
      <c r="M1079">
        <v>18.268148422241211</v>
      </c>
      <c r="N1079">
        <v>18.403547286987305</v>
      </c>
      <c r="O1079">
        <v>18.780126571655273</v>
      </c>
      <c r="P1079">
        <v>19.498046875</v>
      </c>
      <c r="Q1079">
        <v>21.976245880126953</v>
      </c>
      <c r="R1079">
        <v>22.263315200805664</v>
      </c>
      <c r="S1079">
        <v>22.570877075195313</v>
      </c>
      <c r="T1079">
        <v>23.416927337646484</v>
      </c>
      <c r="U1079">
        <v>23.996971130371094</v>
      </c>
      <c r="V1079">
        <v>24.416435241699219</v>
      </c>
      <c r="W1079">
        <v>24.602384567260742</v>
      </c>
      <c r="X1079">
        <v>25.055456161499023</v>
      </c>
      <c r="Y1079">
        <v>25.097049713134766</v>
      </c>
      <c r="Z1079">
        <v>25.228298187255859</v>
      </c>
      <c r="AA1079">
        <v>25.229328155517578</v>
      </c>
      <c r="AB1079">
        <v>25.038471221923828</v>
      </c>
      <c r="AC1079">
        <v>24.337661743164063</v>
      </c>
      <c r="AD1079">
        <v>24.288467407226562</v>
      </c>
      <c r="AE1079">
        <v>24.0543212890625</v>
      </c>
      <c r="AF1079">
        <v>22.882957458496094</v>
      </c>
      <c r="AG1079">
        <v>20.352510452270508</v>
      </c>
      <c r="AH1079">
        <v>19.288896560668945</v>
      </c>
      <c r="AI1079">
        <v>-0.61641830205917358</v>
      </c>
      <c r="AJ1079">
        <v>-0.60531407594680786</v>
      </c>
      <c r="AK1079">
        <v>-0.60330837965011597</v>
      </c>
      <c r="AL1079">
        <v>-0.60640490055084229</v>
      </c>
      <c r="AM1079">
        <v>-0.6070331335067749</v>
      </c>
      <c r="AN1079">
        <v>-0.61482423543930054</v>
      </c>
      <c r="AO1079">
        <v>-0.65888345241546631</v>
      </c>
      <c r="AP1079">
        <v>-0.6710856556892395</v>
      </c>
      <c r="AQ1079">
        <v>-0.68330502510070801</v>
      </c>
      <c r="AR1079">
        <v>-0.70016700029373169</v>
      </c>
      <c r="AS1079">
        <v>-0.71362370252609253</v>
      </c>
      <c r="AT1079">
        <v>-0.71900546550750732</v>
      </c>
      <c r="AU1079">
        <v>6.3294984400272369E-2</v>
      </c>
      <c r="AV1079">
        <v>3.8833136558532715</v>
      </c>
      <c r="AW1079">
        <v>3.838648796081543</v>
      </c>
      <c r="AX1079">
        <v>3.8406784534454346</v>
      </c>
      <c r="AY1079">
        <v>3.8259744644165039</v>
      </c>
      <c r="AZ1079">
        <v>3.7986764907836914</v>
      </c>
      <c r="BA1079">
        <v>2.8243929147720337E-2</v>
      </c>
      <c r="BB1079">
        <v>-0.375724196434021</v>
      </c>
      <c r="BC1079">
        <v>-0.36996123194694519</v>
      </c>
      <c r="BD1079">
        <v>-0.34405645728111267</v>
      </c>
      <c r="BE1079">
        <v>-0.31206914782524109</v>
      </c>
      <c r="BF1079">
        <v>-0.29782778024673462</v>
      </c>
      <c r="BG1079">
        <v>-0.30352741479873657</v>
      </c>
      <c r="BH1079">
        <v>-0.2989974319934845</v>
      </c>
      <c r="BI1079">
        <v>-0.29853859543800354</v>
      </c>
      <c r="BJ1079">
        <v>-0.30182349681854248</v>
      </c>
      <c r="BK1079">
        <v>-0.29983806610107422</v>
      </c>
      <c r="BL1079">
        <v>-0.30565202236175537</v>
      </c>
      <c r="BM1079">
        <v>-0.33237874507904053</v>
      </c>
      <c r="BN1079">
        <v>-0.3338019847869873</v>
      </c>
      <c r="BO1079">
        <v>-0.33889028429985046</v>
      </c>
      <c r="BP1079">
        <v>-0.34849449992179871</v>
      </c>
      <c r="BQ1079">
        <v>-0.35649514198303223</v>
      </c>
      <c r="BR1079">
        <v>-0.36154788732528687</v>
      </c>
      <c r="BS1079">
        <v>0.43538627028465271</v>
      </c>
      <c r="BT1079">
        <v>4.1819939613342285</v>
      </c>
      <c r="BU1079">
        <v>4.133915901184082</v>
      </c>
      <c r="BV1079">
        <v>4.1355576515197754</v>
      </c>
      <c r="BW1079">
        <v>4.1220769882202148</v>
      </c>
      <c r="BX1079">
        <v>4.0910406112670898</v>
      </c>
      <c r="BY1079">
        <v>0.3952084481716156</v>
      </c>
      <c r="BZ1079">
        <v>-0.20174612104892731</v>
      </c>
      <c r="CA1079">
        <v>-0.19708527624607086</v>
      </c>
      <c r="CB1079">
        <v>-0.1854589432477951</v>
      </c>
      <c r="CC1079">
        <v>-0.16469013690948486</v>
      </c>
      <c r="CD1079">
        <v>-0.15831373631954193</v>
      </c>
      <c r="CE1079">
        <v>-8.6820133030414581E-2</v>
      </c>
      <c r="CF1079">
        <v>-8.6843445897102356E-2</v>
      </c>
      <c r="CG1079">
        <v>-8.7455973029136658E-2</v>
      </c>
      <c r="CH1079">
        <v>-9.0871334075927734E-2</v>
      </c>
      <c r="CI1079">
        <v>-8.7075702846050262E-2</v>
      </c>
      <c r="CJ1079">
        <v>-9.1520257294178009E-2</v>
      </c>
      <c r="CK1079">
        <v>-0.1062425822019577</v>
      </c>
      <c r="CL1079">
        <v>-0.10020036250352859</v>
      </c>
      <c r="CM1079">
        <v>-0.10034970194101334</v>
      </c>
      <c r="CN1079">
        <v>-0.10492720454931259</v>
      </c>
      <c r="CO1079">
        <v>-0.10914898663759232</v>
      </c>
      <c r="CP1079">
        <v>-0.11397384107112885</v>
      </c>
      <c r="CQ1079">
        <v>0.69309556484222412</v>
      </c>
      <c r="CR1079">
        <v>4.3888592720031738</v>
      </c>
      <c r="CS1079">
        <v>4.338416576385498</v>
      </c>
      <c r="CT1079">
        <v>4.339789867401123</v>
      </c>
      <c r="CU1079">
        <v>4.3271570205688477</v>
      </c>
      <c r="CV1079">
        <v>4.2935309410095215</v>
      </c>
      <c r="CW1079">
        <v>0.64936697483062744</v>
      </c>
      <c r="CX1079">
        <v>-8.1249438226222992E-2</v>
      </c>
      <c r="CY1079">
        <v>-7.7351905405521393E-2</v>
      </c>
      <c r="CZ1079">
        <v>-7.5614787638187408E-2</v>
      </c>
      <c r="DA1079">
        <v>-6.2615871429443359E-2</v>
      </c>
      <c r="DB1079">
        <v>-6.1686735600233078E-2</v>
      </c>
      <c r="DC1079">
        <v>0.12988714873790741</v>
      </c>
      <c r="DD1079">
        <v>0.12531052529811859</v>
      </c>
      <c r="DE1079">
        <v>0.12362665683031082</v>
      </c>
      <c r="DF1079">
        <v>0.12008083611726761</v>
      </c>
      <c r="DG1079">
        <v>0.12568666040897369</v>
      </c>
      <c r="DH1079">
        <v>0.12261150032281876</v>
      </c>
      <c r="DI1079">
        <v>0.11989358067512512</v>
      </c>
      <c r="DJ1079">
        <v>0.13340127468109131</v>
      </c>
      <c r="DK1079">
        <v>0.13819088041782379</v>
      </c>
      <c r="DL1079">
        <v>0.13864009082317352</v>
      </c>
      <c r="DM1079">
        <v>0.13819718360900879</v>
      </c>
      <c r="DN1079">
        <v>0.13360020518302917</v>
      </c>
      <c r="DO1079">
        <v>0.95080482959747314</v>
      </c>
      <c r="DP1079">
        <v>4.5957245826721191</v>
      </c>
      <c r="DQ1079">
        <v>4.5429172515869141</v>
      </c>
      <c r="DR1079">
        <v>4.5440220832824707</v>
      </c>
      <c r="DS1079">
        <v>4.5322370529174805</v>
      </c>
      <c r="DT1079">
        <v>4.4960212707519531</v>
      </c>
      <c r="DU1079">
        <v>0.90352547168731689</v>
      </c>
      <c r="DV1079">
        <v>3.9247244596481323E-2</v>
      </c>
      <c r="DW1079">
        <v>4.2381465435028076E-2</v>
      </c>
      <c r="DX1079">
        <v>3.422936424612999E-2</v>
      </c>
      <c r="DY1079">
        <v>3.9458390325307846E-2</v>
      </c>
      <c r="DZ1079">
        <v>3.4940268844366074E-2</v>
      </c>
      <c r="EA1079">
        <v>0.44277802109718323</v>
      </c>
      <c r="EB1079">
        <v>0.43162715435028076</v>
      </c>
      <c r="EC1079">
        <v>0.42839646339416504</v>
      </c>
      <c r="ED1079">
        <v>0.4246622622013092</v>
      </c>
      <c r="EE1079">
        <v>0.43288174271583557</v>
      </c>
      <c r="EF1079">
        <v>0.43178373575210571</v>
      </c>
      <c r="EG1079">
        <v>0.4463982880115509</v>
      </c>
      <c r="EH1079">
        <v>0.47068494558334351</v>
      </c>
      <c r="EI1079">
        <v>0.48260560631752014</v>
      </c>
      <c r="EJ1079">
        <v>0.49031257629394531</v>
      </c>
      <c r="EK1079">
        <v>0.49532574415206909</v>
      </c>
      <c r="EL1079">
        <v>0.49105778336524963</v>
      </c>
      <c r="EM1079">
        <v>1.3228961229324341</v>
      </c>
      <c r="EN1079">
        <v>4.8944048881530762</v>
      </c>
      <c r="EO1079">
        <v>4.8381843566894531</v>
      </c>
      <c r="EP1079">
        <v>4.8389010429382324</v>
      </c>
      <c r="EQ1079">
        <v>4.8283395767211914</v>
      </c>
      <c r="ER1079">
        <v>4.7883853912353516</v>
      </c>
      <c r="ES1079">
        <v>1.2704900503158569</v>
      </c>
      <c r="ET1079">
        <v>0.21322531998157501</v>
      </c>
      <c r="EU1079">
        <v>0.2152574360370636</v>
      </c>
      <c r="EV1079">
        <v>0.19282688200473785</v>
      </c>
      <c r="EW1079">
        <v>0.18683740496635437</v>
      </c>
      <c r="EX1079">
        <v>0.17445431649684906</v>
      </c>
      <c r="EY1079">
        <v>64.748519897460938</v>
      </c>
      <c r="EZ1079">
        <v>64.261039733886719</v>
      </c>
      <c r="FA1079">
        <v>63.989891052246094</v>
      </c>
      <c r="FB1079">
        <v>63.375476837158203</v>
      </c>
      <c r="FC1079">
        <v>62.989974975585938</v>
      </c>
      <c r="FD1079">
        <v>61.974445343017578</v>
      </c>
      <c r="FE1079">
        <v>62.378124237060547</v>
      </c>
      <c r="FF1079">
        <v>64.247535705566406</v>
      </c>
      <c r="FG1079">
        <v>68.034080505371094</v>
      </c>
      <c r="FH1079">
        <v>72.542236328125</v>
      </c>
      <c r="FI1079">
        <v>75.957473754882813</v>
      </c>
      <c r="FJ1079">
        <v>78.001358032226563</v>
      </c>
      <c r="FK1079">
        <v>80.734077453613281</v>
      </c>
      <c r="FL1079">
        <v>81.8941650390625</v>
      </c>
      <c r="FM1079">
        <v>81.765419006347656</v>
      </c>
      <c r="FN1079">
        <v>81.236526489257813</v>
      </c>
      <c r="FO1079">
        <v>81.08740234375</v>
      </c>
      <c r="FP1079">
        <v>80.431053161621094</v>
      </c>
      <c r="FQ1079">
        <v>75.768218994140625</v>
      </c>
      <c r="FR1079">
        <v>71.483718872070312</v>
      </c>
      <c r="FS1079">
        <v>69.506721496582031</v>
      </c>
      <c r="FT1079">
        <v>67.803398132324219</v>
      </c>
      <c r="FU1079">
        <v>66.611366271972656</v>
      </c>
      <c r="FV1079">
        <v>65.732086181640625</v>
      </c>
      <c r="FW1079">
        <v>81</v>
      </c>
      <c r="FX1079">
        <v>5.4568342864513397E-2</v>
      </c>
      <c r="FY1079">
        <v>1</v>
      </c>
    </row>
    <row r="1080" spans="1:181" x14ac:dyDescent="0.2">
      <c r="A1080" t="s">
        <v>243</v>
      </c>
      <c r="B1080" t="s">
        <v>239</v>
      </c>
      <c r="C1080" t="s">
        <v>215</v>
      </c>
      <c r="D1080" t="s">
        <v>42</v>
      </c>
      <c r="E1080">
        <v>2023</v>
      </c>
      <c r="F1080" t="s">
        <v>225</v>
      </c>
      <c r="G1080" t="s">
        <v>246</v>
      </c>
      <c r="H1080">
        <v>94</v>
      </c>
      <c r="K1080">
        <v>18.432718276977539</v>
      </c>
      <c r="L1080">
        <v>18.195241928100586</v>
      </c>
      <c r="M1080">
        <v>18.268148422241211</v>
      </c>
      <c r="N1080">
        <v>18.403547286987305</v>
      </c>
      <c r="O1080">
        <v>18.780126571655273</v>
      </c>
      <c r="P1080">
        <v>19.498046875</v>
      </c>
      <c r="Q1080">
        <v>21.976245880126953</v>
      </c>
      <c r="R1080">
        <v>22.263315200805664</v>
      </c>
      <c r="S1080">
        <v>22.570877075195313</v>
      </c>
      <c r="T1080">
        <v>23.416927337646484</v>
      </c>
      <c r="U1080">
        <v>23.996971130371094</v>
      </c>
      <c r="V1080">
        <v>24.416435241699219</v>
      </c>
      <c r="W1080">
        <v>24.602384567260742</v>
      </c>
      <c r="X1080">
        <v>25.055456161499023</v>
      </c>
      <c r="Y1080">
        <v>25.097049713134766</v>
      </c>
      <c r="Z1080">
        <v>25.228298187255859</v>
      </c>
      <c r="AA1080">
        <v>25.229328155517578</v>
      </c>
      <c r="AB1080">
        <v>25.038471221923828</v>
      </c>
      <c r="AC1080">
        <v>24.337661743164063</v>
      </c>
      <c r="AD1080">
        <v>24.288467407226562</v>
      </c>
      <c r="AE1080">
        <v>24.0543212890625</v>
      </c>
      <c r="AF1080">
        <v>22.882957458496094</v>
      </c>
      <c r="AG1080">
        <v>20.352510452270508</v>
      </c>
      <c r="AH1080">
        <v>19.288896560668945</v>
      </c>
      <c r="AI1080">
        <v>-0.61641830205917358</v>
      </c>
      <c r="AJ1080">
        <v>-0.60531407594680786</v>
      </c>
      <c r="AK1080">
        <v>-0.60330837965011597</v>
      </c>
      <c r="AL1080">
        <v>-0.60640490055084229</v>
      </c>
      <c r="AM1080">
        <v>-0.6070331335067749</v>
      </c>
      <c r="AN1080">
        <v>-0.61482423543930054</v>
      </c>
      <c r="AO1080">
        <v>-0.65888345241546631</v>
      </c>
      <c r="AP1080">
        <v>-0.6710856556892395</v>
      </c>
      <c r="AQ1080">
        <v>-0.68330502510070801</v>
      </c>
      <c r="AR1080">
        <v>-0.70016700029373169</v>
      </c>
      <c r="AS1080">
        <v>-0.71362370252609253</v>
      </c>
      <c r="AT1080">
        <v>-0.71900546550750732</v>
      </c>
      <c r="AU1080">
        <v>6.3294984400272369E-2</v>
      </c>
      <c r="AV1080">
        <v>3.8833136558532715</v>
      </c>
      <c r="AW1080">
        <v>3.838648796081543</v>
      </c>
      <c r="AX1080">
        <v>3.8406784534454346</v>
      </c>
      <c r="AY1080">
        <v>3.8259744644165039</v>
      </c>
      <c r="AZ1080">
        <v>3.7986764907836914</v>
      </c>
      <c r="BA1080">
        <v>2.8243929147720337E-2</v>
      </c>
      <c r="BB1080">
        <v>-0.375724196434021</v>
      </c>
      <c r="BC1080">
        <v>-0.36996123194694519</v>
      </c>
      <c r="BD1080">
        <v>-0.34405645728111267</v>
      </c>
      <c r="BE1080">
        <v>-0.31206914782524109</v>
      </c>
      <c r="BF1080">
        <v>-0.29782778024673462</v>
      </c>
      <c r="BG1080">
        <v>-0.30352741479873657</v>
      </c>
      <c r="BH1080">
        <v>-0.2989974319934845</v>
      </c>
      <c r="BI1080">
        <v>-0.29853859543800354</v>
      </c>
      <c r="BJ1080">
        <v>-0.30182349681854248</v>
      </c>
      <c r="BK1080">
        <v>-0.29983806610107422</v>
      </c>
      <c r="BL1080">
        <v>-0.30565202236175537</v>
      </c>
      <c r="BM1080">
        <v>-0.33237874507904053</v>
      </c>
      <c r="BN1080">
        <v>-0.3338019847869873</v>
      </c>
      <c r="BO1080">
        <v>-0.33889028429985046</v>
      </c>
      <c r="BP1080">
        <v>-0.34849449992179871</v>
      </c>
      <c r="BQ1080">
        <v>-0.35649514198303223</v>
      </c>
      <c r="BR1080">
        <v>-0.36154788732528687</v>
      </c>
      <c r="BS1080">
        <v>0.43538627028465271</v>
      </c>
      <c r="BT1080">
        <v>4.1819939613342285</v>
      </c>
      <c r="BU1080">
        <v>4.133915901184082</v>
      </c>
      <c r="BV1080">
        <v>4.1355576515197754</v>
      </c>
      <c r="BW1080">
        <v>4.1220769882202148</v>
      </c>
      <c r="BX1080">
        <v>4.0910406112670898</v>
      </c>
      <c r="BY1080">
        <v>0.3952084481716156</v>
      </c>
      <c r="BZ1080">
        <v>-0.20174612104892731</v>
      </c>
      <c r="CA1080">
        <v>-0.19708527624607086</v>
      </c>
      <c r="CB1080">
        <v>-0.1854589432477951</v>
      </c>
      <c r="CC1080">
        <v>-0.16469013690948486</v>
      </c>
      <c r="CD1080">
        <v>-0.15831373631954193</v>
      </c>
      <c r="CE1080">
        <v>-8.6820133030414581E-2</v>
      </c>
      <c r="CF1080">
        <v>-8.6843445897102356E-2</v>
      </c>
      <c r="CG1080">
        <v>-8.7455973029136658E-2</v>
      </c>
      <c r="CH1080">
        <v>-9.0871334075927734E-2</v>
      </c>
      <c r="CI1080">
        <v>-8.7075702846050262E-2</v>
      </c>
      <c r="CJ1080">
        <v>-9.1520257294178009E-2</v>
      </c>
      <c r="CK1080">
        <v>-0.1062425822019577</v>
      </c>
      <c r="CL1080">
        <v>-0.10020036250352859</v>
      </c>
      <c r="CM1080">
        <v>-0.10034970194101334</v>
      </c>
      <c r="CN1080">
        <v>-0.10492720454931259</v>
      </c>
      <c r="CO1080">
        <v>-0.10914898663759232</v>
      </c>
      <c r="CP1080">
        <v>-0.11397384107112885</v>
      </c>
      <c r="CQ1080">
        <v>0.69309556484222412</v>
      </c>
      <c r="CR1080">
        <v>4.3888592720031738</v>
      </c>
      <c r="CS1080">
        <v>4.338416576385498</v>
      </c>
      <c r="CT1080">
        <v>4.339789867401123</v>
      </c>
      <c r="CU1080">
        <v>4.3271570205688477</v>
      </c>
      <c r="CV1080">
        <v>4.2935309410095215</v>
      </c>
      <c r="CW1080">
        <v>0.64936697483062744</v>
      </c>
      <c r="CX1080">
        <v>-8.1249438226222992E-2</v>
      </c>
      <c r="CY1080">
        <v>-7.7351905405521393E-2</v>
      </c>
      <c r="CZ1080">
        <v>-7.5614787638187408E-2</v>
      </c>
      <c r="DA1080">
        <v>-6.2615871429443359E-2</v>
      </c>
      <c r="DB1080">
        <v>-6.1686735600233078E-2</v>
      </c>
      <c r="DC1080">
        <v>0.12988714873790741</v>
      </c>
      <c r="DD1080">
        <v>0.12531052529811859</v>
      </c>
      <c r="DE1080">
        <v>0.12362665683031082</v>
      </c>
      <c r="DF1080">
        <v>0.12008083611726761</v>
      </c>
      <c r="DG1080">
        <v>0.12568666040897369</v>
      </c>
      <c r="DH1080">
        <v>0.12261150032281876</v>
      </c>
      <c r="DI1080">
        <v>0.11989358067512512</v>
      </c>
      <c r="DJ1080">
        <v>0.13340127468109131</v>
      </c>
      <c r="DK1080">
        <v>0.13819088041782379</v>
      </c>
      <c r="DL1080">
        <v>0.13864009082317352</v>
      </c>
      <c r="DM1080">
        <v>0.13819718360900879</v>
      </c>
      <c r="DN1080">
        <v>0.13360020518302917</v>
      </c>
      <c r="DO1080">
        <v>0.95080482959747314</v>
      </c>
      <c r="DP1080">
        <v>4.5957245826721191</v>
      </c>
      <c r="DQ1080">
        <v>4.5429172515869141</v>
      </c>
      <c r="DR1080">
        <v>4.5440220832824707</v>
      </c>
      <c r="DS1080">
        <v>4.5322370529174805</v>
      </c>
      <c r="DT1080">
        <v>4.4960212707519531</v>
      </c>
      <c r="DU1080">
        <v>0.90352547168731689</v>
      </c>
      <c r="DV1080">
        <v>3.9247244596481323E-2</v>
      </c>
      <c r="DW1080">
        <v>4.2381465435028076E-2</v>
      </c>
      <c r="DX1080">
        <v>3.422936424612999E-2</v>
      </c>
      <c r="DY1080">
        <v>3.9458390325307846E-2</v>
      </c>
      <c r="DZ1080">
        <v>3.4940268844366074E-2</v>
      </c>
      <c r="EA1080">
        <v>0.44277802109718323</v>
      </c>
      <c r="EB1080">
        <v>0.43162715435028076</v>
      </c>
      <c r="EC1080">
        <v>0.42839646339416504</v>
      </c>
      <c r="ED1080">
        <v>0.4246622622013092</v>
      </c>
      <c r="EE1080">
        <v>0.43288174271583557</v>
      </c>
      <c r="EF1080">
        <v>0.43178373575210571</v>
      </c>
      <c r="EG1080">
        <v>0.4463982880115509</v>
      </c>
      <c r="EH1080">
        <v>0.47068494558334351</v>
      </c>
      <c r="EI1080">
        <v>0.48260560631752014</v>
      </c>
      <c r="EJ1080">
        <v>0.49031257629394531</v>
      </c>
      <c r="EK1080">
        <v>0.49532574415206909</v>
      </c>
      <c r="EL1080">
        <v>0.49105778336524963</v>
      </c>
      <c r="EM1080">
        <v>1.3228961229324341</v>
      </c>
      <c r="EN1080">
        <v>4.8944048881530762</v>
      </c>
      <c r="EO1080">
        <v>4.8381843566894531</v>
      </c>
      <c r="EP1080">
        <v>4.8389010429382324</v>
      </c>
      <c r="EQ1080">
        <v>4.8283395767211914</v>
      </c>
      <c r="ER1080">
        <v>4.7883853912353516</v>
      </c>
      <c r="ES1080">
        <v>1.2704900503158569</v>
      </c>
      <c r="ET1080">
        <v>0.21322531998157501</v>
      </c>
      <c r="EU1080">
        <v>0.2152574360370636</v>
      </c>
      <c r="EV1080">
        <v>0.19282688200473785</v>
      </c>
      <c r="EW1080">
        <v>0.18683740496635437</v>
      </c>
      <c r="EX1080">
        <v>0.17445431649684906</v>
      </c>
      <c r="EY1080">
        <v>64.748519897460938</v>
      </c>
      <c r="EZ1080">
        <v>64.261039733886719</v>
      </c>
      <c r="FA1080">
        <v>63.989891052246094</v>
      </c>
      <c r="FB1080">
        <v>63.375476837158203</v>
      </c>
      <c r="FC1080">
        <v>62.989974975585938</v>
      </c>
      <c r="FD1080">
        <v>61.974445343017578</v>
      </c>
      <c r="FE1080">
        <v>62.378124237060547</v>
      </c>
      <c r="FF1080">
        <v>64.247535705566406</v>
      </c>
      <c r="FG1080">
        <v>68.034080505371094</v>
      </c>
      <c r="FH1080">
        <v>72.542236328125</v>
      </c>
      <c r="FI1080">
        <v>75.957473754882813</v>
      </c>
      <c r="FJ1080">
        <v>78.001358032226563</v>
      </c>
      <c r="FK1080">
        <v>80.734077453613281</v>
      </c>
      <c r="FL1080">
        <v>81.8941650390625</v>
      </c>
      <c r="FM1080">
        <v>81.765419006347656</v>
      </c>
      <c r="FN1080">
        <v>81.236526489257813</v>
      </c>
      <c r="FO1080">
        <v>81.08740234375</v>
      </c>
      <c r="FP1080">
        <v>80.431053161621094</v>
      </c>
      <c r="FQ1080">
        <v>75.768218994140625</v>
      </c>
      <c r="FR1080">
        <v>71.483718872070312</v>
      </c>
      <c r="FS1080">
        <v>69.506721496582031</v>
      </c>
      <c r="FT1080">
        <v>67.803398132324219</v>
      </c>
      <c r="FU1080">
        <v>66.611366271972656</v>
      </c>
      <c r="FV1080">
        <v>65.732086181640625</v>
      </c>
      <c r="FW1080">
        <v>81</v>
      </c>
      <c r="FX1080">
        <v>5.4568342864513397E-2</v>
      </c>
      <c r="FY1080">
        <v>1</v>
      </c>
    </row>
    <row r="1081" spans="1:181" x14ac:dyDescent="0.2">
      <c r="A1081" t="s">
        <v>243</v>
      </c>
      <c r="B1081" t="s">
        <v>239</v>
      </c>
      <c r="C1081" t="s">
        <v>215</v>
      </c>
      <c r="D1081" t="s">
        <v>42</v>
      </c>
      <c r="E1081">
        <v>2024</v>
      </c>
      <c r="F1081" t="s">
        <v>225</v>
      </c>
      <c r="G1081" t="s">
        <v>246</v>
      </c>
      <c r="H1081">
        <v>94</v>
      </c>
      <c r="K1081">
        <v>18.432718276977539</v>
      </c>
      <c r="L1081">
        <v>18.195241928100586</v>
      </c>
      <c r="M1081">
        <v>18.268148422241211</v>
      </c>
      <c r="N1081">
        <v>18.403547286987305</v>
      </c>
      <c r="O1081">
        <v>18.780126571655273</v>
      </c>
      <c r="P1081">
        <v>19.498046875</v>
      </c>
      <c r="Q1081">
        <v>21.976245880126953</v>
      </c>
      <c r="R1081">
        <v>22.263315200805664</v>
      </c>
      <c r="S1081">
        <v>22.570877075195313</v>
      </c>
      <c r="T1081">
        <v>23.416927337646484</v>
      </c>
      <c r="U1081">
        <v>23.996971130371094</v>
      </c>
      <c r="V1081">
        <v>24.416435241699219</v>
      </c>
      <c r="W1081">
        <v>24.602384567260742</v>
      </c>
      <c r="X1081">
        <v>25.055456161499023</v>
      </c>
      <c r="Y1081">
        <v>25.097049713134766</v>
      </c>
      <c r="Z1081">
        <v>25.228298187255859</v>
      </c>
      <c r="AA1081">
        <v>25.229328155517578</v>
      </c>
      <c r="AB1081">
        <v>25.038471221923828</v>
      </c>
      <c r="AC1081">
        <v>24.337661743164063</v>
      </c>
      <c r="AD1081">
        <v>24.288467407226562</v>
      </c>
      <c r="AE1081">
        <v>24.0543212890625</v>
      </c>
      <c r="AF1081">
        <v>22.882957458496094</v>
      </c>
      <c r="AG1081">
        <v>20.352510452270508</v>
      </c>
      <c r="AH1081">
        <v>19.288896560668945</v>
      </c>
      <c r="AI1081">
        <v>-0.61641830205917358</v>
      </c>
      <c r="AJ1081">
        <v>-0.60531407594680786</v>
      </c>
      <c r="AK1081">
        <v>-0.60330837965011597</v>
      </c>
      <c r="AL1081">
        <v>-0.60640490055084229</v>
      </c>
      <c r="AM1081">
        <v>-0.6070331335067749</v>
      </c>
      <c r="AN1081">
        <v>-0.61482423543930054</v>
      </c>
      <c r="AO1081">
        <v>-0.65888345241546631</v>
      </c>
      <c r="AP1081">
        <v>-0.6710856556892395</v>
      </c>
      <c r="AQ1081">
        <v>-0.68330502510070801</v>
      </c>
      <c r="AR1081">
        <v>-0.70016700029373169</v>
      </c>
      <c r="AS1081">
        <v>-0.71362370252609253</v>
      </c>
      <c r="AT1081">
        <v>-0.71900546550750732</v>
      </c>
      <c r="AU1081">
        <v>6.3294984400272369E-2</v>
      </c>
      <c r="AV1081">
        <v>3.8833136558532715</v>
      </c>
      <c r="AW1081">
        <v>3.838648796081543</v>
      </c>
      <c r="AX1081">
        <v>3.8406784534454346</v>
      </c>
      <c r="AY1081">
        <v>3.8259744644165039</v>
      </c>
      <c r="AZ1081">
        <v>3.7986764907836914</v>
      </c>
      <c r="BA1081">
        <v>2.8243929147720337E-2</v>
      </c>
      <c r="BB1081">
        <v>-0.375724196434021</v>
      </c>
      <c r="BC1081">
        <v>-0.36996123194694519</v>
      </c>
      <c r="BD1081">
        <v>-0.34405645728111267</v>
      </c>
      <c r="BE1081">
        <v>-0.31206914782524109</v>
      </c>
      <c r="BF1081">
        <v>-0.29782778024673462</v>
      </c>
      <c r="BG1081">
        <v>-0.30352741479873657</v>
      </c>
      <c r="BH1081">
        <v>-0.2989974319934845</v>
      </c>
      <c r="BI1081">
        <v>-0.29853859543800354</v>
      </c>
      <c r="BJ1081">
        <v>-0.30182349681854248</v>
      </c>
      <c r="BK1081">
        <v>-0.29983806610107422</v>
      </c>
      <c r="BL1081">
        <v>-0.30565202236175537</v>
      </c>
      <c r="BM1081">
        <v>-0.33237874507904053</v>
      </c>
      <c r="BN1081">
        <v>-0.3338019847869873</v>
      </c>
      <c r="BO1081">
        <v>-0.33889028429985046</v>
      </c>
      <c r="BP1081">
        <v>-0.34849449992179871</v>
      </c>
      <c r="BQ1081">
        <v>-0.35649514198303223</v>
      </c>
      <c r="BR1081">
        <v>-0.36154788732528687</v>
      </c>
      <c r="BS1081">
        <v>0.43538627028465271</v>
      </c>
      <c r="BT1081">
        <v>4.1819939613342285</v>
      </c>
      <c r="BU1081">
        <v>4.133915901184082</v>
      </c>
      <c r="BV1081">
        <v>4.1355576515197754</v>
      </c>
      <c r="BW1081">
        <v>4.1220769882202148</v>
      </c>
      <c r="BX1081">
        <v>4.0910406112670898</v>
      </c>
      <c r="BY1081">
        <v>0.3952084481716156</v>
      </c>
      <c r="BZ1081">
        <v>-0.20174612104892731</v>
      </c>
      <c r="CA1081">
        <v>-0.19708527624607086</v>
      </c>
      <c r="CB1081">
        <v>-0.1854589432477951</v>
      </c>
      <c r="CC1081">
        <v>-0.16469013690948486</v>
      </c>
      <c r="CD1081">
        <v>-0.15831373631954193</v>
      </c>
      <c r="CE1081">
        <v>-8.6820133030414581E-2</v>
      </c>
      <c r="CF1081">
        <v>-8.6843445897102356E-2</v>
      </c>
      <c r="CG1081">
        <v>-8.7455973029136658E-2</v>
      </c>
      <c r="CH1081">
        <v>-9.0871334075927734E-2</v>
      </c>
      <c r="CI1081">
        <v>-8.7075702846050262E-2</v>
      </c>
      <c r="CJ1081">
        <v>-9.1520257294178009E-2</v>
      </c>
      <c r="CK1081">
        <v>-0.1062425822019577</v>
      </c>
      <c r="CL1081">
        <v>-0.10020036250352859</v>
      </c>
      <c r="CM1081">
        <v>-0.10034970194101334</v>
      </c>
      <c r="CN1081">
        <v>-0.10492720454931259</v>
      </c>
      <c r="CO1081">
        <v>-0.10914898663759232</v>
      </c>
      <c r="CP1081">
        <v>-0.11397384107112885</v>
      </c>
      <c r="CQ1081">
        <v>0.69309556484222412</v>
      </c>
      <c r="CR1081">
        <v>4.3888592720031738</v>
      </c>
      <c r="CS1081">
        <v>4.338416576385498</v>
      </c>
      <c r="CT1081">
        <v>4.339789867401123</v>
      </c>
      <c r="CU1081">
        <v>4.3271570205688477</v>
      </c>
      <c r="CV1081">
        <v>4.2935309410095215</v>
      </c>
      <c r="CW1081">
        <v>0.64936697483062744</v>
      </c>
      <c r="CX1081">
        <v>-8.1249438226222992E-2</v>
      </c>
      <c r="CY1081">
        <v>-7.7351905405521393E-2</v>
      </c>
      <c r="CZ1081">
        <v>-7.5614787638187408E-2</v>
      </c>
      <c r="DA1081">
        <v>-6.2615871429443359E-2</v>
      </c>
      <c r="DB1081">
        <v>-6.1686735600233078E-2</v>
      </c>
      <c r="DC1081">
        <v>0.12988714873790741</v>
      </c>
      <c r="DD1081">
        <v>0.12531052529811859</v>
      </c>
      <c r="DE1081">
        <v>0.12362665683031082</v>
      </c>
      <c r="DF1081">
        <v>0.12008083611726761</v>
      </c>
      <c r="DG1081">
        <v>0.12568666040897369</v>
      </c>
      <c r="DH1081">
        <v>0.12261150032281876</v>
      </c>
      <c r="DI1081">
        <v>0.11989358067512512</v>
      </c>
      <c r="DJ1081">
        <v>0.13340127468109131</v>
      </c>
      <c r="DK1081">
        <v>0.13819088041782379</v>
      </c>
      <c r="DL1081">
        <v>0.13864009082317352</v>
      </c>
      <c r="DM1081">
        <v>0.13819718360900879</v>
      </c>
      <c r="DN1081">
        <v>0.13360020518302917</v>
      </c>
      <c r="DO1081">
        <v>0.95080482959747314</v>
      </c>
      <c r="DP1081">
        <v>4.5957245826721191</v>
      </c>
      <c r="DQ1081">
        <v>4.5429172515869141</v>
      </c>
      <c r="DR1081">
        <v>4.5440220832824707</v>
      </c>
      <c r="DS1081">
        <v>4.5322370529174805</v>
      </c>
      <c r="DT1081">
        <v>4.4960212707519531</v>
      </c>
      <c r="DU1081">
        <v>0.90352547168731689</v>
      </c>
      <c r="DV1081">
        <v>3.9247244596481323E-2</v>
      </c>
      <c r="DW1081">
        <v>4.2381465435028076E-2</v>
      </c>
      <c r="DX1081">
        <v>3.422936424612999E-2</v>
      </c>
      <c r="DY1081">
        <v>3.9458390325307846E-2</v>
      </c>
      <c r="DZ1081">
        <v>3.4940268844366074E-2</v>
      </c>
      <c r="EA1081">
        <v>0.44277802109718323</v>
      </c>
      <c r="EB1081">
        <v>0.43162715435028076</v>
      </c>
      <c r="EC1081">
        <v>0.42839646339416504</v>
      </c>
      <c r="ED1081">
        <v>0.4246622622013092</v>
      </c>
      <c r="EE1081">
        <v>0.43288174271583557</v>
      </c>
      <c r="EF1081">
        <v>0.43178373575210571</v>
      </c>
      <c r="EG1081">
        <v>0.4463982880115509</v>
      </c>
      <c r="EH1081">
        <v>0.47068494558334351</v>
      </c>
      <c r="EI1081">
        <v>0.48260560631752014</v>
      </c>
      <c r="EJ1081">
        <v>0.49031257629394531</v>
      </c>
      <c r="EK1081">
        <v>0.49532574415206909</v>
      </c>
      <c r="EL1081">
        <v>0.49105778336524963</v>
      </c>
      <c r="EM1081">
        <v>1.3228961229324341</v>
      </c>
      <c r="EN1081">
        <v>4.8944048881530762</v>
      </c>
      <c r="EO1081">
        <v>4.8381843566894531</v>
      </c>
      <c r="EP1081">
        <v>4.8389010429382324</v>
      </c>
      <c r="EQ1081">
        <v>4.8283395767211914</v>
      </c>
      <c r="ER1081">
        <v>4.7883853912353516</v>
      </c>
      <c r="ES1081">
        <v>1.2704900503158569</v>
      </c>
      <c r="ET1081">
        <v>0.21322531998157501</v>
      </c>
      <c r="EU1081">
        <v>0.2152574360370636</v>
      </c>
      <c r="EV1081">
        <v>0.19282688200473785</v>
      </c>
      <c r="EW1081">
        <v>0.18683740496635437</v>
      </c>
      <c r="EX1081">
        <v>0.17445431649684906</v>
      </c>
      <c r="EY1081">
        <v>64.748519897460938</v>
      </c>
      <c r="EZ1081">
        <v>64.261039733886719</v>
      </c>
      <c r="FA1081">
        <v>63.989891052246094</v>
      </c>
      <c r="FB1081">
        <v>63.375476837158203</v>
      </c>
      <c r="FC1081">
        <v>62.989974975585938</v>
      </c>
      <c r="FD1081">
        <v>61.974445343017578</v>
      </c>
      <c r="FE1081">
        <v>62.378124237060547</v>
      </c>
      <c r="FF1081">
        <v>64.247535705566406</v>
      </c>
      <c r="FG1081">
        <v>68.034080505371094</v>
      </c>
      <c r="FH1081">
        <v>72.542236328125</v>
      </c>
      <c r="FI1081">
        <v>75.957473754882813</v>
      </c>
      <c r="FJ1081">
        <v>78.001358032226563</v>
      </c>
      <c r="FK1081">
        <v>80.734077453613281</v>
      </c>
      <c r="FL1081">
        <v>81.8941650390625</v>
      </c>
      <c r="FM1081">
        <v>81.765419006347656</v>
      </c>
      <c r="FN1081">
        <v>81.236526489257813</v>
      </c>
      <c r="FO1081">
        <v>81.08740234375</v>
      </c>
      <c r="FP1081">
        <v>80.431053161621094</v>
      </c>
      <c r="FQ1081">
        <v>75.768218994140625</v>
      </c>
      <c r="FR1081">
        <v>71.483718872070312</v>
      </c>
      <c r="FS1081">
        <v>69.506721496582031</v>
      </c>
      <c r="FT1081">
        <v>67.803398132324219</v>
      </c>
      <c r="FU1081">
        <v>66.611366271972656</v>
      </c>
      <c r="FV1081">
        <v>65.732086181640625</v>
      </c>
      <c r="FW1081">
        <v>81</v>
      </c>
      <c r="FX1081">
        <v>5.4568342864513397E-2</v>
      </c>
      <c r="FY1081">
        <v>1</v>
      </c>
    </row>
    <row r="1082" spans="1:181" x14ac:dyDescent="0.2">
      <c r="A1082" t="s">
        <v>243</v>
      </c>
      <c r="B1082" t="s">
        <v>239</v>
      </c>
      <c r="C1082" t="s">
        <v>215</v>
      </c>
      <c r="D1082" t="s">
        <v>42</v>
      </c>
      <c r="E1082">
        <v>2025</v>
      </c>
      <c r="F1082" t="s">
        <v>225</v>
      </c>
      <c r="G1082" t="s">
        <v>246</v>
      </c>
      <c r="H1082">
        <v>94</v>
      </c>
      <c r="K1082">
        <v>18.432718276977539</v>
      </c>
      <c r="L1082">
        <v>18.195241928100586</v>
      </c>
      <c r="M1082">
        <v>18.268148422241211</v>
      </c>
      <c r="N1082">
        <v>18.403547286987305</v>
      </c>
      <c r="O1082">
        <v>18.780126571655273</v>
      </c>
      <c r="P1082">
        <v>19.498046875</v>
      </c>
      <c r="Q1082">
        <v>21.976245880126953</v>
      </c>
      <c r="R1082">
        <v>22.263315200805664</v>
      </c>
      <c r="S1082">
        <v>22.570877075195313</v>
      </c>
      <c r="T1082">
        <v>23.416927337646484</v>
      </c>
      <c r="U1082">
        <v>23.996971130371094</v>
      </c>
      <c r="V1082">
        <v>24.416435241699219</v>
      </c>
      <c r="W1082">
        <v>24.602384567260742</v>
      </c>
      <c r="X1082">
        <v>25.055456161499023</v>
      </c>
      <c r="Y1082">
        <v>25.097049713134766</v>
      </c>
      <c r="Z1082">
        <v>25.228298187255859</v>
      </c>
      <c r="AA1082">
        <v>25.229328155517578</v>
      </c>
      <c r="AB1082">
        <v>25.038471221923828</v>
      </c>
      <c r="AC1082">
        <v>24.337661743164063</v>
      </c>
      <c r="AD1082">
        <v>24.288467407226562</v>
      </c>
      <c r="AE1082">
        <v>24.0543212890625</v>
      </c>
      <c r="AF1082">
        <v>22.882957458496094</v>
      </c>
      <c r="AG1082">
        <v>20.352510452270508</v>
      </c>
      <c r="AH1082">
        <v>19.288896560668945</v>
      </c>
      <c r="AI1082">
        <v>-0.61641830205917358</v>
      </c>
      <c r="AJ1082">
        <v>-0.60531407594680786</v>
      </c>
      <c r="AK1082">
        <v>-0.60330837965011597</v>
      </c>
      <c r="AL1082">
        <v>-0.60640490055084229</v>
      </c>
      <c r="AM1082">
        <v>-0.6070331335067749</v>
      </c>
      <c r="AN1082">
        <v>-0.61482423543930054</v>
      </c>
      <c r="AO1082">
        <v>-0.65888345241546631</v>
      </c>
      <c r="AP1082">
        <v>-0.6710856556892395</v>
      </c>
      <c r="AQ1082">
        <v>-0.68330502510070801</v>
      </c>
      <c r="AR1082">
        <v>-0.70016700029373169</v>
      </c>
      <c r="AS1082">
        <v>-0.71362370252609253</v>
      </c>
      <c r="AT1082">
        <v>-0.71900546550750732</v>
      </c>
      <c r="AU1082">
        <v>6.3294984400272369E-2</v>
      </c>
      <c r="AV1082">
        <v>3.8833136558532715</v>
      </c>
      <c r="AW1082">
        <v>3.838648796081543</v>
      </c>
      <c r="AX1082">
        <v>3.8406784534454346</v>
      </c>
      <c r="AY1082">
        <v>3.8259744644165039</v>
      </c>
      <c r="AZ1082">
        <v>3.7986764907836914</v>
      </c>
      <c r="BA1082">
        <v>2.8243929147720337E-2</v>
      </c>
      <c r="BB1082">
        <v>-0.375724196434021</v>
      </c>
      <c r="BC1082">
        <v>-0.36996123194694519</v>
      </c>
      <c r="BD1082">
        <v>-0.34405645728111267</v>
      </c>
      <c r="BE1082">
        <v>-0.31206914782524109</v>
      </c>
      <c r="BF1082">
        <v>-0.29782778024673462</v>
      </c>
      <c r="BG1082">
        <v>-0.30352741479873657</v>
      </c>
      <c r="BH1082">
        <v>-0.2989974319934845</v>
      </c>
      <c r="BI1082">
        <v>-0.29853859543800354</v>
      </c>
      <c r="BJ1082">
        <v>-0.30182349681854248</v>
      </c>
      <c r="BK1082">
        <v>-0.29983806610107422</v>
      </c>
      <c r="BL1082">
        <v>-0.30565202236175537</v>
      </c>
      <c r="BM1082">
        <v>-0.33237874507904053</v>
      </c>
      <c r="BN1082">
        <v>-0.3338019847869873</v>
      </c>
      <c r="BO1082">
        <v>-0.33889028429985046</v>
      </c>
      <c r="BP1082">
        <v>-0.34849449992179871</v>
      </c>
      <c r="BQ1082">
        <v>-0.35649514198303223</v>
      </c>
      <c r="BR1082">
        <v>-0.36154788732528687</v>
      </c>
      <c r="BS1082">
        <v>0.43538627028465271</v>
      </c>
      <c r="BT1082">
        <v>4.1819939613342285</v>
      </c>
      <c r="BU1082">
        <v>4.133915901184082</v>
      </c>
      <c r="BV1082">
        <v>4.1355576515197754</v>
      </c>
      <c r="BW1082">
        <v>4.1220769882202148</v>
      </c>
      <c r="BX1082">
        <v>4.0910406112670898</v>
      </c>
      <c r="BY1082">
        <v>0.3952084481716156</v>
      </c>
      <c r="BZ1082">
        <v>-0.20174612104892731</v>
      </c>
      <c r="CA1082">
        <v>-0.19708527624607086</v>
      </c>
      <c r="CB1082">
        <v>-0.1854589432477951</v>
      </c>
      <c r="CC1082">
        <v>-0.16469013690948486</v>
      </c>
      <c r="CD1082">
        <v>-0.15831373631954193</v>
      </c>
      <c r="CE1082">
        <v>-8.6820133030414581E-2</v>
      </c>
      <c r="CF1082">
        <v>-8.6843445897102356E-2</v>
      </c>
      <c r="CG1082">
        <v>-8.7455973029136658E-2</v>
      </c>
      <c r="CH1082">
        <v>-9.0871334075927734E-2</v>
      </c>
      <c r="CI1082">
        <v>-8.7075702846050262E-2</v>
      </c>
      <c r="CJ1082">
        <v>-9.1520257294178009E-2</v>
      </c>
      <c r="CK1082">
        <v>-0.1062425822019577</v>
      </c>
      <c r="CL1082">
        <v>-0.10020036250352859</v>
      </c>
      <c r="CM1082">
        <v>-0.10034970194101334</v>
      </c>
      <c r="CN1082">
        <v>-0.10492720454931259</v>
      </c>
      <c r="CO1082">
        <v>-0.10914898663759232</v>
      </c>
      <c r="CP1082">
        <v>-0.11397384107112885</v>
      </c>
      <c r="CQ1082">
        <v>0.69309556484222412</v>
      </c>
      <c r="CR1082">
        <v>4.3888592720031738</v>
      </c>
      <c r="CS1082">
        <v>4.338416576385498</v>
      </c>
      <c r="CT1082">
        <v>4.339789867401123</v>
      </c>
      <c r="CU1082">
        <v>4.3271570205688477</v>
      </c>
      <c r="CV1082">
        <v>4.2935309410095215</v>
      </c>
      <c r="CW1082">
        <v>0.64936697483062744</v>
      </c>
      <c r="CX1082">
        <v>-8.1249438226222992E-2</v>
      </c>
      <c r="CY1082">
        <v>-7.7351905405521393E-2</v>
      </c>
      <c r="CZ1082">
        <v>-7.5614787638187408E-2</v>
      </c>
      <c r="DA1082">
        <v>-6.2615871429443359E-2</v>
      </c>
      <c r="DB1082">
        <v>-6.1686735600233078E-2</v>
      </c>
      <c r="DC1082">
        <v>0.12988714873790741</v>
      </c>
      <c r="DD1082">
        <v>0.12531052529811859</v>
      </c>
      <c r="DE1082">
        <v>0.12362665683031082</v>
      </c>
      <c r="DF1082">
        <v>0.12008083611726761</v>
      </c>
      <c r="DG1082">
        <v>0.12568666040897369</v>
      </c>
      <c r="DH1082">
        <v>0.12261150032281876</v>
      </c>
      <c r="DI1082">
        <v>0.11989358067512512</v>
      </c>
      <c r="DJ1082">
        <v>0.13340127468109131</v>
      </c>
      <c r="DK1082">
        <v>0.13819088041782379</v>
      </c>
      <c r="DL1082">
        <v>0.13864009082317352</v>
      </c>
      <c r="DM1082">
        <v>0.13819718360900879</v>
      </c>
      <c r="DN1082">
        <v>0.13360020518302917</v>
      </c>
      <c r="DO1082">
        <v>0.95080482959747314</v>
      </c>
      <c r="DP1082">
        <v>4.5957245826721191</v>
      </c>
      <c r="DQ1082">
        <v>4.5429172515869141</v>
      </c>
      <c r="DR1082">
        <v>4.5440220832824707</v>
      </c>
      <c r="DS1082">
        <v>4.5322370529174805</v>
      </c>
      <c r="DT1082">
        <v>4.4960212707519531</v>
      </c>
      <c r="DU1082">
        <v>0.90352547168731689</v>
      </c>
      <c r="DV1082">
        <v>3.9247244596481323E-2</v>
      </c>
      <c r="DW1082">
        <v>4.2381465435028076E-2</v>
      </c>
      <c r="DX1082">
        <v>3.422936424612999E-2</v>
      </c>
      <c r="DY1082">
        <v>3.9458390325307846E-2</v>
      </c>
      <c r="DZ1082">
        <v>3.4940268844366074E-2</v>
      </c>
      <c r="EA1082">
        <v>0.44277802109718323</v>
      </c>
      <c r="EB1082">
        <v>0.43162715435028076</v>
      </c>
      <c r="EC1082">
        <v>0.42839646339416504</v>
      </c>
      <c r="ED1082">
        <v>0.4246622622013092</v>
      </c>
      <c r="EE1082">
        <v>0.43288174271583557</v>
      </c>
      <c r="EF1082">
        <v>0.43178373575210571</v>
      </c>
      <c r="EG1082">
        <v>0.4463982880115509</v>
      </c>
      <c r="EH1082">
        <v>0.47068494558334351</v>
      </c>
      <c r="EI1082">
        <v>0.48260560631752014</v>
      </c>
      <c r="EJ1082">
        <v>0.49031257629394531</v>
      </c>
      <c r="EK1082">
        <v>0.49532574415206909</v>
      </c>
      <c r="EL1082">
        <v>0.49105778336524963</v>
      </c>
      <c r="EM1082">
        <v>1.3228961229324341</v>
      </c>
      <c r="EN1082">
        <v>4.8944048881530762</v>
      </c>
      <c r="EO1082">
        <v>4.8381843566894531</v>
      </c>
      <c r="EP1082">
        <v>4.8389010429382324</v>
      </c>
      <c r="EQ1082">
        <v>4.8283395767211914</v>
      </c>
      <c r="ER1082">
        <v>4.7883853912353516</v>
      </c>
      <c r="ES1082">
        <v>1.2704900503158569</v>
      </c>
      <c r="ET1082">
        <v>0.21322531998157501</v>
      </c>
      <c r="EU1082">
        <v>0.2152574360370636</v>
      </c>
      <c r="EV1082">
        <v>0.19282688200473785</v>
      </c>
      <c r="EW1082">
        <v>0.18683740496635437</v>
      </c>
      <c r="EX1082">
        <v>0.17445431649684906</v>
      </c>
      <c r="EY1082">
        <v>64.748519897460938</v>
      </c>
      <c r="EZ1082">
        <v>64.261039733886719</v>
      </c>
      <c r="FA1082">
        <v>63.989891052246094</v>
      </c>
      <c r="FB1082">
        <v>63.375476837158203</v>
      </c>
      <c r="FC1082">
        <v>62.989974975585938</v>
      </c>
      <c r="FD1082">
        <v>61.974445343017578</v>
      </c>
      <c r="FE1082">
        <v>62.378124237060547</v>
      </c>
      <c r="FF1082">
        <v>64.247535705566406</v>
      </c>
      <c r="FG1082">
        <v>68.034080505371094</v>
      </c>
      <c r="FH1082">
        <v>72.542236328125</v>
      </c>
      <c r="FI1082">
        <v>75.957473754882813</v>
      </c>
      <c r="FJ1082">
        <v>78.001358032226563</v>
      </c>
      <c r="FK1082">
        <v>80.734077453613281</v>
      </c>
      <c r="FL1082">
        <v>81.8941650390625</v>
      </c>
      <c r="FM1082">
        <v>81.765419006347656</v>
      </c>
      <c r="FN1082">
        <v>81.236526489257813</v>
      </c>
      <c r="FO1082">
        <v>81.08740234375</v>
      </c>
      <c r="FP1082">
        <v>80.431053161621094</v>
      </c>
      <c r="FQ1082">
        <v>75.768218994140625</v>
      </c>
      <c r="FR1082">
        <v>71.483718872070312</v>
      </c>
      <c r="FS1082">
        <v>69.506721496582031</v>
      </c>
      <c r="FT1082">
        <v>67.803398132324219</v>
      </c>
      <c r="FU1082">
        <v>66.611366271972656</v>
      </c>
      <c r="FV1082">
        <v>65.732086181640625</v>
      </c>
      <c r="FW1082">
        <v>81</v>
      </c>
      <c r="FX1082">
        <v>5.4568342864513397E-2</v>
      </c>
      <c r="FY1082">
        <v>1</v>
      </c>
    </row>
    <row r="1083" spans="1:181" x14ac:dyDescent="0.2">
      <c r="A1083" t="s">
        <v>243</v>
      </c>
      <c r="B1083" t="s">
        <v>239</v>
      </c>
      <c r="C1083" t="s">
        <v>215</v>
      </c>
      <c r="D1083" t="s">
        <v>9</v>
      </c>
      <c r="E1083">
        <v>2015</v>
      </c>
      <c r="F1083" t="s">
        <v>225</v>
      </c>
      <c r="G1083" t="s">
        <v>246</v>
      </c>
      <c r="H1083">
        <v>88</v>
      </c>
      <c r="K1083">
        <v>18.302751541137695</v>
      </c>
      <c r="L1083">
        <v>18.066011428833008</v>
      </c>
      <c r="M1083">
        <v>18.098442077636719</v>
      </c>
      <c r="N1083">
        <v>18.255359649658203</v>
      </c>
      <c r="O1083">
        <v>18.639375686645508</v>
      </c>
      <c r="P1083">
        <v>19.350852966308594</v>
      </c>
      <c r="Q1083">
        <v>21.822210311889648</v>
      </c>
      <c r="R1083">
        <v>21.856094360351562</v>
      </c>
      <c r="S1083">
        <v>22.114402770996094</v>
      </c>
      <c r="T1083">
        <v>22.89295768737793</v>
      </c>
      <c r="U1083">
        <v>23.443777084350586</v>
      </c>
      <c r="V1083">
        <v>23.807931900024414</v>
      </c>
      <c r="W1083">
        <v>23.894266128540039</v>
      </c>
      <c r="X1083">
        <v>24.302286148071289</v>
      </c>
      <c r="Y1083">
        <v>24.380470275878906</v>
      </c>
      <c r="Z1083">
        <v>24.552070617675781</v>
      </c>
      <c r="AA1083">
        <v>24.541131973266602</v>
      </c>
      <c r="AB1083">
        <v>24.344236373901367</v>
      </c>
      <c r="AC1083">
        <v>23.822193145751953</v>
      </c>
      <c r="AD1083">
        <v>23.961694717407227</v>
      </c>
      <c r="AE1083">
        <v>23.63055419921875</v>
      </c>
      <c r="AF1083">
        <v>22.598548889160156</v>
      </c>
      <c r="AG1083">
        <v>20.147171020507813</v>
      </c>
      <c r="AH1083">
        <v>19.167695999145508</v>
      </c>
      <c r="AI1083">
        <v>-0.64040541648864746</v>
      </c>
      <c r="AJ1083">
        <v>-0.63139909505844116</v>
      </c>
      <c r="AK1083">
        <v>-0.62844663858413696</v>
      </c>
      <c r="AL1083">
        <v>-0.63110882043838501</v>
      </c>
      <c r="AM1083">
        <v>-0.63266450166702271</v>
      </c>
      <c r="AN1083">
        <v>-0.64048546552658081</v>
      </c>
      <c r="AO1083">
        <v>-0.68609088659286499</v>
      </c>
      <c r="AP1083">
        <v>-0.69380646944046021</v>
      </c>
      <c r="AQ1083">
        <v>-0.70400375127792358</v>
      </c>
      <c r="AR1083">
        <v>-0.71995282173156738</v>
      </c>
      <c r="AS1083">
        <v>-0.73253411054611206</v>
      </c>
      <c r="AT1083">
        <v>-0.73690104484558105</v>
      </c>
      <c r="AU1083">
        <v>4.0424291044473648E-2</v>
      </c>
      <c r="AV1083">
        <v>3.7653722763061523</v>
      </c>
      <c r="AW1083">
        <v>3.7281496524810791</v>
      </c>
      <c r="AX1083">
        <v>3.7366371154785156</v>
      </c>
      <c r="AY1083">
        <v>3.7223904132843018</v>
      </c>
      <c r="AZ1083">
        <v>3.6954061985015869</v>
      </c>
      <c r="BA1083">
        <v>9.3538006767630577E-3</v>
      </c>
      <c r="BB1083">
        <v>-0.37350845336914063</v>
      </c>
      <c r="BC1083">
        <v>-0.36657947301864624</v>
      </c>
      <c r="BD1083">
        <v>-0.34095177054405212</v>
      </c>
      <c r="BE1083">
        <v>-0.3064291775226593</v>
      </c>
      <c r="BF1083">
        <v>-0.29250988364219666</v>
      </c>
      <c r="BG1083">
        <v>-0.31192886829376221</v>
      </c>
      <c r="BH1083">
        <v>-0.30788856744766235</v>
      </c>
      <c r="BI1083">
        <v>-0.30667248368263245</v>
      </c>
      <c r="BJ1083">
        <v>-0.30940255522727966</v>
      </c>
      <c r="BK1083">
        <v>-0.30858835577964783</v>
      </c>
      <c r="BL1083">
        <v>-0.3142794668674469</v>
      </c>
      <c r="BM1083">
        <v>-0.34176740050315857</v>
      </c>
      <c r="BN1083">
        <v>-0.34087955951690674</v>
      </c>
      <c r="BO1083">
        <v>-0.34505090117454529</v>
      </c>
      <c r="BP1083">
        <v>-0.35417169332504272</v>
      </c>
      <c r="BQ1083">
        <v>-0.36189073324203491</v>
      </c>
      <c r="BR1083">
        <v>-0.36630415916442871</v>
      </c>
      <c r="BS1083">
        <v>0.42644080519676208</v>
      </c>
      <c r="BT1083">
        <v>4.073451042175293</v>
      </c>
      <c r="BU1083">
        <v>4.0317692756652832</v>
      </c>
      <c r="BV1083">
        <v>4.039764404296875</v>
      </c>
      <c r="BW1083">
        <v>4.0275206565856934</v>
      </c>
      <c r="BX1083">
        <v>3.9978492259979248</v>
      </c>
      <c r="BY1083">
        <v>0.39080724120140076</v>
      </c>
      <c r="BZ1083">
        <v>-0.1975608617067337</v>
      </c>
      <c r="CA1083">
        <v>-0.19211235642433167</v>
      </c>
      <c r="CB1083">
        <v>-0.18001334369182587</v>
      </c>
      <c r="CC1083">
        <v>-0.15689374506473541</v>
      </c>
      <c r="CD1083">
        <v>-0.15102504193782806</v>
      </c>
      <c r="CE1083">
        <v>-8.4427036345005035E-2</v>
      </c>
      <c r="CF1083">
        <v>-8.3826154470443726E-2</v>
      </c>
      <c r="CG1083">
        <v>-8.3812713623046875E-2</v>
      </c>
      <c r="CH1083">
        <v>-8.6589783430099487E-2</v>
      </c>
      <c r="CI1083">
        <v>-8.4134228527545929E-2</v>
      </c>
      <c r="CJ1083">
        <v>-8.8350184261798859E-2</v>
      </c>
      <c r="CK1083">
        <v>-0.10329001396894455</v>
      </c>
      <c r="CL1083">
        <v>-9.644346684217453E-2</v>
      </c>
      <c r="CM1083">
        <v>-9.6441231667995453E-2</v>
      </c>
      <c r="CN1083">
        <v>-0.10083281248807907</v>
      </c>
      <c r="CO1083">
        <v>-0.10518424957990646</v>
      </c>
      <c r="CP1083">
        <v>-0.10962989926338196</v>
      </c>
      <c r="CQ1083">
        <v>0.69379466772079468</v>
      </c>
      <c r="CR1083">
        <v>4.2868256568908691</v>
      </c>
      <c r="CS1083">
        <v>4.2420554161071777</v>
      </c>
      <c r="CT1083">
        <v>4.2497091293334961</v>
      </c>
      <c r="CU1083">
        <v>4.2388525009155273</v>
      </c>
      <c r="CV1083">
        <v>4.2073202133178711</v>
      </c>
      <c r="CW1083">
        <v>0.65500074625015259</v>
      </c>
      <c r="CX1083">
        <v>-7.5700096786022186E-2</v>
      </c>
      <c r="CY1083">
        <v>-7.1276955306529999E-2</v>
      </c>
      <c r="CZ1083">
        <v>-6.8547889590263367E-2</v>
      </c>
      <c r="DA1083">
        <v>-5.3325969725847244E-2</v>
      </c>
      <c r="DB1083">
        <v>-5.3033061325550079E-2</v>
      </c>
      <c r="DC1083">
        <v>0.14307481050491333</v>
      </c>
      <c r="DD1083">
        <v>0.14023624360561371</v>
      </c>
      <c r="DE1083">
        <v>0.13904707133769989</v>
      </c>
      <c r="DF1083">
        <v>0.13622298836708069</v>
      </c>
      <c r="DG1083">
        <v>0.14031991362571716</v>
      </c>
      <c r="DH1083">
        <v>0.13757908344268799</v>
      </c>
      <c r="DI1083">
        <v>0.13518738746643066</v>
      </c>
      <c r="DJ1083">
        <v>0.14799264073371887</v>
      </c>
      <c r="DK1083">
        <v>0.15216843783855438</v>
      </c>
      <c r="DL1083">
        <v>0.15250606834888458</v>
      </c>
      <c r="DM1083">
        <v>0.15152223408222198</v>
      </c>
      <c r="DN1083">
        <v>0.14704437553882599</v>
      </c>
      <c r="DO1083">
        <v>0.96114850044250488</v>
      </c>
      <c r="DP1083">
        <v>4.5002002716064453</v>
      </c>
      <c r="DQ1083">
        <v>4.4523415565490723</v>
      </c>
      <c r="DR1083">
        <v>4.4596538543701172</v>
      </c>
      <c r="DS1083">
        <v>4.4501843452453613</v>
      </c>
      <c r="DT1083">
        <v>4.4167914390563965</v>
      </c>
      <c r="DU1083">
        <v>0.91919422149658203</v>
      </c>
      <c r="DV1083">
        <v>4.6160664409399033E-2</v>
      </c>
      <c r="DW1083">
        <v>4.9558438360691071E-2</v>
      </c>
      <c r="DX1083">
        <v>4.2917564511299133E-2</v>
      </c>
      <c r="DY1083">
        <v>5.0241805613040924E-2</v>
      </c>
      <c r="DZ1083">
        <v>4.4958915561437607E-2</v>
      </c>
      <c r="EA1083">
        <v>0.4715513288974762</v>
      </c>
      <c r="EB1083">
        <v>0.46374675631523132</v>
      </c>
      <c r="EC1083">
        <v>0.46082121133804321</v>
      </c>
      <c r="ED1083">
        <v>0.45792925357818604</v>
      </c>
      <c r="EE1083">
        <v>0.46439605951309204</v>
      </c>
      <c r="EF1083">
        <v>0.4637850821018219</v>
      </c>
      <c r="EG1083">
        <v>0.47951087355613708</v>
      </c>
      <c r="EH1083">
        <v>0.50091952085494995</v>
      </c>
      <c r="EI1083">
        <v>0.51112133264541626</v>
      </c>
      <c r="EJ1083">
        <v>0.51828718185424805</v>
      </c>
      <c r="EK1083">
        <v>0.52216559648513794</v>
      </c>
      <c r="EL1083">
        <v>0.51764124631881714</v>
      </c>
      <c r="EM1083">
        <v>1.3471649885177612</v>
      </c>
      <c r="EN1083">
        <v>4.8082790374755859</v>
      </c>
      <c r="EO1083">
        <v>4.7559609413146973</v>
      </c>
      <c r="EP1083">
        <v>4.7627811431884766</v>
      </c>
      <c r="EQ1083">
        <v>4.7553143501281738</v>
      </c>
      <c r="ER1083">
        <v>4.7192339897155762</v>
      </c>
      <c r="ES1083">
        <v>1.3006477355957031</v>
      </c>
      <c r="ET1083">
        <v>0.22210825979709625</v>
      </c>
      <c r="EU1083">
        <v>0.22402556240558624</v>
      </c>
      <c r="EV1083">
        <v>0.2038559764623642</v>
      </c>
      <c r="EW1083">
        <v>0.19977723062038422</v>
      </c>
      <c r="EX1083">
        <v>0.18644377589225769</v>
      </c>
      <c r="EY1083">
        <v>67.261161804199219</v>
      </c>
      <c r="EZ1083">
        <v>67.010971069335938</v>
      </c>
      <c r="FA1083">
        <v>66.543212890625</v>
      </c>
      <c r="FB1083">
        <v>66.19287109375</v>
      </c>
      <c r="FC1083">
        <v>65.842124938964844</v>
      </c>
      <c r="FD1083">
        <v>65.876785278320312</v>
      </c>
      <c r="FE1083">
        <v>66.412864685058594</v>
      </c>
      <c r="FF1083">
        <v>67.620597839355469</v>
      </c>
      <c r="FG1083">
        <v>70.510963439941406</v>
      </c>
      <c r="FH1083">
        <v>73.881645202636719</v>
      </c>
      <c r="FI1083">
        <v>77.297538757324219</v>
      </c>
      <c r="FJ1083">
        <v>78.656120300292969</v>
      </c>
      <c r="FK1083">
        <v>79.616783142089844</v>
      </c>
      <c r="FL1083">
        <v>80.654205322265625</v>
      </c>
      <c r="FM1083">
        <v>81.260749816894531</v>
      </c>
      <c r="FN1083">
        <v>81.401519775390625</v>
      </c>
      <c r="FO1083">
        <v>81.107147216796875</v>
      </c>
      <c r="FP1083">
        <v>80.166290283203125</v>
      </c>
      <c r="FQ1083">
        <v>77.528526306152344</v>
      </c>
      <c r="FR1083">
        <v>74.956695556640625</v>
      </c>
      <c r="FS1083">
        <v>72.589813232421875</v>
      </c>
      <c r="FT1083">
        <v>71.670051574707031</v>
      </c>
      <c r="FU1083">
        <v>70.583473205566406</v>
      </c>
      <c r="FV1083">
        <v>69.990486145019531</v>
      </c>
      <c r="FW1083">
        <v>81</v>
      </c>
      <c r="FX1083">
        <v>5.4568342864513397E-2</v>
      </c>
      <c r="FY1083">
        <v>1</v>
      </c>
    </row>
    <row r="1084" spans="1:181" x14ac:dyDescent="0.2">
      <c r="A1084" t="s">
        <v>243</v>
      </c>
      <c r="B1084" t="s">
        <v>239</v>
      </c>
      <c r="C1084" t="s">
        <v>215</v>
      </c>
      <c r="D1084" t="s">
        <v>9</v>
      </c>
      <c r="E1084">
        <v>2016</v>
      </c>
      <c r="F1084" t="s">
        <v>225</v>
      </c>
      <c r="G1084" t="s">
        <v>246</v>
      </c>
      <c r="H1084">
        <v>94</v>
      </c>
      <c r="K1084">
        <v>19.550666809082031</v>
      </c>
      <c r="L1084">
        <v>19.297784805297852</v>
      </c>
      <c r="M1084">
        <v>19.332426071166992</v>
      </c>
      <c r="N1084">
        <v>19.500043869018555</v>
      </c>
      <c r="O1084">
        <v>19.910242080688477</v>
      </c>
      <c r="P1084">
        <v>20.670230865478516</v>
      </c>
      <c r="Q1084">
        <v>23.310087203979492</v>
      </c>
      <c r="R1084">
        <v>23.346282958984375</v>
      </c>
      <c r="S1084">
        <v>23.622203826904297</v>
      </c>
      <c r="T1084">
        <v>24.453840255737305</v>
      </c>
      <c r="U1084">
        <v>25.042217254638672</v>
      </c>
      <c r="V1084">
        <v>25.43120002746582</v>
      </c>
      <c r="W1084">
        <v>25.523420333862305</v>
      </c>
      <c r="X1084">
        <v>25.959260940551758</v>
      </c>
      <c r="Y1084">
        <v>26.042776107788086</v>
      </c>
      <c r="Z1084">
        <v>26.226076126098633</v>
      </c>
      <c r="AA1084">
        <v>26.214389801025391</v>
      </c>
      <c r="AB1084">
        <v>26.004070281982422</v>
      </c>
      <c r="AC1084">
        <v>25.446434020996094</v>
      </c>
      <c r="AD1084">
        <v>25.595447540283203</v>
      </c>
      <c r="AE1084">
        <v>25.241729736328125</v>
      </c>
      <c r="AF1084">
        <v>24.139360427856445</v>
      </c>
      <c r="AG1084">
        <v>21.520841598510742</v>
      </c>
      <c r="AH1084">
        <v>20.474584579467773</v>
      </c>
      <c r="AI1084">
        <v>-0.66480308771133423</v>
      </c>
      <c r="AJ1084">
        <v>-0.65547400712966919</v>
      </c>
      <c r="AK1084">
        <v>-0.65242201089859009</v>
      </c>
      <c r="AL1084">
        <v>-0.65526974201202393</v>
      </c>
      <c r="AM1084">
        <v>-0.65679246187210083</v>
      </c>
      <c r="AN1084">
        <v>-0.66502177715301514</v>
      </c>
      <c r="AO1084">
        <v>-0.71267402172088623</v>
      </c>
      <c r="AP1084">
        <v>-0.72041106224060059</v>
      </c>
      <c r="AQ1084">
        <v>-0.73095017671585083</v>
      </c>
      <c r="AR1084">
        <v>-0.74758613109588623</v>
      </c>
      <c r="AS1084">
        <v>-0.76074010133743286</v>
      </c>
      <c r="AT1084">
        <v>-0.7654075026512146</v>
      </c>
      <c r="AU1084">
        <v>6.5821796655654907E-2</v>
      </c>
      <c r="AV1084">
        <v>4.0401725769042969</v>
      </c>
      <c r="AW1084">
        <v>4.0001497268676758</v>
      </c>
      <c r="AX1084">
        <v>4.0091872215270996</v>
      </c>
      <c r="AY1084">
        <v>3.9940869808197021</v>
      </c>
      <c r="AZ1084">
        <v>3.9651052951812744</v>
      </c>
      <c r="BA1084">
        <v>3.2365176826715469E-2</v>
      </c>
      <c r="BB1084">
        <v>-0.38865497708320618</v>
      </c>
      <c r="BC1084">
        <v>-0.38134041428565979</v>
      </c>
      <c r="BD1084">
        <v>-0.3547588586807251</v>
      </c>
      <c r="BE1084">
        <v>-0.31855130195617676</v>
      </c>
      <c r="BF1084">
        <v>-0.30415517091751099</v>
      </c>
      <c r="BG1084">
        <v>-0.32531315088272095</v>
      </c>
      <c r="BH1084">
        <v>-0.32111653685569763</v>
      </c>
      <c r="BI1084">
        <v>-0.31985920667648315</v>
      </c>
      <c r="BJ1084">
        <v>-0.32277703285217285</v>
      </c>
      <c r="BK1084">
        <v>-0.3218504786491394</v>
      </c>
      <c r="BL1084">
        <v>-0.32787847518920898</v>
      </c>
      <c r="BM1084">
        <v>-0.35680580139160156</v>
      </c>
      <c r="BN1084">
        <v>-0.35565093159675598</v>
      </c>
      <c r="BO1084">
        <v>-0.35996201634407043</v>
      </c>
      <c r="BP1084">
        <v>-0.36954081058502197</v>
      </c>
      <c r="BQ1084">
        <v>-0.37766945362091064</v>
      </c>
      <c r="BR1084">
        <v>-0.38238492608070374</v>
      </c>
      <c r="BS1084">
        <v>0.46478095650672913</v>
      </c>
      <c r="BT1084">
        <v>4.3585810661315918</v>
      </c>
      <c r="BU1084">
        <v>4.3139495849609375</v>
      </c>
      <c r="BV1084">
        <v>4.3224778175354004</v>
      </c>
      <c r="BW1084">
        <v>4.3094477653503418</v>
      </c>
      <c r="BX1084">
        <v>4.2776885032653809</v>
      </c>
      <c r="BY1084">
        <v>0.42660829424858093</v>
      </c>
      <c r="BZ1084">
        <v>-0.20680807530879974</v>
      </c>
      <c r="CA1084">
        <v>-0.20102360844612122</v>
      </c>
      <c r="CB1084">
        <v>-0.18842436373233795</v>
      </c>
      <c r="CC1084">
        <v>-0.16400212049484253</v>
      </c>
      <c r="CD1084">
        <v>-0.15792648494243622</v>
      </c>
      <c r="CE1084">
        <v>-9.0183429419994354E-2</v>
      </c>
      <c r="CF1084">
        <v>-8.954157680273056E-2</v>
      </c>
      <c r="CG1084">
        <v>-8.9527219533920288E-2</v>
      </c>
      <c r="CH1084">
        <v>-9.2493638396263123E-2</v>
      </c>
      <c r="CI1084">
        <v>-8.9870654046535492E-2</v>
      </c>
      <c r="CJ1084">
        <v>-9.437406063079834E-2</v>
      </c>
      <c r="CK1084">
        <v>-0.11033251881599426</v>
      </c>
      <c r="CL1084">
        <v>-0.10301915556192398</v>
      </c>
      <c r="CM1084">
        <v>-0.10301677137613297</v>
      </c>
      <c r="CN1084">
        <v>-0.10770777612924576</v>
      </c>
      <c r="CO1084">
        <v>-0.11235590279102325</v>
      </c>
      <c r="CP1084">
        <v>-0.1171046644449234</v>
      </c>
      <c r="CQ1084">
        <v>0.74109888076782227</v>
      </c>
      <c r="CR1084">
        <v>4.5791096687316895</v>
      </c>
      <c r="CS1084">
        <v>4.5312862396240234</v>
      </c>
      <c r="CT1084">
        <v>4.5394620895385742</v>
      </c>
      <c r="CU1084">
        <v>4.5278654098510742</v>
      </c>
      <c r="CV1084">
        <v>4.4941830635070801</v>
      </c>
      <c r="CW1084">
        <v>0.69965988397598267</v>
      </c>
      <c r="CX1084">
        <v>-8.0861471593379974E-2</v>
      </c>
      <c r="CY1084">
        <v>-7.6136745512485504E-2</v>
      </c>
      <c r="CZ1084">
        <v>-7.3221608996391296E-2</v>
      </c>
      <c r="DA1084">
        <v>-5.6961830705404282E-2</v>
      </c>
      <c r="DB1084">
        <v>-5.6648951023817062E-2</v>
      </c>
      <c r="DC1084">
        <v>0.14494627714157104</v>
      </c>
      <c r="DD1084">
        <v>0.14203336834907532</v>
      </c>
      <c r="DE1084">
        <v>0.14080478250980377</v>
      </c>
      <c r="DF1084">
        <v>0.1377897709608078</v>
      </c>
      <c r="DG1084">
        <v>0.14210917055606842</v>
      </c>
      <c r="DH1084">
        <v>0.1391303539276123</v>
      </c>
      <c r="DI1084">
        <v>0.13614074885845184</v>
      </c>
      <c r="DJ1084">
        <v>0.14961260557174683</v>
      </c>
      <c r="DK1084">
        <v>0.1539284884929657</v>
      </c>
      <c r="DL1084">
        <v>0.15412525832653046</v>
      </c>
      <c r="DM1084">
        <v>0.15295764803886414</v>
      </c>
      <c r="DN1084">
        <v>0.14817559719085693</v>
      </c>
      <c r="DO1084">
        <v>1.0174168348312378</v>
      </c>
      <c r="DP1084">
        <v>4.7996382713317871</v>
      </c>
      <c r="DQ1084">
        <v>4.7486228942871094</v>
      </c>
      <c r="DR1084">
        <v>4.756446361541748</v>
      </c>
      <c r="DS1084">
        <v>4.7462830543518066</v>
      </c>
      <c r="DT1084">
        <v>4.7106776237487793</v>
      </c>
      <c r="DU1084">
        <v>0.97271144390106201</v>
      </c>
      <c r="DV1084">
        <v>4.5085135847330093E-2</v>
      </c>
      <c r="DW1084">
        <v>4.8750121146440506E-2</v>
      </c>
      <c r="DX1084">
        <v>4.1981145739555359E-2</v>
      </c>
      <c r="DY1084">
        <v>5.0078455358743668E-2</v>
      </c>
      <c r="DZ1084">
        <v>4.4628582894802094E-2</v>
      </c>
      <c r="EA1084">
        <v>0.48443624377250671</v>
      </c>
      <c r="EB1084">
        <v>0.47639083862304688</v>
      </c>
      <c r="EC1084">
        <v>0.4733676016330719</v>
      </c>
      <c r="ED1084">
        <v>0.47028243541717529</v>
      </c>
      <c r="EE1084">
        <v>0.47705116868019104</v>
      </c>
      <c r="EF1084">
        <v>0.47627362608909607</v>
      </c>
      <c r="EG1084">
        <v>0.49200901389122009</v>
      </c>
      <c r="EH1084">
        <v>0.51437276601791382</v>
      </c>
      <c r="EI1084">
        <v>0.52491664886474609</v>
      </c>
      <c r="EJ1084">
        <v>0.53217059373855591</v>
      </c>
      <c r="EK1084">
        <v>0.53602826595306396</v>
      </c>
      <c r="EL1084">
        <v>0.53119814395904541</v>
      </c>
      <c r="EM1084">
        <v>1.416375994682312</v>
      </c>
      <c r="EN1084">
        <v>5.118046760559082</v>
      </c>
      <c r="EO1084">
        <v>5.0624227523803711</v>
      </c>
      <c r="EP1084">
        <v>5.0697369575500488</v>
      </c>
      <c r="EQ1084">
        <v>5.0616436004638672</v>
      </c>
      <c r="ER1084">
        <v>5.0232610702514648</v>
      </c>
      <c r="ES1084">
        <v>1.3669545650482178</v>
      </c>
      <c r="ET1084">
        <v>0.22693203389644623</v>
      </c>
      <c r="EU1084">
        <v>0.22906692326068878</v>
      </c>
      <c r="EV1084">
        <v>0.20831562578678131</v>
      </c>
      <c r="EW1084">
        <v>0.2046276330947876</v>
      </c>
      <c r="EX1084">
        <v>0.19085726141929626</v>
      </c>
      <c r="EY1084">
        <v>67.261161804199219</v>
      </c>
      <c r="EZ1084">
        <v>67.010971069335938</v>
      </c>
      <c r="FA1084">
        <v>66.543212890625</v>
      </c>
      <c r="FB1084">
        <v>66.19287109375</v>
      </c>
      <c r="FC1084">
        <v>65.842124938964844</v>
      </c>
      <c r="FD1084">
        <v>65.876785278320312</v>
      </c>
      <c r="FE1084">
        <v>66.412864685058594</v>
      </c>
      <c r="FF1084">
        <v>67.620597839355469</v>
      </c>
      <c r="FG1084">
        <v>70.510963439941406</v>
      </c>
      <c r="FH1084">
        <v>73.881645202636719</v>
      </c>
      <c r="FI1084">
        <v>77.297538757324219</v>
      </c>
      <c r="FJ1084">
        <v>78.656120300292969</v>
      </c>
      <c r="FK1084">
        <v>79.616783142089844</v>
      </c>
      <c r="FL1084">
        <v>80.654205322265625</v>
      </c>
      <c r="FM1084">
        <v>81.260757446289063</v>
      </c>
      <c r="FN1084">
        <v>81.401519775390625</v>
      </c>
      <c r="FO1084">
        <v>81.107147216796875</v>
      </c>
      <c r="FP1084">
        <v>80.166290283203125</v>
      </c>
      <c r="FQ1084">
        <v>77.528526306152344</v>
      </c>
      <c r="FR1084">
        <v>74.956695556640625</v>
      </c>
      <c r="FS1084">
        <v>72.589813232421875</v>
      </c>
      <c r="FT1084">
        <v>71.670051574707031</v>
      </c>
      <c r="FU1084">
        <v>70.583473205566406</v>
      </c>
      <c r="FV1084">
        <v>69.990486145019531</v>
      </c>
      <c r="FW1084">
        <v>81</v>
      </c>
      <c r="FX1084">
        <v>5.4568342864513397E-2</v>
      </c>
      <c r="FY1084">
        <v>1</v>
      </c>
    </row>
    <row r="1085" spans="1:181" x14ac:dyDescent="0.2">
      <c r="A1085" t="s">
        <v>243</v>
      </c>
      <c r="B1085" t="s">
        <v>239</v>
      </c>
      <c r="C1085" t="s">
        <v>215</v>
      </c>
      <c r="D1085" t="s">
        <v>9</v>
      </c>
      <c r="E1085">
        <v>2017</v>
      </c>
      <c r="F1085" t="s">
        <v>225</v>
      </c>
      <c r="G1085" t="s">
        <v>246</v>
      </c>
      <c r="H1085">
        <v>94</v>
      </c>
      <c r="K1085">
        <v>19.550666809082031</v>
      </c>
      <c r="L1085">
        <v>19.297784805297852</v>
      </c>
      <c r="M1085">
        <v>19.332426071166992</v>
      </c>
      <c r="N1085">
        <v>19.500043869018555</v>
      </c>
      <c r="O1085">
        <v>19.910242080688477</v>
      </c>
      <c r="P1085">
        <v>20.670230865478516</v>
      </c>
      <c r="Q1085">
        <v>23.310087203979492</v>
      </c>
      <c r="R1085">
        <v>23.346282958984375</v>
      </c>
      <c r="S1085">
        <v>23.622203826904297</v>
      </c>
      <c r="T1085">
        <v>24.453840255737305</v>
      </c>
      <c r="U1085">
        <v>25.042217254638672</v>
      </c>
      <c r="V1085">
        <v>25.43120002746582</v>
      </c>
      <c r="W1085">
        <v>25.523420333862305</v>
      </c>
      <c r="X1085">
        <v>25.959260940551758</v>
      </c>
      <c r="Y1085">
        <v>26.042776107788086</v>
      </c>
      <c r="Z1085">
        <v>26.226076126098633</v>
      </c>
      <c r="AA1085">
        <v>26.214389801025391</v>
      </c>
      <c r="AB1085">
        <v>26.004070281982422</v>
      </c>
      <c r="AC1085">
        <v>25.446434020996094</v>
      </c>
      <c r="AD1085">
        <v>25.595447540283203</v>
      </c>
      <c r="AE1085">
        <v>25.241729736328125</v>
      </c>
      <c r="AF1085">
        <v>24.139360427856445</v>
      </c>
      <c r="AG1085">
        <v>21.520841598510742</v>
      </c>
      <c r="AH1085">
        <v>20.474584579467773</v>
      </c>
      <c r="AI1085">
        <v>-0.66480308771133423</v>
      </c>
      <c r="AJ1085">
        <v>-0.65547400712966919</v>
      </c>
      <c r="AK1085">
        <v>-0.65242201089859009</v>
      </c>
      <c r="AL1085">
        <v>-0.65526974201202393</v>
      </c>
      <c r="AM1085">
        <v>-0.65679246187210083</v>
      </c>
      <c r="AN1085">
        <v>-0.66502177715301514</v>
      </c>
      <c r="AO1085">
        <v>-0.71267402172088623</v>
      </c>
      <c r="AP1085">
        <v>-0.72041106224060059</v>
      </c>
      <c r="AQ1085">
        <v>-0.73095017671585083</v>
      </c>
      <c r="AR1085">
        <v>-0.74758613109588623</v>
      </c>
      <c r="AS1085">
        <v>-0.76074010133743286</v>
      </c>
      <c r="AT1085">
        <v>-0.7654075026512146</v>
      </c>
      <c r="AU1085">
        <v>6.5821796655654907E-2</v>
      </c>
      <c r="AV1085">
        <v>4.0401725769042969</v>
      </c>
      <c r="AW1085">
        <v>4.0001497268676758</v>
      </c>
      <c r="AX1085">
        <v>4.0091872215270996</v>
      </c>
      <c r="AY1085">
        <v>3.9940869808197021</v>
      </c>
      <c r="AZ1085">
        <v>3.9651052951812744</v>
      </c>
      <c r="BA1085">
        <v>3.2365176826715469E-2</v>
      </c>
      <c r="BB1085">
        <v>-0.38865497708320618</v>
      </c>
      <c r="BC1085">
        <v>-0.38134041428565979</v>
      </c>
      <c r="BD1085">
        <v>-0.3547588586807251</v>
      </c>
      <c r="BE1085">
        <v>-0.31855130195617676</v>
      </c>
      <c r="BF1085">
        <v>-0.30415517091751099</v>
      </c>
      <c r="BG1085">
        <v>-0.32531315088272095</v>
      </c>
      <c r="BH1085">
        <v>-0.32111653685569763</v>
      </c>
      <c r="BI1085">
        <v>-0.31985920667648315</v>
      </c>
      <c r="BJ1085">
        <v>-0.32277703285217285</v>
      </c>
      <c r="BK1085">
        <v>-0.3218504786491394</v>
      </c>
      <c r="BL1085">
        <v>-0.32787847518920898</v>
      </c>
      <c r="BM1085">
        <v>-0.35680580139160156</v>
      </c>
      <c r="BN1085">
        <v>-0.35565093159675598</v>
      </c>
      <c r="BO1085">
        <v>-0.35996201634407043</v>
      </c>
      <c r="BP1085">
        <v>-0.36954081058502197</v>
      </c>
      <c r="BQ1085">
        <v>-0.37766945362091064</v>
      </c>
      <c r="BR1085">
        <v>-0.38238492608070374</v>
      </c>
      <c r="BS1085">
        <v>0.46478095650672913</v>
      </c>
      <c r="BT1085">
        <v>4.3585810661315918</v>
      </c>
      <c r="BU1085">
        <v>4.3139495849609375</v>
      </c>
      <c r="BV1085">
        <v>4.3224778175354004</v>
      </c>
      <c r="BW1085">
        <v>4.3094477653503418</v>
      </c>
      <c r="BX1085">
        <v>4.2776885032653809</v>
      </c>
      <c r="BY1085">
        <v>0.42660829424858093</v>
      </c>
      <c r="BZ1085">
        <v>-0.20680807530879974</v>
      </c>
      <c r="CA1085">
        <v>-0.20102360844612122</v>
      </c>
      <c r="CB1085">
        <v>-0.18842436373233795</v>
      </c>
      <c r="CC1085">
        <v>-0.16400212049484253</v>
      </c>
      <c r="CD1085">
        <v>-0.15792648494243622</v>
      </c>
      <c r="CE1085">
        <v>-9.0183429419994354E-2</v>
      </c>
      <c r="CF1085">
        <v>-8.954157680273056E-2</v>
      </c>
      <c r="CG1085">
        <v>-8.9527219533920288E-2</v>
      </c>
      <c r="CH1085">
        <v>-9.2493638396263123E-2</v>
      </c>
      <c r="CI1085">
        <v>-8.9870654046535492E-2</v>
      </c>
      <c r="CJ1085">
        <v>-9.437406063079834E-2</v>
      </c>
      <c r="CK1085">
        <v>-0.11033251881599426</v>
      </c>
      <c r="CL1085">
        <v>-0.10301915556192398</v>
      </c>
      <c r="CM1085">
        <v>-0.10301677137613297</v>
      </c>
      <c r="CN1085">
        <v>-0.10770777612924576</v>
      </c>
      <c r="CO1085">
        <v>-0.11235590279102325</v>
      </c>
      <c r="CP1085">
        <v>-0.1171046644449234</v>
      </c>
      <c r="CQ1085">
        <v>0.74109888076782227</v>
      </c>
      <c r="CR1085">
        <v>4.5791096687316895</v>
      </c>
      <c r="CS1085">
        <v>4.5312862396240234</v>
      </c>
      <c r="CT1085">
        <v>4.5394620895385742</v>
      </c>
      <c r="CU1085">
        <v>4.5278654098510742</v>
      </c>
      <c r="CV1085">
        <v>4.4941830635070801</v>
      </c>
      <c r="CW1085">
        <v>0.69965988397598267</v>
      </c>
      <c r="CX1085">
        <v>-8.0861471593379974E-2</v>
      </c>
      <c r="CY1085">
        <v>-7.6136745512485504E-2</v>
      </c>
      <c r="CZ1085">
        <v>-7.3221608996391296E-2</v>
      </c>
      <c r="DA1085">
        <v>-5.6961830705404282E-2</v>
      </c>
      <c r="DB1085">
        <v>-5.6648951023817062E-2</v>
      </c>
      <c r="DC1085">
        <v>0.14494627714157104</v>
      </c>
      <c r="DD1085">
        <v>0.14203336834907532</v>
      </c>
      <c r="DE1085">
        <v>0.14080478250980377</v>
      </c>
      <c r="DF1085">
        <v>0.1377897709608078</v>
      </c>
      <c r="DG1085">
        <v>0.14210917055606842</v>
      </c>
      <c r="DH1085">
        <v>0.1391303539276123</v>
      </c>
      <c r="DI1085">
        <v>0.13614074885845184</v>
      </c>
      <c r="DJ1085">
        <v>0.14961260557174683</v>
      </c>
      <c r="DK1085">
        <v>0.1539284884929657</v>
      </c>
      <c r="DL1085">
        <v>0.15412525832653046</v>
      </c>
      <c r="DM1085">
        <v>0.15295764803886414</v>
      </c>
      <c r="DN1085">
        <v>0.14817559719085693</v>
      </c>
      <c r="DO1085">
        <v>1.0174168348312378</v>
      </c>
      <c r="DP1085">
        <v>4.7996382713317871</v>
      </c>
      <c r="DQ1085">
        <v>4.7486228942871094</v>
      </c>
      <c r="DR1085">
        <v>4.756446361541748</v>
      </c>
      <c r="DS1085">
        <v>4.7462830543518066</v>
      </c>
      <c r="DT1085">
        <v>4.7106776237487793</v>
      </c>
      <c r="DU1085">
        <v>0.97271144390106201</v>
      </c>
      <c r="DV1085">
        <v>4.5085135847330093E-2</v>
      </c>
      <c r="DW1085">
        <v>4.8750121146440506E-2</v>
      </c>
      <c r="DX1085">
        <v>4.1981145739555359E-2</v>
      </c>
      <c r="DY1085">
        <v>5.0078455358743668E-2</v>
      </c>
      <c r="DZ1085">
        <v>4.4628582894802094E-2</v>
      </c>
      <c r="EA1085">
        <v>0.48443624377250671</v>
      </c>
      <c r="EB1085">
        <v>0.47639083862304688</v>
      </c>
      <c r="EC1085">
        <v>0.4733676016330719</v>
      </c>
      <c r="ED1085">
        <v>0.47028243541717529</v>
      </c>
      <c r="EE1085">
        <v>0.47705116868019104</v>
      </c>
      <c r="EF1085">
        <v>0.47627362608909607</v>
      </c>
      <c r="EG1085">
        <v>0.49200901389122009</v>
      </c>
      <c r="EH1085">
        <v>0.51437276601791382</v>
      </c>
      <c r="EI1085">
        <v>0.52491664886474609</v>
      </c>
      <c r="EJ1085">
        <v>0.53217059373855591</v>
      </c>
      <c r="EK1085">
        <v>0.53602826595306396</v>
      </c>
      <c r="EL1085">
        <v>0.53119814395904541</v>
      </c>
      <c r="EM1085">
        <v>1.416375994682312</v>
      </c>
      <c r="EN1085">
        <v>5.118046760559082</v>
      </c>
      <c r="EO1085">
        <v>5.0624227523803711</v>
      </c>
      <c r="EP1085">
        <v>5.0697369575500488</v>
      </c>
      <c r="EQ1085">
        <v>5.0616436004638672</v>
      </c>
      <c r="ER1085">
        <v>5.0232610702514648</v>
      </c>
      <c r="ES1085">
        <v>1.3669545650482178</v>
      </c>
      <c r="ET1085">
        <v>0.22693203389644623</v>
      </c>
      <c r="EU1085">
        <v>0.22906692326068878</v>
      </c>
      <c r="EV1085">
        <v>0.20831562578678131</v>
      </c>
      <c r="EW1085">
        <v>0.2046276330947876</v>
      </c>
      <c r="EX1085">
        <v>0.19085726141929626</v>
      </c>
      <c r="EY1085">
        <v>67.261161804199219</v>
      </c>
      <c r="EZ1085">
        <v>67.010971069335938</v>
      </c>
      <c r="FA1085">
        <v>66.543212890625</v>
      </c>
      <c r="FB1085">
        <v>66.19287109375</v>
      </c>
      <c r="FC1085">
        <v>65.842124938964844</v>
      </c>
      <c r="FD1085">
        <v>65.876785278320312</v>
      </c>
      <c r="FE1085">
        <v>66.412864685058594</v>
      </c>
      <c r="FF1085">
        <v>67.620597839355469</v>
      </c>
      <c r="FG1085">
        <v>70.510963439941406</v>
      </c>
      <c r="FH1085">
        <v>73.881645202636719</v>
      </c>
      <c r="FI1085">
        <v>77.297538757324219</v>
      </c>
      <c r="FJ1085">
        <v>78.656120300292969</v>
      </c>
      <c r="FK1085">
        <v>79.616783142089844</v>
      </c>
      <c r="FL1085">
        <v>80.654205322265625</v>
      </c>
      <c r="FM1085">
        <v>81.260757446289063</v>
      </c>
      <c r="FN1085">
        <v>81.401519775390625</v>
      </c>
      <c r="FO1085">
        <v>81.107147216796875</v>
      </c>
      <c r="FP1085">
        <v>80.166290283203125</v>
      </c>
      <c r="FQ1085">
        <v>77.528526306152344</v>
      </c>
      <c r="FR1085">
        <v>74.956695556640625</v>
      </c>
      <c r="FS1085">
        <v>72.589813232421875</v>
      </c>
      <c r="FT1085">
        <v>71.670051574707031</v>
      </c>
      <c r="FU1085">
        <v>70.583473205566406</v>
      </c>
      <c r="FV1085">
        <v>69.990486145019531</v>
      </c>
      <c r="FW1085">
        <v>81</v>
      </c>
      <c r="FX1085">
        <v>5.4568342864513397E-2</v>
      </c>
      <c r="FY1085">
        <v>1</v>
      </c>
    </row>
    <row r="1086" spans="1:181" x14ac:dyDescent="0.2">
      <c r="A1086" t="s">
        <v>243</v>
      </c>
      <c r="B1086" t="s">
        <v>239</v>
      </c>
      <c r="C1086" t="s">
        <v>215</v>
      </c>
      <c r="D1086" t="s">
        <v>9</v>
      </c>
      <c r="E1086">
        <v>2018</v>
      </c>
      <c r="F1086" t="s">
        <v>225</v>
      </c>
      <c r="G1086" t="s">
        <v>246</v>
      </c>
      <c r="H1086">
        <v>94</v>
      </c>
      <c r="K1086">
        <v>19.550666809082031</v>
      </c>
      <c r="L1086">
        <v>19.297784805297852</v>
      </c>
      <c r="M1086">
        <v>19.332426071166992</v>
      </c>
      <c r="N1086">
        <v>19.500043869018555</v>
      </c>
      <c r="O1086">
        <v>19.910242080688477</v>
      </c>
      <c r="P1086">
        <v>20.670230865478516</v>
      </c>
      <c r="Q1086">
        <v>23.310087203979492</v>
      </c>
      <c r="R1086">
        <v>23.346282958984375</v>
      </c>
      <c r="S1086">
        <v>23.622203826904297</v>
      </c>
      <c r="T1086">
        <v>24.453840255737305</v>
      </c>
      <c r="U1086">
        <v>25.042217254638672</v>
      </c>
      <c r="V1086">
        <v>25.43120002746582</v>
      </c>
      <c r="W1086">
        <v>25.523420333862305</v>
      </c>
      <c r="X1086">
        <v>25.959260940551758</v>
      </c>
      <c r="Y1086">
        <v>26.042776107788086</v>
      </c>
      <c r="Z1086">
        <v>26.226076126098633</v>
      </c>
      <c r="AA1086">
        <v>26.214389801025391</v>
      </c>
      <c r="AB1086">
        <v>26.004070281982422</v>
      </c>
      <c r="AC1086">
        <v>25.446434020996094</v>
      </c>
      <c r="AD1086">
        <v>25.595447540283203</v>
      </c>
      <c r="AE1086">
        <v>25.241729736328125</v>
      </c>
      <c r="AF1086">
        <v>24.139360427856445</v>
      </c>
      <c r="AG1086">
        <v>21.520841598510742</v>
      </c>
      <c r="AH1086">
        <v>20.474584579467773</v>
      </c>
      <c r="AI1086">
        <v>-0.66480308771133423</v>
      </c>
      <c r="AJ1086">
        <v>-0.65547400712966919</v>
      </c>
      <c r="AK1086">
        <v>-0.65242201089859009</v>
      </c>
      <c r="AL1086">
        <v>-0.65526974201202393</v>
      </c>
      <c r="AM1086">
        <v>-0.65679246187210083</v>
      </c>
      <c r="AN1086">
        <v>-0.66502177715301514</v>
      </c>
      <c r="AO1086">
        <v>-0.71267402172088623</v>
      </c>
      <c r="AP1086">
        <v>-0.72041106224060059</v>
      </c>
      <c r="AQ1086">
        <v>-0.73095017671585083</v>
      </c>
      <c r="AR1086">
        <v>-0.74758613109588623</v>
      </c>
      <c r="AS1086">
        <v>-0.76074010133743286</v>
      </c>
      <c r="AT1086">
        <v>-0.7654075026512146</v>
      </c>
      <c r="AU1086">
        <v>6.5821796655654907E-2</v>
      </c>
      <c r="AV1086">
        <v>4.0401725769042969</v>
      </c>
      <c r="AW1086">
        <v>4.0001497268676758</v>
      </c>
      <c r="AX1086">
        <v>4.0091872215270996</v>
      </c>
      <c r="AY1086">
        <v>3.9940869808197021</v>
      </c>
      <c r="AZ1086">
        <v>3.9651052951812744</v>
      </c>
      <c r="BA1086">
        <v>3.2365176826715469E-2</v>
      </c>
      <c r="BB1086">
        <v>-0.38865497708320618</v>
      </c>
      <c r="BC1086">
        <v>-0.38134041428565979</v>
      </c>
      <c r="BD1086">
        <v>-0.3547588586807251</v>
      </c>
      <c r="BE1086">
        <v>-0.31855130195617676</v>
      </c>
      <c r="BF1086">
        <v>-0.30415517091751099</v>
      </c>
      <c r="BG1086">
        <v>-0.32531315088272095</v>
      </c>
      <c r="BH1086">
        <v>-0.32111653685569763</v>
      </c>
      <c r="BI1086">
        <v>-0.31985920667648315</v>
      </c>
      <c r="BJ1086">
        <v>-0.32277703285217285</v>
      </c>
      <c r="BK1086">
        <v>-0.3218504786491394</v>
      </c>
      <c r="BL1086">
        <v>-0.32787847518920898</v>
      </c>
      <c r="BM1086">
        <v>-0.35680580139160156</v>
      </c>
      <c r="BN1086">
        <v>-0.35565093159675598</v>
      </c>
      <c r="BO1086">
        <v>-0.35996201634407043</v>
      </c>
      <c r="BP1086">
        <v>-0.36954081058502197</v>
      </c>
      <c r="BQ1086">
        <v>-0.37766945362091064</v>
      </c>
      <c r="BR1086">
        <v>-0.38238492608070374</v>
      </c>
      <c r="BS1086">
        <v>0.46478095650672913</v>
      </c>
      <c r="BT1086">
        <v>4.3585810661315918</v>
      </c>
      <c r="BU1086">
        <v>4.3139495849609375</v>
      </c>
      <c r="BV1086">
        <v>4.3224778175354004</v>
      </c>
      <c r="BW1086">
        <v>4.3094477653503418</v>
      </c>
      <c r="BX1086">
        <v>4.2776885032653809</v>
      </c>
      <c r="BY1086">
        <v>0.42660829424858093</v>
      </c>
      <c r="BZ1086">
        <v>-0.20680807530879974</v>
      </c>
      <c r="CA1086">
        <v>-0.20102360844612122</v>
      </c>
      <c r="CB1086">
        <v>-0.18842436373233795</v>
      </c>
      <c r="CC1086">
        <v>-0.16400212049484253</v>
      </c>
      <c r="CD1086">
        <v>-0.15792648494243622</v>
      </c>
      <c r="CE1086">
        <v>-9.0183429419994354E-2</v>
      </c>
      <c r="CF1086">
        <v>-8.954157680273056E-2</v>
      </c>
      <c r="CG1086">
        <v>-8.9527219533920288E-2</v>
      </c>
      <c r="CH1086">
        <v>-9.2493638396263123E-2</v>
      </c>
      <c r="CI1086">
        <v>-8.9870654046535492E-2</v>
      </c>
      <c r="CJ1086">
        <v>-9.437406063079834E-2</v>
      </c>
      <c r="CK1086">
        <v>-0.11033251881599426</v>
      </c>
      <c r="CL1086">
        <v>-0.10301915556192398</v>
      </c>
      <c r="CM1086">
        <v>-0.10301677137613297</v>
      </c>
      <c r="CN1086">
        <v>-0.10770777612924576</v>
      </c>
      <c r="CO1086">
        <v>-0.11235590279102325</v>
      </c>
      <c r="CP1086">
        <v>-0.1171046644449234</v>
      </c>
      <c r="CQ1086">
        <v>0.74109888076782227</v>
      </c>
      <c r="CR1086">
        <v>4.5791096687316895</v>
      </c>
      <c r="CS1086">
        <v>4.5312862396240234</v>
      </c>
      <c r="CT1086">
        <v>4.5394620895385742</v>
      </c>
      <c r="CU1086">
        <v>4.5278654098510742</v>
      </c>
      <c r="CV1086">
        <v>4.4941830635070801</v>
      </c>
      <c r="CW1086">
        <v>0.69965988397598267</v>
      </c>
      <c r="CX1086">
        <v>-8.0861471593379974E-2</v>
      </c>
      <c r="CY1086">
        <v>-7.6136745512485504E-2</v>
      </c>
      <c r="CZ1086">
        <v>-7.3221608996391296E-2</v>
      </c>
      <c r="DA1086">
        <v>-5.6961830705404282E-2</v>
      </c>
      <c r="DB1086">
        <v>-5.6648951023817062E-2</v>
      </c>
      <c r="DC1086">
        <v>0.14494627714157104</v>
      </c>
      <c r="DD1086">
        <v>0.14203336834907532</v>
      </c>
      <c r="DE1086">
        <v>0.14080478250980377</v>
      </c>
      <c r="DF1086">
        <v>0.1377897709608078</v>
      </c>
      <c r="DG1086">
        <v>0.14210917055606842</v>
      </c>
      <c r="DH1086">
        <v>0.1391303539276123</v>
      </c>
      <c r="DI1086">
        <v>0.13614074885845184</v>
      </c>
      <c r="DJ1086">
        <v>0.14961260557174683</v>
      </c>
      <c r="DK1086">
        <v>0.1539284884929657</v>
      </c>
      <c r="DL1086">
        <v>0.15412525832653046</v>
      </c>
      <c r="DM1086">
        <v>0.15295764803886414</v>
      </c>
      <c r="DN1086">
        <v>0.14817559719085693</v>
      </c>
      <c r="DO1086">
        <v>1.0174168348312378</v>
      </c>
      <c r="DP1086">
        <v>4.7996382713317871</v>
      </c>
      <c r="DQ1086">
        <v>4.7486228942871094</v>
      </c>
      <c r="DR1086">
        <v>4.756446361541748</v>
      </c>
      <c r="DS1086">
        <v>4.7462830543518066</v>
      </c>
      <c r="DT1086">
        <v>4.7106776237487793</v>
      </c>
      <c r="DU1086">
        <v>0.97271144390106201</v>
      </c>
      <c r="DV1086">
        <v>4.5085135847330093E-2</v>
      </c>
      <c r="DW1086">
        <v>4.8750121146440506E-2</v>
      </c>
      <c r="DX1086">
        <v>4.1981145739555359E-2</v>
      </c>
      <c r="DY1086">
        <v>5.0078455358743668E-2</v>
      </c>
      <c r="DZ1086">
        <v>4.4628582894802094E-2</v>
      </c>
      <c r="EA1086">
        <v>0.48443624377250671</v>
      </c>
      <c r="EB1086">
        <v>0.47639083862304688</v>
      </c>
      <c r="EC1086">
        <v>0.4733676016330719</v>
      </c>
      <c r="ED1086">
        <v>0.47028243541717529</v>
      </c>
      <c r="EE1086">
        <v>0.47705116868019104</v>
      </c>
      <c r="EF1086">
        <v>0.47627362608909607</v>
      </c>
      <c r="EG1086">
        <v>0.49200901389122009</v>
      </c>
      <c r="EH1086">
        <v>0.51437276601791382</v>
      </c>
      <c r="EI1086">
        <v>0.52491664886474609</v>
      </c>
      <c r="EJ1086">
        <v>0.53217059373855591</v>
      </c>
      <c r="EK1086">
        <v>0.53602826595306396</v>
      </c>
      <c r="EL1086">
        <v>0.53119814395904541</v>
      </c>
      <c r="EM1086">
        <v>1.416375994682312</v>
      </c>
      <c r="EN1086">
        <v>5.118046760559082</v>
      </c>
      <c r="EO1086">
        <v>5.0624227523803711</v>
      </c>
      <c r="EP1086">
        <v>5.0697369575500488</v>
      </c>
      <c r="EQ1086">
        <v>5.0616436004638672</v>
      </c>
      <c r="ER1086">
        <v>5.0232610702514648</v>
      </c>
      <c r="ES1086">
        <v>1.3669545650482178</v>
      </c>
      <c r="ET1086">
        <v>0.22693203389644623</v>
      </c>
      <c r="EU1086">
        <v>0.22906692326068878</v>
      </c>
      <c r="EV1086">
        <v>0.20831562578678131</v>
      </c>
      <c r="EW1086">
        <v>0.2046276330947876</v>
      </c>
      <c r="EX1086">
        <v>0.19085726141929626</v>
      </c>
      <c r="EY1086">
        <v>67.261161804199219</v>
      </c>
      <c r="EZ1086">
        <v>67.010971069335938</v>
      </c>
      <c r="FA1086">
        <v>66.543212890625</v>
      </c>
      <c r="FB1086">
        <v>66.19287109375</v>
      </c>
      <c r="FC1086">
        <v>65.842124938964844</v>
      </c>
      <c r="FD1086">
        <v>65.876785278320312</v>
      </c>
      <c r="FE1086">
        <v>66.412864685058594</v>
      </c>
      <c r="FF1086">
        <v>67.620597839355469</v>
      </c>
      <c r="FG1086">
        <v>70.510963439941406</v>
      </c>
      <c r="FH1086">
        <v>73.881645202636719</v>
      </c>
      <c r="FI1086">
        <v>77.297538757324219</v>
      </c>
      <c r="FJ1086">
        <v>78.656120300292969</v>
      </c>
      <c r="FK1086">
        <v>79.616783142089844</v>
      </c>
      <c r="FL1086">
        <v>80.654205322265625</v>
      </c>
      <c r="FM1086">
        <v>81.260757446289063</v>
      </c>
      <c r="FN1086">
        <v>81.401519775390625</v>
      </c>
      <c r="FO1086">
        <v>81.107147216796875</v>
      </c>
      <c r="FP1086">
        <v>80.166290283203125</v>
      </c>
      <c r="FQ1086">
        <v>77.528526306152344</v>
      </c>
      <c r="FR1086">
        <v>74.956695556640625</v>
      </c>
      <c r="FS1086">
        <v>72.589813232421875</v>
      </c>
      <c r="FT1086">
        <v>71.670051574707031</v>
      </c>
      <c r="FU1086">
        <v>70.583473205566406</v>
      </c>
      <c r="FV1086">
        <v>69.990486145019531</v>
      </c>
      <c r="FW1086">
        <v>81</v>
      </c>
      <c r="FX1086">
        <v>5.4568342864513397E-2</v>
      </c>
      <c r="FY1086">
        <v>1</v>
      </c>
    </row>
    <row r="1087" spans="1:181" x14ac:dyDescent="0.2">
      <c r="A1087" t="s">
        <v>243</v>
      </c>
      <c r="B1087" t="s">
        <v>239</v>
      </c>
      <c r="C1087" t="s">
        <v>215</v>
      </c>
      <c r="D1087" t="s">
        <v>9</v>
      </c>
      <c r="E1087">
        <v>2019</v>
      </c>
      <c r="F1087" t="s">
        <v>225</v>
      </c>
      <c r="G1087" t="s">
        <v>246</v>
      </c>
      <c r="H1087">
        <v>94</v>
      </c>
      <c r="K1087">
        <v>19.550666809082031</v>
      </c>
      <c r="L1087">
        <v>19.297784805297852</v>
      </c>
      <c r="M1087">
        <v>19.332426071166992</v>
      </c>
      <c r="N1087">
        <v>19.500043869018555</v>
      </c>
      <c r="O1087">
        <v>19.910242080688477</v>
      </c>
      <c r="P1087">
        <v>20.670230865478516</v>
      </c>
      <c r="Q1087">
        <v>23.310087203979492</v>
      </c>
      <c r="R1087">
        <v>23.346282958984375</v>
      </c>
      <c r="S1087">
        <v>23.622203826904297</v>
      </c>
      <c r="T1087">
        <v>24.453840255737305</v>
      </c>
      <c r="U1087">
        <v>25.042217254638672</v>
      </c>
      <c r="V1087">
        <v>25.43120002746582</v>
      </c>
      <c r="W1087">
        <v>25.523420333862305</v>
      </c>
      <c r="X1087">
        <v>25.959260940551758</v>
      </c>
      <c r="Y1087">
        <v>26.042776107788086</v>
      </c>
      <c r="Z1087">
        <v>26.226076126098633</v>
      </c>
      <c r="AA1087">
        <v>26.214389801025391</v>
      </c>
      <c r="AB1087">
        <v>26.004070281982422</v>
      </c>
      <c r="AC1087">
        <v>25.446434020996094</v>
      </c>
      <c r="AD1087">
        <v>25.595447540283203</v>
      </c>
      <c r="AE1087">
        <v>25.241729736328125</v>
      </c>
      <c r="AF1087">
        <v>24.139360427856445</v>
      </c>
      <c r="AG1087">
        <v>21.520841598510742</v>
      </c>
      <c r="AH1087">
        <v>20.474584579467773</v>
      </c>
      <c r="AI1087">
        <v>-0.66480308771133423</v>
      </c>
      <c r="AJ1087">
        <v>-0.65547400712966919</v>
      </c>
      <c r="AK1087">
        <v>-0.65242201089859009</v>
      </c>
      <c r="AL1087">
        <v>-0.65526974201202393</v>
      </c>
      <c r="AM1087">
        <v>-0.65679246187210083</v>
      </c>
      <c r="AN1087">
        <v>-0.66502177715301514</v>
      </c>
      <c r="AO1087">
        <v>-0.71267402172088623</v>
      </c>
      <c r="AP1087">
        <v>-0.72041106224060059</v>
      </c>
      <c r="AQ1087">
        <v>-0.73095017671585083</v>
      </c>
      <c r="AR1087">
        <v>-0.74758613109588623</v>
      </c>
      <c r="AS1087">
        <v>-0.76074010133743286</v>
      </c>
      <c r="AT1087">
        <v>-0.7654075026512146</v>
      </c>
      <c r="AU1087">
        <v>6.5821796655654907E-2</v>
      </c>
      <c r="AV1087">
        <v>4.0401725769042969</v>
      </c>
      <c r="AW1087">
        <v>4.0001497268676758</v>
      </c>
      <c r="AX1087">
        <v>4.0091872215270996</v>
      </c>
      <c r="AY1087">
        <v>3.9940869808197021</v>
      </c>
      <c r="AZ1087">
        <v>3.9651052951812744</v>
      </c>
      <c r="BA1087">
        <v>3.2365176826715469E-2</v>
      </c>
      <c r="BB1087">
        <v>-0.38865497708320618</v>
      </c>
      <c r="BC1087">
        <v>-0.38134041428565979</v>
      </c>
      <c r="BD1087">
        <v>-0.3547588586807251</v>
      </c>
      <c r="BE1087">
        <v>-0.31855130195617676</v>
      </c>
      <c r="BF1087">
        <v>-0.30415517091751099</v>
      </c>
      <c r="BG1087">
        <v>-0.32531315088272095</v>
      </c>
      <c r="BH1087">
        <v>-0.32111653685569763</v>
      </c>
      <c r="BI1087">
        <v>-0.31985920667648315</v>
      </c>
      <c r="BJ1087">
        <v>-0.32277703285217285</v>
      </c>
      <c r="BK1087">
        <v>-0.3218504786491394</v>
      </c>
      <c r="BL1087">
        <v>-0.32787847518920898</v>
      </c>
      <c r="BM1087">
        <v>-0.35680580139160156</v>
      </c>
      <c r="BN1087">
        <v>-0.35565093159675598</v>
      </c>
      <c r="BO1087">
        <v>-0.35996201634407043</v>
      </c>
      <c r="BP1087">
        <v>-0.36954081058502197</v>
      </c>
      <c r="BQ1087">
        <v>-0.37766945362091064</v>
      </c>
      <c r="BR1087">
        <v>-0.38238492608070374</v>
      </c>
      <c r="BS1087">
        <v>0.46478095650672913</v>
      </c>
      <c r="BT1087">
        <v>4.3585810661315918</v>
      </c>
      <c r="BU1087">
        <v>4.3139495849609375</v>
      </c>
      <c r="BV1087">
        <v>4.3224778175354004</v>
      </c>
      <c r="BW1087">
        <v>4.3094477653503418</v>
      </c>
      <c r="BX1087">
        <v>4.2776885032653809</v>
      </c>
      <c r="BY1087">
        <v>0.42660829424858093</v>
      </c>
      <c r="BZ1087">
        <v>-0.20680807530879974</v>
      </c>
      <c r="CA1087">
        <v>-0.20102360844612122</v>
      </c>
      <c r="CB1087">
        <v>-0.18842436373233795</v>
      </c>
      <c r="CC1087">
        <v>-0.16400212049484253</v>
      </c>
      <c r="CD1087">
        <v>-0.15792648494243622</v>
      </c>
      <c r="CE1087">
        <v>-9.0183429419994354E-2</v>
      </c>
      <c r="CF1087">
        <v>-8.954157680273056E-2</v>
      </c>
      <c r="CG1087">
        <v>-8.9527219533920288E-2</v>
      </c>
      <c r="CH1087">
        <v>-9.2493638396263123E-2</v>
      </c>
      <c r="CI1087">
        <v>-8.9870654046535492E-2</v>
      </c>
      <c r="CJ1087">
        <v>-9.437406063079834E-2</v>
      </c>
      <c r="CK1087">
        <v>-0.11033251881599426</v>
      </c>
      <c r="CL1087">
        <v>-0.10301915556192398</v>
      </c>
      <c r="CM1087">
        <v>-0.10301677137613297</v>
      </c>
      <c r="CN1087">
        <v>-0.10770777612924576</v>
      </c>
      <c r="CO1087">
        <v>-0.11235590279102325</v>
      </c>
      <c r="CP1087">
        <v>-0.1171046644449234</v>
      </c>
      <c r="CQ1087">
        <v>0.74109888076782227</v>
      </c>
      <c r="CR1087">
        <v>4.5791096687316895</v>
      </c>
      <c r="CS1087">
        <v>4.5312862396240234</v>
      </c>
      <c r="CT1087">
        <v>4.5394620895385742</v>
      </c>
      <c r="CU1087">
        <v>4.5278654098510742</v>
      </c>
      <c r="CV1087">
        <v>4.4941830635070801</v>
      </c>
      <c r="CW1087">
        <v>0.69965988397598267</v>
      </c>
      <c r="CX1087">
        <v>-8.0861471593379974E-2</v>
      </c>
      <c r="CY1087">
        <v>-7.6136745512485504E-2</v>
      </c>
      <c r="CZ1087">
        <v>-7.3221608996391296E-2</v>
      </c>
      <c r="DA1087">
        <v>-5.6961830705404282E-2</v>
      </c>
      <c r="DB1087">
        <v>-5.6648951023817062E-2</v>
      </c>
      <c r="DC1087">
        <v>0.14494627714157104</v>
      </c>
      <c r="DD1087">
        <v>0.14203336834907532</v>
      </c>
      <c r="DE1087">
        <v>0.14080478250980377</v>
      </c>
      <c r="DF1087">
        <v>0.1377897709608078</v>
      </c>
      <c r="DG1087">
        <v>0.14210917055606842</v>
      </c>
      <c r="DH1087">
        <v>0.1391303539276123</v>
      </c>
      <c r="DI1087">
        <v>0.13614074885845184</v>
      </c>
      <c r="DJ1087">
        <v>0.14961260557174683</v>
      </c>
      <c r="DK1087">
        <v>0.1539284884929657</v>
      </c>
      <c r="DL1087">
        <v>0.15412525832653046</v>
      </c>
      <c r="DM1087">
        <v>0.15295764803886414</v>
      </c>
      <c r="DN1087">
        <v>0.14817559719085693</v>
      </c>
      <c r="DO1087">
        <v>1.0174168348312378</v>
      </c>
      <c r="DP1087">
        <v>4.7996382713317871</v>
      </c>
      <c r="DQ1087">
        <v>4.7486228942871094</v>
      </c>
      <c r="DR1087">
        <v>4.756446361541748</v>
      </c>
      <c r="DS1087">
        <v>4.7462830543518066</v>
      </c>
      <c r="DT1087">
        <v>4.7106776237487793</v>
      </c>
      <c r="DU1087">
        <v>0.97271144390106201</v>
      </c>
      <c r="DV1087">
        <v>4.5085135847330093E-2</v>
      </c>
      <c r="DW1087">
        <v>4.8750121146440506E-2</v>
      </c>
      <c r="DX1087">
        <v>4.1981145739555359E-2</v>
      </c>
      <c r="DY1087">
        <v>5.0078455358743668E-2</v>
      </c>
      <c r="DZ1087">
        <v>4.4628582894802094E-2</v>
      </c>
      <c r="EA1087">
        <v>0.48443624377250671</v>
      </c>
      <c r="EB1087">
        <v>0.47639083862304688</v>
      </c>
      <c r="EC1087">
        <v>0.4733676016330719</v>
      </c>
      <c r="ED1087">
        <v>0.47028243541717529</v>
      </c>
      <c r="EE1087">
        <v>0.47705116868019104</v>
      </c>
      <c r="EF1087">
        <v>0.47627362608909607</v>
      </c>
      <c r="EG1087">
        <v>0.49200901389122009</v>
      </c>
      <c r="EH1087">
        <v>0.51437276601791382</v>
      </c>
      <c r="EI1087">
        <v>0.52491664886474609</v>
      </c>
      <c r="EJ1087">
        <v>0.53217059373855591</v>
      </c>
      <c r="EK1087">
        <v>0.53602826595306396</v>
      </c>
      <c r="EL1087">
        <v>0.53119814395904541</v>
      </c>
      <c r="EM1087">
        <v>1.416375994682312</v>
      </c>
      <c r="EN1087">
        <v>5.118046760559082</v>
      </c>
      <c r="EO1087">
        <v>5.0624227523803711</v>
      </c>
      <c r="EP1087">
        <v>5.0697369575500488</v>
      </c>
      <c r="EQ1087">
        <v>5.0616436004638672</v>
      </c>
      <c r="ER1087">
        <v>5.0232610702514648</v>
      </c>
      <c r="ES1087">
        <v>1.3669545650482178</v>
      </c>
      <c r="ET1087">
        <v>0.22693203389644623</v>
      </c>
      <c r="EU1087">
        <v>0.22906692326068878</v>
      </c>
      <c r="EV1087">
        <v>0.20831562578678131</v>
      </c>
      <c r="EW1087">
        <v>0.2046276330947876</v>
      </c>
      <c r="EX1087">
        <v>0.19085726141929626</v>
      </c>
      <c r="EY1087">
        <v>67.261161804199219</v>
      </c>
      <c r="EZ1087">
        <v>67.010971069335938</v>
      </c>
      <c r="FA1087">
        <v>66.543212890625</v>
      </c>
      <c r="FB1087">
        <v>66.19287109375</v>
      </c>
      <c r="FC1087">
        <v>65.842124938964844</v>
      </c>
      <c r="FD1087">
        <v>65.876785278320312</v>
      </c>
      <c r="FE1087">
        <v>66.412864685058594</v>
      </c>
      <c r="FF1087">
        <v>67.620597839355469</v>
      </c>
      <c r="FG1087">
        <v>70.510963439941406</v>
      </c>
      <c r="FH1087">
        <v>73.881645202636719</v>
      </c>
      <c r="FI1087">
        <v>77.297538757324219</v>
      </c>
      <c r="FJ1087">
        <v>78.656120300292969</v>
      </c>
      <c r="FK1087">
        <v>79.616783142089844</v>
      </c>
      <c r="FL1087">
        <v>80.654205322265625</v>
      </c>
      <c r="FM1087">
        <v>81.260757446289063</v>
      </c>
      <c r="FN1087">
        <v>81.401519775390625</v>
      </c>
      <c r="FO1087">
        <v>81.107147216796875</v>
      </c>
      <c r="FP1087">
        <v>80.166290283203125</v>
      </c>
      <c r="FQ1087">
        <v>77.528526306152344</v>
      </c>
      <c r="FR1087">
        <v>74.956695556640625</v>
      </c>
      <c r="FS1087">
        <v>72.589813232421875</v>
      </c>
      <c r="FT1087">
        <v>71.670051574707031</v>
      </c>
      <c r="FU1087">
        <v>70.583473205566406</v>
      </c>
      <c r="FV1087">
        <v>69.990486145019531</v>
      </c>
      <c r="FW1087">
        <v>81</v>
      </c>
      <c r="FX1087">
        <v>5.4568342864513397E-2</v>
      </c>
      <c r="FY1087">
        <v>1</v>
      </c>
    </row>
    <row r="1088" spans="1:181" x14ac:dyDescent="0.2">
      <c r="A1088" t="s">
        <v>243</v>
      </c>
      <c r="B1088" t="s">
        <v>239</v>
      </c>
      <c r="C1088" t="s">
        <v>215</v>
      </c>
      <c r="D1088" t="s">
        <v>9</v>
      </c>
      <c r="E1088">
        <v>2020</v>
      </c>
      <c r="F1088" t="s">
        <v>225</v>
      </c>
      <c r="G1088" t="s">
        <v>246</v>
      </c>
      <c r="H1088">
        <v>94</v>
      </c>
      <c r="K1088">
        <v>19.550666809082031</v>
      </c>
      <c r="L1088">
        <v>19.297784805297852</v>
      </c>
      <c r="M1088">
        <v>19.332426071166992</v>
      </c>
      <c r="N1088">
        <v>19.500043869018555</v>
      </c>
      <c r="O1088">
        <v>19.910242080688477</v>
      </c>
      <c r="P1088">
        <v>20.670230865478516</v>
      </c>
      <c r="Q1088">
        <v>23.310087203979492</v>
      </c>
      <c r="R1088">
        <v>23.346282958984375</v>
      </c>
      <c r="S1088">
        <v>23.622203826904297</v>
      </c>
      <c r="T1088">
        <v>24.453840255737305</v>
      </c>
      <c r="U1088">
        <v>25.042217254638672</v>
      </c>
      <c r="V1088">
        <v>25.43120002746582</v>
      </c>
      <c r="W1088">
        <v>25.523420333862305</v>
      </c>
      <c r="X1088">
        <v>25.959260940551758</v>
      </c>
      <c r="Y1088">
        <v>26.042776107788086</v>
      </c>
      <c r="Z1088">
        <v>26.226076126098633</v>
      </c>
      <c r="AA1088">
        <v>26.214389801025391</v>
      </c>
      <c r="AB1088">
        <v>26.004070281982422</v>
      </c>
      <c r="AC1088">
        <v>25.446434020996094</v>
      </c>
      <c r="AD1088">
        <v>25.595447540283203</v>
      </c>
      <c r="AE1088">
        <v>25.241729736328125</v>
      </c>
      <c r="AF1088">
        <v>24.139360427856445</v>
      </c>
      <c r="AG1088">
        <v>21.520841598510742</v>
      </c>
      <c r="AH1088">
        <v>20.474584579467773</v>
      </c>
      <c r="AI1088">
        <v>-0.66480308771133423</v>
      </c>
      <c r="AJ1088">
        <v>-0.65547400712966919</v>
      </c>
      <c r="AK1088">
        <v>-0.65242201089859009</v>
      </c>
      <c r="AL1088">
        <v>-0.65526974201202393</v>
      </c>
      <c r="AM1088">
        <v>-0.65679246187210083</v>
      </c>
      <c r="AN1088">
        <v>-0.66502177715301514</v>
      </c>
      <c r="AO1088">
        <v>-0.71267402172088623</v>
      </c>
      <c r="AP1088">
        <v>-0.72041106224060059</v>
      </c>
      <c r="AQ1088">
        <v>-0.73095017671585083</v>
      </c>
      <c r="AR1088">
        <v>-0.74758613109588623</v>
      </c>
      <c r="AS1088">
        <v>-0.76074010133743286</v>
      </c>
      <c r="AT1088">
        <v>-0.7654075026512146</v>
      </c>
      <c r="AU1088">
        <v>6.5821796655654907E-2</v>
      </c>
      <c r="AV1088">
        <v>4.0401725769042969</v>
      </c>
      <c r="AW1088">
        <v>4.0001497268676758</v>
      </c>
      <c r="AX1088">
        <v>4.0091872215270996</v>
      </c>
      <c r="AY1088">
        <v>3.9940869808197021</v>
      </c>
      <c r="AZ1088">
        <v>3.9651052951812744</v>
      </c>
      <c r="BA1088">
        <v>3.2365176826715469E-2</v>
      </c>
      <c r="BB1088">
        <v>-0.38865497708320618</v>
      </c>
      <c r="BC1088">
        <v>-0.38134041428565979</v>
      </c>
      <c r="BD1088">
        <v>-0.3547588586807251</v>
      </c>
      <c r="BE1088">
        <v>-0.31855130195617676</v>
      </c>
      <c r="BF1088">
        <v>-0.30415517091751099</v>
      </c>
      <c r="BG1088">
        <v>-0.32531315088272095</v>
      </c>
      <c r="BH1088">
        <v>-0.32111653685569763</v>
      </c>
      <c r="BI1088">
        <v>-0.31985920667648315</v>
      </c>
      <c r="BJ1088">
        <v>-0.32277703285217285</v>
      </c>
      <c r="BK1088">
        <v>-0.3218504786491394</v>
      </c>
      <c r="BL1088">
        <v>-0.32787847518920898</v>
      </c>
      <c r="BM1088">
        <v>-0.35680580139160156</v>
      </c>
      <c r="BN1088">
        <v>-0.35565093159675598</v>
      </c>
      <c r="BO1088">
        <v>-0.35996201634407043</v>
      </c>
      <c r="BP1088">
        <v>-0.36954081058502197</v>
      </c>
      <c r="BQ1088">
        <v>-0.37766945362091064</v>
      </c>
      <c r="BR1088">
        <v>-0.38238492608070374</v>
      </c>
      <c r="BS1088">
        <v>0.46478095650672913</v>
      </c>
      <c r="BT1088">
        <v>4.3585810661315918</v>
      </c>
      <c r="BU1088">
        <v>4.3139495849609375</v>
      </c>
      <c r="BV1088">
        <v>4.3224778175354004</v>
      </c>
      <c r="BW1088">
        <v>4.3094477653503418</v>
      </c>
      <c r="BX1088">
        <v>4.2776885032653809</v>
      </c>
      <c r="BY1088">
        <v>0.42660829424858093</v>
      </c>
      <c r="BZ1088">
        <v>-0.20680807530879974</v>
      </c>
      <c r="CA1088">
        <v>-0.20102360844612122</v>
      </c>
      <c r="CB1088">
        <v>-0.18842436373233795</v>
      </c>
      <c r="CC1088">
        <v>-0.16400212049484253</v>
      </c>
      <c r="CD1088">
        <v>-0.15792648494243622</v>
      </c>
      <c r="CE1088">
        <v>-9.0183429419994354E-2</v>
      </c>
      <c r="CF1088">
        <v>-8.954157680273056E-2</v>
      </c>
      <c r="CG1088">
        <v>-8.9527219533920288E-2</v>
      </c>
      <c r="CH1088">
        <v>-9.2493638396263123E-2</v>
      </c>
      <c r="CI1088">
        <v>-8.9870654046535492E-2</v>
      </c>
      <c r="CJ1088">
        <v>-9.437406063079834E-2</v>
      </c>
      <c r="CK1088">
        <v>-0.11033251881599426</v>
      </c>
      <c r="CL1088">
        <v>-0.10301915556192398</v>
      </c>
      <c r="CM1088">
        <v>-0.10301677137613297</v>
      </c>
      <c r="CN1088">
        <v>-0.10770777612924576</v>
      </c>
      <c r="CO1088">
        <v>-0.11235590279102325</v>
      </c>
      <c r="CP1088">
        <v>-0.1171046644449234</v>
      </c>
      <c r="CQ1088">
        <v>0.74109888076782227</v>
      </c>
      <c r="CR1088">
        <v>4.5791096687316895</v>
      </c>
      <c r="CS1088">
        <v>4.5312862396240234</v>
      </c>
      <c r="CT1088">
        <v>4.5394620895385742</v>
      </c>
      <c r="CU1088">
        <v>4.5278654098510742</v>
      </c>
      <c r="CV1088">
        <v>4.4941830635070801</v>
      </c>
      <c r="CW1088">
        <v>0.69965988397598267</v>
      </c>
      <c r="CX1088">
        <v>-8.0861471593379974E-2</v>
      </c>
      <c r="CY1088">
        <v>-7.6136745512485504E-2</v>
      </c>
      <c r="CZ1088">
        <v>-7.3221608996391296E-2</v>
      </c>
      <c r="DA1088">
        <v>-5.6961830705404282E-2</v>
      </c>
      <c r="DB1088">
        <v>-5.6648951023817062E-2</v>
      </c>
      <c r="DC1088">
        <v>0.14494627714157104</v>
      </c>
      <c r="DD1088">
        <v>0.14203336834907532</v>
      </c>
      <c r="DE1088">
        <v>0.14080478250980377</v>
      </c>
      <c r="DF1088">
        <v>0.1377897709608078</v>
      </c>
      <c r="DG1088">
        <v>0.14210917055606842</v>
      </c>
      <c r="DH1088">
        <v>0.1391303539276123</v>
      </c>
      <c r="DI1088">
        <v>0.13614074885845184</v>
      </c>
      <c r="DJ1088">
        <v>0.14961260557174683</v>
      </c>
      <c r="DK1088">
        <v>0.1539284884929657</v>
      </c>
      <c r="DL1088">
        <v>0.15412525832653046</v>
      </c>
      <c r="DM1088">
        <v>0.15295764803886414</v>
      </c>
      <c r="DN1088">
        <v>0.14817559719085693</v>
      </c>
      <c r="DO1088">
        <v>1.0174168348312378</v>
      </c>
      <c r="DP1088">
        <v>4.7996382713317871</v>
      </c>
      <c r="DQ1088">
        <v>4.7486228942871094</v>
      </c>
      <c r="DR1088">
        <v>4.756446361541748</v>
      </c>
      <c r="DS1088">
        <v>4.7462830543518066</v>
      </c>
      <c r="DT1088">
        <v>4.7106776237487793</v>
      </c>
      <c r="DU1088">
        <v>0.97271144390106201</v>
      </c>
      <c r="DV1088">
        <v>4.5085135847330093E-2</v>
      </c>
      <c r="DW1088">
        <v>4.8750121146440506E-2</v>
      </c>
      <c r="DX1088">
        <v>4.1981145739555359E-2</v>
      </c>
      <c r="DY1088">
        <v>5.0078455358743668E-2</v>
      </c>
      <c r="DZ1088">
        <v>4.4628582894802094E-2</v>
      </c>
      <c r="EA1088">
        <v>0.48443624377250671</v>
      </c>
      <c r="EB1088">
        <v>0.47639083862304688</v>
      </c>
      <c r="EC1088">
        <v>0.4733676016330719</v>
      </c>
      <c r="ED1088">
        <v>0.47028243541717529</v>
      </c>
      <c r="EE1088">
        <v>0.47705116868019104</v>
      </c>
      <c r="EF1088">
        <v>0.47627362608909607</v>
      </c>
      <c r="EG1088">
        <v>0.49200901389122009</v>
      </c>
      <c r="EH1088">
        <v>0.51437276601791382</v>
      </c>
      <c r="EI1088">
        <v>0.52491664886474609</v>
      </c>
      <c r="EJ1088">
        <v>0.53217059373855591</v>
      </c>
      <c r="EK1088">
        <v>0.53602826595306396</v>
      </c>
      <c r="EL1088">
        <v>0.53119814395904541</v>
      </c>
      <c r="EM1088">
        <v>1.416375994682312</v>
      </c>
      <c r="EN1088">
        <v>5.118046760559082</v>
      </c>
      <c r="EO1088">
        <v>5.0624227523803711</v>
      </c>
      <c r="EP1088">
        <v>5.0697369575500488</v>
      </c>
      <c r="EQ1088">
        <v>5.0616436004638672</v>
      </c>
      <c r="ER1088">
        <v>5.0232610702514648</v>
      </c>
      <c r="ES1088">
        <v>1.3669545650482178</v>
      </c>
      <c r="ET1088">
        <v>0.22693203389644623</v>
      </c>
      <c r="EU1088">
        <v>0.22906692326068878</v>
      </c>
      <c r="EV1088">
        <v>0.20831562578678131</v>
      </c>
      <c r="EW1088">
        <v>0.2046276330947876</v>
      </c>
      <c r="EX1088">
        <v>0.19085726141929626</v>
      </c>
      <c r="EY1088">
        <v>67.261161804199219</v>
      </c>
      <c r="EZ1088">
        <v>67.010971069335938</v>
      </c>
      <c r="FA1088">
        <v>66.543212890625</v>
      </c>
      <c r="FB1088">
        <v>66.19287109375</v>
      </c>
      <c r="FC1088">
        <v>65.842124938964844</v>
      </c>
      <c r="FD1088">
        <v>65.876785278320312</v>
      </c>
      <c r="FE1088">
        <v>66.412864685058594</v>
      </c>
      <c r="FF1088">
        <v>67.620597839355469</v>
      </c>
      <c r="FG1088">
        <v>70.510963439941406</v>
      </c>
      <c r="FH1088">
        <v>73.881645202636719</v>
      </c>
      <c r="FI1088">
        <v>77.297538757324219</v>
      </c>
      <c r="FJ1088">
        <v>78.656120300292969</v>
      </c>
      <c r="FK1088">
        <v>79.616783142089844</v>
      </c>
      <c r="FL1088">
        <v>80.654205322265625</v>
      </c>
      <c r="FM1088">
        <v>81.260757446289063</v>
      </c>
      <c r="FN1088">
        <v>81.401519775390625</v>
      </c>
      <c r="FO1088">
        <v>81.107147216796875</v>
      </c>
      <c r="FP1088">
        <v>80.166290283203125</v>
      </c>
      <c r="FQ1088">
        <v>77.528526306152344</v>
      </c>
      <c r="FR1088">
        <v>74.956695556640625</v>
      </c>
      <c r="FS1088">
        <v>72.589813232421875</v>
      </c>
      <c r="FT1088">
        <v>71.670051574707031</v>
      </c>
      <c r="FU1088">
        <v>70.583473205566406</v>
      </c>
      <c r="FV1088">
        <v>69.990486145019531</v>
      </c>
      <c r="FW1088">
        <v>81</v>
      </c>
      <c r="FX1088">
        <v>5.4568342864513397E-2</v>
      </c>
      <c r="FY1088">
        <v>1</v>
      </c>
    </row>
    <row r="1089" spans="1:181" x14ac:dyDescent="0.2">
      <c r="A1089" t="s">
        <v>243</v>
      </c>
      <c r="B1089" t="s">
        <v>239</v>
      </c>
      <c r="C1089" t="s">
        <v>215</v>
      </c>
      <c r="D1089" t="s">
        <v>9</v>
      </c>
      <c r="E1089">
        <v>2021</v>
      </c>
      <c r="F1089" t="s">
        <v>225</v>
      </c>
      <c r="G1089" t="s">
        <v>246</v>
      </c>
      <c r="H1089">
        <v>94</v>
      </c>
      <c r="K1089">
        <v>19.550666809082031</v>
      </c>
      <c r="L1089">
        <v>19.297784805297852</v>
      </c>
      <c r="M1089">
        <v>19.332426071166992</v>
      </c>
      <c r="N1089">
        <v>19.500043869018555</v>
      </c>
      <c r="O1089">
        <v>19.910242080688477</v>
      </c>
      <c r="P1089">
        <v>20.670230865478516</v>
      </c>
      <c r="Q1089">
        <v>23.310087203979492</v>
      </c>
      <c r="R1089">
        <v>23.346282958984375</v>
      </c>
      <c r="S1089">
        <v>23.622203826904297</v>
      </c>
      <c r="T1089">
        <v>24.453840255737305</v>
      </c>
      <c r="U1089">
        <v>25.042217254638672</v>
      </c>
      <c r="V1089">
        <v>25.43120002746582</v>
      </c>
      <c r="W1089">
        <v>25.523420333862305</v>
      </c>
      <c r="X1089">
        <v>25.959260940551758</v>
      </c>
      <c r="Y1089">
        <v>26.042776107788086</v>
      </c>
      <c r="Z1089">
        <v>26.226076126098633</v>
      </c>
      <c r="AA1089">
        <v>26.214389801025391</v>
      </c>
      <c r="AB1089">
        <v>26.004070281982422</v>
      </c>
      <c r="AC1089">
        <v>25.446434020996094</v>
      </c>
      <c r="AD1089">
        <v>25.595447540283203</v>
      </c>
      <c r="AE1089">
        <v>25.241729736328125</v>
      </c>
      <c r="AF1089">
        <v>24.139360427856445</v>
      </c>
      <c r="AG1089">
        <v>21.520841598510742</v>
      </c>
      <c r="AH1089">
        <v>20.474584579467773</v>
      </c>
      <c r="AI1089">
        <v>-0.66480308771133423</v>
      </c>
      <c r="AJ1089">
        <v>-0.65547400712966919</v>
      </c>
      <c r="AK1089">
        <v>-0.65242201089859009</v>
      </c>
      <c r="AL1089">
        <v>-0.65526974201202393</v>
      </c>
      <c r="AM1089">
        <v>-0.65679246187210083</v>
      </c>
      <c r="AN1089">
        <v>-0.66502177715301514</v>
      </c>
      <c r="AO1089">
        <v>-0.71267402172088623</v>
      </c>
      <c r="AP1089">
        <v>-0.72041106224060059</v>
      </c>
      <c r="AQ1089">
        <v>-0.73095017671585083</v>
      </c>
      <c r="AR1089">
        <v>-0.74758613109588623</v>
      </c>
      <c r="AS1089">
        <v>-0.76074010133743286</v>
      </c>
      <c r="AT1089">
        <v>-0.7654075026512146</v>
      </c>
      <c r="AU1089">
        <v>6.5821796655654907E-2</v>
      </c>
      <c r="AV1089">
        <v>4.0401725769042969</v>
      </c>
      <c r="AW1089">
        <v>4.0001497268676758</v>
      </c>
      <c r="AX1089">
        <v>4.0091872215270996</v>
      </c>
      <c r="AY1089">
        <v>3.9940869808197021</v>
      </c>
      <c r="AZ1089">
        <v>3.9651052951812744</v>
      </c>
      <c r="BA1089">
        <v>3.2365176826715469E-2</v>
      </c>
      <c r="BB1089">
        <v>-0.38865497708320618</v>
      </c>
      <c r="BC1089">
        <v>-0.38134041428565979</v>
      </c>
      <c r="BD1089">
        <v>-0.3547588586807251</v>
      </c>
      <c r="BE1089">
        <v>-0.31855130195617676</v>
      </c>
      <c r="BF1089">
        <v>-0.30415517091751099</v>
      </c>
      <c r="BG1089">
        <v>-0.32531315088272095</v>
      </c>
      <c r="BH1089">
        <v>-0.32111653685569763</v>
      </c>
      <c r="BI1089">
        <v>-0.31985920667648315</v>
      </c>
      <c r="BJ1089">
        <v>-0.32277703285217285</v>
      </c>
      <c r="BK1089">
        <v>-0.3218504786491394</v>
      </c>
      <c r="BL1089">
        <v>-0.32787847518920898</v>
      </c>
      <c r="BM1089">
        <v>-0.35680580139160156</v>
      </c>
      <c r="BN1089">
        <v>-0.35565093159675598</v>
      </c>
      <c r="BO1089">
        <v>-0.35996201634407043</v>
      </c>
      <c r="BP1089">
        <v>-0.36954081058502197</v>
      </c>
      <c r="BQ1089">
        <v>-0.37766945362091064</v>
      </c>
      <c r="BR1089">
        <v>-0.38238492608070374</v>
      </c>
      <c r="BS1089">
        <v>0.46478095650672913</v>
      </c>
      <c r="BT1089">
        <v>4.3585810661315918</v>
      </c>
      <c r="BU1089">
        <v>4.3139495849609375</v>
      </c>
      <c r="BV1089">
        <v>4.3224778175354004</v>
      </c>
      <c r="BW1089">
        <v>4.3094477653503418</v>
      </c>
      <c r="BX1089">
        <v>4.2776885032653809</v>
      </c>
      <c r="BY1089">
        <v>0.42660829424858093</v>
      </c>
      <c r="BZ1089">
        <v>-0.20680807530879974</v>
      </c>
      <c r="CA1089">
        <v>-0.20102360844612122</v>
      </c>
      <c r="CB1089">
        <v>-0.18842436373233795</v>
      </c>
      <c r="CC1089">
        <v>-0.16400212049484253</v>
      </c>
      <c r="CD1089">
        <v>-0.15792648494243622</v>
      </c>
      <c r="CE1089">
        <v>-9.0183429419994354E-2</v>
      </c>
      <c r="CF1089">
        <v>-8.954157680273056E-2</v>
      </c>
      <c r="CG1089">
        <v>-8.9527219533920288E-2</v>
      </c>
      <c r="CH1089">
        <v>-9.2493638396263123E-2</v>
      </c>
      <c r="CI1089">
        <v>-8.9870654046535492E-2</v>
      </c>
      <c r="CJ1089">
        <v>-9.437406063079834E-2</v>
      </c>
      <c r="CK1089">
        <v>-0.11033251881599426</v>
      </c>
      <c r="CL1089">
        <v>-0.10301915556192398</v>
      </c>
      <c r="CM1089">
        <v>-0.10301677137613297</v>
      </c>
      <c r="CN1089">
        <v>-0.10770777612924576</v>
      </c>
      <c r="CO1089">
        <v>-0.11235590279102325</v>
      </c>
      <c r="CP1089">
        <v>-0.1171046644449234</v>
      </c>
      <c r="CQ1089">
        <v>0.74109888076782227</v>
      </c>
      <c r="CR1089">
        <v>4.5791096687316895</v>
      </c>
      <c r="CS1089">
        <v>4.5312862396240234</v>
      </c>
      <c r="CT1089">
        <v>4.5394620895385742</v>
      </c>
      <c r="CU1089">
        <v>4.5278654098510742</v>
      </c>
      <c r="CV1089">
        <v>4.4941830635070801</v>
      </c>
      <c r="CW1089">
        <v>0.69965988397598267</v>
      </c>
      <c r="CX1089">
        <v>-8.0861471593379974E-2</v>
      </c>
      <c r="CY1089">
        <v>-7.6136745512485504E-2</v>
      </c>
      <c r="CZ1089">
        <v>-7.3221608996391296E-2</v>
      </c>
      <c r="DA1089">
        <v>-5.6961830705404282E-2</v>
      </c>
      <c r="DB1089">
        <v>-5.6648951023817062E-2</v>
      </c>
      <c r="DC1089">
        <v>0.14494627714157104</v>
      </c>
      <c r="DD1089">
        <v>0.14203336834907532</v>
      </c>
      <c r="DE1089">
        <v>0.14080478250980377</v>
      </c>
      <c r="DF1089">
        <v>0.1377897709608078</v>
      </c>
      <c r="DG1089">
        <v>0.14210917055606842</v>
      </c>
      <c r="DH1089">
        <v>0.1391303539276123</v>
      </c>
      <c r="DI1089">
        <v>0.13614074885845184</v>
      </c>
      <c r="DJ1089">
        <v>0.14961260557174683</v>
      </c>
      <c r="DK1089">
        <v>0.1539284884929657</v>
      </c>
      <c r="DL1089">
        <v>0.15412525832653046</v>
      </c>
      <c r="DM1089">
        <v>0.15295764803886414</v>
      </c>
      <c r="DN1089">
        <v>0.14817559719085693</v>
      </c>
      <c r="DO1089">
        <v>1.0174168348312378</v>
      </c>
      <c r="DP1089">
        <v>4.7996382713317871</v>
      </c>
      <c r="DQ1089">
        <v>4.7486228942871094</v>
      </c>
      <c r="DR1089">
        <v>4.756446361541748</v>
      </c>
      <c r="DS1089">
        <v>4.7462830543518066</v>
      </c>
      <c r="DT1089">
        <v>4.7106776237487793</v>
      </c>
      <c r="DU1089">
        <v>0.97271144390106201</v>
      </c>
      <c r="DV1089">
        <v>4.5085135847330093E-2</v>
      </c>
      <c r="DW1089">
        <v>4.8750121146440506E-2</v>
      </c>
      <c r="DX1089">
        <v>4.1981145739555359E-2</v>
      </c>
      <c r="DY1089">
        <v>5.0078455358743668E-2</v>
      </c>
      <c r="DZ1089">
        <v>4.4628582894802094E-2</v>
      </c>
      <c r="EA1089">
        <v>0.48443624377250671</v>
      </c>
      <c r="EB1089">
        <v>0.47639083862304688</v>
      </c>
      <c r="EC1089">
        <v>0.4733676016330719</v>
      </c>
      <c r="ED1089">
        <v>0.47028243541717529</v>
      </c>
      <c r="EE1089">
        <v>0.47705116868019104</v>
      </c>
      <c r="EF1089">
        <v>0.47627362608909607</v>
      </c>
      <c r="EG1089">
        <v>0.49200901389122009</v>
      </c>
      <c r="EH1089">
        <v>0.51437276601791382</v>
      </c>
      <c r="EI1089">
        <v>0.52491664886474609</v>
      </c>
      <c r="EJ1089">
        <v>0.53217059373855591</v>
      </c>
      <c r="EK1089">
        <v>0.53602826595306396</v>
      </c>
      <c r="EL1089">
        <v>0.53119814395904541</v>
      </c>
      <c r="EM1089">
        <v>1.416375994682312</v>
      </c>
      <c r="EN1089">
        <v>5.118046760559082</v>
      </c>
      <c r="EO1089">
        <v>5.0624227523803711</v>
      </c>
      <c r="EP1089">
        <v>5.0697369575500488</v>
      </c>
      <c r="EQ1089">
        <v>5.0616436004638672</v>
      </c>
      <c r="ER1089">
        <v>5.0232610702514648</v>
      </c>
      <c r="ES1089">
        <v>1.3669545650482178</v>
      </c>
      <c r="ET1089">
        <v>0.22693203389644623</v>
      </c>
      <c r="EU1089">
        <v>0.22906692326068878</v>
      </c>
      <c r="EV1089">
        <v>0.20831562578678131</v>
      </c>
      <c r="EW1089">
        <v>0.2046276330947876</v>
      </c>
      <c r="EX1089">
        <v>0.19085726141929626</v>
      </c>
      <c r="EY1089">
        <v>67.261161804199219</v>
      </c>
      <c r="EZ1089">
        <v>67.010971069335938</v>
      </c>
      <c r="FA1089">
        <v>66.543212890625</v>
      </c>
      <c r="FB1089">
        <v>66.19287109375</v>
      </c>
      <c r="FC1089">
        <v>65.842124938964844</v>
      </c>
      <c r="FD1089">
        <v>65.876785278320312</v>
      </c>
      <c r="FE1089">
        <v>66.412864685058594</v>
      </c>
      <c r="FF1089">
        <v>67.620597839355469</v>
      </c>
      <c r="FG1089">
        <v>70.510963439941406</v>
      </c>
      <c r="FH1089">
        <v>73.881645202636719</v>
      </c>
      <c r="FI1089">
        <v>77.297538757324219</v>
      </c>
      <c r="FJ1089">
        <v>78.656120300292969</v>
      </c>
      <c r="FK1089">
        <v>79.616783142089844</v>
      </c>
      <c r="FL1089">
        <v>80.654205322265625</v>
      </c>
      <c r="FM1089">
        <v>81.260757446289063</v>
      </c>
      <c r="FN1089">
        <v>81.401519775390625</v>
      </c>
      <c r="FO1089">
        <v>81.107147216796875</v>
      </c>
      <c r="FP1089">
        <v>80.166290283203125</v>
      </c>
      <c r="FQ1089">
        <v>77.528526306152344</v>
      </c>
      <c r="FR1089">
        <v>74.956695556640625</v>
      </c>
      <c r="FS1089">
        <v>72.589813232421875</v>
      </c>
      <c r="FT1089">
        <v>71.670051574707031</v>
      </c>
      <c r="FU1089">
        <v>70.583473205566406</v>
      </c>
      <c r="FV1089">
        <v>69.990486145019531</v>
      </c>
      <c r="FW1089">
        <v>81</v>
      </c>
      <c r="FX1089">
        <v>5.4568342864513397E-2</v>
      </c>
      <c r="FY1089">
        <v>1</v>
      </c>
    </row>
    <row r="1090" spans="1:181" x14ac:dyDescent="0.2">
      <c r="A1090" t="s">
        <v>243</v>
      </c>
      <c r="B1090" t="s">
        <v>239</v>
      </c>
      <c r="C1090" t="s">
        <v>215</v>
      </c>
      <c r="D1090" t="s">
        <v>9</v>
      </c>
      <c r="E1090">
        <v>2022</v>
      </c>
      <c r="F1090" t="s">
        <v>225</v>
      </c>
      <c r="G1090" t="s">
        <v>246</v>
      </c>
      <c r="H1090">
        <v>94</v>
      </c>
      <c r="K1090">
        <v>19.550666809082031</v>
      </c>
      <c r="L1090">
        <v>19.297784805297852</v>
      </c>
      <c r="M1090">
        <v>19.332426071166992</v>
      </c>
      <c r="N1090">
        <v>19.500043869018555</v>
      </c>
      <c r="O1090">
        <v>19.910242080688477</v>
      </c>
      <c r="P1090">
        <v>20.670230865478516</v>
      </c>
      <c r="Q1090">
        <v>23.310087203979492</v>
      </c>
      <c r="R1090">
        <v>23.346282958984375</v>
      </c>
      <c r="S1090">
        <v>23.622203826904297</v>
      </c>
      <c r="T1090">
        <v>24.453840255737305</v>
      </c>
      <c r="U1090">
        <v>25.042217254638672</v>
      </c>
      <c r="V1090">
        <v>25.43120002746582</v>
      </c>
      <c r="W1090">
        <v>25.523420333862305</v>
      </c>
      <c r="X1090">
        <v>25.959260940551758</v>
      </c>
      <c r="Y1090">
        <v>26.042776107788086</v>
      </c>
      <c r="Z1090">
        <v>26.226076126098633</v>
      </c>
      <c r="AA1090">
        <v>26.214389801025391</v>
      </c>
      <c r="AB1090">
        <v>26.004070281982422</v>
      </c>
      <c r="AC1090">
        <v>25.446434020996094</v>
      </c>
      <c r="AD1090">
        <v>25.595447540283203</v>
      </c>
      <c r="AE1090">
        <v>25.241729736328125</v>
      </c>
      <c r="AF1090">
        <v>24.139360427856445</v>
      </c>
      <c r="AG1090">
        <v>21.520841598510742</v>
      </c>
      <c r="AH1090">
        <v>20.474584579467773</v>
      </c>
      <c r="AI1090">
        <v>-0.66480308771133423</v>
      </c>
      <c r="AJ1090">
        <v>-0.65547400712966919</v>
      </c>
      <c r="AK1090">
        <v>-0.65242201089859009</v>
      </c>
      <c r="AL1090">
        <v>-0.65526974201202393</v>
      </c>
      <c r="AM1090">
        <v>-0.65679246187210083</v>
      </c>
      <c r="AN1090">
        <v>-0.66502177715301514</v>
      </c>
      <c r="AO1090">
        <v>-0.71267402172088623</v>
      </c>
      <c r="AP1090">
        <v>-0.72041106224060059</v>
      </c>
      <c r="AQ1090">
        <v>-0.73095017671585083</v>
      </c>
      <c r="AR1090">
        <v>-0.74758613109588623</v>
      </c>
      <c r="AS1090">
        <v>-0.76074010133743286</v>
      </c>
      <c r="AT1090">
        <v>-0.7654075026512146</v>
      </c>
      <c r="AU1090">
        <v>6.5821796655654907E-2</v>
      </c>
      <c r="AV1090">
        <v>4.0401725769042969</v>
      </c>
      <c r="AW1090">
        <v>4.0001497268676758</v>
      </c>
      <c r="AX1090">
        <v>4.0091872215270996</v>
      </c>
      <c r="AY1090">
        <v>3.9940869808197021</v>
      </c>
      <c r="AZ1090">
        <v>3.9651052951812744</v>
      </c>
      <c r="BA1090">
        <v>3.2365176826715469E-2</v>
      </c>
      <c r="BB1090">
        <v>-0.38865497708320618</v>
      </c>
      <c r="BC1090">
        <v>-0.38134041428565979</v>
      </c>
      <c r="BD1090">
        <v>-0.3547588586807251</v>
      </c>
      <c r="BE1090">
        <v>-0.31855130195617676</v>
      </c>
      <c r="BF1090">
        <v>-0.30415517091751099</v>
      </c>
      <c r="BG1090">
        <v>-0.32531315088272095</v>
      </c>
      <c r="BH1090">
        <v>-0.32111653685569763</v>
      </c>
      <c r="BI1090">
        <v>-0.31985920667648315</v>
      </c>
      <c r="BJ1090">
        <v>-0.32277703285217285</v>
      </c>
      <c r="BK1090">
        <v>-0.3218504786491394</v>
      </c>
      <c r="BL1090">
        <v>-0.32787847518920898</v>
      </c>
      <c r="BM1090">
        <v>-0.35680580139160156</v>
      </c>
      <c r="BN1090">
        <v>-0.35565093159675598</v>
      </c>
      <c r="BO1090">
        <v>-0.35996201634407043</v>
      </c>
      <c r="BP1090">
        <v>-0.36954081058502197</v>
      </c>
      <c r="BQ1090">
        <v>-0.37766945362091064</v>
      </c>
      <c r="BR1090">
        <v>-0.38238492608070374</v>
      </c>
      <c r="BS1090">
        <v>0.46478095650672913</v>
      </c>
      <c r="BT1090">
        <v>4.3585810661315918</v>
      </c>
      <c r="BU1090">
        <v>4.3139495849609375</v>
      </c>
      <c r="BV1090">
        <v>4.3224778175354004</v>
      </c>
      <c r="BW1090">
        <v>4.3094477653503418</v>
      </c>
      <c r="BX1090">
        <v>4.2776885032653809</v>
      </c>
      <c r="BY1090">
        <v>0.42660829424858093</v>
      </c>
      <c r="BZ1090">
        <v>-0.20680807530879974</v>
      </c>
      <c r="CA1090">
        <v>-0.20102360844612122</v>
      </c>
      <c r="CB1090">
        <v>-0.18842436373233795</v>
      </c>
      <c r="CC1090">
        <v>-0.16400212049484253</v>
      </c>
      <c r="CD1090">
        <v>-0.15792648494243622</v>
      </c>
      <c r="CE1090">
        <v>-9.0183429419994354E-2</v>
      </c>
      <c r="CF1090">
        <v>-8.954157680273056E-2</v>
      </c>
      <c r="CG1090">
        <v>-8.9527219533920288E-2</v>
      </c>
      <c r="CH1090">
        <v>-9.2493638396263123E-2</v>
      </c>
      <c r="CI1090">
        <v>-8.9870654046535492E-2</v>
      </c>
      <c r="CJ1090">
        <v>-9.437406063079834E-2</v>
      </c>
      <c r="CK1090">
        <v>-0.11033251881599426</v>
      </c>
      <c r="CL1090">
        <v>-0.10301915556192398</v>
      </c>
      <c r="CM1090">
        <v>-0.10301677137613297</v>
      </c>
      <c r="CN1090">
        <v>-0.10770777612924576</v>
      </c>
      <c r="CO1090">
        <v>-0.11235590279102325</v>
      </c>
      <c r="CP1090">
        <v>-0.1171046644449234</v>
      </c>
      <c r="CQ1090">
        <v>0.74109888076782227</v>
      </c>
      <c r="CR1090">
        <v>4.5791096687316895</v>
      </c>
      <c r="CS1090">
        <v>4.5312862396240234</v>
      </c>
      <c r="CT1090">
        <v>4.5394620895385742</v>
      </c>
      <c r="CU1090">
        <v>4.5278654098510742</v>
      </c>
      <c r="CV1090">
        <v>4.4941830635070801</v>
      </c>
      <c r="CW1090">
        <v>0.69965988397598267</v>
      </c>
      <c r="CX1090">
        <v>-8.0861471593379974E-2</v>
      </c>
      <c r="CY1090">
        <v>-7.6136745512485504E-2</v>
      </c>
      <c r="CZ1090">
        <v>-7.3221608996391296E-2</v>
      </c>
      <c r="DA1090">
        <v>-5.6961830705404282E-2</v>
      </c>
      <c r="DB1090">
        <v>-5.6648951023817062E-2</v>
      </c>
      <c r="DC1090">
        <v>0.14494627714157104</v>
      </c>
      <c r="DD1090">
        <v>0.14203336834907532</v>
      </c>
      <c r="DE1090">
        <v>0.14080478250980377</v>
      </c>
      <c r="DF1090">
        <v>0.1377897709608078</v>
      </c>
      <c r="DG1090">
        <v>0.14210917055606842</v>
      </c>
      <c r="DH1090">
        <v>0.1391303539276123</v>
      </c>
      <c r="DI1090">
        <v>0.13614074885845184</v>
      </c>
      <c r="DJ1090">
        <v>0.14961260557174683</v>
      </c>
      <c r="DK1090">
        <v>0.1539284884929657</v>
      </c>
      <c r="DL1090">
        <v>0.15412525832653046</v>
      </c>
      <c r="DM1090">
        <v>0.15295764803886414</v>
      </c>
      <c r="DN1090">
        <v>0.14817559719085693</v>
      </c>
      <c r="DO1090">
        <v>1.0174168348312378</v>
      </c>
      <c r="DP1090">
        <v>4.7996382713317871</v>
      </c>
      <c r="DQ1090">
        <v>4.7486228942871094</v>
      </c>
      <c r="DR1090">
        <v>4.756446361541748</v>
      </c>
      <c r="DS1090">
        <v>4.7462830543518066</v>
      </c>
      <c r="DT1090">
        <v>4.7106776237487793</v>
      </c>
      <c r="DU1090">
        <v>0.97271144390106201</v>
      </c>
      <c r="DV1090">
        <v>4.5085135847330093E-2</v>
      </c>
      <c r="DW1090">
        <v>4.8750121146440506E-2</v>
      </c>
      <c r="DX1090">
        <v>4.1981145739555359E-2</v>
      </c>
      <c r="DY1090">
        <v>5.0078455358743668E-2</v>
      </c>
      <c r="DZ1090">
        <v>4.4628582894802094E-2</v>
      </c>
      <c r="EA1090">
        <v>0.48443624377250671</v>
      </c>
      <c r="EB1090">
        <v>0.47639083862304688</v>
      </c>
      <c r="EC1090">
        <v>0.4733676016330719</v>
      </c>
      <c r="ED1090">
        <v>0.47028243541717529</v>
      </c>
      <c r="EE1090">
        <v>0.47705116868019104</v>
      </c>
      <c r="EF1090">
        <v>0.47627362608909607</v>
      </c>
      <c r="EG1090">
        <v>0.49200901389122009</v>
      </c>
      <c r="EH1090">
        <v>0.51437276601791382</v>
      </c>
      <c r="EI1090">
        <v>0.52491664886474609</v>
      </c>
      <c r="EJ1090">
        <v>0.53217059373855591</v>
      </c>
      <c r="EK1090">
        <v>0.53602826595306396</v>
      </c>
      <c r="EL1090">
        <v>0.53119814395904541</v>
      </c>
      <c r="EM1090">
        <v>1.416375994682312</v>
      </c>
      <c r="EN1090">
        <v>5.118046760559082</v>
      </c>
      <c r="EO1090">
        <v>5.0624227523803711</v>
      </c>
      <c r="EP1090">
        <v>5.0697369575500488</v>
      </c>
      <c r="EQ1090">
        <v>5.0616436004638672</v>
      </c>
      <c r="ER1090">
        <v>5.0232610702514648</v>
      </c>
      <c r="ES1090">
        <v>1.3669545650482178</v>
      </c>
      <c r="ET1090">
        <v>0.22693203389644623</v>
      </c>
      <c r="EU1090">
        <v>0.22906692326068878</v>
      </c>
      <c r="EV1090">
        <v>0.20831562578678131</v>
      </c>
      <c r="EW1090">
        <v>0.2046276330947876</v>
      </c>
      <c r="EX1090">
        <v>0.19085726141929626</v>
      </c>
      <c r="EY1090">
        <v>67.261161804199219</v>
      </c>
      <c r="EZ1090">
        <v>67.010971069335938</v>
      </c>
      <c r="FA1090">
        <v>66.543212890625</v>
      </c>
      <c r="FB1090">
        <v>66.19287109375</v>
      </c>
      <c r="FC1090">
        <v>65.842124938964844</v>
      </c>
      <c r="FD1090">
        <v>65.876785278320312</v>
      </c>
      <c r="FE1090">
        <v>66.412864685058594</v>
      </c>
      <c r="FF1090">
        <v>67.620597839355469</v>
      </c>
      <c r="FG1090">
        <v>70.510963439941406</v>
      </c>
      <c r="FH1090">
        <v>73.881645202636719</v>
      </c>
      <c r="FI1090">
        <v>77.297538757324219</v>
      </c>
      <c r="FJ1090">
        <v>78.656120300292969</v>
      </c>
      <c r="FK1090">
        <v>79.616783142089844</v>
      </c>
      <c r="FL1090">
        <v>80.654205322265625</v>
      </c>
      <c r="FM1090">
        <v>81.260757446289063</v>
      </c>
      <c r="FN1090">
        <v>81.401519775390625</v>
      </c>
      <c r="FO1090">
        <v>81.107147216796875</v>
      </c>
      <c r="FP1090">
        <v>80.166290283203125</v>
      </c>
      <c r="FQ1090">
        <v>77.528526306152344</v>
      </c>
      <c r="FR1090">
        <v>74.956695556640625</v>
      </c>
      <c r="FS1090">
        <v>72.589813232421875</v>
      </c>
      <c r="FT1090">
        <v>71.670051574707031</v>
      </c>
      <c r="FU1090">
        <v>70.583473205566406</v>
      </c>
      <c r="FV1090">
        <v>69.990486145019531</v>
      </c>
      <c r="FW1090">
        <v>81</v>
      </c>
      <c r="FX1090">
        <v>5.4568342864513397E-2</v>
      </c>
      <c r="FY1090">
        <v>1</v>
      </c>
    </row>
    <row r="1091" spans="1:181" x14ac:dyDescent="0.2">
      <c r="A1091" t="s">
        <v>243</v>
      </c>
      <c r="B1091" t="s">
        <v>239</v>
      </c>
      <c r="C1091" t="s">
        <v>215</v>
      </c>
      <c r="D1091" t="s">
        <v>9</v>
      </c>
      <c r="E1091">
        <v>2023</v>
      </c>
      <c r="F1091" t="s">
        <v>225</v>
      </c>
      <c r="G1091" t="s">
        <v>246</v>
      </c>
      <c r="H1091">
        <v>94</v>
      </c>
      <c r="K1091">
        <v>19.550666809082031</v>
      </c>
      <c r="L1091">
        <v>19.297784805297852</v>
      </c>
      <c r="M1091">
        <v>19.332426071166992</v>
      </c>
      <c r="N1091">
        <v>19.500043869018555</v>
      </c>
      <c r="O1091">
        <v>19.910242080688477</v>
      </c>
      <c r="P1091">
        <v>20.670230865478516</v>
      </c>
      <c r="Q1091">
        <v>23.310087203979492</v>
      </c>
      <c r="R1091">
        <v>23.346282958984375</v>
      </c>
      <c r="S1091">
        <v>23.622203826904297</v>
      </c>
      <c r="T1091">
        <v>24.453840255737305</v>
      </c>
      <c r="U1091">
        <v>25.042217254638672</v>
      </c>
      <c r="V1091">
        <v>25.43120002746582</v>
      </c>
      <c r="W1091">
        <v>25.523420333862305</v>
      </c>
      <c r="X1091">
        <v>25.959260940551758</v>
      </c>
      <c r="Y1091">
        <v>26.042776107788086</v>
      </c>
      <c r="Z1091">
        <v>26.226076126098633</v>
      </c>
      <c r="AA1091">
        <v>26.214389801025391</v>
      </c>
      <c r="AB1091">
        <v>26.004070281982422</v>
      </c>
      <c r="AC1091">
        <v>25.446434020996094</v>
      </c>
      <c r="AD1091">
        <v>25.595447540283203</v>
      </c>
      <c r="AE1091">
        <v>25.241729736328125</v>
      </c>
      <c r="AF1091">
        <v>24.139360427856445</v>
      </c>
      <c r="AG1091">
        <v>21.520841598510742</v>
      </c>
      <c r="AH1091">
        <v>20.474584579467773</v>
      </c>
      <c r="AI1091">
        <v>-0.66480308771133423</v>
      </c>
      <c r="AJ1091">
        <v>-0.65547400712966919</v>
      </c>
      <c r="AK1091">
        <v>-0.65242201089859009</v>
      </c>
      <c r="AL1091">
        <v>-0.65526974201202393</v>
      </c>
      <c r="AM1091">
        <v>-0.65679246187210083</v>
      </c>
      <c r="AN1091">
        <v>-0.66502177715301514</v>
      </c>
      <c r="AO1091">
        <v>-0.71267402172088623</v>
      </c>
      <c r="AP1091">
        <v>-0.72041106224060059</v>
      </c>
      <c r="AQ1091">
        <v>-0.73095017671585083</v>
      </c>
      <c r="AR1091">
        <v>-0.74758613109588623</v>
      </c>
      <c r="AS1091">
        <v>-0.76074010133743286</v>
      </c>
      <c r="AT1091">
        <v>-0.7654075026512146</v>
      </c>
      <c r="AU1091">
        <v>6.5821796655654907E-2</v>
      </c>
      <c r="AV1091">
        <v>4.0401725769042969</v>
      </c>
      <c r="AW1091">
        <v>4.0001497268676758</v>
      </c>
      <c r="AX1091">
        <v>4.0091872215270996</v>
      </c>
      <c r="AY1091">
        <v>3.9940869808197021</v>
      </c>
      <c r="AZ1091">
        <v>3.9651052951812744</v>
      </c>
      <c r="BA1091">
        <v>3.2365176826715469E-2</v>
      </c>
      <c r="BB1091">
        <v>-0.38865497708320618</v>
      </c>
      <c r="BC1091">
        <v>-0.38134041428565979</v>
      </c>
      <c r="BD1091">
        <v>-0.3547588586807251</v>
      </c>
      <c r="BE1091">
        <v>-0.31855130195617676</v>
      </c>
      <c r="BF1091">
        <v>-0.30415517091751099</v>
      </c>
      <c r="BG1091">
        <v>-0.32531315088272095</v>
      </c>
      <c r="BH1091">
        <v>-0.32111653685569763</v>
      </c>
      <c r="BI1091">
        <v>-0.31985920667648315</v>
      </c>
      <c r="BJ1091">
        <v>-0.32277703285217285</v>
      </c>
      <c r="BK1091">
        <v>-0.3218504786491394</v>
      </c>
      <c r="BL1091">
        <v>-0.32787847518920898</v>
      </c>
      <c r="BM1091">
        <v>-0.35680580139160156</v>
      </c>
      <c r="BN1091">
        <v>-0.35565093159675598</v>
      </c>
      <c r="BO1091">
        <v>-0.35996201634407043</v>
      </c>
      <c r="BP1091">
        <v>-0.36954081058502197</v>
      </c>
      <c r="BQ1091">
        <v>-0.37766945362091064</v>
      </c>
      <c r="BR1091">
        <v>-0.38238492608070374</v>
      </c>
      <c r="BS1091">
        <v>0.46478095650672913</v>
      </c>
      <c r="BT1091">
        <v>4.3585810661315918</v>
      </c>
      <c r="BU1091">
        <v>4.3139495849609375</v>
      </c>
      <c r="BV1091">
        <v>4.3224778175354004</v>
      </c>
      <c r="BW1091">
        <v>4.3094477653503418</v>
      </c>
      <c r="BX1091">
        <v>4.2776885032653809</v>
      </c>
      <c r="BY1091">
        <v>0.42660829424858093</v>
      </c>
      <c r="BZ1091">
        <v>-0.20680807530879974</v>
      </c>
      <c r="CA1091">
        <v>-0.20102360844612122</v>
      </c>
      <c r="CB1091">
        <v>-0.18842436373233795</v>
      </c>
      <c r="CC1091">
        <v>-0.16400212049484253</v>
      </c>
      <c r="CD1091">
        <v>-0.15792648494243622</v>
      </c>
      <c r="CE1091">
        <v>-9.0183429419994354E-2</v>
      </c>
      <c r="CF1091">
        <v>-8.954157680273056E-2</v>
      </c>
      <c r="CG1091">
        <v>-8.9527219533920288E-2</v>
      </c>
      <c r="CH1091">
        <v>-9.2493638396263123E-2</v>
      </c>
      <c r="CI1091">
        <v>-8.9870654046535492E-2</v>
      </c>
      <c r="CJ1091">
        <v>-9.437406063079834E-2</v>
      </c>
      <c r="CK1091">
        <v>-0.11033251881599426</v>
      </c>
      <c r="CL1091">
        <v>-0.10301915556192398</v>
      </c>
      <c r="CM1091">
        <v>-0.10301677137613297</v>
      </c>
      <c r="CN1091">
        <v>-0.10770777612924576</v>
      </c>
      <c r="CO1091">
        <v>-0.11235590279102325</v>
      </c>
      <c r="CP1091">
        <v>-0.1171046644449234</v>
      </c>
      <c r="CQ1091">
        <v>0.74109888076782227</v>
      </c>
      <c r="CR1091">
        <v>4.5791096687316895</v>
      </c>
      <c r="CS1091">
        <v>4.5312862396240234</v>
      </c>
      <c r="CT1091">
        <v>4.5394620895385742</v>
      </c>
      <c r="CU1091">
        <v>4.5278654098510742</v>
      </c>
      <c r="CV1091">
        <v>4.4941830635070801</v>
      </c>
      <c r="CW1091">
        <v>0.69965988397598267</v>
      </c>
      <c r="CX1091">
        <v>-8.0861471593379974E-2</v>
      </c>
      <c r="CY1091">
        <v>-7.6136745512485504E-2</v>
      </c>
      <c r="CZ1091">
        <v>-7.3221608996391296E-2</v>
      </c>
      <c r="DA1091">
        <v>-5.6961830705404282E-2</v>
      </c>
      <c r="DB1091">
        <v>-5.6648951023817062E-2</v>
      </c>
      <c r="DC1091">
        <v>0.14494627714157104</v>
      </c>
      <c r="DD1091">
        <v>0.14203336834907532</v>
      </c>
      <c r="DE1091">
        <v>0.14080478250980377</v>
      </c>
      <c r="DF1091">
        <v>0.1377897709608078</v>
      </c>
      <c r="DG1091">
        <v>0.14210917055606842</v>
      </c>
      <c r="DH1091">
        <v>0.1391303539276123</v>
      </c>
      <c r="DI1091">
        <v>0.13614074885845184</v>
      </c>
      <c r="DJ1091">
        <v>0.14961260557174683</v>
      </c>
      <c r="DK1091">
        <v>0.1539284884929657</v>
      </c>
      <c r="DL1091">
        <v>0.15412525832653046</v>
      </c>
      <c r="DM1091">
        <v>0.15295764803886414</v>
      </c>
      <c r="DN1091">
        <v>0.14817559719085693</v>
      </c>
      <c r="DO1091">
        <v>1.0174168348312378</v>
      </c>
      <c r="DP1091">
        <v>4.7996382713317871</v>
      </c>
      <c r="DQ1091">
        <v>4.7486228942871094</v>
      </c>
      <c r="DR1091">
        <v>4.756446361541748</v>
      </c>
      <c r="DS1091">
        <v>4.7462830543518066</v>
      </c>
      <c r="DT1091">
        <v>4.7106776237487793</v>
      </c>
      <c r="DU1091">
        <v>0.97271144390106201</v>
      </c>
      <c r="DV1091">
        <v>4.5085135847330093E-2</v>
      </c>
      <c r="DW1091">
        <v>4.8750121146440506E-2</v>
      </c>
      <c r="DX1091">
        <v>4.1981145739555359E-2</v>
      </c>
      <c r="DY1091">
        <v>5.0078455358743668E-2</v>
      </c>
      <c r="DZ1091">
        <v>4.4628582894802094E-2</v>
      </c>
      <c r="EA1091">
        <v>0.48443624377250671</v>
      </c>
      <c r="EB1091">
        <v>0.47639083862304688</v>
      </c>
      <c r="EC1091">
        <v>0.4733676016330719</v>
      </c>
      <c r="ED1091">
        <v>0.47028243541717529</v>
      </c>
      <c r="EE1091">
        <v>0.47705116868019104</v>
      </c>
      <c r="EF1091">
        <v>0.47627362608909607</v>
      </c>
      <c r="EG1091">
        <v>0.49200901389122009</v>
      </c>
      <c r="EH1091">
        <v>0.51437276601791382</v>
      </c>
      <c r="EI1091">
        <v>0.52491664886474609</v>
      </c>
      <c r="EJ1091">
        <v>0.53217059373855591</v>
      </c>
      <c r="EK1091">
        <v>0.53602826595306396</v>
      </c>
      <c r="EL1091">
        <v>0.53119814395904541</v>
      </c>
      <c r="EM1091">
        <v>1.416375994682312</v>
      </c>
      <c r="EN1091">
        <v>5.118046760559082</v>
      </c>
      <c r="EO1091">
        <v>5.0624227523803711</v>
      </c>
      <c r="EP1091">
        <v>5.0697369575500488</v>
      </c>
      <c r="EQ1091">
        <v>5.0616436004638672</v>
      </c>
      <c r="ER1091">
        <v>5.0232610702514648</v>
      </c>
      <c r="ES1091">
        <v>1.3669545650482178</v>
      </c>
      <c r="ET1091">
        <v>0.22693203389644623</v>
      </c>
      <c r="EU1091">
        <v>0.22906692326068878</v>
      </c>
      <c r="EV1091">
        <v>0.20831562578678131</v>
      </c>
      <c r="EW1091">
        <v>0.2046276330947876</v>
      </c>
      <c r="EX1091">
        <v>0.19085726141929626</v>
      </c>
      <c r="EY1091">
        <v>67.261161804199219</v>
      </c>
      <c r="EZ1091">
        <v>67.010971069335938</v>
      </c>
      <c r="FA1091">
        <v>66.543212890625</v>
      </c>
      <c r="FB1091">
        <v>66.19287109375</v>
      </c>
      <c r="FC1091">
        <v>65.842124938964844</v>
      </c>
      <c r="FD1091">
        <v>65.876785278320312</v>
      </c>
      <c r="FE1091">
        <v>66.412864685058594</v>
      </c>
      <c r="FF1091">
        <v>67.620597839355469</v>
      </c>
      <c r="FG1091">
        <v>70.510963439941406</v>
      </c>
      <c r="FH1091">
        <v>73.881645202636719</v>
      </c>
      <c r="FI1091">
        <v>77.297538757324219</v>
      </c>
      <c r="FJ1091">
        <v>78.656120300292969</v>
      </c>
      <c r="FK1091">
        <v>79.616783142089844</v>
      </c>
      <c r="FL1091">
        <v>80.654205322265625</v>
      </c>
      <c r="FM1091">
        <v>81.260757446289063</v>
      </c>
      <c r="FN1091">
        <v>81.401519775390625</v>
      </c>
      <c r="FO1091">
        <v>81.107147216796875</v>
      </c>
      <c r="FP1091">
        <v>80.166290283203125</v>
      </c>
      <c r="FQ1091">
        <v>77.528526306152344</v>
      </c>
      <c r="FR1091">
        <v>74.956695556640625</v>
      </c>
      <c r="FS1091">
        <v>72.589813232421875</v>
      </c>
      <c r="FT1091">
        <v>71.670051574707031</v>
      </c>
      <c r="FU1091">
        <v>70.583473205566406</v>
      </c>
      <c r="FV1091">
        <v>69.990486145019531</v>
      </c>
      <c r="FW1091">
        <v>81</v>
      </c>
      <c r="FX1091">
        <v>5.4568342864513397E-2</v>
      </c>
      <c r="FY1091">
        <v>1</v>
      </c>
    </row>
    <row r="1092" spans="1:181" x14ac:dyDescent="0.2">
      <c r="A1092" t="s">
        <v>243</v>
      </c>
      <c r="B1092" t="s">
        <v>239</v>
      </c>
      <c r="C1092" t="s">
        <v>215</v>
      </c>
      <c r="D1092" t="s">
        <v>9</v>
      </c>
      <c r="E1092">
        <v>2024</v>
      </c>
      <c r="F1092" t="s">
        <v>225</v>
      </c>
      <c r="G1092" t="s">
        <v>246</v>
      </c>
      <c r="H1092">
        <v>94</v>
      </c>
      <c r="K1092">
        <v>19.550666809082031</v>
      </c>
      <c r="L1092">
        <v>19.297784805297852</v>
      </c>
      <c r="M1092">
        <v>19.332426071166992</v>
      </c>
      <c r="N1092">
        <v>19.500043869018555</v>
      </c>
      <c r="O1092">
        <v>19.910242080688477</v>
      </c>
      <c r="P1092">
        <v>20.670230865478516</v>
      </c>
      <c r="Q1092">
        <v>23.310087203979492</v>
      </c>
      <c r="R1092">
        <v>23.346282958984375</v>
      </c>
      <c r="S1092">
        <v>23.622203826904297</v>
      </c>
      <c r="T1092">
        <v>24.453840255737305</v>
      </c>
      <c r="U1092">
        <v>25.042217254638672</v>
      </c>
      <c r="V1092">
        <v>25.43120002746582</v>
      </c>
      <c r="W1092">
        <v>25.523420333862305</v>
      </c>
      <c r="X1092">
        <v>25.959260940551758</v>
      </c>
      <c r="Y1092">
        <v>26.042776107788086</v>
      </c>
      <c r="Z1092">
        <v>26.226076126098633</v>
      </c>
      <c r="AA1092">
        <v>26.214389801025391</v>
      </c>
      <c r="AB1092">
        <v>26.004070281982422</v>
      </c>
      <c r="AC1092">
        <v>25.446434020996094</v>
      </c>
      <c r="AD1092">
        <v>25.595447540283203</v>
      </c>
      <c r="AE1092">
        <v>25.241729736328125</v>
      </c>
      <c r="AF1092">
        <v>24.139360427856445</v>
      </c>
      <c r="AG1092">
        <v>21.520841598510742</v>
      </c>
      <c r="AH1092">
        <v>20.474584579467773</v>
      </c>
      <c r="AI1092">
        <v>-0.66480308771133423</v>
      </c>
      <c r="AJ1092">
        <v>-0.65547400712966919</v>
      </c>
      <c r="AK1092">
        <v>-0.65242201089859009</v>
      </c>
      <c r="AL1092">
        <v>-0.65526974201202393</v>
      </c>
      <c r="AM1092">
        <v>-0.65679246187210083</v>
      </c>
      <c r="AN1092">
        <v>-0.66502177715301514</v>
      </c>
      <c r="AO1092">
        <v>-0.71267402172088623</v>
      </c>
      <c r="AP1092">
        <v>-0.72041106224060059</v>
      </c>
      <c r="AQ1092">
        <v>-0.73095017671585083</v>
      </c>
      <c r="AR1092">
        <v>-0.74758613109588623</v>
      </c>
      <c r="AS1092">
        <v>-0.76074010133743286</v>
      </c>
      <c r="AT1092">
        <v>-0.7654075026512146</v>
      </c>
      <c r="AU1092">
        <v>6.5821796655654907E-2</v>
      </c>
      <c r="AV1092">
        <v>4.0401725769042969</v>
      </c>
      <c r="AW1092">
        <v>4.0001497268676758</v>
      </c>
      <c r="AX1092">
        <v>4.0091872215270996</v>
      </c>
      <c r="AY1092">
        <v>3.9940869808197021</v>
      </c>
      <c r="AZ1092">
        <v>3.9651052951812744</v>
      </c>
      <c r="BA1092">
        <v>3.2365176826715469E-2</v>
      </c>
      <c r="BB1092">
        <v>-0.38865497708320618</v>
      </c>
      <c r="BC1092">
        <v>-0.38134041428565979</v>
      </c>
      <c r="BD1092">
        <v>-0.3547588586807251</v>
      </c>
      <c r="BE1092">
        <v>-0.31855130195617676</v>
      </c>
      <c r="BF1092">
        <v>-0.30415517091751099</v>
      </c>
      <c r="BG1092">
        <v>-0.32531315088272095</v>
      </c>
      <c r="BH1092">
        <v>-0.32111653685569763</v>
      </c>
      <c r="BI1092">
        <v>-0.31985920667648315</v>
      </c>
      <c r="BJ1092">
        <v>-0.32277703285217285</v>
      </c>
      <c r="BK1092">
        <v>-0.3218504786491394</v>
      </c>
      <c r="BL1092">
        <v>-0.32787847518920898</v>
      </c>
      <c r="BM1092">
        <v>-0.35680580139160156</v>
      </c>
      <c r="BN1092">
        <v>-0.35565093159675598</v>
      </c>
      <c r="BO1092">
        <v>-0.35996201634407043</v>
      </c>
      <c r="BP1092">
        <v>-0.36954081058502197</v>
      </c>
      <c r="BQ1092">
        <v>-0.37766945362091064</v>
      </c>
      <c r="BR1092">
        <v>-0.38238492608070374</v>
      </c>
      <c r="BS1092">
        <v>0.46478095650672913</v>
      </c>
      <c r="BT1092">
        <v>4.3585810661315918</v>
      </c>
      <c r="BU1092">
        <v>4.3139495849609375</v>
      </c>
      <c r="BV1092">
        <v>4.3224778175354004</v>
      </c>
      <c r="BW1092">
        <v>4.3094477653503418</v>
      </c>
      <c r="BX1092">
        <v>4.2776885032653809</v>
      </c>
      <c r="BY1092">
        <v>0.42660829424858093</v>
      </c>
      <c r="BZ1092">
        <v>-0.20680807530879974</v>
      </c>
      <c r="CA1092">
        <v>-0.20102360844612122</v>
      </c>
      <c r="CB1092">
        <v>-0.18842436373233795</v>
      </c>
      <c r="CC1092">
        <v>-0.16400212049484253</v>
      </c>
      <c r="CD1092">
        <v>-0.15792648494243622</v>
      </c>
      <c r="CE1092">
        <v>-9.0183429419994354E-2</v>
      </c>
      <c r="CF1092">
        <v>-8.954157680273056E-2</v>
      </c>
      <c r="CG1092">
        <v>-8.9527219533920288E-2</v>
      </c>
      <c r="CH1092">
        <v>-9.2493638396263123E-2</v>
      </c>
      <c r="CI1092">
        <v>-8.9870654046535492E-2</v>
      </c>
      <c r="CJ1092">
        <v>-9.437406063079834E-2</v>
      </c>
      <c r="CK1092">
        <v>-0.11033251881599426</v>
      </c>
      <c r="CL1092">
        <v>-0.10301915556192398</v>
      </c>
      <c r="CM1092">
        <v>-0.10301677137613297</v>
      </c>
      <c r="CN1092">
        <v>-0.10770777612924576</v>
      </c>
      <c r="CO1092">
        <v>-0.11235590279102325</v>
      </c>
      <c r="CP1092">
        <v>-0.1171046644449234</v>
      </c>
      <c r="CQ1092">
        <v>0.74109888076782227</v>
      </c>
      <c r="CR1092">
        <v>4.5791096687316895</v>
      </c>
      <c r="CS1092">
        <v>4.5312862396240234</v>
      </c>
      <c r="CT1092">
        <v>4.5394620895385742</v>
      </c>
      <c r="CU1092">
        <v>4.5278654098510742</v>
      </c>
      <c r="CV1092">
        <v>4.4941830635070801</v>
      </c>
      <c r="CW1092">
        <v>0.69965988397598267</v>
      </c>
      <c r="CX1092">
        <v>-8.0861471593379974E-2</v>
      </c>
      <c r="CY1092">
        <v>-7.6136745512485504E-2</v>
      </c>
      <c r="CZ1092">
        <v>-7.3221608996391296E-2</v>
      </c>
      <c r="DA1092">
        <v>-5.6961830705404282E-2</v>
      </c>
      <c r="DB1092">
        <v>-5.6648951023817062E-2</v>
      </c>
      <c r="DC1092">
        <v>0.14494627714157104</v>
      </c>
      <c r="DD1092">
        <v>0.14203336834907532</v>
      </c>
      <c r="DE1092">
        <v>0.14080478250980377</v>
      </c>
      <c r="DF1092">
        <v>0.1377897709608078</v>
      </c>
      <c r="DG1092">
        <v>0.14210917055606842</v>
      </c>
      <c r="DH1092">
        <v>0.1391303539276123</v>
      </c>
      <c r="DI1092">
        <v>0.13614074885845184</v>
      </c>
      <c r="DJ1092">
        <v>0.14961260557174683</v>
      </c>
      <c r="DK1092">
        <v>0.1539284884929657</v>
      </c>
      <c r="DL1092">
        <v>0.15412525832653046</v>
      </c>
      <c r="DM1092">
        <v>0.15295764803886414</v>
      </c>
      <c r="DN1092">
        <v>0.14817559719085693</v>
      </c>
      <c r="DO1092">
        <v>1.0174168348312378</v>
      </c>
      <c r="DP1092">
        <v>4.7996382713317871</v>
      </c>
      <c r="DQ1092">
        <v>4.7486228942871094</v>
      </c>
      <c r="DR1092">
        <v>4.756446361541748</v>
      </c>
      <c r="DS1092">
        <v>4.7462830543518066</v>
      </c>
      <c r="DT1092">
        <v>4.7106776237487793</v>
      </c>
      <c r="DU1092">
        <v>0.97271144390106201</v>
      </c>
      <c r="DV1092">
        <v>4.5085135847330093E-2</v>
      </c>
      <c r="DW1092">
        <v>4.8750121146440506E-2</v>
      </c>
      <c r="DX1092">
        <v>4.1981145739555359E-2</v>
      </c>
      <c r="DY1092">
        <v>5.0078455358743668E-2</v>
      </c>
      <c r="DZ1092">
        <v>4.4628582894802094E-2</v>
      </c>
      <c r="EA1092">
        <v>0.48443624377250671</v>
      </c>
      <c r="EB1092">
        <v>0.47639083862304688</v>
      </c>
      <c r="EC1092">
        <v>0.4733676016330719</v>
      </c>
      <c r="ED1092">
        <v>0.47028243541717529</v>
      </c>
      <c r="EE1092">
        <v>0.47705116868019104</v>
      </c>
      <c r="EF1092">
        <v>0.47627362608909607</v>
      </c>
      <c r="EG1092">
        <v>0.49200901389122009</v>
      </c>
      <c r="EH1092">
        <v>0.51437276601791382</v>
      </c>
      <c r="EI1092">
        <v>0.52491664886474609</v>
      </c>
      <c r="EJ1092">
        <v>0.53217059373855591</v>
      </c>
      <c r="EK1092">
        <v>0.53602826595306396</v>
      </c>
      <c r="EL1092">
        <v>0.53119814395904541</v>
      </c>
      <c r="EM1092">
        <v>1.416375994682312</v>
      </c>
      <c r="EN1092">
        <v>5.118046760559082</v>
      </c>
      <c r="EO1092">
        <v>5.0624227523803711</v>
      </c>
      <c r="EP1092">
        <v>5.0697369575500488</v>
      </c>
      <c r="EQ1092">
        <v>5.0616436004638672</v>
      </c>
      <c r="ER1092">
        <v>5.0232610702514648</v>
      </c>
      <c r="ES1092">
        <v>1.3669545650482178</v>
      </c>
      <c r="ET1092">
        <v>0.22693203389644623</v>
      </c>
      <c r="EU1092">
        <v>0.22906692326068878</v>
      </c>
      <c r="EV1092">
        <v>0.20831562578678131</v>
      </c>
      <c r="EW1092">
        <v>0.2046276330947876</v>
      </c>
      <c r="EX1092">
        <v>0.19085726141929626</v>
      </c>
      <c r="EY1092">
        <v>67.261161804199219</v>
      </c>
      <c r="EZ1092">
        <v>67.010971069335938</v>
      </c>
      <c r="FA1092">
        <v>66.543212890625</v>
      </c>
      <c r="FB1092">
        <v>66.19287109375</v>
      </c>
      <c r="FC1092">
        <v>65.842124938964844</v>
      </c>
      <c r="FD1092">
        <v>65.876785278320312</v>
      </c>
      <c r="FE1092">
        <v>66.412864685058594</v>
      </c>
      <c r="FF1092">
        <v>67.620597839355469</v>
      </c>
      <c r="FG1092">
        <v>70.510963439941406</v>
      </c>
      <c r="FH1092">
        <v>73.881645202636719</v>
      </c>
      <c r="FI1092">
        <v>77.297538757324219</v>
      </c>
      <c r="FJ1092">
        <v>78.656120300292969</v>
      </c>
      <c r="FK1092">
        <v>79.616783142089844</v>
      </c>
      <c r="FL1092">
        <v>80.654205322265625</v>
      </c>
      <c r="FM1092">
        <v>81.260757446289063</v>
      </c>
      <c r="FN1092">
        <v>81.401519775390625</v>
      </c>
      <c r="FO1092">
        <v>81.107147216796875</v>
      </c>
      <c r="FP1092">
        <v>80.166290283203125</v>
      </c>
      <c r="FQ1092">
        <v>77.528526306152344</v>
      </c>
      <c r="FR1092">
        <v>74.956695556640625</v>
      </c>
      <c r="FS1092">
        <v>72.589813232421875</v>
      </c>
      <c r="FT1092">
        <v>71.670051574707031</v>
      </c>
      <c r="FU1092">
        <v>70.583473205566406</v>
      </c>
      <c r="FV1092">
        <v>69.990486145019531</v>
      </c>
      <c r="FW1092">
        <v>81</v>
      </c>
      <c r="FX1092">
        <v>5.4568342864513397E-2</v>
      </c>
      <c r="FY1092">
        <v>1</v>
      </c>
    </row>
    <row r="1093" spans="1:181" x14ac:dyDescent="0.2">
      <c r="A1093" t="s">
        <v>243</v>
      </c>
      <c r="B1093" t="s">
        <v>239</v>
      </c>
      <c r="C1093" t="s">
        <v>215</v>
      </c>
      <c r="D1093" t="s">
        <v>9</v>
      </c>
      <c r="E1093">
        <v>2025</v>
      </c>
      <c r="F1093" t="s">
        <v>225</v>
      </c>
      <c r="G1093" t="s">
        <v>246</v>
      </c>
      <c r="H1093">
        <v>94</v>
      </c>
      <c r="K1093">
        <v>19.550666809082031</v>
      </c>
      <c r="L1093">
        <v>19.297784805297852</v>
      </c>
      <c r="M1093">
        <v>19.332426071166992</v>
      </c>
      <c r="N1093">
        <v>19.500043869018555</v>
      </c>
      <c r="O1093">
        <v>19.910242080688477</v>
      </c>
      <c r="P1093">
        <v>20.670230865478516</v>
      </c>
      <c r="Q1093">
        <v>23.310087203979492</v>
      </c>
      <c r="R1093">
        <v>23.346282958984375</v>
      </c>
      <c r="S1093">
        <v>23.622203826904297</v>
      </c>
      <c r="T1093">
        <v>24.453840255737305</v>
      </c>
      <c r="U1093">
        <v>25.042217254638672</v>
      </c>
      <c r="V1093">
        <v>25.43120002746582</v>
      </c>
      <c r="W1093">
        <v>25.523420333862305</v>
      </c>
      <c r="X1093">
        <v>25.959260940551758</v>
      </c>
      <c r="Y1093">
        <v>26.042776107788086</v>
      </c>
      <c r="Z1093">
        <v>26.226076126098633</v>
      </c>
      <c r="AA1093">
        <v>26.214389801025391</v>
      </c>
      <c r="AB1093">
        <v>26.004070281982422</v>
      </c>
      <c r="AC1093">
        <v>25.446434020996094</v>
      </c>
      <c r="AD1093">
        <v>25.595447540283203</v>
      </c>
      <c r="AE1093">
        <v>25.241729736328125</v>
      </c>
      <c r="AF1093">
        <v>24.139360427856445</v>
      </c>
      <c r="AG1093">
        <v>21.520841598510742</v>
      </c>
      <c r="AH1093">
        <v>20.474584579467773</v>
      </c>
      <c r="AI1093">
        <v>-0.66480308771133423</v>
      </c>
      <c r="AJ1093">
        <v>-0.65547400712966919</v>
      </c>
      <c r="AK1093">
        <v>-0.65242201089859009</v>
      </c>
      <c r="AL1093">
        <v>-0.65526974201202393</v>
      </c>
      <c r="AM1093">
        <v>-0.65679246187210083</v>
      </c>
      <c r="AN1093">
        <v>-0.66502177715301514</v>
      </c>
      <c r="AO1093">
        <v>-0.71267402172088623</v>
      </c>
      <c r="AP1093">
        <v>-0.72041106224060059</v>
      </c>
      <c r="AQ1093">
        <v>-0.73095017671585083</v>
      </c>
      <c r="AR1093">
        <v>-0.74758613109588623</v>
      </c>
      <c r="AS1093">
        <v>-0.76074010133743286</v>
      </c>
      <c r="AT1093">
        <v>-0.7654075026512146</v>
      </c>
      <c r="AU1093">
        <v>6.5821796655654907E-2</v>
      </c>
      <c r="AV1093">
        <v>4.0401725769042969</v>
      </c>
      <c r="AW1093">
        <v>4.0001497268676758</v>
      </c>
      <c r="AX1093">
        <v>4.0091872215270996</v>
      </c>
      <c r="AY1093">
        <v>3.9940869808197021</v>
      </c>
      <c r="AZ1093">
        <v>3.9651052951812744</v>
      </c>
      <c r="BA1093">
        <v>3.2365176826715469E-2</v>
      </c>
      <c r="BB1093">
        <v>-0.38865497708320618</v>
      </c>
      <c r="BC1093">
        <v>-0.38134041428565979</v>
      </c>
      <c r="BD1093">
        <v>-0.3547588586807251</v>
      </c>
      <c r="BE1093">
        <v>-0.31855130195617676</v>
      </c>
      <c r="BF1093">
        <v>-0.30415517091751099</v>
      </c>
      <c r="BG1093">
        <v>-0.32531315088272095</v>
      </c>
      <c r="BH1093">
        <v>-0.32111653685569763</v>
      </c>
      <c r="BI1093">
        <v>-0.31985920667648315</v>
      </c>
      <c r="BJ1093">
        <v>-0.32277703285217285</v>
      </c>
      <c r="BK1093">
        <v>-0.3218504786491394</v>
      </c>
      <c r="BL1093">
        <v>-0.32787847518920898</v>
      </c>
      <c r="BM1093">
        <v>-0.35680580139160156</v>
      </c>
      <c r="BN1093">
        <v>-0.35565093159675598</v>
      </c>
      <c r="BO1093">
        <v>-0.35996201634407043</v>
      </c>
      <c r="BP1093">
        <v>-0.36954081058502197</v>
      </c>
      <c r="BQ1093">
        <v>-0.37766945362091064</v>
      </c>
      <c r="BR1093">
        <v>-0.38238492608070374</v>
      </c>
      <c r="BS1093">
        <v>0.46478095650672913</v>
      </c>
      <c r="BT1093">
        <v>4.3585810661315918</v>
      </c>
      <c r="BU1093">
        <v>4.3139495849609375</v>
      </c>
      <c r="BV1093">
        <v>4.3224778175354004</v>
      </c>
      <c r="BW1093">
        <v>4.3094477653503418</v>
      </c>
      <c r="BX1093">
        <v>4.2776885032653809</v>
      </c>
      <c r="BY1093">
        <v>0.42660829424858093</v>
      </c>
      <c r="BZ1093">
        <v>-0.20680807530879974</v>
      </c>
      <c r="CA1093">
        <v>-0.20102360844612122</v>
      </c>
      <c r="CB1093">
        <v>-0.18842436373233795</v>
      </c>
      <c r="CC1093">
        <v>-0.16400212049484253</v>
      </c>
      <c r="CD1093">
        <v>-0.15792648494243622</v>
      </c>
      <c r="CE1093">
        <v>-9.0183429419994354E-2</v>
      </c>
      <c r="CF1093">
        <v>-8.954157680273056E-2</v>
      </c>
      <c r="CG1093">
        <v>-8.9527219533920288E-2</v>
      </c>
      <c r="CH1093">
        <v>-9.2493638396263123E-2</v>
      </c>
      <c r="CI1093">
        <v>-8.9870654046535492E-2</v>
      </c>
      <c r="CJ1093">
        <v>-9.437406063079834E-2</v>
      </c>
      <c r="CK1093">
        <v>-0.11033251881599426</v>
      </c>
      <c r="CL1093">
        <v>-0.10301915556192398</v>
      </c>
      <c r="CM1093">
        <v>-0.10301677137613297</v>
      </c>
      <c r="CN1093">
        <v>-0.10770777612924576</v>
      </c>
      <c r="CO1093">
        <v>-0.11235590279102325</v>
      </c>
      <c r="CP1093">
        <v>-0.1171046644449234</v>
      </c>
      <c r="CQ1093">
        <v>0.74109888076782227</v>
      </c>
      <c r="CR1093">
        <v>4.5791096687316895</v>
      </c>
      <c r="CS1093">
        <v>4.5312862396240234</v>
      </c>
      <c r="CT1093">
        <v>4.5394620895385742</v>
      </c>
      <c r="CU1093">
        <v>4.5278654098510742</v>
      </c>
      <c r="CV1093">
        <v>4.4941830635070801</v>
      </c>
      <c r="CW1093">
        <v>0.69965988397598267</v>
      </c>
      <c r="CX1093">
        <v>-8.0861471593379974E-2</v>
      </c>
      <c r="CY1093">
        <v>-7.6136745512485504E-2</v>
      </c>
      <c r="CZ1093">
        <v>-7.3221608996391296E-2</v>
      </c>
      <c r="DA1093">
        <v>-5.6961830705404282E-2</v>
      </c>
      <c r="DB1093">
        <v>-5.6648951023817062E-2</v>
      </c>
      <c r="DC1093">
        <v>0.14494627714157104</v>
      </c>
      <c r="DD1093">
        <v>0.14203336834907532</v>
      </c>
      <c r="DE1093">
        <v>0.14080478250980377</v>
      </c>
      <c r="DF1093">
        <v>0.1377897709608078</v>
      </c>
      <c r="DG1093">
        <v>0.14210917055606842</v>
      </c>
      <c r="DH1093">
        <v>0.1391303539276123</v>
      </c>
      <c r="DI1093">
        <v>0.13614074885845184</v>
      </c>
      <c r="DJ1093">
        <v>0.14961260557174683</v>
      </c>
      <c r="DK1093">
        <v>0.1539284884929657</v>
      </c>
      <c r="DL1093">
        <v>0.15412525832653046</v>
      </c>
      <c r="DM1093">
        <v>0.15295764803886414</v>
      </c>
      <c r="DN1093">
        <v>0.14817559719085693</v>
      </c>
      <c r="DO1093">
        <v>1.0174168348312378</v>
      </c>
      <c r="DP1093">
        <v>4.7996382713317871</v>
      </c>
      <c r="DQ1093">
        <v>4.7486228942871094</v>
      </c>
      <c r="DR1093">
        <v>4.756446361541748</v>
      </c>
      <c r="DS1093">
        <v>4.7462830543518066</v>
      </c>
      <c r="DT1093">
        <v>4.7106776237487793</v>
      </c>
      <c r="DU1093">
        <v>0.97271144390106201</v>
      </c>
      <c r="DV1093">
        <v>4.5085135847330093E-2</v>
      </c>
      <c r="DW1093">
        <v>4.8750121146440506E-2</v>
      </c>
      <c r="DX1093">
        <v>4.1981145739555359E-2</v>
      </c>
      <c r="DY1093">
        <v>5.0078455358743668E-2</v>
      </c>
      <c r="DZ1093">
        <v>4.4628582894802094E-2</v>
      </c>
      <c r="EA1093">
        <v>0.48443624377250671</v>
      </c>
      <c r="EB1093">
        <v>0.47639083862304688</v>
      </c>
      <c r="EC1093">
        <v>0.4733676016330719</v>
      </c>
      <c r="ED1093">
        <v>0.47028243541717529</v>
      </c>
      <c r="EE1093">
        <v>0.47705116868019104</v>
      </c>
      <c r="EF1093">
        <v>0.47627362608909607</v>
      </c>
      <c r="EG1093">
        <v>0.49200901389122009</v>
      </c>
      <c r="EH1093">
        <v>0.51437276601791382</v>
      </c>
      <c r="EI1093">
        <v>0.52491664886474609</v>
      </c>
      <c r="EJ1093">
        <v>0.53217059373855591</v>
      </c>
      <c r="EK1093">
        <v>0.53602826595306396</v>
      </c>
      <c r="EL1093">
        <v>0.53119814395904541</v>
      </c>
      <c r="EM1093">
        <v>1.416375994682312</v>
      </c>
      <c r="EN1093">
        <v>5.118046760559082</v>
      </c>
      <c r="EO1093">
        <v>5.0624227523803711</v>
      </c>
      <c r="EP1093">
        <v>5.0697369575500488</v>
      </c>
      <c r="EQ1093">
        <v>5.0616436004638672</v>
      </c>
      <c r="ER1093">
        <v>5.0232610702514648</v>
      </c>
      <c r="ES1093">
        <v>1.3669545650482178</v>
      </c>
      <c r="ET1093">
        <v>0.22693203389644623</v>
      </c>
      <c r="EU1093">
        <v>0.22906692326068878</v>
      </c>
      <c r="EV1093">
        <v>0.20831562578678131</v>
      </c>
      <c r="EW1093">
        <v>0.2046276330947876</v>
      </c>
      <c r="EX1093">
        <v>0.19085726141929626</v>
      </c>
      <c r="EY1093">
        <v>67.261161804199219</v>
      </c>
      <c r="EZ1093">
        <v>67.010971069335938</v>
      </c>
      <c r="FA1093">
        <v>66.543212890625</v>
      </c>
      <c r="FB1093">
        <v>66.19287109375</v>
      </c>
      <c r="FC1093">
        <v>65.842124938964844</v>
      </c>
      <c r="FD1093">
        <v>65.876785278320312</v>
      </c>
      <c r="FE1093">
        <v>66.412864685058594</v>
      </c>
      <c r="FF1093">
        <v>67.620597839355469</v>
      </c>
      <c r="FG1093">
        <v>70.510963439941406</v>
      </c>
      <c r="FH1093">
        <v>73.881645202636719</v>
      </c>
      <c r="FI1093">
        <v>77.297538757324219</v>
      </c>
      <c r="FJ1093">
        <v>78.656120300292969</v>
      </c>
      <c r="FK1093">
        <v>79.616783142089844</v>
      </c>
      <c r="FL1093">
        <v>80.654205322265625</v>
      </c>
      <c r="FM1093">
        <v>81.260757446289063</v>
      </c>
      <c r="FN1093">
        <v>81.401519775390625</v>
      </c>
      <c r="FO1093">
        <v>81.107147216796875</v>
      </c>
      <c r="FP1093">
        <v>80.166290283203125</v>
      </c>
      <c r="FQ1093">
        <v>77.528526306152344</v>
      </c>
      <c r="FR1093">
        <v>74.956695556640625</v>
      </c>
      <c r="FS1093">
        <v>72.589813232421875</v>
      </c>
      <c r="FT1093">
        <v>71.670051574707031</v>
      </c>
      <c r="FU1093">
        <v>70.583473205566406</v>
      </c>
      <c r="FV1093">
        <v>69.990486145019531</v>
      </c>
      <c r="FW1093">
        <v>81</v>
      </c>
      <c r="FX1093">
        <v>5.4568342864513397E-2</v>
      </c>
      <c r="FY1093">
        <v>1</v>
      </c>
    </row>
    <row r="1094" spans="1:181" x14ac:dyDescent="0.2">
      <c r="A1094" t="s">
        <v>243</v>
      </c>
      <c r="B1094" t="s">
        <v>239</v>
      </c>
      <c r="C1094" t="s">
        <v>214</v>
      </c>
      <c r="D1094" t="s">
        <v>37</v>
      </c>
      <c r="E1094">
        <v>2015</v>
      </c>
      <c r="F1094" t="s">
        <v>222</v>
      </c>
      <c r="G1094" t="s">
        <v>244</v>
      </c>
      <c r="H1094">
        <v>0</v>
      </c>
      <c r="FW1094">
        <v>172</v>
      </c>
      <c r="FX1094">
        <v>0.15362249314785004</v>
      </c>
      <c r="FY1094">
        <v>0</v>
      </c>
    </row>
    <row r="1095" spans="1:181" x14ac:dyDescent="0.2">
      <c r="A1095" t="s">
        <v>243</v>
      </c>
      <c r="B1095" t="s">
        <v>239</v>
      </c>
      <c r="C1095" t="s">
        <v>214</v>
      </c>
      <c r="D1095" t="s">
        <v>37</v>
      </c>
      <c r="E1095">
        <v>2016</v>
      </c>
      <c r="F1095" t="s">
        <v>222</v>
      </c>
      <c r="G1095" t="s">
        <v>244</v>
      </c>
      <c r="H1095">
        <v>0</v>
      </c>
      <c r="FW1095">
        <v>172</v>
      </c>
      <c r="FX1095">
        <v>0.15362249314785004</v>
      </c>
      <c r="FY1095">
        <v>0</v>
      </c>
    </row>
    <row r="1096" spans="1:181" x14ac:dyDescent="0.2">
      <c r="A1096" t="s">
        <v>243</v>
      </c>
      <c r="B1096" t="s">
        <v>239</v>
      </c>
      <c r="C1096" t="s">
        <v>214</v>
      </c>
      <c r="D1096" t="s">
        <v>37</v>
      </c>
      <c r="E1096">
        <v>2017</v>
      </c>
      <c r="F1096" t="s">
        <v>222</v>
      </c>
      <c r="G1096" t="s">
        <v>244</v>
      </c>
      <c r="H1096">
        <v>0</v>
      </c>
      <c r="FW1096">
        <v>172</v>
      </c>
      <c r="FX1096">
        <v>0.15362249314785004</v>
      </c>
      <c r="FY1096">
        <v>0</v>
      </c>
    </row>
    <row r="1097" spans="1:181" x14ac:dyDescent="0.2">
      <c r="A1097" t="s">
        <v>243</v>
      </c>
      <c r="B1097" t="s">
        <v>239</v>
      </c>
      <c r="C1097" t="s">
        <v>214</v>
      </c>
      <c r="D1097" t="s">
        <v>37</v>
      </c>
      <c r="E1097">
        <v>2018</v>
      </c>
      <c r="F1097" t="s">
        <v>222</v>
      </c>
      <c r="G1097" t="s">
        <v>244</v>
      </c>
      <c r="H1097">
        <v>0</v>
      </c>
      <c r="FW1097">
        <v>172</v>
      </c>
      <c r="FX1097">
        <v>0.15362249314785004</v>
      </c>
      <c r="FY1097">
        <v>0</v>
      </c>
    </row>
    <row r="1098" spans="1:181" x14ac:dyDescent="0.2">
      <c r="A1098" t="s">
        <v>243</v>
      </c>
      <c r="B1098" t="s">
        <v>239</v>
      </c>
      <c r="C1098" t="s">
        <v>214</v>
      </c>
      <c r="D1098" t="s">
        <v>37</v>
      </c>
      <c r="E1098">
        <v>2019</v>
      </c>
      <c r="F1098" t="s">
        <v>222</v>
      </c>
      <c r="G1098" t="s">
        <v>244</v>
      </c>
      <c r="H1098">
        <v>0</v>
      </c>
      <c r="FW1098">
        <v>172</v>
      </c>
      <c r="FX1098">
        <v>0.15362249314785004</v>
      </c>
      <c r="FY1098">
        <v>0</v>
      </c>
    </row>
    <row r="1099" spans="1:181" x14ac:dyDescent="0.2">
      <c r="A1099" t="s">
        <v>243</v>
      </c>
      <c r="B1099" t="s">
        <v>239</v>
      </c>
      <c r="C1099" t="s">
        <v>214</v>
      </c>
      <c r="D1099" t="s">
        <v>37</v>
      </c>
      <c r="E1099">
        <v>2020</v>
      </c>
      <c r="F1099" t="s">
        <v>222</v>
      </c>
      <c r="G1099" t="s">
        <v>244</v>
      </c>
      <c r="H1099">
        <v>0</v>
      </c>
      <c r="FW1099">
        <v>172</v>
      </c>
      <c r="FX1099">
        <v>0.15362249314785004</v>
      </c>
      <c r="FY1099">
        <v>0</v>
      </c>
    </row>
    <row r="1100" spans="1:181" x14ac:dyDescent="0.2">
      <c r="A1100" t="s">
        <v>243</v>
      </c>
      <c r="B1100" t="s">
        <v>239</v>
      </c>
      <c r="C1100" t="s">
        <v>214</v>
      </c>
      <c r="D1100" t="s">
        <v>37</v>
      </c>
      <c r="E1100">
        <v>2021</v>
      </c>
      <c r="F1100" t="s">
        <v>222</v>
      </c>
      <c r="G1100" t="s">
        <v>244</v>
      </c>
      <c r="H1100">
        <v>0</v>
      </c>
      <c r="FW1100">
        <v>172</v>
      </c>
      <c r="FX1100">
        <v>0.15362249314785004</v>
      </c>
      <c r="FY1100">
        <v>0</v>
      </c>
    </row>
    <row r="1101" spans="1:181" x14ac:dyDescent="0.2">
      <c r="A1101" t="s">
        <v>243</v>
      </c>
      <c r="B1101" t="s">
        <v>239</v>
      </c>
      <c r="C1101" t="s">
        <v>214</v>
      </c>
      <c r="D1101" t="s">
        <v>37</v>
      </c>
      <c r="E1101">
        <v>2022</v>
      </c>
      <c r="F1101" t="s">
        <v>222</v>
      </c>
      <c r="G1101" t="s">
        <v>244</v>
      </c>
      <c r="H1101">
        <v>0</v>
      </c>
      <c r="FW1101">
        <v>172</v>
      </c>
      <c r="FX1101">
        <v>0.15362249314785004</v>
      </c>
      <c r="FY1101">
        <v>0</v>
      </c>
    </row>
    <row r="1102" spans="1:181" x14ac:dyDescent="0.2">
      <c r="A1102" t="s">
        <v>243</v>
      </c>
      <c r="B1102" t="s">
        <v>239</v>
      </c>
      <c r="C1102" t="s">
        <v>214</v>
      </c>
      <c r="D1102" t="s">
        <v>37</v>
      </c>
      <c r="E1102">
        <v>2023</v>
      </c>
      <c r="F1102" t="s">
        <v>222</v>
      </c>
      <c r="G1102" t="s">
        <v>244</v>
      </c>
      <c r="H1102">
        <v>0</v>
      </c>
      <c r="FW1102">
        <v>172</v>
      </c>
      <c r="FX1102">
        <v>0.15362249314785004</v>
      </c>
      <c r="FY1102">
        <v>0</v>
      </c>
    </row>
    <row r="1103" spans="1:181" x14ac:dyDescent="0.2">
      <c r="A1103" t="s">
        <v>243</v>
      </c>
      <c r="B1103" t="s">
        <v>239</v>
      </c>
      <c r="C1103" t="s">
        <v>214</v>
      </c>
      <c r="D1103" t="s">
        <v>37</v>
      </c>
      <c r="E1103">
        <v>2024</v>
      </c>
      <c r="F1103" t="s">
        <v>222</v>
      </c>
      <c r="G1103" t="s">
        <v>244</v>
      </c>
      <c r="H1103">
        <v>0</v>
      </c>
      <c r="FW1103">
        <v>172</v>
      </c>
      <c r="FX1103">
        <v>0.15362249314785004</v>
      </c>
      <c r="FY1103">
        <v>0</v>
      </c>
    </row>
    <row r="1104" spans="1:181" x14ac:dyDescent="0.2">
      <c r="A1104" t="s">
        <v>243</v>
      </c>
      <c r="B1104" t="s">
        <v>239</v>
      </c>
      <c r="C1104" t="s">
        <v>214</v>
      </c>
      <c r="D1104" t="s">
        <v>37</v>
      </c>
      <c r="E1104">
        <v>2025</v>
      </c>
      <c r="F1104" t="s">
        <v>222</v>
      </c>
      <c r="G1104" t="s">
        <v>244</v>
      </c>
      <c r="H1104">
        <v>0</v>
      </c>
      <c r="FW1104">
        <v>172</v>
      </c>
      <c r="FX1104">
        <v>0.15362249314785004</v>
      </c>
      <c r="FY1104">
        <v>0</v>
      </c>
    </row>
    <row r="1105" spans="1:181" x14ac:dyDescent="0.2">
      <c r="A1105" t="s">
        <v>243</v>
      </c>
      <c r="B1105" t="s">
        <v>239</v>
      </c>
      <c r="C1105" t="s">
        <v>214</v>
      </c>
      <c r="D1105" t="s">
        <v>38</v>
      </c>
      <c r="E1105">
        <v>2015</v>
      </c>
      <c r="F1105" t="s">
        <v>222</v>
      </c>
      <c r="G1105" t="s">
        <v>244</v>
      </c>
      <c r="H1105">
        <v>0</v>
      </c>
      <c r="FW1105">
        <v>172</v>
      </c>
      <c r="FX1105">
        <v>0.15362249314785004</v>
      </c>
      <c r="FY1105">
        <v>0</v>
      </c>
    </row>
    <row r="1106" spans="1:181" x14ac:dyDescent="0.2">
      <c r="A1106" t="s">
        <v>243</v>
      </c>
      <c r="B1106" t="s">
        <v>239</v>
      </c>
      <c r="C1106" t="s">
        <v>214</v>
      </c>
      <c r="D1106" t="s">
        <v>38</v>
      </c>
      <c r="E1106">
        <v>2016</v>
      </c>
      <c r="F1106" t="s">
        <v>222</v>
      </c>
      <c r="G1106" t="s">
        <v>244</v>
      </c>
      <c r="H1106">
        <v>0</v>
      </c>
      <c r="FW1106">
        <v>172</v>
      </c>
      <c r="FX1106">
        <v>0.15362249314785004</v>
      </c>
      <c r="FY1106">
        <v>0</v>
      </c>
    </row>
    <row r="1107" spans="1:181" x14ac:dyDescent="0.2">
      <c r="A1107" t="s">
        <v>243</v>
      </c>
      <c r="B1107" t="s">
        <v>239</v>
      </c>
      <c r="C1107" t="s">
        <v>214</v>
      </c>
      <c r="D1107" t="s">
        <v>38</v>
      </c>
      <c r="E1107">
        <v>2017</v>
      </c>
      <c r="F1107" t="s">
        <v>222</v>
      </c>
      <c r="G1107" t="s">
        <v>244</v>
      </c>
      <c r="H1107">
        <v>0</v>
      </c>
      <c r="FW1107">
        <v>172</v>
      </c>
      <c r="FX1107">
        <v>0.15362249314785004</v>
      </c>
      <c r="FY1107">
        <v>0</v>
      </c>
    </row>
    <row r="1108" spans="1:181" x14ac:dyDescent="0.2">
      <c r="A1108" t="s">
        <v>243</v>
      </c>
      <c r="B1108" t="s">
        <v>239</v>
      </c>
      <c r="C1108" t="s">
        <v>214</v>
      </c>
      <c r="D1108" t="s">
        <v>38</v>
      </c>
      <c r="E1108">
        <v>2018</v>
      </c>
      <c r="F1108" t="s">
        <v>222</v>
      </c>
      <c r="G1108" t="s">
        <v>244</v>
      </c>
      <c r="H1108">
        <v>0</v>
      </c>
      <c r="FW1108">
        <v>172</v>
      </c>
      <c r="FX1108">
        <v>0.15362249314785004</v>
      </c>
      <c r="FY1108">
        <v>0</v>
      </c>
    </row>
    <row r="1109" spans="1:181" x14ac:dyDescent="0.2">
      <c r="A1109" t="s">
        <v>243</v>
      </c>
      <c r="B1109" t="s">
        <v>239</v>
      </c>
      <c r="C1109" t="s">
        <v>214</v>
      </c>
      <c r="D1109" t="s">
        <v>38</v>
      </c>
      <c r="E1109">
        <v>2019</v>
      </c>
      <c r="F1109" t="s">
        <v>222</v>
      </c>
      <c r="G1109" t="s">
        <v>244</v>
      </c>
      <c r="H1109">
        <v>0</v>
      </c>
      <c r="FW1109">
        <v>172</v>
      </c>
      <c r="FX1109">
        <v>0.15362249314785004</v>
      </c>
      <c r="FY1109">
        <v>0</v>
      </c>
    </row>
    <row r="1110" spans="1:181" x14ac:dyDescent="0.2">
      <c r="A1110" t="s">
        <v>243</v>
      </c>
      <c r="B1110" t="s">
        <v>239</v>
      </c>
      <c r="C1110" t="s">
        <v>214</v>
      </c>
      <c r="D1110" t="s">
        <v>38</v>
      </c>
      <c r="E1110">
        <v>2020</v>
      </c>
      <c r="F1110" t="s">
        <v>222</v>
      </c>
      <c r="G1110" t="s">
        <v>244</v>
      </c>
      <c r="H1110">
        <v>0</v>
      </c>
      <c r="FW1110">
        <v>172</v>
      </c>
      <c r="FX1110">
        <v>0.15362249314785004</v>
      </c>
      <c r="FY1110">
        <v>0</v>
      </c>
    </row>
    <row r="1111" spans="1:181" x14ac:dyDescent="0.2">
      <c r="A1111" t="s">
        <v>243</v>
      </c>
      <c r="B1111" t="s">
        <v>239</v>
      </c>
      <c r="C1111" t="s">
        <v>214</v>
      </c>
      <c r="D1111" t="s">
        <v>38</v>
      </c>
      <c r="E1111">
        <v>2021</v>
      </c>
      <c r="F1111" t="s">
        <v>222</v>
      </c>
      <c r="G1111" t="s">
        <v>244</v>
      </c>
      <c r="H1111">
        <v>0</v>
      </c>
      <c r="FW1111">
        <v>172</v>
      </c>
      <c r="FX1111">
        <v>0.15362249314785004</v>
      </c>
      <c r="FY1111">
        <v>0</v>
      </c>
    </row>
    <row r="1112" spans="1:181" x14ac:dyDescent="0.2">
      <c r="A1112" t="s">
        <v>243</v>
      </c>
      <c r="B1112" t="s">
        <v>239</v>
      </c>
      <c r="C1112" t="s">
        <v>214</v>
      </c>
      <c r="D1112" t="s">
        <v>38</v>
      </c>
      <c r="E1112">
        <v>2022</v>
      </c>
      <c r="F1112" t="s">
        <v>222</v>
      </c>
      <c r="G1112" t="s">
        <v>244</v>
      </c>
      <c r="H1112">
        <v>0</v>
      </c>
      <c r="FW1112">
        <v>172</v>
      </c>
      <c r="FX1112">
        <v>0.15362249314785004</v>
      </c>
      <c r="FY1112">
        <v>0</v>
      </c>
    </row>
    <row r="1113" spans="1:181" x14ac:dyDescent="0.2">
      <c r="A1113" t="s">
        <v>243</v>
      </c>
      <c r="B1113" t="s">
        <v>239</v>
      </c>
      <c r="C1113" t="s">
        <v>214</v>
      </c>
      <c r="D1113" t="s">
        <v>38</v>
      </c>
      <c r="E1113">
        <v>2023</v>
      </c>
      <c r="F1113" t="s">
        <v>222</v>
      </c>
      <c r="G1113" t="s">
        <v>244</v>
      </c>
      <c r="H1113">
        <v>0</v>
      </c>
      <c r="FW1113">
        <v>172</v>
      </c>
      <c r="FX1113">
        <v>0.15362249314785004</v>
      </c>
      <c r="FY1113">
        <v>0</v>
      </c>
    </row>
    <row r="1114" spans="1:181" x14ac:dyDescent="0.2">
      <c r="A1114" t="s">
        <v>243</v>
      </c>
      <c r="B1114" t="s">
        <v>239</v>
      </c>
      <c r="C1114" t="s">
        <v>214</v>
      </c>
      <c r="D1114" t="s">
        <v>38</v>
      </c>
      <c r="E1114">
        <v>2024</v>
      </c>
      <c r="F1114" t="s">
        <v>222</v>
      </c>
      <c r="G1114" t="s">
        <v>244</v>
      </c>
      <c r="H1114">
        <v>0</v>
      </c>
      <c r="FW1114">
        <v>172</v>
      </c>
      <c r="FX1114">
        <v>0.15362249314785004</v>
      </c>
      <c r="FY1114">
        <v>0</v>
      </c>
    </row>
    <row r="1115" spans="1:181" x14ac:dyDescent="0.2">
      <c r="A1115" t="s">
        <v>243</v>
      </c>
      <c r="B1115" t="s">
        <v>239</v>
      </c>
      <c r="C1115" t="s">
        <v>214</v>
      </c>
      <c r="D1115" t="s">
        <v>38</v>
      </c>
      <c r="E1115">
        <v>2025</v>
      </c>
      <c r="F1115" t="s">
        <v>222</v>
      </c>
      <c r="G1115" t="s">
        <v>244</v>
      </c>
      <c r="H1115">
        <v>0</v>
      </c>
      <c r="FW1115">
        <v>172</v>
      </c>
      <c r="FX1115">
        <v>0.15362249314785004</v>
      </c>
      <c r="FY1115">
        <v>0</v>
      </c>
    </row>
    <row r="1116" spans="1:181" x14ac:dyDescent="0.2">
      <c r="A1116" t="s">
        <v>243</v>
      </c>
      <c r="B1116" t="s">
        <v>239</v>
      </c>
      <c r="C1116" t="s">
        <v>214</v>
      </c>
      <c r="D1116" t="s">
        <v>39</v>
      </c>
      <c r="E1116">
        <v>2015</v>
      </c>
      <c r="F1116" t="s">
        <v>222</v>
      </c>
      <c r="G1116" t="s">
        <v>244</v>
      </c>
      <c r="H1116">
        <v>0</v>
      </c>
      <c r="FW1116">
        <v>172</v>
      </c>
      <c r="FX1116">
        <v>0.15362249314785004</v>
      </c>
      <c r="FY1116">
        <v>0</v>
      </c>
    </row>
    <row r="1117" spans="1:181" x14ac:dyDescent="0.2">
      <c r="A1117" t="s">
        <v>243</v>
      </c>
      <c r="B1117" t="s">
        <v>239</v>
      </c>
      <c r="C1117" t="s">
        <v>214</v>
      </c>
      <c r="D1117" t="s">
        <v>39</v>
      </c>
      <c r="E1117">
        <v>2016</v>
      </c>
      <c r="F1117" t="s">
        <v>222</v>
      </c>
      <c r="G1117" t="s">
        <v>244</v>
      </c>
      <c r="H1117">
        <v>0</v>
      </c>
      <c r="FW1117">
        <v>172</v>
      </c>
      <c r="FX1117">
        <v>0.15362249314785004</v>
      </c>
      <c r="FY1117">
        <v>0</v>
      </c>
    </row>
    <row r="1118" spans="1:181" x14ac:dyDescent="0.2">
      <c r="A1118" t="s">
        <v>243</v>
      </c>
      <c r="B1118" t="s">
        <v>239</v>
      </c>
      <c r="C1118" t="s">
        <v>214</v>
      </c>
      <c r="D1118" t="s">
        <v>39</v>
      </c>
      <c r="E1118">
        <v>2017</v>
      </c>
      <c r="F1118" t="s">
        <v>222</v>
      </c>
      <c r="G1118" t="s">
        <v>244</v>
      </c>
      <c r="H1118">
        <v>0</v>
      </c>
      <c r="FW1118">
        <v>172</v>
      </c>
      <c r="FX1118">
        <v>0.15362249314785004</v>
      </c>
      <c r="FY1118">
        <v>0</v>
      </c>
    </row>
    <row r="1119" spans="1:181" x14ac:dyDescent="0.2">
      <c r="A1119" t="s">
        <v>243</v>
      </c>
      <c r="B1119" t="s">
        <v>239</v>
      </c>
      <c r="C1119" t="s">
        <v>214</v>
      </c>
      <c r="D1119" t="s">
        <v>39</v>
      </c>
      <c r="E1119">
        <v>2018</v>
      </c>
      <c r="F1119" t="s">
        <v>222</v>
      </c>
      <c r="G1119" t="s">
        <v>244</v>
      </c>
      <c r="H1119">
        <v>0</v>
      </c>
      <c r="FW1119">
        <v>172</v>
      </c>
      <c r="FX1119">
        <v>0.15362249314785004</v>
      </c>
      <c r="FY1119">
        <v>0</v>
      </c>
    </row>
    <row r="1120" spans="1:181" x14ac:dyDescent="0.2">
      <c r="A1120" t="s">
        <v>243</v>
      </c>
      <c r="B1120" t="s">
        <v>239</v>
      </c>
      <c r="C1120" t="s">
        <v>214</v>
      </c>
      <c r="D1120" t="s">
        <v>39</v>
      </c>
      <c r="E1120">
        <v>2019</v>
      </c>
      <c r="F1120" t="s">
        <v>222</v>
      </c>
      <c r="G1120" t="s">
        <v>244</v>
      </c>
      <c r="H1120">
        <v>0</v>
      </c>
      <c r="FW1120">
        <v>172</v>
      </c>
      <c r="FX1120">
        <v>0.15362249314785004</v>
      </c>
      <c r="FY1120">
        <v>0</v>
      </c>
    </row>
    <row r="1121" spans="1:181" x14ac:dyDescent="0.2">
      <c r="A1121" t="s">
        <v>243</v>
      </c>
      <c r="B1121" t="s">
        <v>239</v>
      </c>
      <c r="C1121" t="s">
        <v>214</v>
      </c>
      <c r="D1121" t="s">
        <v>39</v>
      </c>
      <c r="E1121">
        <v>2020</v>
      </c>
      <c r="F1121" t="s">
        <v>222</v>
      </c>
      <c r="G1121" t="s">
        <v>244</v>
      </c>
      <c r="H1121">
        <v>0</v>
      </c>
      <c r="FW1121">
        <v>172</v>
      </c>
      <c r="FX1121">
        <v>0.15362249314785004</v>
      </c>
      <c r="FY1121">
        <v>0</v>
      </c>
    </row>
    <row r="1122" spans="1:181" x14ac:dyDescent="0.2">
      <c r="A1122" t="s">
        <v>243</v>
      </c>
      <c r="B1122" t="s">
        <v>239</v>
      </c>
      <c r="C1122" t="s">
        <v>214</v>
      </c>
      <c r="D1122" t="s">
        <v>39</v>
      </c>
      <c r="E1122">
        <v>2021</v>
      </c>
      <c r="F1122" t="s">
        <v>222</v>
      </c>
      <c r="G1122" t="s">
        <v>244</v>
      </c>
      <c r="H1122">
        <v>0</v>
      </c>
      <c r="FW1122">
        <v>172</v>
      </c>
      <c r="FX1122">
        <v>0.15362249314785004</v>
      </c>
      <c r="FY1122">
        <v>0</v>
      </c>
    </row>
    <row r="1123" spans="1:181" x14ac:dyDescent="0.2">
      <c r="A1123" t="s">
        <v>243</v>
      </c>
      <c r="B1123" t="s">
        <v>239</v>
      </c>
      <c r="C1123" t="s">
        <v>214</v>
      </c>
      <c r="D1123" t="s">
        <v>39</v>
      </c>
      <c r="E1123">
        <v>2022</v>
      </c>
      <c r="F1123" t="s">
        <v>222</v>
      </c>
      <c r="G1123" t="s">
        <v>244</v>
      </c>
      <c r="H1123">
        <v>0</v>
      </c>
      <c r="FW1123">
        <v>172</v>
      </c>
      <c r="FX1123">
        <v>0.15362249314785004</v>
      </c>
      <c r="FY1123">
        <v>0</v>
      </c>
    </row>
    <row r="1124" spans="1:181" x14ac:dyDescent="0.2">
      <c r="A1124" t="s">
        <v>243</v>
      </c>
      <c r="B1124" t="s">
        <v>239</v>
      </c>
      <c r="C1124" t="s">
        <v>214</v>
      </c>
      <c r="D1124" t="s">
        <v>39</v>
      </c>
      <c r="E1124">
        <v>2023</v>
      </c>
      <c r="F1124" t="s">
        <v>222</v>
      </c>
      <c r="G1124" t="s">
        <v>244</v>
      </c>
      <c r="H1124">
        <v>0</v>
      </c>
      <c r="FW1124">
        <v>172</v>
      </c>
      <c r="FX1124">
        <v>0.15362249314785004</v>
      </c>
      <c r="FY1124">
        <v>0</v>
      </c>
    </row>
    <row r="1125" spans="1:181" x14ac:dyDescent="0.2">
      <c r="A1125" t="s">
        <v>243</v>
      </c>
      <c r="B1125" t="s">
        <v>239</v>
      </c>
      <c r="C1125" t="s">
        <v>214</v>
      </c>
      <c r="D1125" t="s">
        <v>39</v>
      </c>
      <c r="E1125">
        <v>2024</v>
      </c>
      <c r="F1125" t="s">
        <v>222</v>
      </c>
      <c r="G1125" t="s">
        <v>244</v>
      </c>
      <c r="H1125">
        <v>0</v>
      </c>
      <c r="FW1125">
        <v>172</v>
      </c>
      <c r="FX1125">
        <v>0.15362249314785004</v>
      </c>
      <c r="FY1125">
        <v>0</v>
      </c>
    </row>
    <row r="1126" spans="1:181" x14ac:dyDescent="0.2">
      <c r="A1126" t="s">
        <v>243</v>
      </c>
      <c r="B1126" t="s">
        <v>239</v>
      </c>
      <c r="C1126" t="s">
        <v>214</v>
      </c>
      <c r="D1126" t="s">
        <v>39</v>
      </c>
      <c r="E1126">
        <v>2025</v>
      </c>
      <c r="F1126" t="s">
        <v>222</v>
      </c>
      <c r="G1126" t="s">
        <v>244</v>
      </c>
      <c r="H1126">
        <v>0</v>
      </c>
      <c r="FW1126">
        <v>172</v>
      </c>
      <c r="FX1126">
        <v>0.15362249314785004</v>
      </c>
      <c r="FY1126">
        <v>0</v>
      </c>
    </row>
    <row r="1127" spans="1:181" x14ac:dyDescent="0.2">
      <c r="A1127" t="s">
        <v>243</v>
      </c>
      <c r="B1127" t="s">
        <v>239</v>
      </c>
      <c r="C1127" t="s">
        <v>214</v>
      </c>
      <c r="D1127" t="s">
        <v>40</v>
      </c>
      <c r="E1127">
        <v>2015</v>
      </c>
      <c r="F1127" t="s">
        <v>222</v>
      </c>
      <c r="G1127" t="s">
        <v>244</v>
      </c>
      <c r="H1127">
        <v>0</v>
      </c>
      <c r="FW1127">
        <v>172</v>
      </c>
      <c r="FX1127">
        <v>0.15362249314785004</v>
      </c>
      <c r="FY1127">
        <v>0</v>
      </c>
    </row>
    <row r="1128" spans="1:181" x14ac:dyDescent="0.2">
      <c r="A1128" t="s">
        <v>243</v>
      </c>
      <c r="B1128" t="s">
        <v>239</v>
      </c>
      <c r="C1128" t="s">
        <v>214</v>
      </c>
      <c r="D1128" t="s">
        <v>40</v>
      </c>
      <c r="E1128">
        <v>2016</v>
      </c>
      <c r="F1128" t="s">
        <v>222</v>
      </c>
      <c r="G1128" t="s">
        <v>244</v>
      </c>
      <c r="H1128">
        <v>0</v>
      </c>
      <c r="FW1128">
        <v>172</v>
      </c>
      <c r="FX1128">
        <v>0.15362249314785004</v>
      </c>
      <c r="FY1128">
        <v>0</v>
      </c>
    </row>
    <row r="1129" spans="1:181" x14ac:dyDescent="0.2">
      <c r="A1129" t="s">
        <v>243</v>
      </c>
      <c r="B1129" t="s">
        <v>239</v>
      </c>
      <c r="C1129" t="s">
        <v>214</v>
      </c>
      <c r="D1129" t="s">
        <v>40</v>
      </c>
      <c r="E1129">
        <v>2017</v>
      </c>
      <c r="F1129" t="s">
        <v>222</v>
      </c>
      <c r="G1129" t="s">
        <v>244</v>
      </c>
      <c r="H1129">
        <v>0</v>
      </c>
      <c r="FW1129">
        <v>172</v>
      </c>
      <c r="FX1129">
        <v>0.15362249314785004</v>
      </c>
      <c r="FY1129">
        <v>0</v>
      </c>
    </row>
    <row r="1130" spans="1:181" x14ac:dyDescent="0.2">
      <c r="A1130" t="s">
        <v>243</v>
      </c>
      <c r="B1130" t="s">
        <v>239</v>
      </c>
      <c r="C1130" t="s">
        <v>214</v>
      </c>
      <c r="D1130" t="s">
        <v>40</v>
      </c>
      <c r="E1130">
        <v>2018</v>
      </c>
      <c r="F1130" t="s">
        <v>222</v>
      </c>
      <c r="G1130" t="s">
        <v>244</v>
      </c>
      <c r="H1130">
        <v>0</v>
      </c>
      <c r="FW1130">
        <v>172</v>
      </c>
      <c r="FX1130">
        <v>0.15362249314785004</v>
      </c>
      <c r="FY1130">
        <v>0</v>
      </c>
    </row>
    <row r="1131" spans="1:181" x14ac:dyDescent="0.2">
      <c r="A1131" t="s">
        <v>243</v>
      </c>
      <c r="B1131" t="s">
        <v>239</v>
      </c>
      <c r="C1131" t="s">
        <v>214</v>
      </c>
      <c r="D1131" t="s">
        <v>40</v>
      </c>
      <c r="E1131">
        <v>2019</v>
      </c>
      <c r="F1131" t="s">
        <v>222</v>
      </c>
      <c r="G1131" t="s">
        <v>244</v>
      </c>
      <c r="H1131">
        <v>0</v>
      </c>
      <c r="FW1131">
        <v>172</v>
      </c>
      <c r="FX1131">
        <v>0.15362249314785004</v>
      </c>
      <c r="FY1131">
        <v>0</v>
      </c>
    </row>
    <row r="1132" spans="1:181" x14ac:dyDescent="0.2">
      <c r="A1132" t="s">
        <v>243</v>
      </c>
      <c r="B1132" t="s">
        <v>239</v>
      </c>
      <c r="C1132" t="s">
        <v>214</v>
      </c>
      <c r="D1132" t="s">
        <v>40</v>
      </c>
      <c r="E1132">
        <v>2020</v>
      </c>
      <c r="F1132" t="s">
        <v>222</v>
      </c>
      <c r="G1132" t="s">
        <v>244</v>
      </c>
      <c r="H1132">
        <v>0</v>
      </c>
      <c r="FW1132">
        <v>172</v>
      </c>
      <c r="FX1132">
        <v>0.15362249314785004</v>
      </c>
      <c r="FY1132">
        <v>0</v>
      </c>
    </row>
    <row r="1133" spans="1:181" x14ac:dyDescent="0.2">
      <c r="A1133" t="s">
        <v>243</v>
      </c>
      <c r="B1133" t="s">
        <v>239</v>
      </c>
      <c r="C1133" t="s">
        <v>214</v>
      </c>
      <c r="D1133" t="s">
        <v>40</v>
      </c>
      <c r="E1133">
        <v>2021</v>
      </c>
      <c r="F1133" t="s">
        <v>222</v>
      </c>
      <c r="G1133" t="s">
        <v>244</v>
      </c>
      <c r="H1133">
        <v>0</v>
      </c>
      <c r="FW1133">
        <v>172</v>
      </c>
      <c r="FX1133">
        <v>0.15362249314785004</v>
      </c>
      <c r="FY1133">
        <v>0</v>
      </c>
    </row>
    <row r="1134" spans="1:181" x14ac:dyDescent="0.2">
      <c r="A1134" t="s">
        <v>243</v>
      </c>
      <c r="B1134" t="s">
        <v>239</v>
      </c>
      <c r="C1134" t="s">
        <v>214</v>
      </c>
      <c r="D1134" t="s">
        <v>40</v>
      </c>
      <c r="E1134">
        <v>2022</v>
      </c>
      <c r="F1134" t="s">
        <v>222</v>
      </c>
      <c r="G1134" t="s">
        <v>244</v>
      </c>
      <c r="H1134">
        <v>0</v>
      </c>
      <c r="FW1134">
        <v>172</v>
      </c>
      <c r="FX1134">
        <v>0.15362249314785004</v>
      </c>
      <c r="FY1134">
        <v>0</v>
      </c>
    </row>
    <row r="1135" spans="1:181" x14ac:dyDescent="0.2">
      <c r="A1135" t="s">
        <v>243</v>
      </c>
      <c r="B1135" t="s">
        <v>239</v>
      </c>
      <c r="C1135" t="s">
        <v>214</v>
      </c>
      <c r="D1135" t="s">
        <v>40</v>
      </c>
      <c r="E1135">
        <v>2023</v>
      </c>
      <c r="F1135" t="s">
        <v>222</v>
      </c>
      <c r="G1135" t="s">
        <v>244</v>
      </c>
      <c r="H1135">
        <v>0</v>
      </c>
      <c r="FW1135">
        <v>172</v>
      </c>
      <c r="FX1135">
        <v>0.15362249314785004</v>
      </c>
      <c r="FY1135">
        <v>0</v>
      </c>
    </row>
    <row r="1136" spans="1:181" x14ac:dyDescent="0.2">
      <c r="A1136" t="s">
        <v>243</v>
      </c>
      <c r="B1136" t="s">
        <v>239</v>
      </c>
      <c r="C1136" t="s">
        <v>214</v>
      </c>
      <c r="D1136" t="s">
        <v>40</v>
      </c>
      <c r="E1136">
        <v>2024</v>
      </c>
      <c r="F1136" t="s">
        <v>222</v>
      </c>
      <c r="G1136" t="s">
        <v>244</v>
      </c>
      <c r="H1136">
        <v>0</v>
      </c>
      <c r="FW1136">
        <v>172</v>
      </c>
      <c r="FX1136">
        <v>0.15362249314785004</v>
      </c>
      <c r="FY1136">
        <v>0</v>
      </c>
    </row>
    <row r="1137" spans="1:181" x14ac:dyDescent="0.2">
      <c r="A1137" t="s">
        <v>243</v>
      </c>
      <c r="B1137" t="s">
        <v>239</v>
      </c>
      <c r="C1137" t="s">
        <v>214</v>
      </c>
      <c r="D1137" t="s">
        <v>40</v>
      </c>
      <c r="E1137">
        <v>2025</v>
      </c>
      <c r="F1137" t="s">
        <v>222</v>
      </c>
      <c r="G1137" t="s">
        <v>244</v>
      </c>
      <c r="H1137">
        <v>0</v>
      </c>
      <c r="FW1137">
        <v>172</v>
      </c>
      <c r="FX1137">
        <v>0.15362249314785004</v>
      </c>
      <c r="FY1137">
        <v>0</v>
      </c>
    </row>
    <row r="1138" spans="1:181" x14ac:dyDescent="0.2">
      <c r="A1138" t="s">
        <v>243</v>
      </c>
      <c r="B1138" t="s">
        <v>239</v>
      </c>
      <c r="C1138" t="s">
        <v>214</v>
      </c>
      <c r="D1138" t="s">
        <v>41</v>
      </c>
      <c r="E1138">
        <v>2015</v>
      </c>
      <c r="F1138" t="s">
        <v>222</v>
      </c>
      <c r="G1138" t="s">
        <v>244</v>
      </c>
      <c r="H1138">
        <v>0</v>
      </c>
      <c r="FW1138">
        <v>172</v>
      </c>
      <c r="FX1138">
        <v>0.15362249314785004</v>
      </c>
      <c r="FY1138">
        <v>0</v>
      </c>
    </row>
    <row r="1139" spans="1:181" x14ac:dyDescent="0.2">
      <c r="A1139" t="s">
        <v>243</v>
      </c>
      <c r="B1139" t="s">
        <v>239</v>
      </c>
      <c r="C1139" t="s">
        <v>214</v>
      </c>
      <c r="D1139" t="s">
        <v>41</v>
      </c>
      <c r="E1139">
        <v>2016</v>
      </c>
      <c r="F1139" t="s">
        <v>222</v>
      </c>
      <c r="G1139" t="s">
        <v>244</v>
      </c>
      <c r="H1139">
        <v>0</v>
      </c>
      <c r="FW1139">
        <v>172</v>
      </c>
      <c r="FX1139">
        <v>0.15362249314785004</v>
      </c>
      <c r="FY1139">
        <v>0</v>
      </c>
    </row>
    <row r="1140" spans="1:181" x14ac:dyDescent="0.2">
      <c r="A1140" t="s">
        <v>243</v>
      </c>
      <c r="B1140" t="s">
        <v>239</v>
      </c>
      <c r="C1140" t="s">
        <v>214</v>
      </c>
      <c r="D1140" t="s">
        <v>41</v>
      </c>
      <c r="E1140">
        <v>2017</v>
      </c>
      <c r="F1140" t="s">
        <v>222</v>
      </c>
      <c r="G1140" t="s">
        <v>244</v>
      </c>
      <c r="H1140">
        <v>0</v>
      </c>
      <c r="FW1140">
        <v>172</v>
      </c>
      <c r="FX1140">
        <v>0.15362249314785004</v>
      </c>
      <c r="FY1140">
        <v>0</v>
      </c>
    </row>
    <row r="1141" spans="1:181" x14ac:dyDescent="0.2">
      <c r="A1141" t="s">
        <v>243</v>
      </c>
      <c r="B1141" t="s">
        <v>239</v>
      </c>
      <c r="C1141" t="s">
        <v>214</v>
      </c>
      <c r="D1141" t="s">
        <v>41</v>
      </c>
      <c r="E1141">
        <v>2018</v>
      </c>
      <c r="F1141" t="s">
        <v>222</v>
      </c>
      <c r="G1141" t="s">
        <v>244</v>
      </c>
      <c r="H1141">
        <v>0</v>
      </c>
      <c r="FW1141">
        <v>172</v>
      </c>
      <c r="FX1141">
        <v>0.15362249314785004</v>
      </c>
      <c r="FY1141">
        <v>0</v>
      </c>
    </row>
    <row r="1142" spans="1:181" x14ac:dyDescent="0.2">
      <c r="A1142" t="s">
        <v>243</v>
      </c>
      <c r="B1142" t="s">
        <v>239</v>
      </c>
      <c r="C1142" t="s">
        <v>214</v>
      </c>
      <c r="D1142" t="s">
        <v>41</v>
      </c>
      <c r="E1142">
        <v>2019</v>
      </c>
      <c r="F1142" t="s">
        <v>222</v>
      </c>
      <c r="G1142" t="s">
        <v>244</v>
      </c>
      <c r="H1142">
        <v>0</v>
      </c>
      <c r="FW1142">
        <v>172</v>
      </c>
      <c r="FX1142">
        <v>0.15362249314785004</v>
      </c>
      <c r="FY1142">
        <v>0</v>
      </c>
    </row>
    <row r="1143" spans="1:181" x14ac:dyDescent="0.2">
      <c r="A1143" t="s">
        <v>243</v>
      </c>
      <c r="B1143" t="s">
        <v>239</v>
      </c>
      <c r="C1143" t="s">
        <v>214</v>
      </c>
      <c r="D1143" t="s">
        <v>41</v>
      </c>
      <c r="E1143">
        <v>2020</v>
      </c>
      <c r="F1143" t="s">
        <v>222</v>
      </c>
      <c r="G1143" t="s">
        <v>244</v>
      </c>
      <c r="H1143">
        <v>0</v>
      </c>
      <c r="FW1143">
        <v>172</v>
      </c>
      <c r="FX1143">
        <v>0.15362249314785004</v>
      </c>
      <c r="FY1143">
        <v>0</v>
      </c>
    </row>
    <row r="1144" spans="1:181" x14ac:dyDescent="0.2">
      <c r="A1144" t="s">
        <v>243</v>
      </c>
      <c r="B1144" t="s">
        <v>239</v>
      </c>
      <c r="C1144" t="s">
        <v>214</v>
      </c>
      <c r="D1144" t="s">
        <v>41</v>
      </c>
      <c r="E1144">
        <v>2021</v>
      </c>
      <c r="F1144" t="s">
        <v>222</v>
      </c>
      <c r="G1144" t="s">
        <v>244</v>
      </c>
      <c r="H1144">
        <v>0</v>
      </c>
      <c r="FW1144">
        <v>172</v>
      </c>
      <c r="FX1144">
        <v>0.15362249314785004</v>
      </c>
      <c r="FY1144">
        <v>0</v>
      </c>
    </row>
    <row r="1145" spans="1:181" x14ac:dyDescent="0.2">
      <c r="A1145" t="s">
        <v>243</v>
      </c>
      <c r="B1145" t="s">
        <v>239</v>
      </c>
      <c r="C1145" t="s">
        <v>214</v>
      </c>
      <c r="D1145" t="s">
        <v>41</v>
      </c>
      <c r="E1145">
        <v>2022</v>
      </c>
      <c r="F1145" t="s">
        <v>222</v>
      </c>
      <c r="G1145" t="s">
        <v>244</v>
      </c>
      <c r="H1145">
        <v>0</v>
      </c>
      <c r="FW1145">
        <v>172</v>
      </c>
      <c r="FX1145">
        <v>0.15362249314785004</v>
      </c>
      <c r="FY1145">
        <v>0</v>
      </c>
    </row>
    <row r="1146" spans="1:181" x14ac:dyDescent="0.2">
      <c r="A1146" t="s">
        <v>243</v>
      </c>
      <c r="B1146" t="s">
        <v>239</v>
      </c>
      <c r="C1146" t="s">
        <v>214</v>
      </c>
      <c r="D1146" t="s">
        <v>41</v>
      </c>
      <c r="E1146">
        <v>2023</v>
      </c>
      <c r="F1146" t="s">
        <v>222</v>
      </c>
      <c r="G1146" t="s">
        <v>244</v>
      </c>
      <c r="H1146">
        <v>0</v>
      </c>
      <c r="FW1146">
        <v>172</v>
      </c>
      <c r="FX1146">
        <v>0.15362249314785004</v>
      </c>
      <c r="FY1146">
        <v>0</v>
      </c>
    </row>
    <row r="1147" spans="1:181" x14ac:dyDescent="0.2">
      <c r="A1147" t="s">
        <v>243</v>
      </c>
      <c r="B1147" t="s">
        <v>239</v>
      </c>
      <c r="C1147" t="s">
        <v>214</v>
      </c>
      <c r="D1147" t="s">
        <v>41</v>
      </c>
      <c r="E1147">
        <v>2024</v>
      </c>
      <c r="F1147" t="s">
        <v>222</v>
      </c>
      <c r="G1147" t="s">
        <v>244</v>
      </c>
      <c r="H1147">
        <v>0</v>
      </c>
      <c r="FW1147">
        <v>172</v>
      </c>
      <c r="FX1147">
        <v>0.15362249314785004</v>
      </c>
      <c r="FY1147">
        <v>0</v>
      </c>
    </row>
    <row r="1148" spans="1:181" x14ac:dyDescent="0.2">
      <c r="A1148" t="s">
        <v>243</v>
      </c>
      <c r="B1148" t="s">
        <v>239</v>
      </c>
      <c r="C1148" t="s">
        <v>214</v>
      </c>
      <c r="D1148" t="s">
        <v>41</v>
      </c>
      <c r="E1148">
        <v>2025</v>
      </c>
      <c r="F1148" t="s">
        <v>222</v>
      </c>
      <c r="G1148" t="s">
        <v>244</v>
      </c>
      <c r="H1148">
        <v>0</v>
      </c>
      <c r="FW1148">
        <v>172</v>
      </c>
      <c r="FX1148">
        <v>0.15362249314785004</v>
      </c>
      <c r="FY1148">
        <v>0</v>
      </c>
    </row>
    <row r="1149" spans="1:181" x14ac:dyDescent="0.2">
      <c r="A1149" t="s">
        <v>243</v>
      </c>
      <c r="B1149" t="s">
        <v>239</v>
      </c>
      <c r="C1149" t="s">
        <v>214</v>
      </c>
      <c r="D1149" t="s">
        <v>42</v>
      </c>
      <c r="E1149">
        <v>2015</v>
      </c>
      <c r="F1149" t="s">
        <v>222</v>
      </c>
      <c r="G1149" t="s">
        <v>244</v>
      </c>
      <c r="H1149">
        <v>0</v>
      </c>
      <c r="FW1149">
        <v>172</v>
      </c>
      <c r="FX1149">
        <v>0.15362249314785004</v>
      </c>
      <c r="FY1149">
        <v>0</v>
      </c>
    </row>
    <row r="1150" spans="1:181" x14ac:dyDescent="0.2">
      <c r="A1150" t="s">
        <v>243</v>
      </c>
      <c r="B1150" t="s">
        <v>239</v>
      </c>
      <c r="C1150" t="s">
        <v>214</v>
      </c>
      <c r="D1150" t="s">
        <v>42</v>
      </c>
      <c r="E1150">
        <v>2016</v>
      </c>
      <c r="F1150" t="s">
        <v>222</v>
      </c>
      <c r="G1150" t="s">
        <v>244</v>
      </c>
      <c r="H1150">
        <v>0</v>
      </c>
      <c r="FW1150">
        <v>172</v>
      </c>
      <c r="FX1150">
        <v>0.15362249314785004</v>
      </c>
      <c r="FY1150">
        <v>0</v>
      </c>
    </row>
    <row r="1151" spans="1:181" x14ac:dyDescent="0.2">
      <c r="A1151" t="s">
        <v>243</v>
      </c>
      <c r="B1151" t="s">
        <v>239</v>
      </c>
      <c r="C1151" t="s">
        <v>214</v>
      </c>
      <c r="D1151" t="s">
        <v>42</v>
      </c>
      <c r="E1151">
        <v>2017</v>
      </c>
      <c r="F1151" t="s">
        <v>222</v>
      </c>
      <c r="G1151" t="s">
        <v>244</v>
      </c>
      <c r="H1151">
        <v>0</v>
      </c>
      <c r="FW1151">
        <v>172</v>
      </c>
      <c r="FX1151">
        <v>0.15362249314785004</v>
      </c>
      <c r="FY1151">
        <v>0</v>
      </c>
    </row>
    <row r="1152" spans="1:181" x14ac:dyDescent="0.2">
      <c r="A1152" t="s">
        <v>243</v>
      </c>
      <c r="B1152" t="s">
        <v>239</v>
      </c>
      <c r="C1152" t="s">
        <v>214</v>
      </c>
      <c r="D1152" t="s">
        <v>42</v>
      </c>
      <c r="E1152">
        <v>2018</v>
      </c>
      <c r="F1152" t="s">
        <v>222</v>
      </c>
      <c r="G1152" t="s">
        <v>244</v>
      </c>
      <c r="H1152">
        <v>0</v>
      </c>
      <c r="FW1152">
        <v>172</v>
      </c>
      <c r="FX1152">
        <v>0.15362249314785004</v>
      </c>
      <c r="FY1152">
        <v>0</v>
      </c>
    </row>
    <row r="1153" spans="1:181" x14ac:dyDescent="0.2">
      <c r="A1153" t="s">
        <v>243</v>
      </c>
      <c r="B1153" t="s">
        <v>239</v>
      </c>
      <c r="C1153" t="s">
        <v>214</v>
      </c>
      <c r="D1153" t="s">
        <v>42</v>
      </c>
      <c r="E1153">
        <v>2019</v>
      </c>
      <c r="F1153" t="s">
        <v>222</v>
      </c>
      <c r="G1153" t="s">
        <v>244</v>
      </c>
      <c r="H1153">
        <v>0</v>
      </c>
      <c r="FW1153">
        <v>172</v>
      </c>
      <c r="FX1153">
        <v>0.15362249314785004</v>
      </c>
      <c r="FY1153">
        <v>0</v>
      </c>
    </row>
    <row r="1154" spans="1:181" x14ac:dyDescent="0.2">
      <c r="A1154" t="s">
        <v>243</v>
      </c>
      <c r="B1154" t="s">
        <v>239</v>
      </c>
      <c r="C1154" t="s">
        <v>214</v>
      </c>
      <c r="D1154" t="s">
        <v>42</v>
      </c>
      <c r="E1154">
        <v>2020</v>
      </c>
      <c r="F1154" t="s">
        <v>222</v>
      </c>
      <c r="G1154" t="s">
        <v>244</v>
      </c>
      <c r="H1154">
        <v>0</v>
      </c>
      <c r="FW1154">
        <v>172</v>
      </c>
      <c r="FX1154">
        <v>0.15362249314785004</v>
      </c>
      <c r="FY1154">
        <v>0</v>
      </c>
    </row>
    <row r="1155" spans="1:181" x14ac:dyDescent="0.2">
      <c r="A1155" t="s">
        <v>243</v>
      </c>
      <c r="B1155" t="s">
        <v>239</v>
      </c>
      <c r="C1155" t="s">
        <v>214</v>
      </c>
      <c r="D1155" t="s">
        <v>42</v>
      </c>
      <c r="E1155">
        <v>2021</v>
      </c>
      <c r="F1155" t="s">
        <v>222</v>
      </c>
      <c r="G1155" t="s">
        <v>244</v>
      </c>
      <c r="H1155">
        <v>0</v>
      </c>
      <c r="FW1155">
        <v>172</v>
      </c>
      <c r="FX1155">
        <v>0.15362249314785004</v>
      </c>
      <c r="FY1155">
        <v>0</v>
      </c>
    </row>
    <row r="1156" spans="1:181" x14ac:dyDescent="0.2">
      <c r="A1156" t="s">
        <v>243</v>
      </c>
      <c r="B1156" t="s">
        <v>239</v>
      </c>
      <c r="C1156" t="s">
        <v>214</v>
      </c>
      <c r="D1156" t="s">
        <v>42</v>
      </c>
      <c r="E1156">
        <v>2022</v>
      </c>
      <c r="F1156" t="s">
        <v>222</v>
      </c>
      <c r="G1156" t="s">
        <v>244</v>
      </c>
      <c r="H1156">
        <v>0</v>
      </c>
      <c r="FW1156">
        <v>172</v>
      </c>
      <c r="FX1156">
        <v>0.15362249314785004</v>
      </c>
      <c r="FY1156">
        <v>0</v>
      </c>
    </row>
    <row r="1157" spans="1:181" x14ac:dyDescent="0.2">
      <c r="A1157" t="s">
        <v>243</v>
      </c>
      <c r="B1157" t="s">
        <v>239</v>
      </c>
      <c r="C1157" t="s">
        <v>214</v>
      </c>
      <c r="D1157" t="s">
        <v>42</v>
      </c>
      <c r="E1157">
        <v>2023</v>
      </c>
      <c r="F1157" t="s">
        <v>222</v>
      </c>
      <c r="G1157" t="s">
        <v>244</v>
      </c>
      <c r="H1157">
        <v>0</v>
      </c>
      <c r="FW1157">
        <v>172</v>
      </c>
      <c r="FX1157">
        <v>0.15362249314785004</v>
      </c>
      <c r="FY1157">
        <v>0</v>
      </c>
    </row>
    <row r="1158" spans="1:181" x14ac:dyDescent="0.2">
      <c r="A1158" t="s">
        <v>243</v>
      </c>
      <c r="B1158" t="s">
        <v>239</v>
      </c>
      <c r="C1158" t="s">
        <v>214</v>
      </c>
      <c r="D1158" t="s">
        <v>42</v>
      </c>
      <c r="E1158">
        <v>2024</v>
      </c>
      <c r="F1158" t="s">
        <v>222</v>
      </c>
      <c r="G1158" t="s">
        <v>244</v>
      </c>
      <c r="H1158">
        <v>0</v>
      </c>
      <c r="FW1158">
        <v>172</v>
      </c>
      <c r="FX1158">
        <v>0.15362249314785004</v>
      </c>
      <c r="FY1158">
        <v>0</v>
      </c>
    </row>
    <row r="1159" spans="1:181" x14ac:dyDescent="0.2">
      <c r="A1159" t="s">
        <v>243</v>
      </c>
      <c r="B1159" t="s">
        <v>239</v>
      </c>
      <c r="C1159" t="s">
        <v>214</v>
      </c>
      <c r="D1159" t="s">
        <v>42</v>
      </c>
      <c r="E1159">
        <v>2025</v>
      </c>
      <c r="F1159" t="s">
        <v>222</v>
      </c>
      <c r="G1159" t="s">
        <v>244</v>
      </c>
      <c r="H1159">
        <v>0</v>
      </c>
      <c r="FW1159">
        <v>172</v>
      </c>
      <c r="FX1159">
        <v>0.15362249314785004</v>
      </c>
      <c r="FY1159">
        <v>0</v>
      </c>
    </row>
    <row r="1160" spans="1:181" x14ac:dyDescent="0.2">
      <c r="A1160" t="s">
        <v>243</v>
      </c>
      <c r="B1160" t="s">
        <v>239</v>
      </c>
      <c r="C1160" t="s">
        <v>214</v>
      </c>
      <c r="D1160" t="s">
        <v>9</v>
      </c>
      <c r="E1160">
        <v>2015</v>
      </c>
      <c r="F1160" t="s">
        <v>222</v>
      </c>
      <c r="G1160" t="s">
        <v>244</v>
      </c>
      <c r="H1160">
        <v>0</v>
      </c>
      <c r="FW1160">
        <v>172</v>
      </c>
      <c r="FX1160">
        <v>0.15362249314785004</v>
      </c>
      <c r="FY1160">
        <v>0</v>
      </c>
    </row>
    <row r="1161" spans="1:181" x14ac:dyDescent="0.2">
      <c r="A1161" t="s">
        <v>243</v>
      </c>
      <c r="B1161" t="s">
        <v>239</v>
      </c>
      <c r="C1161" t="s">
        <v>214</v>
      </c>
      <c r="D1161" t="s">
        <v>9</v>
      </c>
      <c r="E1161">
        <v>2016</v>
      </c>
      <c r="F1161" t="s">
        <v>222</v>
      </c>
      <c r="G1161" t="s">
        <v>244</v>
      </c>
      <c r="H1161">
        <v>0</v>
      </c>
      <c r="FW1161">
        <v>172</v>
      </c>
      <c r="FX1161">
        <v>0.15362249314785004</v>
      </c>
      <c r="FY1161">
        <v>0</v>
      </c>
    </row>
    <row r="1162" spans="1:181" x14ac:dyDescent="0.2">
      <c r="A1162" t="s">
        <v>243</v>
      </c>
      <c r="B1162" t="s">
        <v>239</v>
      </c>
      <c r="C1162" t="s">
        <v>214</v>
      </c>
      <c r="D1162" t="s">
        <v>9</v>
      </c>
      <c r="E1162">
        <v>2017</v>
      </c>
      <c r="F1162" t="s">
        <v>222</v>
      </c>
      <c r="G1162" t="s">
        <v>244</v>
      </c>
      <c r="H1162">
        <v>0</v>
      </c>
      <c r="FW1162">
        <v>172</v>
      </c>
      <c r="FX1162">
        <v>0.15362249314785004</v>
      </c>
      <c r="FY1162">
        <v>0</v>
      </c>
    </row>
    <row r="1163" spans="1:181" x14ac:dyDescent="0.2">
      <c r="A1163" t="s">
        <v>243</v>
      </c>
      <c r="B1163" t="s">
        <v>239</v>
      </c>
      <c r="C1163" t="s">
        <v>214</v>
      </c>
      <c r="D1163" t="s">
        <v>9</v>
      </c>
      <c r="E1163">
        <v>2018</v>
      </c>
      <c r="F1163" t="s">
        <v>222</v>
      </c>
      <c r="G1163" t="s">
        <v>244</v>
      </c>
      <c r="H1163">
        <v>0</v>
      </c>
      <c r="FW1163">
        <v>172</v>
      </c>
      <c r="FX1163">
        <v>0.15362249314785004</v>
      </c>
      <c r="FY1163">
        <v>0</v>
      </c>
    </row>
    <row r="1164" spans="1:181" x14ac:dyDescent="0.2">
      <c r="A1164" t="s">
        <v>243</v>
      </c>
      <c r="B1164" t="s">
        <v>239</v>
      </c>
      <c r="C1164" t="s">
        <v>214</v>
      </c>
      <c r="D1164" t="s">
        <v>9</v>
      </c>
      <c r="E1164">
        <v>2019</v>
      </c>
      <c r="F1164" t="s">
        <v>222</v>
      </c>
      <c r="G1164" t="s">
        <v>244</v>
      </c>
      <c r="H1164">
        <v>0</v>
      </c>
      <c r="FW1164">
        <v>172</v>
      </c>
      <c r="FX1164">
        <v>0.15362249314785004</v>
      </c>
      <c r="FY1164">
        <v>0</v>
      </c>
    </row>
    <row r="1165" spans="1:181" x14ac:dyDescent="0.2">
      <c r="A1165" t="s">
        <v>243</v>
      </c>
      <c r="B1165" t="s">
        <v>239</v>
      </c>
      <c r="C1165" t="s">
        <v>214</v>
      </c>
      <c r="D1165" t="s">
        <v>9</v>
      </c>
      <c r="E1165">
        <v>2020</v>
      </c>
      <c r="F1165" t="s">
        <v>222</v>
      </c>
      <c r="G1165" t="s">
        <v>244</v>
      </c>
      <c r="H1165">
        <v>0</v>
      </c>
      <c r="FW1165">
        <v>172</v>
      </c>
      <c r="FX1165">
        <v>0.15362249314785004</v>
      </c>
      <c r="FY1165">
        <v>0</v>
      </c>
    </row>
    <row r="1166" spans="1:181" x14ac:dyDescent="0.2">
      <c r="A1166" t="s">
        <v>243</v>
      </c>
      <c r="B1166" t="s">
        <v>239</v>
      </c>
      <c r="C1166" t="s">
        <v>214</v>
      </c>
      <c r="D1166" t="s">
        <v>9</v>
      </c>
      <c r="E1166">
        <v>2021</v>
      </c>
      <c r="F1166" t="s">
        <v>222</v>
      </c>
      <c r="G1166" t="s">
        <v>244</v>
      </c>
      <c r="H1166">
        <v>0</v>
      </c>
      <c r="FW1166">
        <v>172</v>
      </c>
      <c r="FX1166">
        <v>0.15362249314785004</v>
      </c>
      <c r="FY1166">
        <v>0</v>
      </c>
    </row>
    <row r="1167" spans="1:181" x14ac:dyDescent="0.2">
      <c r="A1167" t="s">
        <v>243</v>
      </c>
      <c r="B1167" t="s">
        <v>239</v>
      </c>
      <c r="C1167" t="s">
        <v>214</v>
      </c>
      <c r="D1167" t="s">
        <v>9</v>
      </c>
      <c r="E1167">
        <v>2022</v>
      </c>
      <c r="F1167" t="s">
        <v>222</v>
      </c>
      <c r="G1167" t="s">
        <v>244</v>
      </c>
      <c r="H1167">
        <v>0</v>
      </c>
      <c r="FW1167">
        <v>172</v>
      </c>
      <c r="FX1167">
        <v>0.15362249314785004</v>
      </c>
      <c r="FY1167">
        <v>0</v>
      </c>
    </row>
    <row r="1168" spans="1:181" x14ac:dyDescent="0.2">
      <c r="A1168" t="s">
        <v>243</v>
      </c>
      <c r="B1168" t="s">
        <v>239</v>
      </c>
      <c r="C1168" t="s">
        <v>214</v>
      </c>
      <c r="D1168" t="s">
        <v>9</v>
      </c>
      <c r="E1168">
        <v>2023</v>
      </c>
      <c r="F1168" t="s">
        <v>222</v>
      </c>
      <c r="G1168" t="s">
        <v>244</v>
      </c>
      <c r="H1168">
        <v>0</v>
      </c>
      <c r="FW1168">
        <v>172</v>
      </c>
      <c r="FX1168">
        <v>0.15362249314785004</v>
      </c>
      <c r="FY1168">
        <v>0</v>
      </c>
    </row>
    <row r="1169" spans="1:181" x14ac:dyDescent="0.2">
      <c r="A1169" t="s">
        <v>243</v>
      </c>
      <c r="B1169" t="s">
        <v>239</v>
      </c>
      <c r="C1169" t="s">
        <v>214</v>
      </c>
      <c r="D1169" t="s">
        <v>9</v>
      </c>
      <c r="E1169">
        <v>2024</v>
      </c>
      <c r="F1169" t="s">
        <v>222</v>
      </c>
      <c r="G1169" t="s">
        <v>244</v>
      </c>
      <c r="H1169">
        <v>0</v>
      </c>
      <c r="FW1169">
        <v>172</v>
      </c>
      <c r="FX1169">
        <v>0.15362249314785004</v>
      </c>
      <c r="FY1169">
        <v>0</v>
      </c>
    </row>
    <row r="1170" spans="1:181" x14ac:dyDescent="0.2">
      <c r="A1170" t="s">
        <v>243</v>
      </c>
      <c r="B1170" t="s">
        <v>239</v>
      </c>
      <c r="C1170" t="s">
        <v>214</v>
      </c>
      <c r="D1170" t="s">
        <v>9</v>
      </c>
      <c r="E1170">
        <v>2025</v>
      </c>
      <c r="F1170" t="s">
        <v>222</v>
      </c>
      <c r="G1170" t="s">
        <v>244</v>
      </c>
      <c r="H1170">
        <v>0</v>
      </c>
      <c r="FW1170">
        <v>172</v>
      </c>
      <c r="FX1170">
        <v>0.15362249314785004</v>
      </c>
      <c r="FY1170">
        <v>0</v>
      </c>
    </row>
    <row r="1171" spans="1:181" x14ac:dyDescent="0.2">
      <c r="A1171" t="s">
        <v>243</v>
      </c>
      <c r="B1171" t="s">
        <v>239</v>
      </c>
      <c r="C1171" t="s">
        <v>214</v>
      </c>
      <c r="D1171" t="s">
        <v>37</v>
      </c>
      <c r="E1171">
        <v>2015</v>
      </c>
      <c r="F1171" t="s">
        <v>223</v>
      </c>
      <c r="G1171" t="s">
        <v>244</v>
      </c>
      <c r="H1171">
        <v>0</v>
      </c>
      <c r="FW1171">
        <v>172</v>
      </c>
      <c r="FX1171">
        <v>0.15362249314785004</v>
      </c>
      <c r="FY1171">
        <v>0</v>
      </c>
    </row>
    <row r="1172" spans="1:181" x14ac:dyDescent="0.2">
      <c r="A1172" t="s">
        <v>243</v>
      </c>
      <c r="B1172" t="s">
        <v>239</v>
      </c>
      <c r="C1172" t="s">
        <v>214</v>
      </c>
      <c r="D1172" t="s">
        <v>37</v>
      </c>
      <c r="E1172">
        <v>2016</v>
      </c>
      <c r="F1172" t="s">
        <v>223</v>
      </c>
      <c r="G1172" t="s">
        <v>244</v>
      </c>
      <c r="H1172">
        <v>0</v>
      </c>
      <c r="FW1172">
        <v>172</v>
      </c>
      <c r="FX1172">
        <v>0.15362249314785004</v>
      </c>
      <c r="FY1172">
        <v>0</v>
      </c>
    </row>
    <row r="1173" spans="1:181" x14ac:dyDescent="0.2">
      <c r="A1173" t="s">
        <v>243</v>
      </c>
      <c r="B1173" t="s">
        <v>239</v>
      </c>
      <c r="C1173" t="s">
        <v>214</v>
      </c>
      <c r="D1173" t="s">
        <v>37</v>
      </c>
      <c r="E1173">
        <v>2017</v>
      </c>
      <c r="F1173" t="s">
        <v>223</v>
      </c>
      <c r="G1173" t="s">
        <v>244</v>
      </c>
      <c r="H1173">
        <v>0</v>
      </c>
      <c r="FW1173">
        <v>172</v>
      </c>
      <c r="FX1173">
        <v>0.15362249314785004</v>
      </c>
      <c r="FY1173">
        <v>0</v>
      </c>
    </row>
    <row r="1174" spans="1:181" x14ac:dyDescent="0.2">
      <c r="A1174" t="s">
        <v>243</v>
      </c>
      <c r="B1174" t="s">
        <v>239</v>
      </c>
      <c r="C1174" t="s">
        <v>214</v>
      </c>
      <c r="D1174" t="s">
        <v>37</v>
      </c>
      <c r="E1174">
        <v>2018</v>
      </c>
      <c r="F1174" t="s">
        <v>223</v>
      </c>
      <c r="G1174" t="s">
        <v>244</v>
      </c>
      <c r="H1174">
        <v>0</v>
      </c>
      <c r="FW1174">
        <v>172</v>
      </c>
      <c r="FX1174">
        <v>0.15362249314785004</v>
      </c>
      <c r="FY1174">
        <v>0</v>
      </c>
    </row>
    <row r="1175" spans="1:181" x14ac:dyDescent="0.2">
      <c r="A1175" t="s">
        <v>243</v>
      </c>
      <c r="B1175" t="s">
        <v>239</v>
      </c>
      <c r="C1175" t="s">
        <v>214</v>
      </c>
      <c r="D1175" t="s">
        <v>37</v>
      </c>
      <c r="E1175">
        <v>2019</v>
      </c>
      <c r="F1175" t="s">
        <v>223</v>
      </c>
      <c r="G1175" t="s">
        <v>244</v>
      </c>
      <c r="H1175">
        <v>0</v>
      </c>
      <c r="FW1175">
        <v>172</v>
      </c>
      <c r="FX1175">
        <v>0.15362249314785004</v>
      </c>
      <c r="FY1175">
        <v>0</v>
      </c>
    </row>
    <row r="1176" spans="1:181" x14ac:dyDescent="0.2">
      <c r="A1176" t="s">
        <v>243</v>
      </c>
      <c r="B1176" t="s">
        <v>239</v>
      </c>
      <c r="C1176" t="s">
        <v>214</v>
      </c>
      <c r="D1176" t="s">
        <v>37</v>
      </c>
      <c r="E1176">
        <v>2020</v>
      </c>
      <c r="F1176" t="s">
        <v>223</v>
      </c>
      <c r="G1176" t="s">
        <v>244</v>
      </c>
      <c r="H1176">
        <v>0</v>
      </c>
      <c r="FW1176">
        <v>172</v>
      </c>
      <c r="FX1176">
        <v>0.15362249314785004</v>
      </c>
      <c r="FY1176">
        <v>0</v>
      </c>
    </row>
    <row r="1177" spans="1:181" x14ac:dyDescent="0.2">
      <c r="A1177" t="s">
        <v>243</v>
      </c>
      <c r="B1177" t="s">
        <v>239</v>
      </c>
      <c r="C1177" t="s">
        <v>214</v>
      </c>
      <c r="D1177" t="s">
        <v>37</v>
      </c>
      <c r="E1177">
        <v>2021</v>
      </c>
      <c r="F1177" t="s">
        <v>223</v>
      </c>
      <c r="G1177" t="s">
        <v>244</v>
      </c>
      <c r="H1177">
        <v>0</v>
      </c>
      <c r="FW1177">
        <v>172</v>
      </c>
      <c r="FX1177">
        <v>0.15362249314785004</v>
      </c>
      <c r="FY1177">
        <v>0</v>
      </c>
    </row>
    <row r="1178" spans="1:181" x14ac:dyDescent="0.2">
      <c r="A1178" t="s">
        <v>243</v>
      </c>
      <c r="B1178" t="s">
        <v>239</v>
      </c>
      <c r="C1178" t="s">
        <v>214</v>
      </c>
      <c r="D1178" t="s">
        <v>37</v>
      </c>
      <c r="E1178">
        <v>2022</v>
      </c>
      <c r="F1178" t="s">
        <v>223</v>
      </c>
      <c r="G1178" t="s">
        <v>244</v>
      </c>
      <c r="H1178">
        <v>0</v>
      </c>
      <c r="FW1178">
        <v>172</v>
      </c>
      <c r="FX1178">
        <v>0.15362249314785004</v>
      </c>
      <c r="FY1178">
        <v>0</v>
      </c>
    </row>
    <row r="1179" spans="1:181" x14ac:dyDescent="0.2">
      <c r="A1179" t="s">
        <v>243</v>
      </c>
      <c r="B1179" t="s">
        <v>239</v>
      </c>
      <c r="C1179" t="s">
        <v>214</v>
      </c>
      <c r="D1179" t="s">
        <v>37</v>
      </c>
      <c r="E1179">
        <v>2023</v>
      </c>
      <c r="F1179" t="s">
        <v>223</v>
      </c>
      <c r="G1179" t="s">
        <v>244</v>
      </c>
      <c r="H1179">
        <v>0</v>
      </c>
      <c r="FW1179">
        <v>172</v>
      </c>
      <c r="FX1179">
        <v>0.15362249314785004</v>
      </c>
      <c r="FY1179">
        <v>0</v>
      </c>
    </row>
    <row r="1180" spans="1:181" x14ac:dyDescent="0.2">
      <c r="A1180" t="s">
        <v>243</v>
      </c>
      <c r="B1180" t="s">
        <v>239</v>
      </c>
      <c r="C1180" t="s">
        <v>214</v>
      </c>
      <c r="D1180" t="s">
        <v>37</v>
      </c>
      <c r="E1180">
        <v>2024</v>
      </c>
      <c r="F1180" t="s">
        <v>223</v>
      </c>
      <c r="G1180" t="s">
        <v>244</v>
      </c>
      <c r="H1180">
        <v>0</v>
      </c>
      <c r="FW1180">
        <v>172</v>
      </c>
      <c r="FX1180">
        <v>0.15362249314785004</v>
      </c>
      <c r="FY1180">
        <v>0</v>
      </c>
    </row>
    <row r="1181" spans="1:181" x14ac:dyDescent="0.2">
      <c r="A1181" t="s">
        <v>243</v>
      </c>
      <c r="B1181" t="s">
        <v>239</v>
      </c>
      <c r="C1181" t="s">
        <v>214</v>
      </c>
      <c r="D1181" t="s">
        <v>37</v>
      </c>
      <c r="E1181">
        <v>2025</v>
      </c>
      <c r="F1181" t="s">
        <v>223</v>
      </c>
      <c r="G1181" t="s">
        <v>244</v>
      </c>
      <c r="H1181">
        <v>0</v>
      </c>
      <c r="FW1181">
        <v>172</v>
      </c>
      <c r="FX1181">
        <v>0.15362249314785004</v>
      </c>
      <c r="FY1181">
        <v>0</v>
      </c>
    </row>
    <row r="1182" spans="1:181" x14ac:dyDescent="0.2">
      <c r="A1182" t="s">
        <v>243</v>
      </c>
      <c r="B1182" t="s">
        <v>239</v>
      </c>
      <c r="C1182" t="s">
        <v>214</v>
      </c>
      <c r="D1182" t="s">
        <v>38</v>
      </c>
      <c r="E1182">
        <v>2015</v>
      </c>
      <c r="F1182" t="s">
        <v>223</v>
      </c>
      <c r="G1182" t="s">
        <v>244</v>
      </c>
      <c r="H1182">
        <v>0</v>
      </c>
      <c r="FW1182">
        <v>172</v>
      </c>
      <c r="FX1182">
        <v>0.15362249314785004</v>
      </c>
      <c r="FY1182">
        <v>0</v>
      </c>
    </row>
    <row r="1183" spans="1:181" x14ac:dyDescent="0.2">
      <c r="A1183" t="s">
        <v>243</v>
      </c>
      <c r="B1183" t="s">
        <v>239</v>
      </c>
      <c r="C1183" t="s">
        <v>214</v>
      </c>
      <c r="D1183" t="s">
        <v>38</v>
      </c>
      <c r="E1183">
        <v>2016</v>
      </c>
      <c r="F1183" t="s">
        <v>223</v>
      </c>
      <c r="G1183" t="s">
        <v>244</v>
      </c>
      <c r="H1183">
        <v>0</v>
      </c>
      <c r="FW1183">
        <v>172</v>
      </c>
      <c r="FX1183">
        <v>0.15362249314785004</v>
      </c>
      <c r="FY1183">
        <v>0</v>
      </c>
    </row>
    <row r="1184" spans="1:181" x14ac:dyDescent="0.2">
      <c r="A1184" t="s">
        <v>243</v>
      </c>
      <c r="B1184" t="s">
        <v>239</v>
      </c>
      <c r="C1184" t="s">
        <v>214</v>
      </c>
      <c r="D1184" t="s">
        <v>38</v>
      </c>
      <c r="E1184">
        <v>2017</v>
      </c>
      <c r="F1184" t="s">
        <v>223</v>
      </c>
      <c r="G1184" t="s">
        <v>244</v>
      </c>
      <c r="H1184">
        <v>0</v>
      </c>
      <c r="FW1184">
        <v>172</v>
      </c>
      <c r="FX1184">
        <v>0.15362249314785004</v>
      </c>
      <c r="FY1184">
        <v>0</v>
      </c>
    </row>
    <row r="1185" spans="1:181" x14ac:dyDescent="0.2">
      <c r="A1185" t="s">
        <v>243</v>
      </c>
      <c r="B1185" t="s">
        <v>239</v>
      </c>
      <c r="C1185" t="s">
        <v>214</v>
      </c>
      <c r="D1185" t="s">
        <v>38</v>
      </c>
      <c r="E1185">
        <v>2018</v>
      </c>
      <c r="F1185" t="s">
        <v>223</v>
      </c>
      <c r="G1185" t="s">
        <v>244</v>
      </c>
      <c r="H1185">
        <v>0</v>
      </c>
      <c r="FW1185">
        <v>172</v>
      </c>
      <c r="FX1185">
        <v>0.15362249314785004</v>
      </c>
      <c r="FY1185">
        <v>0</v>
      </c>
    </row>
    <row r="1186" spans="1:181" x14ac:dyDescent="0.2">
      <c r="A1186" t="s">
        <v>243</v>
      </c>
      <c r="B1186" t="s">
        <v>239</v>
      </c>
      <c r="C1186" t="s">
        <v>214</v>
      </c>
      <c r="D1186" t="s">
        <v>38</v>
      </c>
      <c r="E1186">
        <v>2019</v>
      </c>
      <c r="F1186" t="s">
        <v>223</v>
      </c>
      <c r="G1186" t="s">
        <v>244</v>
      </c>
      <c r="H1186">
        <v>0</v>
      </c>
      <c r="FW1186">
        <v>172</v>
      </c>
      <c r="FX1186">
        <v>0.15362249314785004</v>
      </c>
      <c r="FY1186">
        <v>0</v>
      </c>
    </row>
    <row r="1187" spans="1:181" x14ac:dyDescent="0.2">
      <c r="A1187" t="s">
        <v>243</v>
      </c>
      <c r="B1187" t="s">
        <v>239</v>
      </c>
      <c r="C1187" t="s">
        <v>214</v>
      </c>
      <c r="D1187" t="s">
        <v>38</v>
      </c>
      <c r="E1187">
        <v>2020</v>
      </c>
      <c r="F1187" t="s">
        <v>223</v>
      </c>
      <c r="G1187" t="s">
        <v>244</v>
      </c>
      <c r="H1187">
        <v>0</v>
      </c>
      <c r="FW1187">
        <v>172</v>
      </c>
      <c r="FX1187">
        <v>0.15362249314785004</v>
      </c>
      <c r="FY1187">
        <v>0</v>
      </c>
    </row>
    <row r="1188" spans="1:181" x14ac:dyDescent="0.2">
      <c r="A1188" t="s">
        <v>243</v>
      </c>
      <c r="B1188" t="s">
        <v>239</v>
      </c>
      <c r="C1188" t="s">
        <v>214</v>
      </c>
      <c r="D1188" t="s">
        <v>38</v>
      </c>
      <c r="E1188">
        <v>2021</v>
      </c>
      <c r="F1188" t="s">
        <v>223</v>
      </c>
      <c r="G1188" t="s">
        <v>244</v>
      </c>
      <c r="H1188">
        <v>0</v>
      </c>
      <c r="FW1188">
        <v>172</v>
      </c>
      <c r="FX1188">
        <v>0.15362249314785004</v>
      </c>
      <c r="FY1188">
        <v>0</v>
      </c>
    </row>
    <row r="1189" spans="1:181" x14ac:dyDescent="0.2">
      <c r="A1189" t="s">
        <v>243</v>
      </c>
      <c r="B1189" t="s">
        <v>239</v>
      </c>
      <c r="C1189" t="s">
        <v>214</v>
      </c>
      <c r="D1189" t="s">
        <v>38</v>
      </c>
      <c r="E1189">
        <v>2022</v>
      </c>
      <c r="F1189" t="s">
        <v>223</v>
      </c>
      <c r="G1189" t="s">
        <v>244</v>
      </c>
      <c r="H1189">
        <v>0</v>
      </c>
      <c r="FW1189">
        <v>172</v>
      </c>
      <c r="FX1189">
        <v>0.15362249314785004</v>
      </c>
      <c r="FY1189">
        <v>0</v>
      </c>
    </row>
    <row r="1190" spans="1:181" x14ac:dyDescent="0.2">
      <c r="A1190" t="s">
        <v>243</v>
      </c>
      <c r="B1190" t="s">
        <v>239</v>
      </c>
      <c r="C1190" t="s">
        <v>214</v>
      </c>
      <c r="D1190" t="s">
        <v>38</v>
      </c>
      <c r="E1190">
        <v>2023</v>
      </c>
      <c r="F1190" t="s">
        <v>223</v>
      </c>
      <c r="G1190" t="s">
        <v>244</v>
      </c>
      <c r="H1190">
        <v>0</v>
      </c>
      <c r="FW1190">
        <v>172</v>
      </c>
      <c r="FX1190">
        <v>0.15362249314785004</v>
      </c>
      <c r="FY1190">
        <v>0</v>
      </c>
    </row>
    <row r="1191" spans="1:181" x14ac:dyDescent="0.2">
      <c r="A1191" t="s">
        <v>243</v>
      </c>
      <c r="B1191" t="s">
        <v>239</v>
      </c>
      <c r="C1191" t="s">
        <v>214</v>
      </c>
      <c r="D1191" t="s">
        <v>38</v>
      </c>
      <c r="E1191">
        <v>2024</v>
      </c>
      <c r="F1191" t="s">
        <v>223</v>
      </c>
      <c r="G1191" t="s">
        <v>244</v>
      </c>
      <c r="H1191">
        <v>0</v>
      </c>
      <c r="FW1191">
        <v>172</v>
      </c>
      <c r="FX1191">
        <v>0.15362249314785004</v>
      </c>
      <c r="FY1191">
        <v>0</v>
      </c>
    </row>
    <row r="1192" spans="1:181" x14ac:dyDescent="0.2">
      <c r="A1192" t="s">
        <v>243</v>
      </c>
      <c r="B1192" t="s">
        <v>239</v>
      </c>
      <c r="C1192" t="s">
        <v>214</v>
      </c>
      <c r="D1192" t="s">
        <v>38</v>
      </c>
      <c r="E1192">
        <v>2025</v>
      </c>
      <c r="F1192" t="s">
        <v>223</v>
      </c>
      <c r="G1192" t="s">
        <v>244</v>
      </c>
      <c r="H1192">
        <v>0</v>
      </c>
      <c r="FW1192">
        <v>172</v>
      </c>
      <c r="FX1192">
        <v>0.15362249314785004</v>
      </c>
      <c r="FY1192">
        <v>0</v>
      </c>
    </row>
    <row r="1193" spans="1:181" x14ac:dyDescent="0.2">
      <c r="A1193" t="s">
        <v>243</v>
      </c>
      <c r="B1193" t="s">
        <v>239</v>
      </c>
      <c r="C1193" t="s">
        <v>214</v>
      </c>
      <c r="D1193" t="s">
        <v>39</v>
      </c>
      <c r="E1193">
        <v>2015</v>
      </c>
      <c r="F1193" t="s">
        <v>223</v>
      </c>
      <c r="G1193" t="s">
        <v>244</v>
      </c>
      <c r="H1193">
        <v>0</v>
      </c>
      <c r="FW1193">
        <v>172</v>
      </c>
      <c r="FX1193">
        <v>0.15362249314785004</v>
      </c>
      <c r="FY1193">
        <v>0</v>
      </c>
    </row>
    <row r="1194" spans="1:181" x14ac:dyDescent="0.2">
      <c r="A1194" t="s">
        <v>243</v>
      </c>
      <c r="B1194" t="s">
        <v>239</v>
      </c>
      <c r="C1194" t="s">
        <v>214</v>
      </c>
      <c r="D1194" t="s">
        <v>39</v>
      </c>
      <c r="E1194">
        <v>2016</v>
      </c>
      <c r="F1194" t="s">
        <v>223</v>
      </c>
      <c r="G1194" t="s">
        <v>244</v>
      </c>
      <c r="H1194">
        <v>0</v>
      </c>
      <c r="FW1194">
        <v>172</v>
      </c>
      <c r="FX1194">
        <v>0.15362249314785004</v>
      </c>
      <c r="FY1194">
        <v>0</v>
      </c>
    </row>
    <row r="1195" spans="1:181" x14ac:dyDescent="0.2">
      <c r="A1195" t="s">
        <v>243</v>
      </c>
      <c r="B1195" t="s">
        <v>239</v>
      </c>
      <c r="C1195" t="s">
        <v>214</v>
      </c>
      <c r="D1195" t="s">
        <v>39</v>
      </c>
      <c r="E1195">
        <v>2017</v>
      </c>
      <c r="F1195" t="s">
        <v>223</v>
      </c>
      <c r="G1195" t="s">
        <v>244</v>
      </c>
      <c r="H1195">
        <v>0</v>
      </c>
      <c r="FW1195">
        <v>172</v>
      </c>
      <c r="FX1195">
        <v>0.15362249314785004</v>
      </c>
      <c r="FY1195">
        <v>0</v>
      </c>
    </row>
    <row r="1196" spans="1:181" x14ac:dyDescent="0.2">
      <c r="A1196" t="s">
        <v>243</v>
      </c>
      <c r="B1196" t="s">
        <v>239</v>
      </c>
      <c r="C1196" t="s">
        <v>214</v>
      </c>
      <c r="D1196" t="s">
        <v>39</v>
      </c>
      <c r="E1196">
        <v>2018</v>
      </c>
      <c r="F1196" t="s">
        <v>223</v>
      </c>
      <c r="G1196" t="s">
        <v>244</v>
      </c>
      <c r="H1196">
        <v>0</v>
      </c>
      <c r="FW1196">
        <v>172</v>
      </c>
      <c r="FX1196">
        <v>0.15362249314785004</v>
      </c>
      <c r="FY1196">
        <v>0</v>
      </c>
    </row>
    <row r="1197" spans="1:181" x14ac:dyDescent="0.2">
      <c r="A1197" t="s">
        <v>243</v>
      </c>
      <c r="B1197" t="s">
        <v>239</v>
      </c>
      <c r="C1197" t="s">
        <v>214</v>
      </c>
      <c r="D1197" t="s">
        <v>39</v>
      </c>
      <c r="E1197">
        <v>2019</v>
      </c>
      <c r="F1197" t="s">
        <v>223</v>
      </c>
      <c r="G1197" t="s">
        <v>244</v>
      </c>
      <c r="H1197">
        <v>0</v>
      </c>
      <c r="FW1197">
        <v>172</v>
      </c>
      <c r="FX1197">
        <v>0.15362249314785004</v>
      </c>
      <c r="FY1197">
        <v>0</v>
      </c>
    </row>
    <row r="1198" spans="1:181" x14ac:dyDescent="0.2">
      <c r="A1198" t="s">
        <v>243</v>
      </c>
      <c r="B1198" t="s">
        <v>239</v>
      </c>
      <c r="C1198" t="s">
        <v>214</v>
      </c>
      <c r="D1198" t="s">
        <v>39</v>
      </c>
      <c r="E1198">
        <v>2020</v>
      </c>
      <c r="F1198" t="s">
        <v>223</v>
      </c>
      <c r="G1198" t="s">
        <v>244</v>
      </c>
      <c r="H1198">
        <v>0</v>
      </c>
      <c r="FW1198">
        <v>172</v>
      </c>
      <c r="FX1198">
        <v>0.15362249314785004</v>
      </c>
      <c r="FY1198">
        <v>0</v>
      </c>
    </row>
    <row r="1199" spans="1:181" x14ac:dyDescent="0.2">
      <c r="A1199" t="s">
        <v>243</v>
      </c>
      <c r="B1199" t="s">
        <v>239</v>
      </c>
      <c r="C1199" t="s">
        <v>214</v>
      </c>
      <c r="D1199" t="s">
        <v>39</v>
      </c>
      <c r="E1199">
        <v>2021</v>
      </c>
      <c r="F1199" t="s">
        <v>223</v>
      </c>
      <c r="G1199" t="s">
        <v>244</v>
      </c>
      <c r="H1199">
        <v>0</v>
      </c>
      <c r="FW1199">
        <v>172</v>
      </c>
      <c r="FX1199">
        <v>0.15362249314785004</v>
      </c>
      <c r="FY1199">
        <v>0</v>
      </c>
    </row>
    <row r="1200" spans="1:181" x14ac:dyDescent="0.2">
      <c r="A1200" t="s">
        <v>243</v>
      </c>
      <c r="B1200" t="s">
        <v>239</v>
      </c>
      <c r="C1200" t="s">
        <v>214</v>
      </c>
      <c r="D1200" t="s">
        <v>39</v>
      </c>
      <c r="E1200">
        <v>2022</v>
      </c>
      <c r="F1200" t="s">
        <v>223</v>
      </c>
      <c r="G1200" t="s">
        <v>244</v>
      </c>
      <c r="H1200">
        <v>0</v>
      </c>
      <c r="FW1200">
        <v>172</v>
      </c>
      <c r="FX1200">
        <v>0.15362249314785004</v>
      </c>
      <c r="FY1200">
        <v>0</v>
      </c>
    </row>
    <row r="1201" spans="1:181" x14ac:dyDescent="0.2">
      <c r="A1201" t="s">
        <v>243</v>
      </c>
      <c r="B1201" t="s">
        <v>239</v>
      </c>
      <c r="C1201" t="s">
        <v>214</v>
      </c>
      <c r="D1201" t="s">
        <v>39</v>
      </c>
      <c r="E1201">
        <v>2023</v>
      </c>
      <c r="F1201" t="s">
        <v>223</v>
      </c>
      <c r="G1201" t="s">
        <v>244</v>
      </c>
      <c r="H1201">
        <v>0</v>
      </c>
      <c r="FW1201">
        <v>172</v>
      </c>
      <c r="FX1201">
        <v>0.15362249314785004</v>
      </c>
      <c r="FY1201">
        <v>0</v>
      </c>
    </row>
    <row r="1202" spans="1:181" x14ac:dyDescent="0.2">
      <c r="A1202" t="s">
        <v>243</v>
      </c>
      <c r="B1202" t="s">
        <v>239</v>
      </c>
      <c r="C1202" t="s">
        <v>214</v>
      </c>
      <c r="D1202" t="s">
        <v>39</v>
      </c>
      <c r="E1202">
        <v>2024</v>
      </c>
      <c r="F1202" t="s">
        <v>223</v>
      </c>
      <c r="G1202" t="s">
        <v>244</v>
      </c>
      <c r="H1202">
        <v>0</v>
      </c>
      <c r="FW1202">
        <v>172</v>
      </c>
      <c r="FX1202">
        <v>0.15362249314785004</v>
      </c>
      <c r="FY1202">
        <v>0</v>
      </c>
    </row>
    <row r="1203" spans="1:181" x14ac:dyDescent="0.2">
      <c r="A1203" t="s">
        <v>243</v>
      </c>
      <c r="B1203" t="s">
        <v>239</v>
      </c>
      <c r="C1203" t="s">
        <v>214</v>
      </c>
      <c r="D1203" t="s">
        <v>39</v>
      </c>
      <c r="E1203">
        <v>2025</v>
      </c>
      <c r="F1203" t="s">
        <v>223</v>
      </c>
      <c r="G1203" t="s">
        <v>244</v>
      </c>
      <c r="H1203">
        <v>0</v>
      </c>
      <c r="FW1203">
        <v>172</v>
      </c>
      <c r="FX1203">
        <v>0.15362249314785004</v>
      </c>
      <c r="FY1203">
        <v>0</v>
      </c>
    </row>
    <row r="1204" spans="1:181" x14ac:dyDescent="0.2">
      <c r="A1204" t="s">
        <v>243</v>
      </c>
      <c r="B1204" t="s">
        <v>239</v>
      </c>
      <c r="C1204" t="s">
        <v>214</v>
      </c>
      <c r="D1204" t="s">
        <v>40</v>
      </c>
      <c r="E1204">
        <v>2015</v>
      </c>
      <c r="F1204" t="s">
        <v>223</v>
      </c>
      <c r="G1204" t="s">
        <v>244</v>
      </c>
      <c r="H1204">
        <v>0</v>
      </c>
      <c r="FW1204">
        <v>172</v>
      </c>
      <c r="FX1204">
        <v>0.15362249314785004</v>
      </c>
      <c r="FY1204">
        <v>0</v>
      </c>
    </row>
    <row r="1205" spans="1:181" x14ac:dyDescent="0.2">
      <c r="A1205" t="s">
        <v>243</v>
      </c>
      <c r="B1205" t="s">
        <v>239</v>
      </c>
      <c r="C1205" t="s">
        <v>214</v>
      </c>
      <c r="D1205" t="s">
        <v>40</v>
      </c>
      <c r="E1205">
        <v>2016</v>
      </c>
      <c r="F1205" t="s">
        <v>223</v>
      </c>
      <c r="G1205" t="s">
        <v>244</v>
      </c>
      <c r="H1205">
        <v>0</v>
      </c>
      <c r="FW1205">
        <v>172</v>
      </c>
      <c r="FX1205">
        <v>0.15362249314785004</v>
      </c>
      <c r="FY1205">
        <v>0</v>
      </c>
    </row>
    <row r="1206" spans="1:181" x14ac:dyDescent="0.2">
      <c r="A1206" t="s">
        <v>243</v>
      </c>
      <c r="B1206" t="s">
        <v>239</v>
      </c>
      <c r="C1206" t="s">
        <v>214</v>
      </c>
      <c r="D1206" t="s">
        <v>40</v>
      </c>
      <c r="E1206">
        <v>2017</v>
      </c>
      <c r="F1206" t="s">
        <v>223</v>
      </c>
      <c r="G1206" t="s">
        <v>244</v>
      </c>
      <c r="H1206">
        <v>0</v>
      </c>
      <c r="FW1206">
        <v>172</v>
      </c>
      <c r="FX1206">
        <v>0.15362249314785004</v>
      </c>
      <c r="FY1206">
        <v>0</v>
      </c>
    </row>
    <row r="1207" spans="1:181" x14ac:dyDescent="0.2">
      <c r="A1207" t="s">
        <v>243</v>
      </c>
      <c r="B1207" t="s">
        <v>239</v>
      </c>
      <c r="C1207" t="s">
        <v>214</v>
      </c>
      <c r="D1207" t="s">
        <v>40</v>
      </c>
      <c r="E1207">
        <v>2018</v>
      </c>
      <c r="F1207" t="s">
        <v>223</v>
      </c>
      <c r="G1207" t="s">
        <v>244</v>
      </c>
      <c r="H1207">
        <v>0</v>
      </c>
      <c r="FW1207">
        <v>172</v>
      </c>
      <c r="FX1207">
        <v>0.15362249314785004</v>
      </c>
      <c r="FY1207">
        <v>0</v>
      </c>
    </row>
    <row r="1208" spans="1:181" x14ac:dyDescent="0.2">
      <c r="A1208" t="s">
        <v>243</v>
      </c>
      <c r="B1208" t="s">
        <v>239</v>
      </c>
      <c r="C1208" t="s">
        <v>214</v>
      </c>
      <c r="D1208" t="s">
        <v>40</v>
      </c>
      <c r="E1208">
        <v>2019</v>
      </c>
      <c r="F1208" t="s">
        <v>223</v>
      </c>
      <c r="G1208" t="s">
        <v>244</v>
      </c>
      <c r="H1208">
        <v>0</v>
      </c>
      <c r="FW1208">
        <v>172</v>
      </c>
      <c r="FX1208">
        <v>0.15362249314785004</v>
      </c>
      <c r="FY1208">
        <v>0</v>
      </c>
    </row>
    <row r="1209" spans="1:181" x14ac:dyDescent="0.2">
      <c r="A1209" t="s">
        <v>243</v>
      </c>
      <c r="B1209" t="s">
        <v>239</v>
      </c>
      <c r="C1209" t="s">
        <v>214</v>
      </c>
      <c r="D1209" t="s">
        <v>40</v>
      </c>
      <c r="E1209">
        <v>2020</v>
      </c>
      <c r="F1209" t="s">
        <v>223</v>
      </c>
      <c r="G1209" t="s">
        <v>244</v>
      </c>
      <c r="H1209">
        <v>0</v>
      </c>
      <c r="FW1209">
        <v>172</v>
      </c>
      <c r="FX1209">
        <v>0.15362249314785004</v>
      </c>
      <c r="FY1209">
        <v>0</v>
      </c>
    </row>
    <row r="1210" spans="1:181" x14ac:dyDescent="0.2">
      <c r="A1210" t="s">
        <v>243</v>
      </c>
      <c r="B1210" t="s">
        <v>239</v>
      </c>
      <c r="C1210" t="s">
        <v>214</v>
      </c>
      <c r="D1210" t="s">
        <v>40</v>
      </c>
      <c r="E1210">
        <v>2021</v>
      </c>
      <c r="F1210" t="s">
        <v>223</v>
      </c>
      <c r="G1210" t="s">
        <v>244</v>
      </c>
      <c r="H1210">
        <v>0</v>
      </c>
      <c r="FW1210">
        <v>172</v>
      </c>
      <c r="FX1210">
        <v>0.15362249314785004</v>
      </c>
      <c r="FY1210">
        <v>0</v>
      </c>
    </row>
    <row r="1211" spans="1:181" x14ac:dyDescent="0.2">
      <c r="A1211" t="s">
        <v>243</v>
      </c>
      <c r="B1211" t="s">
        <v>239</v>
      </c>
      <c r="C1211" t="s">
        <v>214</v>
      </c>
      <c r="D1211" t="s">
        <v>40</v>
      </c>
      <c r="E1211">
        <v>2022</v>
      </c>
      <c r="F1211" t="s">
        <v>223</v>
      </c>
      <c r="G1211" t="s">
        <v>244</v>
      </c>
      <c r="H1211">
        <v>0</v>
      </c>
      <c r="FW1211">
        <v>172</v>
      </c>
      <c r="FX1211">
        <v>0.15362249314785004</v>
      </c>
      <c r="FY1211">
        <v>0</v>
      </c>
    </row>
    <row r="1212" spans="1:181" x14ac:dyDescent="0.2">
      <c r="A1212" t="s">
        <v>243</v>
      </c>
      <c r="B1212" t="s">
        <v>239</v>
      </c>
      <c r="C1212" t="s">
        <v>214</v>
      </c>
      <c r="D1212" t="s">
        <v>40</v>
      </c>
      <c r="E1212">
        <v>2023</v>
      </c>
      <c r="F1212" t="s">
        <v>223</v>
      </c>
      <c r="G1212" t="s">
        <v>244</v>
      </c>
      <c r="H1212">
        <v>0</v>
      </c>
      <c r="FW1212">
        <v>172</v>
      </c>
      <c r="FX1212">
        <v>0.15362249314785004</v>
      </c>
      <c r="FY1212">
        <v>0</v>
      </c>
    </row>
    <row r="1213" spans="1:181" x14ac:dyDescent="0.2">
      <c r="A1213" t="s">
        <v>243</v>
      </c>
      <c r="B1213" t="s">
        <v>239</v>
      </c>
      <c r="C1213" t="s">
        <v>214</v>
      </c>
      <c r="D1213" t="s">
        <v>40</v>
      </c>
      <c r="E1213">
        <v>2024</v>
      </c>
      <c r="F1213" t="s">
        <v>223</v>
      </c>
      <c r="G1213" t="s">
        <v>244</v>
      </c>
      <c r="H1213">
        <v>0</v>
      </c>
      <c r="FW1213">
        <v>172</v>
      </c>
      <c r="FX1213">
        <v>0.15362249314785004</v>
      </c>
      <c r="FY1213">
        <v>0</v>
      </c>
    </row>
    <row r="1214" spans="1:181" x14ac:dyDescent="0.2">
      <c r="A1214" t="s">
        <v>243</v>
      </c>
      <c r="B1214" t="s">
        <v>239</v>
      </c>
      <c r="C1214" t="s">
        <v>214</v>
      </c>
      <c r="D1214" t="s">
        <v>40</v>
      </c>
      <c r="E1214">
        <v>2025</v>
      </c>
      <c r="F1214" t="s">
        <v>223</v>
      </c>
      <c r="G1214" t="s">
        <v>244</v>
      </c>
      <c r="H1214">
        <v>0</v>
      </c>
      <c r="FW1214">
        <v>172</v>
      </c>
      <c r="FX1214">
        <v>0.15362249314785004</v>
      </c>
      <c r="FY1214">
        <v>0</v>
      </c>
    </row>
    <row r="1215" spans="1:181" x14ac:dyDescent="0.2">
      <c r="A1215" t="s">
        <v>243</v>
      </c>
      <c r="B1215" t="s">
        <v>239</v>
      </c>
      <c r="C1215" t="s">
        <v>214</v>
      </c>
      <c r="D1215" t="s">
        <v>41</v>
      </c>
      <c r="E1215">
        <v>2015</v>
      </c>
      <c r="F1215" t="s">
        <v>223</v>
      </c>
      <c r="G1215" t="s">
        <v>244</v>
      </c>
      <c r="H1215">
        <v>0</v>
      </c>
      <c r="FW1215">
        <v>172</v>
      </c>
      <c r="FX1215">
        <v>0.15362249314785004</v>
      </c>
      <c r="FY1215">
        <v>0</v>
      </c>
    </row>
    <row r="1216" spans="1:181" x14ac:dyDescent="0.2">
      <c r="A1216" t="s">
        <v>243</v>
      </c>
      <c r="B1216" t="s">
        <v>239</v>
      </c>
      <c r="C1216" t="s">
        <v>214</v>
      </c>
      <c r="D1216" t="s">
        <v>41</v>
      </c>
      <c r="E1216">
        <v>2016</v>
      </c>
      <c r="F1216" t="s">
        <v>223</v>
      </c>
      <c r="G1216" t="s">
        <v>244</v>
      </c>
      <c r="H1216">
        <v>0</v>
      </c>
      <c r="FW1216">
        <v>172</v>
      </c>
      <c r="FX1216">
        <v>0.15362249314785004</v>
      </c>
      <c r="FY1216">
        <v>0</v>
      </c>
    </row>
    <row r="1217" spans="1:181" x14ac:dyDescent="0.2">
      <c r="A1217" t="s">
        <v>243</v>
      </c>
      <c r="B1217" t="s">
        <v>239</v>
      </c>
      <c r="C1217" t="s">
        <v>214</v>
      </c>
      <c r="D1217" t="s">
        <v>41</v>
      </c>
      <c r="E1217">
        <v>2017</v>
      </c>
      <c r="F1217" t="s">
        <v>223</v>
      </c>
      <c r="G1217" t="s">
        <v>244</v>
      </c>
      <c r="H1217">
        <v>0</v>
      </c>
      <c r="FW1217">
        <v>172</v>
      </c>
      <c r="FX1217">
        <v>0.15362249314785004</v>
      </c>
      <c r="FY1217">
        <v>0</v>
      </c>
    </row>
    <row r="1218" spans="1:181" x14ac:dyDescent="0.2">
      <c r="A1218" t="s">
        <v>243</v>
      </c>
      <c r="B1218" t="s">
        <v>239</v>
      </c>
      <c r="C1218" t="s">
        <v>214</v>
      </c>
      <c r="D1218" t="s">
        <v>41</v>
      </c>
      <c r="E1218">
        <v>2018</v>
      </c>
      <c r="F1218" t="s">
        <v>223</v>
      </c>
      <c r="G1218" t="s">
        <v>244</v>
      </c>
      <c r="H1218">
        <v>0</v>
      </c>
      <c r="FW1218">
        <v>172</v>
      </c>
      <c r="FX1218">
        <v>0.15362249314785004</v>
      </c>
      <c r="FY1218">
        <v>0</v>
      </c>
    </row>
    <row r="1219" spans="1:181" x14ac:dyDescent="0.2">
      <c r="A1219" t="s">
        <v>243</v>
      </c>
      <c r="B1219" t="s">
        <v>239</v>
      </c>
      <c r="C1219" t="s">
        <v>214</v>
      </c>
      <c r="D1219" t="s">
        <v>41</v>
      </c>
      <c r="E1219">
        <v>2019</v>
      </c>
      <c r="F1219" t="s">
        <v>223</v>
      </c>
      <c r="G1219" t="s">
        <v>244</v>
      </c>
      <c r="H1219">
        <v>0</v>
      </c>
      <c r="FW1219">
        <v>172</v>
      </c>
      <c r="FX1219">
        <v>0.15362249314785004</v>
      </c>
      <c r="FY1219">
        <v>0</v>
      </c>
    </row>
    <row r="1220" spans="1:181" x14ac:dyDescent="0.2">
      <c r="A1220" t="s">
        <v>243</v>
      </c>
      <c r="B1220" t="s">
        <v>239</v>
      </c>
      <c r="C1220" t="s">
        <v>214</v>
      </c>
      <c r="D1220" t="s">
        <v>41</v>
      </c>
      <c r="E1220">
        <v>2020</v>
      </c>
      <c r="F1220" t="s">
        <v>223</v>
      </c>
      <c r="G1220" t="s">
        <v>244</v>
      </c>
      <c r="H1220">
        <v>0</v>
      </c>
      <c r="FW1220">
        <v>172</v>
      </c>
      <c r="FX1220">
        <v>0.15362249314785004</v>
      </c>
      <c r="FY1220">
        <v>0</v>
      </c>
    </row>
    <row r="1221" spans="1:181" x14ac:dyDescent="0.2">
      <c r="A1221" t="s">
        <v>243</v>
      </c>
      <c r="B1221" t="s">
        <v>239</v>
      </c>
      <c r="C1221" t="s">
        <v>214</v>
      </c>
      <c r="D1221" t="s">
        <v>41</v>
      </c>
      <c r="E1221">
        <v>2021</v>
      </c>
      <c r="F1221" t="s">
        <v>223</v>
      </c>
      <c r="G1221" t="s">
        <v>244</v>
      </c>
      <c r="H1221">
        <v>0</v>
      </c>
      <c r="FW1221">
        <v>172</v>
      </c>
      <c r="FX1221">
        <v>0.15362249314785004</v>
      </c>
      <c r="FY1221">
        <v>0</v>
      </c>
    </row>
    <row r="1222" spans="1:181" x14ac:dyDescent="0.2">
      <c r="A1222" t="s">
        <v>243</v>
      </c>
      <c r="B1222" t="s">
        <v>239</v>
      </c>
      <c r="C1222" t="s">
        <v>214</v>
      </c>
      <c r="D1222" t="s">
        <v>41</v>
      </c>
      <c r="E1222">
        <v>2022</v>
      </c>
      <c r="F1222" t="s">
        <v>223</v>
      </c>
      <c r="G1222" t="s">
        <v>244</v>
      </c>
      <c r="H1222">
        <v>0</v>
      </c>
      <c r="FW1222">
        <v>172</v>
      </c>
      <c r="FX1222">
        <v>0.15362249314785004</v>
      </c>
      <c r="FY1222">
        <v>0</v>
      </c>
    </row>
    <row r="1223" spans="1:181" x14ac:dyDescent="0.2">
      <c r="A1223" t="s">
        <v>243</v>
      </c>
      <c r="B1223" t="s">
        <v>239</v>
      </c>
      <c r="C1223" t="s">
        <v>214</v>
      </c>
      <c r="D1223" t="s">
        <v>41</v>
      </c>
      <c r="E1223">
        <v>2023</v>
      </c>
      <c r="F1223" t="s">
        <v>223</v>
      </c>
      <c r="G1223" t="s">
        <v>244</v>
      </c>
      <c r="H1223">
        <v>0</v>
      </c>
      <c r="FW1223">
        <v>172</v>
      </c>
      <c r="FX1223">
        <v>0.15362249314785004</v>
      </c>
      <c r="FY1223">
        <v>0</v>
      </c>
    </row>
    <row r="1224" spans="1:181" x14ac:dyDescent="0.2">
      <c r="A1224" t="s">
        <v>243</v>
      </c>
      <c r="B1224" t="s">
        <v>239</v>
      </c>
      <c r="C1224" t="s">
        <v>214</v>
      </c>
      <c r="D1224" t="s">
        <v>41</v>
      </c>
      <c r="E1224">
        <v>2024</v>
      </c>
      <c r="F1224" t="s">
        <v>223</v>
      </c>
      <c r="G1224" t="s">
        <v>244</v>
      </c>
      <c r="H1224">
        <v>0</v>
      </c>
      <c r="FW1224">
        <v>172</v>
      </c>
      <c r="FX1224">
        <v>0.15362249314785004</v>
      </c>
      <c r="FY1224">
        <v>0</v>
      </c>
    </row>
    <row r="1225" spans="1:181" x14ac:dyDescent="0.2">
      <c r="A1225" t="s">
        <v>243</v>
      </c>
      <c r="B1225" t="s">
        <v>239</v>
      </c>
      <c r="C1225" t="s">
        <v>214</v>
      </c>
      <c r="D1225" t="s">
        <v>41</v>
      </c>
      <c r="E1225">
        <v>2025</v>
      </c>
      <c r="F1225" t="s">
        <v>223</v>
      </c>
      <c r="G1225" t="s">
        <v>244</v>
      </c>
      <c r="H1225">
        <v>0</v>
      </c>
      <c r="FW1225">
        <v>172</v>
      </c>
      <c r="FX1225">
        <v>0.15362249314785004</v>
      </c>
      <c r="FY1225">
        <v>0</v>
      </c>
    </row>
    <row r="1226" spans="1:181" x14ac:dyDescent="0.2">
      <c r="A1226" t="s">
        <v>243</v>
      </c>
      <c r="B1226" t="s">
        <v>239</v>
      </c>
      <c r="C1226" t="s">
        <v>214</v>
      </c>
      <c r="D1226" t="s">
        <v>42</v>
      </c>
      <c r="E1226">
        <v>2015</v>
      </c>
      <c r="F1226" t="s">
        <v>223</v>
      </c>
      <c r="G1226" t="s">
        <v>244</v>
      </c>
      <c r="H1226">
        <v>0</v>
      </c>
      <c r="FW1226">
        <v>172</v>
      </c>
      <c r="FX1226">
        <v>0.15362249314785004</v>
      </c>
      <c r="FY1226">
        <v>0</v>
      </c>
    </row>
    <row r="1227" spans="1:181" x14ac:dyDescent="0.2">
      <c r="A1227" t="s">
        <v>243</v>
      </c>
      <c r="B1227" t="s">
        <v>239</v>
      </c>
      <c r="C1227" t="s">
        <v>214</v>
      </c>
      <c r="D1227" t="s">
        <v>42</v>
      </c>
      <c r="E1227">
        <v>2016</v>
      </c>
      <c r="F1227" t="s">
        <v>223</v>
      </c>
      <c r="G1227" t="s">
        <v>244</v>
      </c>
      <c r="H1227">
        <v>0</v>
      </c>
      <c r="FW1227">
        <v>172</v>
      </c>
      <c r="FX1227">
        <v>0.15362249314785004</v>
      </c>
      <c r="FY1227">
        <v>0</v>
      </c>
    </row>
    <row r="1228" spans="1:181" x14ac:dyDescent="0.2">
      <c r="A1228" t="s">
        <v>243</v>
      </c>
      <c r="B1228" t="s">
        <v>239</v>
      </c>
      <c r="C1228" t="s">
        <v>214</v>
      </c>
      <c r="D1228" t="s">
        <v>42</v>
      </c>
      <c r="E1228">
        <v>2017</v>
      </c>
      <c r="F1228" t="s">
        <v>223</v>
      </c>
      <c r="G1228" t="s">
        <v>244</v>
      </c>
      <c r="H1228">
        <v>0</v>
      </c>
      <c r="FW1228">
        <v>172</v>
      </c>
      <c r="FX1228">
        <v>0.15362249314785004</v>
      </c>
      <c r="FY1228">
        <v>0</v>
      </c>
    </row>
    <row r="1229" spans="1:181" x14ac:dyDescent="0.2">
      <c r="A1229" t="s">
        <v>243</v>
      </c>
      <c r="B1229" t="s">
        <v>239</v>
      </c>
      <c r="C1229" t="s">
        <v>214</v>
      </c>
      <c r="D1229" t="s">
        <v>42</v>
      </c>
      <c r="E1229">
        <v>2018</v>
      </c>
      <c r="F1229" t="s">
        <v>223</v>
      </c>
      <c r="G1229" t="s">
        <v>244</v>
      </c>
      <c r="H1229">
        <v>0</v>
      </c>
      <c r="FW1229">
        <v>172</v>
      </c>
      <c r="FX1229">
        <v>0.15362249314785004</v>
      </c>
      <c r="FY1229">
        <v>0</v>
      </c>
    </row>
    <row r="1230" spans="1:181" x14ac:dyDescent="0.2">
      <c r="A1230" t="s">
        <v>243</v>
      </c>
      <c r="B1230" t="s">
        <v>239</v>
      </c>
      <c r="C1230" t="s">
        <v>214</v>
      </c>
      <c r="D1230" t="s">
        <v>42</v>
      </c>
      <c r="E1230">
        <v>2019</v>
      </c>
      <c r="F1230" t="s">
        <v>223</v>
      </c>
      <c r="G1230" t="s">
        <v>244</v>
      </c>
      <c r="H1230">
        <v>0</v>
      </c>
      <c r="FW1230">
        <v>172</v>
      </c>
      <c r="FX1230">
        <v>0.15362249314785004</v>
      </c>
      <c r="FY1230">
        <v>0</v>
      </c>
    </row>
    <row r="1231" spans="1:181" x14ac:dyDescent="0.2">
      <c r="A1231" t="s">
        <v>243</v>
      </c>
      <c r="B1231" t="s">
        <v>239</v>
      </c>
      <c r="C1231" t="s">
        <v>214</v>
      </c>
      <c r="D1231" t="s">
        <v>42</v>
      </c>
      <c r="E1231">
        <v>2020</v>
      </c>
      <c r="F1231" t="s">
        <v>223</v>
      </c>
      <c r="G1231" t="s">
        <v>244</v>
      </c>
      <c r="H1231">
        <v>0</v>
      </c>
      <c r="FW1231">
        <v>172</v>
      </c>
      <c r="FX1231">
        <v>0.15362249314785004</v>
      </c>
      <c r="FY1231">
        <v>0</v>
      </c>
    </row>
    <row r="1232" spans="1:181" x14ac:dyDescent="0.2">
      <c r="A1232" t="s">
        <v>243</v>
      </c>
      <c r="B1232" t="s">
        <v>239</v>
      </c>
      <c r="C1232" t="s">
        <v>214</v>
      </c>
      <c r="D1232" t="s">
        <v>42</v>
      </c>
      <c r="E1232">
        <v>2021</v>
      </c>
      <c r="F1232" t="s">
        <v>223</v>
      </c>
      <c r="G1232" t="s">
        <v>244</v>
      </c>
      <c r="H1232">
        <v>0</v>
      </c>
      <c r="FW1232">
        <v>172</v>
      </c>
      <c r="FX1232">
        <v>0.15362249314785004</v>
      </c>
      <c r="FY1232">
        <v>0</v>
      </c>
    </row>
    <row r="1233" spans="1:181" x14ac:dyDescent="0.2">
      <c r="A1233" t="s">
        <v>243</v>
      </c>
      <c r="B1233" t="s">
        <v>239</v>
      </c>
      <c r="C1233" t="s">
        <v>214</v>
      </c>
      <c r="D1233" t="s">
        <v>42</v>
      </c>
      <c r="E1233">
        <v>2022</v>
      </c>
      <c r="F1233" t="s">
        <v>223</v>
      </c>
      <c r="G1233" t="s">
        <v>244</v>
      </c>
      <c r="H1233">
        <v>0</v>
      </c>
      <c r="FW1233">
        <v>172</v>
      </c>
      <c r="FX1233">
        <v>0.15362249314785004</v>
      </c>
      <c r="FY1233">
        <v>0</v>
      </c>
    </row>
    <row r="1234" spans="1:181" x14ac:dyDescent="0.2">
      <c r="A1234" t="s">
        <v>243</v>
      </c>
      <c r="B1234" t="s">
        <v>239</v>
      </c>
      <c r="C1234" t="s">
        <v>214</v>
      </c>
      <c r="D1234" t="s">
        <v>42</v>
      </c>
      <c r="E1234">
        <v>2023</v>
      </c>
      <c r="F1234" t="s">
        <v>223</v>
      </c>
      <c r="G1234" t="s">
        <v>244</v>
      </c>
      <c r="H1234">
        <v>0</v>
      </c>
      <c r="FW1234">
        <v>172</v>
      </c>
      <c r="FX1234">
        <v>0.15362249314785004</v>
      </c>
      <c r="FY1234">
        <v>0</v>
      </c>
    </row>
    <row r="1235" spans="1:181" x14ac:dyDescent="0.2">
      <c r="A1235" t="s">
        <v>243</v>
      </c>
      <c r="B1235" t="s">
        <v>239</v>
      </c>
      <c r="C1235" t="s">
        <v>214</v>
      </c>
      <c r="D1235" t="s">
        <v>42</v>
      </c>
      <c r="E1235">
        <v>2024</v>
      </c>
      <c r="F1235" t="s">
        <v>223</v>
      </c>
      <c r="G1235" t="s">
        <v>244</v>
      </c>
      <c r="H1235">
        <v>0</v>
      </c>
      <c r="FW1235">
        <v>172</v>
      </c>
      <c r="FX1235">
        <v>0.15362249314785004</v>
      </c>
      <c r="FY1235">
        <v>0</v>
      </c>
    </row>
    <row r="1236" spans="1:181" x14ac:dyDescent="0.2">
      <c r="A1236" t="s">
        <v>243</v>
      </c>
      <c r="B1236" t="s">
        <v>239</v>
      </c>
      <c r="C1236" t="s">
        <v>214</v>
      </c>
      <c r="D1236" t="s">
        <v>42</v>
      </c>
      <c r="E1236">
        <v>2025</v>
      </c>
      <c r="F1236" t="s">
        <v>223</v>
      </c>
      <c r="G1236" t="s">
        <v>244</v>
      </c>
      <c r="H1236">
        <v>0</v>
      </c>
      <c r="FW1236">
        <v>172</v>
      </c>
      <c r="FX1236">
        <v>0.15362249314785004</v>
      </c>
      <c r="FY1236">
        <v>0</v>
      </c>
    </row>
    <row r="1237" spans="1:181" x14ac:dyDescent="0.2">
      <c r="A1237" t="s">
        <v>243</v>
      </c>
      <c r="B1237" t="s">
        <v>239</v>
      </c>
      <c r="C1237" t="s">
        <v>214</v>
      </c>
      <c r="D1237" t="s">
        <v>9</v>
      </c>
      <c r="E1237">
        <v>2015</v>
      </c>
      <c r="F1237" t="s">
        <v>223</v>
      </c>
      <c r="G1237" t="s">
        <v>244</v>
      </c>
      <c r="H1237">
        <v>0</v>
      </c>
      <c r="FW1237">
        <v>172</v>
      </c>
      <c r="FX1237">
        <v>0.15362249314785004</v>
      </c>
      <c r="FY1237">
        <v>0</v>
      </c>
    </row>
    <row r="1238" spans="1:181" x14ac:dyDescent="0.2">
      <c r="A1238" t="s">
        <v>243</v>
      </c>
      <c r="B1238" t="s">
        <v>239</v>
      </c>
      <c r="C1238" t="s">
        <v>214</v>
      </c>
      <c r="D1238" t="s">
        <v>9</v>
      </c>
      <c r="E1238">
        <v>2016</v>
      </c>
      <c r="F1238" t="s">
        <v>223</v>
      </c>
      <c r="G1238" t="s">
        <v>244</v>
      </c>
      <c r="H1238">
        <v>0</v>
      </c>
      <c r="FW1238">
        <v>172</v>
      </c>
      <c r="FX1238">
        <v>0.15362249314785004</v>
      </c>
      <c r="FY1238">
        <v>0</v>
      </c>
    </row>
    <row r="1239" spans="1:181" x14ac:dyDescent="0.2">
      <c r="A1239" t="s">
        <v>243</v>
      </c>
      <c r="B1239" t="s">
        <v>239</v>
      </c>
      <c r="C1239" t="s">
        <v>214</v>
      </c>
      <c r="D1239" t="s">
        <v>9</v>
      </c>
      <c r="E1239">
        <v>2017</v>
      </c>
      <c r="F1239" t="s">
        <v>223</v>
      </c>
      <c r="G1239" t="s">
        <v>244</v>
      </c>
      <c r="H1239">
        <v>0</v>
      </c>
      <c r="FW1239">
        <v>172</v>
      </c>
      <c r="FX1239">
        <v>0.15362249314785004</v>
      </c>
      <c r="FY1239">
        <v>0</v>
      </c>
    </row>
    <row r="1240" spans="1:181" x14ac:dyDescent="0.2">
      <c r="A1240" t="s">
        <v>243</v>
      </c>
      <c r="B1240" t="s">
        <v>239</v>
      </c>
      <c r="C1240" t="s">
        <v>214</v>
      </c>
      <c r="D1240" t="s">
        <v>9</v>
      </c>
      <c r="E1240">
        <v>2018</v>
      </c>
      <c r="F1240" t="s">
        <v>223</v>
      </c>
      <c r="G1240" t="s">
        <v>244</v>
      </c>
      <c r="H1240">
        <v>0</v>
      </c>
      <c r="FW1240">
        <v>172</v>
      </c>
      <c r="FX1240">
        <v>0.15362249314785004</v>
      </c>
      <c r="FY1240">
        <v>0</v>
      </c>
    </row>
    <row r="1241" spans="1:181" x14ac:dyDescent="0.2">
      <c r="A1241" t="s">
        <v>243</v>
      </c>
      <c r="B1241" t="s">
        <v>239</v>
      </c>
      <c r="C1241" t="s">
        <v>214</v>
      </c>
      <c r="D1241" t="s">
        <v>9</v>
      </c>
      <c r="E1241">
        <v>2019</v>
      </c>
      <c r="F1241" t="s">
        <v>223</v>
      </c>
      <c r="G1241" t="s">
        <v>244</v>
      </c>
      <c r="H1241">
        <v>0</v>
      </c>
      <c r="FW1241">
        <v>172</v>
      </c>
      <c r="FX1241">
        <v>0.15362249314785004</v>
      </c>
      <c r="FY1241">
        <v>0</v>
      </c>
    </row>
    <row r="1242" spans="1:181" x14ac:dyDescent="0.2">
      <c r="A1242" t="s">
        <v>243</v>
      </c>
      <c r="B1242" t="s">
        <v>239</v>
      </c>
      <c r="C1242" t="s">
        <v>214</v>
      </c>
      <c r="D1242" t="s">
        <v>9</v>
      </c>
      <c r="E1242">
        <v>2020</v>
      </c>
      <c r="F1242" t="s">
        <v>223</v>
      </c>
      <c r="G1242" t="s">
        <v>244</v>
      </c>
      <c r="H1242">
        <v>0</v>
      </c>
      <c r="FW1242">
        <v>172</v>
      </c>
      <c r="FX1242">
        <v>0.15362249314785004</v>
      </c>
      <c r="FY1242">
        <v>0</v>
      </c>
    </row>
    <row r="1243" spans="1:181" x14ac:dyDescent="0.2">
      <c r="A1243" t="s">
        <v>243</v>
      </c>
      <c r="B1243" t="s">
        <v>239</v>
      </c>
      <c r="C1243" t="s">
        <v>214</v>
      </c>
      <c r="D1243" t="s">
        <v>9</v>
      </c>
      <c r="E1243">
        <v>2021</v>
      </c>
      <c r="F1243" t="s">
        <v>223</v>
      </c>
      <c r="G1243" t="s">
        <v>244</v>
      </c>
      <c r="H1243">
        <v>0</v>
      </c>
      <c r="FW1243">
        <v>172</v>
      </c>
      <c r="FX1243">
        <v>0.15362249314785004</v>
      </c>
      <c r="FY1243">
        <v>0</v>
      </c>
    </row>
    <row r="1244" spans="1:181" x14ac:dyDescent="0.2">
      <c r="A1244" t="s">
        <v>243</v>
      </c>
      <c r="B1244" t="s">
        <v>239</v>
      </c>
      <c r="C1244" t="s">
        <v>214</v>
      </c>
      <c r="D1244" t="s">
        <v>9</v>
      </c>
      <c r="E1244">
        <v>2022</v>
      </c>
      <c r="F1244" t="s">
        <v>223</v>
      </c>
      <c r="G1244" t="s">
        <v>244</v>
      </c>
      <c r="H1244">
        <v>0</v>
      </c>
      <c r="FW1244">
        <v>172</v>
      </c>
      <c r="FX1244">
        <v>0.15362249314785004</v>
      </c>
      <c r="FY1244">
        <v>0</v>
      </c>
    </row>
    <row r="1245" spans="1:181" x14ac:dyDescent="0.2">
      <c r="A1245" t="s">
        <v>243</v>
      </c>
      <c r="B1245" t="s">
        <v>239</v>
      </c>
      <c r="C1245" t="s">
        <v>214</v>
      </c>
      <c r="D1245" t="s">
        <v>9</v>
      </c>
      <c r="E1245">
        <v>2023</v>
      </c>
      <c r="F1245" t="s">
        <v>223</v>
      </c>
      <c r="G1245" t="s">
        <v>244</v>
      </c>
      <c r="H1245">
        <v>0</v>
      </c>
      <c r="FW1245">
        <v>172</v>
      </c>
      <c r="FX1245">
        <v>0.15362249314785004</v>
      </c>
      <c r="FY1245">
        <v>0</v>
      </c>
    </row>
    <row r="1246" spans="1:181" x14ac:dyDescent="0.2">
      <c r="A1246" t="s">
        <v>243</v>
      </c>
      <c r="B1246" t="s">
        <v>239</v>
      </c>
      <c r="C1246" t="s">
        <v>214</v>
      </c>
      <c r="D1246" t="s">
        <v>9</v>
      </c>
      <c r="E1246">
        <v>2024</v>
      </c>
      <c r="F1246" t="s">
        <v>223</v>
      </c>
      <c r="G1246" t="s">
        <v>244</v>
      </c>
      <c r="H1246">
        <v>0</v>
      </c>
      <c r="FW1246">
        <v>172</v>
      </c>
      <c r="FX1246">
        <v>0.15362249314785004</v>
      </c>
      <c r="FY1246">
        <v>0</v>
      </c>
    </row>
    <row r="1247" spans="1:181" x14ac:dyDescent="0.2">
      <c r="A1247" t="s">
        <v>243</v>
      </c>
      <c r="B1247" t="s">
        <v>239</v>
      </c>
      <c r="C1247" t="s">
        <v>214</v>
      </c>
      <c r="D1247" t="s">
        <v>9</v>
      </c>
      <c r="E1247">
        <v>2025</v>
      </c>
      <c r="F1247" t="s">
        <v>223</v>
      </c>
      <c r="G1247" t="s">
        <v>244</v>
      </c>
      <c r="H1247">
        <v>0</v>
      </c>
      <c r="FW1247">
        <v>172</v>
      </c>
      <c r="FX1247">
        <v>0.15362249314785004</v>
      </c>
      <c r="FY1247">
        <v>0</v>
      </c>
    </row>
    <row r="1248" spans="1:181" x14ac:dyDescent="0.2">
      <c r="A1248" t="s">
        <v>243</v>
      </c>
      <c r="B1248" t="s">
        <v>239</v>
      </c>
      <c r="C1248" t="s">
        <v>214</v>
      </c>
      <c r="D1248" t="s">
        <v>37</v>
      </c>
      <c r="E1248">
        <v>2015</v>
      </c>
      <c r="F1248" t="s">
        <v>224</v>
      </c>
      <c r="G1248" t="s">
        <v>244</v>
      </c>
      <c r="H1248">
        <v>0</v>
      </c>
      <c r="FW1248">
        <v>172</v>
      </c>
      <c r="FX1248">
        <v>0.15362249314785004</v>
      </c>
      <c r="FY1248">
        <v>0</v>
      </c>
    </row>
    <row r="1249" spans="1:181" x14ac:dyDescent="0.2">
      <c r="A1249" t="s">
        <v>243</v>
      </c>
      <c r="B1249" t="s">
        <v>239</v>
      </c>
      <c r="C1249" t="s">
        <v>214</v>
      </c>
      <c r="D1249" t="s">
        <v>37</v>
      </c>
      <c r="E1249">
        <v>2016</v>
      </c>
      <c r="F1249" t="s">
        <v>224</v>
      </c>
      <c r="G1249" t="s">
        <v>244</v>
      </c>
      <c r="H1249">
        <v>0</v>
      </c>
      <c r="FW1249">
        <v>172</v>
      </c>
      <c r="FX1249">
        <v>0.15362249314785004</v>
      </c>
      <c r="FY1249">
        <v>0</v>
      </c>
    </row>
    <row r="1250" spans="1:181" x14ac:dyDescent="0.2">
      <c r="A1250" t="s">
        <v>243</v>
      </c>
      <c r="B1250" t="s">
        <v>239</v>
      </c>
      <c r="C1250" t="s">
        <v>214</v>
      </c>
      <c r="D1250" t="s">
        <v>37</v>
      </c>
      <c r="E1250">
        <v>2017</v>
      </c>
      <c r="F1250" t="s">
        <v>224</v>
      </c>
      <c r="G1250" t="s">
        <v>244</v>
      </c>
      <c r="H1250">
        <v>0</v>
      </c>
      <c r="FW1250">
        <v>172</v>
      </c>
      <c r="FX1250">
        <v>0.15362249314785004</v>
      </c>
      <c r="FY1250">
        <v>0</v>
      </c>
    </row>
    <row r="1251" spans="1:181" x14ac:dyDescent="0.2">
      <c r="A1251" t="s">
        <v>243</v>
      </c>
      <c r="B1251" t="s">
        <v>239</v>
      </c>
      <c r="C1251" t="s">
        <v>214</v>
      </c>
      <c r="D1251" t="s">
        <v>37</v>
      </c>
      <c r="E1251">
        <v>2018</v>
      </c>
      <c r="F1251" t="s">
        <v>224</v>
      </c>
      <c r="G1251" t="s">
        <v>244</v>
      </c>
      <c r="H1251">
        <v>0</v>
      </c>
      <c r="FW1251">
        <v>172</v>
      </c>
      <c r="FX1251">
        <v>0.15362249314785004</v>
      </c>
      <c r="FY1251">
        <v>0</v>
      </c>
    </row>
    <row r="1252" spans="1:181" x14ac:dyDescent="0.2">
      <c r="A1252" t="s">
        <v>243</v>
      </c>
      <c r="B1252" t="s">
        <v>239</v>
      </c>
      <c r="C1252" t="s">
        <v>214</v>
      </c>
      <c r="D1252" t="s">
        <v>37</v>
      </c>
      <c r="E1252">
        <v>2019</v>
      </c>
      <c r="F1252" t="s">
        <v>224</v>
      </c>
      <c r="G1252" t="s">
        <v>244</v>
      </c>
      <c r="H1252">
        <v>0</v>
      </c>
      <c r="FW1252">
        <v>172</v>
      </c>
      <c r="FX1252">
        <v>0.15362249314785004</v>
      </c>
      <c r="FY1252">
        <v>0</v>
      </c>
    </row>
    <row r="1253" spans="1:181" x14ac:dyDescent="0.2">
      <c r="A1253" t="s">
        <v>243</v>
      </c>
      <c r="B1253" t="s">
        <v>239</v>
      </c>
      <c r="C1253" t="s">
        <v>214</v>
      </c>
      <c r="D1253" t="s">
        <v>37</v>
      </c>
      <c r="E1253">
        <v>2020</v>
      </c>
      <c r="F1253" t="s">
        <v>224</v>
      </c>
      <c r="G1253" t="s">
        <v>244</v>
      </c>
      <c r="H1253">
        <v>0</v>
      </c>
      <c r="FW1253">
        <v>172</v>
      </c>
      <c r="FX1253">
        <v>0.15362249314785004</v>
      </c>
      <c r="FY1253">
        <v>0</v>
      </c>
    </row>
    <row r="1254" spans="1:181" x14ac:dyDescent="0.2">
      <c r="A1254" t="s">
        <v>243</v>
      </c>
      <c r="B1254" t="s">
        <v>239</v>
      </c>
      <c r="C1254" t="s">
        <v>214</v>
      </c>
      <c r="D1254" t="s">
        <v>37</v>
      </c>
      <c r="E1254">
        <v>2021</v>
      </c>
      <c r="F1254" t="s">
        <v>224</v>
      </c>
      <c r="G1254" t="s">
        <v>244</v>
      </c>
      <c r="H1254">
        <v>0</v>
      </c>
      <c r="FW1254">
        <v>172</v>
      </c>
      <c r="FX1254">
        <v>0.15362249314785004</v>
      </c>
      <c r="FY1254">
        <v>0</v>
      </c>
    </row>
    <row r="1255" spans="1:181" x14ac:dyDescent="0.2">
      <c r="A1255" t="s">
        <v>243</v>
      </c>
      <c r="B1255" t="s">
        <v>239</v>
      </c>
      <c r="C1255" t="s">
        <v>214</v>
      </c>
      <c r="D1255" t="s">
        <v>37</v>
      </c>
      <c r="E1255">
        <v>2022</v>
      </c>
      <c r="F1255" t="s">
        <v>224</v>
      </c>
      <c r="G1255" t="s">
        <v>244</v>
      </c>
      <c r="H1255">
        <v>0</v>
      </c>
      <c r="FW1255">
        <v>172</v>
      </c>
      <c r="FX1255">
        <v>0.15362249314785004</v>
      </c>
      <c r="FY1255">
        <v>0</v>
      </c>
    </row>
    <row r="1256" spans="1:181" x14ac:dyDescent="0.2">
      <c r="A1256" t="s">
        <v>243</v>
      </c>
      <c r="B1256" t="s">
        <v>239</v>
      </c>
      <c r="C1256" t="s">
        <v>214</v>
      </c>
      <c r="D1256" t="s">
        <v>37</v>
      </c>
      <c r="E1256">
        <v>2023</v>
      </c>
      <c r="F1256" t="s">
        <v>224</v>
      </c>
      <c r="G1256" t="s">
        <v>244</v>
      </c>
      <c r="H1256">
        <v>0</v>
      </c>
      <c r="FW1256">
        <v>172</v>
      </c>
      <c r="FX1256">
        <v>0.15362249314785004</v>
      </c>
      <c r="FY1256">
        <v>0</v>
      </c>
    </row>
    <row r="1257" spans="1:181" x14ac:dyDescent="0.2">
      <c r="A1257" t="s">
        <v>243</v>
      </c>
      <c r="B1257" t="s">
        <v>239</v>
      </c>
      <c r="C1257" t="s">
        <v>214</v>
      </c>
      <c r="D1257" t="s">
        <v>37</v>
      </c>
      <c r="E1257">
        <v>2024</v>
      </c>
      <c r="F1257" t="s">
        <v>224</v>
      </c>
      <c r="G1257" t="s">
        <v>244</v>
      </c>
      <c r="H1257">
        <v>0</v>
      </c>
      <c r="FW1257">
        <v>172</v>
      </c>
      <c r="FX1257">
        <v>0.15362249314785004</v>
      </c>
      <c r="FY1257">
        <v>0</v>
      </c>
    </row>
    <row r="1258" spans="1:181" x14ac:dyDescent="0.2">
      <c r="A1258" t="s">
        <v>243</v>
      </c>
      <c r="B1258" t="s">
        <v>239</v>
      </c>
      <c r="C1258" t="s">
        <v>214</v>
      </c>
      <c r="D1258" t="s">
        <v>37</v>
      </c>
      <c r="E1258">
        <v>2025</v>
      </c>
      <c r="F1258" t="s">
        <v>224</v>
      </c>
      <c r="G1258" t="s">
        <v>244</v>
      </c>
      <c r="H1258">
        <v>0</v>
      </c>
      <c r="FW1258">
        <v>172</v>
      </c>
      <c r="FX1258">
        <v>0.15362249314785004</v>
      </c>
      <c r="FY1258">
        <v>0</v>
      </c>
    </row>
    <row r="1259" spans="1:181" x14ac:dyDescent="0.2">
      <c r="A1259" t="s">
        <v>243</v>
      </c>
      <c r="B1259" t="s">
        <v>239</v>
      </c>
      <c r="C1259" t="s">
        <v>214</v>
      </c>
      <c r="D1259" t="s">
        <v>38</v>
      </c>
      <c r="E1259">
        <v>2015</v>
      </c>
      <c r="F1259" t="s">
        <v>224</v>
      </c>
      <c r="G1259" t="s">
        <v>244</v>
      </c>
      <c r="H1259">
        <v>0</v>
      </c>
      <c r="FW1259">
        <v>172</v>
      </c>
      <c r="FX1259">
        <v>0.15362249314785004</v>
      </c>
      <c r="FY1259">
        <v>0</v>
      </c>
    </row>
    <row r="1260" spans="1:181" x14ac:dyDescent="0.2">
      <c r="A1260" t="s">
        <v>243</v>
      </c>
      <c r="B1260" t="s">
        <v>239</v>
      </c>
      <c r="C1260" t="s">
        <v>214</v>
      </c>
      <c r="D1260" t="s">
        <v>38</v>
      </c>
      <c r="E1260">
        <v>2016</v>
      </c>
      <c r="F1260" t="s">
        <v>224</v>
      </c>
      <c r="G1260" t="s">
        <v>244</v>
      </c>
      <c r="H1260">
        <v>0</v>
      </c>
      <c r="FW1260">
        <v>172</v>
      </c>
      <c r="FX1260">
        <v>0.15362249314785004</v>
      </c>
      <c r="FY1260">
        <v>0</v>
      </c>
    </row>
    <row r="1261" spans="1:181" x14ac:dyDescent="0.2">
      <c r="A1261" t="s">
        <v>243</v>
      </c>
      <c r="B1261" t="s">
        <v>239</v>
      </c>
      <c r="C1261" t="s">
        <v>214</v>
      </c>
      <c r="D1261" t="s">
        <v>38</v>
      </c>
      <c r="E1261">
        <v>2017</v>
      </c>
      <c r="F1261" t="s">
        <v>224</v>
      </c>
      <c r="G1261" t="s">
        <v>244</v>
      </c>
      <c r="H1261">
        <v>0</v>
      </c>
      <c r="FW1261">
        <v>172</v>
      </c>
      <c r="FX1261">
        <v>0.15362249314785004</v>
      </c>
      <c r="FY1261">
        <v>0</v>
      </c>
    </row>
    <row r="1262" spans="1:181" x14ac:dyDescent="0.2">
      <c r="A1262" t="s">
        <v>243</v>
      </c>
      <c r="B1262" t="s">
        <v>239</v>
      </c>
      <c r="C1262" t="s">
        <v>214</v>
      </c>
      <c r="D1262" t="s">
        <v>38</v>
      </c>
      <c r="E1262">
        <v>2018</v>
      </c>
      <c r="F1262" t="s">
        <v>224</v>
      </c>
      <c r="G1262" t="s">
        <v>244</v>
      </c>
      <c r="H1262">
        <v>0</v>
      </c>
      <c r="FW1262">
        <v>172</v>
      </c>
      <c r="FX1262">
        <v>0.15362249314785004</v>
      </c>
      <c r="FY1262">
        <v>0</v>
      </c>
    </row>
    <row r="1263" spans="1:181" x14ac:dyDescent="0.2">
      <c r="A1263" t="s">
        <v>243</v>
      </c>
      <c r="B1263" t="s">
        <v>239</v>
      </c>
      <c r="C1263" t="s">
        <v>214</v>
      </c>
      <c r="D1263" t="s">
        <v>38</v>
      </c>
      <c r="E1263">
        <v>2019</v>
      </c>
      <c r="F1263" t="s">
        <v>224</v>
      </c>
      <c r="G1263" t="s">
        <v>244</v>
      </c>
      <c r="H1263">
        <v>0</v>
      </c>
      <c r="FW1263">
        <v>172</v>
      </c>
      <c r="FX1263">
        <v>0.15362249314785004</v>
      </c>
      <c r="FY1263">
        <v>0</v>
      </c>
    </row>
    <row r="1264" spans="1:181" x14ac:dyDescent="0.2">
      <c r="A1264" t="s">
        <v>243</v>
      </c>
      <c r="B1264" t="s">
        <v>239</v>
      </c>
      <c r="C1264" t="s">
        <v>214</v>
      </c>
      <c r="D1264" t="s">
        <v>38</v>
      </c>
      <c r="E1264">
        <v>2020</v>
      </c>
      <c r="F1264" t="s">
        <v>224</v>
      </c>
      <c r="G1264" t="s">
        <v>244</v>
      </c>
      <c r="H1264">
        <v>0</v>
      </c>
      <c r="FW1264">
        <v>172</v>
      </c>
      <c r="FX1264">
        <v>0.15362249314785004</v>
      </c>
      <c r="FY1264">
        <v>0</v>
      </c>
    </row>
    <row r="1265" spans="1:181" x14ac:dyDescent="0.2">
      <c r="A1265" t="s">
        <v>243</v>
      </c>
      <c r="B1265" t="s">
        <v>239</v>
      </c>
      <c r="C1265" t="s">
        <v>214</v>
      </c>
      <c r="D1265" t="s">
        <v>38</v>
      </c>
      <c r="E1265">
        <v>2021</v>
      </c>
      <c r="F1265" t="s">
        <v>224</v>
      </c>
      <c r="G1265" t="s">
        <v>244</v>
      </c>
      <c r="H1265">
        <v>0</v>
      </c>
      <c r="FW1265">
        <v>172</v>
      </c>
      <c r="FX1265">
        <v>0.15362249314785004</v>
      </c>
      <c r="FY1265">
        <v>0</v>
      </c>
    </row>
    <row r="1266" spans="1:181" x14ac:dyDescent="0.2">
      <c r="A1266" t="s">
        <v>243</v>
      </c>
      <c r="B1266" t="s">
        <v>239</v>
      </c>
      <c r="C1266" t="s">
        <v>214</v>
      </c>
      <c r="D1266" t="s">
        <v>38</v>
      </c>
      <c r="E1266">
        <v>2022</v>
      </c>
      <c r="F1266" t="s">
        <v>224</v>
      </c>
      <c r="G1266" t="s">
        <v>244</v>
      </c>
      <c r="H1266">
        <v>0</v>
      </c>
      <c r="FW1266">
        <v>172</v>
      </c>
      <c r="FX1266">
        <v>0.15362249314785004</v>
      </c>
      <c r="FY1266">
        <v>0</v>
      </c>
    </row>
    <row r="1267" spans="1:181" x14ac:dyDescent="0.2">
      <c r="A1267" t="s">
        <v>243</v>
      </c>
      <c r="B1267" t="s">
        <v>239</v>
      </c>
      <c r="C1267" t="s">
        <v>214</v>
      </c>
      <c r="D1267" t="s">
        <v>38</v>
      </c>
      <c r="E1267">
        <v>2023</v>
      </c>
      <c r="F1267" t="s">
        <v>224</v>
      </c>
      <c r="G1267" t="s">
        <v>244</v>
      </c>
      <c r="H1267">
        <v>0</v>
      </c>
      <c r="FW1267">
        <v>172</v>
      </c>
      <c r="FX1267">
        <v>0.15362249314785004</v>
      </c>
      <c r="FY1267">
        <v>0</v>
      </c>
    </row>
    <row r="1268" spans="1:181" x14ac:dyDescent="0.2">
      <c r="A1268" t="s">
        <v>243</v>
      </c>
      <c r="B1268" t="s">
        <v>239</v>
      </c>
      <c r="C1268" t="s">
        <v>214</v>
      </c>
      <c r="D1268" t="s">
        <v>38</v>
      </c>
      <c r="E1268">
        <v>2024</v>
      </c>
      <c r="F1268" t="s">
        <v>224</v>
      </c>
      <c r="G1268" t="s">
        <v>244</v>
      </c>
      <c r="H1268">
        <v>0</v>
      </c>
      <c r="FW1268">
        <v>172</v>
      </c>
      <c r="FX1268">
        <v>0.15362249314785004</v>
      </c>
      <c r="FY1268">
        <v>0</v>
      </c>
    </row>
    <row r="1269" spans="1:181" x14ac:dyDescent="0.2">
      <c r="A1269" t="s">
        <v>243</v>
      </c>
      <c r="B1269" t="s">
        <v>239</v>
      </c>
      <c r="C1269" t="s">
        <v>214</v>
      </c>
      <c r="D1269" t="s">
        <v>38</v>
      </c>
      <c r="E1269">
        <v>2025</v>
      </c>
      <c r="F1269" t="s">
        <v>224</v>
      </c>
      <c r="G1269" t="s">
        <v>244</v>
      </c>
      <c r="H1269">
        <v>0</v>
      </c>
      <c r="FW1269">
        <v>172</v>
      </c>
      <c r="FX1269">
        <v>0.15362249314785004</v>
      </c>
      <c r="FY1269">
        <v>0</v>
      </c>
    </row>
    <row r="1270" spans="1:181" x14ac:dyDescent="0.2">
      <c r="A1270" t="s">
        <v>243</v>
      </c>
      <c r="B1270" t="s">
        <v>239</v>
      </c>
      <c r="C1270" t="s">
        <v>214</v>
      </c>
      <c r="D1270" t="s">
        <v>39</v>
      </c>
      <c r="E1270">
        <v>2015</v>
      </c>
      <c r="F1270" t="s">
        <v>224</v>
      </c>
      <c r="G1270" t="s">
        <v>244</v>
      </c>
      <c r="H1270">
        <v>0</v>
      </c>
      <c r="FW1270">
        <v>172</v>
      </c>
      <c r="FX1270">
        <v>0.15362249314785004</v>
      </c>
      <c r="FY1270">
        <v>0</v>
      </c>
    </row>
    <row r="1271" spans="1:181" x14ac:dyDescent="0.2">
      <c r="A1271" t="s">
        <v>243</v>
      </c>
      <c r="B1271" t="s">
        <v>239</v>
      </c>
      <c r="C1271" t="s">
        <v>214</v>
      </c>
      <c r="D1271" t="s">
        <v>39</v>
      </c>
      <c r="E1271">
        <v>2016</v>
      </c>
      <c r="F1271" t="s">
        <v>224</v>
      </c>
      <c r="G1271" t="s">
        <v>244</v>
      </c>
      <c r="H1271">
        <v>0</v>
      </c>
      <c r="FW1271">
        <v>172</v>
      </c>
      <c r="FX1271">
        <v>0.15362249314785004</v>
      </c>
      <c r="FY1271">
        <v>0</v>
      </c>
    </row>
    <row r="1272" spans="1:181" x14ac:dyDescent="0.2">
      <c r="A1272" t="s">
        <v>243</v>
      </c>
      <c r="B1272" t="s">
        <v>239</v>
      </c>
      <c r="C1272" t="s">
        <v>214</v>
      </c>
      <c r="D1272" t="s">
        <v>39</v>
      </c>
      <c r="E1272">
        <v>2017</v>
      </c>
      <c r="F1272" t="s">
        <v>224</v>
      </c>
      <c r="G1272" t="s">
        <v>244</v>
      </c>
      <c r="H1272">
        <v>0</v>
      </c>
      <c r="FW1272">
        <v>172</v>
      </c>
      <c r="FX1272">
        <v>0.15362249314785004</v>
      </c>
      <c r="FY1272">
        <v>0</v>
      </c>
    </row>
    <row r="1273" spans="1:181" x14ac:dyDescent="0.2">
      <c r="A1273" t="s">
        <v>243</v>
      </c>
      <c r="B1273" t="s">
        <v>239</v>
      </c>
      <c r="C1273" t="s">
        <v>214</v>
      </c>
      <c r="D1273" t="s">
        <v>39</v>
      </c>
      <c r="E1273">
        <v>2018</v>
      </c>
      <c r="F1273" t="s">
        <v>224</v>
      </c>
      <c r="G1273" t="s">
        <v>244</v>
      </c>
      <c r="H1273">
        <v>0</v>
      </c>
      <c r="FW1273">
        <v>172</v>
      </c>
      <c r="FX1273">
        <v>0.15362249314785004</v>
      </c>
      <c r="FY1273">
        <v>0</v>
      </c>
    </row>
    <row r="1274" spans="1:181" x14ac:dyDescent="0.2">
      <c r="A1274" t="s">
        <v>243</v>
      </c>
      <c r="B1274" t="s">
        <v>239</v>
      </c>
      <c r="C1274" t="s">
        <v>214</v>
      </c>
      <c r="D1274" t="s">
        <v>39</v>
      </c>
      <c r="E1274">
        <v>2019</v>
      </c>
      <c r="F1274" t="s">
        <v>224</v>
      </c>
      <c r="G1274" t="s">
        <v>244</v>
      </c>
      <c r="H1274">
        <v>0</v>
      </c>
      <c r="FW1274">
        <v>172</v>
      </c>
      <c r="FX1274">
        <v>0.15362249314785004</v>
      </c>
      <c r="FY1274">
        <v>0</v>
      </c>
    </row>
    <row r="1275" spans="1:181" x14ac:dyDescent="0.2">
      <c r="A1275" t="s">
        <v>243</v>
      </c>
      <c r="B1275" t="s">
        <v>239</v>
      </c>
      <c r="C1275" t="s">
        <v>214</v>
      </c>
      <c r="D1275" t="s">
        <v>39</v>
      </c>
      <c r="E1275">
        <v>2020</v>
      </c>
      <c r="F1275" t="s">
        <v>224</v>
      </c>
      <c r="G1275" t="s">
        <v>244</v>
      </c>
      <c r="H1275">
        <v>0</v>
      </c>
      <c r="FW1275">
        <v>172</v>
      </c>
      <c r="FX1275">
        <v>0.15362249314785004</v>
      </c>
      <c r="FY1275">
        <v>0</v>
      </c>
    </row>
    <row r="1276" spans="1:181" x14ac:dyDescent="0.2">
      <c r="A1276" t="s">
        <v>243</v>
      </c>
      <c r="B1276" t="s">
        <v>239</v>
      </c>
      <c r="C1276" t="s">
        <v>214</v>
      </c>
      <c r="D1276" t="s">
        <v>39</v>
      </c>
      <c r="E1276">
        <v>2021</v>
      </c>
      <c r="F1276" t="s">
        <v>224</v>
      </c>
      <c r="G1276" t="s">
        <v>244</v>
      </c>
      <c r="H1276">
        <v>0</v>
      </c>
      <c r="FW1276">
        <v>172</v>
      </c>
      <c r="FX1276">
        <v>0.15362249314785004</v>
      </c>
      <c r="FY1276">
        <v>0</v>
      </c>
    </row>
    <row r="1277" spans="1:181" x14ac:dyDescent="0.2">
      <c r="A1277" t="s">
        <v>243</v>
      </c>
      <c r="B1277" t="s">
        <v>239</v>
      </c>
      <c r="C1277" t="s">
        <v>214</v>
      </c>
      <c r="D1277" t="s">
        <v>39</v>
      </c>
      <c r="E1277">
        <v>2022</v>
      </c>
      <c r="F1277" t="s">
        <v>224</v>
      </c>
      <c r="G1277" t="s">
        <v>244</v>
      </c>
      <c r="H1277">
        <v>0</v>
      </c>
      <c r="FW1277">
        <v>172</v>
      </c>
      <c r="FX1277">
        <v>0.15362249314785004</v>
      </c>
      <c r="FY1277">
        <v>0</v>
      </c>
    </row>
    <row r="1278" spans="1:181" x14ac:dyDescent="0.2">
      <c r="A1278" t="s">
        <v>243</v>
      </c>
      <c r="B1278" t="s">
        <v>239</v>
      </c>
      <c r="C1278" t="s">
        <v>214</v>
      </c>
      <c r="D1278" t="s">
        <v>39</v>
      </c>
      <c r="E1278">
        <v>2023</v>
      </c>
      <c r="F1278" t="s">
        <v>224</v>
      </c>
      <c r="G1278" t="s">
        <v>244</v>
      </c>
      <c r="H1278">
        <v>0</v>
      </c>
      <c r="FW1278">
        <v>172</v>
      </c>
      <c r="FX1278">
        <v>0.15362249314785004</v>
      </c>
      <c r="FY1278">
        <v>0</v>
      </c>
    </row>
    <row r="1279" spans="1:181" x14ac:dyDescent="0.2">
      <c r="A1279" t="s">
        <v>243</v>
      </c>
      <c r="B1279" t="s">
        <v>239</v>
      </c>
      <c r="C1279" t="s">
        <v>214</v>
      </c>
      <c r="D1279" t="s">
        <v>39</v>
      </c>
      <c r="E1279">
        <v>2024</v>
      </c>
      <c r="F1279" t="s">
        <v>224</v>
      </c>
      <c r="G1279" t="s">
        <v>244</v>
      </c>
      <c r="H1279">
        <v>0</v>
      </c>
      <c r="FW1279">
        <v>172</v>
      </c>
      <c r="FX1279">
        <v>0.15362249314785004</v>
      </c>
      <c r="FY1279">
        <v>0</v>
      </c>
    </row>
    <row r="1280" spans="1:181" x14ac:dyDescent="0.2">
      <c r="A1280" t="s">
        <v>243</v>
      </c>
      <c r="B1280" t="s">
        <v>239</v>
      </c>
      <c r="C1280" t="s">
        <v>214</v>
      </c>
      <c r="D1280" t="s">
        <v>39</v>
      </c>
      <c r="E1280">
        <v>2025</v>
      </c>
      <c r="F1280" t="s">
        <v>224</v>
      </c>
      <c r="G1280" t="s">
        <v>244</v>
      </c>
      <c r="H1280">
        <v>0</v>
      </c>
      <c r="FW1280">
        <v>172</v>
      </c>
      <c r="FX1280">
        <v>0.15362249314785004</v>
      </c>
      <c r="FY1280">
        <v>0</v>
      </c>
    </row>
    <row r="1281" spans="1:181" x14ac:dyDescent="0.2">
      <c r="A1281" t="s">
        <v>243</v>
      </c>
      <c r="B1281" t="s">
        <v>239</v>
      </c>
      <c r="C1281" t="s">
        <v>214</v>
      </c>
      <c r="D1281" t="s">
        <v>40</v>
      </c>
      <c r="E1281">
        <v>2015</v>
      </c>
      <c r="F1281" t="s">
        <v>224</v>
      </c>
      <c r="G1281" t="s">
        <v>244</v>
      </c>
      <c r="H1281">
        <v>0</v>
      </c>
      <c r="FW1281">
        <v>172</v>
      </c>
      <c r="FX1281">
        <v>0.15362249314785004</v>
      </c>
      <c r="FY1281">
        <v>0</v>
      </c>
    </row>
    <row r="1282" spans="1:181" x14ac:dyDescent="0.2">
      <c r="A1282" t="s">
        <v>243</v>
      </c>
      <c r="B1282" t="s">
        <v>239</v>
      </c>
      <c r="C1282" t="s">
        <v>214</v>
      </c>
      <c r="D1282" t="s">
        <v>40</v>
      </c>
      <c r="E1282">
        <v>2016</v>
      </c>
      <c r="F1282" t="s">
        <v>224</v>
      </c>
      <c r="G1282" t="s">
        <v>244</v>
      </c>
      <c r="H1282">
        <v>0</v>
      </c>
      <c r="FW1282">
        <v>172</v>
      </c>
      <c r="FX1282">
        <v>0.15362249314785004</v>
      </c>
      <c r="FY1282">
        <v>0</v>
      </c>
    </row>
    <row r="1283" spans="1:181" x14ac:dyDescent="0.2">
      <c r="A1283" t="s">
        <v>243</v>
      </c>
      <c r="B1283" t="s">
        <v>239</v>
      </c>
      <c r="C1283" t="s">
        <v>214</v>
      </c>
      <c r="D1283" t="s">
        <v>40</v>
      </c>
      <c r="E1283">
        <v>2017</v>
      </c>
      <c r="F1283" t="s">
        <v>224</v>
      </c>
      <c r="G1283" t="s">
        <v>244</v>
      </c>
      <c r="H1283">
        <v>0</v>
      </c>
      <c r="FW1283">
        <v>172</v>
      </c>
      <c r="FX1283">
        <v>0.15362249314785004</v>
      </c>
      <c r="FY1283">
        <v>0</v>
      </c>
    </row>
    <row r="1284" spans="1:181" x14ac:dyDescent="0.2">
      <c r="A1284" t="s">
        <v>243</v>
      </c>
      <c r="B1284" t="s">
        <v>239</v>
      </c>
      <c r="C1284" t="s">
        <v>214</v>
      </c>
      <c r="D1284" t="s">
        <v>40</v>
      </c>
      <c r="E1284">
        <v>2018</v>
      </c>
      <c r="F1284" t="s">
        <v>224</v>
      </c>
      <c r="G1284" t="s">
        <v>244</v>
      </c>
      <c r="H1284">
        <v>0</v>
      </c>
      <c r="FW1284">
        <v>172</v>
      </c>
      <c r="FX1284">
        <v>0.15362249314785004</v>
      </c>
      <c r="FY1284">
        <v>0</v>
      </c>
    </row>
    <row r="1285" spans="1:181" x14ac:dyDescent="0.2">
      <c r="A1285" t="s">
        <v>243</v>
      </c>
      <c r="B1285" t="s">
        <v>239</v>
      </c>
      <c r="C1285" t="s">
        <v>214</v>
      </c>
      <c r="D1285" t="s">
        <v>40</v>
      </c>
      <c r="E1285">
        <v>2019</v>
      </c>
      <c r="F1285" t="s">
        <v>224</v>
      </c>
      <c r="G1285" t="s">
        <v>244</v>
      </c>
      <c r="H1285">
        <v>0</v>
      </c>
      <c r="FW1285">
        <v>172</v>
      </c>
      <c r="FX1285">
        <v>0.15362249314785004</v>
      </c>
      <c r="FY1285">
        <v>0</v>
      </c>
    </row>
    <row r="1286" spans="1:181" x14ac:dyDescent="0.2">
      <c r="A1286" t="s">
        <v>243</v>
      </c>
      <c r="B1286" t="s">
        <v>239</v>
      </c>
      <c r="C1286" t="s">
        <v>214</v>
      </c>
      <c r="D1286" t="s">
        <v>40</v>
      </c>
      <c r="E1286">
        <v>2020</v>
      </c>
      <c r="F1286" t="s">
        <v>224</v>
      </c>
      <c r="G1286" t="s">
        <v>244</v>
      </c>
      <c r="H1286">
        <v>0</v>
      </c>
      <c r="FW1286">
        <v>172</v>
      </c>
      <c r="FX1286">
        <v>0.15362249314785004</v>
      </c>
      <c r="FY1286">
        <v>0</v>
      </c>
    </row>
    <row r="1287" spans="1:181" x14ac:dyDescent="0.2">
      <c r="A1287" t="s">
        <v>243</v>
      </c>
      <c r="B1287" t="s">
        <v>239</v>
      </c>
      <c r="C1287" t="s">
        <v>214</v>
      </c>
      <c r="D1287" t="s">
        <v>40</v>
      </c>
      <c r="E1287">
        <v>2021</v>
      </c>
      <c r="F1287" t="s">
        <v>224</v>
      </c>
      <c r="G1287" t="s">
        <v>244</v>
      </c>
      <c r="H1287">
        <v>0</v>
      </c>
      <c r="FW1287">
        <v>172</v>
      </c>
      <c r="FX1287">
        <v>0.15362249314785004</v>
      </c>
      <c r="FY1287">
        <v>0</v>
      </c>
    </row>
    <row r="1288" spans="1:181" x14ac:dyDescent="0.2">
      <c r="A1288" t="s">
        <v>243</v>
      </c>
      <c r="B1288" t="s">
        <v>239</v>
      </c>
      <c r="C1288" t="s">
        <v>214</v>
      </c>
      <c r="D1288" t="s">
        <v>40</v>
      </c>
      <c r="E1288">
        <v>2022</v>
      </c>
      <c r="F1288" t="s">
        <v>224</v>
      </c>
      <c r="G1288" t="s">
        <v>244</v>
      </c>
      <c r="H1288">
        <v>0</v>
      </c>
      <c r="FW1288">
        <v>172</v>
      </c>
      <c r="FX1288">
        <v>0.15362249314785004</v>
      </c>
      <c r="FY1288">
        <v>0</v>
      </c>
    </row>
    <row r="1289" spans="1:181" x14ac:dyDescent="0.2">
      <c r="A1289" t="s">
        <v>243</v>
      </c>
      <c r="B1289" t="s">
        <v>239</v>
      </c>
      <c r="C1289" t="s">
        <v>214</v>
      </c>
      <c r="D1289" t="s">
        <v>40</v>
      </c>
      <c r="E1289">
        <v>2023</v>
      </c>
      <c r="F1289" t="s">
        <v>224</v>
      </c>
      <c r="G1289" t="s">
        <v>244</v>
      </c>
      <c r="H1289">
        <v>0</v>
      </c>
      <c r="FW1289">
        <v>172</v>
      </c>
      <c r="FX1289">
        <v>0.15362249314785004</v>
      </c>
      <c r="FY1289">
        <v>0</v>
      </c>
    </row>
    <row r="1290" spans="1:181" x14ac:dyDescent="0.2">
      <c r="A1290" t="s">
        <v>243</v>
      </c>
      <c r="B1290" t="s">
        <v>239</v>
      </c>
      <c r="C1290" t="s">
        <v>214</v>
      </c>
      <c r="D1290" t="s">
        <v>40</v>
      </c>
      <c r="E1290">
        <v>2024</v>
      </c>
      <c r="F1290" t="s">
        <v>224</v>
      </c>
      <c r="G1290" t="s">
        <v>244</v>
      </c>
      <c r="H1290">
        <v>0</v>
      </c>
      <c r="FW1290">
        <v>172</v>
      </c>
      <c r="FX1290">
        <v>0.15362249314785004</v>
      </c>
      <c r="FY1290">
        <v>0</v>
      </c>
    </row>
    <row r="1291" spans="1:181" x14ac:dyDescent="0.2">
      <c r="A1291" t="s">
        <v>243</v>
      </c>
      <c r="B1291" t="s">
        <v>239</v>
      </c>
      <c r="C1291" t="s">
        <v>214</v>
      </c>
      <c r="D1291" t="s">
        <v>40</v>
      </c>
      <c r="E1291">
        <v>2025</v>
      </c>
      <c r="F1291" t="s">
        <v>224</v>
      </c>
      <c r="G1291" t="s">
        <v>244</v>
      </c>
      <c r="H1291">
        <v>0</v>
      </c>
      <c r="FW1291">
        <v>172</v>
      </c>
      <c r="FX1291">
        <v>0.15362249314785004</v>
      </c>
      <c r="FY1291">
        <v>0</v>
      </c>
    </row>
    <row r="1292" spans="1:181" x14ac:dyDescent="0.2">
      <c r="A1292" t="s">
        <v>243</v>
      </c>
      <c r="B1292" t="s">
        <v>239</v>
      </c>
      <c r="C1292" t="s">
        <v>214</v>
      </c>
      <c r="D1292" t="s">
        <v>41</v>
      </c>
      <c r="E1292">
        <v>2015</v>
      </c>
      <c r="F1292" t="s">
        <v>224</v>
      </c>
      <c r="G1292" t="s">
        <v>244</v>
      </c>
      <c r="H1292">
        <v>0</v>
      </c>
      <c r="FW1292">
        <v>172</v>
      </c>
      <c r="FX1292">
        <v>0.15362249314785004</v>
      </c>
      <c r="FY1292">
        <v>0</v>
      </c>
    </row>
    <row r="1293" spans="1:181" x14ac:dyDescent="0.2">
      <c r="A1293" t="s">
        <v>243</v>
      </c>
      <c r="B1293" t="s">
        <v>239</v>
      </c>
      <c r="C1293" t="s">
        <v>214</v>
      </c>
      <c r="D1293" t="s">
        <v>41</v>
      </c>
      <c r="E1293">
        <v>2016</v>
      </c>
      <c r="F1293" t="s">
        <v>224</v>
      </c>
      <c r="G1293" t="s">
        <v>244</v>
      </c>
      <c r="H1293">
        <v>0</v>
      </c>
      <c r="FW1293">
        <v>172</v>
      </c>
      <c r="FX1293">
        <v>0.15362249314785004</v>
      </c>
      <c r="FY1293">
        <v>0</v>
      </c>
    </row>
    <row r="1294" spans="1:181" x14ac:dyDescent="0.2">
      <c r="A1294" t="s">
        <v>243</v>
      </c>
      <c r="B1294" t="s">
        <v>239</v>
      </c>
      <c r="C1294" t="s">
        <v>214</v>
      </c>
      <c r="D1294" t="s">
        <v>41</v>
      </c>
      <c r="E1294">
        <v>2017</v>
      </c>
      <c r="F1294" t="s">
        <v>224</v>
      </c>
      <c r="G1294" t="s">
        <v>244</v>
      </c>
      <c r="H1294">
        <v>0</v>
      </c>
      <c r="FW1294">
        <v>172</v>
      </c>
      <c r="FX1294">
        <v>0.15362249314785004</v>
      </c>
      <c r="FY1294">
        <v>0</v>
      </c>
    </row>
    <row r="1295" spans="1:181" x14ac:dyDescent="0.2">
      <c r="A1295" t="s">
        <v>243</v>
      </c>
      <c r="B1295" t="s">
        <v>239</v>
      </c>
      <c r="C1295" t="s">
        <v>214</v>
      </c>
      <c r="D1295" t="s">
        <v>41</v>
      </c>
      <c r="E1295">
        <v>2018</v>
      </c>
      <c r="F1295" t="s">
        <v>224</v>
      </c>
      <c r="G1295" t="s">
        <v>244</v>
      </c>
      <c r="H1295">
        <v>0</v>
      </c>
      <c r="FW1295">
        <v>172</v>
      </c>
      <c r="FX1295">
        <v>0.15362249314785004</v>
      </c>
      <c r="FY1295">
        <v>0</v>
      </c>
    </row>
    <row r="1296" spans="1:181" x14ac:dyDescent="0.2">
      <c r="A1296" t="s">
        <v>243</v>
      </c>
      <c r="B1296" t="s">
        <v>239</v>
      </c>
      <c r="C1296" t="s">
        <v>214</v>
      </c>
      <c r="D1296" t="s">
        <v>41</v>
      </c>
      <c r="E1296">
        <v>2019</v>
      </c>
      <c r="F1296" t="s">
        <v>224</v>
      </c>
      <c r="G1296" t="s">
        <v>244</v>
      </c>
      <c r="H1296">
        <v>0</v>
      </c>
      <c r="FW1296">
        <v>172</v>
      </c>
      <c r="FX1296">
        <v>0.15362249314785004</v>
      </c>
      <c r="FY1296">
        <v>0</v>
      </c>
    </row>
    <row r="1297" spans="1:181" x14ac:dyDescent="0.2">
      <c r="A1297" t="s">
        <v>243</v>
      </c>
      <c r="B1297" t="s">
        <v>239</v>
      </c>
      <c r="C1297" t="s">
        <v>214</v>
      </c>
      <c r="D1297" t="s">
        <v>41</v>
      </c>
      <c r="E1297">
        <v>2020</v>
      </c>
      <c r="F1297" t="s">
        <v>224</v>
      </c>
      <c r="G1297" t="s">
        <v>244</v>
      </c>
      <c r="H1297">
        <v>0</v>
      </c>
      <c r="FW1297">
        <v>172</v>
      </c>
      <c r="FX1297">
        <v>0.15362249314785004</v>
      </c>
      <c r="FY1297">
        <v>0</v>
      </c>
    </row>
    <row r="1298" spans="1:181" x14ac:dyDescent="0.2">
      <c r="A1298" t="s">
        <v>243</v>
      </c>
      <c r="B1298" t="s">
        <v>239</v>
      </c>
      <c r="C1298" t="s">
        <v>214</v>
      </c>
      <c r="D1298" t="s">
        <v>41</v>
      </c>
      <c r="E1298">
        <v>2021</v>
      </c>
      <c r="F1298" t="s">
        <v>224</v>
      </c>
      <c r="G1298" t="s">
        <v>244</v>
      </c>
      <c r="H1298">
        <v>0</v>
      </c>
      <c r="FW1298">
        <v>172</v>
      </c>
      <c r="FX1298">
        <v>0.15362249314785004</v>
      </c>
      <c r="FY1298">
        <v>0</v>
      </c>
    </row>
    <row r="1299" spans="1:181" x14ac:dyDescent="0.2">
      <c r="A1299" t="s">
        <v>243</v>
      </c>
      <c r="B1299" t="s">
        <v>239</v>
      </c>
      <c r="C1299" t="s">
        <v>214</v>
      </c>
      <c r="D1299" t="s">
        <v>41</v>
      </c>
      <c r="E1299">
        <v>2022</v>
      </c>
      <c r="F1299" t="s">
        <v>224</v>
      </c>
      <c r="G1299" t="s">
        <v>244</v>
      </c>
      <c r="H1299">
        <v>0</v>
      </c>
      <c r="FW1299">
        <v>172</v>
      </c>
      <c r="FX1299">
        <v>0.15362249314785004</v>
      </c>
      <c r="FY1299">
        <v>0</v>
      </c>
    </row>
    <row r="1300" spans="1:181" x14ac:dyDescent="0.2">
      <c r="A1300" t="s">
        <v>243</v>
      </c>
      <c r="B1300" t="s">
        <v>239</v>
      </c>
      <c r="C1300" t="s">
        <v>214</v>
      </c>
      <c r="D1300" t="s">
        <v>41</v>
      </c>
      <c r="E1300">
        <v>2023</v>
      </c>
      <c r="F1300" t="s">
        <v>224</v>
      </c>
      <c r="G1300" t="s">
        <v>244</v>
      </c>
      <c r="H1300">
        <v>0</v>
      </c>
      <c r="FW1300">
        <v>172</v>
      </c>
      <c r="FX1300">
        <v>0.15362249314785004</v>
      </c>
      <c r="FY1300">
        <v>0</v>
      </c>
    </row>
    <row r="1301" spans="1:181" x14ac:dyDescent="0.2">
      <c r="A1301" t="s">
        <v>243</v>
      </c>
      <c r="B1301" t="s">
        <v>239</v>
      </c>
      <c r="C1301" t="s">
        <v>214</v>
      </c>
      <c r="D1301" t="s">
        <v>41</v>
      </c>
      <c r="E1301">
        <v>2024</v>
      </c>
      <c r="F1301" t="s">
        <v>224</v>
      </c>
      <c r="G1301" t="s">
        <v>244</v>
      </c>
      <c r="H1301">
        <v>0</v>
      </c>
      <c r="FW1301">
        <v>172</v>
      </c>
      <c r="FX1301">
        <v>0.15362249314785004</v>
      </c>
      <c r="FY1301">
        <v>0</v>
      </c>
    </row>
    <row r="1302" spans="1:181" x14ac:dyDescent="0.2">
      <c r="A1302" t="s">
        <v>243</v>
      </c>
      <c r="B1302" t="s">
        <v>239</v>
      </c>
      <c r="C1302" t="s">
        <v>214</v>
      </c>
      <c r="D1302" t="s">
        <v>41</v>
      </c>
      <c r="E1302">
        <v>2025</v>
      </c>
      <c r="F1302" t="s">
        <v>224</v>
      </c>
      <c r="G1302" t="s">
        <v>244</v>
      </c>
      <c r="H1302">
        <v>0</v>
      </c>
      <c r="FW1302">
        <v>172</v>
      </c>
      <c r="FX1302">
        <v>0.15362249314785004</v>
      </c>
      <c r="FY1302">
        <v>0</v>
      </c>
    </row>
    <row r="1303" spans="1:181" x14ac:dyDescent="0.2">
      <c r="A1303" t="s">
        <v>243</v>
      </c>
      <c r="B1303" t="s">
        <v>239</v>
      </c>
      <c r="C1303" t="s">
        <v>214</v>
      </c>
      <c r="D1303" t="s">
        <v>42</v>
      </c>
      <c r="E1303">
        <v>2015</v>
      </c>
      <c r="F1303" t="s">
        <v>224</v>
      </c>
      <c r="G1303" t="s">
        <v>244</v>
      </c>
      <c r="H1303">
        <v>0</v>
      </c>
      <c r="FW1303">
        <v>172</v>
      </c>
      <c r="FX1303">
        <v>0.15362249314785004</v>
      </c>
      <c r="FY1303">
        <v>0</v>
      </c>
    </row>
    <row r="1304" spans="1:181" x14ac:dyDescent="0.2">
      <c r="A1304" t="s">
        <v>243</v>
      </c>
      <c r="B1304" t="s">
        <v>239</v>
      </c>
      <c r="C1304" t="s">
        <v>214</v>
      </c>
      <c r="D1304" t="s">
        <v>42</v>
      </c>
      <c r="E1304">
        <v>2016</v>
      </c>
      <c r="F1304" t="s">
        <v>224</v>
      </c>
      <c r="G1304" t="s">
        <v>244</v>
      </c>
      <c r="H1304">
        <v>0</v>
      </c>
      <c r="FW1304">
        <v>172</v>
      </c>
      <c r="FX1304">
        <v>0.15362249314785004</v>
      </c>
      <c r="FY1304">
        <v>0</v>
      </c>
    </row>
    <row r="1305" spans="1:181" x14ac:dyDescent="0.2">
      <c r="A1305" t="s">
        <v>243</v>
      </c>
      <c r="B1305" t="s">
        <v>239</v>
      </c>
      <c r="C1305" t="s">
        <v>214</v>
      </c>
      <c r="D1305" t="s">
        <v>42</v>
      </c>
      <c r="E1305">
        <v>2017</v>
      </c>
      <c r="F1305" t="s">
        <v>224</v>
      </c>
      <c r="G1305" t="s">
        <v>244</v>
      </c>
      <c r="H1305">
        <v>0</v>
      </c>
      <c r="FW1305">
        <v>172</v>
      </c>
      <c r="FX1305">
        <v>0.15362249314785004</v>
      </c>
      <c r="FY1305">
        <v>0</v>
      </c>
    </row>
    <row r="1306" spans="1:181" x14ac:dyDescent="0.2">
      <c r="A1306" t="s">
        <v>243</v>
      </c>
      <c r="B1306" t="s">
        <v>239</v>
      </c>
      <c r="C1306" t="s">
        <v>214</v>
      </c>
      <c r="D1306" t="s">
        <v>42</v>
      </c>
      <c r="E1306">
        <v>2018</v>
      </c>
      <c r="F1306" t="s">
        <v>224</v>
      </c>
      <c r="G1306" t="s">
        <v>244</v>
      </c>
      <c r="H1306">
        <v>0</v>
      </c>
      <c r="FW1306">
        <v>172</v>
      </c>
      <c r="FX1306">
        <v>0.15362249314785004</v>
      </c>
      <c r="FY1306">
        <v>0</v>
      </c>
    </row>
    <row r="1307" spans="1:181" x14ac:dyDescent="0.2">
      <c r="A1307" t="s">
        <v>243</v>
      </c>
      <c r="B1307" t="s">
        <v>239</v>
      </c>
      <c r="C1307" t="s">
        <v>214</v>
      </c>
      <c r="D1307" t="s">
        <v>42</v>
      </c>
      <c r="E1307">
        <v>2019</v>
      </c>
      <c r="F1307" t="s">
        <v>224</v>
      </c>
      <c r="G1307" t="s">
        <v>244</v>
      </c>
      <c r="H1307">
        <v>0</v>
      </c>
      <c r="FW1307">
        <v>172</v>
      </c>
      <c r="FX1307">
        <v>0.15362249314785004</v>
      </c>
      <c r="FY1307">
        <v>0</v>
      </c>
    </row>
    <row r="1308" spans="1:181" x14ac:dyDescent="0.2">
      <c r="A1308" t="s">
        <v>243</v>
      </c>
      <c r="B1308" t="s">
        <v>239</v>
      </c>
      <c r="C1308" t="s">
        <v>214</v>
      </c>
      <c r="D1308" t="s">
        <v>42</v>
      </c>
      <c r="E1308">
        <v>2020</v>
      </c>
      <c r="F1308" t="s">
        <v>224</v>
      </c>
      <c r="G1308" t="s">
        <v>244</v>
      </c>
      <c r="H1308">
        <v>0</v>
      </c>
      <c r="FW1308">
        <v>172</v>
      </c>
      <c r="FX1308">
        <v>0.15362249314785004</v>
      </c>
      <c r="FY1308">
        <v>0</v>
      </c>
    </row>
    <row r="1309" spans="1:181" x14ac:dyDescent="0.2">
      <c r="A1309" t="s">
        <v>243</v>
      </c>
      <c r="B1309" t="s">
        <v>239</v>
      </c>
      <c r="C1309" t="s">
        <v>214</v>
      </c>
      <c r="D1309" t="s">
        <v>42</v>
      </c>
      <c r="E1309">
        <v>2021</v>
      </c>
      <c r="F1309" t="s">
        <v>224</v>
      </c>
      <c r="G1309" t="s">
        <v>244</v>
      </c>
      <c r="H1309">
        <v>0</v>
      </c>
      <c r="FW1309">
        <v>172</v>
      </c>
      <c r="FX1309">
        <v>0.15362249314785004</v>
      </c>
      <c r="FY1309">
        <v>0</v>
      </c>
    </row>
    <row r="1310" spans="1:181" x14ac:dyDescent="0.2">
      <c r="A1310" t="s">
        <v>243</v>
      </c>
      <c r="B1310" t="s">
        <v>239</v>
      </c>
      <c r="C1310" t="s">
        <v>214</v>
      </c>
      <c r="D1310" t="s">
        <v>42</v>
      </c>
      <c r="E1310">
        <v>2022</v>
      </c>
      <c r="F1310" t="s">
        <v>224</v>
      </c>
      <c r="G1310" t="s">
        <v>244</v>
      </c>
      <c r="H1310">
        <v>0</v>
      </c>
      <c r="FW1310">
        <v>172</v>
      </c>
      <c r="FX1310">
        <v>0.15362249314785004</v>
      </c>
      <c r="FY1310">
        <v>0</v>
      </c>
    </row>
    <row r="1311" spans="1:181" x14ac:dyDescent="0.2">
      <c r="A1311" t="s">
        <v>243</v>
      </c>
      <c r="B1311" t="s">
        <v>239</v>
      </c>
      <c r="C1311" t="s">
        <v>214</v>
      </c>
      <c r="D1311" t="s">
        <v>42</v>
      </c>
      <c r="E1311">
        <v>2023</v>
      </c>
      <c r="F1311" t="s">
        <v>224</v>
      </c>
      <c r="G1311" t="s">
        <v>244</v>
      </c>
      <c r="H1311">
        <v>0</v>
      </c>
      <c r="FW1311">
        <v>172</v>
      </c>
      <c r="FX1311">
        <v>0.15362249314785004</v>
      </c>
      <c r="FY1311">
        <v>0</v>
      </c>
    </row>
    <row r="1312" spans="1:181" x14ac:dyDescent="0.2">
      <c r="A1312" t="s">
        <v>243</v>
      </c>
      <c r="B1312" t="s">
        <v>239</v>
      </c>
      <c r="C1312" t="s">
        <v>214</v>
      </c>
      <c r="D1312" t="s">
        <v>42</v>
      </c>
      <c r="E1312">
        <v>2024</v>
      </c>
      <c r="F1312" t="s">
        <v>224</v>
      </c>
      <c r="G1312" t="s">
        <v>244</v>
      </c>
      <c r="H1312">
        <v>0</v>
      </c>
      <c r="FW1312">
        <v>172</v>
      </c>
      <c r="FX1312">
        <v>0.15362249314785004</v>
      </c>
      <c r="FY1312">
        <v>0</v>
      </c>
    </row>
    <row r="1313" spans="1:181" x14ac:dyDescent="0.2">
      <c r="A1313" t="s">
        <v>243</v>
      </c>
      <c r="B1313" t="s">
        <v>239</v>
      </c>
      <c r="C1313" t="s">
        <v>214</v>
      </c>
      <c r="D1313" t="s">
        <v>42</v>
      </c>
      <c r="E1313">
        <v>2025</v>
      </c>
      <c r="F1313" t="s">
        <v>224</v>
      </c>
      <c r="G1313" t="s">
        <v>244</v>
      </c>
      <c r="H1313">
        <v>0</v>
      </c>
      <c r="FW1313">
        <v>172</v>
      </c>
      <c r="FX1313">
        <v>0.15362249314785004</v>
      </c>
      <c r="FY1313">
        <v>0</v>
      </c>
    </row>
    <row r="1314" spans="1:181" x14ac:dyDescent="0.2">
      <c r="A1314" t="s">
        <v>243</v>
      </c>
      <c r="B1314" t="s">
        <v>239</v>
      </c>
      <c r="C1314" t="s">
        <v>214</v>
      </c>
      <c r="D1314" t="s">
        <v>9</v>
      </c>
      <c r="E1314">
        <v>2015</v>
      </c>
      <c r="F1314" t="s">
        <v>224</v>
      </c>
      <c r="G1314" t="s">
        <v>244</v>
      </c>
      <c r="H1314">
        <v>0</v>
      </c>
      <c r="FW1314">
        <v>172</v>
      </c>
      <c r="FX1314">
        <v>0.15362249314785004</v>
      </c>
      <c r="FY1314">
        <v>0</v>
      </c>
    </row>
    <row r="1315" spans="1:181" x14ac:dyDescent="0.2">
      <c r="A1315" t="s">
        <v>243</v>
      </c>
      <c r="B1315" t="s">
        <v>239</v>
      </c>
      <c r="C1315" t="s">
        <v>214</v>
      </c>
      <c r="D1315" t="s">
        <v>9</v>
      </c>
      <c r="E1315">
        <v>2016</v>
      </c>
      <c r="F1315" t="s">
        <v>224</v>
      </c>
      <c r="G1315" t="s">
        <v>244</v>
      </c>
      <c r="H1315">
        <v>0</v>
      </c>
      <c r="FW1315">
        <v>172</v>
      </c>
      <c r="FX1315">
        <v>0.15362249314785004</v>
      </c>
      <c r="FY1315">
        <v>0</v>
      </c>
    </row>
    <row r="1316" spans="1:181" x14ac:dyDescent="0.2">
      <c r="A1316" t="s">
        <v>243</v>
      </c>
      <c r="B1316" t="s">
        <v>239</v>
      </c>
      <c r="C1316" t="s">
        <v>214</v>
      </c>
      <c r="D1316" t="s">
        <v>9</v>
      </c>
      <c r="E1316">
        <v>2017</v>
      </c>
      <c r="F1316" t="s">
        <v>224</v>
      </c>
      <c r="G1316" t="s">
        <v>244</v>
      </c>
      <c r="H1316">
        <v>0</v>
      </c>
      <c r="FW1316">
        <v>172</v>
      </c>
      <c r="FX1316">
        <v>0.15362249314785004</v>
      </c>
      <c r="FY1316">
        <v>0</v>
      </c>
    </row>
    <row r="1317" spans="1:181" x14ac:dyDescent="0.2">
      <c r="A1317" t="s">
        <v>243</v>
      </c>
      <c r="B1317" t="s">
        <v>239</v>
      </c>
      <c r="C1317" t="s">
        <v>214</v>
      </c>
      <c r="D1317" t="s">
        <v>9</v>
      </c>
      <c r="E1317">
        <v>2018</v>
      </c>
      <c r="F1317" t="s">
        <v>224</v>
      </c>
      <c r="G1317" t="s">
        <v>244</v>
      </c>
      <c r="H1317">
        <v>0</v>
      </c>
      <c r="FW1317">
        <v>172</v>
      </c>
      <c r="FX1317">
        <v>0.15362249314785004</v>
      </c>
      <c r="FY1317">
        <v>0</v>
      </c>
    </row>
    <row r="1318" spans="1:181" x14ac:dyDescent="0.2">
      <c r="A1318" t="s">
        <v>243</v>
      </c>
      <c r="B1318" t="s">
        <v>239</v>
      </c>
      <c r="C1318" t="s">
        <v>214</v>
      </c>
      <c r="D1318" t="s">
        <v>9</v>
      </c>
      <c r="E1318">
        <v>2019</v>
      </c>
      <c r="F1318" t="s">
        <v>224</v>
      </c>
      <c r="G1318" t="s">
        <v>244</v>
      </c>
      <c r="H1318">
        <v>0</v>
      </c>
      <c r="FW1318">
        <v>172</v>
      </c>
      <c r="FX1318">
        <v>0.15362249314785004</v>
      </c>
      <c r="FY1318">
        <v>0</v>
      </c>
    </row>
    <row r="1319" spans="1:181" x14ac:dyDescent="0.2">
      <c r="A1319" t="s">
        <v>243</v>
      </c>
      <c r="B1319" t="s">
        <v>239</v>
      </c>
      <c r="C1319" t="s">
        <v>214</v>
      </c>
      <c r="D1319" t="s">
        <v>9</v>
      </c>
      <c r="E1319">
        <v>2020</v>
      </c>
      <c r="F1319" t="s">
        <v>224</v>
      </c>
      <c r="G1319" t="s">
        <v>244</v>
      </c>
      <c r="H1319">
        <v>0</v>
      </c>
      <c r="FW1319">
        <v>172</v>
      </c>
      <c r="FX1319">
        <v>0.15362249314785004</v>
      </c>
      <c r="FY1319">
        <v>0</v>
      </c>
    </row>
    <row r="1320" spans="1:181" x14ac:dyDescent="0.2">
      <c r="A1320" t="s">
        <v>243</v>
      </c>
      <c r="B1320" t="s">
        <v>239</v>
      </c>
      <c r="C1320" t="s">
        <v>214</v>
      </c>
      <c r="D1320" t="s">
        <v>9</v>
      </c>
      <c r="E1320">
        <v>2021</v>
      </c>
      <c r="F1320" t="s">
        <v>224</v>
      </c>
      <c r="G1320" t="s">
        <v>244</v>
      </c>
      <c r="H1320">
        <v>0</v>
      </c>
      <c r="FW1320">
        <v>172</v>
      </c>
      <c r="FX1320">
        <v>0.15362249314785004</v>
      </c>
      <c r="FY1320">
        <v>0</v>
      </c>
    </row>
    <row r="1321" spans="1:181" x14ac:dyDescent="0.2">
      <c r="A1321" t="s">
        <v>243</v>
      </c>
      <c r="B1321" t="s">
        <v>239</v>
      </c>
      <c r="C1321" t="s">
        <v>214</v>
      </c>
      <c r="D1321" t="s">
        <v>9</v>
      </c>
      <c r="E1321">
        <v>2022</v>
      </c>
      <c r="F1321" t="s">
        <v>224</v>
      </c>
      <c r="G1321" t="s">
        <v>244</v>
      </c>
      <c r="H1321">
        <v>0</v>
      </c>
      <c r="FW1321">
        <v>172</v>
      </c>
      <c r="FX1321">
        <v>0.15362249314785004</v>
      </c>
      <c r="FY1321">
        <v>0</v>
      </c>
    </row>
    <row r="1322" spans="1:181" x14ac:dyDescent="0.2">
      <c r="A1322" t="s">
        <v>243</v>
      </c>
      <c r="B1322" t="s">
        <v>239</v>
      </c>
      <c r="C1322" t="s">
        <v>214</v>
      </c>
      <c r="D1322" t="s">
        <v>9</v>
      </c>
      <c r="E1322">
        <v>2023</v>
      </c>
      <c r="F1322" t="s">
        <v>224</v>
      </c>
      <c r="G1322" t="s">
        <v>244</v>
      </c>
      <c r="H1322">
        <v>0</v>
      </c>
      <c r="FW1322">
        <v>172</v>
      </c>
      <c r="FX1322">
        <v>0.15362249314785004</v>
      </c>
      <c r="FY1322">
        <v>0</v>
      </c>
    </row>
    <row r="1323" spans="1:181" x14ac:dyDescent="0.2">
      <c r="A1323" t="s">
        <v>243</v>
      </c>
      <c r="B1323" t="s">
        <v>239</v>
      </c>
      <c r="C1323" t="s">
        <v>214</v>
      </c>
      <c r="D1323" t="s">
        <v>9</v>
      </c>
      <c r="E1323">
        <v>2024</v>
      </c>
      <c r="F1323" t="s">
        <v>224</v>
      </c>
      <c r="G1323" t="s">
        <v>244</v>
      </c>
      <c r="H1323">
        <v>0</v>
      </c>
      <c r="FW1323">
        <v>172</v>
      </c>
      <c r="FX1323">
        <v>0.15362249314785004</v>
      </c>
      <c r="FY1323">
        <v>0</v>
      </c>
    </row>
    <row r="1324" spans="1:181" x14ac:dyDescent="0.2">
      <c r="A1324" t="s">
        <v>243</v>
      </c>
      <c r="B1324" t="s">
        <v>239</v>
      </c>
      <c r="C1324" t="s">
        <v>214</v>
      </c>
      <c r="D1324" t="s">
        <v>9</v>
      </c>
      <c r="E1324">
        <v>2025</v>
      </c>
      <c r="F1324" t="s">
        <v>224</v>
      </c>
      <c r="G1324" t="s">
        <v>244</v>
      </c>
      <c r="H1324">
        <v>0</v>
      </c>
      <c r="FW1324">
        <v>172</v>
      </c>
      <c r="FX1324">
        <v>0.15362249314785004</v>
      </c>
      <c r="FY1324">
        <v>0</v>
      </c>
    </row>
    <row r="1325" spans="1:181" x14ac:dyDescent="0.2">
      <c r="A1325" t="s">
        <v>243</v>
      </c>
      <c r="B1325" t="s">
        <v>239</v>
      </c>
      <c r="C1325" t="s">
        <v>214</v>
      </c>
      <c r="D1325" t="s">
        <v>37</v>
      </c>
      <c r="E1325">
        <v>2015</v>
      </c>
      <c r="F1325" t="s">
        <v>225</v>
      </c>
      <c r="G1325" t="s">
        <v>244</v>
      </c>
      <c r="H1325">
        <v>0</v>
      </c>
      <c r="FW1325">
        <v>172</v>
      </c>
      <c r="FX1325">
        <v>0.15362249314785004</v>
      </c>
      <c r="FY1325">
        <v>0</v>
      </c>
    </row>
    <row r="1326" spans="1:181" x14ac:dyDescent="0.2">
      <c r="A1326" t="s">
        <v>243</v>
      </c>
      <c r="B1326" t="s">
        <v>239</v>
      </c>
      <c r="C1326" t="s">
        <v>214</v>
      </c>
      <c r="D1326" t="s">
        <v>37</v>
      </c>
      <c r="E1326">
        <v>2016</v>
      </c>
      <c r="F1326" t="s">
        <v>225</v>
      </c>
      <c r="G1326" t="s">
        <v>244</v>
      </c>
      <c r="H1326">
        <v>0</v>
      </c>
      <c r="FW1326">
        <v>172</v>
      </c>
      <c r="FX1326">
        <v>0.15362249314785004</v>
      </c>
      <c r="FY1326">
        <v>0</v>
      </c>
    </row>
    <row r="1327" spans="1:181" x14ac:dyDescent="0.2">
      <c r="A1327" t="s">
        <v>243</v>
      </c>
      <c r="B1327" t="s">
        <v>239</v>
      </c>
      <c r="C1327" t="s">
        <v>214</v>
      </c>
      <c r="D1327" t="s">
        <v>37</v>
      </c>
      <c r="E1327">
        <v>2017</v>
      </c>
      <c r="F1327" t="s">
        <v>225</v>
      </c>
      <c r="G1327" t="s">
        <v>244</v>
      </c>
      <c r="H1327">
        <v>0</v>
      </c>
      <c r="FW1327">
        <v>172</v>
      </c>
      <c r="FX1327">
        <v>0.15362249314785004</v>
      </c>
      <c r="FY1327">
        <v>0</v>
      </c>
    </row>
    <row r="1328" spans="1:181" x14ac:dyDescent="0.2">
      <c r="A1328" t="s">
        <v>243</v>
      </c>
      <c r="B1328" t="s">
        <v>239</v>
      </c>
      <c r="C1328" t="s">
        <v>214</v>
      </c>
      <c r="D1328" t="s">
        <v>37</v>
      </c>
      <c r="E1328">
        <v>2018</v>
      </c>
      <c r="F1328" t="s">
        <v>225</v>
      </c>
      <c r="G1328" t="s">
        <v>244</v>
      </c>
      <c r="H1328">
        <v>0</v>
      </c>
      <c r="FW1328">
        <v>172</v>
      </c>
      <c r="FX1328">
        <v>0.15362249314785004</v>
      </c>
      <c r="FY1328">
        <v>0</v>
      </c>
    </row>
    <row r="1329" spans="1:181" x14ac:dyDescent="0.2">
      <c r="A1329" t="s">
        <v>243</v>
      </c>
      <c r="B1329" t="s">
        <v>239</v>
      </c>
      <c r="C1329" t="s">
        <v>214</v>
      </c>
      <c r="D1329" t="s">
        <v>37</v>
      </c>
      <c r="E1329">
        <v>2019</v>
      </c>
      <c r="F1329" t="s">
        <v>225</v>
      </c>
      <c r="G1329" t="s">
        <v>244</v>
      </c>
      <c r="H1329">
        <v>0</v>
      </c>
      <c r="FW1329">
        <v>172</v>
      </c>
      <c r="FX1329">
        <v>0.15362249314785004</v>
      </c>
      <c r="FY1329">
        <v>0</v>
      </c>
    </row>
    <row r="1330" spans="1:181" x14ac:dyDescent="0.2">
      <c r="A1330" t="s">
        <v>243</v>
      </c>
      <c r="B1330" t="s">
        <v>239</v>
      </c>
      <c r="C1330" t="s">
        <v>214</v>
      </c>
      <c r="D1330" t="s">
        <v>37</v>
      </c>
      <c r="E1330">
        <v>2020</v>
      </c>
      <c r="F1330" t="s">
        <v>225</v>
      </c>
      <c r="G1330" t="s">
        <v>244</v>
      </c>
      <c r="H1330">
        <v>0</v>
      </c>
      <c r="FW1330">
        <v>172</v>
      </c>
      <c r="FX1330">
        <v>0.15362249314785004</v>
      </c>
      <c r="FY1330">
        <v>0</v>
      </c>
    </row>
    <row r="1331" spans="1:181" x14ac:dyDescent="0.2">
      <c r="A1331" t="s">
        <v>243</v>
      </c>
      <c r="B1331" t="s">
        <v>239</v>
      </c>
      <c r="C1331" t="s">
        <v>214</v>
      </c>
      <c r="D1331" t="s">
        <v>37</v>
      </c>
      <c r="E1331">
        <v>2021</v>
      </c>
      <c r="F1331" t="s">
        <v>225</v>
      </c>
      <c r="G1331" t="s">
        <v>244</v>
      </c>
      <c r="H1331">
        <v>0</v>
      </c>
      <c r="FW1331">
        <v>172</v>
      </c>
      <c r="FX1331">
        <v>0.15362249314785004</v>
      </c>
      <c r="FY1331">
        <v>0</v>
      </c>
    </row>
    <row r="1332" spans="1:181" x14ac:dyDescent="0.2">
      <c r="A1332" t="s">
        <v>243</v>
      </c>
      <c r="B1332" t="s">
        <v>239</v>
      </c>
      <c r="C1332" t="s">
        <v>214</v>
      </c>
      <c r="D1332" t="s">
        <v>37</v>
      </c>
      <c r="E1332">
        <v>2022</v>
      </c>
      <c r="F1332" t="s">
        <v>225</v>
      </c>
      <c r="G1332" t="s">
        <v>244</v>
      </c>
      <c r="H1332">
        <v>0</v>
      </c>
      <c r="FW1332">
        <v>172</v>
      </c>
      <c r="FX1332">
        <v>0.15362249314785004</v>
      </c>
      <c r="FY1332">
        <v>0</v>
      </c>
    </row>
    <row r="1333" spans="1:181" x14ac:dyDescent="0.2">
      <c r="A1333" t="s">
        <v>243</v>
      </c>
      <c r="B1333" t="s">
        <v>239</v>
      </c>
      <c r="C1333" t="s">
        <v>214</v>
      </c>
      <c r="D1333" t="s">
        <v>37</v>
      </c>
      <c r="E1333">
        <v>2023</v>
      </c>
      <c r="F1333" t="s">
        <v>225</v>
      </c>
      <c r="G1333" t="s">
        <v>244</v>
      </c>
      <c r="H1333">
        <v>0</v>
      </c>
      <c r="FW1333">
        <v>172</v>
      </c>
      <c r="FX1333">
        <v>0.15362249314785004</v>
      </c>
      <c r="FY1333">
        <v>0</v>
      </c>
    </row>
    <row r="1334" spans="1:181" x14ac:dyDescent="0.2">
      <c r="A1334" t="s">
        <v>243</v>
      </c>
      <c r="B1334" t="s">
        <v>239</v>
      </c>
      <c r="C1334" t="s">
        <v>214</v>
      </c>
      <c r="D1334" t="s">
        <v>37</v>
      </c>
      <c r="E1334">
        <v>2024</v>
      </c>
      <c r="F1334" t="s">
        <v>225</v>
      </c>
      <c r="G1334" t="s">
        <v>244</v>
      </c>
      <c r="H1334">
        <v>0</v>
      </c>
      <c r="FW1334">
        <v>172</v>
      </c>
      <c r="FX1334">
        <v>0.15362249314785004</v>
      </c>
      <c r="FY1334">
        <v>0</v>
      </c>
    </row>
    <row r="1335" spans="1:181" x14ac:dyDescent="0.2">
      <c r="A1335" t="s">
        <v>243</v>
      </c>
      <c r="B1335" t="s">
        <v>239</v>
      </c>
      <c r="C1335" t="s">
        <v>214</v>
      </c>
      <c r="D1335" t="s">
        <v>37</v>
      </c>
      <c r="E1335">
        <v>2025</v>
      </c>
      <c r="F1335" t="s">
        <v>225</v>
      </c>
      <c r="G1335" t="s">
        <v>244</v>
      </c>
      <c r="H1335">
        <v>0</v>
      </c>
      <c r="FW1335">
        <v>172</v>
      </c>
      <c r="FX1335">
        <v>0.15362249314785004</v>
      </c>
      <c r="FY1335">
        <v>0</v>
      </c>
    </row>
    <row r="1336" spans="1:181" x14ac:dyDescent="0.2">
      <c r="A1336" t="s">
        <v>243</v>
      </c>
      <c r="B1336" t="s">
        <v>239</v>
      </c>
      <c r="C1336" t="s">
        <v>214</v>
      </c>
      <c r="D1336" t="s">
        <v>38</v>
      </c>
      <c r="E1336">
        <v>2015</v>
      </c>
      <c r="F1336" t="s">
        <v>225</v>
      </c>
      <c r="G1336" t="s">
        <v>244</v>
      </c>
      <c r="H1336">
        <v>0</v>
      </c>
      <c r="FW1336">
        <v>172</v>
      </c>
      <c r="FX1336">
        <v>0.15362249314785004</v>
      </c>
      <c r="FY1336">
        <v>0</v>
      </c>
    </row>
    <row r="1337" spans="1:181" x14ac:dyDescent="0.2">
      <c r="A1337" t="s">
        <v>243</v>
      </c>
      <c r="B1337" t="s">
        <v>239</v>
      </c>
      <c r="C1337" t="s">
        <v>214</v>
      </c>
      <c r="D1337" t="s">
        <v>38</v>
      </c>
      <c r="E1337">
        <v>2016</v>
      </c>
      <c r="F1337" t="s">
        <v>225</v>
      </c>
      <c r="G1337" t="s">
        <v>244</v>
      </c>
      <c r="H1337">
        <v>0</v>
      </c>
      <c r="FW1337">
        <v>172</v>
      </c>
      <c r="FX1337">
        <v>0.15362249314785004</v>
      </c>
      <c r="FY1337">
        <v>0</v>
      </c>
    </row>
    <row r="1338" spans="1:181" x14ac:dyDescent="0.2">
      <c r="A1338" t="s">
        <v>243</v>
      </c>
      <c r="B1338" t="s">
        <v>239</v>
      </c>
      <c r="C1338" t="s">
        <v>214</v>
      </c>
      <c r="D1338" t="s">
        <v>38</v>
      </c>
      <c r="E1338">
        <v>2017</v>
      </c>
      <c r="F1338" t="s">
        <v>225</v>
      </c>
      <c r="G1338" t="s">
        <v>244</v>
      </c>
      <c r="H1338">
        <v>0</v>
      </c>
      <c r="FW1338">
        <v>172</v>
      </c>
      <c r="FX1338">
        <v>0.15362249314785004</v>
      </c>
      <c r="FY1338">
        <v>0</v>
      </c>
    </row>
    <row r="1339" spans="1:181" x14ac:dyDescent="0.2">
      <c r="A1339" t="s">
        <v>243</v>
      </c>
      <c r="B1339" t="s">
        <v>239</v>
      </c>
      <c r="C1339" t="s">
        <v>214</v>
      </c>
      <c r="D1339" t="s">
        <v>38</v>
      </c>
      <c r="E1339">
        <v>2018</v>
      </c>
      <c r="F1339" t="s">
        <v>225</v>
      </c>
      <c r="G1339" t="s">
        <v>244</v>
      </c>
      <c r="H1339">
        <v>0</v>
      </c>
      <c r="FW1339">
        <v>172</v>
      </c>
      <c r="FX1339">
        <v>0.15362249314785004</v>
      </c>
      <c r="FY1339">
        <v>0</v>
      </c>
    </row>
    <row r="1340" spans="1:181" x14ac:dyDescent="0.2">
      <c r="A1340" t="s">
        <v>243</v>
      </c>
      <c r="B1340" t="s">
        <v>239</v>
      </c>
      <c r="C1340" t="s">
        <v>214</v>
      </c>
      <c r="D1340" t="s">
        <v>38</v>
      </c>
      <c r="E1340">
        <v>2019</v>
      </c>
      <c r="F1340" t="s">
        <v>225</v>
      </c>
      <c r="G1340" t="s">
        <v>244</v>
      </c>
      <c r="H1340">
        <v>0</v>
      </c>
      <c r="FW1340">
        <v>172</v>
      </c>
      <c r="FX1340">
        <v>0.15362249314785004</v>
      </c>
      <c r="FY1340">
        <v>0</v>
      </c>
    </row>
    <row r="1341" spans="1:181" x14ac:dyDescent="0.2">
      <c r="A1341" t="s">
        <v>243</v>
      </c>
      <c r="B1341" t="s">
        <v>239</v>
      </c>
      <c r="C1341" t="s">
        <v>214</v>
      </c>
      <c r="D1341" t="s">
        <v>38</v>
      </c>
      <c r="E1341">
        <v>2020</v>
      </c>
      <c r="F1341" t="s">
        <v>225</v>
      </c>
      <c r="G1341" t="s">
        <v>244</v>
      </c>
      <c r="H1341">
        <v>0</v>
      </c>
      <c r="FW1341">
        <v>172</v>
      </c>
      <c r="FX1341">
        <v>0.15362249314785004</v>
      </c>
      <c r="FY1341">
        <v>0</v>
      </c>
    </row>
    <row r="1342" spans="1:181" x14ac:dyDescent="0.2">
      <c r="A1342" t="s">
        <v>243</v>
      </c>
      <c r="B1342" t="s">
        <v>239</v>
      </c>
      <c r="C1342" t="s">
        <v>214</v>
      </c>
      <c r="D1342" t="s">
        <v>38</v>
      </c>
      <c r="E1342">
        <v>2021</v>
      </c>
      <c r="F1342" t="s">
        <v>225</v>
      </c>
      <c r="G1342" t="s">
        <v>244</v>
      </c>
      <c r="H1342">
        <v>0</v>
      </c>
      <c r="FW1342">
        <v>172</v>
      </c>
      <c r="FX1342">
        <v>0.15362249314785004</v>
      </c>
      <c r="FY1342">
        <v>0</v>
      </c>
    </row>
    <row r="1343" spans="1:181" x14ac:dyDescent="0.2">
      <c r="A1343" t="s">
        <v>243</v>
      </c>
      <c r="B1343" t="s">
        <v>239</v>
      </c>
      <c r="C1343" t="s">
        <v>214</v>
      </c>
      <c r="D1343" t="s">
        <v>38</v>
      </c>
      <c r="E1343">
        <v>2022</v>
      </c>
      <c r="F1343" t="s">
        <v>225</v>
      </c>
      <c r="G1343" t="s">
        <v>244</v>
      </c>
      <c r="H1343">
        <v>0</v>
      </c>
      <c r="FW1343">
        <v>172</v>
      </c>
      <c r="FX1343">
        <v>0.15362249314785004</v>
      </c>
      <c r="FY1343">
        <v>0</v>
      </c>
    </row>
    <row r="1344" spans="1:181" x14ac:dyDescent="0.2">
      <c r="A1344" t="s">
        <v>243</v>
      </c>
      <c r="B1344" t="s">
        <v>239</v>
      </c>
      <c r="C1344" t="s">
        <v>214</v>
      </c>
      <c r="D1344" t="s">
        <v>38</v>
      </c>
      <c r="E1344">
        <v>2023</v>
      </c>
      <c r="F1344" t="s">
        <v>225</v>
      </c>
      <c r="G1344" t="s">
        <v>244</v>
      </c>
      <c r="H1344">
        <v>0</v>
      </c>
      <c r="FW1344">
        <v>172</v>
      </c>
      <c r="FX1344">
        <v>0.15362249314785004</v>
      </c>
      <c r="FY1344">
        <v>0</v>
      </c>
    </row>
    <row r="1345" spans="1:181" x14ac:dyDescent="0.2">
      <c r="A1345" t="s">
        <v>243</v>
      </c>
      <c r="B1345" t="s">
        <v>239</v>
      </c>
      <c r="C1345" t="s">
        <v>214</v>
      </c>
      <c r="D1345" t="s">
        <v>38</v>
      </c>
      <c r="E1345">
        <v>2024</v>
      </c>
      <c r="F1345" t="s">
        <v>225</v>
      </c>
      <c r="G1345" t="s">
        <v>244</v>
      </c>
      <c r="H1345">
        <v>0</v>
      </c>
      <c r="FW1345">
        <v>172</v>
      </c>
      <c r="FX1345">
        <v>0.15362249314785004</v>
      </c>
      <c r="FY1345">
        <v>0</v>
      </c>
    </row>
    <row r="1346" spans="1:181" x14ac:dyDescent="0.2">
      <c r="A1346" t="s">
        <v>243</v>
      </c>
      <c r="B1346" t="s">
        <v>239</v>
      </c>
      <c r="C1346" t="s">
        <v>214</v>
      </c>
      <c r="D1346" t="s">
        <v>38</v>
      </c>
      <c r="E1346">
        <v>2025</v>
      </c>
      <c r="F1346" t="s">
        <v>225</v>
      </c>
      <c r="G1346" t="s">
        <v>244</v>
      </c>
      <c r="H1346">
        <v>0</v>
      </c>
      <c r="FW1346">
        <v>172</v>
      </c>
      <c r="FX1346">
        <v>0.15362249314785004</v>
      </c>
      <c r="FY1346">
        <v>0</v>
      </c>
    </row>
    <row r="1347" spans="1:181" x14ac:dyDescent="0.2">
      <c r="A1347" t="s">
        <v>243</v>
      </c>
      <c r="B1347" t="s">
        <v>239</v>
      </c>
      <c r="C1347" t="s">
        <v>214</v>
      </c>
      <c r="D1347" t="s">
        <v>39</v>
      </c>
      <c r="E1347">
        <v>2015</v>
      </c>
      <c r="F1347" t="s">
        <v>225</v>
      </c>
      <c r="G1347" t="s">
        <v>244</v>
      </c>
      <c r="H1347">
        <v>0</v>
      </c>
      <c r="FW1347">
        <v>172</v>
      </c>
      <c r="FX1347">
        <v>0.15362249314785004</v>
      </c>
      <c r="FY1347">
        <v>0</v>
      </c>
    </row>
    <row r="1348" spans="1:181" x14ac:dyDescent="0.2">
      <c r="A1348" t="s">
        <v>243</v>
      </c>
      <c r="B1348" t="s">
        <v>239</v>
      </c>
      <c r="C1348" t="s">
        <v>214</v>
      </c>
      <c r="D1348" t="s">
        <v>39</v>
      </c>
      <c r="E1348">
        <v>2016</v>
      </c>
      <c r="F1348" t="s">
        <v>225</v>
      </c>
      <c r="G1348" t="s">
        <v>244</v>
      </c>
      <c r="H1348">
        <v>0</v>
      </c>
      <c r="FW1348">
        <v>172</v>
      </c>
      <c r="FX1348">
        <v>0.15362249314785004</v>
      </c>
      <c r="FY1348">
        <v>0</v>
      </c>
    </row>
    <row r="1349" spans="1:181" x14ac:dyDescent="0.2">
      <c r="A1349" t="s">
        <v>243</v>
      </c>
      <c r="B1349" t="s">
        <v>239</v>
      </c>
      <c r="C1349" t="s">
        <v>214</v>
      </c>
      <c r="D1349" t="s">
        <v>39</v>
      </c>
      <c r="E1349">
        <v>2017</v>
      </c>
      <c r="F1349" t="s">
        <v>225</v>
      </c>
      <c r="G1349" t="s">
        <v>244</v>
      </c>
      <c r="H1349">
        <v>0</v>
      </c>
      <c r="FW1349">
        <v>172</v>
      </c>
      <c r="FX1349">
        <v>0.15362249314785004</v>
      </c>
      <c r="FY1349">
        <v>0</v>
      </c>
    </row>
    <row r="1350" spans="1:181" x14ac:dyDescent="0.2">
      <c r="A1350" t="s">
        <v>243</v>
      </c>
      <c r="B1350" t="s">
        <v>239</v>
      </c>
      <c r="C1350" t="s">
        <v>214</v>
      </c>
      <c r="D1350" t="s">
        <v>39</v>
      </c>
      <c r="E1350">
        <v>2018</v>
      </c>
      <c r="F1350" t="s">
        <v>225</v>
      </c>
      <c r="G1350" t="s">
        <v>244</v>
      </c>
      <c r="H1350">
        <v>0</v>
      </c>
      <c r="FW1350">
        <v>172</v>
      </c>
      <c r="FX1350">
        <v>0.15362249314785004</v>
      </c>
      <c r="FY1350">
        <v>0</v>
      </c>
    </row>
    <row r="1351" spans="1:181" x14ac:dyDescent="0.2">
      <c r="A1351" t="s">
        <v>243</v>
      </c>
      <c r="B1351" t="s">
        <v>239</v>
      </c>
      <c r="C1351" t="s">
        <v>214</v>
      </c>
      <c r="D1351" t="s">
        <v>39</v>
      </c>
      <c r="E1351">
        <v>2019</v>
      </c>
      <c r="F1351" t="s">
        <v>225</v>
      </c>
      <c r="G1351" t="s">
        <v>244</v>
      </c>
      <c r="H1351">
        <v>0</v>
      </c>
      <c r="FW1351">
        <v>172</v>
      </c>
      <c r="FX1351">
        <v>0.15362249314785004</v>
      </c>
      <c r="FY1351">
        <v>0</v>
      </c>
    </row>
    <row r="1352" spans="1:181" x14ac:dyDescent="0.2">
      <c r="A1352" t="s">
        <v>243</v>
      </c>
      <c r="B1352" t="s">
        <v>239</v>
      </c>
      <c r="C1352" t="s">
        <v>214</v>
      </c>
      <c r="D1352" t="s">
        <v>39</v>
      </c>
      <c r="E1352">
        <v>2020</v>
      </c>
      <c r="F1352" t="s">
        <v>225</v>
      </c>
      <c r="G1352" t="s">
        <v>244</v>
      </c>
      <c r="H1352">
        <v>0</v>
      </c>
      <c r="FW1352">
        <v>172</v>
      </c>
      <c r="FX1352">
        <v>0.15362249314785004</v>
      </c>
      <c r="FY1352">
        <v>0</v>
      </c>
    </row>
    <row r="1353" spans="1:181" x14ac:dyDescent="0.2">
      <c r="A1353" t="s">
        <v>243</v>
      </c>
      <c r="B1353" t="s">
        <v>239</v>
      </c>
      <c r="C1353" t="s">
        <v>214</v>
      </c>
      <c r="D1353" t="s">
        <v>39</v>
      </c>
      <c r="E1353">
        <v>2021</v>
      </c>
      <c r="F1353" t="s">
        <v>225</v>
      </c>
      <c r="G1353" t="s">
        <v>244</v>
      </c>
      <c r="H1353">
        <v>0</v>
      </c>
      <c r="FW1353">
        <v>172</v>
      </c>
      <c r="FX1353">
        <v>0.15362249314785004</v>
      </c>
      <c r="FY1353">
        <v>0</v>
      </c>
    </row>
    <row r="1354" spans="1:181" x14ac:dyDescent="0.2">
      <c r="A1354" t="s">
        <v>243</v>
      </c>
      <c r="B1354" t="s">
        <v>239</v>
      </c>
      <c r="C1354" t="s">
        <v>214</v>
      </c>
      <c r="D1354" t="s">
        <v>39</v>
      </c>
      <c r="E1354">
        <v>2022</v>
      </c>
      <c r="F1354" t="s">
        <v>225</v>
      </c>
      <c r="G1354" t="s">
        <v>244</v>
      </c>
      <c r="H1354">
        <v>0</v>
      </c>
      <c r="FW1354">
        <v>172</v>
      </c>
      <c r="FX1354">
        <v>0.15362249314785004</v>
      </c>
      <c r="FY1354">
        <v>0</v>
      </c>
    </row>
    <row r="1355" spans="1:181" x14ac:dyDescent="0.2">
      <c r="A1355" t="s">
        <v>243</v>
      </c>
      <c r="B1355" t="s">
        <v>239</v>
      </c>
      <c r="C1355" t="s">
        <v>214</v>
      </c>
      <c r="D1355" t="s">
        <v>39</v>
      </c>
      <c r="E1355">
        <v>2023</v>
      </c>
      <c r="F1355" t="s">
        <v>225</v>
      </c>
      <c r="G1355" t="s">
        <v>244</v>
      </c>
      <c r="H1355">
        <v>0</v>
      </c>
      <c r="FW1355">
        <v>172</v>
      </c>
      <c r="FX1355">
        <v>0.15362249314785004</v>
      </c>
      <c r="FY1355">
        <v>0</v>
      </c>
    </row>
    <row r="1356" spans="1:181" x14ac:dyDescent="0.2">
      <c r="A1356" t="s">
        <v>243</v>
      </c>
      <c r="B1356" t="s">
        <v>239</v>
      </c>
      <c r="C1356" t="s">
        <v>214</v>
      </c>
      <c r="D1356" t="s">
        <v>39</v>
      </c>
      <c r="E1356">
        <v>2024</v>
      </c>
      <c r="F1356" t="s">
        <v>225</v>
      </c>
      <c r="G1356" t="s">
        <v>244</v>
      </c>
      <c r="H1356">
        <v>0</v>
      </c>
      <c r="FW1356">
        <v>172</v>
      </c>
      <c r="FX1356">
        <v>0.15362249314785004</v>
      </c>
      <c r="FY1356">
        <v>0</v>
      </c>
    </row>
    <row r="1357" spans="1:181" x14ac:dyDescent="0.2">
      <c r="A1357" t="s">
        <v>243</v>
      </c>
      <c r="B1357" t="s">
        <v>239</v>
      </c>
      <c r="C1357" t="s">
        <v>214</v>
      </c>
      <c r="D1357" t="s">
        <v>39</v>
      </c>
      <c r="E1357">
        <v>2025</v>
      </c>
      <c r="F1357" t="s">
        <v>225</v>
      </c>
      <c r="G1357" t="s">
        <v>244</v>
      </c>
      <c r="H1357">
        <v>0</v>
      </c>
      <c r="FW1357">
        <v>172</v>
      </c>
      <c r="FX1357">
        <v>0.15362249314785004</v>
      </c>
      <c r="FY1357">
        <v>0</v>
      </c>
    </row>
    <row r="1358" spans="1:181" x14ac:dyDescent="0.2">
      <c r="A1358" t="s">
        <v>243</v>
      </c>
      <c r="B1358" t="s">
        <v>239</v>
      </c>
      <c r="C1358" t="s">
        <v>214</v>
      </c>
      <c r="D1358" t="s">
        <v>40</v>
      </c>
      <c r="E1358">
        <v>2015</v>
      </c>
      <c r="F1358" t="s">
        <v>225</v>
      </c>
      <c r="G1358" t="s">
        <v>244</v>
      </c>
      <c r="H1358">
        <v>0</v>
      </c>
      <c r="FW1358">
        <v>172</v>
      </c>
      <c r="FX1358">
        <v>0.15362249314785004</v>
      </c>
      <c r="FY1358">
        <v>0</v>
      </c>
    </row>
    <row r="1359" spans="1:181" x14ac:dyDescent="0.2">
      <c r="A1359" t="s">
        <v>243</v>
      </c>
      <c r="B1359" t="s">
        <v>239</v>
      </c>
      <c r="C1359" t="s">
        <v>214</v>
      </c>
      <c r="D1359" t="s">
        <v>40</v>
      </c>
      <c r="E1359">
        <v>2016</v>
      </c>
      <c r="F1359" t="s">
        <v>225</v>
      </c>
      <c r="G1359" t="s">
        <v>244</v>
      </c>
      <c r="H1359">
        <v>0</v>
      </c>
      <c r="FW1359">
        <v>172</v>
      </c>
      <c r="FX1359">
        <v>0.15362249314785004</v>
      </c>
      <c r="FY1359">
        <v>0</v>
      </c>
    </row>
    <row r="1360" spans="1:181" x14ac:dyDescent="0.2">
      <c r="A1360" t="s">
        <v>243</v>
      </c>
      <c r="B1360" t="s">
        <v>239</v>
      </c>
      <c r="C1360" t="s">
        <v>214</v>
      </c>
      <c r="D1360" t="s">
        <v>40</v>
      </c>
      <c r="E1360">
        <v>2017</v>
      </c>
      <c r="F1360" t="s">
        <v>225</v>
      </c>
      <c r="G1360" t="s">
        <v>244</v>
      </c>
      <c r="H1360">
        <v>0</v>
      </c>
      <c r="FW1360">
        <v>172</v>
      </c>
      <c r="FX1360">
        <v>0.15362249314785004</v>
      </c>
      <c r="FY1360">
        <v>0</v>
      </c>
    </row>
    <row r="1361" spans="1:181" x14ac:dyDescent="0.2">
      <c r="A1361" t="s">
        <v>243</v>
      </c>
      <c r="B1361" t="s">
        <v>239</v>
      </c>
      <c r="C1361" t="s">
        <v>214</v>
      </c>
      <c r="D1361" t="s">
        <v>40</v>
      </c>
      <c r="E1361">
        <v>2018</v>
      </c>
      <c r="F1361" t="s">
        <v>225</v>
      </c>
      <c r="G1361" t="s">
        <v>244</v>
      </c>
      <c r="H1361">
        <v>0</v>
      </c>
      <c r="FW1361">
        <v>172</v>
      </c>
      <c r="FX1361">
        <v>0.15362249314785004</v>
      </c>
      <c r="FY1361">
        <v>0</v>
      </c>
    </row>
    <row r="1362" spans="1:181" x14ac:dyDescent="0.2">
      <c r="A1362" t="s">
        <v>243</v>
      </c>
      <c r="B1362" t="s">
        <v>239</v>
      </c>
      <c r="C1362" t="s">
        <v>214</v>
      </c>
      <c r="D1362" t="s">
        <v>40</v>
      </c>
      <c r="E1362">
        <v>2019</v>
      </c>
      <c r="F1362" t="s">
        <v>225</v>
      </c>
      <c r="G1362" t="s">
        <v>244</v>
      </c>
      <c r="H1362">
        <v>0</v>
      </c>
      <c r="FW1362">
        <v>172</v>
      </c>
      <c r="FX1362">
        <v>0.15362249314785004</v>
      </c>
      <c r="FY1362">
        <v>0</v>
      </c>
    </row>
    <row r="1363" spans="1:181" x14ac:dyDescent="0.2">
      <c r="A1363" t="s">
        <v>243</v>
      </c>
      <c r="B1363" t="s">
        <v>239</v>
      </c>
      <c r="C1363" t="s">
        <v>214</v>
      </c>
      <c r="D1363" t="s">
        <v>40</v>
      </c>
      <c r="E1363">
        <v>2020</v>
      </c>
      <c r="F1363" t="s">
        <v>225</v>
      </c>
      <c r="G1363" t="s">
        <v>244</v>
      </c>
      <c r="H1363">
        <v>0</v>
      </c>
      <c r="FW1363">
        <v>172</v>
      </c>
      <c r="FX1363">
        <v>0.15362249314785004</v>
      </c>
      <c r="FY1363">
        <v>0</v>
      </c>
    </row>
    <row r="1364" spans="1:181" x14ac:dyDescent="0.2">
      <c r="A1364" t="s">
        <v>243</v>
      </c>
      <c r="B1364" t="s">
        <v>239</v>
      </c>
      <c r="C1364" t="s">
        <v>214</v>
      </c>
      <c r="D1364" t="s">
        <v>40</v>
      </c>
      <c r="E1364">
        <v>2021</v>
      </c>
      <c r="F1364" t="s">
        <v>225</v>
      </c>
      <c r="G1364" t="s">
        <v>244</v>
      </c>
      <c r="H1364">
        <v>0</v>
      </c>
      <c r="FW1364">
        <v>172</v>
      </c>
      <c r="FX1364">
        <v>0.15362249314785004</v>
      </c>
      <c r="FY1364">
        <v>0</v>
      </c>
    </row>
    <row r="1365" spans="1:181" x14ac:dyDescent="0.2">
      <c r="A1365" t="s">
        <v>243</v>
      </c>
      <c r="B1365" t="s">
        <v>239</v>
      </c>
      <c r="C1365" t="s">
        <v>214</v>
      </c>
      <c r="D1365" t="s">
        <v>40</v>
      </c>
      <c r="E1365">
        <v>2022</v>
      </c>
      <c r="F1365" t="s">
        <v>225</v>
      </c>
      <c r="G1365" t="s">
        <v>244</v>
      </c>
      <c r="H1365">
        <v>0</v>
      </c>
      <c r="FW1365">
        <v>172</v>
      </c>
      <c r="FX1365">
        <v>0.15362249314785004</v>
      </c>
      <c r="FY1365">
        <v>0</v>
      </c>
    </row>
    <row r="1366" spans="1:181" x14ac:dyDescent="0.2">
      <c r="A1366" t="s">
        <v>243</v>
      </c>
      <c r="B1366" t="s">
        <v>239</v>
      </c>
      <c r="C1366" t="s">
        <v>214</v>
      </c>
      <c r="D1366" t="s">
        <v>40</v>
      </c>
      <c r="E1366">
        <v>2023</v>
      </c>
      <c r="F1366" t="s">
        <v>225</v>
      </c>
      <c r="G1366" t="s">
        <v>244</v>
      </c>
      <c r="H1366">
        <v>0</v>
      </c>
      <c r="FW1366">
        <v>172</v>
      </c>
      <c r="FX1366">
        <v>0.15362249314785004</v>
      </c>
      <c r="FY1366">
        <v>0</v>
      </c>
    </row>
    <row r="1367" spans="1:181" x14ac:dyDescent="0.2">
      <c r="A1367" t="s">
        <v>243</v>
      </c>
      <c r="B1367" t="s">
        <v>239</v>
      </c>
      <c r="C1367" t="s">
        <v>214</v>
      </c>
      <c r="D1367" t="s">
        <v>40</v>
      </c>
      <c r="E1367">
        <v>2024</v>
      </c>
      <c r="F1367" t="s">
        <v>225</v>
      </c>
      <c r="G1367" t="s">
        <v>244</v>
      </c>
      <c r="H1367">
        <v>0</v>
      </c>
      <c r="FW1367">
        <v>172</v>
      </c>
      <c r="FX1367">
        <v>0.15362249314785004</v>
      </c>
      <c r="FY1367">
        <v>0</v>
      </c>
    </row>
    <row r="1368" spans="1:181" x14ac:dyDescent="0.2">
      <c r="A1368" t="s">
        <v>243</v>
      </c>
      <c r="B1368" t="s">
        <v>239</v>
      </c>
      <c r="C1368" t="s">
        <v>214</v>
      </c>
      <c r="D1368" t="s">
        <v>40</v>
      </c>
      <c r="E1368">
        <v>2025</v>
      </c>
      <c r="F1368" t="s">
        <v>225</v>
      </c>
      <c r="G1368" t="s">
        <v>244</v>
      </c>
      <c r="H1368">
        <v>0</v>
      </c>
      <c r="FW1368">
        <v>172</v>
      </c>
      <c r="FX1368">
        <v>0.15362249314785004</v>
      </c>
      <c r="FY1368">
        <v>0</v>
      </c>
    </row>
    <row r="1369" spans="1:181" x14ac:dyDescent="0.2">
      <c r="A1369" t="s">
        <v>243</v>
      </c>
      <c r="B1369" t="s">
        <v>239</v>
      </c>
      <c r="C1369" t="s">
        <v>214</v>
      </c>
      <c r="D1369" t="s">
        <v>41</v>
      </c>
      <c r="E1369">
        <v>2015</v>
      </c>
      <c r="F1369" t="s">
        <v>225</v>
      </c>
      <c r="G1369" t="s">
        <v>244</v>
      </c>
      <c r="H1369">
        <v>0</v>
      </c>
      <c r="FW1369">
        <v>172</v>
      </c>
      <c r="FX1369">
        <v>0.15362249314785004</v>
      </c>
      <c r="FY1369">
        <v>0</v>
      </c>
    </row>
    <row r="1370" spans="1:181" x14ac:dyDescent="0.2">
      <c r="A1370" t="s">
        <v>243</v>
      </c>
      <c r="B1370" t="s">
        <v>239</v>
      </c>
      <c r="C1370" t="s">
        <v>214</v>
      </c>
      <c r="D1370" t="s">
        <v>41</v>
      </c>
      <c r="E1370">
        <v>2016</v>
      </c>
      <c r="F1370" t="s">
        <v>225</v>
      </c>
      <c r="G1370" t="s">
        <v>244</v>
      </c>
      <c r="H1370">
        <v>0</v>
      </c>
      <c r="FW1370">
        <v>172</v>
      </c>
      <c r="FX1370">
        <v>0.15362249314785004</v>
      </c>
      <c r="FY1370">
        <v>0</v>
      </c>
    </row>
    <row r="1371" spans="1:181" x14ac:dyDescent="0.2">
      <c r="A1371" t="s">
        <v>243</v>
      </c>
      <c r="B1371" t="s">
        <v>239</v>
      </c>
      <c r="C1371" t="s">
        <v>214</v>
      </c>
      <c r="D1371" t="s">
        <v>41</v>
      </c>
      <c r="E1371">
        <v>2017</v>
      </c>
      <c r="F1371" t="s">
        <v>225</v>
      </c>
      <c r="G1371" t="s">
        <v>244</v>
      </c>
      <c r="H1371">
        <v>0</v>
      </c>
      <c r="FW1371">
        <v>172</v>
      </c>
      <c r="FX1371">
        <v>0.15362249314785004</v>
      </c>
      <c r="FY1371">
        <v>0</v>
      </c>
    </row>
    <row r="1372" spans="1:181" x14ac:dyDescent="0.2">
      <c r="A1372" t="s">
        <v>243</v>
      </c>
      <c r="B1372" t="s">
        <v>239</v>
      </c>
      <c r="C1372" t="s">
        <v>214</v>
      </c>
      <c r="D1372" t="s">
        <v>41</v>
      </c>
      <c r="E1372">
        <v>2018</v>
      </c>
      <c r="F1372" t="s">
        <v>225</v>
      </c>
      <c r="G1372" t="s">
        <v>244</v>
      </c>
      <c r="H1372">
        <v>0</v>
      </c>
      <c r="FW1372">
        <v>172</v>
      </c>
      <c r="FX1372">
        <v>0.15362249314785004</v>
      </c>
      <c r="FY1372">
        <v>0</v>
      </c>
    </row>
    <row r="1373" spans="1:181" x14ac:dyDescent="0.2">
      <c r="A1373" t="s">
        <v>243</v>
      </c>
      <c r="B1373" t="s">
        <v>239</v>
      </c>
      <c r="C1373" t="s">
        <v>214</v>
      </c>
      <c r="D1373" t="s">
        <v>41</v>
      </c>
      <c r="E1373">
        <v>2019</v>
      </c>
      <c r="F1373" t="s">
        <v>225</v>
      </c>
      <c r="G1373" t="s">
        <v>244</v>
      </c>
      <c r="H1373">
        <v>0</v>
      </c>
      <c r="FW1373">
        <v>172</v>
      </c>
      <c r="FX1373">
        <v>0.15362249314785004</v>
      </c>
      <c r="FY1373">
        <v>0</v>
      </c>
    </row>
    <row r="1374" spans="1:181" x14ac:dyDescent="0.2">
      <c r="A1374" t="s">
        <v>243</v>
      </c>
      <c r="B1374" t="s">
        <v>239</v>
      </c>
      <c r="C1374" t="s">
        <v>214</v>
      </c>
      <c r="D1374" t="s">
        <v>41</v>
      </c>
      <c r="E1374">
        <v>2020</v>
      </c>
      <c r="F1374" t="s">
        <v>225</v>
      </c>
      <c r="G1374" t="s">
        <v>244</v>
      </c>
      <c r="H1374">
        <v>0</v>
      </c>
      <c r="FW1374">
        <v>172</v>
      </c>
      <c r="FX1374">
        <v>0.15362249314785004</v>
      </c>
      <c r="FY1374">
        <v>0</v>
      </c>
    </row>
    <row r="1375" spans="1:181" x14ac:dyDescent="0.2">
      <c r="A1375" t="s">
        <v>243</v>
      </c>
      <c r="B1375" t="s">
        <v>239</v>
      </c>
      <c r="C1375" t="s">
        <v>214</v>
      </c>
      <c r="D1375" t="s">
        <v>41</v>
      </c>
      <c r="E1375">
        <v>2021</v>
      </c>
      <c r="F1375" t="s">
        <v>225</v>
      </c>
      <c r="G1375" t="s">
        <v>244</v>
      </c>
      <c r="H1375">
        <v>0</v>
      </c>
      <c r="FW1375">
        <v>172</v>
      </c>
      <c r="FX1375">
        <v>0.15362249314785004</v>
      </c>
      <c r="FY1375">
        <v>0</v>
      </c>
    </row>
    <row r="1376" spans="1:181" x14ac:dyDescent="0.2">
      <c r="A1376" t="s">
        <v>243</v>
      </c>
      <c r="B1376" t="s">
        <v>239</v>
      </c>
      <c r="C1376" t="s">
        <v>214</v>
      </c>
      <c r="D1376" t="s">
        <v>41</v>
      </c>
      <c r="E1376">
        <v>2022</v>
      </c>
      <c r="F1376" t="s">
        <v>225</v>
      </c>
      <c r="G1376" t="s">
        <v>244</v>
      </c>
      <c r="H1376">
        <v>0</v>
      </c>
      <c r="FW1376">
        <v>172</v>
      </c>
      <c r="FX1376">
        <v>0.15362249314785004</v>
      </c>
      <c r="FY1376">
        <v>0</v>
      </c>
    </row>
    <row r="1377" spans="1:181" x14ac:dyDescent="0.2">
      <c r="A1377" t="s">
        <v>243</v>
      </c>
      <c r="B1377" t="s">
        <v>239</v>
      </c>
      <c r="C1377" t="s">
        <v>214</v>
      </c>
      <c r="D1377" t="s">
        <v>41</v>
      </c>
      <c r="E1377">
        <v>2023</v>
      </c>
      <c r="F1377" t="s">
        <v>225</v>
      </c>
      <c r="G1377" t="s">
        <v>244</v>
      </c>
      <c r="H1377">
        <v>0</v>
      </c>
      <c r="FW1377">
        <v>172</v>
      </c>
      <c r="FX1377">
        <v>0.15362249314785004</v>
      </c>
      <c r="FY1377">
        <v>0</v>
      </c>
    </row>
    <row r="1378" spans="1:181" x14ac:dyDescent="0.2">
      <c r="A1378" t="s">
        <v>243</v>
      </c>
      <c r="B1378" t="s">
        <v>239</v>
      </c>
      <c r="C1378" t="s">
        <v>214</v>
      </c>
      <c r="D1378" t="s">
        <v>41</v>
      </c>
      <c r="E1378">
        <v>2024</v>
      </c>
      <c r="F1378" t="s">
        <v>225</v>
      </c>
      <c r="G1378" t="s">
        <v>244</v>
      </c>
      <c r="H1378">
        <v>0</v>
      </c>
      <c r="FW1378">
        <v>172</v>
      </c>
      <c r="FX1378">
        <v>0.15362249314785004</v>
      </c>
      <c r="FY1378">
        <v>0</v>
      </c>
    </row>
    <row r="1379" spans="1:181" x14ac:dyDescent="0.2">
      <c r="A1379" t="s">
        <v>243</v>
      </c>
      <c r="B1379" t="s">
        <v>239</v>
      </c>
      <c r="C1379" t="s">
        <v>214</v>
      </c>
      <c r="D1379" t="s">
        <v>41</v>
      </c>
      <c r="E1379">
        <v>2025</v>
      </c>
      <c r="F1379" t="s">
        <v>225</v>
      </c>
      <c r="G1379" t="s">
        <v>244</v>
      </c>
      <c r="H1379">
        <v>0</v>
      </c>
      <c r="FW1379">
        <v>172</v>
      </c>
      <c r="FX1379">
        <v>0.15362249314785004</v>
      </c>
      <c r="FY1379">
        <v>0</v>
      </c>
    </row>
    <row r="1380" spans="1:181" x14ac:dyDescent="0.2">
      <c r="A1380" t="s">
        <v>243</v>
      </c>
      <c r="B1380" t="s">
        <v>239</v>
      </c>
      <c r="C1380" t="s">
        <v>214</v>
      </c>
      <c r="D1380" t="s">
        <v>42</v>
      </c>
      <c r="E1380">
        <v>2015</v>
      </c>
      <c r="F1380" t="s">
        <v>225</v>
      </c>
      <c r="G1380" t="s">
        <v>244</v>
      </c>
      <c r="H1380">
        <v>0</v>
      </c>
      <c r="FW1380">
        <v>172</v>
      </c>
      <c r="FX1380">
        <v>0.15362249314785004</v>
      </c>
      <c r="FY1380">
        <v>0</v>
      </c>
    </row>
    <row r="1381" spans="1:181" x14ac:dyDescent="0.2">
      <c r="A1381" t="s">
        <v>243</v>
      </c>
      <c r="B1381" t="s">
        <v>239</v>
      </c>
      <c r="C1381" t="s">
        <v>214</v>
      </c>
      <c r="D1381" t="s">
        <v>42</v>
      </c>
      <c r="E1381">
        <v>2016</v>
      </c>
      <c r="F1381" t="s">
        <v>225</v>
      </c>
      <c r="G1381" t="s">
        <v>244</v>
      </c>
      <c r="H1381">
        <v>0</v>
      </c>
      <c r="FW1381">
        <v>172</v>
      </c>
      <c r="FX1381">
        <v>0.15362249314785004</v>
      </c>
      <c r="FY1381">
        <v>0</v>
      </c>
    </row>
    <row r="1382" spans="1:181" x14ac:dyDescent="0.2">
      <c r="A1382" t="s">
        <v>243</v>
      </c>
      <c r="B1382" t="s">
        <v>239</v>
      </c>
      <c r="C1382" t="s">
        <v>214</v>
      </c>
      <c r="D1382" t="s">
        <v>42</v>
      </c>
      <c r="E1382">
        <v>2017</v>
      </c>
      <c r="F1382" t="s">
        <v>225</v>
      </c>
      <c r="G1382" t="s">
        <v>244</v>
      </c>
      <c r="H1382">
        <v>0</v>
      </c>
      <c r="FW1382">
        <v>172</v>
      </c>
      <c r="FX1382">
        <v>0.15362249314785004</v>
      </c>
      <c r="FY1382">
        <v>0</v>
      </c>
    </row>
    <row r="1383" spans="1:181" x14ac:dyDescent="0.2">
      <c r="A1383" t="s">
        <v>243</v>
      </c>
      <c r="B1383" t="s">
        <v>239</v>
      </c>
      <c r="C1383" t="s">
        <v>214</v>
      </c>
      <c r="D1383" t="s">
        <v>42</v>
      </c>
      <c r="E1383">
        <v>2018</v>
      </c>
      <c r="F1383" t="s">
        <v>225</v>
      </c>
      <c r="G1383" t="s">
        <v>244</v>
      </c>
      <c r="H1383">
        <v>0</v>
      </c>
      <c r="FW1383">
        <v>172</v>
      </c>
      <c r="FX1383">
        <v>0.15362249314785004</v>
      </c>
      <c r="FY1383">
        <v>0</v>
      </c>
    </row>
    <row r="1384" spans="1:181" x14ac:dyDescent="0.2">
      <c r="A1384" t="s">
        <v>243</v>
      </c>
      <c r="B1384" t="s">
        <v>239</v>
      </c>
      <c r="C1384" t="s">
        <v>214</v>
      </c>
      <c r="D1384" t="s">
        <v>42</v>
      </c>
      <c r="E1384">
        <v>2019</v>
      </c>
      <c r="F1384" t="s">
        <v>225</v>
      </c>
      <c r="G1384" t="s">
        <v>244</v>
      </c>
      <c r="H1384">
        <v>0</v>
      </c>
      <c r="FW1384">
        <v>172</v>
      </c>
      <c r="FX1384">
        <v>0.15362249314785004</v>
      </c>
      <c r="FY1384">
        <v>0</v>
      </c>
    </row>
    <row r="1385" spans="1:181" x14ac:dyDescent="0.2">
      <c r="A1385" t="s">
        <v>243</v>
      </c>
      <c r="B1385" t="s">
        <v>239</v>
      </c>
      <c r="C1385" t="s">
        <v>214</v>
      </c>
      <c r="D1385" t="s">
        <v>42</v>
      </c>
      <c r="E1385">
        <v>2020</v>
      </c>
      <c r="F1385" t="s">
        <v>225</v>
      </c>
      <c r="G1385" t="s">
        <v>244</v>
      </c>
      <c r="H1385">
        <v>0</v>
      </c>
      <c r="FW1385">
        <v>172</v>
      </c>
      <c r="FX1385">
        <v>0.15362249314785004</v>
      </c>
      <c r="FY1385">
        <v>0</v>
      </c>
    </row>
    <row r="1386" spans="1:181" x14ac:dyDescent="0.2">
      <c r="A1386" t="s">
        <v>243</v>
      </c>
      <c r="B1386" t="s">
        <v>239</v>
      </c>
      <c r="C1386" t="s">
        <v>214</v>
      </c>
      <c r="D1386" t="s">
        <v>42</v>
      </c>
      <c r="E1386">
        <v>2021</v>
      </c>
      <c r="F1386" t="s">
        <v>225</v>
      </c>
      <c r="G1386" t="s">
        <v>244</v>
      </c>
      <c r="H1386">
        <v>0</v>
      </c>
      <c r="FW1386">
        <v>172</v>
      </c>
      <c r="FX1386">
        <v>0.15362249314785004</v>
      </c>
      <c r="FY1386">
        <v>0</v>
      </c>
    </row>
    <row r="1387" spans="1:181" x14ac:dyDescent="0.2">
      <c r="A1387" t="s">
        <v>243</v>
      </c>
      <c r="B1387" t="s">
        <v>239</v>
      </c>
      <c r="C1387" t="s">
        <v>214</v>
      </c>
      <c r="D1387" t="s">
        <v>42</v>
      </c>
      <c r="E1387">
        <v>2022</v>
      </c>
      <c r="F1387" t="s">
        <v>225</v>
      </c>
      <c r="G1387" t="s">
        <v>244</v>
      </c>
      <c r="H1387">
        <v>0</v>
      </c>
      <c r="FW1387">
        <v>172</v>
      </c>
      <c r="FX1387">
        <v>0.15362249314785004</v>
      </c>
      <c r="FY1387">
        <v>0</v>
      </c>
    </row>
    <row r="1388" spans="1:181" x14ac:dyDescent="0.2">
      <c r="A1388" t="s">
        <v>243</v>
      </c>
      <c r="B1388" t="s">
        <v>239</v>
      </c>
      <c r="C1388" t="s">
        <v>214</v>
      </c>
      <c r="D1388" t="s">
        <v>42</v>
      </c>
      <c r="E1388">
        <v>2023</v>
      </c>
      <c r="F1388" t="s">
        <v>225</v>
      </c>
      <c r="G1388" t="s">
        <v>244</v>
      </c>
      <c r="H1388">
        <v>0</v>
      </c>
      <c r="FW1388">
        <v>172</v>
      </c>
      <c r="FX1388">
        <v>0.15362249314785004</v>
      </c>
      <c r="FY1388">
        <v>0</v>
      </c>
    </row>
    <row r="1389" spans="1:181" x14ac:dyDescent="0.2">
      <c r="A1389" t="s">
        <v>243</v>
      </c>
      <c r="B1389" t="s">
        <v>239</v>
      </c>
      <c r="C1389" t="s">
        <v>214</v>
      </c>
      <c r="D1389" t="s">
        <v>42</v>
      </c>
      <c r="E1389">
        <v>2024</v>
      </c>
      <c r="F1389" t="s">
        <v>225</v>
      </c>
      <c r="G1389" t="s">
        <v>244</v>
      </c>
      <c r="H1389">
        <v>0</v>
      </c>
      <c r="FW1389">
        <v>172</v>
      </c>
      <c r="FX1389">
        <v>0.15362249314785004</v>
      </c>
      <c r="FY1389">
        <v>0</v>
      </c>
    </row>
    <row r="1390" spans="1:181" x14ac:dyDescent="0.2">
      <c r="A1390" t="s">
        <v>243</v>
      </c>
      <c r="B1390" t="s">
        <v>239</v>
      </c>
      <c r="C1390" t="s">
        <v>214</v>
      </c>
      <c r="D1390" t="s">
        <v>42</v>
      </c>
      <c r="E1390">
        <v>2025</v>
      </c>
      <c r="F1390" t="s">
        <v>225</v>
      </c>
      <c r="G1390" t="s">
        <v>244</v>
      </c>
      <c r="H1390">
        <v>0</v>
      </c>
      <c r="FW1390">
        <v>172</v>
      </c>
      <c r="FX1390">
        <v>0.15362249314785004</v>
      </c>
      <c r="FY1390">
        <v>0</v>
      </c>
    </row>
    <row r="1391" spans="1:181" x14ac:dyDescent="0.2">
      <c r="A1391" t="s">
        <v>243</v>
      </c>
      <c r="B1391" t="s">
        <v>239</v>
      </c>
      <c r="C1391" t="s">
        <v>214</v>
      </c>
      <c r="D1391" t="s">
        <v>9</v>
      </c>
      <c r="E1391">
        <v>2015</v>
      </c>
      <c r="F1391" t="s">
        <v>225</v>
      </c>
      <c r="G1391" t="s">
        <v>244</v>
      </c>
      <c r="H1391">
        <v>0</v>
      </c>
      <c r="FW1391">
        <v>172</v>
      </c>
      <c r="FX1391">
        <v>0.15362249314785004</v>
      </c>
      <c r="FY1391">
        <v>0</v>
      </c>
    </row>
    <row r="1392" spans="1:181" x14ac:dyDescent="0.2">
      <c r="A1392" t="s">
        <v>243</v>
      </c>
      <c r="B1392" t="s">
        <v>239</v>
      </c>
      <c r="C1392" t="s">
        <v>214</v>
      </c>
      <c r="D1392" t="s">
        <v>9</v>
      </c>
      <c r="E1392">
        <v>2016</v>
      </c>
      <c r="F1392" t="s">
        <v>225</v>
      </c>
      <c r="G1392" t="s">
        <v>244</v>
      </c>
      <c r="H1392">
        <v>0</v>
      </c>
      <c r="FW1392">
        <v>172</v>
      </c>
      <c r="FX1392">
        <v>0.15362249314785004</v>
      </c>
      <c r="FY1392">
        <v>0</v>
      </c>
    </row>
    <row r="1393" spans="1:181" x14ac:dyDescent="0.2">
      <c r="A1393" t="s">
        <v>243</v>
      </c>
      <c r="B1393" t="s">
        <v>239</v>
      </c>
      <c r="C1393" t="s">
        <v>214</v>
      </c>
      <c r="D1393" t="s">
        <v>9</v>
      </c>
      <c r="E1393">
        <v>2017</v>
      </c>
      <c r="F1393" t="s">
        <v>225</v>
      </c>
      <c r="G1393" t="s">
        <v>244</v>
      </c>
      <c r="H1393">
        <v>0</v>
      </c>
      <c r="FW1393">
        <v>172</v>
      </c>
      <c r="FX1393">
        <v>0.15362249314785004</v>
      </c>
      <c r="FY1393">
        <v>0</v>
      </c>
    </row>
    <row r="1394" spans="1:181" x14ac:dyDescent="0.2">
      <c r="A1394" t="s">
        <v>243</v>
      </c>
      <c r="B1394" t="s">
        <v>239</v>
      </c>
      <c r="C1394" t="s">
        <v>214</v>
      </c>
      <c r="D1394" t="s">
        <v>9</v>
      </c>
      <c r="E1394">
        <v>2018</v>
      </c>
      <c r="F1394" t="s">
        <v>225</v>
      </c>
      <c r="G1394" t="s">
        <v>244</v>
      </c>
      <c r="H1394">
        <v>0</v>
      </c>
      <c r="FW1394">
        <v>172</v>
      </c>
      <c r="FX1394">
        <v>0.15362249314785004</v>
      </c>
      <c r="FY1394">
        <v>0</v>
      </c>
    </row>
    <row r="1395" spans="1:181" x14ac:dyDescent="0.2">
      <c r="A1395" t="s">
        <v>243</v>
      </c>
      <c r="B1395" t="s">
        <v>239</v>
      </c>
      <c r="C1395" t="s">
        <v>214</v>
      </c>
      <c r="D1395" t="s">
        <v>9</v>
      </c>
      <c r="E1395">
        <v>2019</v>
      </c>
      <c r="F1395" t="s">
        <v>225</v>
      </c>
      <c r="G1395" t="s">
        <v>244</v>
      </c>
      <c r="H1395">
        <v>0</v>
      </c>
      <c r="FW1395">
        <v>172</v>
      </c>
      <c r="FX1395">
        <v>0.15362249314785004</v>
      </c>
      <c r="FY1395">
        <v>0</v>
      </c>
    </row>
    <row r="1396" spans="1:181" x14ac:dyDescent="0.2">
      <c r="A1396" t="s">
        <v>243</v>
      </c>
      <c r="B1396" t="s">
        <v>239</v>
      </c>
      <c r="C1396" t="s">
        <v>214</v>
      </c>
      <c r="D1396" t="s">
        <v>9</v>
      </c>
      <c r="E1396">
        <v>2020</v>
      </c>
      <c r="F1396" t="s">
        <v>225</v>
      </c>
      <c r="G1396" t="s">
        <v>244</v>
      </c>
      <c r="H1396">
        <v>0</v>
      </c>
      <c r="FW1396">
        <v>172</v>
      </c>
      <c r="FX1396">
        <v>0.15362249314785004</v>
      </c>
      <c r="FY1396">
        <v>0</v>
      </c>
    </row>
    <row r="1397" spans="1:181" x14ac:dyDescent="0.2">
      <c r="A1397" t="s">
        <v>243</v>
      </c>
      <c r="B1397" t="s">
        <v>239</v>
      </c>
      <c r="C1397" t="s">
        <v>214</v>
      </c>
      <c r="D1397" t="s">
        <v>9</v>
      </c>
      <c r="E1397">
        <v>2021</v>
      </c>
      <c r="F1397" t="s">
        <v>225</v>
      </c>
      <c r="G1397" t="s">
        <v>244</v>
      </c>
      <c r="H1397">
        <v>0</v>
      </c>
      <c r="FW1397">
        <v>172</v>
      </c>
      <c r="FX1397">
        <v>0.15362249314785004</v>
      </c>
      <c r="FY1397">
        <v>0</v>
      </c>
    </row>
    <row r="1398" spans="1:181" x14ac:dyDescent="0.2">
      <c r="A1398" t="s">
        <v>243</v>
      </c>
      <c r="B1398" t="s">
        <v>239</v>
      </c>
      <c r="C1398" t="s">
        <v>214</v>
      </c>
      <c r="D1398" t="s">
        <v>9</v>
      </c>
      <c r="E1398">
        <v>2022</v>
      </c>
      <c r="F1398" t="s">
        <v>225</v>
      </c>
      <c r="G1398" t="s">
        <v>244</v>
      </c>
      <c r="H1398">
        <v>0</v>
      </c>
      <c r="FW1398">
        <v>172</v>
      </c>
      <c r="FX1398">
        <v>0.15362249314785004</v>
      </c>
      <c r="FY1398">
        <v>0</v>
      </c>
    </row>
    <row r="1399" spans="1:181" x14ac:dyDescent="0.2">
      <c r="A1399" t="s">
        <v>243</v>
      </c>
      <c r="B1399" t="s">
        <v>239</v>
      </c>
      <c r="C1399" t="s">
        <v>214</v>
      </c>
      <c r="D1399" t="s">
        <v>9</v>
      </c>
      <c r="E1399">
        <v>2023</v>
      </c>
      <c r="F1399" t="s">
        <v>225</v>
      </c>
      <c r="G1399" t="s">
        <v>244</v>
      </c>
      <c r="H1399">
        <v>0</v>
      </c>
      <c r="FW1399">
        <v>172</v>
      </c>
      <c r="FX1399">
        <v>0.15362249314785004</v>
      </c>
      <c r="FY1399">
        <v>0</v>
      </c>
    </row>
    <row r="1400" spans="1:181" x14ac:dyDescent="0.2">
      <c r="A1400" t="s">
        <v>243</v>
      </c>
      <c r="B1400" t="s">
        <v>239</v>
      </c>
      <c r="C1400" t="s">
        <v>214</v>
      </c>
      <c r="D1400" t="s">
        <v>9</v>
      </c>
      <c r="E1400">
        <v>2024</v>
      </c>
      <c r="F1400" t="s">
        <v>225</v>
      </c>
      <c r="G1400" t="s">
        <v>244</v>
      </c>
      <c r="H1400">
        <v>0</v>
      </c>
      <c r="FW1400">
        <v>172</v>
      </c>
      <c r="FX1400">
        <v>0.15362249314785004</v>
      </c>
      <c r="FY1400">
        <v>0</v>
      </c>
    </row>
    <row r="1401" spans="1:181" x14ac:dyDescent="0.2">
      <c r="A1401" t="s">
        <v>243</v>
      </c>
      <c r="B1401" t="s">
        <v>239</v>
      </c>
      <c r="C1401" t="s">
        <v>214</v>
      </c>
      <c r="D1401" t="s">
        <v>9</v>
      </c>
      <c r="E1401">
        <v>2025</v>
      </c>
      <c r="F1401" t="s">
        <v>225</v>
      </c>
      <c r="G1401" t="s">
        <v>244</v>
      </c>
      <c r="H1401">
        <v>0</v>
      </c>
      <c r="FW1401">
        <v>172</v>
      </c>
      <c r="FX1401">
        <v>0.15362249314785004</v>
      </c>
      <c r="FY1401">
        <v>0</v>
      </c>
    </row>
    <row r="1402" spans="1:181" x14ac:dyDescent="0.2">
      <c r="A1402" t="s">
        <v>243</v>
      </c>
      <c r="B1402" t="s">
        <v>239</v>
      </c>
      <c r="C1402" t="s">
        <v>214</v>
      </c>
      <c r="D1402" t="s">
        <v>37</v>
      </c>
      <c r="E1402">
        <v>2015</v>
      </c>
      <c r="F1402" t="s">
        <v>222</v>
      </c>
      <c r="G1402" t="s">
        <v>245</v>
      </c>
      <c r="H1402">
        <v>160</v>
      </c>
      <c r="K1402">
        <v>12.519810676574707</v>
      </c>
      <c r="L1402">
        <v>11.970111846923828</v>
      </c>
      <c r="M1402">
        <v>11.580697059631348</v>
      </c>
      <c r="N1402">
        <v>11.800933837890625</v>
      </c>
      <c r="O1402">
        <v>12.389280319213867</v>
      </c>
      <c r="P1402">
        <v>13.087965965270996</v>
      </c>
      <c r="Q1402">
        <v>15.570638656616211</v>
      </c>
      <c r="R1402">
        <v>18.172233581542969</v>
      </c>
      <c r="S1402">
        <v>21.145761489868164</v>
      </c>
      <c r="T1402">
        <v>23.038173675537109</v>
      </c>
      <c r="U1402">
        <v>25.800378799438477</v>
      </c>
      <c r="V1402">
        <v>26.872953414916992</v>
      </c>
      <c r="W1402">
        <v>27.109443664550781</v>
      </c>
      <c r="X1402">
        <v>27.721628189086914</v>
      </c>
      <c r="Y1402">
        <v>27.62994384765625</v>
      </c>
      <c r="Z1402">
        <v>27.569789886474609</v>
      </c>
      <c r="AA1402">
        <v>27.525320053100586</v>
      </c>
      <c r="AB1402">
        <v>27.697154998779297</v>
      </c>
      <c r="AC1402">
        <v>28.01771354675293</v>
      </c>
      <c r="AD1402">
        <v>27.36949348449707</v>
      </c>
      <c r="AE1402">
        <v>24.966049194335938</v>
      </c>
      <c r="AF1402">
        <v>19.875568389892578</v>
      </c>
      <c r="AG1402">
        <v>15.765161514282227</v>
      </c>
      <c r="AH1402">
        <v>13.266449928283691</v>
      </c>
      <c r="AI1402">
        <v>-2.0073113441467285</v>
      </c>
      <c r="AJ1402">
        <v>-1.554782509803772</v>
      </c>
      <c r="AK1402">
        <v>-1.1993987560272217</v>
      </c>
      <c r="AL1402">
        <v>-1.1109269857406616</v>
      </c>
      <c r="AM1402">
        <v>-1.1030304431915283</v>
      </c>
      <c r="AN1402">
        <v>-1.1298305988311768</v>
      </c>
      <c r="AO1402">
        <v>-1.2392481565475464</v>
      </c>
      <c r="AP1402">
        <v>-1.3725442886352539</v>
      </c>
      <c r="AQ1402">
        <v>-1.5157575607299805</v>
      </c>
      <c r="AR1402">
        <v>-1.6305232048034668</v>
      </c>
      <c r="AS1402">
        <v>-1.8092137575149536</v>
      </c>
      <c r="AT1402">
        <v>-1.883516788482666</v>
      </c>
      <c r="AU1402">
        <v>-0.84853798151016235</v>
      </c>
      <c r="AV1402">
        <v>4.0527348518371582</v>
      </c>
      <c r="AW1402">
        <v>4.0990962982177734</v>
      </c>
      <c r="AX1402">
        <v>4.1264667510986328</v>
      </c>
      <c r="AY1402">
        <v>4.1336064338684082</v>
      </c>
      <c r="AZ1402">
        <v>4.0907306671142578</v>
      </c>
      <c r="BA1402">
        <v>-1.114345908164978</v>
      </c>
      <c r="BB1402">
        <v>-0.85492998361587524</v>
      </c>
      <c r="BC1402">
        <v>-0.75988376140594482</v>
      </c>
      <c r="BD1402">
        <v>-0.5521312952041626</v>
      </c>
      <c r="BE1402">
        <v>-0.95301949977874756</v>
      </c>
      <c r="BF1402">
        <v>-1.3293899297714233</v>
      </c>
      <c r="BG1402">
        <v>-0.79295015335083008</v>
      </c>
      <c r="BH1402">
        <v>-0.6128355860710144</v>
      </c>
      <c r="BI1402">
        <v>-0.47520557045936584</v>
      </c>
      <c r="BJ1402">
        <v>-0.44907179474830627</v>
      </c>
      <c r="BK1402">
        <v>-0.46066641807556152</v>
      </c>
      <c r="BL1402">
        <v>-0.47928178310394287</v>
      </c>
      <c r="BM1402">
        <v>-0.56053715944290161</v>
      </c>
      <c r="BN1402">
        <v>-0.64984852075576782</v>
      </c>
      <c r="BO1402">
        <v>-0.73448657989501953</v>
      </c>
      <c r="BP1402">
        <v>-0.7877199649810791</v>
      </c>
      <c r="BQ1402">
        <v>-0.89651226997375488</v>
      </c>
      <c r="BR1402">
        <v>-0.93303793668746948</v>
      </c>
      <c r="BS1402">
        <v>-0.12007840722799301</v>
      </c>
      <c r="BT1402">
        <v>4.3686695098876953</v>
      </c>
      <c r="BU1402">
        <v>4.4041271209716797</v>
      </c>
      <c r="BV1402">
        <v>4.4182510375976562</v>
      </c>
      <c r="BW1402">
        <v>4.422365665435791</v>
      </c>
      <c r="BX1402">
        <v>4.3921761512756348</v>
      </c>
      <c r="BY1402">
        <v>-0.38150176405906677</v>
      </c>
      <c r="BZ1402">
        <v>-0.51994967460632324</v>
      </c>
      <c r="CA1402">
        <v>-0.47203117609024048</v>
      </c>
      <c r="CB1402">
        <v>-0.36217561364173889</v>
      </c>
      <c r="CC1402">
        <v>-0.54890906810760498</v>
      </c>
      <c r="CD1402">
        <v>-0.74343299865722656</v>
      </c>
      <c r="CE1402">
        <v>4.8112738877534866E-2</v>
      </c>
      <c r="CF1402">
        <v>3.9554011076688766E-2</v>
      </c>
      <c r="CG1402">
        <v>2.6368420571088791E-2</v>
      </c>
      <c r="CH1402">
        <v>9.3271024525165558E-3</v>
      </c>
      <c r="CI1402">
        <v>-1.5767047181725502E-2</v>
      </c>
      <c r="CJ1402">
        <v>-2.871360071003437E-2</v>
      </c>
      <c r="CK1402">
        <v>-9.0464003384113312E-2</v>
      </c>
      <c r="CL1402">
        <v>-0.14931164681911469</v>
      </c>
      <c r="CM1402">
        <v>-0.19338075816631317</v>
      </c>
      <c r="CN1402">
        <v>-0.20399695634841919</v>
      </c>
      <c r="CO1402">
        <v>-0.26437801122665405</v>
      </c>
      <c r="CP1402">
        <v>-0.27473920583724976</v>
      </c>
      <c r="CQ1402">
        <v>0.38445046544075012</v>
      </c>
      <c r="CR1402">
        <v>4.5874848365783691</v>
      </c>
      <c r="CS1402">
        <v>4.6153903007507324</v>
      </c>
      <c r="CT1402">
        <v>4.6203398704528809</v>
      </c>
      <c r="CU1402">
        <v>4.6223592758178711</v>
      </c>
      <c r="CV1402">
        <v>4.6009564399719238</v>
      </c>
      <c r="CW1402">
        <v>0.12606382369995117</v>
      </c>
      <c r="CX1402">
        <v>-0.28794330358505249</v>
      </c>
      <c r="CY1402">
        <v>-0.27266538143157959</v>
      </c>
      <c r="CZ1402">
        <v>-0.23061287403106689</v>
      </c>
      <c r="DA1402">
        <v>-0.26902344822883606</v>
      </c>
      <c r="DB1402">
        <v>-0.33760103583335876</v>
      </c>
      <c r="DC1402">
        <v>0.8891756534576416</v>
      </c>
      <c r="DD1402">
        <v>0.69194358587265015</v>
      </c>
      <c r="DE1402">
        <v>0.52794241905212402</v>
      </c>
      <c r="DF1402">
        <v>0.46772599220275879</v>
      </c>
      <c r="DG1402">
        <v>0.42913231253623962</v>
      </c>
      <c r="DH1402">
        <v>0.42185458540916443</v>
      </c>
      <c r="DI1402">
        <v>0.37960916757583618</v>
      </c>
      <c r="DJ1402">
        <v>0.35122525691986084</v>
      </c>
      <c r="DK1402">
        <v>0.34772509336471558</v>
      </c>
      <c r="DL1402">
        <v>0.37972602248191833</v>
      </c>
      <c r="DM1402">
        <v>0.36775624752044678</v>
      </c>
      <c r="DN1402">
        <v>0.38355952501296997</v>
      </c>
      <c r="DO1402">
        <v>0.88897931575775146</v>
      </c>
      <c r="DP1402">
        <v>4.806300163269043</v>
      </c>
      <c r="DQ1402">
        <v>4.8266534805297852</v>
      </c>
      <c r="DR1402">
        <v>4.8224287033081055</v>
      </c>
      <c r="DS1402">
        <v>4.8223528861999512</v>
      </c>
      <c r="DT1402">
        <v>4.8097367286682129</v>
      </c>
      <c r="DU1402">
        <v>0.6336294412612915</v>
      </c>
      <c r="DV1402">
        <v>-5.5936947464942932E-2</v>
      </c>
      <c r="DW1402">
        <v>-7.3299571871757507E-2</v>
      </c>
      <c r="DX1402">
        <v>-9.9050149321556091E-2</v>
      </c>
      <c r="DY1402">
        <v>1.0862196795642376E-2</v>
      </c>
      <c r="DZ1402">
        <v>6.8230941891670227E-2</v>
      </c>
      <c r="EA1402">
        <v>2.10353684425354</v>
      </c>
      <c r="EB1402">
        <v>1.6338906288146973</v>
      </c>
      <c r="EC1402">
        <v>1.2521356344223022</v>
      </c>
      <c r="ED1402">
        <v>1.1295812129974365</v>
      </c>
      <c r="EE1402">
        <v>1.0714963674545288</v>
      </c>
      <c r="EF1402">
        <v>1.0724034309387207</v>
      </c>
      <c r="EG1402">
        <v>1.058320164680481</v>
      </c>
      <c r="EH1402">
        <v>1.0739209651947021</v>
      </c>
      <c r="EI1402">
        <v>1.1289960145950317</v>
      </c>
      <c r="EJ1402">
        <v>1.2225292921066284</v>
      </c>
      <c r="EK1402">
        <v>1.2804577350616455</v>
      </c>
      <c r="EL1402">
        <v>1.3340383768081665</v>
      </c>
      <c r="EM1402">
        <v>1.6174389123916626</v>
      </c>
      <c r="EN1402">
        <v>5.1222348213195801</v>
      </c>
      <c r="EO1402">
        <v>5.1316843032836914</v>
      </c>
      <c r="EP1402">
        <v>5.1142129898071289</v>
      </c>
      <c r="EQ1402">
        <v>5.111112117767334</v>
      </c>
      <c r="ER1402">
        <v>5.1111822128295898</v>
      </c>
      <c r="ES1402">
        <v>1.3664735555648804</v>
      </c>
      <c r="ET1402">
        <v>0.27904337644577026</v>
      </c>
      <c r="EU1402">
        <v>0.21455298364162445</v>
      </c>
      <c r="EV1402">
        <v>9.0905539691448212E-2</v>
      </c>
      <c r="EW1402">
        <v>0.41497260332107544</v>
      </c>
      <c r="EX1402">
        <v>0.65418785810470581</v>
      </c>
      <c r="EY1402">
        <v>64.957412719726563</v>
      </c>
      <c r="EZ1402">
        <v>64.964950561523438</v>
      </c>
      <c r="FA1402">
        <v>64.872177124023437</v>
      </c>
      <c r="FB1402">
        <v>65.135360717773438</v>
      </c>
      <c r="FC1402">
        <v>63.782772064208984</v>
      </c>
      <c r="FD1402">
        <v>63.062999725341797</v>
      </c>
      <c r="FE1402">
        <v>63.940078735351563</v>
      </c>
      <c r="FF1402">
        <v>67.426620483398438</v>
      </c>
      <c r="FG1402">
        <v>73.651763916015625</v>
      </c>
      <c r="FH1402">
        <v>78.006179809570312</v>
      </c>
      <c r="FI1402">
        <v>81.295204162597656</v>
      </c>
      <c r="FJ1402">
        <v>82.302566528320313</v>
      </c>
      <c r="FK1402">
        <v>81.983711242675781</v>
      </c>
      <c r="FL1402">
        <v>82.887847900390625</v>
      </c>
      <c r="FM1402">
        <v>81.763175964355469</v>
      </c>
      <c r="FN1402">
        <v>80.9547119140625</v>
      </c>
      <c r="FO1402">
        <v>80.716339111328125</v>
      </c>
      <c r="FP1402">
        <v>80.6082763671875</v>
      </c>
      <c r="FQ1402">
        <v>81.293472290039063</v>
      </c>
      <c r="FR1402">
        <v>78.041412353515625</v>
      </c>
      <c r="FS1402">
        <v>74.683357238769531</v>
      </c>
      <c r="FT1402">
        <v>71.901451110839844</v>
      </c>
      <c r="FU1402">
        <v>71.126960754394531</v>
      </c>
      <c r="FV1402">
        <v>69.710243225097656</v>
      </c>
      <c r="FW1402">
        <v>181</v>
      </c>
      <c r="FX1402">
        <v>8.9820645749568939E-2</v>
      </c>
      <c r="FY1402">
        <v>1</v>
      </c>
    </row>
    <row r="1403" spans="1:181" x14ac:dyDescent="0.2">
      <c r="A1403" t="s">
        <v>243</v>
      </c>
      <c r="B1403" t="s">
        <v>239</v>
      </c>
      <c r="C1403" t="s">
        <v>214</v>
      </c>
      <c r="D1403" t="s">
        <v>37</v>
      </c>
      <c r="E1403">
        <v>2016</v>
      </c>
      <c r="F1403" t="s">
        <v>222</v>
      </c>
      <c r="G1403" t="s">
        <v>245</v>
      </c>
      <c r="H1403">
        <v>190</v>
      </c>
      <c r="K1403">
        <v>14.867275238037109</v>
      </c>
      <c r="L1403">
        <v>14.214508056640625</v>
      </c>
      <c r="M1403">
        <v>13.752078056335449</v>
      </c>
      <c r="N1403">
        <v>14.013608932495117</v>
      </c>
      <c r="O1403">
        <v>14.712270736694336</v>
      </c>
      <c r="P1403">
        <v>15.541958808898926</v>
      </c>
      <c r="Q1403">
        <v>18.490133285522461</v>
      </c>
      <c r="R1403">
        <v>21.579526901245117</v>
      </c>
      <c r="S1403">
        <v>25.110589981079102</v>
      </c>
      <c r="T1403">
        <v>27.357831954956055</v>
      </c>
      <c r="U1403">
        <v>30.637948989868164</v>
      </c>
      <c r="V1403">
        <v>31.911632537841797</v>
      </c>
      <c r="W1403">
        <v>32.192462921142578</v>
      </c>
      <c r="X1403">
        <v>32.91943359375</v>
      </c>
      <c r="Y1403">
        <v>32.810558319091797</v>
      </c>
      <c r="Z1403">
        <v>32.739128112792969</v>
      </c>
      <c r="AA1403">
        <v>32.686317443847656</v>
      </c>
      <c r="AB1403">
        <v>32.890373229980469</v>
      </c>
      <c r="AC1403">
        <v>33.271034240722656</v>
      </c>
      <c r="AD1403">
        <v>32.501274108886719</v>
      </c>
      <c r="AE1403">
        <v>29.647182464599609</v>
      </c>
      <c r="AF1403">
        <v>23.602237701416016</v>
      </c>
      <c r="AG1403">
        <v>18.721128463745117</v>
      </c>
      <c r="AH1403">
        <v>15.753909111022949</v>
      </c>
      <c r="AI1403">
        <v>-2.1827125549316406</v>
      </c>
      <c r="AJ1403">
        <v>-1.6904176473617554</v>
      </c>
      <c r="AK1403">
        <v>-1.3044363260269165</v>
      </c>
      <c r="AL1403">
        <v>-1.2096927165985107</v>
      </c>
      <c r="AM1403">
        <v>-1.2035411596298218</v>
      </c>
      <c r="AN1403">
        <v>-1.2340118885040283</v>
      </c>
      <c r="AO1403">
        <v>-1.359284520149231</v>
      </c>
      <c r="AP1403">
        <v>-1.5102945566177368</v>
      </c>
      <c r="AQ1403">
        <v>-1.6706662178039551</v>
      </c>
      <c r="AR1403">
        <v>-1.7967674732208252</v>
      </c>
      <c r="AS1403">
        <v>-1.9973946809768677</v>
      </c>
      <c r="AT1403">
        <v>-2.0793774127960205</v>
      </c>
      <c r="AU1403">
        <v>-0.88708305358886719</v>
      </c>
      <c r="AV1403">
        <v>4.8649077415466309</v>
      </c>
      <c r="AW1403">
        <v>4.9181580543518066</v>
      </c>
      <c r="AX1403">
        <v>4.9484677314758301</v>
      </c>
      <c r="AY1403">
        <v>4.9564456939697266</v>
      </c>
      <c r="AZ1403">
        <v>4.907630443572998</v>
      </c>
      <c r="BA1403">
        <v>-1.2020043134689331</v>
      </c>
      <c r="BB1403">
        <v>-0.95979207754135132</v>
      </c>
      <c r="BC1403">
        <v>-0.85472404956817627</v>
      </c>
      <c r="BD1403">
        <v>-0.62421935796737671</v>
      </c>
      <c r="BE1403">
        <v>-1.0648328065872192</v>
      </c>
      <c r="BF1403">
        <v>-1.4816781282424927</v>
      </c>
      <c r="BG1403">
        <v>-0.85939311981201172</v>
      </c>
      <c r="BH1403">
        <v>-0.66395473480224609</v>
      </c>
      <c r="BI1403">
        <v>-0.51526510715484619</v>
      </c>
      <c r="BJ1403">
        <v>-0.48845267295837402</v>
      </c>
      <c r="BK1403">
        <v>-0.50354117155075073</v>
      </c>
      <c r="BL1403">
        <v>-0.52509266138076782</v>
      </c>
      <c r="BM1403">
        <v>-0.61967635154724121</v>
      </c>
      <c r="BN1403">
        <v>-0.7227550745010376</v>
      </c>
      <c r="BO1403">
        <v>-0.81929606199264526</v>
      </c>
      <c r="BP1403">
        <v>-0.87834376096725464</v>
      </c>
      <c r="BQ1403">
        <v>-1.0028012990951538</v>
      </c>
      <c r="BR1403">
        <v>-1.0436172485351562</v>
      </c>
      <c r="BS1403">
        <v>-9.3262635171413422E-2</v>
      </c>
      <c r="BT1403">
        <v>5.2091894149780273</v>
      </c>
      <c r="BU1403">
        <v>5.2505574226379395</v>
      </c>
      <c r="BV1403">
        <v>5.2664322853088379</v>
      </c>
      <c r="BW1403">
        <v>5.2711138725280762</v>
      </c>
      <c r="BX1403">
        <v>5.2361230850219727</v>
      </c>
      <c r="BY1403">
        <v>-0.40340599417686462</v>
      </c>
      <c r="BZ1403">
        <v>-0.59475570917129517</v>
      </c>
      <c r="CA1403">
        <v>-0.54104399681091309</v>
      </c>
      <c r="CB1403">
        <v>-0.41721996665000916</v>
      </c>
      <c r="CC1403">
        <v>-0.62446367740631104</v>
      </c>
      <c r="CD1403">
        <v>-0.84314638376235962</v>
      </c>
      <c r="CE1403">
        <v>5.7133875787258148E-2</v>
      </c>
      <c r="CF1403">
        <v>4.6970386058092117E-2</v>
      </c>
      <c r="CG1403">
        <v>3.1312499195337296E-2</v>
      </c>
      <c r="CH1403">
        <v>1.1075933463871479E-2</v>
      </c>
      <c r="CI1403">
        <v>-1.8723368644714355E-2</v>
      </c>
      <c r="CJ1403">
        <v>-3.4097403287887573E-2</v>
      </c>
      <c r="CK1403">
        <v>-0.1074260026216507</v>
      </c>
      <c r="CL1403">
        <v>-0.17730759084224701</v>
      </c>
      <c r="CM1403">
        <v>-0.22963966429233551</v>
      </c>
      <c r="CN1403">
        <v>-0.24224637448787689</v>
      </c>
      <c r="CO1403">
        <v>-0.31394889950752258</v>
      </c>
      <c r="CP1403">
        <v>-0.32625281810760498</v>
      </c>
      <c r="CQ1403">
        <v>0.45653495192527771</v>
      </c>
      <c r="CR1403">
        <v>5.4476380348205566</v>
      </c>
      <c r="CS1403">
        <v>5.480776309967041</v>
      </c>
      <c r="CT1403">
        <v>5.4866538047790527</v>
      </c>
      <c r="CU1403">
        <v>5.4890518188476563</v>
      </c>
      <c r="CV1403">
        <v>5.4636359214782715</v>
      </c>
      <c r="CW1403">
        <v>0.14970080554485321</v>
      </c>
      <c r="CX1403">
        <v>-0.34193265438079834</v>
      </c>
      <c r="CY1403">
        <v>-0.32379016280174255</v>
      </c>
      <c r="CZ1403">
        <v>-0.27385279536247253</v>
      </c>
      <c r="DA1403">
        <v>-0.31946536898612976</v>
      </c>
      <c r="DB1403">
        <v>-0.40090122818946838</v>
      </c>
      <c r="DC1403">
        <v>0.97366088628768921</v>
      </c>
      <c r="DD1403">
        <v>0.75789546966552734</v>
      </c>
      <c r="DE1403">
        <v>0.57789009809494019</v>
      </c>
      <c r="DF1403">
        <v>0.51060456037521362</v>
      </c>
      <c r="DG1403">
        <v>0.46609446406364441</v>
      </c>
      <c r="DH1403">
        <v>0.45689788460731506</v>
      </c>
      <c r="DI1403">
        <v>0.40482434630393982</v>
      </c>
      <c r="DJ1403">
        <v>0.36813986301422119</v>
      </c>
      <c r="DK1403">
        <v>0.36001673340797424</v>
      </c>
      <c r="DL1403">
        <v>0.39385104179382324</v>
      </c>
      <c r="DM1403">
        <v>0.37490347027778625</v>
      </c>
      <c r="DN1403">
        <v>0.3911115825176239</v>
      </c>
      <c r="DO1403">
        <v>1.0063325166702271</v>
      </c>
      <c r="DP1403">
        <v>5.6860866546630859</v>
      </c>
      <c r="DQ1403">
        <v>5.7109951972961426</v>
      </c>
      <c r="DR1403">
        <v>5.7068753242492676</v>
      </c>
      <c r="DS1403">
        <v>5.7069897651672363</v>
      </c>
      <c r="DT1403">
        <v>5.6911487579345703</v>
      </c>
      <c r="DU1403">
        <v>0.70280760526657104</v>
      </c>
      <c r="DV1403">
        <v>-8.910958468914032E-2</v>
      </c>
      <c r="DW1403">
        <v>-0.10653632879257202</v>
      </c>
      <c r="DX1403">
        <v>-0.13048562407493591</v>
      </c>
      <c r="DY1403">
        <v>-1.4467054978013039E-2</v>
      </c>
      <c r="DZ1403">
        <v>4.1343938559293747E-2</v>
      </c>
      <c r="EA1403">
        <v>2.2969803810119629</v>
      </c>
      <c r="EB1403">
        <v>1.7843583822250366</v>
      </c>
      <c r="EC1403">
        <v>1.3670612573623657</v>
      </c>
      <c r="ED1403">
        <v>1.2318445444107056</v>
      </c>
      <c r="EE1403">
        <v>1.1660944223403931</v>
      </c>
      <c r="EF1403">
        <v>1.1658171415328979</v>
      </c>
      <c r="EG1403">
        <v>1.1444324254989624</v>
      </c>
      <c r="EH1403">
        <v>1.1556793451309204</v>
      </c>
      <c r="EI1403">
        <v>1.2113869190216064</v>
      </c>
      <c r="EJ1403">
        <v>1.312274694442749</v>
      </c>
      <c r="EK1403">
        <v>1.3694968223571777</v>
      </c>
      <c r="EL1403">
        <v>1.4268718957901001</v>
      </c>
      <c r="EM1403">
        <v>1.8001528978347778</v>
      </c>
      <c r="EN1403">
        <v>6.0303683280944824</v>
      </c>
      <c r="EO1403">
        <v>6.0433945655822754</v>
      </c>
      <c r="EP1403">
        <v>6.0248398780822754</v>
      </c>
      <c r="EQ1403">
        <v>6.0216579437255859</v>
      </c>
      <c r="ER1403">
        <v>6.0196413993835449</v>
      </c>
      <c r="ES1403">
        <v>1.5014059543609619</v>
      </c>
      <c r="ET1403">
        <v>0.27592676877975464</v>
      </c>
      <c r="EU1403">
        <v>0.20714369416236877</v>
      </c>
      <c r="EV1403">
        <v>7.6513789594173431E-2</v>
      </c>
      <c r="EW1403">
        <v>0.42590206861495972</v>
      </c>
      <c r="EX1403">
        <v>0.67987573146820068</v>
      </c>
      <c r="EY1403">
        <v>64.957412719726563</v>
      </c>
      <c r="EZ1403">
        <v>64.964950561523438</v>
      </c>
      <c r="FA1403">
        <v>64.872177124023437</v>
      </c>
      <c r="FB1403">
        <v>65.135360717773438</v>
      </c>
      <c r="FC1403">
        <v>63.782772064208984</v>
      </c>
      <c r="FD1403">
        <v>63.062999725341797</v>
      </c>
      <c r="FE1403">
        <v>63.940082550048828</v>
      </c>
      <c r="FF1403">
        <v>67.426620483398438</v>
      </c>
      <c r="FG1403">
        <v>73.651763916015625</v>
      </c>
      <c r="FH1403">
        <v>78.006187438964844</v>
      </c>
      <c r="FI1403">
        <v>81.295204162597656</v>
      </c>
      <c r="FJ1403">
        <v>82.302574157714844</v>
      </c>
      <c r="FK1403">
        <v>81.98370361328125</v>
      </c>
      <c r="FL1403">
        <v>82.887847900390625</v>
      </c>
      <c r="FM1403">
        <v>81.763175964355469</v>
      </c>
      <c r="FN1403">
        <v>80.954704284667969</v>
      </c>
      <c r="FO1403">
        <v>80.716346740722656</v>
      </c>
      <c r="FP1403">
        <v>80.6082763671875</v>
      </c>
      <c r="FQ1403">
        <v>81.293472290039063</v>
      </c>
      <c r="FR1403">
        <v>78.041412353515625</v>
      </c>
      <c r="FS1403">
        <v>74.683357238769531</v>
      </c>
      <c r="FT1403">
        <v>71.901451110839844</v>
      </c>
      <c r="FU1403">
        <v>71.126960754394531</v>
      </c>
      <c r="FV1403">
        <v>69.710243225097656</v>
      </c>
      <c r="FW1403">
        <v>181</v>
      </c>
      <c r="FX1403">
        <v>8.9820645749568939E-2</v>
      </c>
      <c r="FY1403">
        <v>1</v>
      </c>
    </row>
    <row r="1404" spans="1:181" x14ac:dyDescent="0.2">
      <c r="A1404" t="s">
        <v>243</v>
      </c>
      <c r="B1404" t="s">
        <v>239</v>
      </c>
      <c r="C1404" t="s">
        <v>214</v>
      </c>
      <c r="D1404" t="s">
        <v>37</v>
      </c>
      <c r="E1404">
        <v>2017</v>
      </c>
      <c r="F1404" t="s">
        <v>222</v>
      </c>
      <c r="G1404" t="s">
        <v>245</v>
      </c>
      <c r="H1404">
        <v>190</v>
      </c>
      <c r="K1404">
        <v>14.867275238037109</v>
      </c>
      <c r="L1404">
        <v>14.214508056640625</v>
      </c>
      <c r="M1404">
        <v>13.752078056335449</v>
      </c>
      <c r="N1404">
        <v>14.013608932495117</v>
      </c>
      <c r="O1404">
        <v>14.712270736694336</v>
      </c>
      <c r="P1404">
        <v>15.541958808898926</v>
      </c>
      <c r="Q1404">
        <v>18.490133285522461</v>
      </c>
      <c r="R1404">
        <v>21.579526901245117</v>
      </c>
      <c r="S1404">
        <v>25.110589981079102</v>
      </c>
      <c r="T1404">
        <v>27.357831954956055</v>
      </c>
      <c r="U1404">
        <v>30.637948989868164</v>
      </c>
      <c r="V1404">
        <v>31.911632537841797</v>
      </c>
      <c r="W1404">
        <v>32.192462921142578</v>
      </c>
      <c r="X1404">
        <v>32.91943359375</v>
      </c>
      <c r="Y1404">
        <v>32.810558319091797</v>
      </c>
      <c r="Z1404">
        <v>32.739128112792969</v>
      </c>
      <c r="AA1404">
        <v>32.686317443847656</v>
      </c>
      <c r="AB1404">
        <v>32.890373229980469</v>
      </c>
      <c r="AC1404">
        <v>33.271034240722656</v>
      </c>
      <c r="AD1404">
        <v>32.501274108886719</v>
      </c>
      <c r="AE1404">
        <v>29.647182464599609</v>
      </c>
      <c r="AF1404">
        <v>23.602237701416016</v>
      </c>
      <c r="AG1404">
        <v>18.721128463745117</v>
      </c>
      <c r="AH1404">
        <v>15.753909111022949</v>
      </c>
      <c r="AI1404">
        <v>-2.1827125549316406</v>
      </c>
      <c r="AJ1404">
        <v>-1.6904176473617554</v>
      </c>
      <c r="AK1404">
        <v>-1.3044363260269165</v>
      </c>
      <c r="AL1404">
        <v>-1.2096927165985107</v>
      </c>
      <c r="AM1404">
        <v>-1.2035411596298218</v>
      </c>
      <c r="AN1404">
        <v>-1.2340118885040283</v>
      </c>
      <c r="AO1404">
        <v>-1.359284520149231</v>
      </c>
      <c r="AP1404">
        <v>-1.5102945566177368</v>
      </c>
      <c r="AQ1404">
        <v>-1.6706662178039551</v>
      </c>
      <c r="AR1404">
        <v>-1.7967674732208252</v>
      </c>
      <c r="AS1404">
        <v>-1.9973946809768677</v>
      </c>
      <c r="AT1404">
        <v>-2.0793774127960205</v>
      </c>
      <c r="AU1404">
        <v>-0.88708305358886719</v>
      </c>
      <c r="AV1404">
        <v>4.8649077415466309</v>
      </c>
      <c r="AW1404">
        <v>4.9181580543518066</v>
      </c>
      <c r="AX1404">
        <v>4.9484677314758301</v>
      </c>
      <c r="AY1404">
        <v>4.9564456939697266</v>
      </c>
      <c r="AZ1404">
        <v>4.907630443572998</v>
      </c>
      <c r="BA1404">
        <v>-1.2020043134689331</v>
      </c>
      <c r="BB1404">
        <v>-0.95979207754135132</v>
      </c>
      <c r="BC1404">
        <v>-0.85472404956817627</v>
      </c>
      <c r="BD1404">
        <v>-0.62421935796737671</v>
      </c>
      <c r="BE1404">
        <v>-1.0648328065872192</v>
      </c>
      <c r="BF1404">
        <v>-1.4816781282424927</v>
      </c>
      <c r="BG1404">
        <v>-0.85939311981201172</v>
      </c>
      <c r="BH1404">
        <v>-0.66395473480224609</v>
      </c>
      <c r="BI1404">
        <v>-0.51526510715484619</v>
      </c>
      <c r="BJ1404">
        <v>-0.48845267295837402</v>
      </c>
      <c r="BK1404">
        <v>-0.50354117155075073</v>
      </c>
      <c r="BL1404">
        <v>-0.52509266138076782</v>
      </c>
      <c r="BM1404">
        <v>-0.61967635154724121</v>
      </c>
      <c r="BN1404">
        <v>-0.7227550745010376</v>
      </c>
      <c r="BO1404">
        <v>-0.81929606199264526</v>
      </c>
      <c r="BP1404">
        <v>-0.87834376096725464</v>
      </c>
      <c r="BQ1404">
        <v>-1.0028012990951538</v>
      </c>
      <c r="BR1404">
        <v>-1.0436172485351562</v>
      </c>
      <c r="BS1404">
        <v>-9.3262635171413422E-2</v>
      </c>
      <c r="BT1404">
        <v>5.2091894149780273</v>
      </c>
      <c r="BU1404">
        <v>5.2505574226379395</v>
      </c>
      <c r="BV1404">
        <v>5.2664322853088379</v>
      </c>
      <c r="BW1404">
        <v>5.2711138725280762</v>
      </c>
      <c r="BX1404">
        <v>5.2361230850219727</v>
      </c>
      <c r="BY1404">
        <v>-0.40340599417686462</v>
      </c>
      <c r="BZ1404">
        <v>-0.59475570917129517</v>
      </c>
      <c r="CA1404">
        <v>-0.54104399681091309</v>
      </c>
      <c r="CB1404">
        <v>-0.41721996665000916</v>
      </c>
      <c r="CC1404">
        <v>-0.62446367740631104</v>
      </c>
      <c r="CD1404">
        <v>-0.84314638376235962</v>
      </c>
      <c r="CE1404">
        <v>5.7133875787258148E-2</v>
      </c>
      <c r="CF1404">
        <v>4.6970386058092117E-2</v>
      </c>
      <c r="CG1404">
        <v>3.1312499195337296E-2</v>
      </c>
      <c r="CH1404">
        <v>1.1075933463871479E-2</v>
      </c>
      <c r="CI1404">
        <v>-1.8723368644714355E-2</v>
      </c>
      <c r="CJ1404">
        <v>-3.4097403287887573E-2</v>
      </c>
      <c r="CK1404">
        <v>-0.1074260026216507</v>
      </c>
      <c r="CL1404">
        <v>-0.17730759084224701</v>
      </c>
      <c r="CM1404">
        <v>-0.22963966429233551</v>
      </c>
      <c r="CN1404">
        <v>-0.24224637448787689</v>
      </c>
      <c r="CO1404">
        <v>-0.31394889950752258</v>
      </c>
      <c r="CP1404">
        <v>-0.32625281810760498</v>
      </c>
      <c r="CQ1404">
        <v>0.45653495192527771</v>
      </c>
      <c r="CR1404">
        <v>5.4476380348205566</v>
      </c>
      <c r="CS1404">
        <v>5.480776309967041</v>
      </c>
      <c r="CT1404">
        <v>5.4866538047790527</v>
      </c>
      <c r="CU1404">
        <v>5.4890518188476563</v>
      </c>
      <c r="CV1404">
        <v>5.4636359214782715</v>
      </c>
      <c r="CW1404">
        <v>0.14970080554485321</v>
      </c>
      <c r="CX1404">
        <v>-0.34193265438079834</v>
      </c>
      <c r="CY1404">
        <v>-0.32379016280174255</v>
      </c>
      <c r="CZ1404">
        <v>-0.27385279536247253</v>
      </c>
      <c r="DA1404">
        <v>-0.31946536898612976</v>
      </c>
      <c r="DB1404">
        <v>-0.40090122818946838</v>
      </c>
      <c r="DC1404">
        <v>0.97366088628768921</v>
      </c>
      <c r="DD1404">
        <v>0.75789546966552734</v>
      </c>
      <c r="DE1404">
        <v>0.57789009809494019</v>
      </c>
      <c r="DF1404">
        <v>0.51060456037521362</v>
      </c>
      <c r="DG1404">
        <v>0.46609446406364441</v>
      </c>
      <c r="DH1404">
        <v>0.45689788460731506</v>
      </c>
      <c r="DI1404">
        <v>0.40482434630393982</v>
      </c>
      <c r="DJ1404">
        <v>0.36813986301422119</v>
      </c>
      <c r="DK1404">
        <v>0.36001673340797424</v>
      </c>
      <c r="DL1404">
        <v>0.39385104179382324</v>
      </c>
      <c r="DM1404">
        <v>0.37490347027778625</v>
      </c>
      <c r="DN1404">
        <v>0.3911115825176239</v>
      </c>
      <c r="DO1404">
        <v>1.0063325166702271</v>
      </c>
      <c r="DP1404">
        <v>5.6860866546630859</v>
      </c>
      <c r="DQ1404">
        <v>5.7109951972961426</v>
      </c>
      <c r="DR1404">
        <v>5.7068753242492676</v>
      </c>
      <c r="DS1404">
        <v>5.7069897651672363</v>
      </c>
      <c r="DT1404">
        <v>5.6911487579345703</v>
      </c>
      <c r="DU1404">
        <v>0.70280760526657104</v>
      </c>
      <c r="DV1404">
        <v>-8.910958468914032E-2</v>
      </c>
      <c r="DW1404">
        <v>-0.10653632879257202</v>
      </c>
      <c r="DX1404">
        <v>-0.13048562407493591</v>
      </c>
      <c r="DY1404">
        <v>-1.4467054978013039E-2</v>
      </c>
      <c r="DZ1404">
        <v>4.1343938559293747E-2</v>
      </c>
      <c r="EA1404">
        <v>2.2969803810119629</v>
      </c>
      <c r="EB1404">
        <v>1.7843583822250366</v>
      </c>
      <c r="EC1404">
        <v>1.3670612573623657</v>
      </c>
      <c r="ED1404">
        <v>1.2318445444107056</v>
      </c>
      <c r="EE1404">
        <v>1.1660944223403931</v>
      </c>
      <c r="EF1404">
        <v>1.1658171415328979</v>
      </c>
      <c r="EG1404">
        <v>1.1444324254989624</v>
      </c>
      <c r="EH1404">
        <v>1.1556793451309204</v>
      </c>
      <c r="EI1404">
        <v>1.2113869190216064</v>
      </c>
      <c r="EJ1404">
        <v>1.312274694442749</v>
      </c>
      <c r="EK1404">
        <v>1.3694968223571777</v>
      </c>
      <c r="EL1404">
        <v>1.4268718957901001</v>
      </c>
      <c r="EM1404">
        <v>1.8001528978347778</v>
      </c>
      <c r="EN1404">
        <v>6.0303683280944824</v>
      </c>
      <c r="EO1404">
        <v>6.0433945655822754</v>
      </c>
      <c r="EP1404">
        <v>6.0248398780822754</v>
      </c>
      <c r="EQ1404">
        <v>6.0216579437255859</v>
      </c>
      <c r="ER1404">
        <v>6.0196413993835449</v>
      </c>
      <c r="ES1404">
        <v>1.5014059543609619</v>
      </c>
      <c r="ET1404">
        <v>0.27592676877975464</v>
      </c>
      <c r="EU1404">
        <v>0.20714369416236877</v>
      </c>
      <c r="EV1404">
        <v>7.6513789594173431E-2</v>
      </c>
      <c r="EW1404">
        <v>0.42590206861495972</v>
      </c>
      <c r="EX1404">
        <v>0.67987573146820068</v>
      </c>
      <c r="EY1404">
        <v>64.957412719726563</v>
      </c>
      <c r="EZ1404">
        <v>64.964950561523438</v>
      </c>
      <c r="FA1404">
        <v>64.872177124023437</v>
      </c>
      <c r="FB1404">
        <v>65.135360717773438</v>
      </c>
      <c r="FC1404">
        <v>63.782772064208984</v>
      </c>
      <c r="FD1404">
        <v>63.062999725341797</v>
      </c>
      <c r="FE1404">
        <v>63.940082550048828</v>
      </c>
      <c r="FF1404">
        <v>67.426620483398438</v>
      </c>
      <c r="FG1404">
        <v>73.651763916015625</v>
      </c>
      <c r="FH1404">
        <v>78.006187438964844</v>
      </c>
      <c r="FI1404">
        <v>81.295204162597656</v>
      </c>
      <c r="FJ1404">
        <v>82.302574157714844</v>
      </c>
      <c r="FK1404">
        <v>81.98370361328125</v>
      </c>
      <c r="FL1404">
        <v>82.887847900390625</v>
      </c>
      <c r="FM1404">
        <v>81.763175964355469</v>
      </c>
      <c r="FN1404">
        <v>80.954704284667969</v>
      </c>
      <c r="FO1404">
        <v>80.716346740722656</v>
      </c>
      <c r="FP1404">
        <v>80.6082763671875</v>
      </c>
      <c r="FQ1404">
        <v>81.293472290039063</v>
      </c>
      <c r="FR1404">
        <v>78.041412353515625</v>
      </c>
      <c r="FS1404">
        <v>74.683357238769531</v>
      </c>
      <c r="FT1404">
        <v>71.901451110839844</v>
      </c>
      <c r="FU1404">
        <v>71.126960754394531</v>
      </c>
      <c r="FV1404">
        <v>69.710243225097656</v>
      </c>
      <c r="FW1404">
        <v>181</v>
      </c>
      <c r="FX1404">
        <v>8.9820645749568939E-2</v>
      </c>
      <c r="FY1404">
        <v>1</v>
      </c>
    </row>
    <row r="1405" spans="1:181" x14ac:dyDescent="0.2">
      <c r="A1405" t="s">
        <v>243</v>
      </c>
      <c r="B1405" t="s">
        <v>239</v>
      </c>
      <c r="C1405" t="s">
        <v>214</v>
      </c>
      <c r="D1405" t="s">
        <v>37</v>
      </c>
      <c r="E1405">
        <v>2018</v>
      </c>
      <c r="F1405" t="s">
        <v>222</v>
      </c>
      <c r="G1405" t="s">
        <v>245</v>
      </c>
      <c r="H1405">
        <v>190</v>
      </c>
      <c r="K1405">
        <v>14.867275238037109</v>
      </c>
      <c r="L1405">
        <v>14.214508056640625</v>
      </c>
      <c r="M1405">
        <v>13.752078056335449</v>
      </c>
      <c r="N1405">
        <v>14.013608932495117</v>
      </c>
      <c r="O1405">
        <v>14.712270736694336</v>
      </c>
      <c r="P1405">
        <v>15.541958808898926</v>
      </c>
      <c r="Q1405">
        <v>18.490133285522461</v>
      </c>
      <c r="R1405">
        <v>21.579526901245117</v>
      </c>
      <c r="S1405">
        <v>25.110589981079102</v>
      </c>
      <c r="T1405">
        <v>27.357831954956055</v>
      </c>
      <c r="U1405">
        <v>30.637948989868164</v>
      </c>
      <c r="V1405">
        <v>31.911632537841797</v>
      </c>
      <c r="W1405">
        <v>32.192462921142578</v>
      </c>
      <c r="X1405">
        <v>32.91943359375</v>
      </c>
      <c r="Y1405">
        <v>32.810558319091797</v>
      </c>
      <c r="Z1405">
        <v>32.739128112792969</v>
      </c>
      <c r="AA1405">
        <v>32.686317443847656</v>
      </c>
      <c r="AB1405">
        <v>32.890373229980469</v>
      </c>
      <c r="AC1405">
        <v>33.271034240722656</v>
      </c>
      <c r="AD1405">
        <v>32.501274108886719</v>
      </c>
      <c r="AE1405">
        <v>29.647182464599609</v>
      </c>
      <c r="AF1405">
        <v>23.602237701416016</v>
      </c>
      <c r="AG1405">
        <v>18.721128463745117</v>
      </c>
      <c r="AH1405">
        <v>15.753909111022949</v>
      </c>
      <c r="AI1405">
        <v>-2.1827125549316406</v>
      </c>
      <c r="AJ1405">
        <v>-1.6904176473617554</v>
      </c>
      <c r="AK1405">
        <v>-1.3044363260269165</v>
      </c>
      <c r="AL1405">
        <v>-1.2096927165985107</v>
      </c>
      <c r="AM1405">
        <v>-1.2035411596298218</v>
      </c>
      <c r="AN1405">
        <v>-1.2340118885040283</v>
      </c>
      <c r="AO1405">
        <v>-1.359284520149231</v>
      </c>
      <c r="AP1405">
        <v>-1.5102945566177368</v>
      </c>
      <c r="AQ1405">
        <v>-1.6706662178039551</v>
      </c>
      <c r="AR1405">
        <v>-1.7967674732208252</v>
      </c>
      <c r="AS1405">
        <v>-1.9973946809768677</v>
      </c>
      <c r="AT1405">
        <v>-2.0793774127960205</v>
      </c>
      <c r="AU1405">
        <v>-0.88708305358886719</v>
      </c>
      <c r="AV1405">
        <v>4.8649077415466309</v>
      </c>
      <c r="AW1405">
        <v>4.9181580543518066</v>
      </c>
      <c r="AX1405">
        <v>4.9484677314758301</v>
      </c>
      <c r="AY1405">
        <v>4.9564456939697266</v>
      </c>
      <c r="AZ1405">
        <v>4.907630443572998</v>
      </c>
      <c r="BA1405">
        <v>-1.2020043134689331</v>
      </c>
      <c r="BB1405">
        <v>-0.95979207754135132</v>
      </c>
      <c r="BC1405">
        <v>-0.85472404956817627</v>
      </c>
      <c r="BD1405">
        <v>-0.62421935796737671</v>
      </c>
      <c r="BE1405">
        <v>-1.0648328065872192</v>
      </c>
      <c r="BF1405">
        <v>-1.4816781282424927</v>
      </c>
      <c r="BG1405">
        <v>-0.85939311981201172</v>
      </c>
      <c r="BH1405">
        <v>-0.66395473480224609</v>
      </c>
      <c r="BI1405">
        <v>-0.51526510715484619</v>
      </c>
      <c r="BJ1405">
        <v>-0.48845267295837402</v>
      </c>
      <c r="BK1405">
        <v>-0.50354117155075073</v>
      </c>
      <c r="BL1405">
        <v>-0.52509266138076782</v>
      </c>
      <c r="BM1405">
        <v>-0.61967635154724121</v>
      </c>
      <c r="BN1405">
        <v>-0.7227550745010376</v>
      </c>
      <c r="BO1405">
        <v>-0.81929606199264526</v>
      </c>
      <c r="BP1405">
        <v>-0.87834376096725464</v>
      </c>
      <c r="BQ1405">
        <v>-1.0028012990951538</v>
      </c>
      <c r="BR1405">
        <v>-1.0436172485351562</v>
      </c>
      <c r="BS1405">
        <v>-9.3262635171413422E-2</v>
      </c>
      <c r="BT1405">
        <v>5.2091894149780273</v>
      </c>
      <c r="BU1405">
        <v>5.2505574226379395</v>
      </c>
      <c r="BV1405">
        <v>5.2664322853088379</v>
      </c>
      <c r="BW1405">
        <v>5.2711138725280762</v>
      </c>
      <c r="BX1405">
        <v>5.2361230850219727</v>
      </c>
      <c r="BY1405">
        <v>-0.40340599417686462</v>
      </c>
      <c r="BZ1405">
        <v>-0.59475570917129517</v>
      </c>
      <c r="CA1405">
        <v>-0.54104399681091309</v>
      </c>
      <c r="CB1405">
        <v>-0.41721996665000916</v>
      </c>
      <c r="CC1405">
        <v>-0.62446367740631104</v>
      </c>
      <c r="CD1405">
        <v>-0.84314638376235962</v>
      </c>
      <c r="CE1405">
        <v>5.7133875787258148E-2</v>
      </c>
      <c r="CF1405">
        <v>4.6970386058092117E-2</v>
      </c>
      <c r="CG1405">
        <v>3.1312499195337296E-2</v>
      </c>
      <c r="CH1405">
        <v>1.1075933463871479E-2</v>
      </c>
      <c r="CI1405">
        <v>-1.8723368644714355E-2</v>
      </c>
      <c r="CJ1405">
        <v>-3.4097403287887573E-2</v>
      </c>
      <c r="CK1405">
        <v>-0.1074260026216507</v>
      </c>
      <c r="CL1405">
        <v>-0.17730759084224701</v>
      </c>
      <c r="CM1405">
        <v>-0.22963966429233551</v>
      </c>
      <c r="CN1405">
        <v>-0.24224637448787689</v>
      </c>
      <c r="CO1405">
        <v>-0.31394889950752258</v>
      </c>
      <c r="CP1405">
        <v>-0.32625281810760498</v>
      </c>
      <c r="CQ1405">
        <v>0.45653495192527771</v>
      </c>
      <c r="CR1405">
        <v>5.4476380348205566</v>
      </c>
      <c r="CS1405">
        <v>5.480776309967041</v>
      </c>
      <c r="CT1405">
        <v>5.4866538047790527</v>
      </c>
      <c r="CU1405">
        <v>5.4890518188476563</v>
      </c>
      <c r="CV1405">
        <v>5.4636359214782715</v>
      </c>
      <c r="CW1405">
        <v>0.14970080554485321</v>
      </c>
      <c r="CX1405">
        <v>-0.34193265438079834</v>
      </c>
      <c r="CY1405">
        <v>-0.32379016280174255</v>
      </c>
      <c r="CZ1405">
        <v>-0.27385279536247253</v>
      </c>
      <c r="DA1405">
        <v>-0.31946536898612976</v>
      </c>
      <c r="DB1405">
        <v>-0.40090122818946838</v>
      </c>
      <c r="DC1405">
        <v>0.97366088628768921</v>
      </c>
      <c r="DD1405">
        <v>0.75789546966552734</v>
      </c>
      <c r="DE1405">
        <v>0.57789009809494019</v>
      </c>
      <c r="DF1405">
        <v>0.51060456037521362</v>
      </c>
      <c r="DG1405">
        <v>0.46609446406364441</v>
      </c>
      <c r="DH1405">
        <v>0.45689788460731506</v>
      </c>
      <c r="DI1405">
        <v>0.40482434630393982</v>
      </c>
      <c r="DJ1405">
        <v>0.36813986301422119</v>
      </c>
      <c r="DK1405">
        <v>0.36001673340797424</v>
      </c>
      <c r="DL1405">
        <v>0.39385104179382324</v>
      </c>
      <c r="DM1405">
        <v>0.37490347027778625</v>
      </c>
      <c r="DN1405">
        <v>0.3911115825176239</v>
      </c>
      <c r="DO1405">
        <v>1.0063325166702271</v>
      </c>
      <c r="DP1405">
        <v>5.6860866546630859</v>
      </c>
      <c r="DQ1405">
        <v>5.7109951972961426</v>
      </c>
      <c r="DR1405">
        <v>5.7068753242492676</v>
      </c>
      <c r="DS1405">
        <v>5.7069897651672363</v>
      </c>
      <c r="DT1405">
        <v>5.6911487579345703</v>
      </c>
      <c r="DU1405">
        <v>0.70280760526657104</v>
      </c>
      <c r="DV1405">
        <v>-8.910958468914032E-2</v>
      </c>
      <c r="DW1405">
        <v>-0.10653632879257202</v>
      </c>
      <c r="DX1405">
        <v>-0.13048562407493591</v>
      </c>
      <c r="DY1405">
        <v>-1.4467054978013039E-2</v>
      </c>
      <c r="DZ1405">
        <v>4.1343938559293747E-2</v>
      </c>
      <c r="EA1405">
        <v>2.2969803810119629</v>
      </c>
      <c r="EB1405">
        <v>1.7843583822250366</v>
      </c>
      <c r="EC1405">
        <v>1.3670612573623657</v>
      </c>
      <c r="ED1405">
        <v>1.2318445444107056</v>
      </c>
      <c r="EE1405">
        <v>1.1660944223403931</v>
      </c>
      <c r="EF1405">
        <v>1.1658171415328979</v>
      </c>
      <c r="EG1405">
        <v>1.1444324254989624</v>
      </c>
      <c r="EH1405">
        <v>1.1556793451309204</v>
      </c>
      <c r="EI1405">
        <v>1.2113869190216064</v>
      </c>
      <c r="EJ1405">
        <v>1.312274694442749</v>
      </c>
      <c r="EK1405">
        <v>1.3694968223571777</v>
      </c>
      <c r="EL1405">
        <v>1.4268718957901001</v>
      </c>
      <c r="EM1405">
        <v>1.8001528978347778</v>
      </c>
      <c r="EN1405">
        <v>6.0303683280944824</v>
      </c>
      <c r="EO1405">
        <v>6.0433945655822754</v>
      </c>
      <c r="EP1405">
        <v>6.0248398780822754</v>
      </c>
      <c r="EQ1405">
        <v>6.0216579437255859</v>
      </c>
      <c r="ER1405">
        <v>6.0196413993835449</v>
      </c>
      <c r="ES1405">
        <v>1.5014059543609619</v>
      </c>
      <c r="ET1405">
        <v>0.27592676877975464</v>
      </c>
      <c r="EU1405">
        <v>0.20714369416236877</v>
      </c>
      <c r="EV1405">
        <v>7.6513789594173431E-2</v>
      </c>
      <c r="EW1405">
        <v>0.42590206861495972</v>
      </c>
      <c r="EX1405">
        <v>0.67987573146820068</v>
      </c>
      <c r="EY1405">
        <v>64.957412719726563</v>
      </c>
      <c r="EZ1405">
        <v>64.964950561523438</v>
      </c>
      <c r="FA1405">
        <v>64.872177124023437</v>
      </c>
      <c r="FB1405">
        <v>65.135360717773438</v>
      </c>
      <c r="FC1405">
        <v>63.782772064208984</v>
      </c>
      <c r="FD1405">
        <v>63.062999725341797</v>
      </c>
      <c r="FE1405">
        <v>63.940082550048828</v>
      </c>
      <c r="FF1405">
        <v>67.426620483398438</v>
      </c>
      <c r="FG1405">
        <v>73.651763916015625</v>
      </c>
      <c r="FH1405">
        <v>78.006187438964844</v>
      </c>
      <c r="FI1405">
        <v>81.295204162597656</v>
      </c>
      <c r="FJ1405">
        <v>82.302574157714844</v>
      </c>
      <c r="FK1405">
        <v>81.98370361328125</v>
      </c>
      <c r="FL1405">
        <v>82.887847900390625</v>
      </c>
      <c r="FM1405">
        <v>81.763175964355469</v>
      </c>
      <c r="FN1405">
        <v>80.954704284667969</v>
      </c>
      <c r="FO1405">
        <v>80.716346740722656</v>
      </c>
      <c r="FP1405">
        <v>80.6082763671875</v>
      </c>
      <c r="FQ1405">
        <v>81.293472290039063</v>
      </c>
      <c r="FR1405">
        <v>78.041412353515625</v>
      </c>
      <c r="FS1405">
        <v>74.683357238769531</v>
      </c>
      <c r="FT1405">
        <v>71.901451110839844</v>
      </c>
      <c r="FU1405">
        <v>71.126960754394531</v>
      </c>
      <c r="FV1405">
        <v>69.710243225097656</v>
      </c>
      <c r="FW1405">
        <v>181</v>
      </c>
      <c r="FX1405">
        <v>8.9820645749568939E-2</v>
      </c>
      <c r="FY1405">
        <v>1</v>
      </c>
    </row>
    <row r="1406" spans="1:181" x14ac:dyDescent="0.2">
      <c r="A1406" t="s">
        <v>243</v>
      </c>
      <c r="B1406" t="s">
        <v>239</v>
      </c>
      <c r="C1406" t="s">
        <v>214</v>
      </c>
      <c r="D1406" t="s">
        <v>37</v>
      </c>
      <c r="E1406">
        <v>2019</v>
      </c>
      <c r="F1406" t="s">
        <v>222</v>
      </c>
      <c r="G1406" t="s">
        <v>245</v>
      </c>
      <c r="H1406">
        <v>190</v>
      </c>
      <c r="K1406">
        <v>14.867275238037109</v>
      </c>
      <c r="L1406">
        <v>14.214508056640625</v>
      </c>
      <c r="M1406">
        <v>13.752078056335449</v>
      </c>
      <c r="N1406">
        <v>14.013608932495117</v>
      </c>
      <c r="O1406">
        <v>14.712270736694336</v>
      </c>
      <c r="P1406">
        <v>15.541958808898926</v>
      </c>
      <c r="Q1406">
        <v>18.490133285522461</v>
      </c>
      <c r="R1406">
        <v>21.579526901245117</v>
      </c>
      <c r="S1406">
        <v>25.110589981079102</v>
      </c>
      <c r="T1406">
        <v>27.357831954956055</v>
      </c>
      <c r="U1406">
        <v>30.637948989868164</v>
      </c>
      <c r="V1406">
        <v>31.911632537841797</v>
      </c>
      <c r="W1406">
        <v>32.192462921142578</v>
      </c>
      <c r="X1406">
        <v>32.91943359375</v>
      </c>
      <c r="Y1406">
        <v>32.810558319091797</v>
      </c>
      <c r="Z1406">
        <v>32.739128112792969</v>
      </c>
      <c r="AA1406">
        <v>32.686317443847656</v>
      </c>
      <c r="AB1406">
        <v>32.890373229980469</v>
      </c>
      <c r="AC1406">
        <v>33.271034240722656</v>
      </c>
      <c r="AD1406">
        <v>32.501274108886719</v>
      </c>
      <c r="AE1406">
        <v>29.647182464599609</v>
      </c>
      <c r="AF1406">
        <v>23.602237701416016</v>
      </c>
      <c r="AG1406">
        <v>18.721128463745117</v>
      </c>
      <c r="AH1406">
        <v>15.753909111022949</v>
      </c>
      <c r="AI1406">
        <v>-2.1827125549316406</v>
      </c>
      <c r="AJ1406">
        <v>-1.6904176473617554</v>
      </c>
      <c r="AK1406">
        <v>-1.3044363260269165</v>
      </c>
      <c r="AL1406">
        <v>-1.2096927165985107</v>
      </c>
      <c r="AM1406">
        <v>-1.2035411596298218</v>
      </c>
      <c r="AN1406">
        <v>-1.2340118885040283</v>
      </c>
      <c r="AO1406">
        <v>-1.359284520149231</v>
      </c>
      <c r="AP1406">
        <v>-1.5102945566177368</v>
      </c>
      <c r="AQ1406">
        <v>-1.6706662178039551</v>
      </c>
      <c r="AR1406">
        <v>-1.7967674732208252</v>
      </c>
      <c r="AS1406">
        <v>-1.9973946809768677</v>
      </c>
      <c r="AT1406">
        <v>-2.0793774127960205</v>
      </c>
      <c r="AU1406">
        <v>-0.88708305358886719</v>
      </c>
      <c r="AV1406">
        <v>4.8649077415466309</v>
      </c>
      <c r="AW1406">
        <v>4.9181580543518066</v>
      </c>
      <c r="AX1406">
        <v>4.9484677314758301</v>
      </c>
      <c r="AY1406">
        <v>4.9564456939697266</v>
      </c>
      <c r="AZ1406">
        <v>4.907630443572998</v>
      </c>
      <c r="BA1406">
        <v>-1.2020043134689331</v>
      </c>
      <c r="BB1406">
        <v>-0.95979207754135132</v>
      </c>
      <c r="BC1406">
        <v>-0.85472404956817627</v>
      </c>
      <c r="BD1406">
        <v>-0.62421935796737671</v>
      </c>
      <c r="BE1406">
        <v>-1.0648328065872192</v>
      </c>
      <c r="BF1406">
        <v>-1.4816781282424927</v>
      </c>
      <c r="BG1406">
        <v>-0.85939311981201172</v>
      </c>
      <c r="BH1406">
        <v>-0.66395473480224609</v>
      </c>
      <c r="BI1406">
        <v>-0.51526510715484619</v>
      </c>
      <c r="BJ1406">
        <v>-0.48845267295837402</v>
      </c>
      <c r="BK1406">
        <v>-0.50354117155075073</v>
      </c>
      <c r="BL1406">
        <v>-0.52509266138076782</v>
      </c>
      <c r="BM1406">
        <v>-0.61967635154724121</v>
      </c>
      <c r="BN1406">
        <v>-0.7227550745010376</v>
      </c>
      <c r="BO1406">
        <v>-0.81929606199264526</v>
      </c>
      <c r="BP1406">
        <v>-0.87834376096725464</v>
      </c>
      <c r="BQ1406">
        <v>-1.0028012990951538</v>
      </c>
      <c r="BR1406">
        <v>-1.0436172485351562</v>
      </c>
      <c r="BS1406">
        <v>-9.3262635171413422E-2</v>
      </c>
      <c r="BT1406">
        <v>5.2091894149780273</v>
      </c>
      <c r="BU1406">
        <v>5.2505574226379395</v>
      </c>
      <c r="BV1406">
        <v>5.2664322853088379</v>
      </c>
      <c r="BW1406">
        <v>5.2711138725280762</v>
      </c>
      <c r="BX1406">
        <v>5.2361230850219727</v>
      </c>
      <c r="BY1406">
        <v>-0.40340599417686462</v>
      </c>
      <c r="BZ1406">
        <v>-0.59475570917129517</v>
      </c>
      <c r="CA1406">
        <v>-0.54104399681091309</v>
      </c>
      <c r="CB1406">
        <v>-0.41721996665000916</v>
      </c>
      <c r="CC1406">
        <v>-0.62446367740631104</v>
      </c>
      <c r="CD1406">
        <v>-0.84314638376235962</v>
      </c>
      <c r="CE1406">
        <v>5.7133875787258148E-2</v>
      </c>
      <c r="CF1406">
        <v>4.6970386058092117E-2</v>
      </c>
      <c r="CG1406">
        <v>3.1312499195337296E-2</v>
      </c>
      <c r="CH1406">
        <v>1.1075933463871479E-2</v>
      </c>
      <c r="CI1406">
        <v>-1.8723368644714355E-2</v>
      </c>
      <c r="CJ1406">
        <v>-3.4097403287887573E-2</v>
      </c>
      <c r="CK1406">
        <v>-0.1074260026216507</v>
      </c>
      <c r="CL1406">
        <v>-0.17730759084224701</v>
      </c>
      <c r="CM1406">
        <v>-0.22963966429233551</v>
      </c>
      <c r="CN1406">
        <v>-0.24224637448787689</v>
      </c>
      <c r="CO1406">
        <v>-0.31394889950752258</v>
      </c>
      <c r="CP1406">
        <v>-0.32625281810760498</v>
      </c>
      <c r="CQ1406">
        <v>0.45653495192527771</v>
      </c>
      <c r="CR1406">
        <v>5.4476380348205566</v>
      </c>
      <c r="CS1406">
        <v>5.480776309967041</v>
      </c>
      <c r="CT1406">
        <v>5.4866538047790527</v>
      </c>
      <c r="CU1406">
        <v>5.4890518188476563</v>
      </c>
      <c r="CV1406">
        <v>5.4636359214782715</v>
      </c>
      <c r="CW1406">
        <v>0.14970080554485321</v>
      </c>
      <c r="CX1406">
        <v>-0.34193265438079834</v>
      </c>
      <c r="CY1406">
        <v>-0.32379016280174255</v>
      </c>
      <c r="CZ1406">
        <v>-0.27385279536247253</v>
      </c>
      <c r="DA1406">
        <v>-0.31946536898612976</v>
      </c>
      <c r="DB1406">
        <v>-0.40090122818946838</v>
      </c>
      <c r="DC1406">
        <v>0.97366088628768921</v>
      </c>
      <c r="DD1406">
        <v>0.75789546966552734</v>
      </c>
      <c r="DE1406">
        <v>0.57789009809494019</v>
      </c>
      <c r="DF1406">
        <v>0.51060456037521362</v>
      </c>
      <c r="DG1406">
        <v>0.46609446406364441</v>
      </c>
      <c r="DH1406">
        <v>0.45689788460731506</v>
      </c>
      <c r="DI1406">
        <v>0.40482434630393982</v>
      </c>
      <c r="DJ1406">
        <v>0.36813986301422119</v>
      </c>
      <c r="DK1406">
        <v>0.36001673340797424</v>
      </c>
      <c r="DL1406">
        <v>0.39385104179382324</v>
      </c>
      <c r="DM1406">
        <v>0.37490347027778625</v>
      </c>
      <c r="DN1406">
        <v>0.3911115825176239</v>
      </c>
      <c r="DO1406">
        <v>1.0063325166702271</v>
      </c>
      <c r="DP1406">
        <v>5.6860866546630859</v>
      </c>
      <c r="DQ1406">
        <v>5.7109951972961426</v>
      </c>
      <c r="DR1406">
        <v>5.7068753242492676</v>
      </c>
      <c r="DS1406">
        <v>5.7069897651672363</v>
      </c>
      <c r="DT1406">
        <v>5.6911487579345703</v>
      </c>
      <c r="DU1406">
        <v>0.70280760526657104</v>
      </c>
      <c r="DV1406">
        <v>-8.910958468914032E-2</v>
      </c>
      <c r="DW1406">
        <v>-0.10653632879257202</v>
      </c>
      <c r="DX1406">
        <v>-0.13048562407493591</v>
      </c>
      <c r="DY1406">
        <v>-1.4467054978013039E-2</v>
      </c>
      <c r="DZ1406">
        <v>4.1343938559293747E-2</v>
      </c>
      <c r="EA1406">
        <v>2.2969803810119629</v>
      </c>
      <c r="EB1406">
        <v>1.7843583822250366</v>
      </c>
      <c r="EC1406">
        <v>1.3670612573623657</v>
      </c>
      <c r="ED1406">
        <v>1.2318445444107056</v>
      </c>
      <c r="EE1406">
        <v>1.1660944223403931</v>
      </c>
      <c r="EF1406">
        <v>1.1658171415328979</v>
      </c>
      <c r="EG1406">
        <v>1.1444324254989624</v>
      </c>
      <c r="EH1406">
        <v>1.1556793451309204</v>
      </c>
      <c r="EI1406">
        <v>1.2113869190216064</v>
      </c>
      <c r="EJ1406">
        <v>1.312274694442749</v>
      </c>
      <c r="EK1406">
        <v>1.3694968223571777</v>
      </c>
      <c r="EL1406">
        <v>1.4268718957901001</v>
      </c>
      <c r="EM1406">
        <v>1.8001528978347778</v>
      </c>
      <c r="EN1406">
        <v>6.0303683280944824</v>
      </c>
      <c r="EO1406">
        <v>6.0433945655822754</v>
      </c>
      <c r="EP1406">
        <v>6.0248398780822754</v>
      </c>
      <c r="EQ1406">
        <v>6.0216579437255859</v>
      </c>
      <c r="ER1406">
        <v>6.0196413993835449</v>
      </c>
      <c r="ES1406">
        <v>1.5014059543609619</v>
      </c>
      <c r="ET1406">
        <v>0.27592676877975464</v>
      </c>
      <c r="EU1406">
        <v>0.20714369416236877</v>
      </c>
      <c r="EV1406">
        <v>7.6513789594173431E-2</v>
      </c>
      <c r="EW1406">
        <v>0.42590206861495972</v>
      </c>
      <c r="EX1406">
        <v>0.67987573146820068</v>
      </c>
      <c r="EY1406">
        <v>64.957412719726563</v>
      </c>
      <c r="EZ1406">
        <v>64.964950561523438</v>
      </c>
      <c r="FA1406">
        <v>64.872177124023437</v>
      </c>
      <c r="FB1406">
        <v>65.135360717773438</v>
      </c>
      <c r="FC1406">
        <v>63.782772064208984</v>
      </c>
      <c r="FD1406">
        <v>63.062999725341797</v>
      </c>
      <c r="FE1406">
        <v>63.940082550048828</v>
      </c>
      <c r="FF1406">
        <v>67.426620483398438</v>
      </c>
      <c r="FG1406">
        <v>73.651763916015625</v>
      </c>
      <c r="FH1406">
        <v>78.006187438964844</v>
      </c>
      <c r="FI1406">
        <v>81.295204162597656</v>
      </c>
      <c r="FJ1406">
        <v>82.302574157714844</v>
      </c>
      <c r="FK1406">
        <v>81.98370361328125</v>
      </c>
      <c r="FL1406">
        <v>82.887847900390625</v>
      </c>
      <c r="FM1406">
        <v>81.763175964355469</v>
      </c>
      <c r="FN1406">
        <v>80.954704284667969</v>
      </c>
      <c r="FO1406">
        <v>80.716346740722656</v>
      </c>
      <c r="FP1406">
        <v>80.6082763671875</v>
      </c>
      <c r="FQ1406">
        <v>81.293472290039063</v>
      </c>
      <c r="FR1406">
        <v>78.041412353515625</v>
      </c>
      <c r="FS1406">
        <v>74.683357238769531</v>
      </c>
      <c r="FT1406">
        <v>71.901451110839844</v>
      </c>
      <c r="FU1406">
        <v>71.126960754394531</v>
      </c>
      <c r="FV1406">
        <v>69.710243225097656</v>
      </c>
      <c r="FW1406">
        <v>181</v>
      </c>
      <c r="FX1406">
        <v>8.9820645749568939E-2</v>
      </c>
      <c r="FY1406">
        <v>1</v>
      </c>
    </row>
    <row r="1407" spans="1:181" x14ac:dyDescent="0.2">
      <c r="A1407" t="s">
        <v>243</v>
      </c>
      <c r="B1407" t="s">
        <v>239</v>
      </c>
      <c r="C1407" t="s">
        <v>214</v>
      </c>
      <c r="D1407" t="s">
        <v>37</v>
      </c>
      <c r="E1407">
        <v>2020</v>
      </c>
      <c r="F1407" t="s">
        <v>222</v>
      </c>
      <c r="G1407" t="s">
        <v>245</v>
      </c>
      <c r="H1407">
        <v>190</v>
      </c>
      <c r="K1407">
        <v>14.867275238037109</v>
      </c>
      <c r="L1407">
        <v>14.214508056640625</v>
      </c>
      <c r="M1407">
        <v>13.752078056335449</v>
      </c>
      <c r="N1407">
        <v>14.013608932495117</v>
      </c>
      <c r="O1407">
        <v>14.712270736694336</v>
      </c>
      <c r="P1407">
        <v>15.541958808898926</v>
      </c>
      <c r="Q1407">
        <v>18.490133285522461</v>
      </c>
      <c r="R1407">
        <v>21.579526901245117</v>
      </c>
      <c r="S1407">
        <v>25.110589981079102</v>
      </c>
      <c r="T1407">
        <v>27.357831954956055</v>
      </c>
      <c r="U1407">
        <v>30.637948989868164</v>
      </c>
      <c r="V1407">
        <v>31.911632537841797</v>
      </c>
      <c r="W1407">
        <v>32.192462921142578</v>
      </c>
      <c r="X1407">
        <v>32.91943359375</v>
      </c>
      <c r="Y1407">
        <v>32.810558319091797</v>
      </c>
      <c r="Z1407">
        <v>32.739128112792969</v>
      </c>
      <c r="AA1407">
        <v>32.686317443847656</v>
      </c>
      <c r="AB1407">
        <v>32.890373229980469</v>
      </c>
      <c r="AC1407">
        <v>33.271034240722656</v>
      </c>
      <c r="AD1407">
        <v>32.501274108886719</v>
      </c>
      <c r="AE1407">
        <v>29.647182464599609</v>
      </c>
      <c r="AF1407">
        <v>23.602237701416016</v>
      </c>
      <c r="AG1407">
        <v>18.721128463745117</v>
      </c>
      <c r="AH1407">
        <v>15.753909111022949</v>
      </c>
      <c r="AI1407">
        <v>-2.1827125549316406</v>
      </c>
      <c r="AJ1407">
        <v>-1.6904176473617554</v>
      </c>
      <c r="AK1407">
        <v>-1.3044363260269165</v>
      </c>
      <c r="AL1407">
        <v>-1.2096927165985107</v>
      </c>
      <c r="AM1407">
        <v>-1.2035411596298218</v>
      </c>
      <c r="AN1407">
        <v>-1.2340118885040283</v>
      </c>
      <c r="AO1407">
        <v>-1.359284520149231</v>
      </c>
      <c r="AP1407">
        <v>-1.5102945566177368</v>
      </c>
      <c r="AQ1407">
        <v>-1.6706662178039551</v>
      </c>
      <c r="AR1407">
        <v>-1.7967674732208252</v>
      </c>
      <c r="AS1407">
        <v>-1.9973946809768677</v>
      </c>
      <c r="AT1407">
        <v>-2.0793774127960205</v>
      </c>
      <c r="AU1407">
        <v>-0.88708305358886719</v>
      </c>
      <c r="AV1407">
        <v>4.8649077415466309</v>
      </c>
      <c r="AW1407">
        <v>4.9181580543518066</v>
      </c>
      <c r="AX1407">
        <v>4.9484677314758301</v>
      </c>
      <c r="AY1407">
        <v>4.9564456939697266</v>
      </c>
      <c r="AZ1407">
        <v>4.907630443572998</v>
      </c>
      <c r="BA1407">
        <v>-1.2020043134689331</v>
      </c>
      <c r="BB1407">
        <v>-0.95979207754135132</v>
      </c>
      <c r="BC1407">
        <v>-0.85472404956817627</v>
      </c>
      <c r="BD1407">
        <v>-0.62421935796737671</v>
      </c>
      <c r="BE1407">
        <v>-1.0648328065872192</v>
      </c>
      <c r="BF1407">
        <v>-1.4816781282424927</v>
      </c>
      <c r="BG1407">
        <v>-0.85939311981201172</v>
      </c>
      <c r="BH1407">
        <v>-0.66395473480224609</v>
      </c>
      <c r="BI1407">
        <v>-0.51526510715484619</v>
      </c>
      <c r="BJ1407">
        <v>-0.48845267295837402</v>
      </c>
      <c r="BK1407">
        <v>-0.50354117155075073</v>
      </c>
      <c r="BL1407">
        <v>-0.52509266138076782</v>
      </c>
      <c r="BM1407">
        <v>-0.61967635154724121</v>
      </c>
      <c r="BN1407">
        <v>-0.7227550745010376</v>
      </c>
      <c r="BO1407">
        <v>-0.81929606199264526</v>
      </c>
      <c r="BP1407">
        <v>-0.87834376096725464</v>
      </c>
      <c r="BQ1407">
        <v>-1.0028012990951538</v>
      </c>
      <c r="BR1407">
        <v>-1.0436172485351562</v>
      </c>
      <c r="BS1407">
        <v>-9.3262635171413422E-2</v>
      </c>
      <c r="BT1407">
        <v>5.2091894149780273</v>
      </c>
      <c r="BU1407">
        <v>5.2505574226379395</v>
      </c>
      <c r="BV1407">
        <v>5.2664322853088379</v>
      </c>
      <c r="BW1407">
        <v>5.2711138725280762</v>
      </c>
      <c r="BX1407">
        <v>5.2361230850219727</v>
      </c>
      <c r="BY1407">
        <v>-0.40340599417686462</v>
      </c>
      <c r="BZ1407">
        <v>-0.59475570917129517</v>
      </c>
      <c r="CA1407">
        <v>-0.54104399681091309</v>
      </c>
      <c r="CB1407">
        <v>-0.41721996665000916</v>
      </c>
      <c r="CC1407">
        <v>-0.62446367740631104</v>
      </c>
      <c r="CD1407">
        <v>-0.84314638376235962</v>
      </c>
      <c r="CE1407">
        <v>5.7133875787258148E-2</v>
      </c>
      <c r="CF1407">
        <v>4.6970386058092117E-2</v>
      </c>
      <c r="CG1407">
        <v>3.1312499195337296E-2</v>
      </c>
      <c r="CH1407">
        <v>1.1075933463871479E-2</v>
      </c>
      <c r="CI1407">
        <v>-1.8723368644714355E-2</v>
      </c>
      <c r="CJ1407">
        <v>-3.4097403287887573E-2</v>
      </c>
      <c r="CK1407">
        <v>-0.1074260026216507</v>
      </c>
      <c r="CL1407">
        <v>-0.17730759084224701</v>
      </c>
      <c r="CM1407">
        <v>-0.22963966429233551</v>
      </c>
      <c r="CN1407">
        <v>-0.24224637448787689</v>
      </c>
      <c r="CO1407">
        <v>-0.31394889950752258</v>
      </c>
      <c r="CP1407">
        <v>-0.32625281810760498</v>
      </c>
      <c r="CQ1407">
        <v>0.45653495192527771</v>
      </c>
      <c r="CR1407">
        <v>5.4476380348205566</v>
      </c>
      <c r="CS1407">
        <v>5.480776309967041</v>
      </c>
      <c r="CT1407">
        <v>5.4866538047790527</v>
      </c>
      <c r="CU1407">
        <v>5.4890518188476563</v>
      </c>
      <c r="CV1407">
        <v>5.4636359214782715</v>
      </c>
      <c r="CW1407">
        <v>0.14970080554485321</v>
      </c>
      <c r="CX1407">
        <v>-0.34193265438079834</v>
      </c>
      <c r="CY1407">
        <v>-0.32379016280174255</v>
      </c>
      <c r="CZ1407">
        <v>-0.27385279536247253</v>
      </c>
      <c r="DA1407">
        <v>-0.31946536898612976</v>
      </c>
      <c r="DB1407">
        <v>-0.40090122818946838</v>
      </c>
      <c r="DC1407">
        <v>0.97366088628768921</v>
      </c>
      <c r="DD1407">
        <v>0.75789546966552734</v>
      </c>
      <c r="DE1407">
        <v>0.57789009809494019</v>
      </c>
      <c r="DF1407">
        <v>0.51060456037521362</v>
      </c>
      <c r="DG1407">
        <v>0.46609446406364441</v>
      </c>
      <c r="DH1407">
        <v>0.45689788460731506</v>
      </c>
      <c r="DI1407">
        <v>0.40482434630393982</v>
      </c>
      <c r="DJ1407">
        <v>0.36813986301422119</v>
      </c>
      <c r="DK1407">
        <v>0.36001673340797424</v>
      </c>
      <c r="DL1407">
        <v>0.39385104179382324</v>
      </c>
      <c r="DM1407">
        <v>0.37490347027778625</v>
      </c>
      <c r="DN1407">
        <v>0.3911115825176239</v>
      </c>
      <c r="DO1407">
        <v>1.0063325166702271</v>
      </c>
      <c r="DP1407">
        <v>5.6860866546630859</v>
      </c>
      <c r="DQ1407">
        <v>5.7109951972961426</v>
      </c>
      <c r="DR1407">
        <v>5.7068753242492676</v>
      </c>
      <c r="DS1407">
        <v>5.7069897651672363</v>
      </c>
      <c r="DT1407">
        <v>5.6911487579345703</v>
      </c>
      <c r="DU1407">
        <v>0.70280760526657104</v>
      </c>
      <c r="DV1407">
        <v>-8.910958468914032E-2</v>
      </c>
      <c r="DW1407">
        <v>-0.10653632879257202</v>
      </c>
      <c r="DX1407">
        <v>-0.13048562407493591</v>
      </c>
      <c r="DY1407">
        <v>-1.4467054978013039E-2</v>
      </c>
      <c r="DZ1407">
        <v>4.1343938559293747E-2</v>
      </c>
      <c r="EA1407">
        <v>2.2969803810119629</v>
      </c>
      <c r="EB1407">
        <v>1.7843583822250366</v>
      </c>
      <c r="EC1407">
        <v>1.3670612573623657</v>
      </c>
      <c r="ED1407">
        <v>1.2318445444107056</v>
      </c>
      <c r="EE1407">
        <v>1.1660944223403931</v>
      </c>
      <c r="EF1407">
        <v>1.1658171415328979</v>
      </c>
      <c r="EG1407">
        <v>1.1444324254989624</v>
      </c>
      <c r="EH1407">
        <v>1.1556793451309204</v>
      </c>
      <c r="EI1407">
        <v>1.2113869190216064</v>
      </c>
      <c r="EJ1407">
        <v>1.312274694442749</v>
      </c>
      <c r="EK1407">
        <v>1.3694968223571777</v>
      </c>
      <c r="EL1407">
        <v>1.4268718957901001</v>
      </c>
      <c r="EM1407">
        <v>1.8001528978347778</v>
      </c>
      <c r="EN1407">
        <v>6.0303683280944824</v>
      </c>
      <c r="EO1407">
        <v>6.0433945655822754</v>
      </c>
      <c r="EP1407">
        <v>6.0248398780822754</v>
      </c>
      <c r="EQ1407">
        <v>6.0216579437255859</v>
      </c>
      <c r="ER1407">
        <v>6.0196413993835449</v>
      </c>
      <c r="ES1407">
        <v>1.5014059543609619</v>
      </c>
      <c r="ET1407">
        <v>0.27592676877975464</v>
      </c>
      <c r="EU1407">
        <v>0.20714369416236877</v>
      </c>
      <c r="EV1407">
        <v>7.6513789594173431E-2</v>
      </c>
      <c r="EW1407">
        <v>0.42590206861495972</v>
      </c>
      <c r="EX1407">
        <v>0.67987573146820068</v>
      </c>
      <c r="EY1407">
        <v>64.957412719726563</v>
      </c>
      <c r="EZ1407">
        <v>64.964950561523438</v>
      </c>
      <c r="FA1407">
        <v>64.872177124023437</v>
      </c>
      <c r="FB1407">
        <v>65.135360717773438</v>
      </c>
      <c r="FC1407">
        <v>63.782772064208984</v>
      </c>
      <c r="FD1407">
        <v>63.062999725341797</v>
      </c>
      <c r="FE1407">
        <v>63.940082550048828</v>
      </c>
      <c r="FF1407">
        <v>67.426620483398438</v>
      </c>
      <c r="FG1407">
        <v>73.651763916015625</v>
      </c>
      <c r="FH1407">
        <v>78.006187438964844</v>
      </c>
      <c r="FI1407">
        <v>81.295204162597656</v>
      </c>
      <c r="FJ1407">
        <v>82.302574157714844</v>
      </c>
      <c r="FK1407">
        <v>81.98370361328125</v>
      </c>
      <c r="FL1407">
        <v>82.887847900390625</v>
      </c>
      <c r="FM1407">
        <v>81.763175964355469</v>
      </c>
      <c r="FN1407">
        <v>80.954704284667969</v>
      </c>
      <c r="FO1407">
        <v>80.716346740722656</v>
      </c>
      <c r="FP1407">
        <v>80.6082763671875</v>
      </c>
      <c r="FQ1407">
        <v>81.293472290039063</v>
      </c>
      <c r="FR1407">
        <v>78.041412353515625</v>
      </c>
      <c r="FS1407">
        <v>74.683357238769531</v>
      </c>
      <c r="FT1407">
        <v>71.901451110839844</v>
      </c>
      <c r="FU1407">
        <v>71.126960754394531</v>
      </c>
      <c r="FV1407">
        <v>69.710243225097656</v>
      </c>
      <c r="FW1407">
        <v>181</v>
      </c>
      <c r="FX1407">
        <v>8.9820645749568939E-2</v>
      </c>
      <c r="FY1407">
        <v>1</v>
      </c>
    </row>
    <row r="1408" spans="1:181" x14ac:dyDescent="0.2">
      <c r="A1408" t="s">
        <v>243</v>
      </c>
      <c r="B1408" t="s">
        <v>239</v>
      </c>
      <c r="C1408" t="s">
        <v>214</v>
      </c>
      <c r="D1408" t="s">
        <v>37</v>
      </c>
      <c r="E1408">
        <v>2021</v>
      </c>
      <c r="F1408" t="s">
        <v>222</v>
      </c>
      <c r="G1408" t="s">
        <v>245</v>
      </c>
      <c r="H1408">
        <v>190</v>
      </c>
      <c r="K1408">
        <v>14.867275238037109</v>
      </c>
      <c r="L1408">
        <v>14.214508056640625</v>
      </c>
      <c r="M1408">
        <v>13.752078056335449</v>
      </c>
      <c r="N1408">
        <v>14.013608932495117</v>
      </c>
      <c r="O1408">
        <v>14.712270736694336</v>
      </c>
      <c r="P1408">
        <v>15.541958808898926</v>
      </c>
      <c r="Q1408">
        <v>18.490133285522461</v>
      </c>
      <c r="R1408">
        <v>21.579526901245117</v>
      </c>
      <c r="S1408">
        <v>25.110589981079102</v>
      </c>
      <c r="T1408">
        <v>27.357831954956055</v>
      </c>
      <c r="U1408">
        <v>30.637948989868164</v>
      </c>
      <c r="V1408">
        <v>31.911632537841797</v>
      </c>
      <c r="W1408">
        <v>32.192462921142578</v>
      </c>
      <c r="X1408">
        <v>32.91943359375</v>
      </c>
      <c r="Y1408">
        <v>32.810558319091797</v>
      </c>
      <c r="Z1408">
        <v>32.739128112792969</v>
      </c>
      <c r="AA1408">
        <v>32.686317443847656</v>
      </c>
      <c r="AB1408">
        <v>32.890373229980469</v>
      </c>
      <c r="AC1408">
        <v>33.271034240722656</v>
      </c>
      <c r="AD1408">
        <v>32.501274108886719</v>
      </c>
      <c r="AE1408">
        <v>29.647182464599609</v>
      </c>
      <c r="AF1408">
        <v>23.602237701416016</v>
      </c>
      <c r="AG1408">
        <v>18.721128463745117</v>
      </c>
      <c r="AH1408">
        <v>15.753909111022949</v>
      </c>
      <c r="AI1408">
        <v>-2.1827125549316406</v>
      </c>
      <c r="AJ1408">
        <v>-1.6904176473617554</v>
      </c>
      <c r="AK1408">
        <v>-1.3044363260269165</v>
      </c>
      <c r="AL1408">
        <v>-1.2096927165985107</v>
      </c>
      <c r="AM1408">
        <v>-1.2035411596298218</v>
      </c>
      <c r="AN1408">
        <v>-1.2340118885040283</v>
      </c>
      <c r="AO1408">
        <v>-1.359284520149231</v>
      </c>
      <c r="AP1408">
        <v>-1.5102945566177368</v>
      </c>
      <c r="AQ1408">
        <v>-1.6706662178039551</v>
      </c>
      <c r="AR1408">
        <v>-1.7967674732208252</v>
      </c>
      <c r="AS1408">
        <v>-1.9973946809768677</v>
      </c>
      <c r="AT1408">
        <v>-2.0793774127960205</v>
      </c>
      <c r="AU1408">
        <v>-0.88708305358886719</v>
      </c>
      <c r="AV1408">
        <v>4.8649077415466309</v>
      </c>
      <c r="AW1408">
        <v>4.9181580543518066</v>
      </c>
      <c r="AX1408">
        <v>4.9484677314758301</v>
      </c>
      <c r="AY1408">
        <v>4.9564456939697266</v>
      </c>
      <c r="AZ1408">
        <v>4.907630443572998</v>
      </c>
      <c r="BA1408">
        <v>-1.2020043134689331</v>
      </c>
      <c r="BB1408">
        <v>-0.95979207754135132</v>
      </c>
      <c r="BC1408">
        <v>-0.85472404956817627</v>
      </c>
      <c r="BD1408">
        <v>-0.62421935796737671</v>
      </c>
      <c r="BE1408">
        <v>-1.0648328065872192</v>
      </c>
      <c r="BF1408">
        <v>-1.4816781282424927</v>
      </c>
      <c r="BG1408">
        <v>-0.85939311981201172</v>
      </c>
      <c r="BH1408">
        <v>-0.66395473480224609</v>
      </c>
      <c r="BI1408">
        <v>-0.51526510715484619</v>
      </c>
      <c r="BJ1408">
        <v>-0.48845267295837402</v>
      </c>
      <c r="BK1408">
        <v>-0.50354117155075073</v>
      </c>
      <c r="BL1408">
        <v>-0.52509266138076782</v>
      </c>
      <c r="BM1408">
        <v>-0.61967635154724121</v>
      </c>
      <c r="BN1408">
        <v>-0.7227550745010376</v>
      </c>
      <c r="BO1408">
        <v>-0.81929606199264526</v>
      </c>
      <c r="BP1408">
        <v>-0.87834376096725464</v>
      </c>
      <c r="BQ1408">
        <v>-1.0028012990951538</v>
      </c>
      <c r="BR1408">
        <v>-1.0436172485351562</v>
      </c>
      <c r="BS1408">
        <v>-9.3262635171413422E-2</v>
      </c>
      <c r="BT1408">
        <v>5.2091894149780273</v>
      </c>
      <c r="BU1408">
        <v>5.2505574226379395</v>
      </c>
      <c r="BV1408">
        <v>5.2664322853088379</v>
      </c>
      <c r="BW1408">
        <v>5.2711138725280762</v>
      </c>
      <c r="BX1408">
        <v>5.2361230850219727</v>
      </c>
      <c r="BY1408">
        <v>-0.40340599417686462</v>
      </c>
      <c r="BZ1408">
        <v>-0.59475570917129517</v>
      </c>
      <c r="CA1408">
        <v>-0.54104399681091309</v>
      </c>
      <c r="CB1408">
        <v>-0.41721996665000916</v>
      </c>
      <c r="CC1408">
        <v>-0.62446367740631104</v>
      </c>
      <c r="CD1408">
        <v>-0.84314638376235962</v>
      </c>
      <c r="CE1408">
        <v>5.7133875787258148E-2</v>
      </c>
      <c r="CF1408">
        <v>4.6970386058092117E-2</v>
      </c>
      <c r="CG1408">
        <v>3.1312499195337296E-2</v>
      </c>
      <c r="CH1408">
        <v>1.1075933463871479E-2</v>
      </c>
      <c r="CI1408">
        <v>-1.8723368644714355E-2</v>
      </c>
      <c r="CJ1408">
        <v>-3.4097403287887573E-2</v>
      </c>
      <c r="CK1408">
        <v>-0.1074260026216507</v>
      </c>
      <c r="CL1408">
        <v>-0.17730759084224701</v>
      </c>
      <c r="CM1408">
        <v>-0.22963966429233551</v>
      </c>
      <c r="CN1408">
        <v>-0.24224637448787689</v>
      </c>
      <c r="CO1408">
        <v>-0.31394889950752258</v>
      </c>
      <c r="CP1408">
        <v>-0.32625281810760498</v>
      </c>
      <c r="CQ1408">
        <v>0.45653495192527771</v>
      </c>
      <c r="CR1408">
        <v>5.4476380348205566</v>
      </c>
      <c r="CS1408">
        <v>5.480776309967041</v>
      </c>
      <c r="CT1408">
        <v>5.4866538047790527</v>
      </c>
      <c r="CU1408">
        <v>5.4890518188476563</v>
      </c>
      <c r="CV1408">
        <v>5.4636359214782715</v>
      </c>
      <c r="CW1408">
        <v>0.14970080554485321</v>
      </c>
      <c r="CX1408">
        <v>-0.34193265438079834</v>
      </c>
      <c r="CY1408">
        <v>-0.32379016280174255</v>
      </c>
      <c r="CZ1408">
        <v>-0.27385279536247253</v>
      </c>
      <c r="DA1408">
        <v>-0.31946536898612976</v>
      </c>
      <c r="DB1408">
        <v>-0.40090122818946838</v>
      </c>
      <c r="DC1408">
        <v>0.97366088628768921</v>
      </c>
      <c r="DD1408">
        <v>0.75789546966552734</v>
      </c>
      <c r="DE1408">
        <v>0.57789009809494019</v>
      </c>
      <c r="DF1408">
        <v>0.51060456037521362</v>
      </c>
      <c r="DG1408">
        <v>0.46609446406364441</v>
      </c>
      <c r="DH1408">
        <v>0.45689788460731506</v>
      </c>
      <c r="DI1408">
        <v>0.40482434630393982</v>
      </c>
      <c r="DJ1408">
        <v>0.36813986301422119</v>
      </c>
      <c r="DK1408">
        <v>0.36001673340797424</v>
      </c>
      <c r="DL1408">
        <v>0.39385104179382324</v>
      </c>
      <c r="DM1408">
        <v>0.37490347027778625</v>
      </c>
      <c r="DN1408">
        <v>0.3911115825176239</v>
      </c>
      <c r="DO1408">
        <v>1.0063325166702271</v>
      </c>
      <c r="DP1408">
        <v>5.6860866546630859</v>
      </c>
      <c r="DQ1408">
        <v>5.7109951972961426</v>
      </c>
      <c r="DR1408">
        <v>5.7068753242492676</v>
      </c>
      <c r="DS1408">
        <v>5.7069897651672363</v>
      </c>
      <c r="DT1408">
        <v>5.6911487579345703</v>
      </c>
      <c r="DU1408">
        <v>0.70280760526657104</v>
      </c>
      <c r="DV1408">
        <v>-8.910958468914032E-2</v>
      </c>
      <c r="DW1408">
        <v>-0.10653632879257202</v>
      </c>
      <c r="DX1408">
        <v>-0.13048562407493591</v>
      </c>
      <c r="DY1408">
        <v>-1.4467054978013039E-2</v>
      </c>
      <c r="DZ1408">
        <v>4.1343938559293747E-2</v>
      </c>
      <c r="EA1408">
        <v>2.2969803810119629</v>
      </c>
      <c r="EB1408">
        <v>1.7843583822250366</v>
      </c>
      <c r="EC1408">
        <v>1.3670612573623657</v>
      </c>
      <c r="ED1408">
        <v>1.2318445444107056</v>
      </c>
      <c r="EE1408">
        <v>1.1660944223403931</v>
      </c>
      <c r="EF1408">
        <v>1.1658171415328979</v>
      </c>
      <c r="EG1408">
        <v>1.1444324254989624</v>
      </c>
      <c r="EH1408">
        <v>1.1556793451309204</v>
      </c>
      <c r="EI1408">
        <v>1.2113869190216064</v>
      </c>
      <c r="EJ1408">
        <v>1.312274694442749</v>
      </c>
      <c r="EK1408">
        <v>1.3694968223571777</v>
      </c>
      <c r="EL1408">
        <v>1.4268718957901001</v>
      </c>
      <c r="EM1408">
        <v>1.8001528978347778</v>
      </c>
      <c r="EN1408">
        <v>6.0303683280944824</v>
      </c>
      <c r="EO1408">
        <v>6.0433945655822754</v>
      </c>
      <c r="EP1408">
        <v>6.0248398780822754</v>
      </c>
      <c r="EQ1408">
        <v>6.0216579437255859</v>
      </c>
      <c r="ER1408">
        <v>6.0196413993835449</v>
      </c>
      <c r="ES1408">
        <v>1.5014059543609619</v>
      </c>
      <c r="ET1408">
        <v>0.27592676877975464</v>
      </c>
      <c r="EU1408">
        <v>0.20714369416236877</v>
      </c>
      <c r="EV1408">
        <v>7.6513789594173431E-2</v>
      </c>
      <c r="EW1408">
        <v>0.42590206861495972</v>
      </c>
      <c r="EX1408">
        <v>0.67987573146820068</v>
      </c>
      <c r="EY1408">
        <v>64.957412719726563</v>
      </c>
      <c r="EZ1408">
        <v>64.964950561523438</v>
      </c>
      <c r="FA1408">
        <v>64.872177124023437</v>
      </c>
      <c r="FB1408">
        <v>65.135360717773438</v>
      </c>
      <c r="FC1408">
        <v>63.782772064208984</v>
      </c>
      <c r="FD1408">
        <v>63.062999725341797</v>
      </c>
      <c r="FE1408">
        <v>63.940082550048828</v>
      </c>
      <c r="FF1408">
        <v>67.426620483398438</v>
      </c>
      <c r="FG1408">
        <v>73.651763916015625</v>
      </c>
      <c r="FH1408">
        <v>78.006187438964844</v>
      </c>
      <c r="FI1408">
        <v>81.295204162597656</v>
      </c>
      <c r="FJ1408">
        <v>82.302574157714844</v>
      </c>
      <c r="FK1408">
        <v>81.98370361328125</v>
      </c>
      <c r="FL1408">
        <v>82.887847900390625</v>
      </c>
      <c r="FM1408">
        <v>81.763175964355469</v>
      </c>
      <c r="FN1408">
        <v>80.954704284667969</v>
      </c>
      <c r="FO1408">
        <v>80.716346740722656</v>
      </c>
      <c r="FP1408">
        <v>80.6082763671875</v>
      </c>
      <c r="FQ1408">
        <v>81.293472290039063</v>
      </c>
      <c r="FR1408">
        <v>78.041412353515625</v>
      </c>
      <c r="FS1408">
        <v>74.683357238769531</v>
      </c>
      <c r="FT1408">
        <v>71.901451110839844</v>
      </c>
      <c r="FU1408">
        <v>71.126960754394531</v>
      </c>
      <c r="FV1408">
        <v>69.710243225097656</v>
      </c>
      <c r="FW1408">
        <v>181</v>
      </c>
      <c r="FX1408">
        <v>8.9820645749568939E-2</v>
      </c>
      <c r="FY1408">
        <v>1</v>
      </c>
    </row>
    <row r="1409" spans="1:181" x14ac:dyDescent="0.2">
      <c r="A1409" t="s">
        <v>243</v>
      </c>
      <c r="B1409" t="s">
        <v>239</v>
      </c>
      <c r="C1409" t="s">
        <v>214</v>
      </c>
      <c r="D1409" t="s">
        <v>37</v>
      </c>
      <c r="E1409">
        <v>2022</v>
      </c>
      <c r="F1409" t="s">
        <v>222</v>
      </c>
      <c r="G1409" t="s">
        <v>245</v>
      </c>
      <c r="H1409">
        <v>190</v>
      </c>
      <c r="K1409">
        <v>14.867275238037109</v>
      </c>
      <c r="L1409">
        <v>14.214508056640625</v>
      </c>
      <c r="M1409">
        <v>13.752078056335449</v>
      </c>
      <c r="N1409">
        <v>14.013608932495117</v>
      </c>
      <c r="O1409">
        <v>14.712270736694336</v>
      </c>
      <c r="P1409">
        <v>15.541958808898926</v>
      </c>
      <c r="Q1409">
        <v>18.490133285522461</v>
      </c>
      <c r="R1409">
        <v>21.579526901245117</v>
      </c>
      <c r="S1409">
        <v>25.110589981079102</v>
      </c>
      <c r="T1409">
        <v>27.357831954956055</v>
      </c>
      <c r="U1409">
        <v>30.637948989868164</v>
      </c>
      <c r="V1409">
        <v>31.911632537841797</v>
      </c>
      <c r="W1409">
        <v>32.192462921142578</v>
      </c>
      <c r="X1409">
        <v>32.91943359375</v>
      </c>
      <c r="Y1409">
        <v>32.810558319091797</v>
      </c>
      <c r="Z1409">
        <v>32.739128112792969</v>
      </c>
      <c r="AA1409">
        <v>32.686317443847656</v>
      </c>
      <c r="AB1409">
        <v>32.890373229980469</v>
      </c>
      <c r="AC1409">
        <v>33.271034240722656</v>
      </c>
      <c r="AD1409">
        <v>32.501274108886719</v>
      </c>
      <c r="AE1409">
        <v>29.647182464599609</v>
      </c>
      <c r="AF1409">
        <v>23.602237701416016</v>
      </c>
      <c r="AG1409">
        <v>18.721128463745117</v>
      </c>
      <c r="AH1409">
        <v>15.753909111022949</v>
      </c>
      <c r="AI1409">
        <v>-2.1827125549316406</v>
      </c>
      <c r="AJ1409">
        <v>-1.6904176473617554</v>
      </c>
      <c r="AK1409">
        <v>-1.3044363260269165</v>
      </c>
      <c r="AL1409">
        <v>-1.2096927165985107</v>
      </c>
      <c r="AM1409">
        <v>-1.2035411596298218</v>
      </c>
      <c r="AN1409">
        <v>-1.2340118885040283</v>
      </c>
      <c r="AO1409">
        <v>-1.359284520149231</v>
      </c>
      <c r="AP1409">
        <v>-1.5102945566177368</v>
      </c>
      <c r="AQ1409">
        <v>-1.6706662178039551</v>
      </c>
      <c r="AR1409">
        <v>-1.7967674732208252</v>
      </c>
      <c r="AS1409">
        <v>-1.9973946809768677</v>
      </c>
      <c r="AT1409">
        <v>-2.0793774127960205</v>
      </c>
      <c r="AU1409">
        <v>-0.88708305358886719</v>
      </c>
      <c r="AV1409">
        <v>4.8649077415466309</v>
      </c>
      <c r="AW1409">
        <v>4.9181580543518066</v>
      </c>
      <c r="AX1409">
        <v>4.9484677314758301</v>
      </c>
      <c r="AY1409">
        <v>4.9564456939697266</v>
      </c>
      <c r="AZ1409">
        <v>4.907630443572998</v>
      </c>
      <c r="BA1409">
        <v>-1.2020043134689331</v>
      </c>
      <c r="BB1409">
        <v>-0.95979207754135132</v>
      </c>
      <c r="BC1409">
        <v>-0.85472404956817627</v>
      </c>
      <c r="BD1409">
        <v>-0.62421935796737671</v>
      </c>
      <c r="BE1409">
        <v>-1.0648328065872192</v>
      </c>
      <c r="BF1409">
        <v>-1.4816781282424927</v>
      </c>
      <c r="BG1409">
        <v>-0.85939311981201172</v>
      </c>
      <c r="BH1409">
        <v>-0.66395473480224609</v>
      </c>
      <c r="BI1409">
        <v>-0.51526510715484619</v>
      </c>
      <c r="BJ1409">
        <v>-0.48845267295837402</v>
      </c>
      <c r="BK1409">
        <v>-0.50354117155075073</v>
      </c>
      <c r="BL1409">
        <v>-0.52509266138076782</v>
      </c>
      <c r="BM1409">
        <v>-0.61967635154724121</v>
      </c>
      <c r="BN1409">
        <v>-0.7227550745010376</v>
      </c>
      <c r="BO1409">
        <v>-0.81929606199264526</v>
      </c>
      <c r="BP1409">
        <v>-0.87834376096725464</v>
      </c>
      <c r="BQ1409">
        <v>-1.0028012990951538</v>
      </c>
      <c r="BR1409">
        <v>-1.0436172485351562</v>
      </c>
      <c r="BS1409">
        <v>-9.3262635171413422E-2</v>
      </c>
      <c r="BT1409">
        <v>5.2091894149780273</v>
      </c>
      <c r="BU1409">
        <v>5.2505574226379395</v>
      </c>
      <c r="BV1409">
        <v>5.2664322853088379</v>
      </c>
      <c r="BW1409">
        <v>5.2711138725280762</v>
      </c>
      <c r="BX1409">
        <v>5.2361230850219727</v>
      </c>
      <c r="BY1409">
        <v>-0.40340599417686462</v>
      </c>
      <c r="BZ1409">
        <v>-0.59475570917129517</v>
      </c>
      <c r="CA1409">
        <v>-0.54104399681091309</v>
      </c>
      <c r="CB1409">
        <v>-0.41721996665000916</v>
      </c>
      <c r="CC1409">
        <v>-0.62446367740631104</v>
      </c>
      <c r="CD1409">
        <v>-0.84314638376235962</v>
      </c>
      <c r="CE1409">
        <v>5.7133875787258148E-2</v>
      </c>
      <c r="CF1409">
        <v>4.6970386058092117E-2</v>
      </c>
      <c r="CG1409">
        <v>3.1312499195337296E-2</v>
      </c>
      <c r="CH1409">
        <v>1.1075933463871479E-2</v>
      </c>
      <c r="CI1409">
        <v>-1.8723368644714355E-2</v>
      </c>
      <c r="CJ1409">
        <v>-3.4097403287887573E-2</v>
      </c>
      <c r="CK1409">
        <v>-0.1074260026216507</v>
      </c>
      <c r="CL1409">
        <v>-0.17730759084224701</v>
      </c>
      <c r="CM1409">
        <v>-0.22963966429233551</v>
      </c>
      <c r="CN1409">
        <v>-0.24224637448787689</v>
      </c>
      <c r="CO1409">
        <v>-0.31394889950752258</v>
      </c>
      <c r="CP1409">
        <v>-0.32625281810760498</v>
      </c>
      <c r="CQ1409">
        <v>0.45653495192527771</v>
      </c>
      <c r="CR1409">
        <v>5.4476380348205566</v>
      </c>
      <c r="CS1409">
        <v>5.480776309967041</v>
      </c>
      <c r="CT1409">
        <v>5.4866538047790527</v>
      </c>
      <c r="CU1409">
        <v>5.4890518188476563</v>
      </c>
      <c r="CV1409">
        <v>5.4636359214782715</v>
      </c>
      <c r="CW1409">
        <v>0.14970080554485321</v>
      </c>
      <c r="CX1409">
        <v>-0.34193265438079834</v>
      </c>
      <c r="CY1409">
        <v>-0.32379016280174255</v>
      </c>
      <c r="CZ1409">
        <v>-0.27385279536247253</v>
      </c>
      <c r="DA1409">
        <v>-0.31946536898612976</v>
      </c>
      <c r="DB1409">
        <v>-0.40090122818946838</v>
      </c>
      <c r="DC1409">
        <v>0.97366088628768921</v>
      </c>
      <c r="DD1409">
        <v>0.75789546966552734</v>
      </c>
      <c r="DE1409">
        <v>0.57789009809494019</v>
      </c>
      <c r="DF1409">
        <v>0.51060456037521362</v>
      </c>
      <c r="DG1409">
        <v>0.46609446406364441</v>
      </c>
      <c r="DH1409">
        <v>0.45689788460731506</v>
      </c>
      <c r="DI1409">
        <v>0.40482434630393982</v>
      </c>
      <c r="DJ1409">
        <v>0.36813986301422119</v>
      </c>
      <c r="DK1409">
        <v>0.36001673340797424</v>
      </c>
      <c r="DL1409">
        <v>0.39385104179382324</v>
      </c>
      <c r="DM1409">
        <v>0.37490347027778625</v>
      </c>
      <c r="DN1409">
        <v>0.3911115825176239</v>
      </c>
      <c r="DO1409">
        <v>1.0063325166702271</v>
      </c>
      <c r="DP1409">
        <v>5.6860866546630859</v>
      </c>
      <c r="DQ1409">
        <v>5.7109951972961426</v>
      </c>
      <c r="DR1409">
        <v>5.7068753242492676</v>
      </c>
      <c r="DS1409">
        <v>5.7069897651672363</v>
      </c>
      <c r="DT1409">
        <v>5.6911487579345703</v>
      </c>
      <c r="DU1409">
        <v>0.70280760526657104</v>
      </c>
      <c r="DV1409">
        <v>-8.910958468914032E-2</v>
      </c>
      <c r="DW1409">
        <v>-0.10653632879257202</v>
      </c>
      <c r="DX1409">
        <v>-0.13048562407493591</v>
      </c>
      <c r="DY1409">
        <v>-1.4467054978013039E-2</v>
      </c>
      <c r="DZ1409">
        <v>4.1343938559293747E-2</v>
      </c>
      <c r="EA1409">
        <v>2.2969803810119629</v>
      </c>
      <c r="EB1409">
        <v>1.7843583822250366</v>
      </c>
      <c r="EC1409">
        <v>1.3670612573623657</v>
      </c>
      <c r="ED1409">
        <v>1.2318445444107056</v>
      </c>
      <c r="EE1409">
        <v>1.1660944223403931</v>
      </c>
      <c r="EF1409">
        <v>1.1658171415328979</v>
      </c>
      <c r="EG1409">
        <v>1.1444324254989624</v>
      </c>
      <c r="EH1409">
        <v>1.1556793451309204</v>
      </c>
      <c r="EI1409">
        <v>1.2113869190216064</v>
      </c>
      <c r="EJ1409">
        <v>1.312274694442749</v>
      </c>
      <c r="EK1409">
        <v>1.3694968223571777</v>
      </c>
      <c r="EL1409">
        <v>1.4268718957901001</v>
      </c>
      <c r="EM1409">
        <v>1.8001528978347778</v>
      </c>
      <c r="EN1409">
        <v>6.0303683280944824</v>
      </c>
      <c r="EO1409">
        <v>6.0433945655822754</v>
      </c>
      <c r="EP1409">
        <v>6.0248398780822754</v>
      </c>
      <c r="EQ1409">
        <v>6.0216579437255859</v>
      </c>
      <c r="ER1409">
        <v>6.0196413993835449</v>
      </c>
      <c r="ES1409">
        <v>1.5014059543609619</v>
      </c>
      <c r="ET1409">
        <v>0.27592676877975464</v>
      </c>
      <c r="EU1409">
        <v>0.20714369416236877</v>
      </c>
      <c r="EV1409">
        <v>7.6513789594173431E-2</v>
      </c>
      <c r="EW1409">
        <v>0.42590206861495972</v>
      </c>
      <c r="EX1409">
        <v>0.67987573146820068</v>
      </c>
      <c r="EY1409">
        <v>64.957412719726563</v>
      </c>
      <c r="EZ1409">
        <v>64.964950561523438</v>
      </c>
      <c r="FA1409">
        <v>64.872177124023437</v>
      </c>
      <c r="FB1409">
        <v>65.135360717773438</v>
      </c>
      <c r="FC1409">
        <v>63.782772064208984</v>
      </c>
      <c r="FD1409">
        <v>63.062999725341797</v>
      </c>
      <c r="FE1409">
        <v>63.940082550048828</v>
      </c>
      <c r="FF1409">
        <v>67.426620483398438</v>
      </c>
      <c r="FG1409">
        <v>73.651763916015625</v>
      </c>
      <c r="FH1409">
        <v>78.006187438964844</v>
      </c>
      <c r="FI1409">
        <v>81.295204162597656</v>
      </c>
      <c r="FJ1409">
        <v>82.302574157714844</v>
      </c>
      <c r="FK1409">
        <v>81.98370361328125</v>
      </c>
      <c r="FL1409">
        <v>82.887847900390625</v>
      </c>
      <c r="FM1409">
        <v>81.763175964355469</v>
      </c>
      <c r="FN1409">
        <v>80.954704284667969</v>
      </c>
      <c r="FO1409">
        <v>80.716346740722656</v>
      </c>
      <c r="FP1409">
        <v>80.6082763671875</v>
      </c>
      <c r="FQ1409">
        <v>81.293472290039063</v>
      </c>
      <c r="FR1409">
        <v>78.041412353515625</v>
      </c>
      <c r="FS1409">
        <v>74.683357238769531</v>
      </c>
      <c r="FT1409">
        <v>71.901451110839844</v>
      </c>
      <c r="FU1409">
        <v>71.126960754394531</v>
      </c>
      <c r="FV1409">
        <v>69.710243225097656</v>
      </c>
      <c r="FW1409">
        <v>181</v>
      </c>
      <c r="FX1409">
        <v>8.9820645749568939E-2</v>
      </c>
      <c r="FY1409">
        <v>1</v>
      </c>
    </row>
    <row r="1410" spans="1:181" x14ac:dyDescent="0.2">
      <c r="A1410" t="s">
        <v>243</v>
      </c>
      <c r="B1410" t="s">
        <v>239</v>
      </c>
      <c r="C1410" t="s">
        <v>214</v>
      </c>
      <c r="D1410" t="s">
        <v>37</v>
      </c>
      <c r="E1410">
        <v>2023</v>
      </c>
      <c r="F1410" t="s">
        <v>222</v>
      </c>
      <c r="G1410" t="s">
        <v>245</v>
      </c>
      <c r="H1410">
        <v>190</v>
      </c>
      <c r="K1410">
        <v>14.867275238037109</v>
      </c>
      <c r="L1410">
        <v>14.214508056640625</v>
      </c>
      <c r="M1410">
        <v>13.752078056335449</v>
      </c>
      <c r="N1410">
        <v>14.013608932495117</v>
      </c>
      <c r="O1410">
        <v>14.712270736694336</v>
      </c>
      <c r="P1410">
        <v>15.541958808898926</v>
      </c>
      <c r="Q1410">
        <v>18.490133285522461</v>
      </c>
      <c r="R1410">
        <v>21.579526901245117</v>
      </c>
      <c r="S1410">
        <v>25.110589981079102</v>
      </c>
      <c r="T1410">
        <v>27.357831954956055</v>
      </c>
      <c r="U1410">
        <v>30.637948989868164</v>
      </c>
      <c r="V1410">
        <v>31.911632537841797</v>
      </c>
      <c r="W1410">
        <v>32.192462921142578</v>
      </c>
      <c r="X1410">
        <v>32.91943359375</v>
      </c>
      <c r="Y1410">
        <v>32.810558319091797</v>
      </c>
      <c r="Z1410">
        <v>32.739128112792969</v>
      </c>
      <c r="AA1410">
        <v>32.686317443847656</v>
      </c>
      <c r="AB1410">
        <v>32.890373229980469</v>
      </c>
      <c r="AC1410">
        <v>33.271034240722656</v>
      </c>
      <c r="AD1410">
        <v>32.501274108886719</v>
      </c>
      <c r="AE1410">
        <v>29.647182464599609</v>
      </c>
      <c r="AF1410">
        <v>23.602237701416016</v>
      </c>
      <c r="AG1410">
        <v>18.721128463745117</v>
      </c>
      <c r="AH1410">
        <v>15.753909111022949</v>
      </c>
      <c r="AI1410">
        <v>-2.1827125549316406</v>
      </c>
      <c r="AJ1410">
        <v>-1.6904176473617554</v>
      </c>
      <c r="AK1410">
        <v>-1.3044363260269165</v>
      </c>
      <c r="AL1410">
        <v>-1.2096927165985107</v>
      </c>
      <c r="AM1410">
        <v>-1.2035411596298218</v>
      </c>
      <c r="AN1410">
        <v>-1.2340118885040283</v>
      </c>
      <c r="AO1410">
        <v>-1.359284520149231</v>
      </c>
      <c r="AP1410">
        <v>-1.5102945566177368</v>
      </c>
      <c r="AQ1410">
        <v>-1.6706662178039551</v>
      </c>
      <c r="AR1410">
        <v>-1.7967674732208252</v>
      </c>
      <c r="AS1410">
        <v>-1.9973946809768677</v>
      </c>
      <c r="AT1410">
        <v>-2.0793774127960205</v>
      </c>
      <c r="AU1410">
        <v>-0.88708305358886719</v>
      </c>
      <c r="AV1410">
        <v>4.8649077415466309</v>
      </c>
      <c r="AW1410">
        <v>4.9181580543518066</v>
      </c>
      <c r="AX1410">
        <v>4.9484677314758301</v>
      </c>
      <c r="AY1410">
        <v>4.9564456939697266</v>
      </c>
      <c r="AZ1410">
        <v>4.907630443572998</v>
      </c>
      <c r="BA1410">
        <v>-1.2020043134689331</v>
      </c>
      <c r="BB1410">
        <v>-0.95979207754135132</v>
      </c>
      <c r="BC1410">
        <v>-0.85472404956817627</v>
      </c>
      <c r="BD1410">
        <v>-0.62421935796737671</v>
      </c>
      <c r="BE1410">
        <v>-1.0648328065872192</v>
      </c>
      <c r="BF1410">
        <v>-1.4816781282424927</v>
      </c>
      <c r="BG1410">
        <v>-0.85939311981201172</v>
      </c>
      <c r="BH1410">
        <v>-0.66395473480224609</v>
      </c>
      <c r="BI1410">
        <v>-0.51526510715484619</v>
      </c>
      <c r="BJ1410">
        <v>-0.48845267295837402</v>
      </c>
      <c r="BK1410">
        <v>-0.50354117155075073</v>
      </c>
      <c r="BL1410">
        <v>-0.52509266138076782</v>
      </c>
      <c r="BM1410">
        <v>-0.61967635154724121</v>
      </c>
      <c r="BN1410">
        <v>-0.7227550745010376</v>
      </c>
      <c r="BO1410">
        <v>-0.81929606199264526</v>
      </c>
      <c r="BP1410">
        <v>-0.87834376096725464</v>
      </c>
      <c r="BQ1410">
        <v>-1.0028012990951538</v>
      </c>
      <c r="BR1410">
        <v>-1.0436172485351562</v>
      </c>
      <c r="BS1410">
        <v>-9.3262635171413422E-2</v>
      </c>
      <c r="BT1410">
        <v>5.2091894149780273</v>
      </c>
      <c r="BU1410">
        <v>5.2505574226379395</v>
      </c>
      <c r="BV1410">
        <v>5.2664322853088379</v>
      </c>
      <c r="BW1410">
        <v>5.2711138725280762</v>
      </c>
      <c r="BX1410">
        <v>5.2361230850219727</v>
      </c>
      <c r="BY1410">
        <v>-0.40340599417686462</v>
      </c>
      <c r="BZ1410">
        <v>-0.59475570917129517</v>
      </c>
      <c r="CA1410">
        <v>-0.54104399681091309</v>
      </c>
      <c r="CB1410">
        <v>-0.41721996665000916</v>
      </c>
      <c r="CC1410">
        <v>-0.62446367740631104</v>
      </c>
      <c r="CD1410">
        <v>-0.84314638376235962</v>
      </c>
      <c r="CE1410">
        <v>5.7133875787258148E-2</v>
      </c>
      <c r="CF1410">
        <v>4.6970386058092117E-2</v>
      </c>
      <c r="CG1410">
        <v>3.1312499195337296E-2</v>
      </c>
      <c r="CH1410">
        <v>1.1075933463871479E-2</v>
      </c>
      <c r="CI1410">
        <v>-1.8723368644714355E-2</v>
      </c>
      <c r="CJ1410">
        <v>-3.4097403287887573E-2</v>
      </c>
      <c r="CK1410">
        <v>-0.1074260026216507</v>
      </c>
      <c r="CL1410">
        <v>-0.17730759084224701</v>
      </c>
      <c r="CM1410">
        <v>-0.22963966429233551</v>
      </c>
      <c r="CN1410">
        <v>-0.24224637448787689</v>
      </c>
      <c r="CO1410">
        <v>-0.31394889950752258</v>
      </c>
      <c r="CP1410">
        <v>-0.32625281810760498</v>
      </c>
      <c r="CQ1410">
        <v>0.45653495192527771</v>
      </c>
      <c r="CR1410">
        <v>5.4476380348205566</v>
      </c>
      <c r="CS1410">
        <v>5.480776309967041</v>
      </c>
      <c r="CT1410">
        <v>5.4866538047790527</v>
      </c>
      <c r="CU1410">
        <v>5.4890518188476563</v>
      </c>
      <c r="CV1410">
        <v>5.4636359214782715</v>
      </c>
      <c r="CW1410">
        <v>0.14970080554485321</v>
      </c>
      <c r="CX1410">
        <v>-0.34193265438079834</v>
      </c>
      <c r="CY1410">
        <v>-0.32379016280174255</v>
      </c>
      <c r="CZ1410">
        <v>-0.27385279536247253</v>
      </c>
      <c r="DA1410">
        <v>-0.31946536898612976</v>
      </c>
      <c r="DB1410">
        <v>-0.40090122818946838</v>
      </c>
      <c r="DC1410">
        <v>0.97366088628768921</v>
      </c>
      <c r="DD1410">
        <v>0.75789546966552734</v>
      </c>
      <c r="DE1410">
        <v>0.57789009809494019</v>
      </c>
      <c r="DF1410">
        <v>0.51060456037521362</v>
      </c>
      <c r="DG1410">
        <v>0.46609446406364441</v>
      </c>
      <c r="DH1410">
        <v>0.45689788460731506</v>
      </c>
      <c r="DI1410">
        <v>0.40482434630393982</v>
      </c>
      <c r="DJ1410">
        <v>0.36813986301422119</v>
      </c>
      <c r="DK1410">
        <v>0.36001673340797424</v>
      </c>
      <c r="DL1410">
        <v>0.39385104179382324</v>
      </c>
      <c r="DM1410">
        <v>0.37490347027778625</v>
      </c>
      <c r="DN1410">
        <v>0.3911115825176239</v>
      </c>
      <c r="DO1410">
        <v>1.0063325166702271</v>
      </c>
      <c r="DP1410">
        <v>5.6860866546630859</v>
      </c>
      <c r="DQ1410">
        <v>5.7109951972961426</v>
      </c>
      <c r="DR1410">
        <v>5.7068753242492676</v>
      </c>
      <c r="DS1410">
        <v>5.7069897651672363</v>
      </c>
      <c r="DT1410">
        <v>5.6911487579345703</v>
      </c>
      <c r="DU1410">
        <v>0.70280760526657104</v>
      </c>
      <c r="DV1410">
        <v>-8.910958468914032E-2</v>
      </c>
      <c r="DW1410">
        <v>-0.10653632879257202</v>
      </c>
      <c r="DX1410">
        <v>-0.13048562407493591</v>
      </c>
      <c r="DY1410">
        <v>-1.4467054978013039E-2</v>
      </c>
      <c r="DZ1410">
        <v>4.1343938559293747E-2</v>
      </c>
      <c r="EA1410">
        <v>2.2969803810119629</v>
      </c>
      <c r="EB1410">
        <v>1.7843583822250366</v>
      </c>
      <c r="EC1410">
        <v>1.3670612573623657</v>
      </c>
      <c r="ED1410">
        <v>1.2318445444107056</v>
      </c>
      <c r="EE1410">
        <v>1.1660944223403931</v>
      </c>
      <c r="EF1410">
        <v>1.1658171415328979</v>
      </c>
      <c r="EG1410">
        <v>1.1444324254989624</v>
      </c>
      <c r="EH1410">
        <v>1.1556793451309204</v>
      </c>
      <c r="EI1410">
        <v>1.2113869190216064</v>
      </c>
      <c r="EJ1410">
        <v>1.312274694442749</v>
      </c>
      <c r="EK1410">
        <v>1.3694968223571777</v>
      </c>
      <c r="EL1410">
        <v>1.4268718957901001</v>
      </c>
      <c r="EM1410">
        <v>1.8001528978347778</v>
      </c>
      <c r="EN1410">
        <v>6.0303683280944824</v>
      </c>
      <c r="EO1410">
        <v>6.0433945655822754</v>
      </c>
      <c r="EP1410">
        <v>6.0248398780822754</v>
      </c>
      <c r="EQ1410">
        <v>6.0216579437255859</v>
      </c>
      <c r="ER1410">
        <v>6.0196413993835449</v>
      </c>
      <c r="ES1410">
        <v>1.5014059543609619</v>
      </c>
      <c r="ET1410">
        <v>0.27592676877975464</v>
      </c>
      <c r="EU1410">
        <v>0.20714369416236877</v>
      </c>
      <c r="EV1410">
        <v>7.6513789594173431E-2</v>
      </c>
      <c r="EW1410">
        <v>0.42590206861495972</v>
      </c>
      <c r="EX1410">
        <v>0.67987573146820068</v>
      </c>
      <c r="EY1410">
        <v>64.957412719726563</v>
      </c>
      <c r="EZ1410">
        <v>64.964950561523438</v>
      </c>
      <c r="FA1410">
        <v>64.872177124023437</v>
      </c>
      <c r="FB1410">
        <v>65.135360717773438</v>
      </c>
      <c r="FC1410">
        <v>63.782772064208984</v>
      </c>
      <c r="FD1410">
        <v>63.062999725341797</v>
      </c>
      <c r="FE1410">
        <v>63.940082550048828</v>
      </c>
      <c r="FF1410">
        <v>67.426620483398438</v>
      </c>
      <c r="FG1410">
        <v>73.651763916015625</v>
      </c>
      <c r="FH1410">
        <v>78.006187438964844</v>
      </c>
      <c r="FI1410">
        <v>81.295204162597656</v>
      </c>
      <c r="FJ1410">
        <v>82.302574157714844</v>
      </c>
      <c r="FK1410">
        <v>81.98370361328125</v>
      </c>
      <c r="FL1410">
        <v>82.887847900390625</v>
      </c>
      <c r="FM1410">
        <v>81.763175964355469</v>
      </c>
      <c r="FN1410">
        <v>80.954704284667969</v>
      </c>
      <c r="FO1410">
        <v>80.716346740722656</v>
      </c>
      <c r="FP1410">
        <v>80.6082763671875</v>
      </c>
      <c r="FQ1410">
        <v>81.293472290039063</v>
      </c>
      <c r="FR1410">
        <v>78.041412353515625</v>
      </c>
      <c r="FS1410">
        <v>74.683357238769531</v>
      </c>
      <c r="FT1410">
        <v>71.901451110839844</v>
      </c>
      <c r="FU1410">
        <v>71.126960754394531</v>
      </c>
      <c r="FV1410">
        <v>69.710243225097656</v>
      </c>
      <c r="FW1410">
        <v>181</v>
      </c>
      <c r="FX1410">
        <v>8.9820645749568939E-2</v>
      </c>
      <c r="FY1410">
        <v>1</v>
      </c>
    </row>
    <row r="1411" spans="1:181" x14ac:dyDescent="0.2">
      <c r="A1411" t="s">
        <v>243</v>
      </c>
      <c r="B1411" t="s">
        <v>239</v>
      </c>
      <c r="C1411" t="s">
        <v>214</v>
      </c>
      <c r="D1411" t="s">
        <v>37</v>
      </c>
      <c r="E1411">
        <v>2024</v>
      </c>
      <c r="F1411" t="s">
        <v>222</v>
      </c>
      <c r="G1411" t="s">
        <v>245</v>
      </c>
      <c r="H1411">
        <v>190</v>
      </c>
      <c r="K1411">
        <v>14.867275238037109</v>
      </c>
      <c r="L1411">
        <v>14.214508056640625</v>
      </c>
      <c r="M1411">
        <v>13.752078056335449</v>
      </c>
      <c r="N1411">
        <v>14.013608932495117</v>
      </c>
      <c r="O1411">
        <v>14.712270736694336</v>
      </c>
      <c r="P1411">
        <v>15.541958808898926</v>
      </c>
      <c r="Q1411">
        <v>18.490133285522461</v>
      </c>
      <c r="R1411">
        <v>21.579526901245117</v>
      </c>
      <c r="S1411">
        <v>25.110589981079102</v>
      </c>
      <c r="T1411">
        <v>27.357831954956055</v>
      </c>
      <c r="U1411">
        <v>30.637948989868164</v>
      </c>
      <c r="V1411">
        <v>31.911632537841797</v>
      </c>
      <c r="W1411">
        <v>32.192462921142578</v>
      </c>
      <c r="X1411">
        <v>32.91943359375</v>
      </c>
      <c r="Y1411">
        <v>32.810558319091797</v>
      </c>
      <c r="Z1411">
        <v>32.739128112792969</v>
      </c>
      <c r="AA1411">
        <v>32.686317443847656</v>
      </c>
      <c r="AB1411">
        <v>32.890373229980469</v>
      </c>
      <c r="AC1411">
        <v>33.271034240722656</v>
      </c>
      <c r="AD1411">
        <v>32.501274108886719</v>
      </c>
      <c r="AE1411">
        <v>29.647182464599609</v>
      </c>
      <c r="AF1411">
        <v>23.602237701416016</v>
      </c>
      <c r="AG1411">
        <v>18.721128463745117</v>
      </c>
      <c r="AH1411">
        <v>15.753909111022949</v>
      </c>
      <c r="AI1411">
        <v>-2.1827125549316406</v>
      </c>
      <c r="AJ1411">
        <v>-1.6904176473617554</v>
      </c>
      <c r="AK1411">
        <v>-1.3044363260269165</v>
      </c>
      <c r="AL1411">
        <v>-1.2096927165985107</v>
      </c>
      <c r="AM1411">
        <v>-1.2035411596298218</v>
      </c>
      <c r="AN1411">
        <v>-1.2340118885040283</v>
      </c>
      <c r="AO1411">
        <v>-1.359284520149231</v>
      </c>
      <c r="AP1411">
        <v>-1.5102945566177368</v>
      </c>
      <c r="AQ1411">
        <v>-1.6706662178039551</v>
      </c>
      <c r="AR1411">
        <v>-1.7967674732208252</v>
      </c>
      <c r="AS1411">
        <v>-1.9973946809768677</v>
      </c>
      <c r="AT1411">
        <v>-2.0793774127960205</v>
      </c>
      <c r="AU1411">
        <v>-0.88708305358886719</v>
      </c>
      <c r="AV1411">
        <v>4.8649077415466309</v>
      </c>
      <c r="AW1411">
        <v>4.9181580543518066</v>
      </c>
      <c r="AX1411">
        <v>4.9484677314758301</v>
      </c>
      <c r="AY1411">
        <v>4.9564456939697266</v>
      </c>
      <c r="AZ1411">
        <v>4.907630443572998</v>
      </c>
      <c r="BA1411">
        <v>-1.2020043134689331</v>
      </c>
      <c r="BB1411">
        <v>-0.95979207754135132</v>
      </c>
      <c r="BC1411">
        <v>-0.85472404956817627</v>
      </c>
      <c r="BD1411">
        <v>-0.62421935796737671</v>
      </c>
      <c r="BE1411">
        <v>-1.0648328065872192</v>
      </c>
      <c r="BF1411">
        <v>-1.4816781282424927</v>
      </c>
      <c r="BG1411">
        <v>-0.85939311981201172</v>
      </c>
      <c r="BH1411">
        <v>-0.66395473480224609</v>
      </c>
      <c r="BI1411">
        <v>-0.51526510715484619</v>
      </c>
      <c r="BJ1411">
        <v>-0.48845267295837402</v>
      </c>
      <c r="BK1411">
        <v>-0.50354117155075073</v>
      </c>
      <c r="BL1411">
        <v>-0.52509266138076782</v>
      </c>
      <c r="BM1411">
        <v>-0.61967635154724121</v>
      </c>
      <c r="BN1411">
        <v>-0.7227550745010376</v>
      </c>
      <c r="BO1411">
        <v>-0.81929606199264526</v>
      </c>
      <c r="BP1411">
        <v>-0.87834376096725464</v>
      </c>
      <c r="BQ1411">
        <v>-1.0028012990951538</v>
      </c>
      <c r="BR1411">
        <v>-1.0436172485351562</v>
      </c>
      <c r="BS1411">
        <v>-9.3262635171413422E-2</v>
      </c>
      <c r="BT1411">
        <v>5.2091894149780273</v>
      </c>
      <c r="BU1411">
        <v>5.2505574226379395</v>
      </c>
      <c r="BV1411">
        <v>5.2664322853088379</v>
      </c>
      <c r="BW1411">
        <v>5.2711138725280762</v>
      </c>
      <c r="BX1411">
        <v>5.2361230850219727</v>
      </c>
      <c r="BY1411">
        <v>-0.40340599417686462</v>
      </c>
      <c r="BZ1411">
        <v>-0.59475570917129517</v>
      </c>
      <c r="CA1411">
        <v>-0.54104399681091309</v>
      </c>
      <c r="CB1411">
        <v>-0.41721996665000916</v>
      </c>
      <c r="CC1411">
        <v>-0.62446367740631104</v>
      </c>
      <c r="CD1411">
        <v>-0.84314638376235962</v>
      </c>
      <c r="CE1411">
        <v>5.7133875787258148E-2</v>
      </c>
      <c r="CF1411">
        <v>4.6970386058092117E-2</v>
      </c>
      <c r="CG1411">
        <v>3.1312499195337296E-2</v>
      </c>
      <c r="CH1411">
        <v>1.1075933463871479E-2</v>
      </c>
      <c r="CI1411">
        <v>-1.8723368644714355E-2</v>
      </c>
      <c r="CJ1411">
        <v>-3.4097403287887573E-2</v>
      </c>
      <c r="CK1411">
        <v>-0.1074260026216507</v>
      </c>
      <c r="CL1411">
        <v>-0.17730759084224701</v>
      </c>
      <c r="CM1411">
        <v>-0.22963966429233551</v>
      </c>
      <c r="CN1411">
        <v>-0.24224637448787689</v>
      </c>
      <c r="CO1411">
        <v>-0.31394889950752258</v>
      </c>
      <c r="CP1411">
        <v>-0.32625281810760498</v>
      </c>
      <c r="CQ1411">
        <v>0.45653495192527771</v>
      </c>
      <c r="CR1411">
        <v>5.4476380348205566</v>
      </c>
      <c r="CS1411">
        <v>5.480776309967041</v>
      </c>
      <c r="CT1411">
        <v>5.4866538047790527</v>
      </c>
      <c r="CU1411">
        <v>5.4890518188476563</v>
      </c>
      <c r="CV1411">
        <v>5.4636359214782715</v>
      </c>
      <c r="CW1411">
        <v>0.14970080554485321</v>
      </c>
      <c r="CX1411">
        <v>-0.34193265438079834</v>
      </c>
      <c r="CY1411">
        <v>-0.32379016280174255</v>
      </c>
      <c r="CZ1411">
        <v>-0.27385279536247253</v>
      </c>
      <c r="DA1411">
        <v>-0.31946536898612976</v>
      </c>
      <c r="DB1411">
        <v>-0.40090122818946838</v>
      </c>
      <c r="DC1411">
        <v>0.97366088628768921</v>
      </c>
      <c r="DD1411">
        <v>0.75789546966552734</v>
      </c>
      <c r="DE1411">
        <v>0.57789009809494019</v>
      </c>
      <c r="DF1411">
        <v>0.51060456037521362</v>
      </c>
      <c r="DG1411">
        <v>0.46609446406364441</v>
      </c>
      <c r="DH1411">
        <v>0.45689788460731506</v>
      </c>
      <c r="DI1411">
        <v>0.40482434630393982</v>
      </c>
      <c r="DJ1411">
        <v>0.36813986301422119</v>
      </c>
      <c r="DK1411">
        <v>0.36001673340797424</v>
      </c>
      <c r="DL1411">
        <v>0.39385104179382324</v>
      </c>
      <c r="DM1411">
        <v>0.37490347027778625</v>
      </c>
      <c r="DN1411">
        <v>0.3911115825176239</v>
      </c>
      <c r="DO1411">
        <v>1.0063325166702271</v>
      </c>
      <c r="DP1411">
        <v>5.6860866546630859</v>
      </c>
      <c r="DQ1411">
        <v>5.7109951972961426</v>
      </c>
      <c r="DR1411">
        <v>5.7068753242492676</v>
      </c>
      <c r="DS1411">
        <v>5.7069897651672363</v>
      </c>
      <c r="DT1411">
        <v>5.6911487579345703</v>
      </c>
      <c r="DU1411">
        <v>0.70280760526657104</v>
      </c>
      <c r="DV1411">
        <v>-8.910958468914032E-2</v>
      </c>
      <c r="DW1411">
        <v>-0.10653632879257202</v>
      </c>
      <c r="DX1411">
        <v>-0.13048562407493591</v>
      </c>
      <c r="DY1411">
        <v>-1.4467054978013039E-2</v>
      </c>
      <c r="DZ1411">
        <v>4.1343938559293747E-2</v>
      </c>
      <c r="EA1411">
        <v>2.2969803810119629</v>
      </c>
      <c r="EB1411">
        <v>1.7843583822250366</v>
      </c>
      <c r="EC1411">
        <v>1.3670612573623657</v>
      </c>
      <c r="ED1411">
        <v>1.2318445444107056</v>
      </c>
      <c r="EE1411">
        <v>1.1660944223403931</v>
      </c>
      <c r="EF1411">
        <v>1.1658171415328979</v>
      </c>
      <c r="EG1411">
        <v>1.1444324254989624</v>
      </c>
      <c r="EH1411">
        <v>1.1556793451309204</v>
      </c>
      <c r="EI1411">
        <v>1.2113869190216064</v>
      </c>
      <c r="EJ1411">
        <v>1.312274694442749</v>
      </c>
      <c r="EK1411">
        <v>1.3694968223571777</v>
      </c>
      <c r="EL1411">
        <v>1.4268718957901001</v>
      </c>
      <c r="EM1411">
        <v>1.8001528978347778</v>
      </c>
      <c r="EN1411">
        <v>6.0303683280944824</v>
      </c>
      <c r="EO1411">
        <v>6.0433945655822754</v>
      </c>
      <c r="EP1411">
        <v>6.0248398780822754</v>
      </c>
      <c r="EQ1411">
        <v>6.0216579437255859</v>
      </c>
      <c r="ER1411">
        <v>6.0196413993835449</v>
      </c>
      <c r="ES1411">
        <v>1.5014059543609619</v>
      </c>
      <c r="ET1411">
        <v>0.27592676877975464</v>
      </c>
      <c r="EU1411">
        <v>0.20714369416236877</v>
      </c>
      <c r="EV1411">
        <v>7.6513789594173431E-2</v>
      </c>
      <c r="EW1411">
        <v>0.42590206861495972</v>
      </c>
      <c r="EX1411">
        <v>0.67987573146820068</v>
      </c>
      <c r="EY1411">
        <v>64.957412719726563</v>
      </c>
      <c r="EZ1411">
        <v>64.964950561523438</v>
      </c>
      <c r="FA1411">
        <v>64.872177124023437</v>
      </c>
      <c r="FB1411">
        <v>65.135360717773438</v>
      </c>
      <c r="FC1411">
        <v>63.782772064208984</v>
      </c>
      <c r="FD1411">
        <v>63.062999725341797</v>
      </c>
      <c r="FE1411">
        <v>63.940082550048828</v>
      </c>
      <c r="FF1411">
        <v>67.426620483398438</v>
      </c>
      <c r="FG1411">
        <v>73.651763916015625</v>
      </c>
      <c r="FH1411">
        <v>78.006187438964844</v>
      </c>
      <c r="FI1411">
        <v>81.295204162597656</v>
      </c>
      <c r="FJ1411">
        <v>82.302574157714844</v>
      </c>
      <c r="FK1411">
        <v>81.98370361328125</v>
      </c>
      <c r="FL1411">
        <v>82.887847900390625</v>
      </c>
      <c r="FM1411">
        <v>81.763175964355469</v>
      </c>
      <c r="FN1411">
        <v>80.954704284667969</v>
      </c>
      <c r="FO1411">
        <v>80.716346740722656</v>
      </c>
      <c r="FP1411">
        <v>80.6082763671875</v>
      </c>
      <c r="FQ1411">
        <v>81.293472290039063</v>
      </c>
      <c r="FR1411">
        <v>78.041412353515625</v>
      </c>
      <c r="FS1411">
        <v>74.683357238769531</v>
      </c>
      <c r="FT1411">
        <v>71.901451110839844</v>
      </c>
      <c r="FU1411">
        <v>71.126960754394531</v>
      </c>
      <c r="FV1411">
        <v>69.710243225097656</v>
      </c>
      <c r="FW1411">
        <v>181</v>
      </c>
      <c r="FX1411">
        <v>8.9820645749568939E-2</v>
      </c>
      <c r="FY1411">
        <v>1</v>
      </c>
    </row>
    <row r="1412" spans="1:181" x14ac:dyDescent="0.2">
      <c r="A1412" t="s">
        <v>243</v>
      </c>
      <c r="B1412" t="s">
        <v>239</v>
      </c>
      <c r="C1412" t="s">
        <v>214</v>
      </c>
      <c r="D1412" t="s">
        <v>37</v>
      </c>
      <c r="E1412">
        <v>2025</v>
      </c>
      <c r="F1412" t="s">
        <v>222</v>
      </c>
      <c r="G1412" t="s">
        <v>245</v>
      </c>
      <c r="H1412">
        <v>190</v>
      </c>
      <c r="K1412">
        <v>14.867275238037109</v>
      </c>
      <c r="L1412">
        <v>14.214508056640625</v>
      </c>
      <c r="M1412">
        <v>13.752078056335449</v>
      </c>
      <c r="N1412">
        <v>14.013608932495117</v>
      </c>
      <c r="O1412">
        <v>14.712270736694336</v>
      </c>
      <c r="P1412">
        <v>15.541958808898926</v>
      </c>
      <c r="Q1412">
        <v>18.490133285522461</v>
      </c>
      <c r="R1412">
        <v>21.579526901245117</v>
      </c>
      <c r="S1412">
        <v>25.110589981079102</v>
      </c>
      <c r="T1412">
        <v>27.357831954956055</v>
      </c>
      <c r="U1412">
        <v>30.637948989868164</v>
      </c>
      <c r="V1412">
        <v>31.911632537841797</v>
      </c>
      <c r="W1412">
        <v>32.192462921142578</v>
      </c>
      <c r="X1412">
        <v>32.91943359375</v>
      </c>
      <c r="Y1412">
        <v>32.810558319091797</v>
      </c>
      <c r="Z1412">
        <v>32.739128112792969</v>
      </c>
      <c r="AA1412">
        <v>32.686317443847656</v>
      </c>
      <c r="AB1412">
        <v>32.890373229980469</v>
      </c>
      <c r="AC1412">
        <v>33.271034240722656</v>
      </c>
      <c r="AD1412">
        <v>32.501274108886719</v>
      </c>
      <c r="AE1412">
        <v>29.647182464599609</v>
      </c>
      <c r="AF1412">
        <v>23.602237701416016</v>
      </c>
      <c r="AG1412">
        <v>18.721128463745117</v>
      </c>
      <c r="AH1412">
        <v>15.753909111022949</v>
      </c>
      <c r="AI1412">
        <v>-2.1827125549316406</v>
      </c>
      <c r="AJ1412">
        <v>-1.6904176473617554</v>
      </c>
      <c r="AK1412">
        <v>-1.3044363260269165</v>
      </c>
      <c r="AL1412">
        <v>-1.2096927165985107</v>
      </c>
      <c r="AM1412">
        <v>-1.2035411596298218</v>
      </c>
      <c r="AN1412">
        <v>-1.2340118885040283</v>
      </c>
      <c r="AO1412">
        <v>-1.359284520149231</v>
      </c>
      <c r="AP1412">
        <v>-1.5102945566177368</v>
      </c>
      <c r="AQ1412">
        <v>-1.6706662178039551</v>
      </c>
      <c r="AR1412">
        <v>-1.7967674732208252</v>
      </c>
      <c r="AS1412">
        <v>-1.9973946809768677</v>
      </c>
      <c r="AT1412">
        <v>-2.0793774127960205</v>
      </c>
      <c r="AU1412">
        <v>-0.88708305358886719</v>
      </c>
      <c r="AV1412">
        <v>4.8649077415466309</v>
      </c>
      <c r="AW1412">
        <v>4.9181580543518066</v>
      </c>
      <c r="AX1412">
        <v>4.9484677314758301</v>
      </c>
      <c r="AY1412">
        <v>4.9564456939697266</v>
      </c>
      <c r="AZ1412">
        <v>4.907630443572998</v>
      </c>
      <c r="BA1412">
        <v>-1.2020043134689331</v>
      </c>
      <c r="BB1412">
        <v>-0.95979207754135132</v>
      </c>
      <c r="BC1412">
        <v>-0.85472404956817627</v>
      </c>
      <c r="BD1412">
        <v>-0.62421935796737671</v>
      </c>
      <c r="BE1412">
        <v>-1.0648328065872192</v>
      </c>
      <c r="BF1412">
        <v>-1.4816781282424927</v>
      </c>
      <c r="BG1412">
        <v>-0.85939311981201172</v>
      </c>
      <c r="BH1412">
        <v>-0.66395473480224609</v>
      </c>
      <c r="BI1412">
        <v>-0.51526510715484619</v>
      </c>
      <c r="BJ1412">
        <v>-0.48845267295837402</v>
      </c>
      <c r="BK1412">
        <v>-0.50354117155075073</v>
      </c>
      <c r="BL1412">
        <v>-0.52509266138076782</v>
      </c>
      <c r="BM1412">
        <v>-0.61967635154724121</v>
      </c>
      <c r="BN1412">
        <v>-0.7227550745010376</v>
      </c>
      <c r="BO1412">
        <v>-0.81929606199264526</v>
      </c>
      <c r="BP1412">
        <v>-0.87834376096725464</v>
      </c>
      <c r="BQ1412">
        <v>-1.0028012990951538</v>
      </c>
      <c r="BR1412">
        <v>-1.0436172485351562</v>
      </c>
      <c r="BS1412">
        <v>-9.3262635171413422E-2</v>
      </c>
      <c r="BT1412">
        <v>5.2091894149780273</v>
      </c>
      <c r="BU1412">
        <v>5.2505574226379395</v>
      </c>
      <c r="BV1412">
        <v>5.2664322853088379</v>
      </c>
      <c r="BW1412">
        <v>5.2711138725280762</v>
      </c>
      <c r="BX1412">
        <v>5.2361230850219727</v>
      </c>
      <c r="BY1412">
        <v>-0.40340599417686462</v>
      </c>
      <c r="BZ1412">
        <v>-0.59475570917129517</v>
      </c>
      <c r="CA1412">
        <v>-0.54104399681091309</v>
      </c>
      <c r="CB1412">
        <v>-0.41721996665000916</v>
      </c>
      <c r="CC1412">
        <v>-0.62446367740631104</v>
      </c>
      <c r="CD1412">
        <v>-0.84314638376235962</v>
      </c>
      <c r="CE1412">
        <v>5.7133875787258148E-2</v>
      </c>
      <c r="CF1412">
        <v>4.6970386058092117E-2</v>
      </c>
      <c r="CG1412">
        <v>3.1312499195337296E-2</v>
      </c>
      <c r="CH1412">
        <v>1.1075933463871479E-2</v>
      </c>
      <c r="CI1412">
        <v>-1.8723368644714355E-2</v>
      </c>
      <c r="CJ1412">
        <v>-3.4097403287887573E-2</v>
      </c>
      <c r="CK1412">
        <v>-0.1074260026216507</v>
      </c>
      <c r="CL1412">
        <v>-0.17730759084224701</v>
      </c>
      <c r="CM1412">
        <v>-0.22963966429233551</v>
      </c>
      <c r="CN1412">
        <v>-0.24224637448787689</v>
      </c>
      <c r="CO1412">
        <v>-0.31394889950752258</v>
      </c>
      <c r="CP1412">
        <v>-0.32625281810760498</v>
      </c>
      <c r="CQ1412">
        <v>0.45653495192527771</v>
      </c>
      <c r="CR1412">
        <v>5.4476380348205566</v>
      </c>
      <c r="CS1412">
        <v>5.480776309967041</v>
      </c>
      <c r="CT1412">
        <v>5.4866538047790527</v>
      </c>
      <c r="CU1412">
        <v>5.4890518188476563</v>
      </c>
      <c r="CV1412">
        <v>5.4636359214782715</v>
      </c>
      <c r="CW1412">
        <v>0.14970080554485321</v>
      </c>
      <c r="CX1412">
        <v>-0.34193265438079834</v>
      </c>
      <c r="CY1412">
        <v>-0.32379016280174255</v>
      </c>
      <c r="CZ1412">
        <v>-0.27385279536247253</v>
      </c>
      <c r="DA1412">
        <v>-0.31946536898612976</v>
      </c>
      <c r="DB1412">
        <v>-0.40090122818946838</v>
      </c>
      <c r="DC1412">
        <v>0.97366088628768921</v>
      </c>
      <c r="DD1412">
        <v>0.75789546966552734</v>
      </c>
      <c r="DE1412">
        <v>0.57789009809494019</v>
      </c>
      <c r="DF1412">
        <v>0.51060456037521362</v>
      </c>
      <c r="DG1412">
        <v>0.46609446406364441</v>
      </c>
      <c r="DH1412">
        <v>0.45689788460731506</v>
      </c>
      <c r="DI1412">
        <v>0.40482434630393982</v>
      </c>
      <c r="DJ1412">
        <v>0.36813986301422119</v>
      </c>
      <c r="DK1412">
        <v>0.36001673340797424</v>
      </c>
      <c r="DL1412">
        <v>0.39385104179382324</v>
      </c>
      <c r="DM1412">
        <v>0.37490347027778625</v>
      </c>
      <c r="DN1412">
        <v>0.3911115825176239</v>
      </c>
      <c r="DO1412">
        <v>1.0063325166702271</v>
      </c>
      <c r="DP1412">
        <v>5.6860866546630859</v>
      </c>
      <c r="DQ1412">
        <v>5.7109951972961426</v>
      </c>
      <c r="DR1412">
        <v>5.7068753242492676</v>
      </c>
      <c r="DS1412">
        <v>5.7069897651672363</v>
      </c>
      <c r="DT1412">
        <v>5.6911487579345703</v>
      </c>
      <c r="DU1412">
        <v>0.70280760526657104</v>
      </c>
      <c r="DV1412">
        <v>-8.910958468914032E-2</v>
      </c>
      <c r="DW1412">
        <v>-0.10653632879257202</v>
      </c>
      <c r="DX1412">
        <v>-0.13048562407493591</v>
      </c>
      <c r="DY1412">
        <v>-1.4467054978013039E-2</v>
      </c>
      <c r="DZ1412">
        <v>4.1343938559293747E-2</v>
      </c>
      <c r="EA1412">
        <v>2.2969803810119629</v>
      </c>
      <c r="EB1412">
        <v>1.7843583822250366</v>
      </c>
      <c r="EC1412">
        <v>1.3670612573623657</v>
      </c>
      <c r="ED1412">
        <v>1.2318445444107056</v>
      </c>
      <c r="EE1412">
        <v>1.1660944223403931</v>
      </c>
      <c r="EF1412">
        <v>1.1658171415328979</v>
      </c>
      <c r="EG1412">
        <v>1.1444324254989624</v>
      </c>
      <c r="EH1412">
        <v>1.1556793451309204</v>
      </c>
      <c r="EI1412">
        <v>1.2113869190216064</v>
      </c>
      <c r="EJ1412">
        <v>1.312274694442749</v>
      </c>
      <c r="EK1412">
        <v>1.3694968223571777</v>
      </c>
      <c r="EL1412">
        <v>1.4268718957901001</v>
      </c>
      <c r="EM1412">
        <v>1.8001528978347778</v>
      </c>
      <c r="EN1412">
        <v>6.0303683280944824</v>
      </c>
      <c r="EO1412">
        <v>6.0433945655822754</v>
      </c>
      <c r="EP1412">
        <v>6.0248398780822754</v>
      </c>
      <c r="EQ1412">
        <v>6.0216579437255859</v>
      </c>
      <c r="ER1412">
        <v>6.0196413993835449</v>
      </c>
      <c r="ES1412">
        <v>1.5014059543609619</v>
      </c>
      <c r="ET1412">
        <v>0.27592676877975464</v>
      </c>
      <c r="EU1412">
        <v>0.20714369416236877</v>
      </c>
      <c r="EV1412">
        <v>7.6513789594173431E-2</v>
      </c>
      <c r="EW1412">
        <v>0.42590206861495972</v>
      </c>
      <c r="EX1412">
        <v>0.67987573146820068</v>
      </c>
      <c r="EY1412">
        <v>64.957412719726563</v>
      </c>
      <c r="EZ1412">
        <v>64.964950561523438</v>
      </c>
      <c r="FA1412">
        <v>64.872177124023437</v>
      </c>
      <c r="FB1412">
        <v>65.135360717773438</v>
      </c>
      <c r="FC1412">
        <v>63.782772064208984</v>
      </c>
      <c r="FD1412">
        <v>63.062999725341797</v>
      </c>
      <c r="FE1412">
        <v>63.940082550048828</v>
      </c>
      <c r="FF1412">
        <v>67.426620483398438</v>
      </c>
      <c r="FG1412">
        <v>73.651763916015625</v>
      </c>
      <c r="FH1412">
        <v>78.006187438964844</v>
      </c>
      <c r="FI1412">
        <v>81.295204162597656</v>
      </c>
      <c r="FJ1412">
        <v>82.302574157714844</v>
      </c>
      <c r="FK1412">
        <v>81.98370361328125</v>
      </c>
      <c r="FL1412">
        <v>82.887847900390625</v>
      </c>
      <c r="FM1412">
        <v>81.763175964355469</v>
      </c>
      <c r="FN1412">
        <v>80.954704284667969</v>
      </c>
      <c r="FO1412">
        <v>80.716346740722656</v>
      </c>
      <c r="FP1412">
        <v>80.6082763671875</v>
      </c>
      <c r="FQ1412">
        <v>81.293472290039063</v>
      </c>
      <c r="FR1412">
        <v>78.041412353515625</v>
      </c>
      <c r="FS1412">
        <v>74.683357238769531</v>
      </c>
      <c r="FT1412">
        <v>71.901451110839844</v>
      </c>
      <c r="FU1412">
        <v>71.126960754394531</v>
      </c>
      <c r="FV1412">
        <v>69.710243225097656</v>
      </c>
      <c r="FW1412">
        <v>181</v>
      </c>
      <c r="FX1412">
        <v>8.9820645749568939E-2</v>
      </c>
      <c r="FY1412">
        <v>1</v>
      </c>
    </row>
    <row r="1413" spans="1:181" x14ac:dyDescent="0.2">
      <c r="A1413" t="s">
        <v>243</v>
      </c>
      <c r="B1413" t="s">
        <v>239</v>
      </c>
      <c r="C1413" t="s">
        <v>214</v>
      </c>
      <c r="D1413" t="s">
        <v>38</v>
      </c>
      <c r="E1413">
        <v>2015</v>
      </c>
      <c r="F1413" t="s">
        <v>222</v>
      </c>
      <c r="G1413" t="s">
        <v>245</v>
      </c>
      <c r="H1413">
        <v>166</v>
      </c>
      <c r="K1413">
        <v>13.853509902954102</v>
      </c>
      <c r="L1413">
        <v>13.232147216796875</v>
      </c>
      <c r="M1413">
        <v>12.831969261169434</v>
      </c>
      <c r="N1413">
        <v>13.051215171813965</v>
      </c>
      <c r="O1413">
        <v>13.718845367431641</v>
      </c>
      <c r="P1413">
        <v>14.501815795898437</v>
      </c>
      <c r="Q1413">
        <v>17.068527221679688</v>
      </c>
      <c r="R1413">
        <v>19.824291229248047</v>
      </c>
      <c r="S1413">
        <v>22.403068542480469</v>
      </c>
      <c r="T1413">
        <v>24.171144485473633</v>
      </c>
      <c r="U1413">
        <v>27.115066528320312</v>
      </c>
      <c r="V1413">
        <v>28.493509292602539</v>
      </c>
      <c r="W1413">
        <v>29.004222869873047</v>
      </c>
      <c r="X1413">
        <v>29.62109375</v>
      </c>
      <c r="Y1413">
        <v>29.523601531982422</v>
      </c>
      <c r="Z1413">
        <v>29.710487365722656</v>
      </c>
      <c r="AA1413">
        <v>29.900411605834961</v>
      </c>
      <c r="AB1413">
        <v>29.751253128051758</v>
      </c>
      <c r="AC1413">
        <v>29.515598297119141</v>
      </c>
      <c r="AD1413">
        <v>29.084259033203125</v>
      </c>
      <c r="AE1413">
        <v>26.731809616088867</v>
      </c>
      <c r="AF1413">
        <v>21.486835479736328</v>
      </c>
      <c r="AG1413">
        <v>17.17619514465332</v>
      </c>
      <c r="AH1413">
        <v>14.596832275390625</v>
      </c>
      <c r="AI1413">
        <v>-2.1174468994140625</v>
      </c>
      <c r="AJ1413">
        <v>-1.6777554750442505</v>
      </c>
      <c r="AK1413">
        <v>-1.2833907604217529</v>
      </c>
      <c r="AL1413">
        <v>-1.1846233606338501</v>
      </c>
      <c r="AM1413">
        <v>-1.1832426786422729</v>
      </c>
      <c r="AN1413">
        <v>-1.2097574472427368</v>
      </c>
      <c r="AO1413">
        <v>-1.318825364112854</v>
      </c>
      <c r="AP1413">
        <v>-1.4590431451797485</v>
      </c>
      <c r="AQ1413">
        <v>-1.5797188282012939</v>
      </c>
      <c r="AR1413">
        <v>-1.6794224977493286</v>
      </c>
      <c r="AS1413">
        <v>-1.8756687641143799</v>
      </c>
      <c r="AT1413">
        <v>-1.9694606065750122</v>
      </c>
      <c r="AU1413">
        <v>-0.87691640853881836</v>
      </c>
      <c r="AV1413">
        <v>4.3423929214477539</v>
      </c>
      <c r="AW1413">
        <v>4.3798232078552246</v>
      </c>
      <c r="AX1413">
        <v>4.4559812545776367</v>
      </c>
      <c r="AY1413">
        <v>4.478156566619873</v>
      </c>
      <c r="AZ1413">
        <v>4.398643970489502</v>
      </c>
      <c r="BA1413">
        <v>-1.1447864770889282</v>
      </c>
      <c r="BB1413">
        <v>-0.89316534996032715</v>
      </c>
      <c r="BC1413">
        <v>-0.79671382904052734</v>
      </c>
      <c r="BD1413">
        <v>-0.58512496948242188</v>
      </c>
      <c r="BE1413">
        <v>-1.0151256322860718</v>
      </c>
      <c r="BF1413">
        <v>-1.3911604881286621</v>
      </c>
      <c r="BG1413">
        <v>-0.83861821889877319</v>
      </c>
      <c r="BH1413">
        <v>-0.66567820310592651</v>
      </c>
      <c r="BI1413">
        <v>-0.51364892721176147</v>
      </c>
      <c r="BJ1413">
        <v>-0.48521661758422852</v>
      </c>
      <c r="BK1413">
        <v>-0.49765893816947937</v>
      </c>
      <c r="BL1413">
        <v>-0.51719444990158081</v>
      </c>
      <c r="BM1413">
        <v>-0.60081076622009277</v>
      </c>
      <c r="BN1413">
        <v>-0.69507056474685669</v>
      </c>
      <c r="BO1413">
        <v>-0.76920890808105469</v>
      </c>
      <c r="BP1413">
        <v>-0.81691688299179077</v>
      </c>
      <c r="BQ1413">
        <v>-0.93276500701904297</v>
      </c>
      <c r="BR1413">
        <v>-0.97846812009811401</v>
      </c>
      <c r="BS1413">
        <v>-0.11773262917995453</v>
      </c>
      <c r="BT1413">
        <v>4.6649494171142578</v>
      </c>
      <c r="BU1413">
        <v>4.6909899711608887</v>
      </c>
      <c r="BV1413">
        <v>4.7564277648925781</v>
      </c>
      <c r="BW1413">
        <v>4.7787351608276367</v>
      </c>
      <c r="BX1413">
        <v>4.7100834846496582</v>
      </c>
      <c r="BY1413">
        <v>-0.38103079795837402</v>
      </c>
      <c r="BZ1413">
        <v>-0.54462844133377075</v>
      </c>
      <c r="CA1413">
        <v>-0.49530020356178284</v>
      </c>
      <c r="CB1413">
        <v>-0.38313454389572144</v>
      </c>
      <c r="CC1413">
        <v>-0.5865786075592041</v>
      </c>
      <c r="CD1413">
        <v>-0.7819061279296875</v>
      </c>
      <c r="CE1413">
        <v>4.7094598412513733E-2</v>
      </c>
      <c r="CF1413">
        <v>3.5283438861370087E-2</v>
      </c>
      <c r="CG1413">
        <v>1.947188563644886E-2</v>
      </c>
      <c r="CH1413">
        <v>-8.0964557128027081E-4</v>
      </c>
      <c r="CI1413">
        <v>-2.2825673222541809E-2</v>
      </c>
      <c r="CJ1413">
        <v>-3.7527445703744888E-2</v>
      </c>
      <c r="CK1413">
        <v>-0.10351606458425522</v>
      </c>
      <c r="CL1413">
        <v>-0.16594547033309937</v>
      </c>
      <c r="CM1413">
        <v>-0.20785224437713623</v>
      </c>
      <c r="CN1413">
        <v>-0.21954809129238129</v>
      </c>
      <c r="CO1413">
        <v>-0.27971267700195313</v>
      </c>
      <c r="CP1413">
        <v>-0.29210975766181946</v>
      </c>
      <c r="CQ1413">
        <v>0.40807574987411499</v>
      </c>
      <c r="CR1413">
        <v>4.8883514404296875</v>
      </c>
      <c r="CS1413">
        <v>4.9065032005310059</v>
      </c>
      <c r="CT1413">
        <v>4.9645156860351562</v>
      </c>
      <c r="CU1413">
        <v>4.9869146347045898</v>
      </c>
      <c r="CV1413">
        <v>4.9257855415344238</v>
      </c>
      <c r="CW1413">
        <v>0.14794406294822693</v>
      </c>
      <c r="CX1413">
        <v>-0.3032328188419342</v>
      </c>
      <c r="CY1413">
        <v>-0.28654202818870544</v>
      </c>
      <c r="CZ1413">
        <v>-0.24323660135269165</v>
      </c>
      <c r="DA1413">
        <v>-0.28976818919181824</v>
      </c>
      <c r="DB1413">
        <v>-0.35993841290473938</v>
      </c>
      <c r="DC1413">
        <v>0.93280744552612305</v>
      </c>
      <c r="DD1413">
        <v>0.73624509572982788</v>
      </c>
      <c r="DE1413">
        <v>0.5525926947593689</v>
      </c>
      <c r="DF1413">
        <v>0.48359730839729309</v>
      </c>
      <c r="DG1413">
        <v>0.45200759172439575</v>
      </c>
      <c r="DH1413">
        <v>0.44213956594467163</v>
      </c>
      <c r="DI1413">
        <v>0.39377865195274353</v>
      </c>
      <c r="DJ1413">
        <v>0.36317962408065796</v>
      </c>
      <c r="DK1413">
        <v>0.35350444912910461</v>
      </c>
      <c r="DL1413">
        <v>0.3778207004070282</v>
      </c>
      <c r="DM1413">
        <v>0.37333962321281433</v>
      </c>
      <c r="DN1413">
        <v>0.39424863457679749</v>
      </c>
      <c r="DO1413">
        <v>0.9338841438293457</v>
      </c>
      <c r="DP1413">
        <v>5.1117534637451172</v>
      </c>
      <c r="DQ1413">
        <v>5.122016429901123</v>
      </c>
      <c r="DR1413">
        <v>5.1726036071777344</v>
      </c>
      <c r="DS1413">
        <v>5.195094108581543</v>
      </c>
      <c r="DT1413">
        <v>5.1414875984191895</v>
      </c>
      <c r="DU1413">
        <v>0.67691892385482788</v>
      </c>
      <c r="DV1413">
        <v>-6.1837214976549149E-2</v>
      </c>
      <c r="DW1413">
        <v>-7.7783860266208649E-2</v>
      </c>
      <c r="DX1413">
        <v>-0.10333865135908127</v>
      </c>
      <c r="DY1413">
        <v>7.0422114804387093E-3</v>
      </c>
      <c r="DZ1413">
        <v>6.2029279768466949E-2</v>
      </c>
      <c r="EA1413">
        <v>2.2116360664367676</v>
      </c>
      <c r="EB1413">
        <v>1.7483223676681519</v>
      </c>
      <c r="EC1413">
        <v>1.3223345279693604</v>
      </c>
      <c r="ED1413">
        <v>1.1830040216445923</v>
      </c>
      <c r="EE1413">
        <v>1.1375913619995117</v>
      </c>
      <c r="EF1413">
        <v>1.1347025632858276</v>
      </c>
      <c r="EG1413">
        <v>1.1117932796478271</v>
      </c>
      <c r="EH1413">
        <v>1.1271522045135498</v>
      </c>
      <c r="EI1413">
        <v>1.1640143394470215</v>
      </c>
      <c r="EJ1413">
        <v>1.2403264045715332</v>
      </c>
      <c r="EK1413">
        <v>1.3162434101104736</v>
      </c>
      <c r="EL1413">
        <v>1.3852411508560181</v>
      </c>
      <c r="EM1413">
        <v>1.6930679082870483</v>
      </c>
      <c r="EN1413">
        <v>5.4343099594116211</v>
      </c>
      <c r="EO1413">
        <v>5.4331831932067871</v>
      </c>
      <c r="EP1413">
        <v>5.4730501174926758</v>
      </c>
      <c r="EQ1413">
        <v>5.4956727027893066</v>
      </c>
      <c r="ER1413">
        <v>5.4529271125793457</v>
      </c>
      <c r="ES1413">
        <v>1.4406746625900269</v>
      </c>
      <c r="ET1413">
        <v>0.28669971227645874</v>
      </c>
      <c r="EU1413">
        <v>0.22362977266311646</v>
      </c>
      <c r="EV1413">
        <v>9.8651774227619171E-2</v>
      </c>
      <c r="EW1413">
        <v>0.43558928370475769</v>
      </c>
      <c r="EX1413">
        <v>0.67128360271453857</v>
      </c>
      <c r="EY1413">
        <v>66.731254577636719</v>
      </c>
      <c r="EZ1413">
        <v>65.343093872070313</v>
      </c>
      <c r="FA1413">
        <v>65.109169006347656</v>
      </c>
      <c r="FB1413">
        <v>64.778175354003906</v>
      </c>
      <c r="FC1413">
        <v>65.159637451171875</v>
      </c>
      <c r="FD1413">
        <v>64.717453002929688</v>
      </c>
      <c r="FE1413">
        <v>64.749740600585937</v>
      </c>
      <c r="FF1413">
        <v>68.25</v>
      </c>
      <c r="FG1413">
        <v>71.600601196289063</v>
      </c>
      <c r="FH1413">
        <v>74.858200073242187</v>
      </c>
      <c r="FI1413">
        <v>78.820365905761719</v>
      </c>
      <c r="FJ1413">
        <v>81.334487915039063</v>
      </c>
      <c r="FK1413">
        <v>82.030609130859375</v>
      </c>
      <c r="FL1413">
        <v>82.901031494140625</v>
      </c>
      <c r="FM1413">
        <v>81.678382873535156</v>
      </c>
      <c r="FN1413">
        <v>82.176979064941406</v>
      </c>
      <c r="FO1413">
        <v>82.959518432617188</v>
      </c>
      <c r="FP1413">
        <v>81.340728759765625</v>
      </c>
      <c r="FQ1413">
        <v>79.617744445800781</v>
      </c>
      <c r="FR1413">
        <v>77.392311096191406</v>
      </c>
      <c r="FS1413">
        <v>74.486541748046875</v>
      </c>
      <c r="FT1413">
        <v>72.029953002929688</v>
      </c>
      <c r="FU1413">
        <v>70.880386352539063</v>
      </c>
      <c r="FV1413">
        <v>69.576835632324219</v>
      </c>
      <c r="FW1413">
        <v>181</v>
      </c>
      <c r="FX1413">
        <v>8.9820645749568939E-2</v>
      </c>
      <c r="FY1413">
        <v>1</v>
      </c>
    </row>
    <row r="1414" spans="1:181" x14ac:dyDescent="0.2">
      <c r="A1414" t="s">
        <v>243</v>
      </c>
      <c r="B1414" t="s">
        <v>239</v>
      </c>
      <c r="C1414" t="s">
        <v>214</v>
      </c>
      <c r="D1414" t="s">
        <v>38</v>
      </c>
      <c r="E1414">
        <v>2016</v>
      </c>
      <c r="F1414" t="s">
        <v>222</v>
      </c>
      <c r="G1414" t="s">
        <v>245</v>
      </c>
      <c r="H1414">
        <v>190</v>
      </c>
      <c r="K1414">
        <v>15.856427192687988</v>
      </c>
      <c r="L1414">
        <v>15.145228385925293</v>
      </c>
      <c r="M1414">
        <v>14.687193870544434</v>
      </c>
      <c r="N1414">
        <v>14.938138008117676</v>
      </c>
      <c r="O1414">
        <v>15.702293395996094</v>
      </c>
      <c r="P1414">
        <v>16.59846305847168</v>
      </c>
      <c r="Q1414">
        <v>19.536266326904297</v>
      </c>
      <c r="R1414">
        <v>22.690454483032227</v>
      </c>
      <c r="S1414">
        <v>25.642066955566406</v>
      </c>
      <c r="T1414">
        <v>27.665769577026367</v>
      </c>
      <c r="U1414">
        <v>31.035316467285156</v>
      </c>
      <c r="V1414">
        <v>32.613052368164062</v>
      </c>
      <c r="W1414">
        <v>33.197605133056641</v>
      </c>
      <c r="X1414">
        <v>33.903659820556641</v>
      </c>
      <c r="Y1414">
        <v>33.792072296142578</v>
      </c>
      <c r="Z1414">
        <v>34.0059814453125</v>
      </c>
      <c r="AA1414">
        <v>34.223361968994141</v>
      </c>
      <c r="AB1414">
        <v>34.052639007568359</v>
      </c>
      <c r="AC1414">
        <v>33.782913208007812</v>
      </c>
      <c r="AD1414">
        <v>33.289211273193359</v>
      </c>
      <c r="AE1414">
        <v>30.596649169921875</v>
      </c>
      <c r="AF1414">
        <v>24.593366622924805</v>
      </c>
      <c r="AG1414">
        <v>19.659502029418945</v>
      </c>
      <c r="AH1414">
        <v>16.707218170166016</v>
      </c>
      <c r="AI1414">
        <v>-2.2618305683135986</v>
      </c>
      <c r="AJ1414">
        <v>-1.7923096418380737</v>
      </c>
      <c r="AK1414">
        <v>-1.3715801239013672</v>
      </c>
      <c r="AL1414">
        <v>-1.2674293518066406</v>
      </c>
      <c r="AM1414">
        <v>-1.2675975561141968</v>
      </c>
      <c r="AN1414">
        <v>-1.2970629930496216</v>
      </c>
      <c r="AO1414">
        <v>-1.4186805486679077</v>
      </c>
      <c r="AP1414">
        <v>-1.5733575820922852</v>
      </c>
      <c r="AQ1414">
        <v>-1.7055940628051758</v>
      </c>
      <c r="AR1414">
        <v>-1.8131362199783325</v>
      </c>
      <c r="AS1414">
        <v>-2.0275862216949463</v>
      </c>
      <c r="AT1414">
        <v>-2.1288557052612305</v>
      </c>
      <c r="AU1414">
        <v>-0.90767383575439453</v>
      </c>
      <c r="AV1414">
        <v>5.0110077857971191</v>
      </c>
      <c r="AW1414">
        <v>5.0524086952209473</v>
      </c>
      <c r="AX1414">
        <v>5.138221263885498</v>
      </c>
      <c r="AY1414">
        <v>5.1636199951171875</v>
      </c>
      <c r="AZ1414">
        <v>5.0739855766296387</v>
      </c>
      <c r="BA1414">
        <v>-1.2136938571929932</v>
      </c>
      <c r="BB1414">
        <v>-0.97821283340454102</v>
      </c>
      <c r="BC1414">
        <v>-0.87377697229385376</v>
      </c>
      <c r="BD1414">
        <v>-0.6441725492477417</v>
      </c>
      <c r="BE1414">
        <v>-1.1076858043670654</v>
      </c>
      <c r="BF1414">
        <v>-1.5152301788330078</v>
      </c>
      <c r="BG1414">
        <v>-0.89367610216140747</v>
      </c>
      <c r="BH1414">
        <v>-0.70953899621963501</v>
      </c>
      <c r="BI1414">
        <v>-0.54807209968566895</v>
      </c>
      <c r="BJ1414">
        <v>-0.51916933059692383</v>
      </c>
      <c r="BK1414">
        <v>-0.5341259241104126</v>
      </c>
      <c r="BL1414">
        <v>-0.55612468719482422</v>
      </c>
      <c r="BM1414">
        <v>-0.65051281452178955</v>
      </c>
      <c r="BN1414">
        <v>-0.75602185726165771</v>
      </c>
      <c r="BO1414">
        <v>-0.83847039937973022</v>
      </c>
      <c r="BP1414">
        <v>-0.89038479328155518</v>
      </c>
      <c r="BQ1414">
        <v>-1.0188208818435669</v>
      </c>
      <c r="BR1414">
        <v>-1.0686427354812622</v>
      </c>
      <c r="BS1414">
        <v>-9.5461279153823853E-2</v>
      </c>
      <c r="BT1414">
        <v>5.3560948371887207</v>
      </c>
      <c r="BU1414">
        <v>5.385310173034668</v>
      </c>
      <c r="BV1414">
        <v>5.4596538543701172</v>
      </c>
      <c r="BW1414">
        <v>5.4851932525634766</v>
      </c>
      <c r="BX1414">
        <v>5.4071788787841797</v>
      </c>
      <c r="BY1414">
        <v>-0.39659005403518677</v>
      </c>
      <c r="BZ1414">
        <v>-0.60533076524734497</v>
      </c>
      <c r="CA1414">
        <v>-0.55130964517593384</v>
      </c>
      <c r="CB1414">
        <v>-0.42807313799858093</v>
      </c>
      <c r="CC1414">
        <v>-0.64920490980148315</v>
      </c>
      <c r="CD1414">
        <v>-0.86341965198516846</v>
      </c>
      <c r="CE1414">
        <v>5.3903456777334213E-2</v>
      </c>
      <c r="CF1414">
        <v>4.038466140627861E-2</v>
      </c>
      <c r="CG1414">
        <v>2.2287098690867424E-2</v>
      </c>
      <c r="CH1414">
        <v>-9.2670274898409843E-4</v>
      </c>
      <c r="CI1414">
        <v>-2.6125770062208176E-2</v>
      </c>
      <c r="CJ1414">
        <v>-4.2953100055456161E-2</v>
      </c>
      <c r="CK1414">
        <v>-0.11848223954439163</v>
      </c>
      <c r="CL1414">
        <v>-0.18993757665157318</v>
      </c>
      <c r="CM1414">
        <v>-0.2379031777381897</v>
      </c>
      <c r="CN1414">
        <v>-0.25128999352455139</v>
      </c>
      <c r="CO1414">
        <v>-0.32015305757522583</v>
      </c>
      <c r="CP1414">
        <v>-0.33434247970581055</v>
      </c>
      <c r="CQ1414">
        <v>0.46707466244697571</v>
      </c>
      <c r="CR1414">
        <v>5.5951013565063477</v>
      </c>
      <c r="CS1414">
        <v>5.6158771514892578</v>
      </c>
      <c r="CT1414">
        <v>5.682276725769043</v>
      </c>
      <c r="CU1414">
        <v>5.7079143524169922</v>
      </c>
      <c r="CV1414">
        <v>5.6379475593566895</v>
      </c>
      <c r="CW1414">
        <v>0.1693335622549057</v>
      </c>
      <c r="CX1414">
        <v>-0.34707373380661011</v>
      </c>
      <c r="CY1414">
        <v>-0.32796978950500488</v>
      </c>
      <c r="CZ1414">
        <v>-0.27840334177017212</v>
      </c>
      <c r="DA1414">
        <v>-0.3316623866558075</v>
      </c>
      <c r="DB1414">
        <v>-0.41197767853736877</v>
      </c>
      <c r="DC1414">
        <v>1.0014829635620117</v>
      </c>
      <c r="DD1414">
        <v>0.79030829668045044</v>
      </c>
      <c r="DE1414">
        <v>0.59264630079269409</v>
      </c>
      <c r="DF1414">
        <v>0.51731592416763306</v>
      </c>
      <c r="DG1414">
        <v>0.48187440633773804</v>
      </c>
      <c r="DH1414">
        <v>0.47021850943565369</v>
      </c>
      <c r="DI1414">
        <v>0.41354835033416748</v>
      </c>
      <c r="DJ1414">
        <v>0.37614670395851135</v>
      </c>
      <c r="DK1414">
        <v>0.36266404390335083</v>
      </c>
      <c r="DL1414">
        <v>0.38780480623245239</v>
      </c>
      <c r="DM1414">
        <v>0.37851470708847046</v>
      </c>
      <c r="DN1414">
        <v>0.3999578058719635</v>
      </c>
      <c r="DO1414">
        <v>1.0296106338500977</v>
      </c>
      <c r="DP1414">
        <v>5.8341078758239746</v>
      </c>
      <c r="DQ1414">
        <v>5.8464441299438477</v>
      </c>
      <c r="DR1414">
        <v>5.9048995971679687</v>
      </c>
      <c r="DS1414">
        <v>5.9306354522705078</v>
      </c>
      <c r="DT1414">
        <v>5.8687162399291992</v>
      </c>
      <c r="DU1414">
        <v>0.73525714874267578</v>
      </c>
      <c r="DV1414">
        <v>-8.8816732168197632E-2</v>
      </c>
      <c r="DW1414">
        <v>-0.10462991893291473</v>
      </c>
      <c r="DX1414">
        <v>-0.1287335604429245</v>
      </c>
      <c r="DY1414">
        <v>-1.4119881205260754E-2</v>
      </c>
      <c r="DZ1414">
        <v>3.9464306086301804E-2</v>
      </c>
      <c r="EA1414">
        <v>2.3696374893188477</v>
      </c>
      <c r="EB1414">
        <v>1.8730789422988892</v>
      </c>
      <c r="EC1414">
        <v>1.4161543846130371</v>
      </c>
      <c r="ED1414">
        <v>1.2655760049819946</v>
      </c>
      <c r="EE1414">
        <v>1.2153459787368774</v>
      </c>
      <c r="EF1414">
        <v>1.2111568450927734</v>
      </c>
      <c r="EG1414">
        <v>1.1817159652709961</v>
      </c>
      <c r="EH1414">
        <v>1.193482518196106</v>
      </c>
      <c r="EI1414">
        <v>1.2297877073287964</v>
      </c>
      <c r="EJ1414">
        <v>1.310556173324585</v>
      </c>
      <c r="EK1414">
        <v>1.3872799873352051</v>
      </c>
      <c r="EL1414">
        <v>1.4601708650588989</v>
      </c>
      <c r="EM1414">
        <v>1.8418232202529907</v>
      </c>
      <c r="EN1414">
        <v>6.1791949272155762</v>
      </c>
      <c r="EO1414">
        <v>6.1793456077575684</v>
      </c>
      <c r="EP1414">
        <v>6.2263321876525879</v>
      </c>
      <c r="EQ1414">
        <v>6.2522087097167969</v>
      </c>
      <c r="ER1414">
        <v>6.2019095420837402</v>
      </c>
      <c r="ES1414">
        <v>1.552361011505127</v>
      </c>
      <c r="ET1414">
        <v>0.2840653657913208</v>
      </c>
      <c r="EU1414">
        <v>0.2178373783826828</v>
      </c>
      <c r="EV1414">
        <v>8.736584335565567E-2</v>
      </c>
      <c r="EW1414">
        <v>0.44436106085777283</v>
      </c>
      <c r="EX1414">
        <v>0.69127482175827026</v>
      </c>
      <c r="EY1414">
        <v>66.731254577636719</v>
      </c>
      <c r="EZ1414">
        <v>65.343093872070313</v>
      </c>
      <c r="FA1414">
        <v>65.109169006347656</v>
      </c>
      <c r="FB1414">
        <v>64.778175354003906</v>
      </c>
      <c r="FC1414">
        <v>65.159637451171875</v>
      </c>
      <c r="FD1414">
        <v>64.717453002929688</v>
      </c>
      <c r="FE1414">
        <v>64.749740600585937</v>
      </c>
      <c r="FF1414">
        <v>68.25</v>
      </c>
      <c r="FG1414">
        <v>71.600601196289063</v>
      </c>
      <c r="FH1414">
        <v>74.858200073242187</v>
      </c>
      <c r="FI1414">
        <v>78.820365905761719</v>
      </c>
      <c r="FJ1414">
        <v>81.334480285644531</v>
      </c>
      <c r="FK1414">
        <v>82.030609130859375</v>
      </c>
      <c r="FL1414">
        <v>82.901031494140625</v>
      </c>
      <c r="FM1414">
        <v>81.678382873535156</v>
      </c>
      <c r="FN1414">
        <v>82.176979064941406</v>
      </c>
      <c r="FO1414">
        <v>82.959518432617188</v>
      </c>
      <c r="FP1414">
        <v>81.340728759765625</v>
      </c>
      <c r="FQ1414">
        <v>79.617744445800781</v>
      </c>
      <c r="FR1414">
        <v>77.392311096191406</v>
      </c>
      <c r="FS1414">
        <v>74.486541748046875</v>
      </c>
      <c r="FT1414">
        <v>72.029953002929688</v>
      </c>
      <c r="FU1414">
        <v>70.880386352539063</v>
      </c>
      <c r="FV1414">
        <v>69.576835632324219</v>
      </c>
      <c r="FW1414">
        <v>181</v>
      </c>
      <c r="FX1414">
        <v>8.9820645749568939E-2</v>
      </c>
      <c r="FY1414">
        <v>1</v>
      </c>
    </row>
    <row r="1415" spans="1:181" x14ac:dyDescent="0.2">
      <c r="A1415" t="s">
        <v>243</v>
      </c>
      <c r="B1415" t="s">
        <v>239</v>
      </c>
      <c r="C1415" t="s">
        <v>214</v>
      </c>
      <c r="D1415" t="s">
        <v>38</v>
      </c>
      <c r="E1415">
        <v>2017</v>
      </c>
      <c r="F1415" t="s">
        <v>222</v>
      </c>
      <c r="G1415" t="s">
        <v>245</v>
      </c>
      <c r="H1415">
        <v>190</v>
      </c>
      <c r="K1415">
        <v>15.856427192687988</v>
      </c>
      <c r="L1415">
        <v>15.145228385925293</v>
      </c>
      <c r="M1415">
        <v>14.687193870544434</v>
      </c>
      <c r="N1415">
        <v>14.938138008117676</v>
      </c>
      <c r="O1415">
        <v>15.702293395996094</v>
      </c>
      <c r="P1415">
        <v>16.59846305847168</v>
      </c>
      <c r="Q1415">
        <v>19.536266326904297</v>
      </c>
      <c r="R1415">
        <v>22.690454483032227</v>
      </c>
      <c r="S1415">
        <v>25.642066955566406</v>
      </c>
      <c r="T1415">
        <v>27.665769577026367</v>
      </c>
      <c r="U1415">
        <v>31.035316467285156</v>
      </c>
      <c r="V1415">
        <v>32.613052368164062</v>
      </c>
      <c r="W1415">
        <v>33.197605133056641</v>
      </c>
      <c r="X1415">
        <v>33.903659820556641</v>
      </c>
      <c r="Y1415">
        <v>33.792072296142578</v>
      </c>
      <c r="Z1415">
        <v>34.0059814453125</v>
      </c>
      <c r="AA1415">
        <v>34.223361968994141</v>
      </c>
      <c r="AB1415">
        <v>34.052639007568359</v>
      </c>
      <c r="AC1415">
        <v>33.782913208007812</v>
      </c>
      <c r="AD1415">
        <v>33.289211273193359</v>
      </c>
      <c r="AE1415">
        <v>30.596649169921875</v>
      </c>
      <c r="AF1415">
        <v>24.593366622924805</v>
      </c>
      <c r="AG1415">
        <v>19.659502029418945</v>
      </c>
      <c r="AH1415">
        <v>16.707218170166016</v>
      </c>
      <c r="AI1415">
        <v>-2.2618305683135986</v>
      </c>
      <c r="AJ1415">
        <v>-1.7923096418380737</v>
      </c>
      <c r="AK1415">
        <v>-1.3715801239013672</v>
      </c>
      <c r="AL1415">
        <v>-1.2674293518066406</v>
      </c>
      <c r="AM1415">
        <v>-1.2675975561141968</v>
      </c>
      <c r="AN1415">
        <v>-1.2970629930496216</v>
      </c>
      <c r="AO1415">
        <v>-1.4186805486679077</v>
      </c>
      <c r="AP1415">
        <v>-1.5733575820922852</v>
      </c>
      <c r="AQ1415">
        <v>-1.7055940628051758</v>
      </c>
      <c r="AR1415">
        <v>-1.8131362199783325</v>
      </c>
      <c r="AS1415">
        <v>-2.0275862216949463</v>
      </c>
      <c r="AT1415">
        <v>-2.1288557052612305</v>
      </c>
      <c r="AU1415">
        <v>-0.90767383575439453</v>
      </c>
      <c r="AV1415">
        <v>5.0110077857971191</v>
      </c>
      <c r="AW1415">
        <v>5.0524086952209473</v>
      </c>
      <c r="AX1415">
        <v>5.138221263885498</v>
      </c>
      <c r="AY1415">
        <v>5.1636199951171875</v>
      </c>
      <c r="AZ1415">
        <v>5.0739855766296387</v>
      </c>
      <c r="BA1415">
        <v>-1.2136938571929932</v>
      </c>
      <c r="BB1415">
        <v>-0.97821283340454102</v>
      </c>
      <c r="BC1415">
        <v>-0.87377697229385376</v>
      </c>
      <c r="BD1415">
        <v>-0.6441725492477417</v>
      </c>
      <c r="BE1415">
        <v>-1.1076858043670654</v>
      </c>
      <c r="BF1415">
        <v>-1.5152301788330078</v>
      </c>
      <c r="BG1415">
        <v>-0.89367610216140747</v>
      </c>
      <c r="BH1415">
        <v>-0.70953899621963501</v>
      </c>
      <c r="BI1415">
        <v>-0.54807209968566895</v>
      </c>
      <c r="BJ1415">
        <v>-0.51916933059692383</v>
      </c>
      <c r="BK1415">
        <v>-0.5341259241104126</v>
      </c>
      <c r="BL1415">
        <v>-0.55612468719482422</v>
      </c>
      <c r="BM1415">
        <v>-0.65051281452178955</v>
      </c>
      <c r="BN1415">
        <v>-0.75602185726165771</v>
      </c>
      <c r="BO1415">
        <v>-0.83847039937973022</v>
      </c>
      <c r="BP1415">
        <v>-0.89038479328155518</v>
      </c>
      <c r="BQ1415">
        <v>-1.0188208818435669</v>
      </c>
      <c r="BR1415">
        <v>-1.0686427354812622</v>
      </c>
      <c r="BS1415">
        <v>-9.5461279153823853E-2</v>
      </c>
      <c r="BT1415">
        <v>5.3560948371887207</v>
      </c>
      <c r="BU1415">
        <v>5.385310173034668</v>
      </c>
      <c r="BV1415">
        <v>5.4596538543701172</v>
      </c>
      <c r="BW1415">
        <v>5.4851932525634766</v>
      </c>
      <c r="BX1415">
        <v>5.4071788787841797</v>
      </c>
      <c r="BY1415">
        <v>-0.39659005403518677</v>
      </c>
      <c r="BZ1415">
        <v>-0.60533076524734497</v>
      </c>
      <c r="CA1415">
        <v>-0.55130964517593384</v>
      </c>
      <c r="CB1415">
        <v>-0.42807313799858093</v>
      </c>
      <c r="CC1415">
        <v>-0.64920490980148315</v>
      </c>
      <c r="CD1415">
        <v>-0.86341965198516846</v>
      </c>
      <c r="CE1415">
        <v>5.3903456777334213E-2</v>
      </c>
      <c r="CF1415">
        <v>4.038466140627861E-2</v>
      </c>
      <c r="CG1415">
        <v>2.2287098690867424E-2</v>
      </c>
      <c r="CH1415">
        <v>-9.2670274898409843E-4</v>
      </c>
      <c r="CI1415">
        <v>-2.6125770062208176E-2</v>
      </c>
      <c r="CJ1415">
        <v>-4.2953100055456161E-2</v>
      </c>
      <c r="CK1415">
        <v>-0.11848223954439163</v>
      </c>
      <c r="CL1415">
        <v>-0.18993757665157318</v>
      </c>
      <c r="CM1415">
        <v>-0.2379031777381897</v>
      </c>
      <c r="CN1415">
        <v>-0.25128999352455139</v>
      </c>
      <c r="CO1415">
        <v>-0.32015305757522583</v>
      </c>
      <c r="CP1415">
        <v>-0.33434247970581055</v>
      </c>
      <c r="CQ1415">
        <v>0.46707466244697571</v>
      </c>
      <c r="CR1415">
        <v>5.5951013565063477</v>
      </c>
      <c r="CS1415">
        <v>5.6158771514892578</v>
      </c>
      <c r="CT1415">
        <v>5.682276725769043</v>
      </c>
      <c r="CU1415">
        <v>5.7079143524169922</v>
      </c>
      <c r="CV1415">
        <v>5.6379475593566895</v>
      </c>
      <c r="CW1415">
        <v>0.1693335622549057</v>
      </c>
      <c r="CX1415">
        <v>-0.34707373380661011</v>
      </c>
      <c r="CY1415">
        <v>-0.32796978950500488</v>
      </c>
      <c r="CZ1415">
        <v>-0.27840334177017212</v>
      </c>
      <c r="DA1415">
        <v>-0.3316623866558075</v>
      </c>
      <c r="DB1415">
        <v>-0.41197767853736877</v>
      </c>
      <c r="DC1415">
        <v>1.0014829635620117</v>
      </c>
      <c r="DD1415">
        <v>0.79030829668045044</v>
      </c>
      <c r="DE1415">
        <v>0.59264630079269409</v>
      </c>
      <c r="DF1415">
        <v>0.51731592416763306</v>
      </c>
      <c r="DG1415">
        <v>0.48187440633773804</v>
      </c>
      <c r="DH1415">
        <v>0.47021850943565369</v>
      </c>
      <c r="DI1415">
        <v>0.41354835033416748</v>
      </c>
      <c r="DJ1415">
        <v>0.37614670395851135</v>
      </c>
      <c r="DK1415">
        <v>0.36266404390335083</v>
      </c>
      <c r="DL1415">
        <v>0.38780480623245239</v>
      </c>
      <c r="DM1415">
        <v>0.37851470708847046</v>
      </c>
      <c r="DN1415">
        <v>0.3999578058719635</v>
      </c>
      <c r="DO1415">
        <v>1.0296106338500977</v>
      </c>
      <c r="DP1415">
        <v>5.8341078758239746</v>
      </c>
      <c r="DQ1415">
        <v>5.8464441299438477</v>
      </c>
      <c r="DR1415">
        <v>5.9048995971679687</v>
      </c>
      <c r="DS1415">
        <v>5.9306354522705078</v>
      </c>
      <c r="DT1415">
        <v>5.8687162399291992</v>
      </c>
      <c r="DU1415">
        <v>0.73525714874267578</v>
      </c>
      <c r="DV1415">
        <v>-8.8816732168197632E-2</v>
      </c>
      <c r="DW1415">
        <v>-0.10462991893291473</v>
      </c>
      <c r="DX1415">
        <v>-0.1287335604429245</v>
      </c>
      <c r="DY1415">
        <v>-1.4119881205260754E-2</v>
      </c>
      <c r="DZ1415">
        <v>3.9464306086301804E-2</v>
      </c>
      <c r="EA1415">
        <v>2.3696374893188477</v>
      </c>
      <c r="EB1415">
        <v>1.8730789422988892</v>
      </c>
      <c r="EC1415">
        <v>1.4161543846130371</v>
      </c>
      <c r="ED1415">
        <v>1.2655760049819946</v>
      </c>
      <c r="EE1415">
        <v>1.2153459787368774</v>
      </c>
      <c r="EF1415">
        <v>1.2111568450927734</v>
      </c>
      <c r="EG1415">
        <v>1.1817159652709961</v>
      </c>
      <c r="EH1415">
        <v>1.193482518196106</v>
      </c>
      <c r="EI1415">
        <v>1.2297877073287964</v>
      </c>
      <c r="EJ1415">
        <v>1.310556173324585</v>
      </c>
      <c r="EK1415">
        <v>1.3872799873352051</v>
      </c>
      <c r="EL1415">
        <v>1.4601708650588989</v>
      </c>
      <c r="EM1415">
        <v>1.8418232202529907</v>
      </c>
      <c r="EN1415">
        <v>6.1791949272155762</v>
      </c>
      <c r="EO1415">
        <v>6.1793456077575684</v>
      </c>
      <c r="EP1415">
        <v>6.2263321876525879</v>
      </c>
      <c r="EQ1415">
        <v>6.2522087097167969</v>
      </c>
      <c r="ER1415">
        <v>6.2019095420837402</v>
      </c>
      <c r="ES1415">
        <v>1.552361011505127</v>
      </c>
      <c r="ET1415">
        <v>0.2840653657913208</v>
      </c>
      <c r="EU1415">
        <v>0.2178373783826828</v>
      </c>
      <c r="EV1415">
        <v>8.736584335565567E-2</v>
      </c>
      <c r="EW1415">
        <v>0.44436106085777283</v>
      </c>
      <c r="EX1415">
        <v>0.69127482175827026</v>
      </c>
      <c r="EY1415">
        <v>66.731254577636719</v>
      </c>
      <c r="EZ1415">
        <v>65.343093872070313</v>
      </c>
      <c r="FA1415">
        <v>65.109169006347656</v>
      </c>
      <c r="FB1415">
        <v>64.778175354003906</v>
      </c>
      <c r="FC1415">
        <v>65.159637451171875</v>
      </c>
      <c r="FD1415">
        <v>64.717453002929688</v>
      </c>
      <c r="FE1415">
        <v>64.749740600585937</v>
      </c>
      <c r="FF1415">
        <v>68.25</v>
      </c>
      <c r="FG1415">
        <v>71.600601196289063</v>
      </c>
      <c r="FH1415">
        <v>74.858200073242187</v>
      </c>
      <c r="FI1415">
        <v>78.820365905761719</v>
      </c>
      <c r="FJ1415">
        <v>81.334480285644531</v>
      </c>
      <c r="FK1415">
        <v>82.030609130859375</v>
      </c>
      <c r="FL1415">
        <v>82.901031494140625</v>
      </c>
      <c r="FM1415">
        <v>81.678382873535156</v>
      </c>
      <c r="FN1415">
        <v>82.176979064941406</v>
      </c>
      <c r="FO1415">
        <v>82.959518432617188</v>
      </c>
      <c r="FP1415">
        <v>81.340728759765625</v>
      </c>
      <c r="FQ1415">
        <v>79.617744445800781</v>
      </c>
      <c r="FR1415">
        <v>77.392311096191406</v>
      </c>
      <c r="FS1415">
        <v>74.486541748046875</v>
      </c>
      <c r="FT1415">
        <v>72.029953002929688</v>
      </c>
      <c r="FU1415">
        <v>70.880386352539063</v>
      </c>
      <c r="FV1415">
        <v>69.576835632324219</v>
      </c>
      <c r="FW1415">
        <v>181</v>
      </c>
      <c r="FX1415">
        <v>8.9820645749568939E-2</v>
      </c>
      <c r="FY1415">
        <v>1</v>
      </c>
    </row>
    <row r="1416" spans="1:181" x14ac:dyDescent="0.2">
      <c r="A1416" t="s">
        <v>243</v>
      </c>
      <c r="B1416" t="s">
        <v>239</v>
      </c>
      <c r="C1416" t="s">
        <v>214</v>
      </c>
      <c r="D1416" t="s">
        <v>38</v>
      </c>
      <c r="E1416">
        <v>2018</v>
      </c>
      <c r="F1416" t="s">
        <v>222</v>
      </c>
      <c r="G1416" t="s">
        <v>245</v>
      </c>
      <c r="H1416">
        <v>190</v>
      </c>
      <c r="K1416">
        <v>15.856427192687988</v>
      </c>
      <c r="L1416">
        <v>15.145228385925293</v>
      </c>
      <c r="M1416">
        <v>14.687193870544434</v>
      </c>
      <c r="N1416">
        <v>14.938138008117676</v>
      </c>
      <c r="O1416">
        <v>15.702293395996094</v>
      </c>
      <c r="P1416">
        <v>16.59846305847168</v>
      </c>
      <c r="Q1416">
        <v>19.536266326904297</v>
      </c>
      <c r="R1416">
        <v>22.690454483032227</v>
      </c>
      <c r="S1416">
        <v>25.642066955566406</v>
      </c>
      <c r="T1416">
        <v>27.665769577026367</v>
      </c>
      <c r="U1416">
        <v>31.035316467285156</v>
      </c>
      <c r="V1416">
        <v>32.613052368164062</v>
      </c>
      <c r="W1416">
        <v>33.197605133056641</v>
      </c>
      <c r="X1416">
        <v>33.903659820556641</v>
      </c>
      <c r="Y1416">
        <v>33.792072296142578</v>
      </c>
      <c r="Z1416">
        <v>34.0059814453125</v>
      </c>
      <c r="AA1416">
        <v>34.223361968994141</v>
      </c>
      <c r="AB1416">
        <v>34.052639007568359</v>
      </c>
      <c r="AC1416">
        <v>33.782913208007812</v>
      </c>
      <c r="AD1416">
        <v>33.289211273193359</v>
      </c>
      <c r="AE1416">
        <v>30.596649169921875</v>
      </c>
      <c r="AF1416">
        <v>24.593366622924805</v>
      </c>
      <c r="AG1416">
        <v>19.659502029418945</v>
      </c>
      <c r="AH1416">
        <v>16.707218170166016</v>
      </c>
      <c r="AI1416">
        <v>-2.2618305683135986</v>
      </c>
      <c r="AJ1416">
        <v>-1.7923096418380737</v>
      </c>
      <c r="AK1416">
        <v>-1.3715801239013672</v>
      </c>
      <c r="AL1416">
        <v>-1.2674293518066406</v>
      </c>
      <c r="AM1416">
        <v>-1.2675975561141968</v>
      </c>
      <c r="AN1416">
        <v>-1.2970629930496216</v>
      </c>
      <c r="AO1416">
        <v>-1.4186805486679077</v>
      </c>
      <c r="AP1416">
        <v>-1.5733575820922852</v>
      </c>
      <c r="AQ1416">
        <v>-1.7055940628051758</v>
      </c>
      <c r="AR1416">
        <v>-1.8131362199783325</v>
      </c>
      <c r="AS1416">
        <v>-2.0275862216949463</v>
      </c>
      <c r="AT1416">
        <v>-2.1288557052612305</v>
      </c>
      <c r="AU1416">
        <v>-0.90767383575439453</v>
      </c>
      <c r="AV1416">
        <v>5.0110077857971191</v>
      </c>
      <c r="AW1416">
        <v>5.0524086952209473</v>
      </c>
      <c r="AX1416">
        <v>5.138221263885498</v>
      </c>
      <c r="AY1416">
        <v>5.1636199951171875</v>
      </c>
      <c r="AZ1416">
        <v>5.0739855766296387</v>
      </c>
      <c r="BA1416">
        <v>-1.2136938571929932</v>
      </c>
      <c r="BB1416">
        <v>-0.97821283340454102</v>
      </c>
      <c r="BC1416">
        <v>-0.87377697229385376</v>
      </c>
      <c r="BD1416">
        <v>-0.6441725492477417</v>
      </c>
      <c r="BE1416">
        <v>-1.1076858043670654</v>
      </c>
      <c r="BF1416">
        <v>-1.5152301788330078</v>
      </c>
      <c r="BG1416">
        <v>-0.89367610216140747</v>
      </c>
      <c r="BH1416">
        <v>-0.70953899621963501</v>
      </c>
      <c r="BI1416">
        <v>-0.54807209968566895</v>
      </c>
      <c r="BJ1416">
        <v>-0.51916933059692383</v>
      </c>
      <c r="BK1416">
        <v>-0.5341259241104126</v>
      </c>
      <c r="BL1416">
        <v>-0.55612468719482422</v>
      </c>
      <c r="BM1416">
        <v>-0.65051281452178955</v>
      </c>
      <c r="BN1416">
        <v>-0.75602185726165771</v>
      </c>
      <c r="BO1416">
        <v>-0.83847039937973022</v>
      </c>
      <c r="BP1416">
        <v>-0.89038479328155518</v>
      </c>
      <c r="BQ1416">
        <v>-1.0188208818435669</v>
      </c>
      <c r="BR1416">
        <v>-1.0686427354812622</v>
      </c>
      <c r="BS1416">
        <v>-9.5461279153823853E-2</v>
      </c>
      <c r="BT1416">
        <v>5.3560948371887207</v>
      </c>
      <c r="BU1416">
        <v>5.385310173034668</v>
      </c>
      <c r="BV1416">
        <v>5.4596538543701172</v>
      </c>
      <c r="BW1416">
        <v>5.4851932525634766</v>
      </c>
      <c r="BX1416">
        <v>5.4071788787841797</v>
      </c>
      <c r="BY1416">
        <v>-0.39659005403518677</v>
      </c>
      <c r="BZ1416">
        <v>-0.60533076524734497</v>
      </c>
      <c r="CA1416">
        <v>-0.55130964517593384</v>
      </c>
      <c r="CB1416">
        <v>-0.42807313799858093</v>
      </c>
      <c r="CC1416">
        <v>-0.64920490980148315</v>
      </c>
      <c r="CD1416">
        <v>-0.86341965198516846</v>
      </c>
      <c r="CE1416">
        <v>5.3903456777334213E-2</v>
      </c>
      <c r="CF1416">
        <v>4.038466140627861E-2</v>
      </c>
      <c r="CG1416">
        <v>2.2287098690867424E-2</v>
      </c>
      <c r="CH1416">
        <v>-9.2670274898409843E-4</v>
      </c>
      <c r="CI1416">
        <v>-2.6125770062208176E-2</v>
      </c>
      <c r="CJ1416">
        <v>-4.2953100055456161E-2</v>
      </c>
      <c r="CK1416">
        <v>-0.11848223954439163</v>
      </c>
      <c r="CL1416">
        <v>-0.18993757665157318</v>
      </c>
      <c r="CM1416">
        <v>-0.2379031777381897</v>
      </c>
      <c r="CN1416">
        <v>-0.25128999352455139</v>
      </c>
      <c r="CO1416">
        <v>-0.32015305757522583</v>
      </c>
      <c r="CP1416">
        <v>-0.33434247970581055</v>
      </c>
      <c r="CQ1416">
        <v>0.46707466244697571</v>
      </c>
      <c r="CR1416">
        <v>5.5951013565063477</v>
      </c>
      <c r="CS1416">
        <v>5.6158771514892578</v>
      </c>
      <c r="CT1416">
        <v>5.682276725769043</v>
      </c>
      <c r="CU1416">
        <v>5.7079143524169922</v>
      </c>
      <c r="CV1416">
        <v>5.6379475593566895</v>
      </c>
      <c r="CW1416">
        <v>0.1693335622549057</v>
      </c>
      <c r="CX1416">
        <v>-0.34707373380661011</v>
      </c>
      <c r="CY1416">
        <v>-0.32796978950500488</v>
      </c>
      <c r="CZ1416">
        <v>-0.27840334177017212</v>
      </c>
      <c r="DA1416">
        <v>-0.3316623866558075</v>
      </c>
      <c r="DB1416">
        <v>-0.41197767853736877</v>
      </c>
      <c r="DC1416">
        <v>1.0014829635620117</v>
      </c>
      <c r="DD1416">
        <v>0.79030829668045044</v>
      </c>
      <c r="DE1416">
        <v>0.59264630079269409</v>
      </c>
      <c r="DF1416">
        <v>0.51731592416763306</v>
      </c>
      <c r="DG1416">
        <v>0.48187440633773804</v>
      </c>
      <c r="DH1416">
        <v>0.47021850943565369</v>
      </c>
      <c r="DI1416">
        <v>0.41354835033416748</v>
      </c>
      <c r="DJ1416">
        <v>0.37614670395851135</v>
      </c>
      <c r="DK1416">
        <v>0.36266404390335083</v>
      </c>
      <c r="DL1416">
        <v>0.38780480623245239</v>
      </c>
      <c r="DM1416">
        <v>0.37851470708847046</v>
      </c>
      <c r="DN1416">
        <v>0.3999578058719635</v>
      </c>
      <c r="DO1416">
        <v>1.0296106338500977</v>
      </c>
      <c r="DP1416">
        <v>5.8341078758239746</v>
      </c>
      <c r="DQ1416">
        <v>5.8464441299438477</v>
      </c>
      <c r="DR1416">
        <v>5.9048995971679687</v>
      </c>
      <c r="DS1416">
        <v>5.9306354522705078</v>
      </c>
      <c r="DT1416">
        <v>5.8687162399291992</v>
      </c>
      <c r="DU1416">
        <v>0.73525714874267578</v>
      </c>
      <c r="DV1416">
        <v>-8.8816732168197632E-2</v>
      </c>
      <c r="DW1416">
        <v>-0.10462991893291473</v>
      </c>
      <c r="DX1416">
        <v>-0.1287335604429245</v>
      </c>
      <c r="DY1416">
        <v>-1.4119881205260754E-2</v>
      </c>
      <c r="DZ1416">
        <v>3.9464306086301804E-2</v>
      </c>
      <c r="EA1416">
        <v>2.3696374893188477</v>
      </c>
      <c r="EB1416">
        <v>1.8730789422988892</v>
      </c>
      <c r="EC1416">
        <v>1.4161543846130371</v>
      </c>
      <c r="ED1416">
        <v>1.2655760049819946</v>
      </c>
      <c r="EE1416">
        <v>1.2153459787368774</v>
      </c>
      <c r="EF1416">
        <v>1.2111568450927734</v>
      </c>
      <c r="EG1416">
        <v>1.1817159652709961</v>
      </c>
      <c r="EH1416">
        <v>1.193482518196106</v>
      </c>
      <c r="EI1416">
        <v>1.2297877073287964</v>
      </c>
      <c r="EJ1416">
        <v>1.310556173324585</v>
      </c>
      <c r="EK1416">
        <v>1.3872799873352051</v>
      </c>
      <c r="EL1416">
        <v>1.4601708650588989</v>
      </c>
      <c r="EM1416">
        <v>1.8418232202529907</v>
      </c>
      <c r="EN1416">
        <v>6.1791949272155762</v>
      </c>
      <c r="EO1416">
        <v>6.1793456077575684</v>
      </c>
      <c r="EP1416">
        <v>6.2263321876525879</v>
      </c>
      <c r="EQ1416">
        <v>6.2522087097167969</v>
      </c>
      <c r="ER1416">
        <v>6.2019095420837402</v>
      </c>
      <c r="ES1416">
        <v>1.552361011505127</v>
      </c>
      <c r="ET1416">
        <v>0.2840653657913208</v>
      </c>
      <c r="EU1416">
        <v>0.2178373783826828</v>
      </c>
      <c r="EV1416">
        <v>8.736584335565567E-2</v>
      </c>
      <c r="EW1416">
        <v>0.44436106085777283</v>
      </c>
      <c r="EX1416">
        <v>0.69127482175827026</v>
      </c>
      <c r="EY1416">
        <v>66.731254577636719</v>
      </c>
      <c r="EZ1416">
        <v>65.343093872070313</v>
      </c>
      <c r="FA1416">
        <v>65.109169006347656</v>
      </c>
      <c r="FB1416">
        <v>64.778175354003906</v>
      </c>
      <c r="FC1416">
        <v>65.159637451171875</v>
      </c>
      <c r="FD1416">
        <v>64.717453002929688</v>
      </c>
      <c r="FE1416">
        <v>64.749740600585937</v>
      </c>
      <c r="FF1416">
        <v>68.25</v>
      </c>
      <c r="FG1416">
        <v>71.600601196289063</v>
      </c>
      <c r="FH1416">
        <v>74.858200073242187</v>
      </c>
      <c r="FI1416">
        <v>78.820365905761719</v>
      </c>
      <c r="FJ1416">
        <v>81.334480285644531</v>
      </c>
      <c r="FK1416">
        <v>82.030609130859375</v>
      </c>
      <c r="FL1416">
        <v>82.901031494140625</v>
      </c>
      <c r="FM1416">
        <v>81.678382873535156</v>
      </c>
      <c r="FN1416">
        <v>82.176979064941406</v>
      </c>
      <c r="FO1416">
        <v>82.959518432617188</v>
      </c>
      <c r="FP1416">
        <v>81.340728759765625</v>
      </c>
      <c r="FQ1416">
        <v>79.617744445800781</v>
      </c>
      <c r="FR1416">
        <v>77.392311096191406</v>
      </c>
      <c r="FS1416">
        <v>74.486541748046875</v>
      </c>
      <c r="FT1416">
        <v>72.029953002929688</v>
      </c>
      <c r="FU1416">
        <v>70.880386352539063</v>
      </c>
      <c r="FV1416">
        <v>69.576835632324219</v>
      </c>
      <c r="FW1416">
        <v>181</v>
      </c>
      <c r="FX1416">
        <v>8.9820645749568939E-2</v>
      </c>
      <c r="FY1416">
        <v>1</v>
      </c>
    </row>
    <row r="1417" spans="1:181" x14ac:dyDescent="0.2">
      <c r="A1417" t="s">
        <v>243</v>
      </c>
      <c r="B1417" t="s">
        <v>239</v>
      </c>
      <c r="C1417" t="s">
        <v>214</v>
      </c>
      <c r="D1417" t="s">
        <v>38</v>
      </c>
      <c r="E1417">
        <v>2019</v>
      </c>
      <c r="F1417" t="s">
        <v>222</v>
      </c>
      <c r="G1417" t="s">
        <v>245</v>
      </c>
      <c r="H1417">
        <v>190</v>
      </c>
      <c r="K1417">
        <v>15.856427192687988</v>
      </c>
      <c r="L1417">
        <v>15.145228385925293</v>
      </c>
      <c r="M1417">
        <v>14.687193870544434</v>
      </c>
      <c r="N1417">
        <v>14.938138008117676</v>
      </c>
      <c r="O1417">
        <v>15.702293395996094</v>
      </c>
      <c r="P1417">
        <v>16.59846305847168</v>
      </c>
      <c r="Q1417">
        <v>19.536266326904297</v>
      </c>
      <c r="R1417">
        <v>22.690454483032227</v>
      </c>
      <c r="S1417">
        <v>25.642066955566406</v>
      </c>
      <c r="T1417">
        <v>27.665769577026367</v>
      </c>
      <c r="U1417">
        <v>31.035316467285156</v>
      </c>
      <c r="V1417">
        <v>32.613052368164062</v>
      </c>
      <c r="W1417">
        <v>33.197605133056641</v>
      </c>
      <c r="X1417">
        <v>33.903659820556641</v>
      </c>
      <c r="Y1417">
        <v>33.792072296142578</v>
      </c>
      <c r="Z1417">
        <v>34.0059814453125</v>
      </c>
      <c r="AA1417">
        <v>34.223361968994141</v>
      </c>
      <c r="AB1417">
        <v>34.052639007568359</v>
      </c>
      <c r="AC1417">
        <v>33.782913208007812</v>
      </c>
      <c r="AD1417">
        <v>33.289211273193359</v>
      </c>
      <c r="AE1417">
        <v>30.596649169921875</v>
      </c>
      <c r="AF1417">
        <v>24.593366622924805</v>
      </c>
      <c r="AG1417">
        <v>19.659502029418945</v>
      </c>
      <c r="AH1417">
        <v>16.707218170166016</v>
      </c>
      <c r="AI1417">
        <v>-2.2618305683135986</v>
      </c>
      <c r="AJ1417">
        <v>-1.7923096418380737</v>
      </c>
      <c r="AK1417">
        <v>-1.3715801239013672</v>
      </c>
      <c r="AL1417">
        <v>-1.2674293518066406</v>
      </c>
      <c r="AM1417">
        <v>-1.2675975561141968</v>
      </c>
      <c r="AN1417">
        <v>-1.2970629930496216</v>
      </c>
      <c r="AO1417">
        <v>-1.4186805486679077</v>
      </c>
      <c r="AP1417">
        <v>-1.5733575820922852</v>
      </c>
      <c r="AQ1417">
        <v>-1.7055940628051758</v>
      </c>
      <c r="AR1417">
        <v>-1.8131362199783325</v>
      </c>
      <c r="AS1417">
        <v>-2.0275862216949463</v>
      </c>
      <c r="AT1417">
        <v>-2.1288557052612305</v>
      </c>
      <c r="AU1417">
        <v>-0.90767383575439453</v>
      </c>
      <c r="AV1417">
        <v>5.0110077857971191</v>
      </c>
      <c r="AW1417">
        <v>5.0524086952209473</v>
      </c>
      <c r="AX1417">
        <v>5.138221263885498</v>
      </c>
      <c r="AY1417">
        <v>5.1636199951171875</v>
      </c>
      <c r="AZ1417">
        <v>5.0739855766296387</v>
      </c>
      <c r="BA1417">
        <v>-1.2136938571929932</v>
      </c>
      <c r="BB1417">
        <v>-0.97821283340454102</v>
      </c>
      <c r="BC1417">
        <v>-0.87377697229385376</v>
      </c>
      <c r="BD1417">
        <v>-0.6441725492477417</v>
      </c>
      <c r="BE1417">
        <v>-1.1076858043670654</v>
      </c>
      <c r="BF1417">
        <v>-1.5152301788330078</v>
      </c>
      <c r="BG1417">
        <v>-0.89367610216140747</v>
      </c>
      <c r="BH1417">
        <v>-0.70953899621963501</v>
      </c>
      <c r="BI1417">
        <v>-0.54807209968566895</v>
      </c>
      <c r="BJ1417">
        <v>-0.51916933059692383</v>
      </c>
      <c r="BK1417">
        <v>-0.5341259241104126</v>
      </c>
      <c r="BL1417">
        <v>-0.55612468719482422</v>
      </c>
      <c r="BM1417">
        <v>-0.65051281452178955</v>
      </c>
      <c r="BN1417">
        <v>-0.75602185726165771</v>
      </c>
      <c r="BO1417">
        <v>-0.83847039937973022</v>
      </c>
      <c r="BP1417">
        <v>-0.89038479328155518</v>
      </c>
      <c r="BQ1417">
        <v>-1.0188208818435669</v>
      </c>
      <c r="BR1417">
        <v>-1.0686427354812622</v>
      </c>
      <c r="BS1417">
        <v>-9.5461279153823853E-2</v>
      </c>
      <c r="BT1417">
        <v>5.3560948371887207</v>
      </c>
      <c r="BU1417">
        <v>5.385310173034668</v>
      </c>
      <c r="BV1417">
        <v>5.4596538543701172</v>
      </c>
      <c r="BW1417">
        <v>5.4851932525634766</v>
      </c>
      <c r="BX1417">
        <v>5.4071788787841797</v>
      </c>
      <c r="BY1417">
        <v>-0.39659005403518677</v>
      </c>
      <c r="BZ1417">
        <v>-0.60533076524734497</v>
      </c>
      <c r="CA1417">
        <v>-0.55130964517593384</v>
      </c>
      <c r="CB1417">
        <v>-0.42807313799858093</v>
      </c>
      <c r="CC1417">
        <v>-0.64920490980148315</v>
      </c>
      <c r="CD1417">
        <v>-0.86341965198516846</v>
      </c>
      <c r="CE1417">
        <v>5.3903456777334213E-2</v>
      </c>
      <c r="CF1417">
        <v>4.038466140627861E-2</v>
      </c>
      <c r="CG1417">
        <v>2.2287098690867424E-2</v>
      </c>
      <c r="CH1417">
        <v>-9.2670274898409843E-4</v>
      </c>
      <c r="CI1417">
        <v>-2.6125770062208176E-2</v>
      </c>
      <c r="CJ1417">
        <v>-4.2953100055456161E-2</v>
      </c>
      <c r="CK1417">
        <v>-0.11848223954439163</v>
      </c>
      <c r="CL1417">
        <v>-0.18993757665157318</v>
      </c>
      <c r="CM1417">
        <v>-0.2379031777381897</v>
      </c>
      <c r="CN1417">
        <v>-0.25128999352455139</v>
      </c>
      <c r="CO1417">
        <v>-0.32015305757522583</v>
      </c>
      <c r="CP1417">
        <v>-0.33434247970581055</v>
      </c>
      <c r="CQ1417">
        <v>0.46707466244697571</v>
      </c>
      <c r="CR1417">
        <v>5.5951013565063477</v>
      </c>
      <c r="CS1417">
        <v>5.6158771514892578</v>
      </c>
      <c r="CT1417">
        <v>5.682276725769043</v>
      </c>
      <c r="CU1417">
        <v>5.7079143524169922</v>
      </c>
      <c r="CV1417">
        <v>5.6379475593566895</v>
      </c>
      <c r="CW1417">
        <v>0.1693335622549057</v>
      </c>
      <c r="CX1417">
        <v>-0.34707373380661011</v>
      </c>
      <c r="CY1417">
        <v>-0.32796978950500488</v>
      </c>
      <c r="CZ1417">
        <v>-0.27840334177017212</v>
      </c>
      <c r="DA1417">
        <v>-0.3316623866558075</v>
      </c>
      <c r="DB1417">
        <v>-0.41197767853736877</v>
      </c>
      <c r="DC1417">
        <v>1.0014829635620117</v>
      </c>
      <c r="DD1417">
        <v>0.79030829668045044</v>
      </c>
      <c r="DE1417">
        <v>0.59264630079269409</v>
      </c>
      <c r="DF1417">
        <v>0.51731592416763306</v>
      </c>
      <c r="DG1417">
        <v>0.48187440633773804</v>
      </c>
      <c r="DH1417">
        <v>0.47021850943565369</v>
      </c>
      <c r="DI1417">
        <v>0.41354835033416748</v>
      </c>
      <c r="DJ1417">
        <v>0.37614670395851135</v>
      </c>
      <c r="DK1417">
        <v>0.36266404390335083</v>
      </c>
      <c r="DL1417">
        <v>0.38780480623245239</v>
      </c>
      <c r="DM1417">
        <v>0.37851470708847046</v>
      </c>
      <c r="DN1417">
        <v>0.3999578058719635</v>
      </c>
      <c r="DO1417">
        <v>1.0296106338500977</v>
      </c>
      <c r="DP1417">
        <v>5.8341078758239746</v>
      </c>
      <c r="DQ1417">
        <v>5.8464441299438477</v>
      </c>
      <c r="DR1417">
        <v>5.9048995971679687</v>
      </c>
      <c r="DS1417">
        <v>5.9306354522705078</v>
      </c>
      <c r="DT1417">
        <v>5.8687162399291992</v>
      </c>
      <c r="DU1417">
        <v>0.73525714874267578</v>
      </c>
      <c r="DV1417">
        <v>-8.8816732168197632E-2</v>
      </c>
      <c r="DW1417">
        <v>-0.10462991893291473</v>
      </c>
      <c r="DX1417">
        <v>-0.1287335604429245</v>
      </c>
      <c r="DY1417">
        <v>-1.4119881205260754E-2</v>
      </c>
      <c r="DZ1417">
        <v>3.9464306086301804E-2</v>
      </c>
      <c r="EA1417">
        <v>2.3696374893188477</v>
      </c>
      <c r="EB1417">
        <v>1.8730789422988892</v>
      </c>
      <c r="EC1417">
        <v>1.4161543846130371</v>
      </c>
      <c r="ED1417">
        <v>1.2655760049819946</v>
      </c>
      <c r="EE1417">
        <v>1.2153459787368774</v>
      </c>
      <c r="EF1417">
        <v>1.2111568450927734</v>
      </c>
      <c r="EG1417">
        <v>1.1817159652709961</v>
      </c>
      <c r="EH1417">
        <v>1.193482518196106</v>
      </c>
      <c r="EI1417">
        <v>1.2297877073287964</v>
      </c>
      <c r="EJ1417">
        <v>1.310556173324585</v>
      </c>
      <c r="EK1417">
        <v>1.3872799873352051</v>
      </c>
      <c r="EL1417">
        <v>1.4601708650588989</v>
      </c>
      <c r="EM1417">
        <v>1.8418232202529907</v>
      </c>
      <c r="EN1417">
        <v>6.1791949272155762</v>
      </c>
      <c r="EO1417">
        <v>6.1793456077575684</v>
      </c>
      <c r="EP1417">
        <v>6.2263321876525879</v>
      </c>
      <c r="EQ1417">
        <v>6.2522087097167969</v>
      </c>
      <c r="ER1417">
        <v>6.2019095420837402</v>
      </c>
      <c r="ES1417">
        <v>1.552361011505127</v>
      </c>
      <c r="ET1417">
        <v>0.2840653657913208</v>
      </c>
      <c r="EU1417">
        <v>0.2178373783826828</v>
      </c>
      <c r="EV1417">
        <v>8.736584335565567E-2</v>
      </c>
      <c r="EW1417">
        <v>0.44436106085777283</v>
      </c>
      <c r="EX1417">
        <v>0.69127482175827026</v>
      </c>
      <c r="EY1417">
        <v>66.731254577636719</v>
      </c>
      <c r="EZ1417">
        <v>65.343093872070313</v>
      </c>
      <c r="FA1417">
        <v>65.109169006347656</v>
      </c>
      <c r="FB1417">
        <v>64.778175354003906</v>
      </c>
      <c r="FC1417">
        <v>65.159637451171875</v>
      </c>
      <c r="FD1417">
        <v>64.717453002929688</v>
      </c>
      <c r="FE1417">
        <v>64.749740600585937</v>
      </c>
      <c r="FF1417">
        <v>68.25</v>
      </c>
      <c r="FG1417">
        <v>71.600601196289063</v>
      </c>
      <c r="FH1417">
        <v>74.858200073242187</v>
      </c>
      <c r="FI1417">
        <v>78.820365905761719</v>
      </c>
      <c r="FJ1417">
        <v>81.334480285644531</v>
      </c>
      <c r="FK1417">
        <v>82.030609130859375</v>
      </c>
      <c r="FL1417">
        <v>82.901031494140625</v>
      </c>
      <c r="FM1417">
        <v>81.678382873535156</v>
      </c>
      <c r="FN1417">
        <v>82.176979064941406</v>
      </c>
      <c r="FO1417">
        <v>82.959518432617188</v>
      </c>
      <c r="FP1417">
        <v>81.340728759765625</v>
      </c>
      <c r="FQ1417">
        <v>79.617744445800781</v>
      </c>
      <c r="FR1417">
        <v>77.392311096191406</v>
      </c>
      <c r="FS1417">
        <v>74.486541748046875</v>
      </c>
      <c r="FT1417">
        <v>72.029953002929688</v>
      </c>
      <c r="FU1417">
        <v>70.880386352539063</v>
      </c>
      <c r="FV1417">
        <v>69.576835632324219</v>
      </c>
      <c r="FW1417">
        <v>181</v>
      </c>
      <c r="FX1417">
        <v>8.9820645749568939E-2</v>
      </c>
      <c r="FY1417">
        <v>1</v>
      </c>
    </row>
    <row r="1418" spans="1:181" x14ac:dyDescent="0.2">
      <c r="A1418" t="s">
        <v>243</v>
      </c>
      <c r="B1418" t="s">
        <v>239</v>
      </c>
      <c r="C1418" t="s">
        <v>214</v>
      </c>
      <c r="D1418" t="s">
        <v>38</v>
      </c>
      <c r="E1418">
        <v>2020</v>
      </c>
      <c r="F1418" t="s">
        <v>222</v>
      </c>
      <c r="G1418" t="s">
        <v>245</v>
      </c>
      <c r="H1418">
        <v>190</v>
      </c>
      <c r="K1418">
        <v>15.856427192687988</v>
      </c>
      <c r="L1418">
        <v>15.145228385925293</v>
      </c>
      <c r="M1418">
        <v>14.687193870544434</v>
      </c>
      <c r="N1418">
        <v>14.938138008117676</v>
      </c>
      <c r="O1418">
        <v>15.702293395996094</v>
      </c>
      <c r="P1418">
        <v>16.59846305847168</v>
      </c>
      <c r="Q1418">
        <v>19.536266326904297</v>
      </c>
      <c r="R1418">
        <v>22.690454483032227</v>
      </c>
      <c r="S1418">
        <v>25.642066955566406</v>
      </c>
      <c r="T1418">
        <v>27.665769577026367</v>
      </c>
      <c r="U1418">
        <v>31.035316467285156</v>
      </c>
      <c r="V1418">
        <v>32.613052368164062</v>
      </c>
      <c r="W1418">
        <v>33.197605133056641</v>
      </c>
      <c r="X1418">
        <v>33.903659820556641</v>
      </c>
      <c r="Y1418">
        <v>33.792072296142578</v>
      </c>
      <c r="Z1418">
        <v>34.0059814453125</v>
      </c>
      <c r="AA1418">
        <v>34.223361968994141</v>
      </c>
      <c r="AB1418">
        <v>34.052639007568359</v>
      </c>
      <c r="AC1418">
        <v>33.782913208007812</v>
      </c>
      <c r="AD1418">
        <v>33.289211273193359</v>
      </c>
      <c r="AE1418">
        <v>30.596649169921875</v>
      </c>
      <c r="AF1418">
        <v>24.593366622924805</v>
      </c>
      <c r="AG1418">
        <v>19.659502029418945</v>
      </c>
      <c r="AH1418">
        <v>16.707218170166016</v>
      </c>
      <c r="AI1418">
        <v>-2.2618305683135986</v>
      </c>
      <c r="AJ1418">
        <v>-1.7923096418380737</v>
      </c>
      <c r="AK1418">
        <v>-1.3715801239013672</v>
      </c>
      <c r="AL1418">
        <v>-1.2674293518066406</v>
      </c>
      <c r="AM1418">
        <v>-1.2675975561141968</v>
      </c>
      <c r="AN1418">
        <v>-1.2970629930496216</v>
      </c>
      <c r="AO1418">
        <v>-1.4186805486679077</v>
      </c>
      <c r="AP1418">
        <v>-1.5733575820922852</v>
      </c>
      <c r="AQ1418">
        <v>-1.7055940628051758</v>
      </c>
      <c r="AR1418">
        <v>-1.8131362199783325</v>
      </c>
      <c r="AS1418">
        <v>-2.0275862216949463</v>
      </c>
      <c r="AT1418">
        <v>-2.1288557052612305</v>
      </c>
      <c r="AU1418">
        <v>-0.90767383575439453</v>
      </c>
      <c r="AV1418">
        <v>5.0110077857971191</v>
      </c>
      <c r="AW1418">
        <v>5.0524086952209473</v>
      </c>
      <c r="AX1418">
        <v>5.138221263885498</v>
      </c>
      <c r="AY1418">
        <v>5.1636199951171875</v>
      </c>
      <c r="AZ1418">
        <v>5.0739855766296387</v>
      </c>
      <c r="BA1418">
        <v>-1.2136938571929932</v>
      </c>
      <c r="BB1418">
        <v>-0.97821283340454102</v>
      </c>
      <c r="BC1418">
        <v>-0.87377697229385376</v>
      </c>
      <c r="BD1418">
        <v>-0.6441725492477417</v>
      </c>
      <c r="BE1418">
        <v>-1.1076858043670654</v>
      </c>
      <c r="BF1418">
        <v>-1.5152301788330078</v>
      </c>
      <c r="BG1418">
        <v>-0.89367610216140747</v>
      </c>
      <c r="BH1418">
        <v>-0.70953899621963501</v>
      </c>
      <c r="BI1418">
        <v>-0.54807209968566895</v>
      </c>
      <c r="BJ1418">
        <v>-0.51916933059692383</v>
      </c>
      <c r="BK1418">
        <v>-0.5341259241104126</v>
      </c>
      <c r="BL1418">
        <v>-0.55612468719482422</v>
      </c>
      <c r="BM1418">
        <v>-0.65051281452178955</v>
      </c>
      <c r="BN1418">
        <v>-0.75602185726165771</v>
      </c>
      <c r="BO1418">
        <v>-0.83847039937973022</v>
      </c>
      <c r="BP1418">
        <v>-0.89038479328155518</v>
      </c>
      <c r="BQ1418">
        <v>-1.0188208818435669</v>
      </c>
      <c r="BR1418">
        <v>-1.0686427354812622</v>
      </c>
      <c r="BS1418">
        <v>-9.5461279153823853E-2</v>
      </c>
      <c r="BT1418">
        <v>5.3560948371887207</v>
      </c>
      <c r="BU1418">
        <v>5.385310173034668</v>
      </c>
      <c r="BV1418">
        <v>5.4596538543701172</v>
      </c>
      <c r="BW1418">
        <v>5.4851932525634766</v>
      </c>
      <c r="BX1418">
        <v>5.4071788787841797</v>
      </c>
      <c r="BY1418">
        <v>-0.39659005403518677</v>
      </c>
      <c r="BZ1418">
        <v>-0.60533076524734497</v>
      </c>
      <c r="CA1418">
        <v>-0.55130964517593384</v>
      </c>
      <c r="CB1418">
        <v>-0.42807313799858093</v>
      </c>
      <c r="CC1418">
        <v>-0.64920490980148315</v>
      </c>
      <c r="CD1418">
        <v>-0.86341965198516846</v>
      </c>
      <c r="CE1418">
        <v>5.3903456777334213E-2</v>
      </c>
      <c r="CF1418">
        <v>4.038466140627861E-2</v>
      </c>
      <c r="CG1418">
        <v>2.2287098690867424E-2</v>
      </c>
      <c r="CH1418">
        <v>-9.2670274898409843E-4</v>
      </c>
      <c r="CI1418">
        <v>-2.6125770062208176E-2</v>
      </c>
      <c r="CJ1418">
        <v>-4.2953100055456161E-2</v>
      </c>
      <c r="CK1418">
        <v>-0.11848223954439163</v>
      </c>
      <c r="CL1418">
        <v>-0.18993757665157318</v>
      </c>
      <c r="CM1418">
        <v>-0.2379031777381897</v>
      </c>
      <c r="CN1418">
        <v>-0.25128999352455139</v>
      </c>
      <c r="CO1418">
        <v>-0.32015305757522583</v>
      </c>
      <c r="CP1418">
        <v>-0.33434247970581055</v>
      </c>
      <c r="CQ1418">
        <v>0.46707466244697571</v>
      </c>
      <c r="CR1418">
        <v>5.5951013565063477</v>
      </c>
      <c r="CS1418">
        <v>5.6158771514892578</v>
      </c>
      <c r="CT1418">
        <v>5.682276725769043</v>
      </c>
      <c r="CU1418">
        <v>5.7079143524169922</v>
      </c>
      <c r="CV1418">
        <v>5.6379475593566895</v>
      </c>
      <c r="CW1418">
        <v>0.1693335622549057</v>
      </c>
      <c r="CX1418">
        <v>-0.34707373380661011</v>
      </c>
      <c r="CY1418">
        <v>-0.32796978950500488</v>
      </c>
      <c r="CZ1418">
        <v>-0.27840334177017212</v>
      </c>
      <c r="DA1418">
        <v>-0.3316623866558075</v>
      </c>
      <c r="DB1418">
        <v>-0.41197767853736877</v>
      </c>
      <c r="DC1418">
        <v>1.0014829635620117</v>
      </c>
      <c r="DD1418">
        <v>0.79030829668045044</v>
      </c>
      <c r="DE1418">
        <v>0.59264630079269409</v>
      </c>
      <c r="DF1418">
        <v>0.51731592416763306</v>
      </c>
      <c r="DG1418">
        <v>0.48187440633773804</v>
      </c>
      <c r="DH1418">
        <v>0.47021850943565369</v>
      </c>
      <c r="DI1418">
        <v>0.41354835033416748</v>
      </c>
      <c r="DJ1418">
        <v>0.37614670395851135</v>
      </c>
      <c r="DK1418">
        <v>0.36266404390335083</v>
      </c>
      <c r="DL1418">
        <v>0.38780480623245239</v>
      </c>
      <c r="DM1418">
        <v>0.37851470708847046</v>
      </c>
      <c r="DN1418">
        <v>0.3999578058719635</v>
      </c>
      <c r="DO1418">
        <v>1.0296106338500977</v>
      </c>
      <c r="DP1418">
        <v>5.8341078758239746</v>
      </c>
      <c r="DQ1418">
        <v>5.8464441299438477</v>
      </c>
      <c r="DR1418">
        <v>5.9048995971679687</v>
      </c>
      <c r="DS1418">
        <v>5.9306354522705078</v>
      </c>
      <c r="DT1418">
        <v>5.8687162399291992</v>
      </c>
      <c r="DU1418">
        <v>0.73525714874267578</v>
      </c>
      <c r="DV1418">
        <v>-8.8816732168197632E-2</v>
      </c>
      <c r="DW1418">
        <v>-0.10462991893291473</v>
      </c>
      <c r="DX1418">
        <v>-0.1287335604429245</v>
      </c>
      <c r="DY1418">
        <v>-1.4119881205260754E-2</v>
      </c>
      <c r="DZ1418">
        <v>3.9464306086301804E-2</v>
      </c>
      <c r="EA1418">
        <v>2.3696374893188477</v>
      </c>
      <c r="EB1418">
        <v>1.8730789422988892</v>
      </c>
      <c r="EC1418">
        <v>1.4161543846130371</v>
      </c>
      <c r="ED1418">
        <v>1.2655760049819946</v>
      </c>
      <c r="EE1418">
        <v>1.2153459787368774</v>
      </c>
      <c r="EF1418">
        <v>1.2111568450927734</v>
      </c>
      <c r="EG1418">
        <v>1.1817159652709961</v>
      </c>
      <c r="EH1418">
        <v>1.193482518196106</v>
      </c>
      <c r="EI1418">
        <v>1.2297877073287964</v>
      </c>
      <c r="EJ1418">
        <v>1.310556173324585</v>
      </c>
      <c r="EK1418">
        <v>1.3872799873352051</v>
      </c>
      <c r="EL1418">
        <v>1.4601708650588989</v>
      </c>
      <c r="EM1418">
        <v>1.8418232202529907</v>
      </c>
      <c r="EN1418">
        <v>6.1791949272155762</v>
      </c>
      <c r="EO1418">
        <v>6.1793456077575684</v>
      </c>
      <c r="EP1418">
        <v>6.2263321876525879</v>
      </c>
      <c r="EQ1418">
        <v>6.2522087097167969</v>
      </c>
      <c r="ER1418">
        <v>6.2019095420837402</v>
      </c>
      <c r="ES1418">
        <v>1.552361011505127</v>
      </c>
      <c r="ET1418">
        <v>0.2840653657913208</v>
      </c>
      <c r="EU1418">
        <v>0.2178373783826828</v>
      </c>
      <c r="EV1418">
        <v>8.736584335565567E-2</v>
      </c>
      <c r="EW1418">
        <v>0.44436106085777283</v>
      </c>
      <c r="EX1418">
        <v>0.69127482175827026</v>
      </c>
      <c r="EY1418">
        <v>66.731254577636719</v>
      </c>
      <c r="EZ1418">
        <v>65.343093872070313</v>
      </c>
      <c r="FA1418">
        <v>65.109169006347656</v>
      </c>
      <c r="FB1418">
        <v>64.778175354003906</v>
      </c>
      <c r="FC1418">
        <v>65.159637451171875</v>
      </c>
      <c r="FD1418">
        <v>64.717453002929688</v>
      </c>
      <c r="FE1418">
        <v>64.749740600585937</v>
      </c>
      <c r="FF1418">
        <v>68.25</v>
      </c>
      <c r="FG1418">
        <v>71.600601196289063</v>
      </c>
      <c r="FH1418">
        <v>74.858200073242187</v>
      </c>
      <c r="FI1418">
        <v>78.820365905761719</v>
      </c>
      <c r="FJ1418">
        <v>81.334480285644531</v>
      </c>
      <c r="FK1418">
        <v>82.030609130859375</v>
      </c>
      <c r="FL1418">
        <v>82.901031494140625</v>
      </c>
      <c r="FM1418">
        <v>81.678382873535156</v>
      </c>
      <c r="FN1418">
        <v>82.176979064941406</v>
      </c>
      <c r="FO1418">
        <v>82.959518432617188</v>
      </c>
      <c r="FP1418">
        <v>81.340728759765625</v>
      </c>
      <c r="FQ1418">
        <v>79.617744445800781</v>
      </c>
      <c r="FR1418">
        <v>77.392311096191406</v>
      </c>
      <c r="FS1418">
        <v>74.486541748046875</v>
      </c>
      <c r="FT1418">
        <v>72.029953002929688</v>
      </c>
      <c r="FU1418">
        <v>70.880386352539063</v>
      </c>
      <c r="FV1418">
        <v>69.576835632324219</v>
      </c>
      <c r="FW1418">
        <v>181</v>
      </c>
      <c r="FX1418">
        <v>8.9820645749568939E-2</v>
      </c>
      <c r="FY1418">
        <v>1</v>
      </c>
    </row>
    <row r="1419" spans="1:181" x14ac:dyDescent="0.2">
      <c r="A1419" t="s">
        <v>243</v>
      </c>
      <c r="B1419" t="s">
        <v>239</v>
      </c>
      <c r="C1419" t="s">
        <v>214</v>
      </c>
      <c r="D1419" t="s">
        <v>38</v>
      </c>
      <c r="E1419">
        <v>2021</v>
      </c>
      <c r="F1419" t="s">
        <v>222</v>
      </c>
      <c r="G1419" t="s">
        <v>245</v>
      </c>
      <c r="H1419">
        <v>190</v>
      </c>
      <c r="K1419">
        <v>15.856427192687988</v>
      </c>
      <c r="L1419">
        <v>15.145228385925293</v>
      </c>
      <c r="M1419">
        <v>14.687193870544434</v>
      </c>
      <c r="N1419">
        <v>14.938138008117676</v>
      </c>
      <c r="O1419">
        <v>15.702293395996094</v>
      </c>
      <c r="P1419">
        <v>16.59846305847168</v>
      </c>
      <c r="Q1419">
        <v>19.536266326904297</v>
      </c>
      <c r="R1419">
        <v>22.690454483032227</v>
      </c>
      <c r="S1419">
        <v>25.642066955566406</v>
      </c>
      <c r="T1419">
        <v>27.665769577026367</v>
      </c>
      <c r="U1419">
        <v>31.035316467285156</v>
      </c>
      <c r="V1419">
        <v>32.613052368164062</v>
      </c>
      <c r="W1419">
        <v>33.197605133056641</v>
      </c>
      <c r="X1419">
        <v>33.903659820556641</v>
      </c>
      <c r="Y1419">
        <v>33.792072296142578</v>
      </c>
      <c r="Z1419">
        <v>34.0059814453125</v>
      </c>
      <c r="AA1419">
        <v>34.223361968994141</v>
      </c>
      <c r="AB1419">
        <v>34.052639007568359</v>
      </c>
      <c r="AC1419">
        <v>33.782913208007812</v>
      </c>
      <c r="AD1419">
        <v>33.289211273193359</v>
      </c>
      <c r="AE1419">
        <v>30.596649169921875</v>
      </c>
      <c r="AF1419">
        <v>24.593366622924805</v>
      </c>
      <c r="AG1419">
        <v>19.659502029418945</v>
      </c>
      <c r="AH1419">
        <v>16.707218170166016</v>
      </c>
      <c r="AI1419">
        <v>-2.2618305683135986</v>
      </c>
      <c r="AJ1419">
        <v>-1.7923096418380737</v>
      </c>
      <c r="AK1419">
        <v>-1.3715801239013672</v>
      </c>
      <c r="AL1419">
        <v>-1.2674293518066406</v>
      </c>
      <c r="AM1419">
        <v>-1.2675975561141968</v>
      </c>
      <c r="AN1419">
        <v>-1.2970629930496216</v>
      </c>
      <c r="AO1419">
        <v>-1.4186805486679077</v>
      </c>
      <c r="AP1419">
        <v>-1.5733575820922852</v>
      </c>
      <c r="AQ1419">
        <v>-1.7055940628051758</v>
      </c>
      <c r="AR1419">
        <v>-1.8131362199783325</v>
      </c>
      <c r="AS1419">
        <v>-2.0275862216949463</v>
      </c>
      <c r="AT1419">
        <v>-2.1288557052612305</v>
      </c>
      <c r="AU1419">
        <v>-0.90767383575439453</v>
      </c>
      <c r="AV1419">
        <v>5.0110077857971191</v>
      </c>
      <c r="AW1419">
        <v>5.0524086952209473</v>
      </c>
      <c r="AX1419">
        <v>5.138221263885498</v>
      </c>
      <c r="AY1419">
        <v>5.1636199951171875</v>
      </c>
      <c r="AZ1419">
        <v>5.0739855766296387</v>
      </c>
      <c r="BA1419">
        <v>-1.2136938571929932</v>
      </c>
      <c r="BB1419">
        <v>-0.97821283340454102</v>
      </c>
      <c r="BC1419">
        <v>-0.87377697229385376</v>
      </c>
      <c r="BD1419">
        <v>-0.6441725492477417</v>
      </c>
      <c r="BE1419">
        <v>-1.1076858043670654</v>
      </c>
      <c r="BF1419">
        <v>-1.5152301788330078</v>
      </c>
      <c r="BG1419">
        <v>-0.89367610216140747</v>
      </c>
      <c r="BH1419">
        <v>-0.70953899621963501</v>
      </c>
      <c r="BI1419">
        <v>-0.54807209968566895</v>
      </c>
      <c r="BJ1419">
        <v>-0.51916933059692383</v>
      </c>
      <c r="BK1419">
        <v>-0.5341259241104126</v>
      </c>
      <c r="BL1419">
        <v>-0.55612468719482422</v>
      </c>
      <c r="BM1419">
        <v>-0.65051281452178955</v>
      </c>
      <c r="BN1419">
        <v>-0.75602185726165771</v>
      </c>
      <c r="BO1419">
        <v>-0.83847039937973022</v>
      </c>
      <c r="BP1419">
        <v>-0.89038479328155518</v>
      </c>
      <c r="BQ1419">
        <v>-1.0188208818435669</v>
      </c>
      <c r="BR1419">
        <v>-1.0686427354812622</v>
      </c>
      <c r="BS1419">
        <v>-9.5461279153823853E-2</v>
      </c>
      <c r="BT1419">
        <v>5.3560948371887207</v>
      </c>
      <c r="BU1419">
        <v>5.385310173034668</v>
      </c>
      <c r="BV1419">
        <v>5.4596538543701172</v>
      </c>
      <c r="BW1419">
        <v>5.4851932525634766</v>
      </c>
      <c r="BX1419">
        <v>5.4071788787841797</v>
      </c>
      <c r="BY1419">
        <v>-0.39659005403518677</v>
      </c>
      <c r="BZ1419">
        <v>-0.60533076524734497</v>
      </c>
      <c r="CA1419">
        <v>-0.55130964517593384</v>
      </c>
      <c r="CB1419">
        <v>-0.42807313799858093</v>
      </c>
      <c r="CC1419">
        <v>-0.64920490980148315</v>
      </c>
      <c r="CD1419">
        <v>-0.86341965198516846</v>
      </c>
      <c r="CE1419">
        <v>5.3903456777334213E-2</v>
      </c>
      <c r="CF1419">
        <v>4.038466140627861E-2</v>
      </c>
      <c r="CG1419">
        <v>2.2287098690867424E-2</v>
      </c>
      <c r="CH1419">
        <v>-9.2670274898409843E-4</v>
      </c>
      <c r="CI1419">
        <v>-2.6125770062208176E-2</v>
      </c>
      <c r="CJ1419">
        <v>-4.2953100055456161E-2</v>
      </c>
      <c r="CK1419">
        <v>-0.11848223954439163</v>
      </c>
      <c r="CL1419">
        <v>-0.18993757665157318</v>
      </c>
      <c r="CM1419">
        <v>-0.2379031777381897</v>
      </c>
      <c r="CN1419">
        <v>-0.25128999352455139</v>
      </c>
      <c r="CO1419">
        <v>-0.32015305757522583</v>
      </c>
      <c r="CP1419">
        <v>-0.33434247970581055</v>
      </c>
      <c r="CQ1419">
        <v>0.46707466244697571</v>
      </c>
      <c r="CR1419">
        <v>5.5951013565063477</v>
      </c>
      <c r="CS1419">
        <v>5.6158771514892578</v>
      </c>
      <c r="CT1419">
        <v>5.682276725769043</v>
      </c>
      <c r="CU1419">
        <v>5.7079143524169922</v>
      </c>
      <c r="CV1419">
        <v>5.6379475593566895</v>
      </c>
      <c r="CW1419">
        <v>0.1693335622549057</v>
      </c>
      <c r="CX1419">
        <v>-0.34707373380661011</v>
      </c>
      <c r="CY1419">
        <v>-0.32796978950500488</v>
      </c>
      <c r="CZ1419">
        <v>-0.27840334177017212</v>
      </c>
      <c r="DA1419">
        <v>-0.3316623866558075</v>
      </c>
      <c r="DB1419">
        <v>-0.41197767853736877</v>
      </c>
      <c r="DC1419">
        <v>1.0014829635620117</v>
      </c>
      <c r="DD1419">
        <v>0.79030829668045044</v>
      </c>
      <c r="DE1419">
        <v>0.59264630079269409</v>
      </c>
      <c r="DF1419">
        <v>0.51731592416763306</v>
      </c>
      <c r="DG1419">
        <v>0.48187440633773804</v>
      </c>
      <c r="DH1419">
        <v>0.47021850943565369</v>
      </c>
      <c r="DI1419">
        <v>0.41354835033416748</v>
      </c>
      <c r="DJ1419">
        <v>0.37614670395851135</v>
      </c>
      <c r="DK1419">
        <v>0.36266404390335083</v>
      </c>
      <c r="DL1419">
        <v>0.38780480623245239</v>
      </c>
      <c r="DM1419">
        <v>0.37851470708847046</v>
      </c>
      <c r="DN1419">
        <v>0.3999578058719635</v>
      </c>
      <c r="DO1419">
        <v>1.0296106338500977</v>
      </c>
      <c r="DP1419">
        <v>5.8341078758239746</v>
      </c>
      <c r="DQ1419">
        <v>5.8464441299438477</v>
      </c>
      <c r="DR1419">
        <v>5.9048995971679687</v>
      </c>
      <c r="DS1419">
        <v>5.9306354522705078</v>
      </c>
      <c r="DT1419">
        <v>5.8687162399291992</v>
      </c>
      <c r="DU1419">
        <v>0.73525714874267578</v>
      </c>
      <c r="DV1419">
        <v>-8.8816732168197632E-2</v>
      </c>
      <c r="DW1419">
        <v>-0.10462991893291473</v>
      </c>
      <c r="DX1419">
        <v>-0.1287335604429245</v>
      </c>
      <c r="DY1419">
        <v>-1.4119881205260754E-2</v>
      </c>
      <c r="DZ1419">
        <v>3.9464306086301804E-2</v>
      </c>
      <c r="EA1419">
        <v>2.3696374893188477</v>
      </c>
      <c r="EB1419">
        <v>1.8730789422988892</v>
      </c>
      <c r="EC1419">
        <v>1.4161543846130371</v>
      </c>
      <c r="ED1419">
        <v>1.2655760049819946</v>
      </c>
      <c r="EE1419">
        <v>1.2153459787368774</v>
      </c>
      <c r="EF1419">
        <v>1.2111568450927734</v>
      </c>
      <c r="EG1419">
        <v>1.1817159652709961</v>
      </c>
      <c r="EH1419">
        <v>1.193482518196106</v>
      </c>
      <c r="EI1419">
        <v>1.2297877073287964</v>
      </c>
      <c r="EJ1419">
        <v>1.310556173324585</v>
      </c>
      <c r="EK1419">
        <v>1.3872799873352051</v>
      </c>
      <c r="EL1419">
        <v>1.4601708650588989</v>
      </c>
      <c r="EM1419">
        <v>1.8418232202529907</v>
      </c>
      <c r="EN1419">
        <v>6.1791949272155762</v>
      </c>
      <c r="EO1419">
        <v>6.1793456077575684</v>
      </c>
      <c r="EP1419">
        <v>6.2263321876525879</v>
      </c>
      <c r="EQ1419">
        <v>6.2522087097167969</v>
      </c>
      <c r="ER1419">
        <v>6.2019095420837402</v>
      </c>
      <c r="ES1419">
        <v>1.552361011505127</v>
      </c>
      <c r="ET1419">
        <v>0.2840653657913208</v>
      </c>
      <c r="EU1419">
        <v>0.2178373783826828</v>
      </c>
      <c r="EV1419">
        <v>8.736584335565567E-2</v>
      </c>
      <c r="EW1419">
        <v>0.44436106085777283</v>
      </c>
      <c r="EX1419">
        <v>0.69127482175827026</v>
      </c>
      <c r="EY1419">
        <v>66.731254577636719</v>
      </c>
      <c r="EZ1419">
        <v>65.343093872070313</v>
      </c>
      <c r="FA1419">
        <v>65.109169006347656</v>
      </c>
      <c r="FB1419">
        <v>64.778175354003906</v>
      </c>
      <c r="FC1419">
        <v>65.159637451171875</v>
      </c>
      <c r="FD1419">
        <v>64.717453002929688</v>
      </c>
      <c r="FE1419">
        <v>64.749740600585937</v>
      </c>
      <c r="FF1419">
        <v>68.25</v>
      </c>
      <c r="FG1419">
        <v>71.600601196289063</v>
      </c>
      <c r="FH1419">
        <v>74.858200073242187</v>
      </c>
      <c r="FI1419">
        <v>78.820365905761719</v>
      </c>
      <c r="FJ1419">
        <v>81.334480285644531</v>
      </c>
      <c r="FK1419">
        <v>82.030609130859375</v>
      </c>
      <c r="FL1419">
        <v>82.901031494140625</v>
      </c>
      <c r="FM1419">
        <v>81.678382873535156</v>
      </c>
      <c r="FN1419">
        <v>82.176979064941406</v>
      </c>
      <c r="FO1419">
        <v>82.959518432617188</v>
      </c>
      <c r="FP1419">
        <v>81.340728759765625</v>
      </c>
      <c r="FQ1419">
        <v>79.617744445800781</v>
      </c>
      <c r="FR1419">
        <v>77.392311096191406</v>
      </c>
      <c r="FS1419">
        <v>74.486541748046875</v>
      </c>
      <c r="FT1419">
        <v>72.029953002929688</v>
      </c>
      <c r="FU1419">
        <v>70.880386352539063</v>
      </c>
      <c r="FV1419">
        <v>69.576835632324219</v>
      </c>
      <c r="FW1419">
        <v>181</v>
      </c>
      <c r="FX1419">
        <v>8.9820645749568939E-2</v>
      </c>
      <c r="FY1419">
        <v>1</v>
      </c>
    </row>
    <row r="1420" spans="1:181" x14ac:dyDescent="0.2">
      <c r="A1420" t="s">
        <v>243</v>
      </c>
      <c r="B1420" t="s">
        <v>239</v>
      </c>
      <c r="C1420" t="s">
        <v>214</v>
      </c>
      <c r="D1420" t="s">
        <v>38</v>
      </c>
      <c r="E1420">
        <v>2022</v>
      </c>
      <c r="F1420" t="s">
        <v>222</v>
      </c>
      <c r="G1420" t="s">
        <v>245</v>
      </c>
      <c r="H1420">
        <v>190</v>
      </c>
      <c r="K1420">
        <v>15.856427192687988</v>
      </c>
      <c r="L1420">
        <v>15.145228385925293</v>
      </c>
      <c r="M1420">
        <v>14.687193870544434</v>
      </c>
      <c r="N1420">
        <v>14.938138008117676</v>
      </c>
      <c r="O1420">
        <v>15.702293395996094</v>
      </c>
      <c r="P1420">
        <v>16.59846305847168</v>
      </c>
      <c r="Q1420">
        <v>19.536266326904297</v>
      </c>
      <c r="R1420">
        <v>22.690454483032227</v>
      </c>
      <c r="S1420">
        <v>25.642066955566406</v>
      </c>
      <c r="T1420">
        <v>27.665769577026367</v>
      </c>
      <c r="U1420">
        <v>31.035316467285156</v>
      </c>
      <c r="V1420">
        <v>32.613052368164062</v>
      </c>
      <c r="W1420">
        <v>33.197605133056641</v>
      </c>
      <c r="X1420">
        <v>33.903659820556641</v>
      </c>
      <c r="Y1420">
        <v>33.792072296142578</v>
      </c>
      <c r="Z1420">
        <v>34.0059814453125</v>
      </c>
      <c r="AA1420">
        <v>34.223361968994141</v>
      </c>
      <c r="AB1420">
        <v>34.052639007568359</v>
      </c>
      <c r="AC1420">
        <v>33.782913208007812</v>
      </c>
      <c r="AD1420">
        <v>33.289211273193359</v>
      </c>
      <c r="AE1420">
        <v>30.596649169921875</v>
      </c>
      <c r="AF1420">
        <v>24.593366622924805</v>
      </c>
      <c r="AG1420">
        <v>19.659502029418945</v>
      </c>
      <c r="AH1420">
        <v>16.707218170166016</v>
      </c>
      <c r="AI1420">
        <v>-2.2618305683135986</v>
      </c>
      <c r="AJ1420">
        <v>-1.7923096418380737</v>
      </c>
      <c r="AK1420">
        <v>-1.3715801239013672</v>
      </c>
      <c r="AL1420">
        <v>-1.2674293518066406</v>
      </c>
      <c r="AM1420">
        <v>-1.2675975561141968</v>
      </c>
      <c r="AN1420">
        <v>-1.2970629930496216</v>
      </c>
      <c r="AO1420">
        <v>-1.4186805486679077</v>
      </c>
      <c r="AP1420">
        <v>-1.5733575820922852</v>
      </c>
      <c r="AQ1420">
        <v>-1.7055940628051758</v>
      </c>
      <c r="AR1420">
        <v>-1.8131362199783325</v>
      </c>
      <c r="AS1420">
        <v>-2.0275862216949463</v>
      </c>
      <c r="AT1420">
        <v>-2.1288557052612305</v>
      </c>
      <c r="AU1420">
        <v>-0.90767383575439453</v>
      </c>
      <c r="AV1420">
        <v>5.0110077857971191</v>
      </c>
      <c r="AW1420">
        <v>5.0524086952209473</v>
      </c>
      <c r="AX1420">
        <v>5.138221263885498</v>
      </c>
      <c r="AY1420">
        <v>5.1636199951171875</v>
      </c>
      <c r="AZ1420">
        <v>5.0739855766296387</v>
      </c>
      <c r="BA1420">
        <v>-1.2136938571929932</v>
      </c>
      <c r="BB1420">
        <v>-0.97821283340454102</v>
      </c>
      <c r="BC1420">
        <v>-0.87377697229385376</v>
      </c>
      <c r="BD1420">
        <v>-0.6441725492477417</v>
      </c>
      <c r="BE1420">
        <v>-1.1076858043670654</v>
      </c>
      <c r="BF1420">
        <v>-1.5152301788330078</v>
      </c>
      <c r="BG1420">
        <v>-0.89367610216140747</v>
      </c>
      <c r="BH1420">
        <v>-0.70953899621963501</v>
      </c>
      <c r="BI1420">
        <v>-0.54807209968566895</v>
      </c>
      <c r="BJ1420">
        <v>-0.51916933059692383</v>
      </c>
      <c r="BK1420">
        <v>-0.5341259241104126</v>
      </c>
      <c r="BL1420">
        <v>-0.55612468719482422</v>
      </c>
      <c r="BM1420">
        <v>-0.65051281452178955</v>
      </c>
      <c r="BN1420">
        <v>-0.75602185726165771</v>
      </c>
      <c r="BO1420">
        <v>-0.83847039937973022</v>
      </c>
      <c r="BP1420">
        <v>-0.89038479328155518</v>
      </c>
      <c r="BQ1420">
        <v>-1.0188208818435669</v>
      </c>
      <c r="BR1420">
        <v>-1.0686427354812622</v>
      </c>
      <c r="BS1420">
        <v>-9.5461279153823853E-2</v>
      </c>
      <c r="BT1420">
        <v>5.3560948371887207</v>
      </c>
      <c r="BU1420">
        <v>5.385310173034668</v>
      </c>
      <c r="BV1420">
        <v>5.4596538543701172</v>
      </c>
      <c r="BW1420">
        <v>5.4851932525634766</v>
      </c>
      <c r="BX1420">
        <v>5.4071788787841797</v>
      </c>
      <c r="BY1420">
        <v>-0.39659005403518677</v>
      </c>
      <c r="BZ1420">
        <v>-0.60533076524734497</v>
      </c>
      <c r="CA1420">
        <v>-0.55130964517593384</v>
      </c>
      <c r="CB1420">
        <v>-0.42807313799858093</v>
      </c>
      <c r="CC1420">
        <v>-0.64920490980148315</v>
      </c>
      <c r="CD1420">
        <v>-0.86341965198516846</v>
      </c>
      <c r="CE1420">
        <v>5.3903456777334213E-2</v>
      </c>
      <c r="CF1420">
        <v>4.038466140627861E-2</v>
      </c>
      <c r="CG1420">
        <v>2.2287098690867424E-2</v>
      </c>
      <c r="CH1420">
        <v>-9.2670274898409843E-4</v>
      </c>
      <c r="CI1420">
        <v>-2.6125770062208176E-2</v>
      </c>
      <c r="CJ1420">
        <v>-4.2953100055456161E-2</v>
      </c>
      <c r="CK1420">
        <v>-0.11848223954439163</v>
      </c>
      <c r="CL1420">
        <v>-0.18993757665157318</v>
      </c>
      <c r="CM1420">
        <v>-0.2379031777381897</v>
      </c>
      <c r="CN1420">
        <v>-0.25128999352455139</v>
      </c>
      <c r="CO1420">
        <v>-0.32015305757522583</v>
      </c>
      <c r="CP1420">
        <v>-0.33434247970581055</v>
      </c>
      <c r="CQ1420">
        <v>0.46707466244697571</v>
      </c>
      <c r="CR1420">
        <v>5.5951013565063477</v>
      </c>
      <c r="CS1420">
        <v>5.6158771514892578</v>
      </c>
      <c r="CT1420">
        <v>5.682276725769043</v>
      </c>
      <c r="CU1420">
        <v>5.7079143524169922</v>
      </c>
      <c r="CV1420">
        <v>5.6379475593566895</v>
      </c>
      <c r="CW1420">
        <v>0.1693335622549057</v>
      </c>
      <c r="CX1420">
        <v>-0.34707373380661011</v>
      </c>
      <c r="CY1420">
        <v>-0.32796978950500488</v>
      </c>
      <c r="CZ1420">
        <v>-0.27840334177017212</v>
      </c>
      <c r="DA1420">
        <v>-0.3316623866558075</v>
      </c>
      <c r="DB1420">
        <v>-0.41197767853736877</v>
      </c>
      <c r="DC1420">
        <v>1.0014829635620117</v>
      </c>
      <c r="DD1420">
        <v>0.79030829668045044</v>
      </c>
      <c r="DE1420">
        <v>0.59264630079269409</v>
      </c>
      <c r="DF1420">
        <v>0.51731592416763306</v>
      </c>
      <c r="DG1420">
        <v>0.48187440633773804</v>
      </c>
      <c r="DH1420">
        <v>0.47021850943565369</v>
      </c>
      <c r="DI1420">
        <v>0.41354835033416748</v>
      </c>
      <c r="DJ1420">
        <v>0.37614670395851135</v>
      </c>
      <c r="DK1420">
        <v>0.36266404390335083</v>
      </c>
      <c r="DL1420">
        <v>0.38780480623245239</v>
      </c>
      <c r="DM1420">
        <v>0.37851470708847046</v>
      </c>
      <c r="DN1420">
        <v>0.3999578058719635</v>
      </c>
      <c r="DO1420">
        <v>1.0296106338500977</v>
      </c>
      <c r="DP1420">
        <v>5.8341078758239746</v>
      </c>
      <c r="DQ1420">
        <v>5.8464441299438477</v>
      </c>
      <c r="DR1420">
        <v>5.9048995971679687</v>
      </c>
      <c r="DS1420">
        <v>5.9306354522705078</v>
      </c>
      <c r="DT1420">
        <v>5.8687162399291992</v>
      </c>
      <c r="DU1420">
        <v>0.73525714874267578</v>
      </c>
      <c r="DV1420">
        <v>-8.8816732168197632E-2</v>
      </c>
      <c r="DW1420">
        <v>-0.10462991893291473</v>
      </c>
      <c r="DX1420">
        <v>-0.1287335604429245</v>
      </c>
      <c r="DY1420">
        <v>-1.4119881205260754E-2</v>
      </c>
      <c r="DZ1420">
        <v>3.9464306086301804E-2</v>
      </c>
      <c r="EA1420">
        <v>2.3696374893188477</v>
      </c>
      <c r="EB1420">
        <v>1.8730789422988892</v>
      </c>
      <c r="EC1420">
        <v>1.4161543846130371</v>
      </c>
      <c r="ED1420">
        <v>1.2655760049819946</v>
      </c>
      <c r="EE1420">
        <v>1.2153459787368774</v>
      </c>
      <c r="EF1420">
        <v>1.2111568450927734</v>
      </c>
      <c r="EG1420">
        <v>1.1817159652709961</v>
      </c>
      <c r="EH1420">
        <v>1.193482518196106</v>
      </c>
      <c r="EI1420">
        <v>1.2297877073287964</v>
      </c>
      <c r="EJ1420">
        <v>1.310556173324585</v>
      </c>
      <c r="EK1420">
        <v>1.3872799873352051</v>
      </c>
      <c r="EL1420">
        <v>1.4601708650588989</v>
      </c>
      <c r="EM1420">
        <v>1.8418232202529907</v>
      </c>
      <c r="EN1420">
        <v>6.1791949272155762</v>
      </c>
      <c r="EO1420">
        <v>6.1793456077575684</v>
      </c>
      <c r="EP1420">
        <v>6.2263321876525879</v>
      </c>
      <c r="EQ1420">
        <v>6.2522087097167969</v>
      </c>
      <c r="ER1420">
        <v>6.2019095420837402</v>
      </c>
      <c r="ES1420">
        <v>1.552361011505127</v>
      </c>
      <c r="ET1420">
        <v>0.2840653657913208</v>
      </c>
      <c r="EU1420">
        <v>0.2178373783826828</v>
      </c>
      <c r="EV1420">
        <v>8.736584335565567E-2</v>
      </c>
      <c r="EW1420">
        <v>0.44436106085777283</v>
      </c>
      <c r="EX1420">
        <v>0.69127482175827026</v>
      </c>
      <c r="EY1420">
        <v>66.731254577636719</v>
      </c>
      <c r="EZ1420">
        <v>65.343093872070313</v>
      </c>
      <c r="FA1420">
        <v>65.109169006347656</v>
      </c>
      <c r="FB1420">
        <v>64.778175354003906</v>
      </c>
      <c r="FC1420">
        <v>65.159637451171875</v>
      </c>
      <c r="FD1420">
        <v>64.717453002929688</v>
      </c>
      <c r="FE1420">
        <v>64.749740600585937</v>
      </c>
      <c r="FF1420">
        <v>68.25</v>
      </c>
      <c r="FG1420">
        <v>71.600601196289063</v>
      </c>
      <c r="FH1420">
        <v>74.858200073242187</v>
      </c>
      <c r="FI1420">
        <v>78.820365905761719</v>
      </c>
      <c r="FJ1420">
        <v>81.334480285644531</v>
      </c>
      <c r="FK1420">
        <v>82.030609130859375</v>
      </c>
      <c r="FL1420">
        <v>82.901031494140625</v>
      </c>
      <c r="FM1420">
        <v>81.678382873535156</v>
      </c>
      <c r="FN1420">
        <v>82.176979064941406</v>
      </c>
      <c r="FO1420">
        <v>82.959518432617188</v>
      </c>
      <c r="FP1420">
        <v>81.340728759765625</v>
      </c>
      <c r="FQ1420">
        <v>79.617744445800781</v>
      </c>
      <c r="FR1420">
        <v>77.392311096191406</v>
      </c>
      <c r="FS1420">
        <v>74.486541748046875</v>
      </c>
      <c r="FT1420">
        <v>72.029953002929688</v>
      </c>
      <c r="FU1420">
        <v>70.880386352539063</v>
      </c>
      <c r="FV1420">
        <v>69.576835632324219</v>
      </c>
      <c r="FW1420">
        <v>181</v>
      </c>
      <c r="FX1420">
        <v>8.9820645749568939E-2</v>
      </c>
      <c r="FY1420">
        <v>1</v>
      </c>
    </row>
    <row r="1421" spans="1:181" x14ac:dyDescent="0.2">
      <c r="A1421" t="s">
        <v>243</v>
      </c>
      <c r="B1421" t="s">
        <v>239</v>
      </c>
      <c r="C1421" t="s">
        <v>214</v>
      </c>
      <c r="D1421" t="s">
        <v>38</v>
      </c>
      <c r="E1421">
        <v>2023</v>
      </c>
      <c r="F1421" t="s">
        <v>222</v>
      </c>
      <c r="G1421" t="s">
        <v>245</v>
      </c>
      <c r="H1421">
        <v>190</v>
      </c>
      <c r="K1421">
        <v>15.856427192687988</v>
      </c>
      <c r="L1421">
        <v>15.145228385925293</v>
      </c>
      <c r="M1421">
        <v>14.687193870544434</v>
      </c>
      <c r="N1421">
        <v>14.938138008117676</v>
      </c>
      <c r="O1421">
        <v>15.702293395996094</v>
      </c>
      <c r="P1421">
        <v>16.59846305847168</v>
      </c>
      <c r="Q1421">
        <v>19.536266326904297</v>
      </c>
      <c r="R1421">
        <v>22.690454483032227</v>
      </c>
      <c r="S1421">
        <v>25.642066955566406</v>
      </c>
      <c r="T1421">
        <v>27.665769577026367</v>
      </c>
      <c r="U1421">
        <v>31.035316467285156</v>
      </c>
      <c r="V1421">
        <v>32.613052368164062</v>
      </c>
      <c r="W1421">
        <v>33.197605133056641</v>
      </c>
      <c r="X1421">
        <v>33.903659820556641</v>
      </c>
      <c r="Y1421">
        <v>33.792072296142578</v>
      </c>
      <c r="Z1421">
        <v>34.0059814453125</v>
      </c>
      <c r="AA1421">
        <v>34.223361968994141</v>
      </c>
      <c r="AB1421">
        <v>34.052639007568359</v>
      </c>
      <c r="AC1421">
        <v>33.782913208007812</v>
      </c>
      <c r="AD1421">
        <v>33.289211273193359</v>
      </c>
      <c r="AE1421">
        <v>30.596649169921875</v>
      </c>
      <c r="AF1421">
        <v>24.593366622924805</v>
      </c>
      <c r="AG1421">
        <v>19.659502029418945</v>
      </c>
      <c r="AH1421">
        <v>16.707218170166016</v>
      </c>
      <c r="AI1421">
        <v>-2.2618305683135986</v>
      </c>
      <c r="AJ1421">
        <v>-1.7923096418380737</v>
      </c>
      <c r="AK1421">
        <v>-1.3715801239013672</v>
      </c>
      <c r="AL1421">
        <v>-1.2674293518066406</v>
      </c>
      <c r="AM1421">
        <v>-1.2675975561141968</v>
      </c>
      <c r="AN1421">
        <v>-1.2970629930496216</v>
      </c>
      <c r="AO1421">
        <v>-1.4186805486679077</v>
      </c>
      <c r="AP1421">
        <v>-1.5733575820922852</v>
      </c>
      <c r="AQ1421">
        <v>-1.7055940628051758</v>
      </c>
      <c r="AR1421">
        <v>-1.8131362199783325</v>
      </c>
      <c r="AS1421">
        <v>-2.0275862216949463</v>
      </c>
      <c r="AT1421">
        <v>-2.1288557052612305</v>
      </c>
      <c r="AU1421">
        <v>-0.90767383575439453</v>
      </c>
      <c r="AV1421">
        <v>5.0110077857971191</v>
      </c>
      <c r="AW1421">
        <v>5.0524086952209473</v>
      </c>
      <c r="AX1421">
        <v>5.138221263885498</v>
      </c>
      <c r="AY1421">
        <v>5.1636199951171875</v>
      </c>
      <c r="AZ1421">
        <v>5.0739855766296387</v>
      </c>
      <c r="BA1421">
        <v>-1.2136938571929932</v>
      </c>
      <c r="BB1421">
        <v>-0.97821283340454102</v>
      </c>
      <c r="BC1421">
        <v>-0.87377697229385376</v>
      </c>
      <c r="BD1421">
        <v>-0.6441725492477417</v>
      </c>
      <c r="BE1421">
        <v>-1.1076858043670654</v>
      </c>
      <c r="BF1421">
        <v>-1.5152301788330078</v>
      </c>
      <c r="BG1421">
        <v>-0.89367610216140747</v>
      </c>
      <c r="BH1421">
        <v>-0.70953899621963501</v>
      </c>
      <c r="BI1421">
        <v>-0.54807209968566895</v>
      </c>
      <c r="BJ1421">
        <v>-0.51916933059692383</v>
      </c>
      <c r="BK1421">
        <v>-0.5341259241104126</v>
      </c>
      <c r="BL1421">
        <v>-0.55612468719482422</v>
      </c>
      <c r="BM1421">
        <v>-0.65051281452178955</v>
      </c>
      <c r="BN1421">
        <v>-0.75602185726165771</v>
      </c>
      <c r="BO1421">
        <v>-0.83847039937973022</v>
      </c>
      <c r="BP1421">
        <v>-0.89038479328155518</v>
      </c>
      <c r="BQ1421">
        <v>-1.0188208818435669</v>
      </c>
      <c r="BR1421">
        <v>-1.0686427354812622</v>
      </c>
      <c r="BS1421">
        <v>-9.5461279153823853E-2</v>
      </c>
      <c r="BT1421">
        <v>5.3560948371887207</v>
      </c>
      <c r="BU1421">
        <v>5.385310173034668</v>
      </c>
      <c r="BV1421">
        <v>5.4596538543701172</v>
      </c>
      <c r="BW1421">
        <v>5.4851932525634766</v>
      </c>
      <c r="BX1421">
        <v>5.4071788787841797</v>
      </c>
      <c r="BY1421">
        <v>-0.39659005403518677</v>
      </c>
      <c r="BZ1421">
        <v>-0.60533076524734497</v>
      </c>
      <c r="CA1421">
        <v>-0.55130964517593384</v>
      </c>
      <c r="CB1421">
        <v>-0.42807313799858093</v>
      </c>
      <c r="CC1421">
        <v>-0.64920490980148315</v>
      </c>
      <c r="CD1421">
        <v>-0.86341965198516846</v>
      </c>
      <c r="CE1421">
        <v>5.3903456777334213E-2</v>
      </c>
      <c r="CF1421">
        <v>4.038466140627861E-2</v>
      </c>
      <c r="CG1421">
        <v>2.2287098690867424E-2</v>
      </c>
      <c r="CH1421">
        <v>-9.2670274898409843E-4</v>
      </c>
      <c r="CI1421">
        <v>-2.6125770062208176E-2</v>
      </c>
      <c r="CJ1421">
        <v>-4.2953100055456161E-2</v>
      </c>
      <c r="CK1421">
        <v>-0.11848223954439163</v>
      </c>
      <c r="CL1421">
        <v>-0.18993757665157318</v>
      </c>
      <c r="CM1421">
        <v>-0.2379031777381897</v>
      </c>
      <c r="CN1421">
        <v>-0.25128999352455139</v>
      </c>
      <c r="CO1421">
        <v>-0.32015305757522583</v>
      </c>
      <c r="CP1421">
        <v>-0.33434247970581055</v>
      </c>
      <c r="CQ1421">
        <v>0.46707466244697571</v>
      </c>
      <c r="CR1421">
        <v>5.5951013565063477</v>
      </c>
      <c r="CS1421">
        <v>5.6158771514892578</v>
      </c>
      <c r="CT1421">
        <v>5.682276725769043</v>
      </c>
      <c r="CU1421">
        <v>5.7079143524169922</v>
      </c>
      <c r="CV1421">
        <v>5.6379475593566895</v>
      </c>
      <c r="CW1421">
        <v>0.1693335622549057</v>
      </c>
      <c r="CX1421">
        <v>-0.34707373380661011</v>
      </c>
      <c r="CY1421">
        <v>-0.32796978950500488</v>
      </c>
      <c r="CZ1421">
        <v>-0.27840334177017212</v>
      </c>
      <c r="DA1421">
        <v>-0.3316623866558075</v>
      </c>
      <c r="DB1421">
        <v>-0.41197767853736877</v>
      </c>
      <c r="DC1421">
        <v>1.0014829635620117</v>
      </c>
      <c r="DD1421">
        <v>0.79030829668045044</v>
      </c>
      <c r="DE1421">
        <v>0.59264630079269409</v>
      </c>
      <c r="DF1421">
        <v>0.51731592416763306</v>
      </c>
      <c r="DG1421">
        <v>0.48187440633773804</v>
      </c>
      <c r="DH1421">
        <v>0.47021850943565369</v>
      </c>
      <c r="DI1421">
        <v>0.41354835033416748</v>
      </c>
      <c r="DJ1421">
        <v>0.37614670395851135</v>
      </c>
      <c r="DK1421">
        <v>0.36266404390335083</v>
      </c>
      <c r="DL1421">
        <v>0.38780480623245239</v>
      </c>
      <c r="DM1421">
        <v>0.37851470708847046</v>
      </c>
      <c r="DN1421">
        <v>0.3999578058719635</v>
      </c>
      <c r="DO1421">
        <v>1.0296106338500977</v>
      </c>
      <c r="DP1421">
        <v>5.8341078758239746</v>
      </c>
      <c r="DQ1421">
        <v>5.8464441299438477</v>
      </c>
      <c r="DR1421">
        <v>5.9048995971679687</v>
      </c>
      <c r="DS1421">
        <v>5.9306354522705078</v>
      </c>
      <c r="DT1421">
        <v>5.8687162399291992</v>
      </c>
      <c r="DU1421">
        <v>0.73525714874267578</v>
      </c>
      <c r="DV1421">
        <v>-8.8816732168197632E-2</v>
      </c>
      <c r="DW1421">
        <v>-0.10462991893291473</v>
      </c>
      <c r="DX1421">
        <v>-0.1287335604429245</v>
      </c>
      <c r="DY1421">
        <v>-1.4119881205260754E-2</v>
      </c>
      <c r="DZ1421">
        <v>3.9464306086301804E-2</v>
      </c>
      <c r="EA1421">
        <v>2.3696374893188477</v>
      </c>
      <c r="EB1421">
        <v>1.8730789422988892</v>
      </c>
      <c r="EC1421">
        <v>1.4161543846130371</v>
      </c>
      <c r="ED1421">
        <v>1.2655760049819946</v>
      </c>
      <c r="EE1421">
        <v>1.2153459787368774</v>
      </c>
      <c r="EF1421">
        <v>1.2111568450927734</v>
      </c>
      <c r="EG1421">
        <v>1.1817159652709961</v>
      </c>
      <c r="EH1421">
        <v>1.193482518196106</v>
      </c>
      <c r="EI1421">
        <v>1.2297877073287964</v>
      </c>
      <c r="EJ1421">
        <v>1.310556173324585</v>
      </c>
      <c r="EK1421">
        <v>1.3872799873352051</v>
      </c>
      <c r="EL1421">
        <v>1.4601708650588989</v>
      </c>
      <c r="EM1421">
        <v>1.8418232202529907</v>
      </c>
      <c r="EN1421">
        <v>6.1791949272155762</v>
      </c>
      <c r="EO1421">
        <v>6.1793456077575684</v>
      </c>
      <c r="EP1421">
        <v>6.2263321876525879</v>
      </c>
      <c r="EQ1421">
        <v>6.2522087097167969</v>
      </c>
      <c r="ER1421">
        <v>6.2019095420837402</v>
      </c>
      <c r="ES1421">
        <v>1.552361011505127</v>
      </c>
      <c r="ET1421">
        <v>0.2840653657913208</v>
      </c>
      <c r="EU1421">
        <v>0.2178373783826828</v>
      </c>
      <c r="EV1421">
        <v>8.736584335565567E-2</v>
      </c>
      <c r="EW1421">
        <v>0.44436106085777283</v>
      </c>
      <c r="EX1421">
        <v>0.69127482175827026</v>
      </c>
      <c r="EY1421">
        <v>66.731254577636719</v>
      </c>
      <c r="EZ1421">
        <v>65.343093872070313</v>
      </c>
      <c r="FA1421">
        <v>65.109169006347656</v>
      </c>
      <c r="FB1421">
        <v>64.778175354003906</v>
      </c>
      <c r="FC1421">
        <v>65.159637451171875</v>
      </c>
      <c r="FD1421">
        <v>64.717453002929688</v>
      </c>
      <c r="FE1421">
        <v>64.749740600585937</v>
      </c>
      <c r="FF1421">
        <v>68.25</v>
      </c>
      <c r="FG1421">
        <v>71.600601196289063</v>
      </c>
      <c r="FH1421">
        <v>74.858200073242187</v>
      </c>
      <c r="FI1421">
        <v>78.820365905761719</v>
      </c>
      <c r="FJ1421">
        <v>81.334480285644531</v>
      </c>
      <c r="FK1421">
        <v>82.030609130859375</v>
      </c>
      <c r="FL1421">
        <v>82.901031494140625</v>
      </c>
      <c r="FM1421">
        <v>81.678382873535156</v>
      </c>
      <c r="FN1421">
        <v>82.176979064941406</v>
      </c>
      <c r="FO1421">
        <v>82.959518432617188</v>
      </c>
      <c r="FP1421">
        <v>81.340728759765625</v>
      </c>
      <c r="FQ1421">
        <v>79.617744445800781</v>
      </c>
      <c r="FR1421">
        <v>77.392311096191406</v>
      </c>
      <c r="FS1421">
        <v>74.486541748046875</v>
      </c>
      <c r="FT1421">
        <v>72.029953002929688</v>
      </c>
      <c r="FU1421">
        <v>70.880386352539063</v>
      </c>
      <c r="FV1421">
        <v>69.576835632324219</v>
      </c>
      <c r="FW1421">
        <v>181</v>
      </c>
      <c r="FX1421">
        <v>8.9820645749568939E-2</v>
      </c>
      <c r="FY1421">
        <v>1</v>
      </c>
    </row>
    <row r="1422" spans="1:181" x14ac:dyDescent="0.2">
      <c r="A1422" t="s">
        <v>243</v>
      </c>
      <c r="B1422" t="s">
        <v>239</v>
      </c>
      <c r="C1422" t="s">
        <v>214</v>
      </c>
      <c r="D1422" t="s">
        <v>38</v>
      </c>
      <c r="E1422">
        <v>2024</v>
      </c>
      <c r="F1422" t="s">
        <v>222</v>
      </c>
      <c r="G1422" t="s">
        <v>245</v>
      </c>
      <c r="H1422">
        <v>190</v>
      </c>
      <c r="K1422">
        <v>15.856427192687988</v>
      </c>
      <c r="L1422">
        <v>15.145228385925293</v>
      </c>
      <c r="M1422">
        <v>14.687193870544434</v>
      </c>
      <c r="N1422">
        <v>14.938138008117676</v>
      </c>
      <c r="O1422">
        <v>15.702293395996094</v>
      </c>
      <c r="P1422">
        <v>16.59846305847168</v>
      </c>
      <c r="Q1422">
        <v>19.536266326904297</v>
      </c>
      <c r="R1422">
        <v>22.690454483032227</v>
      </c>
      <c r="S1422">
        <v>25.642066955566406</v>
      </c>
      <c r="T1422">
        <v>27.665769577026367</v>
      </c>
      <c r="U1422">
        <v>31.035316467285156</v>
      </c>
      <c r="V1422">
        <v>32.613052368164062</v>
      </c>
      <c r="W1422">
        <v>33.197605133056641</v>
      </c>
      <c r="X1422">
        <v>33.903659820556641</v>
      </c>
      <c r="Y1422">
        <v>33.792072296142578</v>
      </c>
      <c r="Z1422">
        <v>34.0059814453125</v>
      </c>
      <c r="AA1422">
        <v>34.223361968994141</v>
      </c>
      <c r="AB1422">
        <v>34.052639007568359</v>
      </c>
      <c r="AC1422">
        <v>33.782913208007812</v>
      </c>
      <c r="AD1422">
        <v>33.289211273193359</v>
      </c>
      <c r="AE1422">
        <v>30.596649169921875</v>
      </c>
      <c r="AF1422">
        <v>24.593366622924805</v>
      </c>
      <c r="AG1422">
        <v>19.659502029418945</v>
      </c>
      <c r="AH1422">
        <v>16.707218170166016</v>
      </c>
      <c r="AI1422">
        <v>-2.2618305683135986</v>
      </c>
      <c r="AJ1422">
        <v>-1.7923096418380737</v>
      </c>
      <c r="AK1422">
        <v>-1.3715801239013672</v>
      </c>
      <c r="AL1422">
        <v>-1.2674293518066406</v>
      </c>
      <c r="AM1422">
        <v>-1.2675975561141968</v>
      </c>
      <c r="AN1422">
        <v>-1.2970629930496216</v>
      </c>
      <c r="AO1422">
        <v>-1.4186805486679077</v>
      </c>
      <c r="AP1422">
        <v>-1.5733575820922852</v>
      </c>
      <c r="AQ1422">
        <v>-1.7055940628051758</v>
      </c>
      <c r="AR1422">
        <v>-1.8131362199783325</v>
      </c>
      <c r="AS1422">
        <v>-2.0275862216949463</v>
      </c>
      <c r="AT1422">
        <v>-2.1288557052612305</v>
      </c>
      <c r="AU1422">
        <v>-0.90767383575439453</v>
      </c>
      <c r="AV1422">
        <v>5.0110077857971191</v>
      </c>
      <c r="AW1422">
        <v>5.0524086952209473</v>
      </c>
      <c r="AX1422">
        <v>5.138221263885498</v>
      </c>
      <c r="AY1422">
        <v>5.1636199951171875</v>
      </c>
      <c r="AZ1422">
        <v>5.0739855766296387</v>
      </c>
      <c r="BA1422">
        <v>-1.2136938571929932</v>
      </c>
      <c r="BB1422">
        <v>-0.97821283340454102</v>
      </c>
      <c r="BC1422">
        <v>-0.87377697229385376</v>
      </c>
      <c r="BD1422">
        <v>-0.6441725492477417</v>
      </c>
      <c r="BE1422">
        <v>-1.1076858043670654</v>
      </c>
      <c r="BF1422">
        <v>-1.5152301788330078</v>
      </c>
      <c r="BG1422">
        <v>-0.89367610216140747</v>
      </c>
      <c r="BH1422">
        <v>-0.70953899621963501</v>
      </c>
      <c r="BI1422">
        <v>-0.54807209968566895</v>
      </c>
      <c r="BJ1422">
        <v>-0.51916933059692383</v>
      </c>
      <c r="BK1422">
        <v>-0.5341259241104126</v>
      </c>
      <c r="BL1422">
        <v>-0.55612468719482422</v>
      </c>
      <c r="BM1422">
        <v>-0.65051281452178955</v>
      </c>
      <c r="BN1422">
        <v>-0.75602185726165771</v>
      </c>
      <c r="BO1422">
        <v>-0.83847039937973022</v>
      </c>
      <c r="BP1422">
        <v>-0.89038479328155518</v>
      </c>
      <c r="BQ1422">
        <v>-1.0188208818435669</v>
      </c>
      <c r="BR1422">
        <v>-1.0686427354812622</v>
      </c>
      <c r="BS1422">
        <v>-9.5461279153823853E-2</v>
      </c>
      <c r="BT1422">
        <v>5.3560948371887207</v>
      </c>
      <c r="BU1422">
        <v>5.385310173034668</v>
      </c>
      <c r="BV1422">
        <v>5.4596538543701172</v>
      </c>
      <c r="BW1422">
        <v>5.4851932525634766</v>
      </c>
      <c r="BX1422">
        <v>5.4071788787841797</v>
      </c>
      <c r="BY1422">
        <v>-0.39659005403518677</v>
      </c>
      <c r="BZ1422">
        <v>-0.60533076524734497</v>
      </c>
      <c r="CA1422">
        <v>-0.55130964517593384</v>
      </c>
      <c r="CB1422">
        <v>-0.42807313799858093</v>
      </c>
      <c r="CC1422">
        <v>-0.64920490980148315</v>
      </c>
      <c r="CD1422">
        <v>-0.86341965198516846</v>
      </c>
      <c r="CE1422">
        <v>5.3903456777334213E-2</v>
      </c>
      <c r="CF1422">
        <v>4.038466140627861E-2</v>
      </c>
      <c r="CG1422">
        <v>2.2287098690867424E-2</v>
      </c>
      <c r="CH1422">
        <v>-9.2670274898409843E-4</v>
      </c>
      <c r="CI1422">
        <v>-2.6125770062208176E-2</v>
      </c>
      <c r="CJ1422">
        <v>-4.2953100055456161E-2</v>
      </c>
      <c r="CK1422">
        <v>-0.11848223954439163</v>
      </c>
      <c r="CL1422">
        <v>-0.18993757665157318</v>
      </c>
      <c r="CM1422">
        <v>-0.2379031777381897</v>
      </c>
      <c r="CN1422">
        <v>-0.25128999352455139</v>
      </c>
      <c r="CO1422">
        <v>-0.32015305757522583</v>
      </c>
      <c r="CP1422">
        <v>-0.33434247970581055</v>
      </c>
      <c r="CQ1422">
        <v>0.46707466244697571</v>
      </c>
      <c r="CR1422">
        <v>5.5951013565063477</v>
      </c>
      <c r="CS1422">
        <v>5.6158771514892578</v>
      </c>
      <c r="CT1422">
        <v>5.682276725769043</v>
      </c>
      <c r="CU1422">
        <v>5.7079143524169922</v>
      </c>
      <c r="CV1422">
        <v>5.6379475593566895</v>
      </c>
      <c r="CW1422">
        <v>0.1693335622549057</v>
      </c>
      <c r="CX1422">
        <v>-0.34707373380661011</v>
      </c>
      <c r="CY1422">
        <v>-0.32796978950500488</v>
      </c>
      <c r="CZ1422">
        <v>-0.27840334177017212</v>
      </c>
      <c r="DA1422">
        <v>-0.3316623866558075</v>
      </c>
      <c r="DB1422">
        <v>-0.41197767853736877</v>
      </c>
      <c r="DC1422">
        <v>1.0014829635620117</v>
      </c>
      <c r="DD1422">
        <v>0.79030829668045044</v>
      </c>
      <c r="DE1422">
        <v>0.59264630079269409</v>
      </c>
      <c r="DF1422">
        <v>0.51731592416763306</v>
      </c>
      <c r="DG1422">
        <v>0.48187440633773804</v>
      </c>
      <c r="DH1422">
        <v>0.47021850943565369</v>
      </c>
      <c r="DI1422">
        <v>0.41354835033416748</v>
      </c>
      <c r="DJ1422">
        <v>0.37614670395851135</v>
      </c>
      <c r="DK1422">
        <v>0.36266404390335083</v>
      </c>
      <c r="DL1422">
        <v>0.38780480623245239</v>
      </c>
      <c r="DM1422">
        <v>0.37851470708847046</v>
      </c>
      <c r="DN1422">
        <v>0.3999578058719635</v>
      </c>
      <c r="DO1422">
        <v>1.0296106338500977</v>
      </c>
      <c r="DP1422">
        <v>5.8341078758239746</v>
      </c>
      <c r="DQ1422">
        <v>5.8464441299438477</v>
      </c>
      <c r="DR1422">
        <v>5.9048995971679687</v>
      </c>
      <c r="DS1422">
        <v>5.9306354522705078</v>
      </c>
      <c r="DT1422">
        <v>5.8687162399291992</v>
      </c>
      <c r="DU1422">
        <v>0.73525714874267578</v>
      </c>
      <c r="DV1422">
        <v>-8.8816732168197632E-2</v>
      </c>
      <c r="DW1422">
        <v>-0.10462991893291473</v>
      </c>
      <c r="DX1422">
        <v>-0.1287335604429245</v>
      </c>
      <c r="DY1422">
        <v>-1.4119881205260754E-2</v>
      </c>
      <c r="DZ1422">
        <v>3.9464306086301804E-2</v>
      </c>
      <c r="EA1422">
        <v>2.3696374893188477</v>
      </c>
      <c r="EB1422">
        <v>1.8730789422988892</v>
      </c>
      <c r="EC1422">
        <v>1.4161543846130371</v>
      </c>
      <c r="ED1422">
        <v>1.2655760049819946</v>
      </c>
      <c r="EE1422">
        <v>1.2153459787368774</v>
      </c>
      <c r="EF1422">
        <v>1.2111568450927734</v>
      </c>
      <c r="EG1422">
        <v>1.1817159652709961</v>
      </c>
      <c r="EH1422">
        <v>1.193482518196106</v>
      </c>
      <c r="EI1422">
        <v>1.2297877073287964</v>
      </c>
      <c r="EJ1422">
        <v>1.310556173324585</v>
      </c>
      <c r="EK1422">
        <v>1.3872799873352051</v>
      </c>
      <c r="EL1422">
        <v>1.4601708650588989</v>
      </c>
      <c r="EM1422">
        <v>1.8418232202529907</v>
      </c>
      <c r="EN1422">
        <v>6.1791949272155762</v>
      </c>
      <c r="EO1422">
        <v>6.1793456077575684</v>
      </c>
      <c r="EP1422">
        <v>6.2263321876525879</v>
      </c>
      <c r="EQ1422">
        <v>6.2522087097167969</v>
      </c>
      <c r="ER1422">
        <v>6.2019095420837402</v>
      </c>
      <c r="ES1422">
        <v>1.552361011505127</v>
      </c>
      <c r="ET1422">
        <v>0.2840653657913208</v>
      </c>
      <c r="EU1422">
        <v>0.2178373783826828</v>
      </c>
      <c r="EV1422">
        <v>8.736584335565567E-2</v>
      </c>
      <c r="EW1422">
        <v>0.44436106085777283</v>
      </c>
      <c r="EX1422">
        <v>0.69127482175827026</v>
      </c>
      <c r="EY1422">
        <v>66.731254577636719</v>
      </c>
      <c r="EZ1422">
        <v>65.343093872070313</v>
      </c>
      <c r="FA1422">
        <v>65.109169006347656</v>
      </c>
      <c r="FB1422">
        <v>64.778175354003906</v>
      </c>
      <c r="FC1422">
        <v>65.159637451171875</v>
      </c>
      <c r="FD1422">
        <v>64.717453002929688</v>
      </c>
      <c r="FE1422">
        <v>64.749740600585937</v>
      </c>
      <c r="FF1422">
        <v>68.25</v>
      </c>
      <c r="FG1422">
        <v>71.600601196289063</v>
      </c>
      <c r="FH1422">
        <v>74.858200073242187</v>
      </c>
      <c r="FI1422">
        <v>78.820365905761719</v>
      </c>
      <c r="FJ1422">
        <v>81.334480285644531</v>
      </c>
      <c r="FK1422">
        <v>82.030609130859375</v>
      </c>
      <c r="FL1422">
        <v>82.901031494140625</v>
      </c>
      <c r="FM1422">
        <v>81.678382873535156</v>
      </c>
      <c r="FN1422">
        <v>82.176979064941406</v>
      </c>
      <c r="FO1422">
        <v>82.959518432617188</v>
      </c>
      <c r="FP1422">
        <v>81.340728759765625</v>
      </c>
      <c r="FQ1422">
        <v>79.617744445800781</v>
      </c>
      <c r="FR1422">
        <v>77.392311096191406</v>
      </c>
      <c r="FS1422">
        <v>74.486541748046875</v>
      </c>
      <c r="FT1422">
        <v>72.029953002929688</v>
      </c>
      <c r="FU1422">
        <v>70.880386352539063</v>
      </c>
      <c r="FV1422">
        <v>69.576835632324219</v>
      </c>
      <c r="FW1422">
        <v>181</v>
      </c>
      <c r="FX1422">
        <v>8.9820645749568939E-2</v>
      </c>
      <c r="FY1422">
        <v>1</v>
      </c>
    </row>
    <row r="1423" spans="1:181" x14ac:dyDescent="0.2">
      <c r="A1423" t="s">
        <v>243</v>
      </c>
      <c r="B1423" t="s">
        <v>239</v>
      </c>
      <c r="C1423" t="s">
        <v>214</v>
      </c>
      <c r="D1423" t="s">
        <v>38</v>
      </c>
      <c r="E1423">
        <v>2025</v>
      </c>
      <c r="F1423" t="s">
        <v>222</v>
      </c>
      <c r="G1423" t="s">
        <v>245</v>
      </c>
      <c r="H1423">
        <v>190</v>
      </c>
      <c r="K1423">
        <v>15.856427192687988</v>
      </c>
      <c r="L1423">
        <v>15.145228385925293</v>
      </c>
      <c r="M1423">
        <v>14.687193870544434</v>
      </c>
      <c r="N1423">
        <v>14.938138008117676</v>
      </c>
      <c r="O1423">
        <v>15.702293395996094</v>
      </c>
      <c r="P1423">
        <v>16.59846305847168</v>
      </c>
      <c r="Q1423">
        <v>19.536266326904297</v>
      </c>
      <c r="R1423">
        <v>22.690454483032227</v>
      </c>
      <c r="S1423">
        <v>25.642066955566406</v>
      </c>
      <c r="T1423">
        <v>27.665769577026367</v>
      </c>
      <c r="U1423">
        <v>31.035316467285156</v>
      </c>
      <c r="V1423">
        <v>32.613052368164062</v>
      </c>
      <c r="W1423">
        <v>33.197605133056641</v>
      </c>
      <c r="X1423">
        <v>33.903659820556641</v>
      </c>
      <c r="Y1423">
        <v>33.792072296142578</v>
      </c>
      <c r="Z1423">
        <v>34.0059814453125</v>
      </c>
      <c r="AA1423">
        <v>34.223361968994141</v>
      </c>
      <c r="AB1423">
        <v>34.052639007568359</v>
      </c>
      <c r="AC1423">
        <v>33.782913208007812</v>
      </c>
      <c r="AD1423">
        <v>33.289211273193359</v>
      </c>
      <c r="AE1423">
        <v>30.596649169921875</v>
      </c>
      <c r="AF1423">
        <v>24.593366622924805</v>
      </c>
      <c r="AG1423">
        <v>19.659502029418945</v>
      </c>
      <c r="AH1423">
        <v>16.707218170166016</v>
      </c>
      <c r="AI1423">
        <v>-2.2618305683135986</v>
      </c>
      <c r="AJ1423">
        <v>-1.7923096418380737</v>
      </c>
      <c r="AK1423">
        <v>-1.3715801239013672</v>
      </c>
      <c r="AL1423">
        <v>-1.2674293518066406</v>
      </c>
      <c r="AM1423">
        <v>-1.2675975561141968</v>
      </c>
      <c r="AN1423">
        <v>-1.2970629930496216</v>
      </c>
      <c r="AO1423">
        <v>-1.4186805486679077</v>
      </c>
      <c r="AP1423">
        <v>-1.5733575820922852</v>
      </c>
      <c r="AQ1423">
        <v>-1.7055940628051758</v>
      </c>
      <c r="AR1423">
        <v>-1.8131362199783325</v>
      </c>
      <c r="AS1423">
        <v>-2.0275862216949463</v>
      </c>
      <c r="AT1423">
        <v>-2.1288557052612305</v>
      </c>
      <c r="AU1423">
        <v>-0.90767383575439453</v>
      </c>
      <c r="AV1423">
        <v>5.0110077857971191</v>
      </c>
      <c r="AW1423">
        <v>5.0524086952209473</v>
      </c>
      <c r="AX1423">
        <v>5.138221263885498</v>
      </c>
      <c r="AY1423">
        <v>5.1636199951171875</v>
      </c>
      <c r="AZ1423">
        <v>5.0739855766296387</v>
      </c>
      <c r="BA1423">
        <v>-1.2136938571929932</v>
      </c>
      <c r="BB1423">
        <v>-0.97821283340454102</v>
      </c>
      <c r="BC1423">
        <v>-0.87377697229385376</v>
      </c>
      <c r="BD1423">
        <v>-0.6441725492477417</v>
      </c>
      <c r="BE1423">
        <v>-1.1076858043670654</v>
      </c>
      <c r="BF1423">
        <v>-1.5152301788330078</v>
      </c>
      <c r="BG1423">
        <v>-0.89367610216140747</v>
      </c>
      <c r="BH1423">
        <v>-0.70953899621963501</v>
      </c>
      <c r="BI1423">
        <v>-0.54807209968566895</v>
      </c>
      <c r="BJ1423">
        <v>-0.51916933059692383</v>
      </c>
      <c r="BK1423">
        <v>-0.5341259241104126</v>
      </c>
      <c r="BL1423">
        <v>-0.55612468719482422</v>
      </c>
      <c r="BM1423">
        <v>-0.65051281452178955</v>
      </c>
      <c r="BN1423">
        <v>-0.75602185726165771</v>
      </c>
      <c r="BO1423">
        <v>-0.83847039937973022</v>
      </c>
      <c r="BP1423">
        <v>-0.89038479328155518</v>
      </c>
      <c r="BQ1423">
        <v>-1.0188208818435669</v>
      </c>
      <c r="BR1423">
        <v>-1.0686427354812622</v>
      </c>
      <c r="BS1423">
        <v>-9.5461279153823853E-2</v>
      </c>
      <c r="BT1423">
        <v>5.3560948371887207</v>
      </c>
      <c r="BU1423">
        <v>5.385310173034668</v>
      </c>
      <c r="BV1423">
        <v>5.4596538543701172</v>
      </c>
      <c r="BW1423">
        <v>5.4851932525634766</v>
      </c>
      <c r="BX1423">
        <v>5.4071788787841797</v>
      </c>
      <c r="BY1423">
        <v>-0.39659005403518677</v>
      </c>
      <c r="BZ1423">
        <v>-0.60533076524734497</v>
      </c>
      <c r="CA1423">
        <v>-0.55130964517593384</v>
      </c>
      <c r="CB1423">
        <v>-0.42807313799858093</v>
      </c>
      <c r="CC1423">
        <v>-0.64920490980148315</v>
      </c>
      <c r="CD1423">
        <v>-0.86341965198516846</v>
      </c>
      <c r="CE1423">
        <v>5.3903456777334213E-2</v>
      </c>
      <c r="CF1423">
        <v>4.038466140627861E-2</v>
      </c>
      <c r="CG1423">
        <v>2.2287098690867424E-2</v>
      </c>
      <c r="CH1423">
        <v>-9.2670274898409843E-4</v>
      </c>
      <c r="CI1423">
        <v>-2.6125770062208176E-2</v>
      </c>
      <c r="CJ1423">
        <v>-4.2953100055456161E-2</v>
      </c>
      <c r="CK1423">
        <v>-0.11848223954439163</v>
      </c>
      <c r="CL1423">
        <v>-0.18993757665157318</v>
      </c>
      <c r="CM1423">
        <v>-0.2379031777381897</v>
      </c>
      <c r="CN1423">
        <v>-0.25128999352455139</v>
      </c>
      <c r="CO1423">
        <v>-0.32015305757522583</v>
      </c>
      <c r="CP1423">
        <v>-0.33434247970581055</v>
      </c>
      <c r="CQ1423">
        <v>0.46707466244697571</v>
      </c>
      <c r="CR1423">
        <v>5.5951013565063477</v>
      </c>
      <c r="CS1423">
        <v>5.6158771514892578</v>
      </c>
      <c r="CT1423">
        <v>5.682276725769043</v>
      </c>
      <c r="CU1423">
        <v>5.7079143524169922</v>
      </c>
      <c r="CV1423">
        <v>5.6379475593566895</v>
      </c>
      <c r="CW1423">
        <v>0.1693335622549057</v>
      </c>
      <c r="CX1423">
        <v>-0.34707373380661011</v>
      </c>
      <c r="CY1423">
        <v>-0.32796978950500488</v>
      </c>
      <c r="CZ1423">
        <v>-0.27840334177017212</v>
      </c>
      <c r="DA1423">
        <v>-0.3316623866558075</v>
      </c>
      <c r="DB1423">
        <v>-0.41197767853736877</v>
      </c>
      <c r="DC1423">
        <v>1.0014829635620117</v>
      </c>
      <c r="DD1423">
        <v>0.79030829668045044</v>
      </c>
      <c r="DE1423">
        <v>0.59264630079269409</v>
      </c>
      <c r="DF1423">
        <v>0.51731592416763306</v>
      </c>
      <c r="DG1423">
        <v>0.48187440633773804</v>
      </c>
      <c r="DH1423">
        <v>0.47021850943565369</v>
      </c>
      <c r="DI1423">
        <v>0.41354835033416748</v>
      </c>
      <c r="DJ1423">
        <v>0.37614670395851135</v>
      </c>
      <c r="DK1423">
        <v>0.36266404390335083</v>
      </c>
      <c r="DL1423">
        <v>0.38780480623245239</v>
      </c>
      <c r="DM1423">
        <v>0.37851470708847046</v>
      </c>
      <c r="DN1423">
        <v>0.3999578058719635</v>
      </c>
      <c r="DO1423">
        <v>1.0296106338500977</v>
      </c>
      <c r="DP1423">
        <v>5.8341078758239746</v>
      </c>
      <c r="DQ1423">
        <v>5.8464441299438477</v>
      </c>
      <c r="DR1423">
        <v>5.9048995971679687</v>
      </c>
      <c r="DS1423">
        <v>5.9306354522705078</v>
      </c>
      <c r="DT1423">
        <v>5.8687162399291992</v>
      </c>
      <c r="DU1423">
        <v>0.73525714874267578</v>
      </c>
      <c r="DV1423">
        <v>-8.8816732168197632E-2</v>
      </c>
      <c r="DW1423">
        <v>-0.10462991893291473</v>
      </c>
      <c r="DX1423">
        <v>-0.1287335604429245</v>
      </c>
      <c r="DY1423">
        <v>-1.4119881205260754E-2</v>
      </c>
      <c r="DZ1423">
        <v>3.9464306086301804E-2</v>
      </c>
      <c r="EA1423">
        <v>2.3696374893188477</v>
      </c>
      <c r="EB1423">
        <v>1.8730789422988892</v>
      </c>
      <c r="EC1423">
        <v>1.4161543846130371</v>
      </c>
      <c r="ED1423">
        <v>1.2655760049819946</v>
      </c>
      <c r="EE1423">
        <v>1.2153459787368774</v>
      </c>
      <c r="EF1423">
        <v>1.2111568450927734</v>
      </c>
      <c r="EG1423">
        <v>1.1817159652709961</v>
      </c>
      <c r="EH1423">
        <v>1.193482518196106</v>
      </c>
      <c r="EI1423">
        <v>1.2297877073287964</v>
      </c>
      <c r="EJ1423">
        <v>1.310556173324585</v>
      </c>
      <c r="EK1423">
        <v>1.3872799873352051</v>
      </c>
      <c r="EL1423">
        <v>1.4601708650588989</v>
      </c>
      <c r="EM1423">
        <v>1.8418232202529907</v>
      </c>
      <c r="EN1423">
        <v>6.1791949272155762</v>
      </c>
      <c r="EO1423">
        <v>6.1793456077575684</v>
      </c>
      <c r="EP1423">
        <v>6.2263321876525879</v>
      </c>
      <c r="EQ1423">
        <v>6.2522087097167969</v>
      </c>
      <c r="ER1423">
        <v>6.2019095420837402</v>
      </c>
      <c r="ES1423">
        <v>1.552361011505127</v>
      </c>
      <c r="ET1423">
        <v>0.2840653657913208</v>
      </c>
      <c r="EU1423">
        <v>0.2178373783826828</v>
      </c>
      <c r="EV1423">
        <v>8.736584335565567E-2</v>
      </c>
      <c r="EW1423">
        <v>0.44436106085777283</v>
      </c>
      <c r="EX1423">
        <v>0.69127482175827026</v>
      </c>
      <c r="EY1423">
        <v>66.731254577636719</v>
      </c>
      <c r="EZ1423">
        <v>65.343093872070313</v>
      </c>
      <c r="FA1423">
        <v>65.109169006347656</v>
      </c>
      <c r="FB1423">
        <v>64.778175354003906</v>
      </c>
      <c r="FC1423">
        <v>65.159637451171875</v>
      </c>
      <c r="FD1423">
        <v>64.717453002929688</v>
      </c>
      <c r="FE1423">
        <v>64.749740600585937</v>
      </c>
      <c r="FF1423">
        <v>68.25</v>
      </c>
      <c r="FG1423">
        <v>71.600601196289063</v>
      </c>
      <c r="FH1423">
        <v>74.858200073242187</v>
      </c>
      <c r="FI1423">
        <v>78.820365905761719</v>
      </c>
      <c r="FJ1423">
        <v>81.334480285644531</v>
      </c>
      <c r="FK1423">
        <v>82.030609130859375</v>
      </c>
      <c r="FL1423">
        <v>82.901031494140625</v>
      </c>
      <c r="FM1423">
        <v>81.678382873535156</v>
      </c>
      <c r="FN1423">
        <v>82.176979064941406</v>
      </c>
      <c r="FO1423">
        <v>82.959518432617188</v>
      </c>
      <c r="FP1423">
        <v>81.340728759765625</v>
      </c>
      <c r="FQ1423">
        <v>79.617744445800781</v>
      </c>
      <c r="FR1423">
        <v>77.392311096191406</v>
      </c>
      <c r="FS1423">
        <v>74.486541748046875</v>
      </c>
      <c r="FT1423">
        <v>72.029953002929688</v>
      </c>
      <c r="FU1423">
        <v>70.880386352539063</v>
      </c>
      <c r="FV1423">
        <v>69.576835632324219</v>
      </c>
      <c r="FW1423">
        <v>181</v>
      </c>
      <c r="FX1423">
        <v>8.9820645749568939E-2</v>
      </c>
      <c r="FY1423">
        <v>1</v>
      </c>
    </row>
    <row r="1424" spans="1:181" x14ac:dyDescent="0.2">
      <c r="A1424" t="s">
        <v>243</v>
      </c>
      <c r="B1424" t="s">
        <v>239</v>
      </c>
      <c r="C1424" t="s">
        <v>214</v>
      </c>
      <c r="D1424" t="s">
        <v>39</v>
      </c>
      <c r="E1424">
        <v>2015</v>
      </c>
      <c r="F1424" t="s">
        <v>222</v>
      </c>
      <c r="G1424" t="s">
        <v>245</v>
      </c>
      <c r="H1424">
        <v>172</v>
      </c>
      <c r="K1424">
        <v>15.483665466308594</v>
      </c>
      <c r="L1424">
        <v>14.852350234985352</v>
      </c>
      <c r="M1424">
        <v>14.453526496887207</v>
      </c>
      <c r="N1424">
        <v>14.644904136657715</v>
      </c>
      <c r="O1424">
        <v>15.38163948059082</v>
      </c>
      <c r="P1424">
        <v>16.305904388427734</v>
      </c>
      <c r="Q1424">
        <v>19.333551406860352</v>
      </c>
      <c r="R1424">
        <v>21.981237411499023</v>
      </c>
      <c r="S1424">
        <v>24.41853141784668</v>
      </c>
      <c r="T1424">
        <v>26.019327163696289</v>
      </c>
      <c r="U1424">
        <v>28.674074172973633</v>
      </c>
      <c r="V1424">
        <v>29.558084487915039</v>
      </c>
      <c r="W1424">
        <v>30.221231460571289</v>
      </c>
      <c r="X1424">
        <v>31.149982452392578</v>
      </c>
      <c r="Y1424">
        <v>31.503469467163086</v>
      </c>
      <c r="Z1424">
        <v>31.397886276245117</v>
      </c>
      <c r="AA1424">
        <v>31.114578247070313</v>
      </c>
      <c r="AB1424">
        <v>31.179941177368164</v>
      </c>
      <c r="AC1424">
        <v>31.34882926940918</v>
      </c>
      <c r="AD1424">
        <v>30.827600479125977</v>
      </c>
      <c r="AE1424">
        <v>28.608619689941406</v>
      </c>
      <c r="AF1424">
        <v>23.336164474487305</v>
      </c>
      <c r="AG1424">
        <v>18.879030227661133</v>
      </c>
      <c r="AH1424">
        <v>16.138881683349609</v>
      </c>
      <c r="AI1424">
        <v>-2.2271595001220703</v>
      </c>
      <c r="AJ1424">
        <v>-1.882210373878479</v>
      </c>
      <c r="AK1424">
        <v>-1.484363317489624</v>
      </c>
      <c r="AL1424">
        <v>-1.2852863073348999</v>
      </c>
      <c r="AM1424">
        <v>-1.2777237892150879</v>
      </c>
      <c r="AN1424">
        <v>-1.3028783798217773</v>
      </c>
      <c r="AO1424">
        <v>-1.4426171779632568</v>
      </c>
      <c r="AP1424">
        <v>-1.5739041566848755</v>
      </c>
      <c r="AQ1424">
        <v>-1.6842392683029175</v>
      </c>
      <c r="AR1424">
        <v>-1.7724608182907104</v>
      </c>
      <c r="AS1424">
        <v>-1.9309861660003662</v>
      </c>
      <c r="AT1424">
        <v>-1.9924080371856689</v>
      </c>
      <c r="AU1424">
        <v>-0.75172048807144165</v>
      </c>
      <c r="AV1424">
        <v>4.6340703964233398</v>
      </c>
      <c r="AW1424">
        <v>4.7189488410949707</v>
      </c>
      <c r="AX1424">
        <v>4.7595248222351074</v>
      </c>
      <c r="AY1424">
        <v>4.7412796020507812</v>
      </c>
      <c r="AZ1424">
        <v>4.6900291442871094</v>
      </c>
      <c r="BA1424">
        <v>-1.0905438661575317</v>
      </c>
      <c r="BB1424">
        <v>-0.92227071523666382</v>
      </c>
      <c r="BC1424">
        <v>-0.83057904243469238</v>
      </c>
      <c r="BD1424">
        <v>-0.61458706855773926</v>
      </c>
      <c r="BE1424">
        <v>-1.0577993392944336</v>
      </c>
      <c r="BF1424">
        <v>-1.3705780506134033</v>
      </c>
      <c r="BG1424">
        <v>-0.88647967576980591</v>
      </c>
      <c r="BH1424">
        <v>-0.74952900409698486</v>
      </c>
      <c r="BI1424">
        <v>-0.59496921300888062</v>
      </c>
      <c r="BJ1424">
        <v>-0.52854877710342407</v>
      </c>
      <c r="BK1424">
        <v>-0.5404205322265625</v>
      </c>
      <c r="BL1424">
        <v>-0.56171774864196777</v>
      </c>
      <c r="BM1424">
        <v>-0.66260886192321777</v>
      </c>
      <c r="BN1424">
        <v>-0.75553357601165771</v>
      </c>
      <c r="BO1424">
        <v>-0.82518434524536133</v>
      </c>
      <c r="BP1424">
        <v>-0.86728394031524658</v>
      </c>
      <c r="BQ1424">
        <v>-0.96910673379898071</v>
      </c>
      <c r="BR1424">
        <v>-0.99786031246185303</v>
      </c>
      <c r="BS1424">
        <v>1.691005565226078E-2</v>
      </c>
      <c r="BT1424">
        <v>4.9646763801574707</v>
      </c>
      <c r="BU1424">
        <v>5.0404043197631836</v>
      </c>
      <c r="BV1424">
        <v>5.069394588470459</v>
      </c>
      <c r="BW1424">
        <v>5.0466747283935547</v>
      </c>
      <c r="BX1424">
        <v>5.0035281181335449</v>
      </c>
      <c r="BY1424">
        <v>-0.30306684970855713</v>
      </c>
      <c r="BZ1424">
        <v>-0.55996048450469971</v>
      </c>
      <c r="CA1424">
        <v>-0.51387947797775269</v>
      </c>
      <c r="CB1424">
        <v>-0.39888405799865723</v>
      </c>
      <c r="CC1424">
        <v>-0.61308026313781738</v>
      </c>
      <c r="CD1424">
        <v>-0.77311724424362183</v>
      </c>
      <c r="CE1424">
        <v>4.2071044445037842E-2</v>
      </c>
      <c r="CF1424">
        <v>3.4962605684995651E-2</v>
      </c>
      <c r="CG1424">
        <v>2.1022440865635872E-2</v>
      </c>
      <c r="CH1424">
        <v>-4.434636328369379E-3</v>
      </c>
      <c r="CI1424">
        <v>-2.976655587553978E-2</v>
      </c>
      <c r="CJ1424">
        <v>-4.8392187803983688E-2</v>
      </c>
      <c r="CK1424">
        <v>-0.12237744778394699</v>
      </c>
      <c r="CL1424">
        <v>-0.18873260915279388</v>
      </c>
      <c r="CM1424">
        <v>-0.23020552098751068</v>
      </c>
      <c r="CN1424">
        <v>-0.24036116898059845</v>
      </c>
      <c r="CO1424">
        <v>-0.30291196703910828</v>
      </c>
      <c r="CP1424">
        <v>-0.30903956294059753</v>
      </c>
      <c r="CQ1424">
        <v>0.54926121234893799</v>
      </c>
      <c r="CR1424">
        <v>5.1936526298522949</v>
      </c>
      <c r="CS1424">
        <v>5.2630429267883301</v>
      </c>
      <c r="CT1424">
        <v>5.2840094566345215</v>
      </c>
      <c r="CU1424">
        <v>5.2581906318664551</v>
      </c>
      <c r="CV1424">
        <v>5.2206568717956543</v>
      </c>
      <c r="CW1424">
        <v>0.24233728647232056</v>
      </c>
      <c r="CX1424">
        <v>-0.30902552604675293</v>
      </c>
      <c r="CY1424">
        <v>-0.29453429579734802</v>
      </c>
      <c r="CZ1424">
        <v>-0.24948883056640625</v>
      </c>
      <c r="DA1424">
        <v>-0.30506911873817444</v>
      </c>
      <c r="DB1424">
        <v>-0.35931766033172607</v>
      </c>
      <c r="DC1424">
        <v>0.97062176465988159</v>
      </c>
      <c r="DD1424">
        <v>0.81945425271987915</v>
      </c>
      <c r="DE1424">
        <v>0.63701409101486206</v>
      </c>
      <c r="DF1424">
        <v>0.5196794867515564</v>
      </c>
      <c r="DG1424">
        <v>0.48088741302490234</v>
      </c>
      <c r="DH1424">
        <v>0.46493339538574219</v>
      </c>
      <c r="DI1424">
        <v>0.4178539514541626</v>
      </c>
      <c r="DJ1424">
        <v>0.37806838750839233</v>
      </c>
      <c r="DK1424">
        <v>0.36477333307266235</v>
      </c>
      <c r="DL1424">
        <v>0.38656160235404968</v>
      </c>
      <c r="DM1424">
        <v>0.36328276991844177</v>
      </c>
      <c r="DN1424">
        <v>0.37978115677833557</v>
      </c>
      <c r="DO1424">
        <v>1.0816123485565186</v>
      </c>
      <c r="DP1424">
        <v>5.4226288795471191</v>
      </c>
      <c r="DQ1424">
        <v>5.4856815338134766</v>
      </c>
      <c r="DR1424">
        <v>5.498624324798584</v>
      </c>
      <c r="DS1424">
        <v>5.4697065353393555</v>
      </c>
      <c r="DT1424">
        <v>5.4377856254577637</v>
      </c>
      <c r="DU1424">
        <v>0.78774142265319824</v>
      </c>
      <c r="DV1424">
        <v>-5.8090578764677048E-2</v>
      </c>
      <c r="DW1424">
        <v>-7.5189143419265747E-2</v>
      </c>
      <c r="DX1424">
        <v>-0.10009358823299408</v>
      </c>
      <c r="DY1424">
        <v>2.9419977217912674E-3</v>
      </c>
      <c r="DZ1424">
        <v>5.4481904953718185E-2</v>
      </c>
      <c r="EA1424">
        <v>2.3113014698028564</v>
      </c>
      <c r="EB1424">
        <v>1.9521355628967285</v>
      </c>
      <c r="EC1424">
        <v>1.5264081954956055</v>
      </c>
      <c r="ED1424">
        <v>1.2764171361923218</v>
      </c>
      <c r="EE1424">
        <v>1.2181906700134277</v>
      </c>
      <c r="EF1424">
        <v>1.2060940265655518</v>
      </c>
      <c r="EG1424">
        <v>1.1978622674942017</v>
      </c>
      <c r="EH1424">
        <v>1.1964390277862549</v>
      </c>
      <c r="EI1424">
        <v>1.2238283157348633</v>
      </c>
      <c r="EJ1424">
        <v>1.2917385101318359</v>
      </c>
      <c r="EK1424">
        <v>1.3251621723175049</v>
      </c>
      <c r="EL1424">
        <v>1.3743288516998291</v>
      </c>
      <c r="EM1424">
        <v>1.8502428531646729</v>
      </c>
      <c r="EN1424">
        <v>5.75323486328125</v>
      </c>
      <c r="EO1424">
        <v>5.8071370124816895</v>
      </c>
      <c r="EP1424">
        <v>5.8084940910339355</v>
      </c>
      <c r="EQ1424">
        <v>5.7751016616821289</v>
      </c>
      <c r="ER1424">
        <v>5.7512845993041992</v>
      </c>
      <c r="ES1424">
        <v>1.5752184391021729</v>
      </c>
      <c r="ET1424">
        <v>0.30421963334083557</v>
      </c>
      <c r="EU1424">
        <v>0.24151042103767395</v>
      </c>
      <c r="EV1424">
        <v>0.11560940742492676</v>
      </c>
      <c r="EW1424">
        <v>0.4476611316204071</v>
      </c>
      <c r="EX1424">
        <v>0.65194272994995117</v>
      </c>
      <c r="EY1424">
        <v>70.163383483886719</v>
      </c>
      <c r="EZ1424">
        <v>69.411102294921875</v>
      </c>
      <c r="FA1424">
        <v>69.354194641113281</v>
      </c>
      <c r="FB1424">
        <v>69.06988525390625</v>
      </c>
      <c r="FC1424">
        <v>68.747116088867188</v>
      </c>
      <c r="FD1424">
        <v>68.611434936523437</v>
      </c>
      <c r="FE1424">
        <v>69.182624816894531</v>
      </c>
      <c r="FF1424">
        <v>70.704460144042969</v>
      </c>
      <c r="FG1424">
        <v>72.91119384765625</v>
      </c>
      <c r="FH1424">
        <v>74.771324157714844</v>
      </c>
      <c r="FI1424">
        <v>76.485099792480469</v>
      </c>
      <c r="FJ1424">
        <v>76.18121337890625</v>
      </c>
      <c r="FK1424">
        <v>77.632942199707031</v>
      </c>
      <c r="FL1424">
        <v>80.307701110839844</v>
      </c>
      <c r="FM1424">
        <v>81.328956604003906</v>
      </c>
      <c r="FN1424">
        <v>80.508705139160156</v>
      </c>
      <c r="FO1424">
        <v>79.2232666015625</v>
      </c>
      <c r="FP1424">
        <v>78.668556213378906</v>
      </c>
      <c r="FQ1424">
        <v>78.745536804199219</v>
      </c>
      <c r="FR1424">
        <v>76.260353088378906</v>
      </c>
      <c r="FS1424">
        <v>74.059799194335937</v>
      </c>
      <c r="FT1424">
        <v>72.877655029296875</v>
      </c>
      <c r="FU1424">
        <v>72.439918518066406</v>
      </c>
      <c r="FV1424">
        <v>72.062042236328125</v>
      </c>
      <c r="FW1424">
        <v>181</v>
      </c>
      <c r="FX1424">
        <v>8.9820645749568939E-2</v>
      </c>
      <c r="FY1424">
        <v>1</v>
      </c>
    </row>
    <row r="1425" spans="1:181" x14ac:dyDescent="0.2">
      <c r="A1425" t="s">
        <v>243</v>
      </c>
      <c r="B1425" t="s">
        <v>239</v>
      </c>
      <c r="C1425" t="s">
        <v>214</v>
      </c>
      <c r="D1425" t="s">
        <v>39</v>
      </c>
      <c r="E1425">
        <v>2016</v>
      </c>
      <c r="F1425" t="s">
        <v>222</v>
      </c>
      <c r="G1425" t="s">
        <v>245</v>
      </c>
      <c r="H1425">
        <v>190</v>
      </c>
      <c r="K1425">
        <v>17.104049682617188</v>
      </c>
      <c r="L1425">
        <v>16.406665802001953</v>
      </c>
      <c r="M1425">
        <v>15.966104507446289</v>
      </c>
      <c r="N1425">
        <v>16.177511215209961</v>
      </c>
      <c r="O1425">
        <v>16.99134635925293</v>
      </c>
      <c r="P1425">
        <v>18.012336730957031</v>
      </c>
      <c r="Q1425">
        <v>21.356828689575195</v>
      </c>
      <c r="R1425">
        <v>24.281599044799805</v>
      </c>
      <c r="S1425">
        <v>26.973958969116211</v>
      </c>
      <c r="T1425">
        <v>28.742279052734375</v>
      </c>
      <c r="U1425">
        <v>31.674848556518555</v>
      </c>
      <c r="V1425">
        <v>32.651371002197266</v>
      </c>
      <c r="W1425">
        <v>33.383918762207031</v>
      </c>
      <c r="X1425">
        <v>34.409862518310547</v>
      </c>
      <c r="Y1425">
        <v>34.800342559814453</v>
      </c>
      <c r="Z1425">
        <v>34.683712005615234</v>
      </c>
      <c r="AA1425">
        <v>34.370754241943359</v>
      </c>
      <c r="AB1425">
        <v>34.442958831787109</v>
      </c>
      <c r="AC1425">
        <v>34.629520416259766</v>
      </c>
      <c r="AD1425">
        <v>34.053745269775391</v>
      </c>
      <c r="AE1425">
        <v>31.602544784545898</v>
      </c>
      <c r="AF1425">
        <v>25.7783203125</v>
      </c>
      <c r="AG1425">
        <v>20.854742050170898</v>
      </c>
      <c r="AH1425">
        <v>17.82783317565918</v>
      </c>
      <c r="AI1425">
        <v>-2.3385415077209473</v>
      </c>
      <c r="AJ1425">
        <v>-1.9763731956481934</v>
      </c>
      <c r="AK1425">
        <v>-1.558974027633667</v>
      </c>
      <c r="AL1425">
        <v>-1.3511044979095459</v>
      </c>
      <c r="AM1425">
        <v>-1.3445144891738892</v>
      </c>
      <c r="AN1425">
        <v>-1.3719514608383179</v>
      </c>
      <c r="AO1425">
        <v>-1.5227878093719482</v>
      </c>
      <c r="AP1425">
        <v>-1.6643321514129639</v>
      </c>
      <c r="AQ1425">
        <v>-1.78252112865448</v>
      </c>
      <c r="AR1425">
        <v>-1.8757885694503784</v>
      </c>
      <c r="AS1425">
        <v>-2.0457568168640137</v>
      </c>
      <c r="AT1425">
        <v>-2.1106412410736084</v>
      </c>
      <c r="AU1425">
        <v>-0.76062065362930298</v>
      </c>
      <c r="AV1425">
        <v>5.1490402221679687</v>
      </c>
      <c r="AW1425">
        <v>5.2419710159301758</v>
      </c>
      <c r="AX1425">
        <v>5.2857413291931152</v>
      </c>
      <c r="AY1425">
        <v>5.2651805877685547</v>
      </c>
      <c r="AZ1425">
        <v>5.2093024253845215</v>
      </c>
      <c r="BA1425">
        <v>-1.1331915855407715</v>
      </c>
      <c r="BB1425">
        <v>-0.98590070009231567</v>
      </c>
      <c r="BC1425">
        <v>-0.88875347375869751</v>
      </c>
      <c r="BD1425">
        <v>-0.65932512283325195</v>
      </c>
      <c r="BE1425">
        <v>-1.1281324625015259</v>
      </c>
      <c r="BF1425">
        <v>-1.4597793817520142</v>
      </c>
      <c r="BG1425">
        <v>-0.92945510149002075</v>
      </c>
      <c r="BH1425">
        <v>-0.78589797019958496</v>
      </c>
      <c r="BI1425">
        <v>-0.6241995096206665</v>
      </c>
      <c r="BJ1425">
        <v>-0.55575525760650635</v>
      </c>
      <c r="BK1425">
        <v>-0.56959116458892822</v>
      </c>
      <c r="BL1425">
        <v>-0.59297394752502441</v>
      </c>
      <c r="BM1425">
        <v>-0.70298045873641968</v>
      </c>
      <c r="BN1425">
        <v>-0.80420506000518799</v>
      </c>
      <c r="BO1425">
        <v>-0.87963378429412842</v>
      </c>
      <c r="BP1425">
        <v>-0.92442601919174194</v>
      </c>
      <c r="BQ1425">
        <v>-1.0347986221313477</v>
      </c>
      <c r="BR1425">
        <v>-1.0653479099273682</v>
      </c>
      <c r="BS1425">
        <v>4.7228291630744934E-2</v>
      </c>
      <c r="BT1425">
        <v>5.4965147972106934</v>
      </c>
      <c r="BU1425">
        <v>5.5798277854919434</v>
      </c>
      <c r="BV1425">
        <v>5.6114215850830078</v>
      </c>
      <c r="BW1425">
        <v>5.586158275604248</v>
      </c>
      <c r="BX1425">
        <v>5.5387978553771973</v>
      </c>
      <c r="BY1425">
        <v>-0.30553457140922546</v>
      </c>
      <c r="BZ1425">
        <v>-0.60510402917861938</v>
      </c>
      <c r="CA1425">
        <v>-0.55589461326599121</v>
      </c>
      <c r="CB1425">
        <v>-0.43261611461639404</v>
      </c>
      <c r="CC1425">
        <v>-0.66072201728820801</v>
      </c>
      <c r="CD1425">
        <v>-0.83183383941650391</v>
      </c>
      <c r="CE1425">
        <v>4.6473830938339233E-2</v>
      </c>
      <c r="CF1425">
        <v>3.8621481508016586E-2</v>
      </c>
      <c r="CG1425">
        <v>2.3222465068101883E-2</v>
      </c>
      <c r="CH1425">
        <v>-4.898726474493742E-3</v>
      </c>
      <c r="CI1425">
        <v>-3.2881658524274826E-2</v>
      </c>
      <c r="CJ1425">
        <v>-5.3456485271453857E-2</v>
      </c>
      <c r="CK1425">
        <v>-0.1351843923330307</v>
      </c>
      <c r="CL1425">
        <v>-0.20848369598388672</v>
      </c>
      <c r="CM1425">
        <v>-0.25429680943489075</v>
      </c>
      <c r="CN1425">
        <v>-0.26551523804664612</v>
      </c>
      <c r="CO1425">
        <v>-0.33461204171180725</v>
      </c>
      <c r="CP1425">
        <v>-0.34138089418411255</v>
      </c>
      <c r="CQ1425">
        <v>0.60674202442169189</v>
      </c>
      <c r="CR1425">
        <v>5.7371745109558105</v>
      </c>
      <c r="CS1425">
        <v>5.8138265609741211</v>
      </c>
      <c r="CT1425">
        <v>5.8369870185852051</v>
      </c>
      <c r="CU1425">
        <v>5.8084664344787598</v>
      </c>
      <c r="CV1425">
        <v>5.7670049667358398</v>
      </c>
      <c r="CW1425">
        <v>0.26769816875457764</v>
      </c>
      <c r="CX1425">
        <v>-0.34136542677879333</v>
      </c>
      <c r="CY1425">
        <v>-0.32535764575004578</v>
      </c>
      <c r="CZ1425">
        <v>-0.27559813857078552</v>
      </c>
      <c r="DA1425">
        <v>-0.33699494600296021</v>
      </c>
      <c r="DB1425">
        <v>-0.39692068099975586</v>
      </c>
      <c r="DC1425">
        <v>1.0224027633666992</v>
      </c>
      <c r="DD1425">
        <v>0.86314094066619873</v>
      </c>
      <c r="DE1425">
        <v>0.67064446210861206</v>
      </c>
      <c r="DF1425">
        <v>0.54595780372619629</v>
      </c>
      <c r="DG1425">
        <v>0.50382786989212036</v>
      </c>
      <c r="DH1425">
        <v>0.48606094717979431</v>
      </c>
      <c r="DI1425">
        <v>0.43261167407035828</v>
      </c>
      <c r="DJ1425">
        <v>0.38723766803741455</v>
      </c>
      <c r="DK1425">
        <v>0.37104016542434692</v>
      </c>
      <c r="DL1425">
        <v>0.39339557290077209</v>
      </c>
      <c r="DM1425">
        <v>0.36557450890541077</v>
      </c>
      <c r="DN1425">
        <v>0.38258612155914307</v>
      </c>
      <c r="DO1425">
        <v>1.1662557125091553</v>
      </c>
      <c r="DP1425">
        <v>5.9778342247009277</v>
      </c>
      <c r="DQ1425">
        <v>6.0478253364562988</v>
      </c>
      <c r="DR1425">
        <v>6.0625524520874023</v>
      </c>
      <c r="DS1425">
        <v>6.0307745933532715</v>
      </c>
      <c r="DT1425">
        <v>5.9952120780944824</v>
      </c>
      <c r="DU1425">
        <v>0.84093087911605835</v>
      </c>
      <c r="DV1425">
        <v>-7.7626809477806091E-2</v>
      </c>
      <c r="DW1425">
        <v>-9.4820648431777954E-2</v>
      </c>
      <c r="DX1425">
        <v>-0.1185801699757576</v>
      </c>
      <c r="DY1425">
        <v>-1.3267895206809044E-2</v>
      </c>
      <c r="DZ1425">
        <v>3.7992507219314575E-2</v>
      </c>
      <c r="EA1425">
        <v>2.4314892292022705</v>
      </c>
      <c r="EB1425">
        <v>2.0536160469055176</v>
      </c>
      <c r="EC1425">
        <v>1.6054189205169678</v>
      </c>
      <c r="ED1425">
        <v>1.3413070440292358</v>
      </c>
      <c r="EE1425">
        <v>1.2787511348724365</v>
      </c>
      <c r="EF1425">
        <v>1.2650384902954102</v>
      </c>
      <c r="EG1425">
        <v>1.2524189949035645</v>
      </c>
      <c r="EH1425">
        <v>1.2473647594451904</v>
      </c>
      <c r="EI1425">
        <v>1.2739274501800537</v>
      </c>
      <c r="EJ1425">
        <v>1.344758152961731</v>
      </c>
      <c r="EK1425">
        <v>1.3765326738357544</v>
      </c>
      <c r="EL1425">
        <v>1.4278795719146729</v>
      </c>
      <c r="EM1425">
        <v>1.9741047620773315</v>
      </c>
      <c r="EN1425">
        <v>6.3253087997436523</v>
      </c>
      <c r="EO1425">
        <v>6.3856821060180664</v>
      </c>
      <c r="EP1425">
        <v>6.3882327079772949</v>
      </c>
      <c r="EQ1425">
        <v>6.3517522811889648</v>
      </c>
      <c r="ER1425">
        <v>6.3247075080871582</v>
      </c>
      <c r="ES1425">
        <v>1.6685879230499268</v>
      </c>
      <c r="ET1425">
        <v>0.30316987633705139</v>
      </c>
      <c r="EU1425">
        <v>0.23803815245628357</v>
      </c>
      <c r="EV1425">
        <v>0.10812884569168091</v>
      </c>
      <c r="EW1425">
        <v>0.45414254069328308</v>
      </c>
      <c r="EX1425">
        <v>0.66593807935714722</v>
      </c>
      <c r="EY1425">
        <v>70.163383483886719</v>
      </c>
      <c r="EZ1425">
        <v>69.411102294921875</v>
      </c>
      <c r="FA1425">
        <v>69.354194641113281</v>
      </c>
      <c r="FB1425">
        <v>69.06988525390625</v>
      </c>
      <c r="FC1425">
        <v>68.747116088867188</v>
      </c>
      <c r="FD1425">
        <v>68.611434936523437</v>
      </c>
      <c r="FE1425">
        <v>69.182624816894531</v>
      </c>
      <c r="FF1425">
        <v>70.704460144042969</v>
      </c>
      <c r="FG1425">
        <v>72.91119384765625</v>
      </c>
      <c r="FH1425">
        <v>74.771316528320312</v>
      </c>
      <c r="FI1425">
        <v>76.485099792480469</v>
      </c>
      <c r="FJ1425">
        <v>76.18121337890625</v>
      </c>
      <c r="FK1425">
        <v>77.632942199707031</v>
      </c>
      <c r="FL1425">
        <v>80.307701110839844</v>
      </c>
      <c r="FM1425">
        <v>81.328956604003906</v>
      </c>
      <c r="FN1425">
        <v>80.508705139160156</v>
      </c>
      <c r="FO1425">
        <v>79.2232666015625</v>
      </c>
      <c r="FP1425">
        <v>78.668556213378906</v>
      </c>
      <c r="FQ1425">
        <v>78.745536804199219</v>
      </c>
      <c r="FR1425">
        <v>76.260345458984375</v>
      </c>
      <c r="FS1425">
        <v>74.059799194335937</v>
      </c>
      <c r="FT1425">
        <v>72.877655029296875</v>
      </c>
      <c r="FU1425">
        <v>72.439918518066406</v>
      </c>
      <c r="FV1425">
        <v>72.062042236328125</v>
      </c>
      <c r="FW1425">
        <v>181</v>
      </c>
      <c r="FX1425">
        <v>8.9820645749568939E-2</v>
      </c>
      <c r="FY1425">
        <v>1</v>
      </c>
    </row>
    <row r="1426" spans="1:181" x14ac:dyDescent="0.2">
      <c r="A1426" t="s">
        <v>243</v>
      </c>
      <c r="B1426" t="s">
        <v>239</v>
      </c>
      <c r="C1426" t="s">
        <v>214</v>
      </c>
      <c r="D1426" t="s">
        <v>39</v>
      </c>
      <c r="E1426">
        <v>2017</v>
      </c>
      <c r="F1426" t="s">
        <v>222</v>
      </c>
      <c r="G1426" t="s">
        <v>245</v>
      </c>
      <c r="H1426">
        <v>190</v>
      </c>
      <c r="K1426">
        <v>17.104049682617188</v>
      </c>
      <c r="L1426">
        <v>16.406665802001953</v>
      </c>
      <c r="M1426">
        <v>15.966104507446289</v>
      </c>
      <c r="N1426">
        <v>16.177511215209961</v>
      </c>
      <c r="O1426">
        <v>16.99134635925293</v>
      </c>
      <c r="P1426">
        <v>18.012336730957031</v>
      </c>
      <c r="Q1426">
        <v>21.356828689575195</v>
      </c>
      <c r="R1426">
        <v>24.281599044799805</v>
      </c>
      <c r="S1426">
        <v>26.973958969116211</v>
      </c>
      <c r="T1426">
        <v>28.742279052734375</v>
      </c>
      <c r="U1426">
        <v>31.674848556518555</v>
      </c>
      <c r="V1426">
        <v>32.651371002197266</v>
      </c>
      <c r="W1426">
        <v>33.383918762207031</v>
      </c>
      <c r="X1426">
        <v>34.409862518310547</v>
      </c>
      <c r="Y1426">
        <v>34.800342559814453</v>
      </c>
      <c r="Z1426">
        <v>34.683712005615234</v>
      </c>
      <c r="AA1426">
        <v>34.370754241943359</v>
      </c>
      <c r="AB1426">
        <v>34.442958831787109</v>
      </c>
      <c r="AC1426">
        <v>34.629520416259766</v>
      </c>
      <c r="AD1426">
        <v>34.053745269775391</v>
      </c>
      <c r="AE1426">
        <v>31.602544784545898</v>
      </c>
      <c r="AF1426">
        <v>25.7783203125</v>
      </c>
      <c r="AG1426">
        <v>20.854742050170898</v>
      </c>
      <c r="AH1426">
        <v>17.82783317565918</v>
      </c>
      <c r="AI1426">
        <v>-2.3385415077209473</v>
      </c>
      <c r="AJ1426">
        <v>-1.9763731956481934</v>
      </c>
      <c r="AK1426">
        <v>-1.558974027633667</v>
      </c>
      <c r="AL1426">
        <v>-1.3511044979095459</v>
      </c>
      <c r="AM1426">
        <v>-1.3445144891738892</v>
      </c>
      <c r="AN1426">
        <v>-1.3719514608383179</v>
      </c>
      <c r="AO1426">
        <v>-1.5227878093719482</v>
      </c>
      <c r="AP1426">
        <v>-1.6643321514129639</v>
      </c>
      <c r="AQ1426">
        <v>-1.78252112865448</v>
      </c>
      <c r="AR1426">
        <v>-1.8757885694503784</v>
      </c>
      <c r="AS1426">
        <v>-2.0457568168640137</v>
      </c>
      <c r="AT1426">
        <v>-2.1106412410736084</v>
      </c>
      <c r="AU1426">
        <v>-0.76062065362930298</v>
      </c>
      <c r="AV1426">
        <v>5.1490402221679687</v>
      </c>
      <c r="AW1426">
        <v>5.2419710159301758</v>
      </c>
      <c r="AX1426">
        <v>5.2857413291931152</v>
      </c>
      <c r="AY1426">
        <v>5.2651805877685547</v>
      </c>
      <c r="AZ1426">
        <v>5.2093024253845215</v>
      </c>
      <c r="BA1426">
        <v>-1.1331915855407715</v>
      </c>
      <c r="BB1426">
        <v>-0.98590070009231567</v>
      </c>
      <c r="BC1426">
        <v>-0.88875347375869751</v>
      </c>
      <c r="BD1426">
        <v>-0.65932512283325195</v>
      </c>
      <c r="BE1426">
        <v>-1.1281324625015259</v>
      </c>
      <c r="BF1426">
        <v>-1.4597793817520142</v>
      </c>
      <c r="BG1426">
        <v>-0.92945510149002075</v>
      </c>
      <c r="BH1426">
        <v>-0.78589797019958496</v>
      </c>
      <c r="BI1426">
        <v>-0.6241995096206665</v>
      </c>
      <c r="BJ1426">
        <v>-0.55575525760650635</v>
      </c>
      <c r="BK1426">
        <v>-0.56959116458892822</v>
      </c>
      <c r="BL1426">
        <v>-0.59297394752502441</v>
      </c>
      <c r="BM1426">
        <v>-0.70298045873641968</v>
      </c>
      <c r="BN1426">
        <v>-0.80420506000518799</v>
      </c>
      <c r="BO1426">
        <v>-0.87963378429412842</v>
      </c>
      <c r="BP1426">
        <v>-0.92442601919174194</v>
      </c>
      <c r="BQ1426">
        <v>-1.0347986221313477</v>
      </c>
      <c r="BR1426">
        <v>-1.0653479099273682</v>
      </c>
      <c r="BS1426">
        <v>4.7228291630744934E-2</v>
      </c>
      <c r="BT1426">
        <v>5.4965147972106934</v>
      </c>
      <c r="BU1426">
        <v>5.5798277854919434</v>
      </c>
      <c r="BV1426">
        <v>5.6114215850830078</v>
      </c>
      <c r="BW1426">
        <v>5.586158275604248</v>
      </c>
      <c r="BX1426">
        <v>5.5387978553771973</v>
      </c>
      <c r="BY1426">
        <v>-0.30553457140922546</v>
      </c>
      <c r="BZ1426">
        <v>-0.60510402917861938</v>
      </c>
      <c r="CA1426">
        <v>-0.55589461326599121</v>
      </c>
      <c r="CB1426">
        <v>-0.43261611461639404</v>
      </c>
      <c r="CC1426">
        <v>-0.66072201728820801</v>
      </c>
      <c r="CD1426">
        <v>-0.83183383941650391</v>
      </c>
      <c r="CE1426">
        <v>4.6473830938339233E-2</v>
      </c>
      <c r="CF1426">
        <v>3.8621481508016586E-2</v>
      </c>
      <c r="CG1426">
        <v>2.3222465068101883E-2</v>
      </c>
      <c r="CH1426">
        <v>-4.898726474493742E-3</v>
      </c>
      <c r="CI1426">
        <v>-3.2881658524274826E-2</v>
      </c>
      <c r="CJ1426">
        <v>-5.3456485271453857E-2</v>
      </c>
      <c r="CK1426">
        <v>-0.1351843923330307</v>
      </c>
      <c r="CL1426">
        <v>-0.20848369598388672</v>
      </c>
      <c r="CM1426">
        <v>-0.25429680943489075</v>
      </c>
      <c r="CN1426">
        <v>-0.26551523804664612</v>
      </c>
      <c r="CO1426">
        <v>-0.33461204171180725</v>
      </c>
      <c r="CP1426">
        <v>-0.34138089418411255</v>
      </c>
      <c r="CQ1426">
        <v>0.60674202442169189</v>
      </c>
      <c r="CR1426">
        <v>5.7371745109558105</v>
      </c>
      <c r="CS1426">
        <v>5.8138265609741211</v>
      </c>
      <c r="CT1426">
        <v>5.8369870185852051</v>
      </c>
      <c r="CU1426">
        <v>5.8084664344787598</v>
      </c>
      <c r="CV1426">
        <v>5.7670049667358398</v>
      </c>
      <c r="CW1426">
        <v>0.26769816875457764</v>
      </c>
      <c r="CX1426">
        <v>-0.34136542677879333</v>
      </c>
      <c r="CY1426">
        <v>-0.32535764575004578</v>
      </c>
      <c r="CZ1426">
        <v>-0.27559813857078552</v>
      </c>
      <c r="DA1426">
        <v>-0.33699494600296021</v>
      </c>
      <c r="DB1426">
        <v>-0.39692068099975586</v>
      </c>
      <c r="DC1426">
        <v>1.0224027633666992</v>
      </c>
      <c r="DD1426">
        <v>0.86314094066619873</v>
      </c>
      <c r="DE1426">
        <v>0.67064446210861206</v>
      </c>
      <c r="DF1426">
        <v>0.54595780372619629</v>
      </c>
      <c r="DG1426">
        <v>0.50382786989212036</v>
      </c>
      <c r="DH1426">
        <v>0.48606094717979431</v>
      </c>
      <c r="DI1426">
        <v>0.43261167407035828</v>
      </c>
      <c r="DJ1426">
        <v>0.38723766803741455</v>
      </c>
      <c r="DK1426">
        <v>0.37104016542434692</v>
      </c>
      <c r="DL1426">
        <v>0.39339557290077209</v>
      </c>
      <c r="DM1426">
        <v>0.36557450890541077</v>
      </c>
      <c r="DN1426">
        <v>0.38258612155914307</v>
      </c>
      <c r="DO1426">
        <v>1.1662557125091553</v>
      </c>
      <c r="DP1426">
        <v>5.9778342247009277</v>
      </c>
      <c r="DQ1426">
        <v>6.0478253364562988</v>
      </c>
      <c r="DR1426">
        <v>6.0625524520874023</v>
      </c>
      <c r="DS1426">
        <v>6.0307745933532715</v>
      </c>
      <c r="DT1426">
        <v>5.9952120780944824</v>
      </c>
      <c r="DU1426">
        <v>0.84093087911605835</v>
      </c>
      <c r="DV1426">
        <v>-7.7626809477806091E-2</v>
      </c>
      <c r="DW1426">
        <v>-9.4820648431777954E-2</v>
      </c>
      <c r="DX1426">
        <v>-0.1185801699757576</v>
      </c>
      <c r="DY1426">
        <v>-1.3267895206809044E-2</v>
      </c>
      <c r="DZ1426">
        <v>3.7992507219314575E-2</v>
      </c>
      <c r="EA1426">
        <v>2.4314892292022705</v>
      </c>
      <c r="EB1426">
        <v>2.0536160469055176</v>
      </c>
      <c r="EC1426">
        <v>1.6054189205169678</v>
      </c>
      <c r="ED1426">
        <v>1.3413070440292358</v>
      </c>
      <c r="EE1426">
        <v>1.2787511348724365</v>
      </c>
      <c r="EF1426">
        <v>1.2650384902954102</v>
      </c>
      <c r="EG1426">
        <v>1.2524189949035645</v>
      </c>
      <c r="EH1426">
        <v>1.2473647594451904</v>
      </c>
      <c r="EI1426">
        <v>1.2739274501800537</v>
      </c>
      <c r="EJ1426">
        <v>1.344758152961731</v>
      </c>
      <c r="EK1426">
        <v>1.3765326738357544</v>
      </c>
      <c r="EL1426">
        <v>1.4278795719146729</v>
      </c>
      <c r="EM1426">
        <v>1.9741047620773315</v>
      </c>
      <c r="EN1426">
        <v>6.3253087997436523</v>
      </c>
      <c r="EO1426">
        <v>6.3856821060180664</v>
      </c>
      <c r="EP1426">
        <v>6.3882327079772949</v>
      </c>
      <c r="EQ1426">
        <v>6.3517522811889648</v>
      </c>
      <c r="ER1426">
        <v>6.3247075080871582</v>
      </c>
      <c r="ES1426">
        <v>1.6685879230499268</v>
      </c>
      <c r="ET1426">
        <v>0.30316987633705139</v>
      </c>
      <c r="EU1426">
        <v>0.23803815245628357</v>
      </c>
      <c r="EV1426">
        <v>0.10812884569168091</v>
      </c>
      <c r="EW1426">
        <v>0.45414254069328308</v>
      </c>
      <c r="EX1426">
        <v>0.66593807935714722</v>
      </c>
      <c r="EY1426">
        <v>70.163383483886719</v>
      </c>
      <c r="EZ1426">
        <v>69.411102294921875</v>
      </c>
      <c r="FA1426">
        <v>69.354194641113281</v>
      </c>
      <c r="FB1426">
        <v>69.06988525390625</v>
      </c>
      <c r="FC1426">
        <v>68.747116088867188</v>
      </c>
      <c r="FD1426">
        <v>68.611434936523437</v>
      </c>
      <c r="FE1426">
        <v>69.182624816894531</v>
      </c>
      <c r="FF1426">
        <v>70.704460144042969</v>
      </c>
      <c r="FG1426">
        <v>72.91119384765625</v>
      </c>
      <c r="FH1426">
        <v>74.771316528320312</v>
      </c>
      <c r="FI1426">
        <v>76.485099792480469</v>
      </c>
      <c r="FJ1426">
        <v>76.18121337890625</v>
      </c>
      <c r="FK1426">
        <v>77.632942199707031</v>
      </c>
      <c r="FL1426">
        <v>80.307701110839844</v>
      </c>
      <c r="FM1426">
        <v>81.328956604003906</v>
      </c>
      <c r="FN1426">
        <v>80.508705139160156</v>
      </c>
      <c r="FO1426">
        <v>79.2232666015625</v>
      </c>
      <c r="FP1426">
        <v>78.668556213378906</v>
      </c>
      <c r="FQ1426">
        <v>78.745536804199219</v>
      </c>
      <c r="FR1426">
        <v>76.260345458984375</v>
      </c>
      <c r="FS1426">
        <v>74.059799194335937</v>
      </c>
      <c r="FT1426">
        <v>72.877655029296875</v>
      </c>
      <c r="FU1426">
        <v>72.439918518066406</v>
      </c>
      <c r="FV1426">
        <v>72.062042236328125</v>
      </c>
      <c r="FW1426">
        <v>181</v>
      </c>
      <c r="FX1426">
        <v>8.9820645749568939E-2</v>
      </c>
      <c r="FY1426">
        <v>1</v>
      </c>
    </row>
    <row r="1427" spans="1:181" x14ac:dyDescent="0.2">
      <c r="A1427" t="s">
        <v>243</v>
      </c>
      <c r="B1427" t="s">
        <v>239</v>
      </c>
      <c r="C1427" t="s">
        <v>214</v>
      </c>
      <c r="D1427" t="s">
        <v>39</v>
      </c>
      <c r="E1427">
        <v>2018</v>
      </c>
      <c r="F1427" t="s">
        <v>222</v>
      </c>
      <c r="G1427" t="s">
        <v>245</v>
      </c>
      <c r="H1427">
        <v>190</v>
      </c>
      <c r="K1427">
        <v>17.104049682617188</v>
      </c>
      <c r="L1427">
        <v>16.406665802001953</v>
      </c>
      <c r="M1427">
        <v>15.966104507446289</v>
      </c>
      <c r="N1427">
        <v>16.177511215209961</v>
      </c>
      <c r="O1427">
        <v>16.99134635925293</v>
      </c>
      <c r="P1427">
        <v>18.012336730957031</v>
      </c>
      <c r="Q1427">
        <v>21.356828689575195</v>
      </c>
      <c r="R1427">
        <v>24.281599044799805</v>
      </c>
      <c r="S1427">
        <v>26.973958969116211</v>
      </c>
      <c r="T1427">
        <v>28.742279052734375</v>
      </c>
      <c r="U1427">
        <v>31.674848556518555</v>
      </c>
      <c r="V1427">
        <v>32.651371002197266</v>
      </c>
      <c r="W1427">
        <v>33.383918762207031</v>
      </c>
      <c r="X1427">
        <v>34.409862518310547</v>
      </c>
      <c r="Y1427">
        <v>34.800342559814453</v>
      </c>
      <c r="Z1427">
        <v>34.683712005615234</v>
      </c>
      <c r="AA1427">
        <v>34.370754241943359</v>
      </c>
      <c r="AB1427">
        <v>34.442958831787109</v>
      </c>
      <c r="AC1427">
        <v>34.629520416259766</v>
      </c>
      <c r="AD1427">
        <v>34.053745269775391</v>
      </c>
      <c r="AE1427">
        <v>31.602544784545898</v>
      </c>
      <c r="AF1427">
        <v>25.7783203125</v>
      </c>
      <c r="AG1427">
        <v>20.854742050170898</v>
      </c>
      <c r="AH1427">
        <v>17.82783317565918</v>
      </c>
      <c r="AI1427">
        <v>-2.3385415077209473</v>
      </c>
      <c r="AJ1427">
        <v>-1.9763731956481934</v>
      </c>
      <c r="AK1427">
        <v>-1.558974027633667</v>
      </c>
      <c r="AL1427">
        <v>-1.3511044979095459</v>
      </c>
      <c r="AM1427">
        <v>-1.3445144891738892</v>
      </c>
      <c r="AN1427">
        <v>-1.3719514608383179</v>
      </c>
      <c r="AO1427">
        <v>-1.5227878093719482</v>
      </c>
      <c r="AP1427">
        <v>-1.6643321514129639</v>
      </c>
      <c r="AQ1427">
        <v>-1.78252112865448</v>
      </c>
      <c r="AR1427">
        <v>-1.8757885694503784</v>
      </c>
      <c r="AS1427">
        <v>-2.0457568168640137</v>
      </c>
      <c r="AT1427">
        <v>-2.1106412410736084</v>
      </c>
      <c r="AU1427">
        <v>-0.76062065362930298</v>
      </c>
      <c r="AV1427">
        <v>5.1490402221679687</v>
      </c>
      <c r="AW1427">
        <v>5.2419710159301758</v>
      </c>
      <c r="AX1427">
        <v>5.2857413291931152</v>
      </c>
      <c r="AY1427">
        <v>5.2651805877685547</v>
      </c>
      <c r="AZ1427">
        <v>5.2093024253845215</v>
      </c>
      <c r="BA1427">
        <v>-1.1331915855407715</v>
      </c>
      <c r="BB1427">
        <v>-0.98590070009231567</v>
      </c>
      <c r="BC1427">
        <v>-0.88875347375869751</v>
      </c>
      <c r="BD1427">
        <v>-0.65932512283325195</v>
      </c>
      <c r="BE1427">
        <v>-1.1281324625015259</v>
      </c>
      <c r="BF1427">
        <v>-1.4597793817520142</v>
      </c>
      <c r="BG1427">
        <v>-0.92945510149002075</v>
      </c>
      <c r="BH1427">
        <v>-0.78589797019958496</v>
      </c>
      <c r="BI1427">
        <v>-0.6241995096206665</v>
      </c>
      <c r="BJ1427">
        <v>-0.55575525760650635</v>
      </c>
      <c r="BK1427">
        <v>-0.56959116458892822</v>
      </c>
      <c r="BL1427">
        <v>-0.59297394752502441</v>
      </c>
      <c r="BM1427">
        <v>-0.70298045873641968</v>
      </c>
      <c r="BN1427">
        <v>-0.80420506000518799</v>
      </c>
      <c r="BO1427">
        <v>-0.87963378429412842</v>
      </c>
      <c r="BP1427">
        <v>-0.92442601919174194</v>
      </c>
      <c r="BQ1427">
        <v>-1.0347986221313477</v>
      </c>
      <c r="BR1427">
        <v>-1.0653479099273682</v>
      </c>
      <c r="BS1427">
        <v>4.7228291630744934E-2</v>
      </c>
      <c r="BT1427">
        <v>5.4965147972106934</v>
      </c>
      <c r="BU1427">
        <v>5.5798277854919434</v>
      </c>
      <c r="BV1427">
        <v>5.6114215850830078</v>
      </c>
      <c r="BW1427">
        <v>5.586158275604248</v>
      </c>
      <c r="BX1427">
        <v>5.5387978553771973</v>
      </c>
      <c r="BY1427">
        <v>-0.30553457140922546</v>
      </c>
      <c r="BZ1427">
        <v>-0.60510402917861938</v>
      </c>
      <c r="CA1427">
        <v>-0.55589461326599121</v>
      </c>
      <c r="CB1427">
        <v>-0.43261611461639404</v>
      </c>
      <c r="CC1427">
        <v>-0.66072201728820801</v>
      </c>
      <c r="CD1427">
        <v>-0.83183383941650391</v>
      </c>
      <c r="CE1427">
        <v>4.6473830938339233E-2</v>
      </c>
      <c r="CF1427">
        <v>3.8621481508016586E-2</v>
      </c>
      <c r="CG1427">
        <v>2.3222465068101883E-2</v>
      </c>
      <c r="CH1427">
        <v>-4.898726474493742E-3</v>
      </c>
      <c r="CI1427">
        <v>-3.2881658524274826E-2</v>
      </c>
      <c r="CJ1427">
        <v>-5.3456485271453857E-2</v>
      </c>
      <c r="CK1427">
        <v>-0.1351843923330307</v>
      </c>
      <c r="CL1427">
        <v>-0.20848369598388672</v>
      </c>
      <c r="CM1427">
        <v>-0.25429680943489075</v>
      </c>
      <c r="CN1427">
        <v>-0.26551523804664612</v>
      </c>
      <c r="CO1427">
        <v>-0.33461204171180725</v>
      </c>
      <c r="CP1427">
        <v>-0.34138089418411255</v>
      </c>
      <c r="CQ1427">
        <v>0.60674202442169189</v>
      </c>
      <c r="CR1427">
        <v>5.7371745109558105</v>
      </c>
      <c r="CS1427">
        <v>5.8138265609741211</v>
      </c>
      <c r="CT1427">
        <v>5.8369870185852051</v>
      </c>
      <c r="CU1427">
        <v>5.8084664344787598</v>
      </c>
      <c r="CV1427">
        <v>5.7670049667358398</v>
      </c>
      <c r="CW1427">
        <v>0.26769816875457764</v>
      </c>
      <c r="CX1427">
        <v>-0.34136542677879333</v>
      </c>
      <c r="CY1427">
        <v>-0.32535764575004578</v>
      </c>
      <c r="CZ1427">
        <v>-0.27559813857078552</v>
      </c>
      <c r="DA1427">
        <v>-0.33699494600296021</v>
      </c>
      <c r="DB1427">
        <v>-0.39692068099975586</v>
      </c>
      <c r="DC1427">
        <v>1.0224027633666992</v>
      </c>
      <c r="DD1427">
        <v>0.86314094066619873</v>
      </c>
      <c r="DE1427">
        <v>0.67064446210861206</v>
      </c>
      <c r="DF1427">
        <v>0.54595780372619629</v>
      </c>
      <c r="DG1427">
        <v>0.50382786989212036</v>
      </c>
      <c r="DH1427">
        <v>0.48606094717979431</v>
      </c>
      <c r="DI1427">
        <v>0.43261167407035828</v>
      </c>
      <c r="DJ1427">
        <v>0.38723766803741455</v>
      </c>
      <c r="DK1427">
        <v>0.37104016542434692</v>
      </c>
      <c r="DL1427">
        <v>0.39339557290077209</v>
      </c>
      <c r="DM1427">
        <v>0.36557450890541077</v>
      </c>
      <c r="DN1427">
        <v>0.38258612155914307</v>
      </c>
      <c r="DO1427">
        <v>1.1662557125091553</v>
      </c>
      <c r="DP1427">
        <v>5.9778342247009277</v>
      </c>
      <c r="DQ1427">
        <v>6.0478253364562988</v>
      </c>
      <c r="DR1427">
        <v>6.0625524520874023</v>
      </c>
      <c r="DS1427">
        <v>6.0307745933532715</v>
      </c>
      <c r="DT1427">
        <v>5.9952120780944824</v>
      </c>
      <c r="DU1427">
        <v>0.84093087911605835</v>
      </c>
      <c r="DV1427">
        <v>-7.7626809477806091E-2</v>
      </c>
      <c r="DW1427">
        <v>-9.4820648431777954E-2</v>
      </c>
      <c r="DX1427">
        <v>-0.1185801699757576</v>
      </c>
      <c r="DY1427">
        <v>-1.3267895206809044E-2</v>
      </c>
      <c r="DZ1427">
        <v>3.7992507219314575E-2</v>
      </c>
      <c r="EA1427">
        <v>2.4314892292022705</v>
      </c>
      <c r="EB1427">
        <v>2.0536160469055176</v>
      </c>
      <c r="EC1427">
        <v>1.6054189205169678</v>
      </c>
      <c r="ED1427">
        <v>1.3413070440292358</v>
      </c>
      <c r="EE1427">
        <v>1.2787511348724365</v>
      </c>
      <c r="EF1427">
        <v>1.2650384902954102</v>
      </c>
      <c r="EG1427">
        <v>1.2524189949035645</v>
      </c>
      <c r="EH1427">
        <v>1.2473647594451904</v>
      </c>
      <c r="EI1427">
        <v>1.2739274501800537</v>
      </c>
      <c r="EJ1427">
        <v>1.344758152961731</v>
      </c>
      <c r="EK1427">
        <v>1.3765326738357544</v>
      </c>
      <c r="EL1427">
        <v>1.4278795719146729</v>
      </c>
      <c r="EM1427">
        <v>1.9741047620773315</v>
      </c>
      <c r="EN1427">
        <v>6.3253087997436523</v>
      </c>
      <c r="EO1427">
        <v>6.3856821060180664</v>
      </c>
      <c r="EP1427">
        <v>6.3882327079772949</v>
      </c>
      <c r="EQ1427">
        <v>6.3517522811889648</v>
      </c>
      <c r="ER1427">
        <v>6.3247075080871582</v>
      </c>
      <c r="ES1427">
        <v>1.6685879230499268</v>
      </c>
      <c r="ET1427">
        <v>0.30316987633705139</v>
      </c>
      <c r="EU1427">
        <v>0.23803815245628357</v>
      </c>
      <c r="EV1427">
        <v>0.10812884569168091</v>
      </c>
      <c r="EW1427">
        <v>0.45414254069328308</v>
      </c>
      <c r="EX1427">
        <v>0.66593807935714722</v>
      </c>
      <c r="EY1427">
        <v>70.163383483886719</v>
      </c>
      <c r="EZ1427">
        <v>69.411102294921875</v>
      </c>
      <c r="FA1427">
        <v>69.354194641113281</v>
      </c>
      <c r="FB1427">
        <v>69.06988525390625</v>
      </c>
      <c r="FC1427">
        <v>68.747116088867188</v>
      </c>
      <c r="FD1427">
        <v>68.611434936523437</v>
      </c>
      <c r="FE1427">
        <v>69.182624816894531</v>
      </c>
      <c r="FF1427">
        <v>70.704460144042969</v>
      </c>
      <c r="FG1427">
        <v>72.91119384765625</v>
      </c>
      <c r="FH1427">
        <v>74.771316528320312</v>
      </c>
      <c r="FI1427">
        <v>76.485099792480469</v>
      </c>
      <c r="FJ1427">
        <v>76.18121337890625</v>
      </c>
      <c r="FK1427">
        <v>77.632942199707031</v>
      </c>
      <c r="FL1427">
        <v>80.307701110839844</v>
      </c>
      <c r="FM1427">
        <v>81.328956604003906</v>
      </c>
      <c r="FN1427">
        <v>80.508705139160156</v>
      </c>
      <c r="FO1427">
        <v>79.2232666015625</v>
      </c>
      <c r="FP1427">
        <v>78.668556213378906</v>
      </c>
      <c r="FQ1427">
        <v>78.745536804199219</v>
      </c>
      <c r="FR1427">
        <v>76.260345458984375</v>
      </c>
      <c r="FS1427">
        <v>74.059799194335937</v>
      </c>
      <c r="FT1427">
        <v>72.877655029296875</v>
      </c>
      <c r="FU1427">
        <v>72.439918518066406</v>
      </c>
      <c r="FV1427">
        <v>72.062042236328125</v>
      </c>
      <c r="FW1427">
        <v>181</v>
      </c>
      <c r="FX1427">
        <v>8.9820645749568939E-2</v>
      </c>
      <c r="FY1427">
        <v>1</v>
      </c>
    </row>
    <row r="1428" spans="1:181" x14ac:dyDescent="0.2">
      <c r="A1428" t="s">
        <v>243</v>
      </c>
      <c r="B1428" t="s">
        <v>239</v>
      </c>
      <c r="C1428" t="s">
        <v>214</v>
      </c>
      <c r="D1428" t="s">
        <v>39</v>
      </c>
      <c r="E1428">
        <v>2019</v>
      </c>
      <c r="F1428" t="s">
        <v>222</v>
      </c>
      <c r="G1428" t="s">
        <v>245</v>
      </c>
      <c r="H1428">
        <v>190</v>
      </c>
      <c r="K1428">
        <v>17.104049682617188</v>
      </c>
      <c r="L1428">
        <v>16.406665802001953</v>
      </c>
      <c r="M1428">
        <v>15.966104507446289</v>
      </c>
      <c r="N1428">
        <v>16.177511215209961</v>
      </c>
      <c r="O1428">
        <v>16.99134635925293</v>
      </c>
      <c r="P1428">
        <v>18.012336730957031</v>
      </c>
      <c r="Q1428">
        <v>21.356828689575195</v>
      </c>
      <c r="R1428">
        <v>24.281599044799805</v>
      </c>
      <c r="S1428">
        <v>26.973958969116211</v>
      </c>
      <c r="T1428">
        <v>28.742279052734375</v>
      </c>
      <c r="U1428">
        <v>31.674848556518555</v>
      </c>
      <c r="V1428">
        <v>32.651371002197266</v>
      </c>
      <c r="W1428">
        <v>33.383918762207031</v>
      </c>
      <c r="X1428">
        <v>34.409862518310547</v>
      </c>
      <c r="Y1428">
        <v>34.800342559814453</v>
      </c>
      <c r="Z1428">
        <v>34.683712005615234</v>
      </c>
      <c r="AA1428">
        <v>34.370754241943359</v>
      </c>
      <c r="AB1428">
        <v>34.442958831787109</v>
      </c>
      <c r="AC1428">
        <v>34.629520416259766</v>
      </c>
      <c r="AD1428">
        <v>34.053745269775391</v>
      </c>
      <c r="AE1428">
        <v>31.602544784545898</v>
      </c>
      <c r="AF1428">
        <v>25.7783203125</v>
      </c>
      <c r="AG1428">
        <v>20.854742050170898</v>
      </c>
      <c r="AH1428">
        <v>17.82783317565918</v>
      </c>
      <c r="AI1428">
        <v>-2.3385415077209473</v>
      </c>
      <c r="AJ1428">
        <v>-1.9763731956481934</v>
      </c>
      <c r="AK1428">
        <v>-1.558974027633667</v>
      </c>
      <c r="AL1428">
        <v>-1.3511044979095459</v>
      </c>
      <c r="AM1428">
        <v>-1.3445144891738892</v>
      </c>
      <c r="AN1428">
        <v>-1.3719514608383179</v>
      </c>
      <c r="AO1428">
        <v>-1.5227878093719482</v>
      </c>
      <c r="AP1428">
        <v>-1.6643321514129639</v>
      </c>
      <c r="AQ1428">
        <v>-1.78252112865448</v>
      </c>
      <c r="AR1428">
        <v>-1.8757885694503784</v>
      </c>
      <c r="AS1428">
        <v>-2.0457568168640137</v>
      </c>
      <c r="AT1428">
        <v>-2.1106412410736084</v>
      </c>
      <c r="AU1428">
        <v>-0.76062065362930298</v>
      </c>
      <c r="AV1428">
        <v>5.1490402221679687</v>
      </c>
      <c r="AW1428">
        <v>5.2419710159301758</v>
      </c>
      <c r="AX1428">
        <v>5.2857413291931152</v>
      </c>
      <c r="AY1428">
        <v>5.2651805877685547</v>
      </c>
      <c r="AZ1428">
        <v>5.2093024253845215</v>
      </c>
      <c r="BA1428">
        <v>-1.1331915855407715</v>
      </c>
      <c r="BB1428">
        <v>-0.98590070009231567</v>
      </c>
      <c r="BC1428">
        <v>-0.88875347375869751</v>
      </c>
      <c r="BD1428">
        <v>-0.65932512283325195</v>
      </c>
      <c r="BE1428">
        <v>-1.1281324625015259</v>
      </c>
      <c r="BF1428">
        <v>-1.4597793817520142</v>
      </c>
      <c r="BG1428">
        <v>-0.92945510149002075</v>
      </c>
      <c r="BH1428">
        <v>-0.78589797019958496</v>
      </c>
      <c r="BI1428">
        <v>-0.6241995096206665</v>
      </c>
      <c r="BJ1428">
        <v>-0.55575525760650635</v>
      </c>
      <c r="BK1428">
        <v>-0.56959116458892822</v>
      </c>
      <c r="BL1428">
        <v>-0.59297394752502441</v>
      </c>
      <c r="BM1428">
        <v>-0.70298045873641968</v>
      </c>
      <c r="BN1428">
        <v>-0.80420506000518799</v>
      </c>
      <c r="BO1428">
        <v>-0.87963378429412842</v>
      </c>
      <c r="BP1428">
        <v>-0.92442601919174194</v>
      </c>
      <c r="BQ1428">
        <v>-1.0347986221313477</v>
      </c>
      <c r="BR1428">
        <v>-1.0653479099273682</v>
      </c>
      <c r="BS1428">
        <v>4.7228291630744934E-2</v>
      </c>
      <c r="BT1428">
        <v>5.4965147972106934</v>
      </c>
      <c r="BU1428">
        <v>5.5798277854919434</v>
      </c>
      <c r="BV1428">
        <v>5.6114215850830078</v>
      </c>
      <c r="BW1428">
        <v>5.586158275604248</v>
      </c>
      <c r="BX1428">
        <v>5.5387978553771973</v>
      </c>
      <c r="BY1428">
        <v>-0.30553457140922546</v>
      </c>
      <c r="BZ1428">
        <v>-0.60510402917861938</v>
      </c>
      <c r="CA1428">
        <v>-0.55589461326599121</v>
      </c>
      <c r="CB1428">
        <v>-0.43261611461639404</v>
      </c>
      <c r="CC1428">
        <v>-0.66072201728820801</v>
      </c>
      <c r="CD1428">
        <v>-0.83183383941650391</v>
      </c>
      <c r="CE1428">
        <v>4.6473830938339233E-2</v>
      </c>
      <c r="CF1428">
        <v>3.8621481508016586E-2</v>
      </c>
      <c r="CG1428">
        <v>2.3222465068101883E-2</v>
      </c>
      <c r="CH1428">
        <v>-4.898726474493742E-3</v>
      </c>
      <c r="CI1428">
        <v>-3.2881658524274826E-2</v>
      </c>
      <c r="CJ1428">
        <v>-5.3456485271453857E-2</v>
      </c>
      <c r="CK1428">
        <v>-0.1351843923330307</v>
      </c>
      <c r="CL1428">
        <v>-0.20848369598388672</v>
      </c>
      <c r="CM1428">
        <v>-0.25429680943489075</v>
      </c>
      <c r="CN1428">
        <v>-0.26551523804664612</v>
      </c>
      <c r="CO1428">
        <v>-0.33461204171180725</v>
      </c>
      <c r="CP1428">
        <v>-0.34138089418411255</v>
      </c>
      <c r="CQ1428">
        <v>0.60674202442169189</v>
      </c>
      <c r="CR1428">
        <v>5.7371745109558105</v>
      </c>
      <c r="CS1428">
        <v>5.8138265609741211</v>
      </c>
      <c r="CT1428">
        <v>5.8369870185852051</v>
      </c>
      <c r="CU1428">
        <v>5.8084664344787598</v>
      </c>
      <c r="CV1428">
        <v>5.7670049667358398</v>
      </c>
      <c r="CW1428">
        <v>0.26769816875457764</v>
      </c>
      <c r="CX1428">
        <v>-0.34136542677879333</v>
      </c>
      <c r="CY1428">
        <v>-0.32535764575004578</v>
      </c>
      <c r="CZ1428">
        <v>-0.27559813857078552</v>
      </c>
      <c r="DA1428">
        <v>-0.33699494600296021</v>
      </c>
      <c r="DB1428">
        <v>-0.39692068099975586</v>
      </c>
      <c r="DC1428">
        <v>1.0224027633666992</v>
      </c>
      <c r="DD1428">
        <v>0.86314094066619873</v>
      </c>
      <c r="DE1428">
        <v>0.67064446210861206</v>
      </c>
      <c r="DF1428">
        <v>0.54595780372619629</v>
      </c>
      <c r="DG1428">
        <v>0.50382786989212036</v>
      </c>
      <c r="DH1428">
        <v>0.48606094717979431</v>
      </c>
      <c r="DI1428">
        <v>0.43261167407035828</v>
      </c>
      <c r="DJ1428">
        <v>0.38723766803741455</v>
      </c>
      <c r="DK1428">
        <v>0.37104016542434692</v>
      </c>
      <c r="DL1428">
        <v>0.39339557290077209</v>
      </c>
      <c r="DM1428">
        <v>0.36557450890541077</v>
      </c>
      <c r="DN1428">
        <v>0.38258612155914307</v>
      </c>
      <c r="DO1428">
        <v>1.1662557125091553</v>
      </c>
      <c r="DP1428">
        <v>5.9778342247009277</v>
      </c>
      <c r="DQ1428">
        <v>6.0478253364562988</v>
      </c>
      <c r="DR1428">
        <v>6.0625524520874023</v>
      </c>
      <c r="DS1428">
        <v>6.0307745933532715</v>
      </c>
      <c r="DT1428">
        <v>5.9952120780944824</v>
      </c>
      <c r="DU1428">
        <v>0.84093087911605835</v>
      </c>
      <c r="DV1428">
        <v>-7.7626809477806091E-2</v>
      </c>
      <c r="DW1428">
        <v>-9.4820648431777954E-2</v>
      </c>
      <c r="DX1428">
        <v>-0.1185801699757576</v>
      </c>
      <c r="DY1428">
        <v>-1.3267895206809044E-2</v>
      </c>
      <c r="DZ1428">
        <v>3.7992507219314575E-2</v>
      </c>
      <c r="EA1428">
        <v>2.4314892292022705</v>
      </c>
      <c r="EB1428">
        <v>2.0536160469055176</v>
      </c>
      <c r="EC1428">
        <v>1.6054189205169678</v>
      </c>
      <c r="ED1428">
        <v>1.3413070440292358</v>
      </c>
      <c r="EE1428">
        <v>1.2787511348724365</v>
      </c>
      <c r="EF1428">
        <v>1.2650384902954102</v>
      </c>
      <c r="EG1428">
        <v>1.2524189949035645</v>
      </c>
      <c r="EH1428">
        <v>1.2473647594451904</v>
      </c>
      <c r="EI1428">
        <v>1.2739274501800537</v>
      </c>
      <c r="EJ1428">
        <v>1.344758152961731</v>
      </c>
      <c r="EK1428">
        <v>1.3765326738357544</v>
      </c>
      <c r="EL1428">
        <v>1.4278795719146729</v>
      </c>
      <c r="EM1428">
        <v>1.9741047620773315</v>
      </c>
      <c r="EN1428">
        <v>6.3253087997436523</v>
      </c>
      <c r="EO1428">
        <v>6.3856821060180664</v>
      </c>
      <c r="EP1428">
        <v>6.3882327079772949</v>
      </c>
      <c r="EQ1428">
        <v>6.3517522811889648</v>
      </c>
      <c r="ER1428">
        <v>6.3247075080871582</v>
      </c>
      <c r="ES1428">
        <v>1.6685879230499268</v>
      </c>
      <c r="ET1428">
        <v>0.30316987633705139</v>
      </c>
      <c r="EU1428">
        <v>0.23803815245628357</v>
      </c>
      <c r="EV1428">
        <v>0.10812884569168091</v>
      </c>
      <c r="EW1428">
        <v>0.45414254069328308</v>
      </c>
      <c r="EX1428">
        <v>0.66593807935714722</v>
      </c>
      <c r="EY1428">
        <v>70.163383483886719</v>
      </c>
      <c r="EZ1428">
        <v>69.411102294921875</v>
      </c>
      <c r="FA1428">
        <v>69.354194641113281</v>
      </c>
      <c r="FB1428">
        <v>69.06988525390625</v>
      </c>
      <c r="FC1428">
        <v>68.747116088867188</v>
      </c>
      <c r="FD1428">
        <v>68.611434936523437</v>
      </c>
      <c r="FE1428">
        <v>69.182624816894531</v>
      </c>
      <c r="FF1428">
        <v>70.704460144042969</v>
      </c>
      <c r="FG1428">
        <v>72.91119384765625</v>
      </c>
      <c r="FH1428">
        <v>74.771316528320312</v>
      </c>
      <c r="FI1428">
        <v>76.485099792480469</v>
      </c>
      <c r="FJ1428">
        <v>76.18121337890625</v>
      </c>
      <c r="FK1428">
        <v>77.632942199707031</v>
      </c>
      <c r="FL1428">
        <v>80.307701110839844</v>
      </c>
      <c r="FM1428">
        <v>81.328956604003906</v>
      </c>
      <c r="FN1428">
        <v>80.508705139160156</v>
      </c>
      <c r="FO1428">
        <v>79.2232666015625</v>
      </c>
      <c r="FP1428">
        <v>78.668556213378906</v>
      </c>
      <c r="FQ1428">
        <v>78.745536804199219</v>
      </c>
      <c r="FR1428">
        <v>76.260345458984375</v>
      </c>
      <c r="FS1428">
        <v>74.059799194335937</v>
      </c>
      <c r="FT1428">
        <v>72.877655029296875</v>
      </c>
      <c r="FU1428">
        <v>72.439918518066406</v>
      </c>
      <c r="FV1428">
        <v>72.062042236328125</v>
      </c>
      <c r="FW1428">
        <v>181</v>
      </c>
      <c r="FX1428">
        <v>8.9820645749568939E-2</v>
      </c>
      <c r="FY1428">
        <v>1</v>
      </c>
    </row>
    <row r="1429" spans="1:181" x14ac:dyDescent="0.2">
      <c r="A1429" t="s">
        <v>243</v>
      </c>
      <c r="B1429" t="s">
        <v>239</v>
      </c>
      <c r="C1429" t="s">
        <v>214</v>
      </c>
      <c r="D1429" t="s">
        <v>39</v>
      </c>
      <c r="E1429">
        <v>2020</v>
      </c>
      <c r="F1429" t="s">
        <v>222</v>
      </c>
      <c r="G1429" t="s">
        <v>245</v>
      </c>
      <c r="H1429">
        <v>190</v>
      </c>
      <c r="K1429">
        <v>17.104049682617188</v>
      </c>
      <c r="L1429">
        <v>16.406665802001953</v>
      </c>
      <c r="M1429">
        <v>15.966104507446289</v>
      </c>
      <c r="N1429">
        <v>16.177511215209961</v>
      </c>
      <c r="O1429">
        <v>16.99134635925293</v>
      </c>
      <c r="P1429">
        <v>18.012336730957031</v>
      </c>
      <c r="Q1429">
        <v>21.356828689575195</v>
      </c>
      <c r="R1429">
        <v>24.281599044799805</v>
      </c>
      <c r="S1429">
        <v>26.973958969116211</v>
      </c>
      <c r="T1429">
        <v>28.742279052734375</v>
      </c>
      <c r="U1429">
        <v>31.674848556518555</v>
      </c>
      <c r="V1429">
        <v>32.651371002197266</v>
      </c>
      <c r="W1429">
        <v>33.383918762207031</v>
      </c>
      <c r="X1429">
        <v>34.409862518310547</v>
      </c>
      <c r="Y1429">
        <v>34.800342559814453</v>
      </c>
      <c r="Z1429">
        <v>34.683712005615234</v>
      </c>
      <c r="AA1429">
        <v>34.370754241943359</v>
      </c>
      <c r="AB1429">
        <v>34.442958831787109</v>
      </c>
      <c r="AC1429">
        <v>34.629520416259766</v>
      </c>
      <c r="AD1429">
        <v>34.053745269775391</v>
      </c>
      <c r="AE1429">
        <v>31.602544784545898</v>
      </c>
      <c r="AF1429">
        <v>25.7783203125</v>
      </c>
      <c r="AG1429">
        <v>20.854742050170898</v>
      </c>
      <c r="AH1429">
        <v>17.82783317565918</v>
      </c>
      <c r="AI1429">
        <v>-2.3385415077209473</v>
      </c>
      <c r="AJ1429">
        <v>-1.9763731956481934</v>
      </c>
      <c r="AK1429">
        <v>-1.558974027633667</v>
      </c>
      <c r="AL1429">
        <v>-1.3511044979095459</v>
      </c>
      <c r="AM1429">
        <v>-1.3445144891738892</v>
      </c>
      <c r="AN1429">
        <v>-1.3719514608383179</v>
      </c>
      <c r="AO1429">
        <v>-1.5227878093719482</v>
      </c>
      <c r="AP1429">
        <v>-1.6643321514129639</v>
      </c>
      <c r="AQ1429">
        <v>-1.78252112865448</v>
      </c>
      <c r="AR1429">
        <v>-1.8757885694503784</v>
      </c>
      <c r="AS1429">
        <v>-2.0457568168640137</v>
      </c>
      <c r="AT1429">
        <v>-2.1106412410736084</v>
      </c>
      <c r="AU1429">
        <v>-0.76062065362930298</v>
      </c>
      <c r="AV1429">
        <v>5.1490402221679687</v>
      </c>
      <c r="AW1429">
        <v>5.2419710159301758</v>
      </c>
      <c r="AX1429">
        <v>5.2857413291931152</v>
      </c>
      <c r="AY1429">
        <v>5.2651805877685547</v>
      </c>
      <c r="AZ1429">
        <v>5.2093024253845215</v>
      </c>
      <c r="BA1429">
        <v>-1.1331915855407715</v>
      </c>
      <c r="BB1429">
        <v>-0.98590070009231567</v>
      </c>
      <c r="BC1429">
        <v>-0.88875347375869751</v>
      </c>
      <c r="BD1429">
        <v>-0.65932512283325195</v>
      </c>
      <c r="BE1429">
        <v>-1.1281324625015259</v>
      </c>
      <c r="BF1429">
        <v>-1.4597793817520142</v>
      </c>
      <c r="BG1429">
        <v>-0.92945510149002075</v>
      </c>
      <c r="BH1429">
        <v>-0.78589797019958496</v>
      </c>
      <c r="BI1429">
        <v>-0.6241995096206665</v>
      </c>
      <c r="BJ1429">
        <v>-0.55575525760650635</v>
      </c>
      <c r="BK1429">
        <v>-0.56959116458892822</v>
      </c>
      <c r="BL1429">
        <v>-0.59297394752502441</v>
      </c>
      <c r="BM1429">
        <v>-0.70298045873641968</v>
      </c>
      <c r="BN1429">
        <v>-0.80420506000518799</v>
      </c>
      <c r="BO1429">
        <v>-0.87963378429412842</v>
      </c>
      <c r="BP1429">
        <v>-0.92442601919174194</v>
      </c>
      <c r="BQ1429">
        <v>-1.0347986221313477</v>
      </c>
      <c r="BR1429">
        <v>-1.0653479099273682</v>
      </c>
      <c r="BS1429">
        <v>4.7228291630744934E-2</v>
      </c>
      <c r="BT1429">
        <v>5.4965147972106934</v>
      </c>
      <c r="BU1429">
        <v>5.5798277854919434</v>
      </c>
      <c r="BV1429">
        <v>5.6114215850830078</v>
      </c>
      <c r="BW1429">
        <v>5.586158275604248</v>
      </c>
      <c r="BX1429">
        <v>5.5387978553771973</v>
      </c>
      <c r="BY1429">
        <v>-0.30553457140922546</v>
      </c>
      <c r="BZ1429">
        <v>-0.60510402917861938</v>
      </c>
      <c r="CA1429">
        <v>-0.55589461326599121</v>
      </c>
      <c r="CB1429">
        <v>-0.43261611461639404</v>
      </c>
      <c r="CC1429">
        <v>-0.66072201728820801</v>
      </c>
      <c r="CD1429">
        <v>-0.83183383941650391</v>
      </c>
      <c r="CE1429">
        <v>4.6473830938339233E-2</v>
      </c>
      <c r="CF1429">
        <v>3.8621481508016586E-2</v>
      </c>
      <c r="CG1429">
        <v>2.3222465068101883E-2</v>
      </c>
      <c r="CH1429">
        <v>-4.898726474493742E-3</v>
      </c>
      <c r="CI1429">
        <v>-3.2881658524274826E-2</v>
      </c>
      <c r="CJ1429">
        <v>-5.3456485271453857E-2</v>
      </c>
      <c r="CK1429">
        <v>-0.1351843923330307</v>
      </c>
      <c r="CL1429">
        <v>-0.20848369598388672</v>
      </c>
      <c r="CM1429">
        <v>-0.25429680943489075</v>
      </c>
      <c r="CN1429">
        <v>-0.26551523804664612</v>
      </c>
      <c r="CO1429">
        <v>-0.33461204171180725</v>
      </c>
      <c r="CP1429">
        <v>-0.34138089418411255</v>
      </c>
      <c r="CQ1429">
        <v>0.60674202442169189</v>
      </c>
      <c r="CR1429">
        <v>5.7371745109558105</v>
      </c>
      <c r="CS1429">
        <v>5.8138265609741211</v>
      </c>
      <c r="CT1429">
        <v>5.8369870185852051</v>
      </c>
      <c r="CU1429">
        <v>5.8084664344787598</v>
      </c>
      <c r="CV1429">
        <v>5.7670049667358398</v>
      </c>
      <c r="CW1429">
        <v>0.26769816875457764</v>
      </c>
      <c r="CX1429">
        <v>-0.34136542677879333</v>
      </c>
      <c r="CY1429">
        <v>-0.32535764575004578</v>
      </c>
      <c r="CZ1429">
        <v>-0.27559813857078552</v>
      </c>
      <c r="DA1429">
        <v>-0.33699494600296021</v>
      </c>
      <c r="DB1429">
        <v>-0.39692068099975586</v>
      </c>
      <c r="DC1429">
        <v>1.0224027633666992</v>
      </c>
      <c r="DD1429">
        <v>0.86314094066619873</v>
      </c>
      <c r="DE1429">
        <v>0.67064446210861206</v>
      </c>
      <c r="DF1429">
        <v>0.54595780372619629</v>
      </c>
      <c r="DG1429">
        <v>0.50382786989212036</v>
      </c>
      <c r="DH1429">
        <v>0.48606094717979431</v>
      </c>
      <c r="DI1429">
        <v>0.43261167407035828</v>
      </c>
      <c r="DJ1429">
        <v>0.38723766803741455</v>
      </c>
      <c r="DK1429">
        <v>0.37104016542434692</v>
      </c>
      <c r="DL1429">
        <v>0.39339557290077209</v>
      </c>
      <c r="DM1429">
        <v>0.36557450890541077</v>
      </c>
      <c r="DN1429">
        <v>0.38258612155914307</v>
      </c>
      <c r="DO1429">
        <v>1.1662557125091553</v>
      </c>
      <c r="DP1429">
        <v>5.9778342247009277</v>
      </c>
      <c r="DQ1429">
        <v>6.0478253364562988</v>
      </c>
      <c r="DR1429">
        <v>6.0625524520874023</v>
      </c>
      <c r="DS1429">
        <v>6.0307745933532715</v>
      </c>
      <c r="DT1429">
        <v>5.9952120780944824</v>
      </c>
      <c r="DU1429">
        <v>0.84093087911605835</v>
      </c>
      <c r="DV1429">
        <v>-7.7626809477806091E-2</v>
      </c>
      <c r="DW1429">
        <v>-9.4820648431777954E-2</v>
      </c>
      <c r="DX1429">
        <v>-0.1185801699757576</v>
      </c>
      <c r="DY1429">
        <v>-1.3267895206809044E-2</v>
      </c>
      <c r="DZ1429">
        <v>3.7992507219314575E-2</v>
      </c>
      <c r="EA1429">
        <v>2.4314892292022705</v>
      </c>
      <c r="EB1429">
        <v>2.0536160469055176</v>
      </c>
      <c r="EC1429">
        <v>1.6054189205169678</v>
      </c>
      <c r="ED1429">
        <v>1.3413070440292358</v>
      </c>
      <c r="EE1429">
        <v>1.2787511348724365</v>
      </c>
      <c r="EF1429">
        <v>1.2650384902954102</v>
      </c>
      <c r="EG1429">
        <v>1.2524189949035645</v>
      </c>
      <c r="EH1429">
        <v>1.2473647594451904</v>
      </c>
      <c r="EI1429">
        <v>1.2739274501800537</v>
      </c>
      <c r="EJ1429">
        <v>1.344758152961731</v>
      </c>
      <c r="EK1429">
        <v>1.3765326738357544</v>
      </c>
      <c r="EL1429">
        <v>1.4278795719146729</v>
      </c>
      <c r="EM1429">
        <v>1.9741047620773315</v>
      </c>
      <c r="EN1429">
        <v>6.3253087997436523</v>
      </c>
      <c r="EO1429">
        <v>6.3856821060180664</v>
      </c>
      <c r="EP1429">
        <v>6.3882327079772949</v>
      </c>
      <c r="EQ1429">
        <v>6.3517522811889648</v>
      </c>
      <c r="ER1429">
        <v>6.3247075080871582</v>
      </c>
      <c r="ES1429">
        <v>1.6685879230499268</v>
      </c>
      <c r="ET1429">
        <v>0.30316987633705139</v>
      </c>
      <c r="EU1429">
        <v>0.23803815245628357</v>
      </c>
      <c r="EV1429">
        <v>0.10812884569168091</v>
      </c>
      <c r="EW1429">
        <v>0.45414254069328308</v>
      </c>
      <c r="EX1429">
        <v>0.66593807935714722</v>
      </c>
      <c r="EY1429">
        <v>70.163383483886719</v>
      </c>
      <c r="EZ1429">
        <v>69.411102294921875</v>
      </c>
      <c r="FA1429">
        <v>69.354194641113281</v>
      </c>
      <c r="FB1429">
        <v>69.06988525390625</v>
      </c>
      <c r="FC1429">
        <v>68.747116088867188</v>
      </c>
      <c r="FD1429">
        <v>68.611434936523437</v>
      </c>
      <c r="FE1429">
        <v>69.182624816894531</v>
      </c>
      <c r="FF1429">
        <v>70.704460144042969</v>
      </c>
      <c r="FG1429">
        <v>72.91119384765625</v>
      </c>
      <c r="FH1429">
        <v>74.771316528320312</v>
      </c>
      <c r="FI1429">
        <v>76.485099792480469</v>
      </c>
      <c r="FJ1429">
        <v>76.18121337890625</v>
      </c>
      <c r="FK1429">
        <v>77.632942199707031</v>
      </c>
      <c r="FL1429">
        <v>80.307701110839844</v>
      </c>
      <c r="FM1429">
        <v>81.328956604003906</v>
      </c>
      <c r="FN1429">
        <v>80.508705139160156</v>
      </c>
      <c r="FO1429">
        <v>79.2232666015625</v>
      </c>
      <c r="FP1429">
        <v>78.668556213378906</v>
      </c>
      <c r="FQ1429">
        <v>78.745536804199219</v>
      </c>
      <c r="FR1429">
        <v>76.260345458984375</v>
      </c>
      <c r="FS1429">
        <v>74.059799194335937</v>
      </c>
      <c r="FT1429">
        <v>72.877655029296875</v>
      </c>
      <c r="FU1429">
        <v>72.439918518066406</v>
      </c>
      <c r="FV1429">
        <v>72.062042236328125</v>
      </c>
      <c r="FW1429">
        <v>181</v>
      </c>
      <c r="FX1429">
        <v>8.9820645749568939E-2</v>
      </c>
      <c r="FY1429">
        <v>1</v>
      </c>
    </row>
    <row r="1430" spans="1:181" x14ac:dyDescent="0.2">
      <c r="A1430" t="s">
        <v>243</v>
      </c>
      <c r="B1430" t="s">
        <v>239</v>
      </c>
      <c r="C1430" t="s">
        <v>214</v>
      </c>
      <c r="D1430" t="s">
        <v>39</v>
      </c>
      <c r="E1430">
        <v>2021</v>
      </c>
      <c r="F1430" t="s">
        <v>222</v>
      </c>
      <c r="G1430" t="s">
        <v>245</v>
      </c>
      <c r="H1430">
        <v>190</v>
      </c>
      <c r="K1430">
        <v>17.104049682617188</v>
      </c>
      <c r="L1430">
        <v>16.406665802001953</v>
      </c>
      <c r="M1430">
        <v>15.966104507446289</v>
      </c>
      <c r="N1430">
        <v>16.177511215209961</v>
      </c>
      <c r="O1430">
        <v>16.99134635925293</v>
      </c>
      <c r="P1430">
        <v>18.012336730957031</v>
      </c>
      <c r="Q1430">
        <v>21.356828689575195</v>
      </c>
      <c r="R1430">
        <v>24.281599044799805</v>
      </c>
      <c r="S1430">
        <v>26.973958969116211</v>
      </c>
      <c r="T1430">
        <v>28.742279052734375</v>
      </c>
      <c r="U1430">
        <v>31.674848556518555</v>
      </c>
      <c r="V1430">
        <v>32.651371002197266</v>
      </c>
      <c r="W1430">
        <v>33.383918762207031</v>
      </c>
      <c r="X1430">
        <v>34.409862518310547</v>
      </c>
      <c r="Y1430">
        <v>34.800342559814453</v>
      </c>
      <c r="Z1430">
        <v>34.683712005615234</v>
      </c>
      <c r="AA1430">
        <v>34.370754241943359</v>
      </c>
      <c r="AB1430">
        <v>34.442958831787109</v>
      </c>
      <c r="AC1430">
        <v>34.629520416259766</v>
      </c>
      <c r="AD1430">
        <v>34.053745269775391</v>
      </c>
      <c r="AE1430">
        <v>31.602544784545898</v>
      </c>
      <c r="AF1430">
        <v>25.7783203125</v>
      </c>
      <c r="AG1430">
        <v>20.854742050170898</v>
      </c>
      <c r="AH1430">
        <v>17.82783317565918</v>
      </c>
      <c r="AI1430">
        <v>-2.3385415077209473</v>
      </c>
      <c r="AJ1430">
        <v>-1.9763731956481934</v>
      </c>
      <c r="AK1430">
        <v>-1.558974027633667</v>
      </c>
      <c r="AL1430">
        <v>-1.3511044979095459</v>
      </c>
      <c r="AM1430">
        <v>-1.3445144891738892</v>
      </c>
      <c r="AN1430">
        <v>-1.3719514608383179</v>
      </c>
      <c r="AO1430">
        <v>-1.5227878093719482</v>
      </c>
      <c r="AP1430">
        <v>-1.6643321514129639</v>
      </c>
      <c r="AQ1430">
        <v>-1.78252112865448</v>
      </c>
      <c r="AR1430">
        <v>-1.8757885694503784</v>
      </c>
      <c r="AS1430">
        <v>-2.0457568168640137</v>
      </c>
      <c r="AT1430">
        <v>-2.1106412410736084</v>
      </c>
      <c r="AU1430">
        <v>-0.76062065362930298</v>
      </c>
      <c r="AV1430">
        <v>5.1490402221679687</v>
      </c>
      <c r="AW1430">
        <v>5.2419710159301758</v>
      </c>
      <c r="AX1430">
        <v>5.2857413291931152</v>
      </c>
      <c r="AY1430">
        <v>5.2651805877685547</v>
      </c>
      <c r="AZ1430">
        <v>5.2093024253845215</v>
      </c>
      <c r="BA1430">
        <v>-1.1331915855407715</v>
      </c>
      <c r="BB1430">
        <v>-0.98590070009231567</v>
      </c>
      <c r="BC1430">
        <v>-0.88875347375869751</v>
      </c>
      <c r="BD1430">
        <v>-0.65932512283325195</v>
      </c>
      <c r="BE1430">
        <v>-1.1281324625015259</v>
      </c>
      <c r="BF1430">
        <v>-1.4597793817520142</v>
      </c>
      <c r="BG1430">
        <v>-0.92945510149002075</v>
      </c>
      <c r="BH1430">
        <v>-0.78589797019958496</v>
      </c>
      <c r="BI1430">
        <v>-0.6241995096206665</v>
      </c>
      <c r="BJ1430">
        <v>-0.55575525760650635</v>
      </c>
      <c r="BK1430">
        <v>-0.56959116458892822</v>
      </c>
      <c r="BL1430">
        <v>-0.59297394752502441</v>
      </c>
      <c r="BM1430">
        <v>-0.70298045873641968</v>
      </c>
      <c r="BN1430">
        <v>-0.80420506000518799</v>
      </c>
      <c r="BO1430">
        <v>-0.87963378429412842</v>
      </c>
      <c r="BP1430">
        <v>-0.92442601919174194</v>
      </c>
      <c r="BQ1430">
        <v>-1.0347986221313477</v>
      </c>
      <c r="BR1430">
        <v>-1.0653479099273682</v>
      </c>
      <c r="BS1430">
        <v>4.7228291630744934E-2</v>
      </c>
      <c r="BT1430">
        <v>5.4965147972106934</v>
      </c>
      <c r="BU1430">
        <v>5.5798277854919434</v>
      </c>
      <c r="BV1430">
        <v>5.6114215850830078</v>
      </c>
      <c r="BW1430">
        <v>5.586158275604248</v>
      </c>
      <c r="BX1430">
        <v>5.5387978553771973</v>
      </c>
      <c r="BY1430">
        <v>-0.30553457140922546</v>
      </c>
      <c r="BZ1430">
        <v>-0.60510402917861938</v>
      </c>
      <c r="CA1430">
        <v>-0.55589461326599121</v>
      </c>
      <c r="CB1430">
        <v>-0.43261611461639404</v>
      </c>
      <c r="CC1430">
        <v>-0.66072201728820801</v>
      </c>
      <c r="CD1430">
        <v>-0.83183383941650391</v>
      </c>
      <c r="CE1430">
        <v>4.6473830938339233E-2</v>
      </c>
      <c r="CF1430">
        <v>3.8621481508016586E-2</v>
      </c>
      <c r="CG1430">
        <v>2.3222465068101883E-2</v>
      </c>
      <c r="CH1430">
        <v>-4.898726474493742E-3</v>
      </c>
      <c r="CI1430">
        <v>-3.2881658524274826E-2</v>
      </c>
      <c r="CJ1430">
        <v>-5.3456485271453857E-2</v>
      </c>
      <c r="CK1430">
        <v>-0.1351843923330307</v>
      </c>
      <c r="CL1430">
        <v>-0.20848369598388672</v>
      </c>
      <c r="CM1430">
        <v>-0.25429680943489075</v>
      </c>
      <c r="CN1430">
        <v>-0.26551523804664612</v>
      </c>
      <c r="CO1430">
        <v>-0.33461204171180725</v>
      </c>
      <c r="CP1430">
        <v>-0.34138089418411255</v>
      </c>
      <c r="CQ1430">
        <v>0.60674202442169189</v>
      </c>
      <c r="CR1430">
        <v>5.7371745109558105</v>
      </c>
      <c r="CS1430">
        <v>5.8138265609741211</v>
      </c>
      <c r="CT1430">
        <v>5.8369870185852051</v>
      </c>
      <c r="CU1430">
        <v>5.8084664344787598</v>
      </c>
      <c r="CV1430">
        <v>5.7670049667358398</v>
      </c>
      <c r="CW1430">
        <v>0.26769816875457764</v>
      </c>
      <c r="CX1430">
        <v>-0.34136542677879333</v>
      </c>
      <c r="CY1430">
        <v>-0.32535764575004578</v>
      </c>
      <c r="CZ1430">
        <v>-0.27559813857078552</v>
      </c>
      <c r="DA1430">
        <v>-0.33699494600296021</v>
      </c>
      <c r="DB1430">
        <v>-0.39692068099975586</v>
      </c>
      <c r="DC1430">
        <v>1.0224027633666992</v>
      </c>
      <c r="DD1430">
        <v>0.86314094066619873</v>
      </c>
      <c r="DE1430">
        <v>0.67064446210861206</v>
      </c>
      <c r="DF1430">
        <v>0.54595780372619629</v>
      </c>
      <c r="DG1430">
        <v>0.50382786989212036</v>
      </c>
      <c r="DH1430">
        <v>0.48606094717979431</v>
      </c>
      <c r="DI1430">
        <v>0.43261167407035828</v>
      </c>
      <c r="DJ1430">
        <v>0.38723766803741455</v>
      </c>
      <c r="DK1430">
        <v>0.37104016542434692</v>
      </c>
      <c r="DL1430">
        <v>0.39339557290077209</v>
      </c>
      <c r="DM1430">
        <v>0.36557450890541077</v>
      </c>
      <c r="DN1430">
        <v>0.38258612155914307</v>
      </c>
      <c r="DO1430">
        <v>1.1662557125091553</v>
      </c>
      <c r="DP1430">
        <v>5.9778342247009277</v>
      </c>
      <c r="DQ1430">
        <v>6.0478253364562988</v>
      </c>
      <c r="DR1430">
        <v>6.0625524520874023</v>
      </c>
      <c r="DS1430">
        <v>6.0307745933532715</v>
      </c>
      <c r="DT1430">
        <v>5.9952120780944824</v>
      </c>
      <c r="DU1430">
        <v>0.84093087911605835</v>
      </c>
      <c r="DV1430">
        <v>-7.7626809477806091E-2</v>
      </c>
      <c r="DW1430">
        <v>-9.4820648431777954E-2</v>
      </c>
      <c r="DX1430">
        <v>-0.1185801699757576</v>
      </c>
      <c r="DY1430">
        <v>-1.3267895206809044E-2</v>
      </c>
      <c r="DZ1430">
        <v>3.7992507219314575E-2</v>
      </c>
      <c r="EA1430">
        <v>2.4314892292022705</v>
      </c>
      <c r="EB1430">
        <v>2.0536160469055176</v>
      </c>
      <c r="EC1430">
        <v>1.6054189205169678</v>
      </c>
      <c r="ED1430">
        <v>1.3413070440292358</v>
      </c>
      <c r="EE1430">
        <v>1.2787511348724365</v>
      </c>
      <c r="EF1430">
        <v>1.2650384902954102</v>
      </c>
      <c r="EG1430">
        <v>1.2524189949035645</v>
      </c>
      <c r="EH1430">
        <v>1.2473647594451904</v>
      </c>
      <c r="EI1430">
        <v>1.2739274501800537</v>
      </c>
      <c r="EJ1430">
        <v>1.344758152961731</v>
      </c>
      <c r="EK1430">
        <v>1.3765326738357544</v>
      </c>
      <c r="EL1430">
        <v>1.4278795719146729</v>
      </c>
      <c r="EM1430">
        <v>1.9741047620773315</v>
      </c>
      <c r="EN1430">
        <v>6.3253087997436523</v>
      </c>
      <c r="EO1430">
        <v>6.3856821060180664</v>
      </c>
      <c r="EP1430">
        <v>6.3882327079772949</v>
      </c>
      <c r="EQ1430">
        <v>6.3517522811889648</v>
      </c>
      <c r="ER1430">
        <v>6.3247075080871582</v>
      </c>
      <c r="ES1430">
        <v>1.6685879230499268</v>
      </c>
      <c r="ET1430">
        <v>0.30316987633705139</v>
      </c>
      <c r="EU1430">
        <v>0.23803815245628357</v>
      </c>
      <c r="EV1430">
        <v>0.10812884569168091</v>
      </c>
      <c r="EW1430">
        <v>0.45414254069328308</v>
      </c>
      <c r="EX1430">
        <v>0.66593807935714722</v>
      </c>
      <c r="EY1430">
        <v>70.163383483886719</v>
      </c>
      <c r="EZ1430">
        <v>69.411102294921875</v>
      </c>
      <c r="FA1430">
        <v>69.354194641113281</v>
      </c>
      <c r="FB1430">
        <v>69.06988525390625</v>
      </c>
      <c r="FC1430">
        <v>68.747116088867188</v>
      </c>
      <c r="FD1430">
        <v>68.611434936523437</v>
      </c>
      <c r="FE1430">
        <v>69.182624816894531</v>
      </c>
      <c r="FF1430">
        <v>70.704460144042969</v>
      </c>
      <c r="FG1430">
        <v>72.91119384765625</v>
      </c>
      <c r="FH1430">
        <v>74.771316528320312</v>
      </c>
      <c r="FI1430">
        <v>76.485099792480469</v>
      </c>
      <c r="FJ1430">
        <v>76.18121337890625</v>
      </c>
      <c r="FK1430">
        <v>77.632942199707031</v>
      </c>
      <c r="FL1430">
        <v>80.307701110839844</v>
      </c>
      <c r="FM1430">
        <v>81.328956604003906</v>
      </c>
      <c r="FN1430">
        <v>80.508705139160156</v>
      </c>
      <c r="FO1430">
        <v>79.2232666015625</v>
      </c>
      <c r="FP1430">
        <v>78.668556213378906</v>
      </c>
      <c r="FQ1430">
        <v>78.745536804199219</v>
      </c>
      <c r="FR1430">
        <v>76.260345458984375</v>
      </c>
      <c r="FS1430">
        <v>74.059799194335937</v>
      </c>
      <c r="FT1430">
        <v>72.877655029296875</v>
      </c>
      <c r="FU1430">
        <v>72.439918518066406</v>
      </c>
      <c r="FV1430">
        <v>72.062042236328125</v>
      </c>
      <c r="FW1430">
        <v>181</v>
      </c>
      <c r="FX1430">
        <v>8.9820645749568939E-2</v>
      </c>
      <c r="FY1430">
        <v>1</v>
      </c>
    </row>
    <row r="1431" spans="1:181" x14ac:dyDescent="0.2">
      <c r="A1431" t="s">
        <v>243</v>
      </c>
      <c r="B1431" t="s">
        <v>239</v>
      </c>
      <c r="C1431" t="s">
        <v>214</v>
      </c>
      <c r="D1431" t="s">
        <v>39</v>
      </c>
      <c r="E1431">
        <v>2022</v>
      </c>
      <c r="F1431" t="s">
        <v>222</v>
      </c>
      <c r="G1431" t="s">
        <v>245</v>
      </c>
      <c r="H1431">
        <v>190</v>
      </c>
      <c r="K1431">
        <v>17.104049682617188</v>
      </c>
      <c r="L1431">
        <v>16.406665802001953</v>
      </c>
      <c r="M1431">
        <v>15.966104507446289</v>
      </c>
      <c r="N1431">
        <v>16.177511215209961</v>
      </c>
      <c r="O1431">
        <v>16.99134635925293</v>
      </c>
      <c r="P1431">
        <v>18.012336730957031</v>
      </c>
      <c r="Q1431">
        <v>21.356828689575195</v>
      </c>
      <c r="R1431">
        <v>24.281599044799805</v>
      </c>
      <c r="S1431">
        <v>26.973958969116211</v>
      </c>
      <c r="T1431">
        <v>28.742279052734375</v>
      </c>
      <c r="U1431">
        <v>31.674848556518555</v>
      </c>
      <c r="V1431">
        <v>32.651371002197266</v>
      </c>
      <c r="W1431">
        <v>33.383918762207031</v>
      </c>
      <c r="X1431">
        <v>34.409862518310547</v>
      </c>
      <c r="Y1431">
        <v>34.800342559814453</v>
      </c>
      <c r="Z1431">
        <v>34.683712005615234</v>
      </c>
      <c r="AA1431">
        <v>34.370754241943359</v>
      </c>
      <c r="AB1431">
        <v>34.442958831787109</v>
      </c>
      <c r="AC1431">
        <v>34.629520416259766</v>
      </c>
      <c r="AD1431">
        <v>34.053745269775391</v>
      </c>
      <c r="AE1431">
        <v>31.602544784545898</v>
      </c>
      <c r="AF1431">
        <v>25.7783203125</v>
      </c>
      <c r="AG1431">
        <v>20.854742050170898</v>
      </c>
      <c r="AH1431">
        <v>17.82783317565918</v>
      </c>
      <c r="AI1431">
        <v>-2.3385415077209473</v>
      </c>
      <c r="AJ1431">
        <v>-1.9763731956481934</v>
      </c>
      <c r="AK1431">
        <v>-1.558974027633667</v>
      </c>
      <c r="AL1431">
        <v>-1.3511044979095459</v>
      </c>
      <c r="AM1431">
        <v>-1.3445144891738892</v>
      </c>
      <c r="AN1431">
        <v>-1.3719514608383179</v>
      </c>
      <c r="AO1431">
        <v>-1.5227878093719482</v>
      </c>
      <c r="AP1431">
        <v>-1.6643321514129639</v>
      </c>
      <c r="AQ1431">
        <v>-1.78252112865448</v>
      </c>
      <c r="AR1431">
        <v>-1.8757885694503784</v>
      </c>
      <c r="AS1431">
        <v>-2.0457568168640137</v>
      </c>
      <c r="AT1431">
        <v>-2.1106412410736084</v>
      </c>
      <c r="AU1431">
        <v>-0.76062065362930298</v>
      </c>
      <c r="AV1431">
        <v>5.1490402221679687</v>
      </c>
      <c r="AW1431">
        <v>5.2419710159301758</v>
      </c>
      <c r="AX1431">
        <v>5.2857413291931152</v>
      </c>
      <c r="AY1431">
        <v>5.2651805877685547</v>
      </c>
      <c r="AZ1431">
        <v>5.2093024253845215</v>
      </c>
      <c r="BA1431">
        <v>-1.1331915855407715</v>
      </c>
      <c r="BB1431">
        <v>-0.98590070009231567</v>
      </c>
      <c r="BC1431">
        <v>-0.88875347375869751</v>
      </c>
      <c r="BD1431">
        <v>-0.65932512283325195</v>
      </c>
      <c r="BE1431">
        <v>-1.1281324625015259</v>
      </c>
      <c r="BF1431">
        <v>-1.4597793817520142</v>
      </c>
      <c r="BG1431">
        <v>-0.92945510149002075</v>
      </c>
      <c r="BH1431">
        <v>-0.78589797019958496</v>
      </c>
      <c r="BI1431">
        <v>-0.6241995096206665</v>
      </c>
      <c r="BJ1431">
        <v>-0.55575525760650635</v>
      </c>
      <c r="BK1431">
        <v>-0.56959116458892822</v>
      </c>
      <c r="BL1431">
        <v>-0.59297394752502441</v>
      </c>
      <c r="BM1431">
        <v>-0.70298045873641968</v>
      </c>
      <c r="BN1431">
        <v>-0.80420506000518799</v>
      </c>
      <c r="BO1431">
        <v>-0.87963378429412842</v>
      </c>
      <c r="BP1431">
        <v>-0.92442601919174194</v>
      </c>
      <c r="BQ1431">
        <v>-1.0347986221313477</v>
      </c>
      <c r="BR1431">
        <v>-1.0653479099273682</v>
      </c>
      <c r="BS1431">
        <v>4.7228291630744934E-2</v>
      </c>
      <c r="BT1431">
        <v>5.4965147972106934</v>
      </c>
      <c r="BU1431">
        <v>5.5798277854919434</v>
      </c>
      <c r="BV1431">
        <v>5.6114215850830078</v>
      </c>
      <c r="BW1431">
        <v>5.586158275604248</v>
      </c>
      <c r="BX1431">
        <v>5.5387978553771973</v>
      </c>
      <c r="BY1431">
        <v>-0.30553457140922546</v>
      </c>
      <c r="BZ1431">
        <v>-0.60510402917861938</v>
      </c>
      <c r="CA1431">
        <v>-0.55589461326599121</v>
      </c>
      <c r="CB1431">
        <v>-0.43261611461639404</v>
      </c>
      <c r="CC1431">
        <v>-0.66072201728820801</v>
      </c>
      <c r="CD1431">
        <v>-0.83183383941650391</v>
      </c>
      <c r="CE1431">
        <v>4.6473830938339233E-2</v>
      </c>
      <c r="CF1431">
        <v>3.8621481508016586E-2</v>
      </c>
      <c r="CG1431">
        <v>2.3222465068101883E-2</v>
      </c>
      <c r="CH1431">
        <v>-4.898726474493742E-3</v>
      </c>
      <c r="CI1431">
        <v>-3.2881658524274826E-2</v>
      </c>
      <c r="CJ1431">
        <v>-5.3456485271453857E-2</v>
      </c>
      <c r="CK1431">
        <v>-0.1351843923330307</v>
      </c>
      <c r="CL1431">
        <v>-0.20848369598388672</v>
      </c>
      <c r="CM1431">
        <v>-0.25429680943489075</v>
      </c>
      <c r="CN1431">
        <v>-0.26551523804664612</v>
      </c>
      <c r="CO1431">
        <v>-0.33461204171180725</v>
      </c>
      <c r="CP1431">
        <v>-0.34138089418411255</v>
      </c>
      <c r="CQ1431">
        <v>0.60674202442169189</v>
      </c>
      <c r="CR1431">
        <v>5.7371745109558105</v>
      </c>
      <c r="CS1431">
        <v>5.8138265609741211</v>
      </c>
      <c r="CT1431">
        <v>5.8369870185852051</v>
      </c>
      <c r="CU1431">
        <v>5.8084664344787598</v>
      </c>
      <c r="CV1431">
        <v>5.7670049667358398</v>
      </c>
      <c r="CW1431">
        <v>0.26769816875457764</v>
      </c>
      <c r="CX1431">
        <v>-0.34136542677879333</v>
      </c>
      <c r="CY1431">
        <v>-0.32535764575004578</v>
      </c>
      <c r="CZ1431">
        <v>-0.27559813857078552</v>
      </c>
      <c r="DA1431">
        <v>-0.33699494600296021</v>
      </c>
      <c r="DB1431">
        <v>-0.39692068099975586</v>
      </c>
      <c r="DC1431">
        <v>1.0224027633666992</v>
      </c>
      <c r="DD1431">
        <v>0.86314094066619873</v>
      </c>
      <c r="DE1431">
        <v>0.67064446210861206</v>
      </c>
      <c r="DF1431">
        <v>0.54595780372619629</v>
      </c>
      <c r="DG1431">
        <v>0.50382786989212036</v>
      </c>
      <c r="DH1431">
        <v>0.48606094717979431</v>
      </c>
      <c r="DI1431">
        <v>0.43261167407035828</v>
      </c>
      <c r="DJ1431">
        <v>0.38723766803741455</v>
      </c>
      <c r="DK1431">
        <v>0.37104016542434692</v>
      </c>
      <c r="DL1431">
        <v>0.39339557290077209</v>
      </c>
      <c r="DM1431">
        <v>0.36557450890541077</v>
      </c>
      <c r="DN1431">
        <v>0.38258612155914307</v>
      </c>
      <c r="DO1431">
        <v>1.1662557125091553</v>
      </c>
      <c r="DP1431">
        <v>5.9778342247009277</v>
      </c>
      <c r="DQ1431">
        <v>6.0478253364562988</v>
      </c>
      <c r="DR1431">
        <v>6.0625524520874023</v>
      </c>
      <c r="DS1431">
        <v>6.0307745933532715</v>
      </c>
      <c r="DT1431">
        <v>5.9952120780944824</v>
      </c>
      <c r="DU1431">
        <v>0.84093087911605835</v>
      </c>
      <c r="DV1431">
        <v>-7.7626809477806091E-2</v>
      </c>
      <c r="DW1431">
        <v>-9.4820648431777954E-2</v>
      </c>
      <c r="DX1431">
        <v>-0.1185801699757576</v>
      </c>
      <c r="DY1431">
        <v>-1.3267895206809044E-2</v>
      </c>
      <c r="DZ1431">
        <v>3.7992507219314575E-2</v>
      </c>
      <c r="EA1431">
        <v>2.4314892292022705</v>
      </c>
      <c r="EB1431">
        <v>2.0536160469055176</v>
      </c>
      <c r="EC1431">
        <v>1.6054189205169678</v>
      </c>
      <c r="ED1431">
        <v>1.3413070440292358</v>
      </c>
      <c r="EE1431">
        <v>1.2787511348724365</v>
      </c>
      <c r="EF1431">
        <v>1.2650384902954102</v>
      </c>
      <c r="EG1431">
        <v>1.2524189949035645</v>
      </c>
      <c r="EH1431">
        <v>1.2473647594451904</v>
      </c>
      <c r="EI1431">
        <v>1.2739274501800537</v>
      </c>
      <c r="EJ1431">
        <v>1.344758152961731</v>
      </c>
      <c r="EK1431">
        <v>1.3765326738357544</v>
      </c>
      <c r="EL1431">
        <v>1.4278795719146729</v>
      </c>
      <c r="EM1431">
        <v>1.9741047620773315</v>
      </c>
      <c r="EN1431">
        <v>6.3253087997436523</v>
      </c>
      <c r="EO1431">
        <v>6.3856821060180664</v>
      </c>
      <c r="EP1431">
        <v>6.3882327079772949</v>
      </c>
      <c r="EQ1431">
        <v>6.3517522811889648</v>
      </c>
      <c r="ER1431">
        <v>6.3247075080871582</v>
      </c>
      <c r="ES1431">
        <v>1.6685879230499268</v>
      </c>
      <c r="ET1431">
        <v>0.30316987633705139</v>
      </c>
      <c r="EU1431">
        <v>0.23803815245628357</v>
      </c>
      <c r="EV1431">
        <v>0.10812884569168091</v>
      </c>
      <c r="EW1431">
        <v>0.45414254069328308</v>
      </c>
      <c r="EX1431">
        <v>0.66593807935714722</v>
      </c>
      <c r="EY1431">
        <v>70.163383483886719</v>
      </c>
      <c r="EZ1431">
        <v>69.411102294921875</v>
      </c>
      <c r="FA1431">
        <v>69.354194641113281</v>
      </c>
      <c r="FB1431">
        <v>69.06988525390625</v>
      </c>
      <c r="FC1431">
        <v>68.747116088867188</v>
      </c>
      <c r="FD1431">
        <v>68.611434936523437</v>
      </c>
      <c r="FE1431">
        <v>69.182624816894531</v>
      </c>
      <c r="FF1431">
        <v>70.704460144042969</v>
      </c>
      <c r="FG1431">
        <v>72.91119384765625</v>
      </c>
      <c r="FH1431">
        <v>74.771316528320312</v>
      </c>
      <c r="FI1431">
        <v>76.485099792480469</v>
      </c>
      <c r="FJ1431">
        <v>76.18121337890625</v>
      </c>
      <c r="FK1431">
        <v>77.632942199707031</v>
      </c>
      <c r="FL1431">
        <v>80.307701110839844</v>
      </c>
      <c r="FM1431">
        <v>81.328956604003906</v>
      </c>
      <c r="FN1431">
        <v>80.508705139160156</v>
      </c>
      <c r="FO1431">
        <v>79.2232666015625</v>
      </c>
      <c r="FP1431">
        <v>78.668556213378906</v>
      </c>
      <c r="FQ1431">
        <v>78.745536804199219</v>
      </c>
      <c r="FR1431">
        <v>76.260345458984375</v>
      </c>
      <c r="FS1431">
        <v>74.059799194335937</v>
      </c>
      <c r="FT1431">
        <v>72.877655029296875</v>
      </c>
      <c r="FU1431">
        <v>72.439918518066406</v>
      </c>
      <c r="FV1431">
        <v>72.062042236328125</v>
      </c>
      <c r="FW1431">
        <v>181</v>
      </c>
      <c r="FX1431">
        <v>8.9820645749568939E-2</v>
      </c>
      <c r="FY1431">
        <v>1</v>
      </c>
    </row>
    <row r="1432" spans="1:181" x14ac:dyDescent="0.2">
      <c r="A1432" t="s">
        <v>243</v>
      </c>
      <c r="B1432" t="s">
        <v>239</v>
      </c>
      <c r="C1432" t="s">
        <v>214</v>
      </c>
      <c r="D1432" t="s">
        <v>39</v>
      </c>
      <c r="E1432">
        <v>2023</v>
      </c>
      <c r="F1432" t="s">
        <v>222</v>
      </c>
      <c r="G1432" t="s">
        <v>245</v>
      </c>
      <c r="H1432">
        <v>190</v>
      </c>
      <c r="K1432">
        <v>17.104049682617188</v>
      </c>
      <c r="L1432">
        <v>16.406665802001953</v>
      </c>
      <c r="M1432">
        <v>15.966104507446289</v>
      </c>
      <c r="N1432">
        <v>16.177511215209961</v>
      </c>
      <c r="O1432">
        <v>16.99134635925293</v>
      </c>
      <c r="P1432">
        <v>18.012336730957031</v>
      </c>
      <c r="Q1432">
        <v>21.356828689575195</v>
      </c>
      <c r="R1432">
        <v>24.281599044799805</v>
      </c>
      <c r="S1432">
        <v>26.973958969116211</v>
      </c>
      <c r="T1432">
        <v>28.742279052734375</v>
      </c>
      <c r="U1432">
        <v>31.674848556518555</v>
      </c>
      <c r="V1432">
        <v>32.651371002197266</v>
      </c>
      <c r="W1432">
        <v>33.383918762207031</v>
      </c>
      <c r="X1432">
        <v>34.409862518310547</v>
      </c>
      <c r="Y1432">
        <v>34.800342559814453</v>
      </c>
      <c r="Z1432">
        <v>34.683712005615234</v>
      </c>
      <c r="AA1432">
        <v>34.370754241943359</v>
      </c>
      <c r="AB1432">
        <v>34.442958831787109</v>
      </c>
      <c r="AC1432">
        <v>34.629520416259766</v>
      </c>
      <c r="AD1432">
        <v>34.053745269775391</v>
      </c>
      <c r="AE1432">
        <v>31.602544784545898</v>
      </c>
      <c r="AF1432">
        <v>25.7783203125</v>
      </c>
      <c r="AG1432">
        <v>20.854742050170898</v>
      </c>
      <c r="AH1432">
        <v>17.82783317565918</v>
      </c>
      <c r="AI1432">
        <v>-2.3385415077209473</v>
      </c>
      <c r="AJ1432">
        <v>-1.9763731956481934</v>
      </c>
      <c r="AK1432">
        <v>-1.558974027633667</v>
      </c>
      <c r="AL1432">
        <v>-1.3511044979095459</v>
      </c>
      <c r="AM1432">
        <v>-1.3445144891738892</v>
      </c>
      <c r="AN1432">
        <v>-1.3719514608383179</v>
      </c>
      <c r="AO1432">
        <v>-1.5227878093719482</v>
      </c>
      <c r="AP1432">
        <v>-1.6643321514129639</v>
      </c>
      <c r="AQ1432">
        <v>-1.78252112865448</v>
      </c>
      <c r="AR1432">
        <v>-1.8757885694503784</v>
      </c>
      <c r="AS1432">
        <v>-2.0457568168640137</v>
      </c>
      <c r="AT1432">
        <v>-2.1106412410736084</v>
      </c>
      <c r="AU1432">
        <v>-0.76062065362930298</v>
      </c>
      <c r="AV1432">
        <v>5.1490402221679687</v>
      </c>
      <c r="AW1432">
        <v>5.2419710159301758</v>
      </c>
      <c r="AX1432">
        <v>5.2857413291931152</v>
      </c>
      <c r="AY1432">
        <v>5.2651805877685547</v>
      </c>
      <c r="AZ1432">
        <v>5.2093024253845215</v>
      </c>
      <c r="BA1432">
        <v>-1.1331915855407715</v>
      </c>
      <c r="BB1432">
        <v>-0.98590070009231567</v>
      </c>
      <c r="BC1432">
        <v>-0.88875347375869751</v>
      </c>
      <c r="BD1432">
        <v>-0.65932512283325195</v>
      </c>
      <c r="BE1432">
        <v>-1.1281324625015259</v>
      </c>
      <c r="BF1432">
        <v>-1.4597793817520142</v>
      </c>
      <c r="BG1432">
        <v>-0.92945510149002075</v>
      </c>
      <c r="BH1432">
        <v>-0.78589797019958496</v>
      </c>
      <c r="BI1432">
        <v>-0.6241995096206665</v>
      </c>
      <c r="BJ1432">
        <v>-0.55575525760650635</v>
      </c>
      <c r="BK1432">
        <v>-0.56959116458892822</v>
      </c>
      <c r="BL1432">
        <v>-0.59297394752502441</v>
      </c>
      <c r="BM1432">
        <v>-0.70298045873641968</v>
      </c>
      <c r="BN1432">
        <v>-0.80420506000518799</v>
      </c>
      <c r="BO1432">
        <v>-0.87963378429412842</v>
      </c>
      <c r="BP1432">
        <v>-0.92442601919174194</v>
      </c>
      <c r="BQ1432">
        <v>-1.0347986221313477</v>
      </c>
      <c r="BR1432">
        <v>-1.0653479099273682</v>
      </c>
      <c r="BS1432">
        <v>4.7228291630744934E-2</v>
      </c>
      <c r="BT1432">
        <v>5.4965147972106934</v>
      </c>
      <c r="BU1432">
        <v>5.5798277854919434</v>
      </c>
      <c r="BV1432">
        <v>5.6114215850830078</v>
      </c>
      <c r="BW1432">
        <v>5.586158275604248</v>
      </c>
      <c r="BX1432">
        <v>5.5387978553771973</v>
      </c>
      <c r="BY1432">
        <v>-0.30553457140922546</v>
      </c>
      <c r="BZ1432">
        <v>-0.60510402917861938</v>
      </c>
      <c r="CA1432">
        <v>-0.55589461326599121</v>
      </c>
      <c r="CB1432">
        <v>-0.43261611461639404</v>
      </c>
      <c r="CC1432">
        <v>-0.66072201728820801</v>
      </c>
      <c r="CD1432">
        <v>-0.83183383941650391</v>
      </c>
      <c r="CE1432">
        <v>4.6473830938339233E-2</v>
      </c>
      <c r="CF1432">
        <v>3.8621481508016586E-2</v>
      </c>
      <c r="CG1432">
        <v>2.3222465068101883E-2</v>
      </c>
      <c r="CH1432">
        <v>-4.898726474493742E-3</v>
      </c>
      <c r="CI1432">
        <v>-3.2881658524274826E-2</v>
      </c>
      <c r="CJ1432">
        <v>-5.3456485271453857E-2</v>
      </c>
      <c r="CK1432">
        <v>-0.1351843923330307</v>
      </c>
      <c r="CL1432">
        <v>-0.20848369598388672</v>
      </c>
      <c r="CM1432">
        <v>-0.25429680943489075</v>
      </c>
      <c r="CN1432">
        <v>-0.26551523804664612</v>
      </c>
      <c r="CO1432">
        <v>-0.33461204171180725</v>
      </c>
      <c r="CP1432">
        <v>-0.34138089418411255</v>
      </c>
      <c r="CQ1432">
        <v>0.60674202442169189</v>
      </c>
      <c r="CR1432">
        <v>5.7371745109558105</v>
      </c>
      <c r="CS1432">
        <v>5.8138265609741211</v>
      </c>
      <c r="CT1432">
        <v>5.8369870185852051</v>
      </c>
      <c r="CU1432">
        <v>5.8084664344787598</v>
      </c>
      <c r="CV1432">
        <v>5.7670049667358398</v>
      </c>
      <c r="CW1432">
        <v>0.26769816875457764</v>
      </c>
      <c r="CX1432">
        <v>-0.34136542677879333</v>
      </c>
      <c r="CY1432">
        <v>-0.32535764575004578</v>
      </c>
      <c r="CZ1432">
        <v>-0.27559813857078552</v>
      </c>
      <c r="DA1432">
        <v>-0.33699494600296021</v>
      </c>
      <c r="DB1432">
        <v>-0.39692068099975586</v>
      </c>
      <c r="DC1432">
        <v>1.0224027633666992</v>
      </c>
      <c r="DD1432">
        <v>0.86314094066619873</v>
      </c>
      <c r="DE1432">
        <v>0.67064446210861206</v>
      </c>
      <c r="DF1432">
        <v>0.54595780372619629</v>
      </c>
      <c r="DG1432">
        <v>0.50382786989212036</v>
      </c>
      <c r="DH1432">
        <v>0.48606094717979431</v>
      </c>
      <c r="DI1432">
        <v>0.43261167407035828</v>
      </c>
      <c r="DJ1432">
        <v>0.38723766803741455</v>
      </c>
      <c r="DK1432">
        <v>0.37104016542434692</v>
      </c>
      <c r="DL1432">
        <v>0.39339557290077209</v>
      </c>
      <c r="DM1432">
        <v>0.36557450890541077</v>
      </c>
      <c r="DN1432">
        <v>0.38258612155914307</v>
      </c>
      <c r="DO1432">
        <v>1.1662557125091553</v>
      </c>
      <c r="DP1432">
        <v>5.9778342247009277</v>
      </c>
      <c r="DQ1432">
        <v>6.0478253364562988</v>
      </c>
      <c r="DR1432">
        <v>6.0625524520874023</v>
      </c>
      <c r="DS1432">
        <v>6.0307745933532715</v>
      </c>
      <c r="DT1432">
        <v>5.9952120780944824</v>
      </c>
      <c r="DU1432">
        <v>0.84093087911605835</v>
      </c>
      <c r="DV1432">
        <v>-7.7626809477806091E-2</v>
      </c>
      <c r="DW1432">
        <v>-9.4820648431777954E-2</v>
      </c>
      <c r="DX1432">
        <v>-0.1185801699757576</v>
      </c>
      <c r="DY1432">
        <v>-1.3267895206809044E-2</v>
      </c>
      <c r="DZ1432">
        <v>3.7992507219314575E-2</v>
      </c>
      <c r="EA1432">
        <v>2.4314892292022705</v>
      </c>
      <c r="EB1432">
        <v>2.0536160469055176</v>
      </c>
      <c r="EC1432">
        <v>1.6054189205169678</v>
      </c>
      <c r="ED1432">
        <v>1.3413070440292358</v>
      </c>
      <c r="EE1432">
        <v>1.2787511348724365</v>
      </c>
      <c r="EF1432">
        <v>1.2650384902954102</v>
      </c>
      <c r="EG1432">
        <v>1.2524189949035645</v>
      </c>
      <c r="EH1432">
        <v>1.2473647594451904</v>
      </c>
      <c r="EI1432">
        <v>1.2739274501800537</v>
      </c>
      <c r="EJ1432">
        <v>1.344758152961731</v>
      </c>
      <c r="EK1432">
        <v>1.3765326738357544</v>
      </c>
      <c r="EL1432">
        <v>1.4278795719146729</v>
      </c>
      <c r="EM1432">
        <v>1.9741047620773315</v>
      </c>
      <c r="EN1432">
        <v>6.3253087997436523</v>
      </c>
      <c r="EO1432">
        <v>6.3856821060180664</v>
      </c>
      <c r="EP1432">
        <v>6.3882327079772949</v>
      </c>
      <c r="EQ1432">
        <v>6.3517522811889648</v>
      </c>
      <c r="ER1432">
        <v>6.3247075080871582</v>
      </c>
      <c r="ES1432">
        <v>1.6685879230499268</v>
      </c>
      <c r="ET1432">
        <v>0.30316987633705139</v>
      </c>
      <c r="EU1432">
        <v>0.23803815245628357</v>
      </c>
      <c r="EV1432">
        <v>0.10812884569168091</v>
      </c>
      <c r="EW1432">
        <v>0.45414254069328308</v>
      </c>
      <c r="EX1432">
        <v>0.66593807935714722</v>
      </c>
      <c r="EY1432">
        <v>70.163383483886719</v>
      </c>
      <c r="EZ1432">
        <v>69.411102294921875</v>
      </c>
      <c r="FA1432">
        <v>69.354194641113281</v>
      </c>
      <c r="FB1432">
        <v>69.06988525390625</v>
      </c>
      <c r="FC1432">
        <v>68.747116088867188</v>
      </c>
      <c r="FD1432">
        <v>68.611434936523437</v>
      </c>
      <c r="FE1432">
        <v>69.182624816894531</v>
      </c>
      <c r="FF1432">
        <v>70.704460144042969</v>
      </c>
      <c r="FG1432">
        <v>72.91119384765625</v>
      </c>
      <c r="FH1432">
        <v>74.771316528320312</v>
      </c>
      <c r="FI1432">
        <v>76.485099792480469</v>
      </c>
      <c r="FJ1432">
        <v>76.18121337890625</v>
      </c>
      <c r="FK1432">
        <v>77.632942199707031</v>
      </c>
      <c r="FL1432">
        <v>80.307701110839844</v>
      </c>
      <c r="FM1432">
        <v>81.328956604003906</v>
      </c>
      <c r="FN1432">
        <v>80.508705139160156</v>
      </c>
      <c r="FO1432">
        <v>79.2232666015625</v>
      </c>
      <c r="FP1432">
        <v>78.668556213378906</v>
      </c>
      <c r="FQ1432">
        <v>78.745536804199219</v>
      </c>
      <c r="FR1432">
        <v>76.260345458984375</v>
      </c>
      <c r="FS1432">
        <v>74.059799194335937</v>
      </c>
      <c r="FT1432">
        <v>72.877655029296875</v>
      </c>
      <c r="FU1432">
        <v>72.439918518066406</v>
      </c>
      <c r="FV1432">
        <v>72.062042236328125</v>
      </c>
      <c r="FW1432">
        <v>181</v>
      </c>
      <c r="FX1432">
        <v>8.9820645749568939E-2</v>
      </c>
      <c r="FY1432">
        <v>1</v>
      </c>
    </row>
    <row r="1433" spans="1:181" x14ac:dyDescent="0.2">
      <c r="A1433" t="s">
        <v>243</v>
      </c>
      <c r="B1433" t="s">
        <v>239</v>
      </c>
      <c r="C1433" t="s">
        <v>214</v>
      </c>
      <c r="D1433" t="s">
        <v>39</v>
      </c>
      <c r="E1433">
        <v>2024</v>
      </c>
      <c r="F1433" t="s">
        <v>222</v>
      </c>
      <c r="G1433" t="s">
        <v>245</v>
      </c>
      <c r="H1433">
        <v>190</v>
      </c>
      <c r="K1433">
        <v>17.104049682617188</v>
      </c>
      <c r="L1433">
        <v>16.406665802001953</v>
      </c>
      <c r="M1433">
        <v>15.966104507446289</v>
      </c>
      <c r="N1433">
        <v>16.177511215209961</v>
      </c>
      <c r="O1433">
        <v>16.99134635925293</v>
      </c>
      <c r="P1433">
        <v>18.012336730957031</v>
      </c>
      <c r="Q1433">
        <v>21.356828689575195</v>
      </c>
      <c r="R1433">
        <v>24.281599044799805</v>
      </c>
      <c r="S1433">
        <v>26.973958969116211</v>
      </c>
      <c r="T1433">
        <v>28.742279052734375</v>
      </c>
      <c r="U1433">
        <v>31.674848556518555</v>
      </c>
      <c r="V1433">
        <v>32.651371002197266</v>
      </c>
      <c r="W1433">
        <v>33.383918762207031</v>
      </c>
      <c r="X1433">
        <v>34.409862518310547</v>
      </c>
      <c r="Y1433">
        <v>34.800342559814453</v>
      </c>
      <c r="Z1433">
        <v>34.683712005615234</v>
      </c>
      <c r="AA1433">
        <v>34.370754241943359</v>
      </c>
      <c r="AB1433">
        <v>34.442958831787109</v>
      </c>
      <c r="AC1433">
        <v>34.629520416259766</v>
      </c>
      <c r="AD1433">
        <v>34.053745269775391</v>
      </c>
      <c r="AE1433">
        <v>31.602544784545898</v>
      </c>
      <c r="AF1433">
        <v>25.7783203125</v>
      </c>
      <c r="AG1433">
        <v>20.854742050170898</v>
      </c>
      <c r="AH1433">
        <v>17.82783317565918</v>
      </c>
      <c r="AI1433">
        <v>-2.3385415077209473</v>
      </c>
      <c r="AJ1433">
        <v>-1.9763731956481934</v>
      </c>
      <c r="AK1433">
        <v>-1.558974027633667</v>
      </c>
      <c r="AL1433">
        <v>-1.3511044979095459</v>
      </c>
      <c r="AM1433">
        <v>-1.3445144891738892</v>
      </c>
      <c r="AN1433">
        <v>-1.3719514608383179</v>
      </c>
      <c r="AO1433">
        <v>-1.5227878093719482</v>
      </c>
      <c r="AP1433">
        <v>-1.6643321514129639</v>
      </c>
      <c r="AQ1433">
        <v>-1.78252112865448</v>
      </c>
      <c r="AR1433">
        <v>-1.8757885694503784</v>
      </c>
      <c r="AS1433">
        <v>-2.0457568168640137</v>
      </c>
      <c r="AT1433">
        <v>-2.1106412410736084</v>
      </c>
      <c r="AU1433">
        <v>-0.76062065362930298</v>
      </c>
      <c r="AV1433">
        <v>5.1490402221679687</v>
      </c>
      <c r="AW1433">
        <v>5.2419710159301758</v>
      </c>
      <c r="AX1433">
        <v>5.2857413291931152</v>
      </c>
      <c r="AY1433">
        <v>5.2651805877685547</v>
      </c>
      <c r="AZ1433">
        <v>5.2093024253845215</v>
      </c>
      <c r="BA1433">
        <v>-1.1331915855407715</v>
      </c>
      <c r="BB1433">
        <v>-0.98590070009231567</v>
      </c>
      <c r="BC1433">
        <v>-0.88875347375869751</v>
      </c>
      <c r="BD1433">
        <v>-0.65932512283325195</v>
      </c>
      <c r="BE1433">
        <v>-1.1281324625015259</v>
      </c>
      <c r="BF1433">
        <v>-1.4597793817520142</v>
      </c>
      <c r="BG1433">
        <v>-0.92945510149002075</v>
      </c>
      <c r="BH1433">
        <v>-0.78589797019958496</v>
      </c>
      <c r="BI1433">
        <v>-0.6241995096206665</v>
      </c>
      <c r="BJ1433">
        <v>-0.55575525760650635</v>
      </c>
      <c r="BK1433">
        <v>-0.56959116458892822</v>
      </c>
      <c r="BL1433">
        <v>-0.59297394752502441</v>
      </c>
      <c r="BM1433">
        <v>-0.70298045873641968</v>
      </c>
      <c r="BN1433">
        <v>-0.80420506000518799</v>
      </c>
      <c r="BO1433">
        <v>-0.87963378429412842</v>
      </c>
      <c r="BP1433">
        <v>-0.92442601919174194</v>
      </c>
      <c r="BQ1433">
        <v>-1.0347986221313477</v>
      </c>
      <c r="BR1433">
        <v>-1.0653479099273682</v>
      </c>
      <c r="BS1433">
        <v>4.7228291630744934E-2</v>
      </c>
      <c r="BT1433">
        <v>5.4965147972106934</v>
      </c>
      <c r="BU1433">
        <v>5.5798277854919434</v>
      </c>
      <c r="BV1433">
        <v>5.6114215850830078</v>
      </c>
      <c r="BW1433">
        <v>5.586158275604248</v>
      </c>
      <c r="BX1433">
        <v>5.5387978553771973</v>
      </c>
      <c r="BY1433">
        <v>-0.30553457140922546</v>
      </c>
      <c r="BZ1433">
        <v>-0.60510402917861938</v>
      </c>
      <c r="CA1433">
        <v>-0.55589461326599121</v>
      </c>
      <c r="CB1433">
        <v>-0.43261611461639404</v>
      </c>
      <c r="CC1433">
        <v>-0.66072201728820801</v>
      </c>
      <c r="CD1433">
        <v>-0.83183383941650391</v>
      </c>
      <c r="CE1433">
        <v>4.6473830938339233E-2</v>
      </c>
      <c r="CF1433">
        <v>3.8621481508016586E-2</v>
      </c>
      <c r="CG1433">
        <v>2.3222465068101883E-2</v>
      </c>
      <c r="CH1433">
        <v>-4.898726474493742E-3</v>
      </c>
      <c r="CI1433">
        <v>-3.2881658524274826E-2</v>
      </c>
      <c r="CJ1433">
        <v>-5.3456485271453857E-2</v>
      </c>
      <c r="CK1433">
        <v>-0.1351843923330307</v>
      </c>
      <c r="CL1433">
        <v>-0.20848369598388672</v>
      </c>
      <c r="CM1433">
        <v>-0.25429680943489075</v>
      </c>
      <c r="CN1433">
        <v>-0.26551523804664612</v>
      </c>
      <c r="CO1433">
        <v>-0.33461204171180725</v>
      </c>
      <c r="CP1433">
        <v>-0.34138089418411255</v>
      </c>
      <c r="CQ1433">
        <v>0.60674202442169189</v>
      </c>
      <c r="CR1433">
        <v>5.7371745109558105</v>
      </c>
      <c r="CS1433">
        <v>5.8138265609741211</v>
      </c>
      <c r="CT1433">
        <v>5.8369870185852051</v>
      </c>
      <c r="CU1433">
        <v>5.8084664344787598</v>
      </c>
      <c r="CV1433">
        <v>5.7670049667358398</v>
      </c>
      <c r="CW1433">
        <v>0.26769816875457764</v>
      </c>
      <c r="CX1433">
        <v>-0.34136542677879333</v>
      </c>
      <c r="CY1433">
        <v>-0.32535764575004578</v>
      </c>
      <c r="CZ1433">
        <v>-0.27559813857078552</v>
      </c>
      <c r="DA1433">
        <v>-0.33699494600296021</v>
      </c>
      <c r="DB1433">
        <v>-0.39692068099975586</v>
      </c>
      <c r="DC1433">
        <v>1.0224027633666992</v>
      </c>
      <c r="DD1433">
        <v>0.86314094066619873</v>
      </c>
      <c r="DE1433">
        <v>0.67064446210861206</v>
      </c>
      <c r="DF1433">
        <v>0.54595780372619629</v>
      </c>
      <c r="DG1433">
        <v>0.50382786989212036</v>
      </c>
      <c r="DH1433">
        <v>0.48606094717979431</v>
      </c>
      <c r="DI1433">
        <v>0.43261167407035828</v>
      </c>
      <c r="DJ1433">
        <v>0.38723766803741455</v>
      </c>
      <c r="DK1433">
        <v>0.37104016542434692</v>
      </c>
      <c r="DL1433">
        <v>0.39339557290077209</v>
      </c>
      <c r="DM1433">
        <v>0.36557450890541077</v>
      </c>
      <c r="DN1433">
        <v>0.38258612155914307</v>
      </c>
      <c r="DO1433">
        <v>1.1662557125091553</v>
      </c>
      <c r="DP1433">
        <v>5.9778342247009277</v>
      </c>
      <c r="DQ1433">
        <v>6.0478253364562988</v>
      </c>
      <c r="DR1433">
        <v>6.0625524520874023</v>
      </c>
      <c r="DS1433">
        <v>6.0307745933532715</v>
      </c>
      <c r="DT1433">
        <v>5.9952120780944824</v>
      </c>
      <c r="DU1433">
        <v>0.84093087911605835</v>
      </c>
      <c r="DV1433">
        <v>-7.7626809477806091E-2</v>
      </c>
      <c r="DW1433">
        <v>-9.4820648431777954E-2</v>
      </c>
      <c r="DX1433">
        <v>-0.1185801699757576</v>
      </c>
      <c r="DY1433">
        <v>-1.3267895206809044E-2</v>
      </c>
      <c r="DZ1433">
        <v>3.7992507219314575E-2</v>
      </c>
      <c r="EA1433">
        <v>2.4314892292022705</v>
      </c>
      <c r="EB1433">
        <v>2.0536160469055176</v>
      </c>
      <c r="EC1433">
        <v>1.6054189205169678</v>
      </c>
      <c r="ED1433">
        <v>1.3413070440292358</v>
      </c>
      <c r="EE1433">
        <v>1.2787511348724365</v>
      </c>
      <c r="EF1433">
        <v>1.2650384902954102</v>
      </c>
      <c r="EG1433">
        <v>1.2524189949035645</v>
      </c>
      <c r="EH1433">
        <v>1.2473647594451904</v>
      </c>
      <c r="EI1433">
        <v>1.2739274501800537</v>
      </c>
      <c r="EJ1433">
        <v>1.344758152961731</v>
      </c>
      <c r="EK1433">
        <v>1.3765326738357544</v>
      </c>
      <c r="EL1433">
        <v>1.4278795719146729</v>
      </c>
      <c r="EM1433">
        <v>1.9741047620773315</v>
      </c>
      <c r="EN1433">
        <v>6.3253087997436523</v>
      </c>
      <c r="EO1433">
        <v>6.3856821060180664</v>
      </c>
      <c r="EP1433">
        <v>6.3882327079772949</v>
      </c>
      <c r="EQ1433">
        <v>6.3517522811889648</v>
      </c>
      <c r="ER1433">
        <v>6.3247075080871582</v>
      </c>
      <c r="ES1433">
        <v>1.6685879230499268</v>
      </c>
      <c r="ET1433">
        <v>0.30316987633705139</v>
      </c>
      <c r="EU1433">
        <v>0.23803815245628357</v>
      </c>
      <c r="EV1433">
        <v>0.10812884569168091</v>
      </c>
      <c r="EW1433">
        <v>0.45414254069328308</v>
      </c>
      <c r="EX1433">
        <v>0.66593807935714722</v>
      </c>
      <c r="EY1433">
        <v>70.163383483886719</v>
      </c>
      <c r="EZ1433">
        <v>69.411102294921875</v>
      </c>
      <c r="FA1433">
        <v>69.354194641113281</v>
      </c>
      <c r="FB1433">
        <v>69.06988525390625</v>
      </c>
      <c r="FC1433">
        <v>68.747116088867188</v>
      </c>
      <c r="FD1433">
        <v>68.611434936523437</v>
      </c>
      <c r="FE1433">
        <v>69.182624816894531</v>
      </c>
      <c r="FF1433">
        <v>70.704460144042969</v>
      </c>
      <c r="FG1433">
        <v>72.91119384765625</v>
      </c>
      <c r="FH1433">
        <v>74.771316528320312</v>
      </c>
      <c r="FI1433">
        <v>76.485099792480469</v>
      </c>
      <c r="FJ1433">
        <v>76.18121337890625</v>
      </c>
      <c r="FK1433">
        <v>77.632942199707031</v>
      </c>
      <c r="FL1433">
        <v>80.307701110839844</v>
      </c>
      <c r="FM1433">
        <v>81.328956604003906</v>
      </c>
      <c r="FN1433">
        <v>80.508705139160156</v>
      </c>
      <c r="FO1433">
        <v>79.2232666015625</v>
      </c>
      <c r="FP1433">
        <v>78.668556213378906</v>
      </c>
      <c r="FQ1433">
        <v>78.745536804199219</v>
      </c>
      <c r="FR1433">
        <v>76.260345458984375</v>
      </c>
      <c r="FS1433">
        <v>74.059799194335937</v>
      </c>
      <c r="FT1433">
        <v>72.877655029296875</v>
      </c>
      <c r="FU1433">
        <v>72.439918518066406</v>
      </c>
      <c r="FV1433">
        <v>72.062042236328125</v>
      </c>
      <c r="FW1433">
        <v>181</v>
      </c>
      <c r="FX1433">
        <v>8.9820645749568939E-2</v>
      </c>
      <c r="FY1433">
        <v>1</v>
      </c>
    </row>
    <row r="1434" spans="1:181" x14ac:dyDescent="0.2">
      <c r="A1434" t="s">
        <v>243</v>
      </c>
      <c r="B1434" t="s">
        <v>239</v>
      </c>
      <c r="C1434" t="s">
        <v>214</v>
      </c>
      <c r="D1434" t="s">
        <v>39</v>
      </c>
      <c r="E1434">
        <v>2025</v>
      </c>
      <c r="F1434" t="s">
        <v>222</v>
      </c>
      <c r="G1434" t="s">
        <v>245</v>
      </c>
      <c r="H1434">
        <v>190</v>
      </c>
      <c r="K1434">
        <v>17.104049682617188</v>
      </c>
      <c r="L1434">
        <v>16.406665802001953</v>
      </c>
      <c r="M1434">
        <v>15.966104507446289</v>
      </c>
      <c r="N1434">
        <v>16.177511215209961</v>
      </c>
      <c r="O1434">
        <v>16.99134635925293</v>
      </c>
      <c r="P1434">
        <v>18.012336730957031</v>
      </c>
      <c r="Q1434">
        <v>21.356828689575195</v>
      </c>
      <c r="R1434">
        <v>24.281599044799805</v>
      </c>
      <c r="S1434">
        <v>26.973958969116211</v>
      </c>
      <c r="T1434">
        <v>28.742279052734375</v>
      </c>
      <c r="U1434">
        <v>31.674848556518555</v>
      </c>
      <c r="V1434">
        <v>32.651371002197266</v>
      </c>
      <c r="W1434">
        <v>33.383918762207031</v>
      </c>
      <c r="X1434">
        <v>34.409862518310547</v>
      </c>
      <c r="Y1434">
        <v>34.800342559814453</v>
      </c>
      <c r="Z1434">
        <v>34.683712005615234</v>
      </c>
      <c r="AA1434">
        <v>34.370754241943359</v>
      </c>
      <c r="AB1434">
        <v>34.442958831787109</v>
      </c>
      <c r="AC1434">
        <v>34.629520416259766</v>
      </c>
      <c r="AD1434">
        <v>34.053745269775391</v>
      </c>
      <c r="AE1434">
        <v>31.602544784545898</v>
      </c>
      <c r="AF1434">
        <v>25.7783203125</v>
      </c>
      <c r="AG1434">
        <v>20.854742050170898</v>
      </c>
      <c r="AH1434">
        <v>17.82783317565918</v>
      </c>
      <c r="AI1434">
        <v>-2.3385415077209473</v>
      </c>
      <c r="AJ1434">
        <v>-1.9763731956481934</v>
      </c>
      <c r="AK1434">
        <v>-1.558974027633667</v>
      </c>
      <c r="AL1434">
        <v>-1.3511044979095459</v>
      </c>
      <c r="AM1434">
        <v>-1.3445144891738892</v>
      </c>
      <c r="AN1434">
        <v>-1.3719514608383179</v>
      </c>
      <c r="AO1434">
        <v>-1.5227878093719482</v>
      </c>
      <c r="AP1434">
        <v>-1.6643321514129639</v>
      </c>
      <c r="AQ1434">
        <v>-1.78252112865448</v>
      </c>
      <c r="AR1434">
        <v>-1.8757885694503784</v>
      </c>
      <c r="AS1434">
        <v>-2.0457568168640137</v>
      </c>
      <c r="AT1434">
        <v>-2.1106412410736084</v>
      </c>
      <c r="AU1434">
        <v>-0.76062065362930298</v>
      </c>
      <c r="AV1434">
        <v>5.1490402221679687</v>
      </c>
      <c r="AW1434">
        <v>5.2419710159301758</v>
      </c>
      <c r="AX1434">
        <v>5.2857413291931152</v>
      </c>
      <c r="AY1434">
        <v>5.2651805877685547</v>
      </c>
      <c r="AZ1434">
        <v>5.2093024253845215</v>
      </c>
      <c r="BA1434">
        <v>-1.1331915855407715</v>
      </c>
      <c r="BB1434">
        <v>-0.98590070009231567</v>
      </c>
      <c r="BC1434">
        <v>-0.88875347375869751</v>
      </c>
      <c r="BD1434">
        <v>-0.65932512283325195</v>
      </c>
      <c r="BE1434">
        <v>-1.1281324625015259</v>
      </c>
      <c r="BF1434">
        <v>-1.4597793817520142</v>
      </c>
      <c r="BG1434">
        <v>-0.92945510149002075</v>
      </c>
      <c r="BH1434">
        <v>-0.78589797019958496</v>
      </c>
      <c r="BI1434">
        <v>-0.6241995096206665</v>
      </c>
      <c r="BJ1434">
        <v>-0.55575525760650635</v>
      </c>
      <c r="BK1434">
        <v>-0.56959116458892822</v>
      </c>
      <c r="BL1434">
        <v>-0.59297394752502441</v>
      </c>
      <c r="BM1434">
        <v>-0.70298045873641968</v>
      </c>
      <c r="BN1434">
        <v>-0.80420506000518799</v>
      </c>
      <c r="BO1434">
        <v>-0.87963378429412842</v>
      </c>
      <c r="BP1434">
        <v>-0.92442601919174194</v>
      </c>
      <c r="BQ1434">
        <v>-1.0347986221313477</v>
      </c>
      <c r="BR1434">
        <v>-1.0653479099273682</v>
      </c>
      <c r="BS1434">
        <v>4.7228291630744934E-2</v>
      </c>
      <c r="BT1434">
        <v>5.4965147972106934</v>
      </c>
      <c r="BU1434">
        <v>5.5798277854919434</v>
      </c>
      <c r="BV1434">
        <v>5.6114215850830078</v>
      </c>
      <c r="BW1434">
        <v>5.586158275604248</v>
      </c>
      <c r="BX1434">
        <v>5.5387978553771973</v>
      </c>
      <c r="BY1434">
        <v>-0.30553457140922546</v>
      </c>
      <c r="BZ1434">
        <v>-0.60510402917861938</v>
      </c>
      <c r="CA1434">
        <v>-0.55589461326599121</v>
      </c>
      <c r="CB1434">
        <v>-0.43261611461639404</v>
      </c>
      <c r="CC1434">
        <v>-0.66072201728820801</v>
      </c>
      <c r="CD1434">
        <v>-0.83183383941650391</v>
      </c>
      <c r="CE1434">
        <v>4.6473830938339233E-2</v>
      </c>
      <c r="CF1434">
        <v>3.8621481508016586E-2</v>
      </c>
      <c r="CG1434">
        <v>2.3222465068101883E-2</v>
      </c>
      <c r="CH1434">
        <v>-4.898726474493742E-3</v>
      </c>
      <c r="CI1434">
        <v>-3.2881658524274826E-2</v>
      </c>
      <c r="CJ1434">
        <v>-5.3456485271453857E-2</v>
      </c>
      <c r="CK1434">
        <v>-0.1351843923330307</v>
      </c>
      <c r="CL1434">
        <v>-0.20848369598388672</v>
      </c>
      <c r="CM1434">
        <v>-0.25429680943489075</v>
      </c>
      <c r="CN1434">
        <v>-0.26551523804664612</v>
      </c>
      <c r="CO1434">
        <v>-0.33461204171180725</v>
      </c>
      <c r="CP1434">
        <v>-0.34138089418411255</v>
      </c>
      <c r="CQ1434">
        <v>0.60674202442169189</v>
      </c>
      <c r="CR1434">
        <v>5.7371745109558105</v>
      </c>
      <c r="CS1434">
        <v>5.8138265609741211</v>
      </c>
      <c r="CT1434">
        <v>5.8369870185852051</v>
      </c>
      <c r="CU1434">
        <v>5.8084664344787598</v>
      </c>
      <c r="CV1434">
        <v>5.7670049667358398</v>
      </c>
      <c r="CW1434">
        <v>0.26769816875457764</v>
      </c>
      <c r="CX1434">
        <v>-0.34136542677879333</v>
      </c>
      <c r="CY1434">
        <v>-0.32535764575004578</v>
      </c>
      <c r="CZ1434">
        <v>-0.27559813857078552</v>
      </c>
      <c r="DA1434">
        <v>-0.33699494600296021</v>
      </c>
      <c r="DB1434">
        <v>-0.39692068099975586</v>
      </c>
      <c r="DC1434">
        <v>1.0224027633666992</v>
      </c>
      <c r="DD1434">
        <v>0.86314094066619873</v>
      </c>
      <c r="DE1434">
        <v>0.67064446210861206</v>
      </c>
      <c r="DF1434">
        <v>0.54595780372619629</v>
      </c>
      <c r="DG1434">
        <v>0.50382786989212036</v>
      </c>
      <c r="DH1434">
        <v>0.48606094717979431</v>
      </c>
      <c r="DI1434">
        <v>0.43261167407035828</v>
      </c>
      <c r="DJ1434">
        <v>0.38723766803741455</v>
      </c>
      <c r="DK1434">
        <v>0.37104016542434692</v>
      </c>
      <c r="DL1434">
        <v>0.39339557290077209</v>
      </c>
      <c r="DM1434">
        <v>0.36557450890541077</v>
      </c>
      <c r="DN1434">
        <v>0.38258612155914307</v>
      </c>
      <c r="DO1434">
        <v>1.1662557125091553</v>
      </c>
      <c r="DP1434">
        <v>5.9778342247009277</v>
      </c>
      <c r="DQ1434">
        <v>6.0478253364562988</v>
      </c>
      <c r="DR1434">
        <v>6.0625524520874023</v>
      </c>
      <c r="DS1434">
        <v>6.0307745933532715</v>
      </c>
      <c r="DT1434">
        <v>5.9952120780944824</v>
      </c>
      <c r="DU1434">
        <v>0.84093087911605835</v>
      </c>
      <c r="DV1434">
        <v>-7.7626809477806091E-2</v>
      </c>
      <c r="DW1434">
        <v>-9.4820648431777954E-2</v>
      </c>
      <c r="DX1434">
        <v>-0.1185801699757576</v>
      </c>
      <c r="DY1434">
        <v>-1.3267895206809044E-2</v>
      </c>
      <c r="DZ1434">
        <v>3.7992507219314575E-2</v>
      </c>
      <c r="EA1434">
        <v>2.4314892292022705</v>
      </c>
      <c r="EB1434">
        <v>2.0536160469055176</v>
      </c>
      <c r="EC1434">
        <v>1.6054189205169678</v>
      </c>
      <c r="ED1434">
        <v>1.3413070440292358</v>
      </c>
      <c r="EE1434">
        <v>1.2787511348724365</v>
      </c>
      <c r="EF1434">
        <v>1.2650384902954102</v>
      </c>
      <c r="EG1434">
        <v>1.2524189949035645</v>
      </c>
      <c r="EH1434">
        <v>1.2473647594451904</v>
      </c>
      <c r="EI1434">
        <v>1.2739274501800537</v>
      </c>
      <c r="EJ1434">
        <v>1.344758152961731</v>
      </c>
      <c r="EK1434">
        <v>1.3765326738357544</v>
      </c>
      <c r="EL1434">
        <v>1.4278795719146729</v>
      </c>
      <c r="EM1434">
        <v>1.9741047620773315</v>
      </c>
      <c r="EN1434">
        <v>6.3253087997436523</v>
      </c>
      <c r="EO1434">
        <v>6.3856821060180664</v>
      </c>
      <c r="EP1434">
        <v>6.3882327079772949</v>
      </c>
      <c r="EQ1434">
        <v>6.3517522811889648</v>
      </c>
      <c r="ER1434">
        <v>6.3247075080871582</v>
      </c>
      <c r="ES1434">
        <v>1.6685879230499268</v>
      </c>
      <c r="ET1434">
        <v>0.30316987633705139</v>
      </c>
      <c r="EU1434">
        <v>0.23803815245628357</v>
      </c>
      <c r="EV1434">
        <v>0.10812884569168091</v>
      </c>
      <c r="EW1434">
        <v>0.45414254069328308</v>
      </c>
      <c r="EX1434">
        <v>0.66593807935714722</v>
      </c>
      <c r="EY1434">
        <v>70.163383483886719</v>
      </c>
      <c r="EZ1434">
        <v>69.411102294921875</v>
      </c>
      <c r="FA1434">
        <v>69.354194641113281</v>
      </c>
      <c r="FB1434">
        <v>69.06988525390625</v>
      </c>
      <c r="FC1434">
        <v>68.747116088867188</v>
      </c>
      <c r="FD1434">
        <v>68.611434936523437</v>
      </c>
      <c r="FE1434">
        <v>69.182624816894531</v>
      </c>
      <c r="FF1434">
        <v>70.704460144042969</v>
      </c>
      <c r="FG1434">
        <v>72.91119384765625</v>
      </c>
      <c r="FH1434">
        <v>74.771316528320312</v>
      </c>
      <c r="FI1434">
        <v>76.485099792480469</v>
      </c>
      <c r="FJ1434">
        <v>76.18121337890625</v>
      </c>
      <c r="FK1434">
        <v>77.632942199707031</v>
      </c>
      <c r="FL1434">
        <v>80.307701110839844</v>
      </c>
      <c r="FM1434">
        <v>81.328956604003906</v>
      </c>
      <c r="FN1434">
        <v>80.508705139160156</v>
      </c>
      <c r="FO1434">
        <v>79.2232666015625</v>
      </c>
      <c r="FP1434">
        <v>78.668556213378906</v>
      </c>
      <c r="FQ1434">
        <v>78.745536804199219</v>
      </c>
      <c r="FR1434">
        <v>76.260345458984375</v>
      </c>
      <c r="FS1434">
        <v>74.059799194335937</v>
      </c>
      <c r="FT1434">
        <v>72.877655029296875</v>
      </c>
      <c r="FU1434">
        <v>72.439918518066406</v>
      </c>
      <c r="FV1434">
        <v>72.062042236328125</v>
      </c>
      <c r="FW1434">
        <v>181</v>
      </c>
      <c r="FX1434">
        <v>8.9820645749568939E-2</v>
      </c>
      <c r="FY1434">
        <v>1</v>
      </c>
    </row>
    <row r="1435" spans="1:181" x14ac:dyDescent="0.2">
      <c r="A1435" t="s">
        <v>243</v>
      </c>
      <c r="B1435" t="s">
        <v>239</v>
      </c>
      <c r="C1435" t="s">
        <v>214</v>
      </c>
      <c r="D1435" t="s">
        <v>40</v>
      </c>
      <c r="E1435">
        <v>2015</v>
      </c>
      <c r="F1435" t="s">
        <v>222</v>
      </c>
      <c r="G1435" t="s">
        <v>245</v>
      </c>
      <c r="H1435">
        <v>178</v>
      </c>
      <c r="K1435">
        <v>16.537439346313477</v>
      </c>
      <c r="L1435">
        <v>15.912330627441406</v>
      </c>
      <c r="M1435">
        <v>15.475774765014648</v>
      </c>
      <c r="N1435">
        <v>15.663755416870117</v>
      </c>
      <c r="O1435">
        <v>16.444297790527344</v>
      </c>
      <c r="P1435">
        <v>17.457798004150391</v>
      </c>
      <c r="Q1435">
        <v>20.633132934570312</v>
      </c>
      <c r="R1435">
        <v>23.288074493408203</v>
      </c>
      <c r="S1435">
        <v>26.028131484985352</v>
      </c>
      <c r="T1435">
        <v>28.022539138793945</v>
      </c>
      <c r="U1435">
        <v>31.186214447021484</v>
      </c>
      <c r="V1435">
        <v>32.429584503173828</v>
      </c>
      <c r="W1435">
        <v>33.086288452148438</v>
      </c>
      <c r="X1435">
        <v>33.460117340087891</v>
      </c>
      <c r="Y1435">
        <v>33.817642211914063</v>
      </c>
      <c r="Z1435">
        <v>34.039802551269531</v>
      </c>
      <c r="AA1435">
        <v>33.884529113769531</v>
      </c>
      <c r="AB1435">
        <v>34.107917785644531</v>
      </c>
      <c r="AC1435">
        <v>33.539291381835938</v>
      </c>
      <c r="AD1435">
        <v>33.034698486328125</v>
      </c>
      <c r="AE1435">
        <v>30.418001174926758</v>
      </c>
      <c r="AF1435">
        <v>24.797399520874023</v>
      </c>
      <c r="AG1435">
        <v>20.057544708251953</v>
      </c>
      <c r="AH1435">
        <v>17.155252456665039</v>
      </c>
      <c r="AI1435">
        <v>-2.241837739944458</v>
      </c>
      <c r="AJ1435">
        <v>-1.9337447881698608</v>
      </c>
      <c r="AK1435">
        <v>-1.540303111076355</v>
      </c>
      <c r="AL1435">
        <v>-1.3173750638961792</v>
      </c>
      <c r="AM1435">
        <v>-1.3145534992218018</v>
      </c>
      <c r="AN1435">
        <v>-1.3419146537780762</v>
      </c>
      <c r="AO1435">
        <v>-1.4846278429031372</v>
      </c>
      <c r="AP1435">
        <v>-1.6205594539642334</v>
      </c>
      <c r="AQ1435">
        <v>-1.7400590181350708</v>
      </c>
      <c r="AR1435">
        <v>-1.8567149639129639</v>
      </c>
      <c r="AS1435">
        <v>-2.0569725036621094</v>
      </c>
      <c r="AT1435">
        <v>-2.1406280994415283</v>
      </c>
      <c r="AU1435">
        <v>-0.80949574708938599</v>
      </c>
      <c r="AV1435">
        <v>4.9709043502807617</v>
      </c>
      <c r="AW1435">
        <v>5.0588274002075195</v>
      </c>
      <c r="AX1435">
        <v>5.1332063674926758</v>
      </c>
      <c r="AY1435">
        <v>5.1337099075317383</v>
      </c>
      <c r="AZ1435">
        <v>5.0828690528869629</v>
      </c>
      <c r="BA1435">
        <v>-1.0816560983657837</v>
      </c>
      <c r="BB1435">
        <v>-0.96219688653945923</v>
      </c>
      <c r="BC1435">
        <v>-0.86047673225402832</v>
      </c>
      <c r="BD1435">
        <v>-0.63154345750808716</v>
      </c>
      <c r="BE1435">
        <v>-0.99625515937805176</v>
      </c>
      <c r="BF1435">
        <v>-1.2872042655944824</v>
      </c>
      <c r="BG1435">
        <v>-0.89398109912872314</v>
      </c>
      <c r="BH1435">
        <v>-0.77070140838623047</v>
      </c>
      <c r="BI1435">
        <v>-0.6183096170425415</v>
      </c>
      <c r="BJ1435">
        <v>-0.54331350326538086</v>
      </c>
      <c r="BK1435">
        <v>-0.55818349123001099</v>
      </c>
      <c r="BL1435">
        <v>-0.58154392242431641</v>
      </c>
      <c r="BM1435">
        <v>-0.68622249364852905</v>
      </c>
      <c r="BN1435">
        <v>-0.78206396102905273</v>
      </c>
      <c r="BO1435">
        <v>-0.8581882119178772</v>
      </c>
      <c r="BP1435">
        <v>-0.91233241558074951</v>
      </c>
      <c r="BQ1435">
        <v>-1.0342522859573364</v>
      </c>
      <c r="BR1435">
        <v>-1.0755746364593506</v>
      </c>
      <c r="BS1435">
        <v>3.662273520603776E-3</v>
      </c>
      <c r="BT1435">
        <v>5.3143434524536133</v>
      </c>
      <c r="BU1435">
        <v>5.3940620422363281</v>
      </c>
      <c r="BV1435">
        <v>5.4578633308410645</v>
      </c>
      <c r="BW1435">
        <v>5.455268383026123</v>
      </c>
      <c r="BX1435">
        <v>5.4188060760498047</v>
      </c>
      <c r="BY1435">
        <v>-0.26915168762207031</v>
      </c>
      <c r="BZ1435">
        <v>-0.5790412425994873</v>
      </c>
      <c r="CA1435">
        <v>-0.52639907598495483</v>
      </c>
      <c r="CB1435">
        <v>-0.40477097034454346</v>
      </c>
      <c r="CC1435">
        <v>-0.57190603017807007</v>
      </c>
      <c r="CD1435">
        <v>-0.71950763463973999</v>
      </c>
      <c r="CE1435">
        <v>3.9540275931358337E-2</v>
      </c>
      <c r="CF1435">
        <v>3.4818850457668304E-2</v>
      </c>
      <c r="CG1435">
        <v>2.02602818608284E-2</v>
      </c>
      <c r="CH1435">
        <v>-7.2007803246378899E-3</v>
      </c>
      <c r="CI1435">
        <v>-3.4323915839195251E-2</v>
      </c>
      <c r="CJ1435">
        <v>-5.4913479834794998E-2</v>
      </c>
      <c r="CK1435">
        <v>-0.133249431848526</v>
      </c>
      <c r="CL1435">
        <v>-0.20132456719875336</v>
      </c>
      <c r="CM1435">
        <v>-0.24740716814994812</v>
      </c>
      <c r="CN1435">
        <v>-0.25825595855712891</v>
      </c>
      <c r="CO1435">
        <v>-0.32591944932937622</v>
      </c>
      <c r="CP1435">
        <v>-0.3379218578338623</v>
      </c>
      <c r="CQ1435">
        <v>0.56685304641723633</v>
      </c>
      <c r="CR1435">
        <v>5.552208423614502</v>
      </c>
      <c r="CS1435">
        <v>5.6262445449829102</v>
      </c>
      <c r="CT1435">
        <v>5.6827197074890137</v>
      </c>
      <c r="CU1435">
        <v>5.677978515625</v>
      </c>
      <c r="CV1435">
        <v>5.6514749526977539</v>
      </c>
      <c r="CW1435">
        <v>0.29358643293380737</v>
      </c>
      <c r="CX1435">
        <v>-0.31366878747940063</v>
      </c>
      <c r="CY1435">
        <v>-0.29501789808273315</v>
      </c>
      <c r="CZ1435">
        <v>-0.24770905077457428</v>
      </c>
      <c r="DA1435">
        <v>-0.27800315618515015</v>
      </c>
      <c r="DB1435">
        <v>-0.32632270455360413</v>
      </c>
      <c r="DC1435">
        <v>0.97306162118911743</v>
      </c>
      <c r="DD1435">
        <v>0.84033912420272827</v>
      </c>
      <c r="DE1435">
        <v>0.65883016586303711</v>
      </c>
      <c r="DF1435">
        <v>0.52891194820404053</v>
      </c>
      <c r="DG1435">
        <v>0.48953565955162048</v>
      </c>
      <c r="DH1435">
        <v>0.47171694040298462</v>
      </c>
      <c r="DI1435">
        <v>0.41972365975379944</v>
      </c>
      <c r="DJ1435">
        <v>0.37941485643386841</v>
      </c>
      <c r="DK1435">
        <v>0.36337387561798096</v>
      </c>
      <c r="DL1435">
        <v>0.3958204984664917</v>
      </c>
      <c r="DM1435">
        <v>0.38241338729858398</v>
      </c>
      <c r="DN1435">
        <v>0.39973098039627075</v>
      </c>
      <c r="DO1435">
        <v>1.1300438642501831</v>
      </c>
      <c r="DP1435">
        <v>5.7900733947753906</v>
      </c>
      <c r="DQ1435">
        <v>5.8584270477294922</v>
      </c>
      <c r="DR1435">
        <v>5.9075760841369629</v>
      </c>
      <c r="DS1435">
        <v>5.900688648223877</v>
      </c>
      <c r="DT1435">
        <v>5.8841438293457031</v>
      </c>
      <c r="DU1435">
        <v>0.85632455348968506</v>
      </c>
      <c r="DV1435">
        <v>-4.8296350985765457E-2</v>
      </c>
      <c r="DW1435">
        <v>-6.3636735081672668E-2</v>
      </c>
      <c r="DX1435">
        <v>-9.0647116303443909E-2</v>
      </c>
      <c r="DY1435">
        <v>1.5899745747447014E-2</v>
      </c>
      <c r="DZ1435">
        <v>6.6862247884273529E-2</v>
      </c>
      <c r="EA1435">
        <v>2.320918083190918</v>
      </c>
      <c r="EB1435">
        <v>2.0033824443817139</v>
      </c>
      <c r="EC1435">
        <v>1.5808236598968506</v>
      </c>
      <c r="ED1435">
        <v>1.3029735088348389</v>
      </c>
      <c r="EE1435">
        <v>1.2459057569503784</v>
      </c>
      <c r="EF1435">
        <v>1.2320876121520996</v>
      </c>
      <c r="EG1435">
        <v>1.2181289196014404</v>
      </c>
      <c r="EH1435">
        <v>1.2179102897644043</v>
      </c>
      <c r="EI1435">
        <v>1.2452447414398193</v>
      </c>
      <c r="EJ1435">
        <v>1.3402030467987061</v>
      </c>
      <c r="EK1435">
        <v>1.4051334857940674</v>
      </c>
      <c r="EL1435">
        <v>1.4647845029830933</v>
      </c>
      <c r="EM1435">
        <v>1.9432018995285034</v>
      </c>
      <c r="EN1435">
        <v>6.1335124969482422</v>
      </c>
      <c r="EO1435">
        <v>6.1936616897583008</v>
      </c>
      <c r="EP1435">
        <v>6.2322330474853516</v>
      </c>
      <c r="EQ1435">
        <v>6.2222471237182617</v>
      </c>
      <c r="ER1435">
        <v>6.2200808525085449</v>
      </c>
      <c r="ES1435">
        <v>1.6688289642333984</v>
      </c>
      <c r="ET1435">
        <v>0.33485931158065796</v>
      </c>
      <c r="EU1435">
        <v>0.27044090628623962</v>
      </c>
      <c r="EV1435">
        <v>0.13612537086009979</v>
      </c>
      <c r="EW1435">
        <v>0.44024884700775146</v>
      </c>
      <c r="EX1435">
        <v>0.63455885648727417</v>
      </c>
      <c r="EY1435">
        <v>71.48675537109375</v>
      </c>
      <c r="EZ1435">
        <v>71.499992370605469</v>
      </c>
      <c r="FA1435">
        <v>70.881248474121094</v>
      </c>
      <c r="FB1435">
        <v>70.660964965820313</v>
      </c>
      <c r="FC1435">
        <v>70.024459838867188</v>
      </c>
      <c r="FD1435">
        <v>69.920860290527344</v>
      </c>
      <c r="FE1435">
        <v>70.065536499023438</v>
      </c>
      <c r="FF1435">
        <v>70.953620910644531</v>
      </c>
      <c r="FG1435">
        <v>74.344955444335937</v>
      </c>
      <c r="FH1435">
        <v>78.051338195800781</v>
      </c>
      <c r="FI1435">
        <v>81.837821960449219</v>
      </c>
      <c r="FJ1435">
        <v>83.088005065917969</v>
      </c>
      <c r="FK1435">
        <v>84.498008728027344</v>
      </c>
      <c r="FL1435">
        <v>83.771507263183594</v>
      </c>
      <c r="FM1435">
        <v>84.627105712890625</v>
      </c>
      <c r="FN1435">
        <v>85.034515380859375</v>
      </c>
      <c r="FO1435">
        <v>84.293304443359375</v>
      </c>
      <c r="FP1435">
        <v>84.168441772460937</v>
      </c>
      <c r="FQ1435">
        <v>81.099044799804687</v>
      </c>
      <c r="FR1435">
        <v>78.626708984375</v>
      </c>
      <c r="FS1435">
        <v>75.828697204589844</v>
      </c>
      <c r="FT1435">
        <v>74.222824096679688</v>
      </c>
      <c r="FU1435">
        <v>73.611854553222656</v>
      </c>
      <c r="FV1435">
        <v>73.134765625</v>
      </c>
      <c r="FW1435">
        <v>181</v>
      </c>
      <c r="FX1435">
        <v>8.9820645749568939E-2</v>
      </c>
      <c r="FY1435">
        <v>1</v>
      </c>
    </row>
    <row r="1436" spans="1:181" x14ac:dyDescent="0.2">
      <c r="A1436" t="s">
        <v>243</v>
      </c>
      <c r="B1436" t="s">
        <v>239</v>
      </c>
      <c r="C1436" t="s">
        <v>214</v>
      </c>
      <c r="D1436" t="s">
        <v>40</v>
      </c>
      <c r="E1436">
        <v>2016</v>
      </c>
      <c r="F1436" t="s">
        <v>222</v>
      </c>
      <c r="G1436" t="s">
        <v>245</v>
      </c>
      <c r="H1436">
        <v>190</v>
      </c>
      <c r="K1436">
        <v>17.652322769165039</v>
      </c>
      <c r="L1436">
        <v>16.985071182250977</v>
      </c>
      <c r="M1436">
        <v>16.519084930419922</v>
      </c>
      <c r="N1436">
        <v>16.71973991394043</v>
      </c>
      <c r="O1436">
        <v>17.552902221679687</v>
      </c>
      <c r="P1436">
        <v>18.634727478027344</v>
      </c>
      <c r="Q1436">
        <v>22.024131774902344</v>
      </c>
      <c r="R1436">
        <v>24.858057022094727</v>
      </c>
      <c r="S1436">
        <v>27.7828369140625</v>
      </c>
      <c r="T1436">
        <v>29.911697387695313</v>
      </c>
      <c r="U1436">
        <v>33.288654327392578</v>
      </c>
      <c r="V1436">
        <v>34.615848541259766</v>
      </c>
      <c r="W1436">
        <v>35.316825866699219</v>
      </c>
      <c r="X1436">
        <v>35.715854644775391</v>
      </c>
      <c r="Y1436">
        <v>36.097480773925781</v>
      </c>
      <c r="Z1436">
        <v>36.334621429443359</v>
      </c>
      <c r="AA1436">
        <v>36.168876647949219</v>
      </c>
      <c r="AB1436">
        <v>36.407329559326172</v>
      </c>
      <c r="AC1436">
        <v>35.800369262695312</v>
      </c>
      <c r="AD1436">
        <v>35.261756896972656</v>
      </c>
      <c r="AE1436">
        <v>32.468654632568359</v>
      </c>
      <c r="AF1436">
        <v>26.469135284423828</v>
      </c>
      <c r="AG1436">
        <v>21.409738540649414</v>
      </c>
      <c r="AH1436">
        <v>18.311786651611328</v>
      </c>
      <c r="AI1436">
        <v>-2.3148181438446045</v>
      </c>
      <c r="AJ1436">
        <v>-1.9966713190078735</v>
      </c>
      <c r="AK1436">
        <v>-1.5906825065612793</v>
      </c>
      <c r="AL1436">
        <v>-1.3613033294677734</v>
      </c>
      <c r="AM1436">
        <v>-1.3593175411224365</v>
      </c>
      <c r="AN1436">
        <v>-1.3882912397384644</v>
      </c>
      <c r="AO1436">
        <v>-1.5384199619293213</v>
      </c>
      <c r="AP1436">
        <v>-1.681191086769104</v>
      </c>
      <c r="AQ1436">
        <v>-1.8062317371368408</v>
      </c>
      <c r="AR1436">
        <v>-1.9271273612976074</v>
      </c>
      <c r="AS1436">
        <v>-2.1363430023193359</v>
      </c>
      <c r="AT1436">
        <v>-2.2231838703155518</v>
      </c>
      <c r="AU1436">
        <v>-0.8169180154800415</v>
      </c>
      <c r="AV1436">
        <v>5.3259353637695313</v>
      </c>
      <c r="AW1436">
        <v>5.4193100929260254</v>
      </c>
      <c r="AX1436">
        <v>5.4980897903442383</v>
      </c>
      <c r="AY1436">
        <v>5.4984478950500488</v>
      </c>
      <c r="AZ1436">
        <v>5.4450139999389648</v>
      </c>
      <c r="BA1436">
        <v>-1.1074643135070801</v>
      </c>
      <c r="BB1436">
        <v>-1.0048470497131348</v>
      </c>
      <c r="BC1436">
        <v>-0.89911514520645142</v>
      </c>
      <c r="BD1436">
        <v>-0.66097021102905273</v>
      </c>
      <c r="BE1436">
        <v>-1.0388128757476807</v>
      </c>
      <c r="BF1436">
        <v>-1.3410645723342896</v>
      </c>
      <c r="BG1436">
        <v>-0.92226928472518921</v>
      </c>
      <c r="BH1436">
        <v>-0.79506361484527588</v>
      </c>
      <c r="BI1436">
        <v>-0.63811749219894409</v>
      </c>
      <c r="BJ1436">
        <v>-0.56157535314559937</v>
      </c>
      <c r="BK1436">
        <v>-0.57786768674850464</v>
      </c>
      <c r="BL1436">
        <v>-0.60270804166793823</v>
      </c>
      <c r="BM1436">
        <v>-0.71354109048843384</v>
      </c>
      <c r="BN1436">
        <v>-0.81489264965057373</v>
      </c>
      <c r="BO1436">
        <v>-0.89511972665786743</v>
      </c>
      <c r="BP1436">
        <v>-0.95143091678619385</v>
      </c>
      <c r="BQ1436">
        <v>-1.0797113180160522</v>
      </c>
      <c r="BR1436">
        <v>-1.1228151321411133</v>
      </c>
      <c r="BS1436">
        <v>2.320275641977787E-2</v>
      </c>
      <c r="BT1436">
        <v>5.6807622909545898</v>
      </c>
      <c r="BU1436">
        <v>5.765660285949707</v>
      </c>
      <c r="BV1436">
        <v>5.8335118293762207</v>
      </c>
      <c r="BW1436">
        <v>5.8306684494018555</v>
      </c>
      <c r="BX1436">
        <v>5.7920899391174316</v>
      </c>
      <c r="BY1436">
        <v>-0.26801872253417969</v>
      </c>
      <c r="BZ1436">
        <v>-0.60898667573928833</v>
      </c>
      <c r="CA1436">
        <v>-0.55396008491516113</v>
      </c>
      <c r="CB1436">
        <v>-0.42667832970619202</v>
      </c>
      <c r="CC1436">
        <v>-0.60039311647415161</v>
      </c>
      <c r="CD1436">
        <v>-0.75454419851303101</v>
      </c>
      <c r="CE1436">
        <v>4.2205911129713058E-2</v>
      </c>
      <c r="CF1436">
        <v>3.7166189402341843E-2</v>
      </c>
      <c r="CG1436">
        <v>2.1626142784953117E-2</v>
      </c>
      <c r="CH1436">
        <v>-7.686226163059473E-3</v>
      </c>
      <c r="CI1436">
        <v>-3.6637887358665466E-2</v>
      </c>
      <c r="CJ1436">
        <v>-5.8615513145923615E-2</v>
      </c>
      <c r="CK1436">
        <v>-0.14223253726959229</v>
      </c>
      <c r="CL1436">
        <v>-0.21489700675010681</v>
      </c>
      <c r="CM1436">
        <v>-0.26408630609512329</v>
      </c>
      <c r="CN1436">
        <v>-0.27566647529602051</v>
      </c>
      <c r="CO1436">
        <v>-0.34789153933525085</v>
      </c>
      <c r="CP1436">
        <v>-0.36070311069488525</v>
      </c>
      <c r="CQ1436">
        <v>0.60506784915924072</v>
      </c>
      <c r="CR1436">
        <v>5.9265146255493164</v>
      </c>
      <c r="CS1436">
        <v>6.0055418014526367</v>
      </c>
      <c r="CT1436">
        <v>6.065824031829834</v>
      </c>
      <c r="CU1436">
        <v>6.0607633590698242</v>
      </c>
      <c r="CV1436">
        <v>6.0324735641479492</v>
      </c>
      <c r="CW1436">
        <v>0.31337878108024597</v>
      </c>
      <c r="CX1436">
        <v>-0.33481499552726746</v>
      </c>
      <c r="CY1436">
        <v>-0.31490674614906311</v>
      </c>
      <c r="CZ1436">
        <v>-0.26440852880477905</v>
      </c>
      <c r="DA1436">
        <v>-0.2967449426651001</v>
      </c>
      <c r="DB1436">
        <v>-0.34832197427749634</v>
      </c>
      <c r="DC1436">
        <v>1.0066810846328735</v>
      </c>
      <c r="DD1436">
        <v>0.86939597129821777</v>
      </c>
      <c r="DE1436">
        <v>0.68136978149414063</v>
      </c>
      <c r="DF1436">
        <v>0.5462028980255127</v>
      </c>
      <c r="DG1436">
        <v>0.50459194183349609</v>
      </c>
      <c r="DH1436">
        <v>0.4854770302772522</v>
      </c>
      <c r="DI1436">
        <v>0.42907604575157166</v>
      </c>
      <c r="DJ1436">
        <v>0.3850986659526825</v>
      </c>
      <c r="DK1436">
        <v>0.36694708466529846</v>
      </c>
      <c r="DL1436">
        <v>0.40009793639183044</v>
      </c>
      <c r="DM1436">
        <v>0.38392829895019531</v>
      </c>
      <c r="DN1436">
        <v>0.40140891075134277</v>
      </c>
      <c r="DO1436">
        <v>1.1869329214096069</v>
      </c>
      <c r="DP1436">
        <v>6.172266960144043</v>
      </c>
      <c r="DQ1436">
        <v>6.2454233169555664</v>
      </c>
      <c r="DR1436">
        <v>6.2981362342834473</v>
      </c>
      <c r="DS1436">
        <v>6.290858268737793</v>
      </c>
      <c r="DT1436">
        <v>6.2728571891784668</v>
      </c>
      <c r="DU1436">
        <v>0.89477628469467163</v>
      </c>
      <c r="DV1436">
        <v>-6.064329668879509E-2</v>
      </c>
      <c r="DW1436">
        <v>-7.5853407382965088E-2</v>
      </c>
      <c r="DX1436">
        <v>-0.1021387130022049</v>
      </c>
      <c r="DY1436">
        <v>6.9032376632094383E-3</v>
      </c>
      <c r="DZ1436">
        <v>5.7900246232748032E-2</v>
      </c>
      <c r="EA1436">
        <v>2.3992300033569336</v>
      </c>
      <c r="EB1436">
        <v>2.0710036754608154</v>
      </c>
      <c r="EC1436">
        <v>1.6339347362518311</v>
      </c>
      <c r="ED1436">
        <v>1.3459309339523315</v>
      </c>
      <c r="EE1436">
        <v>1.2860418558120728</v>
      </c>
      <c r="EF1436">
        <v>1.2710602283477783</v>
      </c>
      <c r="EG1436">
        <v>1.2539548873901367</v>
      </c>
      <c r="EH1436">
        <v>1.2513971328735352</v>
      </c>
      <c r="EI1436">
        <v>1.2780591249465942</v>
      </c>
      <c r="EJ1436">
        <v>1.3757944107055664</v>
      </c>
      <c r="EK1436">
        <v>1.4405598640441895</v>
      </c>
      <c r="EL1436">
        <v>1.5017776489257812</v>
      </c>
      <c r="EM1436">
        <v>2.0270538330078125</v>
      </c>
      <c r="EN1436">
        <v>6.5270938873291016</v>
      </c>
      <c r="EO1436">
        <v>6.591773509979248</v>
      </c>
      <c r="EP1436">
        <v>6.6335582733154297</v>
      </c>
      <c r="EQ1436">
        <v>6.6230788230895996</v>
      </c>
      <c r="ER1436">
        <v>6.6199331283569336</v>
      </c>
      <c r="ES1436">
        <v>1.7342219352722168</v>
      </c>
      <c r="ET1436">
        <v>0.33521708846092224</v>
      </c>
      <c r="EU1436">
        <v>0.2693016529083252</v>
      </c>
      <c r="EV1436">
        <v>0.13215312361717224</v>
      </c>
      <c r="EW1436">
        <v>0.44532299041748047</v>
      </c>
      <c r="EX1436">
        <v>0.64442062377929688</v>
      </c>
      <c r="EY1436">
        <v>71.48675537109375</v>
      </c>
      <c r="EZ1436">
        <v>71.499992370605469</v>
      </c>
      <c r="FA1436">
        <v>70.881248474121094</v>
      </c>
      <c r="FB1436">
        <v>70.660964965820313</v>
      </c>
      <c r="FC1436">
        <v>70.024459838867188</v>
      </c>
      <c r="FD1436">
        <v>69.920860290527344</v>
      </c>
      <c r="FE1436">
        <v>70.065536499023438</v>
      </c>
      <c r="FF1436">
        <v>70.953620910644531</v>
      </c>
      <c r="FG1436">
        <v>74.344955444335937</v>
      </c>
      <c r="FH1436">
        <v>78.051338195800781</v>
      </c>
      <c r="FI1436">
        <v>81.837821960449219</v>
      </c>
      <c r="FJ1436">
        <v>83.088005065917969</v>
      </c>
      <c r="FK1436">
        <v>84.498008728027344</v>
      </c>
      <c r="FL1436">
        <v>83.771507263183594</v>
      </c>
      <c r="FM1436">
        <v>84.627105712890625</v>
      </c>
      <c r="FN1436">
        <v>85.034515380859375</v>
      </c>
      <c r="FO1436">
        <v>84.293304443359375</v>
      </c>
      <c r="FP1436">
        <v>84.168441772460937</v>
      </c>
      <c r="FQ1436">
        <v>81.099044799804687</v>
      </c>
      <c r="FR1436">
        <v>78.626708984375</v>
      </c>
      <c r="FS1436">
        <v>75.828697204589844</v>
      </c>
      <c r="FT1436">
        <v>74.222824096679688</v>
      </c>
      <c r="FU1436">
        <v>73.611854553222656</v>
      </c>
      <c r="FV1436">
        <v>73.134765625</v>
      </c>
      <c r="FW1436">
        <v>181</v>
      </c>
      <c r="FX1436">
        <v>8.9820645749568939E-2</v>
      </c>
      <c r="FY1436">
        <v>1</v>
      </c>
    </row>
    <row r="1437" spans="1:181" x14ac:dyDescent="0.2">
      <c r="A1437" t="s">
        <v>243</v>
      </c>
      <c r="B1437" t="s">
        <v>239</v>
      </c>
      <c r="C1437" t="s">
        <v>214</v>
      </c>
      <c r="D1437" t="s">
        <v>40</v>
      </c>
      <c r="E1437">
        <v>2017</v>
      </c>
      <c r="F1437" t="s">
        <v>222</v>
      </c>
      <c r="G1437" t="s">
        <v>245</v>
      </c>
      <c r="H1437">
        <v>190</v>
      </c>
      <c r="K1437">
        <v>17.652322769165039</v>
      </c>
      <c r="L1437">
        <v>16.985071182250977</v>
      </c>
      <c r="M1437">
        <v>16.519084930419922</v>
      </c>
      <c r="N1437">
        <v>16.71973991394043</v>
      </c>
      <c r="O1437">
        <v>17.552902221679687</v>
      </c>
      <c r="P1437">
        <v>18.634727478027344</v>
      </c>
      <c r="Q1437">
        <v>22.024131774902344</v>
      </c>
      <c r="R1437">
        <v>24.858057022094727</v>
      </c>
      <c r="S1437">
        <v>27.7828369140625</v>
      </c>
      <c r="T1437">
        <v>29.911697387695313</v>
      </c>
      <c r="U1437">
        <v>33.288654327392578</v>
      </c>
      <c r="V1437">
        <v>34.615848541259766</v>
      </c>
      <c r="W1437">
        <v>35.316825866699219</v>
      </c>
      <c r="X1437">
        <v>35.715854644775391</v>
      </c>
      <c r="Y1437">
        <v>36.097480773925781</v>
      </c>
      <c r="Z1437">
        <v>36.334621429443359</v>
      </c>
      <c r="AA1437">
        <v>36.168876647949219</v>
      </c>
      <c r="AB1437">
        <v>36.407329559326172</v>
      </c>
      <c r="AC1437">
        <v>35.800369262695312</v>
      </c>
      <c r="AD1437">
        <v>35.261756896972656</v>
      </c>
      <c r="AE1437">
        <v>32.468654632568359</v>
      </c>
      <c r="AF1437">
        <v>26.469135284423828</v>
      </c>
      <c r="AG1437">
        <v>21.409738540649414</v>
      </c>
      <c r="AH1437">
        <v>18.311786651611328</v>
      </c>
      <c r="AI1437">
        <v>-2.3148181438446045</v>
      </c>
      <c r="AJ1437">
        <v>-1.9966713190078735</v>
      </c>
      <c r="AK1437">
        <v>-1.5906825065612793</v>
      </c>
      <c r="AL1437">
        <v>-1.3613033294677734</v>
      </c>
      <c r="AM1437">
        <v>-1.3593175411224365</v>
      </c>
      <c r="AN1437">
        <v>-1.3882912397384644</v>
      </c>
      <c r="AO1437">
        <v>-1.5384199619293213</v>
      </c>
      <c r="AP1437">
        <v>-1.681191086769104</v>
      </c>
      <c r="AQ1437">
        <v>-1.8062317371368408</v>
      </c>
      <c r="AR1437">
        <v>-1.9271273612976074</v>
      </c>
      <c r="AS1437">
        <v>-2.1363430023193359</v>
      </c>
      <c r="AT1437">
        <v>-2.2231838703155518</v>
      </c>
      <c r="AU1437">
        <v>-0.8169180154800415</v>
      </c>
      <c r="AV1437">
        <v>5.3259353637695313</v>
      </c>
      <c r="AW1437">
        <v>5.4193100929260254</v>
      </c>
      <c r="AX1437">
        <v>5.4980897903442383</v>
      </c>
      <c r="AY1437">
        <v>5.4984478950500488</v>
      </c>
      <c r="AZ1437">
        <v>5.4450139999389648</v>
      </c>
      <c r="BA1437">
        <v>-1.1074643135070801</v>
      </c>
      <c r="BB1437">
        <v>-1.0048470497131348</v>
      </c>
      <c r="BC1437">
        <v>-0.89911514520645142</v>
      </c>
      <c r="BD1437">
        <v>-0.66097021102905273</v>
      </c>
      <c r="BE1437">
        <v>-1.0388128757476807</v>
      </c>
      <c r="BF1437">
        <v>-1.3410645723342896</v>
      </c>
      <c r="BG1437">
        <v>-0.92226928472518921</v>
      </c>
      <c r="BH1437">
        <v>-0.79506361484527588</v>
      </c>
      <c r="BI1437">
        <v>-0.63811749219894409</v>
      </c>
      <c r="BJ1437">
        <v>-0.56157535314559937</v>
      </c>
      <c r="BK1437">
        <v>-0.57786768674850464</v>
      </c>
      <c r="BL1437">
        <v>-0.60270804166793823</v>
      </c>
      <c r="BM1437">
        <v>-0.71354109048843384</v>
      </c>
      <c r="BN1437">
        <v>-0.81489264965057373</v>
      </c>
      <c r="BO1437">
        <v>-0.89511972665786743</v>
      </c>
      <c r="BP1437">
        <v>-0.95143091678619385</v>
      </c>
      <c r="BQ1437">
        <v>-1.0797113180160522</v>
      </c>
      <c r="BR1437">
        <v>-1.1228151321411133</v>
      </c>
      <c r="BS1437">
        <v>2.320275641977787E-2</v>
      </c>
      <c r="BT1437">
        <v>5.6807622909545898</v>
      </c>
      <c r="BU1437">
        <v>5.765660285949707</v>
      </c>
      <c r="BV1437">
        <v>5.8335118293762207</v>
      </c>
      <c r="BW1437">
        <v>5.8306684494018555</v>
      </c>
      <c r="BX1437">
        <v>5.7920899391174316</v>
      </c>
      <c r="BY1437">
        <v>-0.26801872253417969</v>
      </c>
      <c r="BZ1437">
        <v>-0.60898667573928833</v>
      </c>
      <c r="CA1437">
        <v>-0.55396008491516113</v>
      </c>
      <c r="CB1437">
        <v>-0.42667832970619202</v>
      </c>
      <c r="CC1437">
        <v>-0.60039311647415161</v>
      </c>
      <c r="CD1437">
        <v>-0.75454419851303101</v>
      </c>
      <c r="CE1437">
        <v>4.2205911129713058E-2</v>
      </c>
      <c r="CF1437">
        <v>3.7166189402341843E-2</v>
      </c>
      <c r="CG1437">
        <v>2.1626142784953117E-2</v>
      </c>
      <c r="CH1437">
        <v>-7.686226163059473E-3</v>
      </c>
      <c r="CI1437">
        <v>-3.6637887358665466E-2</v>
      </c>
      <c r="CJ1437">
        <v>-5.8615513145923615E-2</v>
      </c>
      <c r="CK1437">
        <v>-0.14223253726959229</v>
      </c>
      <c r="CL1437">
        <v>-0.21489700675010681</v>
      </c>
      <c r="CM1437">
        <v>-0.26408630609512329</v>
      </c>
      <c r="CN1437">
        <v>-0.27566647529602051</v>
      </c>
      <c r="CO1437">
        <v>-0.34789153933525085</v>
      </c>
      <c r="CP1437">
        <v>-0.36070311069488525</v>
      </c>
      <c r="CQ1437">
        <v>0.60506784915924072</v>
      </c>
      <c r="CR1437">
        <v>5.9265146255493164</v>
      </c>
      <c r="CS1437">
        <v>6.0055418014526367</v>
      </c>
      <c r="CT1437">
        <v>6.065824031829834</v>
      </c>
      <c r="CU1437">
        <v>6.0607633590698242</v>
      </c>
      <c r="CV1437">
        <v>6.0324735641479492</v>
      </c>
      <c r="CW1437">
        <v>0.31337878108024597</v>
      </c>
      <c r="CX1437">
        <v>-0.33481499552726746</v>
      </c>
      <c r="CY1437">
        <v>-0.31490674614906311</v>
      </c>
      <c r="CZ1437">
        <v>-0.26440852880477905</v>
      </c>
      <c r="DA1437">
        <v>-0.2967449426651001</v>
      </c>
      <c r="DB1437">
        <v>-0.34832197427749634</v>
      </c>
      <c r="DC1437">
        <v>1.0066810846328735</v>
      </c>
      <c r="DD1437">
        <v>0.86939597129821777</v>
      </c>
      <c r="DE1437">
        <v>0.68136978149414063</v>
      </c>
      <c r="DF1437">
        <v>0.5462028980255127</v>
      </c>
      <c r="DG1437">
        <v>0.50459194183349609</v>
      </c>
      <c r="DH1437">
        <v>0.4854770302772522</v>
      </c>
      <c r="DI1437">
        <v>0.42907604575157166</v>
      </c>
      <c r="DJ1437">
        <v>0.3850986659526825</v>
      </c>
      <c r="DK1437">
        <v>0.36694708466529846</v>
      </c>
      <c r="DL1437">
        <v>0.40009793639183044</v>
      </c>
      <c r="DM1437">
        <v>0.38392829895019531</v>
      </c>
      <c r="DN1437">
        <v>0.40140891075134277</v>
      </c>
      <c r="DO1437">
        <v>1.1869329214096069</v>
      </c>
      <c r="DP1437">
        <v>6.172266960144043</v>
      </c>
      <c r="DQ1437">
        <v>6.2454233169555664</v>
      </c>
      <c r="DR1437">
        <v>6.2981362342834473</v>
      </c>
      <c r="DS1437">
        <v>6.290858268737793</v>
      </c>
      <c r="DT1437">
        <v>6.2728571891784668</v>
      </c>
      <c r="DU1437">
        <v>0.89477628469467163</v>
      </c>
      <c r="DV1437">
        <v>-6.064329668879509E-2</v>
      </c>
      <c r="DW1437">
        <v>-7.5853407382965088E-2</v>
      </c>
      <c r="DX1437">
        <v>-0.1021387130022049</v>
      </c>
      <c r="DY1437">
        <v>6.9032376632094383E-3</v>
      </c>
      <c r="DZ1437">
        <v>5.7900246232748032E-2</v>
      </c>
      <c r="EA1437">
        <v>2.3992300033569336</v>
      </c>
      <c r="EB1437">
        <v>2.0710036754608154</v>
      </c>
      <c r="EC1437">
        <v>1.6339347362518311</v>
      </c>
      <c r="ED1437">
        <v>1.3459309339523315</v>
      </c>
      <c r="EE1437">
        <v>1.2860418558120728</v>
      </c>
      <c r="EF1437">
        <v>1.2710602283477783</v>
      </c>
      <c r="EG1437">
        <v>1.2539548873901367</v>
      </c>
      <c r="EH1437">
        <v>1.2513971328735352</v>
      </c>
      <c r="EI1437">
        <v>1.2780591249465942</v>
      </c>
      <c r="EJ1437">
        <v>1.3757944107055664</v>
      </c>
      <c r="EK1437">
        <v>1.4405598640441895</v>
      </c>
      <c r="EL1437">
        <v>1.5017776489257812</v>
      </c>
      <c r="EM1437">
        <v>2.0270538330078125</v>
      </c>
      <c r="EN1437">
        <v>6.5270938873291016</v>
      </c>
      <c r="EO1437">
        <v>6.591773509979248</v>
      </c>
      <c r="EP1437">
        <v>6.6335582733154297</v>
      </c>
      <c r="EQ1437">
        <v>6.6230788230895996</v>
      </c>
      <c r="ER1437">
        <v>6.6199331283569336</v>
      </c>
      <c r="ES1437">
        <v>1.7342219352722168</v>
      </c>
      <c r="ET1437">
        <v>0.33521708846092224</v>
      </c>
      <c r="EU1437">
        <v>0.2693016529083252</v>
      </c>
      <c r="EV1437">
        <v>0.13215312361717224</v>
      </c>
      <c r="EW1437">
        <v>0.44532299041748047</v>
      </c>
      <c r="EX1437">
        <v>0.64442062377929688</v>
      </c>
      <c r="EY1437">
        <v>71.48675537109375</v>
      </c>
      <c r="EZ1437">
        <v>71.499992370605469</v>
      </c>
      <c r="FA1437">
        <v>70.881248474121094</v>
      </c>
      <c r="FB1437">
        <v>70.660964965820313</v>
      </c>
      <c r="FC1437">
        <v>70.024459838867188</v>
      </c>
      <c r="FD1437">
        <v>69.920860290527344</v>
      </c>
      <c r="FE1437">
        <v>70.065536499023438</v>
      </c>
      <c r="FF1437">
        <v>70.953620910644531</v>
      </c>
      <c r="FG1437">
        <v>74.344955444335937</v>
      </c>
      <c r="FH1437">
        <v>78.051338195800781</v>
      </c>
      <c r="FI1437">
        <v>81.837821960449219</v>
      </c>
      <c r="FJ1437">
        <v>83.088005065917969</v>
      </c>
      <c r="FK1437">
        <v>84.498008728027344</v>
      </c>
      <c r="FL1437">
        <v>83.771507263183594</v>
      </c>
      <c r="FM1437">
        <v>84.627105712890625</v>
      </c>
      <c r="FN1437">
        <v>85.034515380859375</v>
      </c>
      <c r="FO1437">
        <v>84.293304443359375</v>
      </c>
      <c r="FP1437">
        <v>84.168441772460937</v>
      </c>
      <c r="FQ1437">
        <v>81.099044799804687</v>
      </c>
      <c r="FR1437">
        <v>78.626708984375</v>
      </c>
      <c r="FS1437">
        <v>75.828697204589844</v>
      </c>
      <c r="FT1437">
        <v>74.222824096679688</v>
      </c>
      <c r="FU1437">
        <v>73.611854553222656</v>
      </c>
      <c r="FV1437">
        <v>73.134765625</v>
      </c>
      <c r="FW1437">
        <v>181</v>
      </c>
      <c r="FX1437">
        <v>8.9820645749568939E-2</v>
      </c>
      <c r="FY1437">
        <v>1</v>
      </c>
    </row>
    <row r="1438" spans="1:181" x14ac:dyDescent="0.2">
      <c r="A1438" t="s">
        <v>243</v>
      </c>
      <c r="B1438" t="s">
        <v>239</v>
      </c>
      <c r="C1438" t="s">
        <v>214</v>
      </c>
      <c r="D1438" t="s">
        <v>40</v>
      </c>
      <c r="E1438">
        <v>2018</v>
      </c>
      <c r="F1438" t="s">
        <v>222</v>
      </c>
      <c r="G1438" t="s">
        <v>245</v>
      </c>
      <c r="H1438">
        <v>190</v>
      </c>
      <c r="K1438">
        <v>17.652322769165039</v>
      </c>
      <c r="L1438">
        <v>16.985071182250977</v>
      </c>
      <c r="M1438">
        <v>16.519084930419922</v>
      </c>
      <c r="N1438">
        <v>16.71973991394043</v>
      </c>
      <c r="O1438">
        <v>17.552902221679687</v>
      </c>
      <c r="P1438">
        <v>18.634727478027344</v>
      </c>
      <c r="Q1438">
        <v>22.024131774902344</v>
      </c>
      <c r="R1438">
        <v>24.858057022094727</v>
      </c>
      <c r="S1438">
        <v>27.7828369140625</v>
      </c>
      <c r="T1438">
        <v>29.911697387695313</v>
      </c>
      <c r="U1438">
        <v>33.288654327392578</v>
      </c>
      <c r="V1438">
        <v>34.615848541259766</v>
      </c>
      <c r="W1438">
        <v>35.316825866699219</v>
      </c>
      <c r="X1438">
        <v>35.715854644775391</v>
      </c>
      <c r="Y1438">
        <v>36.097480773925781</v>
      </c>
      <c r="Z1438">
        <v>36.334621429443359</v>
      </c>
      <c r="AA1438">
        <v>36.168876647949219</v>
      </c>
      <c r="AB1438">
        <v>36.407329559326172</v>
      </c>
      <c r="AC1438">
        <v>35.800369262695312</v>
      </c>
      <c r="AD1438">
        <v>35.261756896972656</v>
      </c>
      <c r="AE1438">
        <v>32.468654632568359</v>
      </c>
      <c r="AF1438">
        <v>26.469135284423828</v>
      </c>
      <c r="AG1438">
        <v>21.409738540649414</v>
      </c>
      <c r="AH1438">
        <v>18.311786651611328</v>
      </c>
      <c r="AI1438">
        <v>-2.3148181438446045</v>
      </c>
      <c r="AJ1438">
        <v>-1.9966713190078735</v>
      </c>
      <c r="AK1438">
        <v>-1.5906825065612793</v>
      </c>
      <c r="AL1438">
        <v>-1.3613033294677734</v>
      </c>
      <c r="AM1438">
        <v>-1.3593175411224365</v>
      </c>
      <c r="AN1438">
        <v>-1.3882912397384644</v>
      </c>
      <c r="AO1438">
        <v>-1.5384199619293213</v>
      </c>
      <c r="AP1438">
        <v>-1.681191086769104</v>
      </c>
      <c r="AQ1438">
        <v>-1.8062317371368408</v>
      </c>
      <c r="AR1438">
        <v>-1.9271273612976074</v>
      </c>
      <c r="AS1438">
        <v>-2.1363430023193359</v>
      </c>
      <c r="AT1438">
        <v>-2.2231838703155518</v>
      </c>
      <c r="AU1438">
        <v>-0.8169180154800415</v>
      </c>
      <c r="AV1438">
        <v>5.3259353637695313</v>
      </c>
      <c r="AW1438">
        <v>5.4193100929260254</v>
      </c>
      <c r="AX1438">
        <v>5.4980897903442383</v>
      </c>
      <c r="AY1438">
        <v>5.4984478950500488</v>
      </c>
      <c r="AZ1438">
        <v>5.4450139999389648</v>
      </c>
      <c r="BA1438">
        <v>-1.1074643135070801</v>
      </c>
      <c r="BB1438">
        <v>-1.0048470497131348</v>
      </c>
      <c r="BC1438">
        <v>-0.89911514520645142</v>
      </c>
      <c r="BD1438">
        <v>-0.66097021102905273</v>
      </c>
      <c r="BE1438">
        <v>-1.0388128757476807</v>
      </c>
      <c r="BF1438">
        <v>-1.3410645723342896</v>
      </c>
      <c r="BG1438">
        <v>-0.92226928472518921</v>
      </c>
      <c r="BH1438">
        <v>-0.79506361484527588</v>
      </c>
      <c r="BI1438">
        <v>-0.63811749219894409</v>
      </c>
      <c r="BJ1438">
        <v>-0.56157535314559937</v>
      </c>
      <c r="BK1438">
        <v>-0.57786768674850464</v>
      </c>
      <c r="BL1438">
        <v>-0.60270804166793823</v>
      </c>
      <c r="BM1438">
        <v>-0.71354109048843384</v>
      </c>
      <c r="BN1438">
        <v>-0.81489264965057373</v>
      </c>
      <c r="BO1438">
        <v>-0.89511972665786743</v>
      </c>
      <c r="BP1438">
        <v>-0.95143091678619385</v>
      </c>
      <c r="BQ1438">
        <v>-1.0797113180160522</v>
      </c>
      <c r="BR1438">
        <v>-1.1228151321411133</v>
      </c>
      <c r="BS1438">
        <v>2.320275641977787E-2</v>
      </c>
      <c r="BT1438">
        <v>5.6807622909545898</v>
      </c>
      <c r="BU1438">
        <v>5.765660285949707</v>
      </c>
      <c r="BV1438">
        <v>5.8335118293762207</v>
      </c>
      <c r="BW1438">
        <v>5.8306684494018555</v>
      </c>
      <c r="BX1438">
        <v>5.7920899391174316</v>
      </c>
      <c r="BY1438">
        <v>-0.26801872253417969</v>
      </c>
      <c r="BZ1438">
        <v>-0.60898667573928833</v>
      </c>
      <c r="CA1438">
        <v>-0.55396008491516113</v>
      </c>
      <c r="CB1438">
        <v>-0.42667832970619202</v>
      </c>
      <c r="CC1438">
        <v>-0.60039311647415161</v>
      </c>
      <c r="CD1438">
        <v>-0.75454419851303101</v>
      </c>
      <c r="CE1438">
        <v>4.2205911129713058E-2</v>
      </c>
      <c r="CF1438">
        <v>3.7166189402341843E-2</v>
      </c>
      <c r="CG1438">
        <v>2.1626142784953117E-2</v>
      </c>
      <c r="CH1438">
        <v>-7.686226163059473E-3</v>
      </c>
      <c r="CI1438">
        <v>-3.6637887358665466E-2</v>
      </c>
      <c r="CJ1438">
        <v>-5.8615513145923615E-2</v>
      </c>
      <c r="CK1438">
        <v>-0.14223253726959229</v>
      </c>
      <c r="CL1438">
        <v>-0.21489700675010681</v>
      </c>
      <c r="CM1438">
        <v>-0.26408630609512329</v>
      </c>
      <c r="CN1438">
        <v>-0.27566647529602051</v>
      </c>
      <c r="CO1438">
        <v>-0.34789153933525085</v>
      </c>
      <c r="CP1438">
        <v>-0.36070311069488525</v>
      </c>
      <c r="CQ1438">
        <v>0.60506784915924072</v>
      </c>
      <c r="CR1438">
        <v>5.9265146255493164</v>
      </c>
      <c r="CS1438">
        <v>6.0055418014526367</v>
      </c>
      <c r="CT1438">
        <v>6.065824031829834</v>
      </c>
      <c r="CU1438">
        <v>6.0607633590698242</v>
      </c>
      <c r="CV1438">
        <v>6.0324735641479492</v>
      </c>
      <c r="CW1438">
        <v>0.31337878108024597</v>
      </c>
      <c r="CX1438">
        <v>-0.33481499552726746</v>
      </c>
      <c r="CY1438">
        <v>-0.31490674614906311</v>
      </c>
      <c r="CZ1438">
        <v>-0.26440852880477905</v>
      </c>
      <c r="DA1438">
        <v>-0.2967449426651001</v>
      </c>
      <c r="DB1438">
        <v>-0.34832197427749634</v>
      </c>
      <c r="DC1438">
        <v>1.0066810846328735</v>
      </c>
      <c r="DD1438">
        <v>0.86939597129821777</v>
      </c>
      <c r="DE1438">
        <v>0.68136978149414063</v>
      </c>
      <c r="DF1438">
        <v>0.5462028980255127</v>
      </c>
      <c r="DG1438">
        <v>0.50459194183349609</v>
      </c>
      <c r="DH1438">
        <v>0.4854770302772522</v>
      </c>
      <c r="DI1438">
        <v>0.42907604575157166</v>
      </c>
      <c r="DJ1438">
        <v>0.3850986659526825</v>
      </c>
      <c r="DK1438">
        <v>0.36694708466529846</v>
      </c>
      <c r="DL1438">
        <v>0.40009793639183044</v>
      </c>
      <c r="DM1438">
        <v>0.38392829895019531</v>
      </c>
      <c r="DN1438">
        <v>0.40140891075134277</v>
      </c>
      <c r="DO1438">
        <v>1.1869329214096069</v>
      </c>
      <c r="DP1438">
        <v>6.172266960144043</v>
      </c>
      <c r="DQ1438">
        <v>6.2454233169555664</v>
      </c>
      <c r="DR1438">
        <v>6.2981362342834473</v>
      </c>
      <c r="DS1438">
        <v>6.290858268737793</v>
      </c>
      <c r="DT1438">
        <v>6.2728571891784668</v>
      </c>
      <c r="DU1438">
        <v>0.89477628469467163</v>
      </c>
      <c r="DV1438">
        <v>-6.064329668879509E-2</v>
      </c>
      <c r="DW1438">
        <v>-7.5853407382965088E-2</v>
      </c>
      <c r="DX1438">
        <v>-0.1021387130022049</v>
      </c>
      <c r="DY1438">
        <v>6.9032376632094383E-3</v>
      </c>
      <c r="DZ1438">
        <v>5.7900246232748032E-2</v>
      </c>
      <c r="EA1438">
        <v>2.3992300033569336</v>
      </c>
      <c r="EB1438">
        <v>2.0710036754608154</v>
      </c>
      <c r="EC1438">
        <v>1.6339347362518311</v>
      </c>
      <c r="ED1438">
        <v>1.3459309339523315</v>
      </c>
      <c r="EE1438">
        <v>1.2860418558120728</v>
      </c>
      <c r="EF1438">
        <v>1.2710602283477783</v>
      </c>
      <c r="EG1438">
        <v>1.2539548873901367</v>
      </c>
      <c r="EH1438">
        <v>1.2513971328735352</v>
      </c>
      <c r="EI1438">
        <v>1.2780591249465942</v>
      </c>
      <c r="EJ1438">
        <v>1.3757944107055664</v>
      </c>
      <c r="EK1438">
        <v>1.4405598640441895</v>
      </c>
      <c r="EL1438">
        <v>1.5017776489257812</v>
      </c>
      <c r="EM1438">
        <v>2.0270538330078125</v>
      </c>
      <c r="EN1438">
        <v>6.5270938873291016</v>
      </c>
      <c r="EO1438">
        <v>6.591773509979248</v>
      </c>
      <c r="EP1438">
        <v>6.6335582733154297</v>
      </c>
      <c r="EQ1438">
        <v>6.6230788230895996</v>
      </c>
      <c r="ER1438">
        <v>6.6199331283569336</v>
      </c>
      <c r="ES1438">
        <v>1.7342219352722168</v>
      </c>
      <c r="ET1438">
        <v>0.33521708846092224</v>
      </c>
      <c r="EU1438">
        <v>0.2693016529083252</v>
      </c>
      <c r="EV1438">
        <v>0.13215312361717224</v>
      </c>
      <c r="EW1438">
        <v>0.44532299041748047</v>
      </c>
      <c r="EX1438">
        <v>0.64442062377929688</v>
      </c>
      <c r="EY1438">
        <v>71.48675537109375</v>
      </c>
      <c r="EZ1438">
        <v>71.499992370605469</v>
      </c>
      <c r="FA1438">
        <v>70.881248474121094</v>
      </c>
      <c r="FB1438">
        <v>70.660964965820313</v>
      </c>
      <c r="FC1438">
        <v>70.024459838867188</v>
      </c>
      <c r="FD1438">
        <v>69.920860290527344</v>
      </c>
      <c r="FE1438">
        <v>70.065536499023438</v>
      </c>
      <c r="FF1438">
        <v>70.953620910644531</v>
      </c>
      <c r="FG1438">
        <v>74.344955444335937</v>
      </c>
      <c r="FH1438">
        <v>78.051338195800781</v>
      </c>
      <c r="FI1438">
        <v>81.837821960449219</v>
      </c>
      <c r="FJ1438">
        <v>83.088005065917969</v>
      </c>
      <c r="FK1438">
        <v>84.498008728027344</v>
      </c>
      <c r="FL1438">
        <v>83.771507263183594</v>
      </c>
      <c r="FM1438">
        <v>84.627105712890625</v>
      </c>
      <c r="FN1438">
        <v>85.034515380859375</v>
      </c>
      <c r="FO1438">
        <v>84.293304443359375</v>
      </c>
      <c r="FP1438">
        <v>84.168441772460937</v>
      </c>
      <c r="FQ1438">
        <v>81.099044799804687</v>
      </c>
      <c r="FR1438">
        <v>78.626708984375</v>
      </c>
      <c r="FS1438">
        <v>75.828697204589844</v>
      </c>
      <c r="FT1438">
        <v>74.222824096679688</v>
      </c>
      <c r="FU1438">
        <v>73.611854553222656</v>
      </c>
      <c r="FV1438">
        <v>73.134765625</v>
      </c>
      <c r="FW1438">
        <v>181</v>
      </c>
      <c r="FX1438">
        <v>8.9820645749568939E-2</v>
      </c>
      <c r="FY1438">
        <v>1</v>
      </c>
    </row>
    <row r="1439" spans="1:181" x14ac:dyDescent="0.2">
      <c r="A1439" t="s">
        <v>243</v>
      </c>
      <c r="B1439" t="s">
        <v>239</v>
      </c>
      <c r="C1439" t="s">
        <v>214</v>
      </c>
      <c r="D1439" t="s">
        <v>40</v>
      </c>
      <c r="E1439">
        <v>2019</v>
      </c>
      <c r="F1439" t="s">
        <v>222</v>
      </c>
      <c r="G1439" t="s">
        <v>245</v>
      </c>
      <c r="H1439">
        <v>190</v>
      </c>
      <c r="K1439">
        <v>17.652322769165039</v>
      </c>
      <c r="L1439">
        <v>16.985071182250977</v>
      </c>
      <c r="M1439">
        <v>16.519084930419922</v>
      </c>
      <c r="N1439">
        <v>16.71973991394043</v>
      </c>
      <c r="O1439">
        <v>17.552902221679687</v>
      </c>
      <c r="P1439">
        <v>18.634727478027344</v>
      </c>
      <c r="Q1439">
        <v>22.024131774902344</v>
      </c>
      <c r="R1439">
        <v>24.858057022094727</v>
      </c>
      <c r="S1439">
        <v>27.7828369140625</v>
      </c>
      <c r="T1439">
        <v>29.911697387695313</v>
      </c>
      <c r="U1439">
        <v>33.288654327392578</v>
      </c>
      <c r="V1439">
        <v>34.615848541259766</v>
      </c>
      <c r="W1439">
        <v>35.316825866699219</v>
      </c>
      <c r="X1439">
        <v>35.715854644775391</v>
      </c>
      <c r="Y1439">
        <v>36.097480773925781</v>
      </c>
      <c r="Z1439">
        <v>36.334621429443359</v>
      </c>
      <c r="AA1439">
        <v>36.168876647949219</v>
      </c>
      <c r="AB1439">
        <v>36.407329559326172</v>
      </c>
      <c r="AC1439">
        <v>35.800369262695312</v>
      </c>
      <c r="AD1439">
        <v>35.261756896972656</v>
      </c>
      <c r="AE1439">
        <v>32.468654632568359</v>
      </c>
      <c r="AF1439">
        <v>26.469135284423828</v>
      </c>
      <c r="AG1439">
        <v>21.409738540649414</v>
      </c>
      <c r="AH1439">
        <v>18.311786651611328</v>
      </c>
      <c r="AI1439">
        <v>-2.3148181438446045</v>
      </c>
      <c r="AJ1439">
        <v>-1.9966713190078735</v>
      </c>
      <c r="AK1439">
        <v>-1.5906825065612793</v>
      </c>
      <c r="AL1439">
        <v>-1.3613033294677734</v>
      </c>
      <c r="AM1439">
        <v>-1.3593175411224365</v>
      </c>
      <c r="AN1439">
        <v>-1.3882912397384644</v>
      </c>
      <c r="AO1439">
        <v>-1.5384199619293213</v>
      </c>
      <c r="AP1439">
        <v>-1.681191086769104</v>
      </c>
      <c r="AQ1439">
        <v>-1.8062317371368408</v>
      </c>
      <c r="AR1439">
        <v>-1.9271273612976074</v>
      </c>
      <c r="AS1439">
        <v>-2.1363430023193359</v>
      </c>
      <c r="AT1439">
        <v>-2.2231838703155518</v>
      </c>
      <c r="AU1439">
        <v>-0.8169180154800415</v>
      </c>
      <c r="AV1439">
        <v>5.3259353637695313</v>
      </c>
      <c r="AW1439">
        <v>5.4193100929260254</v>
      </c>
      <c r="AX1439">
        <v>5.4980897903442383</v>
      </c>
      <c r="AY1439">
        <v>5.4984478950500488</v>
      </c>
      <c r="AZ1439">
        <v>5.4450139999389648</v>
      </c>
      <c r="BA1439">
        <v>-1.1074643135070801</v>
      </c>
      <c r="BB1439">
        <v>-1.0048470497131348</v>
      </c>
      <c r="BC1439">
        <v>-0.89911514520645142</v>
      </c>
      <c r="BD1439">
        <v>-0.66097021102905273</v>
      </c>
      <c r="BE1439">
        <v>-1.0388128757476807</v>
      </c>
      <c r="BF1439">
        <v>-1.3410645723342896</v>
      </c>
      <c r="BG1439">
        <v>-0.92226928472518921</v>
      </c>
      <c r="BH1439">
        <v>-0.79506361484527588</v>
      </c>
      <c r="BI1439">
        <v>-0.63811749219894409</v>
      </c>
      <c r="BJ1439">
        <v>-0.56157535314559937</v>
      </c>
      <c r="BK1439">
        <v>-0.57786768674850464</v>
      </c>
      <c r="BL1439">
        <v>-0.60270804166793823</v>
      </c>
      <c r="BM1439">
        <v>-0.71354109048843384</v>
      </c>
      <c r="BN1439">
        <v>-0.81489264965057373</v>
      </c>
      <c r="BO1439">
        <v>-0.89511972665786743</v>
      </c>
      <c r="BP1439">
        <v>-0.95143091678619385</v>
      </c>
      <c r="BQ1439">
        <v>-1.0797113180160522</v>
      </c>
      <c r="BR1439">
        <v>-1.1228151321411133</v>
      </c>
      <c r="BS1439">
        <v>2.320275641977787E-2</v>
      </c>
      <c r="BT1439">
        <v>5.6807622909545898</v>
      </c>
      <c r="BU1439">
        <v>5.765660285949707</v>
      </c>
      <c r="BV1439">
        <v>5.8335118293762207</v>
      </c>
      <c r="BW1439">
        <v>5.8306684494018555</v>
      </c>
      <c r="BX1439">
        <v>5.7920899391174316</v>
      </c>
      <c r="BY1439">
        <v>-0.26801872253417969</v>
      </c>
      <c r="BZ1439">
        <v>-0.60898667573928833</v>
      </c>
      <c r="CA1439">
        <v>-0.55396008491516113</v>
      </c>
      <c r="CB1439">
        <v>-0.42667832970619202</v>
      </c>
      <c r="CC1439">
        <v>-0.60039311647415161</v>
      </c>
      <c r="CD1439">
        <v>-0.75454419851303101</v>
      </c>
      <c r="CE1439">
        <v>4.2205911129713058E-2</v>
      </c>
      <c r="CF1439">
        <v>3.7166189402341843E-2</v>
      </c>
      <c r="CG1439">
        <v>2.1626142784953117E-2</v>
      </c>
      <c r="CH1439">
        <v>-7.686226163059473E-3</v>
      </c>
      <c r="CI1439">
        <v>-3.6637887358665466E-2</v>
      </c>
      <c r="CJ1439">
        <v>-5.8615513145923615E-2</v>
      </c>
      <c r="CK1439">
        <v>-0.14223253726959229</v>
      </c>
      <c r="CL1439">
        <v>-0.21489700675010681</v>
      </c>
      <c r="CM1439">
        <v>-0.26408630609512329</v>
      </c>
      <c r="CN1439">
        <v>-0.27566647529602051</v>
      </c>
      <c r="CO1439">
        <v>-0.34789153933525085</v>
      </c>
      <c r="CP1439">
        <v>-0.36070311069488525</v>
      </c>
      <c r="CQ1439">
        <v>0.60506784915924072</v>
      </c>
      <c r="CR1439">
        <v>5.9265146255493164</v>
      </c>
      <c r="CS1439">
        <v>6.0055418014526367</v>
      </c>
      <c r="CT1439">
        <v>6.065824031829834</v>
      </c>
      <c r="CU1439">
        <v>6.0607633590698242</v>
      </c>
      <c r="CV1439">
        <v>6.0324735641479492</v>
      </c>
      <c r="CW1439">
        <v>0.31337878108024597</v>
      </c>
      <c r="CX1439">
        <v>-0.33481499552726746</v>
      </c>
      <c r="CY1439">
        <v>-0.31490674614906311</v>
      </c>
      <c r="CZ1439">
        <v>-0.26440852880477905</v>
      </c>
      <c r="DA1439">
        <v>-0.2967449426651001</v>
      </c>
      <c r="DB1439">
        <v>-0.34832197427749634</v>
      </c>
      <c r="DC1439">
        <v>1.0066810846328735</v>
      </c>
      <c r="DD1439">
        <v>0.86939597129821777</v>
      </c>
      <c r="DE1439">
        <v>0.68136978149414063</v>
      </c>
      <c r="DF1439">
        <v>0.5462028980255127</v>
      </c>
      <c r="DG1439">
        <v>0.50459194183349609</v>
      </c>
      <c r="DH1439">
        <v>0.4854770302772522</v>
      </c>
      <c r="DI1439">
        <v>0.42907604575157166</v>
      </c>
      <c r="DJ1439">
        <v>0.3850986659526825</v>
      </c>
      <c r="DK1439">
        <v>0.36694708466529846</v>
      </c>
      <c r="DL1439">
        <v>0.40009793639183044</v>
      </c>
      <c r="DM1439">
        <v>0.38392829895019531</v>
      </c>
      <c r="DN1439">
        <v>0.40140891075134277</v>
      </c>
      <c r="DO1439">
        <v>1.1869329214096069</v>
      </c>
      <c r="DP1439">
        <v>6.172266960144043</v>
      </c>
      <c r="DQ1439">
        <v>6.2454233169555664</v>
      </c>
      <c r="DR1439">
        <v>6.2981362342834473</v>
      </c>
      <c r="DS1439">
        <v>6.290858268737793</v>
      </c>
      <c r="DT1439">
        <v>6.2728571891784668</v>
      </c>
      <c r="DU1439">
        <v>0.89477628469467163</v>
      </c>
      <c r="DV1439">
        <v>-6.064329668879509E-2</v>
      </c>
      <c r="DW1439">
        <v>-7.5853407382965088E-2</v>
      </c>
      <c r="DX1439">
        <v>-0.1021387130022049</v>
      </c>
      <c r="DY1439">
        <v>6.9032376632094383E-3</v>
      </c>
      <c r="DZ1439">
        <v>5.7900246232748032E-2</v>
      </c>
      <c r="EA1439">
        <v>2.3992300033569336</v>
      </c>
      <c r="EB1439">
        <v>2.0710036754608154</v>
      </c>
      <c r="EC1439">
        <v>1.6339347362518311</v>
      </c>
      <c r="ED1439">
        <v>1.3459309339523315</v>
      </c>
      <c r="EE1439">
        <v>1.2860418558120728</v>
      </c>
      <c r="EF1439">
        <v>1.2710602283477783</v>
      </c>
      <c r="EG1439">
        <v>1.2539548873901367</v>
      </c>
      <c r="EH1439">
        <v>1.2513971328735352</v>
      </c>
      <c r="EI1439">
        <v>1.2780591249465942</v>
      </c>
      <c r="EJ1439">
        <v>1.3757944107055664</v>
      </c>
      <c r="EK1439">
        <v>1.4405598640441895</v>
      </c>
      <c r="EL1439">
        <v>1.5017776489257812</v>
      </c>
      <c r="EM1439">
        <v>2.0270538330078125</v>
      </c>
      <c r="EN1439">
        <v>6.5270938873291016</v>
      </c>
      <c r="EO1439">
        <v>6.591773509979248</v>
      </c>
      <c r="EP1439">
        <v>6.6335582733154297</v>
      </c>
      <c r="EQ1439">
        <v>6.6230788230895996</v>
      </c>
      <c r="ER1439">
        <v>6.6199331283569336</v>
      </c>
      <c r="ES1439">
        <v>1.7342219352722168</v>
      </c>
      <c r="ET1439">
        <v>0.33521708846092224</v>
      </c>
      <c r="EU1439">
        <v>0.2693016529083252</v>
      </c>
      <c r="EV1439">
        <v>0.13215312361717224</v>
      </c>
      <c r="EW1439">
        <v>0.44532299041748047</v>
      </c>
      <c r="EX1439">
        <v>0.64442062377929688</v>
      </c>
      <c r="EY1439">
        <v>71.48675537109375</v>
      </c>
      <c r="EZ1439">
        <v>71.499992370605469</v>
      </c>
      <c r="FA1439">
        <v>70.881248474121094</v>
      </c>
      <c r="FB1439">
        <v>70.660964965820313</v>
      </c>
      <c r="FC1439">
        <v>70.024459838867188</v>
      </c>
      <c r="FD1439">
        <v>69.920860290527344</v>
      </c>
      <c r="FE1439">
        <v>70.065536499023438</v>
      </c>
      <c r="FF1439">
        <v>70.953620910644531</v>
      </c>
      <c r="FG1439">
        <v>74.344955444335937</v>
      </c>
      <c r="FH1439">
        <v>78.051338195800781</v>
      </c>
      <c r="FI1439">
        <v>81.837821960449219</v>
      </c>
      <c r="FJ1439">
        <v>83.088005065917969</v>
      </c>
      <c r="FK1439">
        <v>84.498008728027344</v>
      </c>
      <c r="FL1439">
        <v>83.771507263183594</v>
      </c>
      <c r="FM1439">
        <v>84.627105712890625</v>
      </c>
      <c r="FN1439">
        <v>85.034515380859375</v>
      </c>
      <c r="FO1439">
        <v>84.293304443359375</v>
      </c>
      <c r="FP1439">
        <v>84.168441772460937</v>
      </c>
      <c r="FQ1439">
        <v>81.099044799804687</v>
      </c>
      <c r="FR1439">
        <v>78.626708984375</v>
      </c>
      <c r="FS1439">
        <v>75.828697204589844</v>
      </c>
      <c r="FT1439">
        <v>74.222824096679688</v>
      </c>
      <c r="FU1439">
        <v>73.611854553222656</v>
      </c>
      <c r="FV1439">
        <v>73.134765625</v>
      </c>
      <c r="FW1439">
        <v>181</v>
      </c>
      <c r="FX1439">
        <v>8.9820645749568939E-2</v>
      </c>
      <c r="FY1439">
        <v>1</v>
      </c>
    </row>
    <row r="1440" spans="1:181" x14ac:dyDescent="0.2">
      <c r="A1440" t="s">
        <v>243</v>
      </c>
      <c r="B1440" t="s">
        <v>239</v>
      </c>
      <c r="C1440" t="s">
        <v>214</v>
      </c>
      <c r="D1440" t="s">
        <v>40</v>
      </c>
      <c r="E1440">
        <v>2020</v>
      </c>
      <c r="F1440" t="s">
        <v>222</v>
      </c>
      <c r="G1440" t="s">
        <v>245</v>
      </c>
      <c r="H1440">
        <v>190</v>
      </c>
      <c r="K1440">
        <v>17.652322769165039</v>
      </c>
      <c r="L1440">
        <v>16.985071182250977</v>
      </c>
      <c r="M1440">
        <v>16.519084930419922</v>
      </c>
      <c r="N1440">
        <v>16.71973991394043</v>
      </c>
      <c r="O1440">
        <v>17.552902221679687</v>
      </c>
      <c r="P1440">
        <v>18.634727478027344</v>
      </c>
      <c r="Q1440">
        <v>22.024131774902344</v>
      </c>
      <c r="R1440">
        <v>24.858057022094727</v>
      </c>
      <c r="S1440">
        <v>27.7828369140625</v>
      </c>
      <c r="T1440">
        <v>29.911697387695313</v>
      </c>
      <c r="U1440">
        <v>33.288654327392578</v>
      </c>
      <c r="V1440">
        <v>34.615848541259766</v>
      </c>
      <c r="W1440">
        <v>35.316825866699219</v>
      </c>
      <c r="X1440">
        <v>35.715854644775391</v>
      </c>
      <c r="Y1440">
        <v>36.097480773925781</v>
      </c>
      <c r="Z1440">
        <v>36.334621429443359</v>
      </c>
      <c r="AA1440">
        <v>36.168876647949219</v>
      </c>
      <c r="AB1440">
        <v>36.407329559326172</v>
      </c>
      <c r="AC1440">
        <v>35.800369262695312</v>
      </c>
      <c r="AD1440">
        <v>35.261756896972656</v>
      </c>
      <c r="AE1440">
        <v>32.468654632568359</v>
      </c>
      <c r="AF1440">
        <v>26.469135284423828</v>
      </c>
      <c r="AG1440">
        <v>21.409738540649414</v>
      </c>
      <c r="AH1440">
        <v>18.311786651611328</v>
      </c>
      <c r="AI1440">
        <v>-2.3148181438446045</v>
      </c>
      <c r="AJ1440">
        <v>-1.9966713190078735</v>
      </c>
      <c r="AK1440">
        <v>-1.5906825065612793</v>
      </c>
      <c r="AL1440">
        <v>-1.3613033294677734</v>
      </c>
      <c r="AM1440">
        <v>-1.3593175411224365</v>
      </c>
      <c r="AN1440">
        <v>-1.3882912397384644</v>
      </c>
      <c r="AO1440">
        <v>-1.5384199619293213</v>
      </c>
      <c r="AP1440">
        <v>-1.681191086769104</v>
      </c>
      <c r="AQ1440">
        <v>-1.8062317371368408</v>
      </c>
      <c r="AR1440">
        <v>-1.9271273612976074</v>
      </c>
      <c r="AS1440">
        <v>-2.1363430023193359</v>
      </c>
      <c r="AT1440">
        <v>-2.2231838703155518</v>
      </c>
      <c r="AU1440">
        <v>-0.8169180154800415</v>
      </c>
      <c r="AV1440">
        <v>5.3259353637695313</v>
      </c>
      <c r="AW1440">
        <v>5.4193100929260254</v>
      </c>
      <c r="AX1440">
        <v>5.4980897903442383</v>
      </c>
      <c r="AY1440">
        <v>5.4984478950500488</v>
      </c>
      <c r="AZ1440">
        <v>5.4450139999389648</v>
      </c>
      <c r="BA1440">
        <v>-1.1074643135070801</v>
      </c>
      <c r="BB1440">
        <v>-1.0048470497131348</v>
      </c>
      <c r="BC1440">
        <v>-0.89911514520645142</v>
      </c>
      <c r="BD1440">
        <v>-0.66097021102905273</v>
      </c>
      <c r="BE1440">
        <v>-1.0388128757476807</v>
      </c>
      <c r="BF1440">
        <v>-1.3410645723342896</v>
      </c>
      <c r="BG1440">
        <v>-0.92226928472518921</v>
      </c>
      <c r="BH1440">
        <v>-0.79506361484527588</v>
      </c>
      <c r="BI1440">
        <v>-0.63811749219894409</v>
      </c>
      <c r="BJ1440">
        <v>-0.56157535314559937</v>
      </c>
      <c r="BK1440">
        <v>-0.57786768674850464</v>
      </c>
      <c r="BL1440">
        <v>-0.60270804166793823</v>
      </c>
      <c r="BM1440">
        <v>-0.71354109048843384</v>
      </c>
      <c r="BN1440">
        <v>-0.81489264965057373</v>
      </c>
      <c r="BO1440">
        <v>-0.89511972665786743</v>
      </c>
      <c r="BP1440">
        <v>-0.95143091678619385</v>
      </c>
      <c r="BQ1440">
        <v>-1.0797113180160522</v>
      </c>
      <c r="BR1440">
        <v>-1.1228151321411133</v>
      </c>
      <c r="BS1440">
        <v>2.320275641977787E-2</v>
      </c>
      <c r="BT1440">
        <v>5.6807622909545898</v>
      </c>
      <c r="BU1440">
        <v>5.765660285949707</v>
      </c>
      <c r="BV1440">
        <v>5.8335118293762207</v>
      </c>
      <c r="BW1440">
        <v>5.8306684494018555</v>
      </c>
      <c r="BX1440">
        <v>5.7920899391174316</v>
      </c>
      <c r="BY1440">
        <v>-0.26801872253417969</v>
      </c>
      <c r="BZ1440">
        <v>-0.60898667573928833</v>
      </c>
      <c r="CA1440">
        <v>-0.55396008491516113</v>
      </c>
      <c r="CB1440">
        <v>-0.42667832970619202</v>
      </c>
      <c r="CC1440">
        <v>-0.60039311647415161</v>
      </c>
      <c r="CD1440">
        <v>-0.75454419851303101</v>
      </c>
      <c r="CE1440">
        <v>4.2205911129713058E-2</v>
      </c>
      <c r="CF1440">
        <v>3.7166189402341843E-2</v>
      </c>
      <c r="CG1440">
        <v>2.1626142784953117E-2</v>
      </c>
      <c r="CH1440">
        <v>-7.686226163059473E-3</v>
      </c>
      <c r="CI1440">
        <v>-3.6637887358665466E-2</v>
      </c>
      <c r="CJ1440">
        <v>-5.8615513145923615E-2</v>
      </c>
      <c r="CK1440">
        <v>-0.14223253726959229</v>
      </c>
      <c r="CL1440">
        <v>-0.21489700675010681</v>
      </c>
      <c r="CM1440">
        <v>-0.26408630609512329</v>
      </c>
      <c r="CN1440">
        <v>-0.27566647529602051</v>
      </c>
      <c r="CO1440">
        <v>-0.34789153933525085</v>
      </c>
      <c r="CP1440">
        <v>-0.36070311069488525</v>
      </c>
      <c r="CQ1440">
        <v>0.60506784915924072</v>
      </c>
      <c r="CR1440">
        <v>5.9265146255493164</v>
      </c>
      <c r="CS1440">
        <v>6.0055418014526367</v>
      </c>
      <c r="CT1440">
        <v>6.065824031829834</v>
      </c>
      <c r="CU1440">
        <v>6.0607633590698242</v>
      </c>
      <c r="CV1440">
        <v>6.0324735641479492</v>
      </c>
      <c r="CW1440">
        <v>0.31337878108024597</v>
      </c>
      <c r="CX1440">
        <v>-0.33481499552726746</v>
      </c>
      <c r="CY1440">
        <v>-0.31490674614906311</v>
      </c>
      <c r="CZ1440">
        <v>-0.26440852880477905</v>
      </c>
      <c r="DA1440">
        <v>-0.2967449426651001</v>
      </c>
      <c r="DB1440">
        <v>-0.34832197427749634</v>
      </c>
      <c r="DC1440">
        <v>1.0066810846328735</v>
      </c>
      <c r="DD1440">
        <v>0.86939597129821777</v>
      </c>
      <c r="DE1440">
        <v>0.68136978149414063</v>
      </c>
      <c r="DF1440">
        <v>0.5462028980255127</v>
      </c>
      <c r="DG1440">
        <v>0.50459194183349609</v>
      </c>
      <c r="DH1440">
        <v>0.4854770302772522</v>
      </c>
      <c r="DI1440">
        <v>0.42907604575157166</v>
      </c>
      <c r="DJ1440">
        <v>0.3850986659526825</v>
      </c>
      <c r="DK1440">
        <v>0.36694708466529846</v>
      </c>
      <c r="DL1440">
        <v>0.40009793639183044</v>
      </c>
      <c r="DM1440">
        <v>0.38392829895019531</v>
      </c>
      <c r="DN1440">
        <v>0.40140891075134277</v>
      </c>
      <c r="DO1440">
        <v>1.1869329214096069</v>
      </c>
      <c r="DP1440">
        <v>6.172266960144043</v>
      </c>
      <c r="DQ1440">
        <v>6.2454233169555664</v>
      </c>
      <c r="DR1440">
        <v>6.2981362342834473</v>
      </c>
      <c r="DS1440">
        <v>6.290858268737793</v>
      </c>
      <c r="DT1440">
        <v>6.2728571891784668</v>
      </c>
      <c r="DU1440">
        <v>0.89477628469467163</v>
      </c>
      <c r="DV1440">
        <v>-6.064329668879509E-2</v>
      </c>
      <c r="DW1440">
        <v>-7.5853407382965088E-2</v>
      </c>
      <c r="DX1440">
        <v>-0.1021387130022049</v>
      </c>
      <c r="DY1440">
        <v>6.9032376632094383E-3</v>
      </c>
      <c r="DZ1440">
        <v>5.7900246232748032E-2</v>
      </c>
      <c r="EA1440">
        <v>2.3992300033569336</v>
      </c>
      <c r="EB1440">
        <v>2.0710036754608154</v>
      </c>
      <c r="EC1440">
        <v>1.6339347362518311</v>
      </c>
      <c r="ED1440">
        <v>1.3459309339523315</v>
      </c>
      <c r="EE1440">
        <v>1.2860418558120728</v>
      </c>
      <c r="EF1440">
        <v>1.2710602283477783</v>
      </c>
      <c r="EG1440">
        <v>1.2539548873901367</v>
      </c>
      <c r="EH1440">
        <v>1.2513971328735352</v>
      </c>
      <c r="EI1440">
        <v>1.2780591249465942</v>
      </c>
      <c r="EJ1440">
        <v>1.3757944107055664</v>
      </c>
      <c r="EK1440">
        <v>1.4405598640441895</v>
      </c>
      <c r="EL1440">
        <v>1.5017776489257812</v>
      </c>
      <c r="EM1440">
        <v>2.0270538330078125</v>
      </c>
      <c r="EN1440">
        <v>6.5270938873291016</v>
      </c>
      <c r="EO1440">
        <v>6.591773509979248</v>
      </c>
      <c r="EP1440">
        <v>6.6335582733154297</v>
      </c>
      <c r="EQ1440">
        <v>6.6230788230895996</v>
      </c>
      <c r="ER1440">
        <v>6.6199331283569336</v>
      </c>
      <c r="ES1440">
        <v>1.7342219352722168</v>
      </c>
      <c r="ET1440">
        <v>0.33521708846092224</v>
      </c>
      <c r="EU1440">
        <v>0.2693016529083252</v>
      </c>
      <c r="EV1440">
        <v>0.13215312361717224</v>
      </c>
      <c r="EW1440">
        <v>0.44532299041748047</v>
      </c>
      <c r="EX1440">
        <v>0.64442062377929688</v>
      </c>
      <c r="EY1440">
        <v>71.48675537109375</v>
      </c>
      <c r="EZ1440">
        <v>71.499992370605469</v>
      </c>
      <c r="FA1440">
        <v>70.881248474121094</v>
      </c>
      <c r="FB1440">
        <v>70.660964965820313</v>
      </c>
      <c r="FC1440">
        <v>70.024459838867188</v>
      </c>
      <c r="FD1440">
        <v>69.920860290527344</v>
      </c>
      <c r="FE1440">
        <v>70.065536499023438</v>
      </c>
      <c r="FF1440">
        <v>70.953620910644531</v>
      </c>
      <c r="FG1440">
        <v>74.344955444335937</v>
      </c>
      <c r="FH1440">
        <v>78.051338195800781</v>
      </c>
      <c r="FI1440">
        <v>81.837821960449219</v>
      </c>
      <c r="FJ1440">
        <v>83.088005065917969</v>
      </c>
      <c r="FK1440">
        <v>84.498008728027344</v>
      </c>
      <c r="FL1440">
        <v>83.771507263183594</v>
      </c>
      <c r="FM1440">
        <v>84.627105712890625</v>
      </c>
      <c r="FN1440">
        <v>85.034515380859375</v>
      </c>
      <c r="FO1440">
        <v>84.293304443359375</v>
      </c>
      <c r="FP1440">
        <v>84.168441772460937</v>
      </c>
      <c r="FQ1440">
        <v>81.099044799804687</v>
      </c>
      <c r="FR1440">
        <v>78.626708984375</v>
      </c>
      <c r="FS1440">
        <v>75.828697204589844</v>
      </c>
      <c r="FT1440">
        <v>74.222824096679688</v>
      </c>
      <c r="FU1440">
        <v>73.611854553222656</v>
      </c>
      <c r="FV1440">
        <v>73.134765625</v>
      </c>
      <c r="FW1440">
        <v>181</v>
      </c>
      <c r="FX1440">
        <v>8.9820645749568939E-2</v>
      </c>
      <c r="FY1440">
        <v>1</v>
      </c>
    </row>
    <row r="1441" spans="1:181" x14ac:dyDescent="0.2">
      <c r="A1441" t="s">
        <v>243</v>
      </c>
      <c r="B1441" t="s">
        <v>239</v>
      </c>
      <c r="C1441" t="s">
        <v>214</v>
      </c>
      <c r="D1441" t="s">
        <v>40</v>
      </c>
      <c r="E1441">
        <v>2021</v>
      </c>
      <c r="F1441" t="s">
        <v>222</v>
      </c>
      <c r="G1441" t="s">
        <v>245</v>
      </c>
      <c r="H1441">
        <v>190</v>
      </c>
      <c r="K1441">
        <v>17.652322769165039</v>
      </c>
      <c r="L1441">
        <v>16.985071182250977</v>
      </c>
      <c r="M1441">
        <v>16.519084930419922</v>
      </c>
      <c r="N1441">
        <v>16.71973991394043</v>
      </c>
      <c r="O1441">
        <v>17.552902221679687</v>
      </c>
      <c r="P1441">
        <v>18.634727478027344</v>
      </c>
      <c r="Q1441">
        <v>22.024131774902344</v>
      </c>
      <c r="R1441">
        <v>24.858057022094727</v>
      </c>
      <c r="S1441">
        <v>27.7828369140625</v>
      </c>
      <c r="T1441">
        <v>29.911697387695313</v>
      </c>
      <c r="U1441">
        <v>33.288654327392578</v>
      </c>
      <c r="V1441">
        <v>34.615848541259766</v>
      </c>
      <c r="W1441">
        <v>35.316825866699219</v>
      </c>
      <c r="X1441">
        <v>35.715854644775391</v>
      </c>
      <c r="Y1441">
        <v>36.097480773925781</v>
      </c>
      <c r="Z1441">
        <v>36.334621429443359</v>
      </c>
      <c r="AA1441">
        <v>36.168876647949219</v>
      </c>
      <c r="AB1441">
        <v>36.407329559326172</v>
      </c>
      <c r="AC1441">
        <v>35.800369262695312</v>
      </c>
      <c r="AD1441">
        <v>35.261756896972656</v>
      </c>
      <c r="AE1441">
        <v>32.468654632568359</v>
      </c>
      <c r="AF1441">
        <v>26.469135284423828</v>
      </c>
      <c r="AG1441">
        <v>21.409738540649414</v>
      </c>
      <c r="AH1441">
        <v>18.311786651611328</v>
      </c>
      <c r="AI1441">
        <v>-2.3148181438446045</v>
      </c>
      <c r="AJ1441">
        <v>-1.9966713190078735</v>
      </c>
      <c r="AK1441">
        <v>-1.5906825065612793</v>
      </c>
      <c r="AL1441">
        <v>-1.3613033294677734</v>
      </c>
      <c r="AM1441">
        <v>-1.3593175411224365</v>
      </c>
      <c r="AN1441">
        <v>-1.3882912397384644</v>
      </c>
      <c r="AO1441">
        <v>-1.5384199619293213</v>
      </c>
      <c r="AP1441">
        <v>-1.681191086769104</v>
      </c>
      <c r="AQ1441">
        <v>-1.8062317371368408</v>
      </c>
      <c r="AR1441">
        <v>-1.9271273612976074</v>
      </c>
      <c r="AS1441">
        <v>-2.1363430023193359</v>
      </c>
      <c r="AT1441">
        <v>-2.2231838703155518</v>
      </c>
      <c r="AU1441">
        <v>-0.8169180154800415</v>
      </c>
      <c r="AV1441">
        <v>5.3259353637695313</v>
      </c>
      <c r="AW1441">
        <v>5.4193100929260254</v>
      </c>
      <c r="AX1441">
        <v>5.4980897903442383</v>
      </c>
      <c r="AY1441">
        <v>5.4984478950500488</v>
      </c>
      <c r="AZ1441">
        <v>5.4450139999389648</v>
      </c>
      <c r="BA1441">
        <v>-1.1074643135070801</v>
      </c>
      <c r="BB1441">
        <v>-1.0048470497131348</v>
      </c>
      <c r="BC1441">
        <v>-0.89911514520645142</v>
      </c>
      <c r="BD1441">
        <v>-0.66097021102905273</v>
      </c>
      <c r="BE1441">
        <v>-1.0388128757476807</v>
      </c>
      <c r="BF1441">
        <v>-1.3410645723342896</v>
      </c>
      <c r="BG1441">
        <v>-0.92226928472518921</v>
      </c>
      <c r="BH1441">
        <v>-0.79506361484527588</v>
      </c>
      <c r="BI1441">
        <v>-0.63811749219894409</v>
      </c>
      <c r="BJ1441">
        <v>-0.56157535314559937</v>
      </c>
      <c r="BK1441">
        <v>-0.57786768674850464</v>
      </c>
      <c r="BL1441">
        <v>-0.60270804166793823</v>
      </c>
      <c r="BM1441">
        <v>-0.71354109048843384</v>
      </c>
      <c r="BN1441">
        <v>-0.81489264965057373</v>
      </c>
      <c r="BO1441">
        <v>-0.89511972665786743</v>
      </c>
      <c r="BP1441">
        <v>-0.95143091678619385</v>
      </c>
      <c r="BQ1441">
        <v>-1.0797113180160522</v>
      </c>
      <c r="BR1441">
        <v>-1.1228151321411133</v>
      </c>
      <c r="BS1441">
        <v>2.320275641977787E-2</v>
      </c>
      <c r="BT1441">
        <v>5.6807622909545898</v>
      </c>
      <c r="BU1441">
        <v>5.765660285949707</v>
      </c>
      <c r="BV1441">
        <v>5.8335118293762207</v>
      </c>
      <c r="BW1441">
        <v>5.8306684494018555</v>
      </c>
      <c r="BX1441">
        <v>5.7920899391174316</v>
      </c>
      <c r="BY1441">
        <v>-0.26801872253417969</v>
      </c>
      <c r="BZ1441">
        <v>-0.60898667573928833</v>
      </c>
      <c r="CA1441">
        <v>-0.55396008491516113</v>
      </c>
      <c r="CB1441">
        <v>-0.42667832970619202</v>
      </c>
      <c r="CC1441">
        <v>-0.60039311647415161</v>
      </c>
      <c r="CD1441">
        <v>-0.75454419851303101</v>
      </c>
      <c r="CE1441">
        <v>4.2205911129713058E-2</v>
      </c>
      <c r="CF1441">
        <v>3.7166189402341843E-2</v>
      </c>
      <c r="CG1441">
        <v>2.1626142784953117E-2</v>
      </c>
      <c r="CH1441">
        <v>-7.686226163059473E-3</v>
      </c>
      <c r="CI1441">
        <v>-3.6637887358665466E-2</v>
      </c>
      <c r="CJ1441">
        <v>-5.8615513145923615E-2</v>
      </c>
      <c r="CK1441">
        <v>-0.14223253726959229</v>
      </c>
      <c r="CL1441">
        <v>-0.21489700675010681</v>
      </c>
      <c r="CM1441">
        <v>-0.26408630609512329</v>
      </c>
      <c r="CN1441">
        <v>-0.27566647529602051</v>
      </c>
      <c r="CO1441">
        <v>-0.34789153933525085</v>
      </c>
      <c r="CP1441">
        <v>-0.36070311069488525</v>
      </c>
      <c r="CQ1441">
        <v>0.60506784915924072</v>
      </c>
      <c r="CR1441">
        <v>5.9265146255493164</v>
      </c>
      <c r="CS1441">
        <v>6.0055418014526367</v>
      </c>
      <c r="CT1441">
        <v>6.065824031829834</v>
      </c>
      <c r="CU1441">
        <v>6.0607633590698242</v>
      </c>
      <c r="CV1441">
        <v>6.0324735641479492</v>
      </c>
      <c r="CW1441">
        <v>0.31337878108024597</v>
      </c>
      <c r="CX1441">
        <v>-0.33481499552726746</v>
      </c>
      <c r="CY1441">
        <v>-0.31490674614906311</v>
      </c>
      <c r="CZ1441">
        <v>-0.26440852880477905</v>
      </c>
      <c r="DA1441">
        <v>-0.2967449426651001</v>
      </c>
      <c r="DB1441">
        <v>-0.34832197427749634</v>
      </c>
      <c r="DC1441">
        <v>1.0066810846328735</v>
      </c>
      <c r="DD1441">
        <v>0.86939597129821777</v>
      </c>
      <c r="DE1441">
        <v>0.68136978149414063</v>
      </c>
      <c r="DF1441">
        <v>0.5462028980255127</v>
      </c>
      <c r="DG1441">
        <v>0.50459194183349609</v>
      </c>
      <c r="DH1441">
        <v>0.4854770302772522</v>
      </c>
      <c r="DI1441">
        <v>0.42907604575157166</v>
      </c>
      <c r="DJ1441">
        <v>0.3850986659526825</v>
      </c>
      <c r="DK1441">
        <v>0.36694708466529846</v>
      </c>
      <c r="DL1441">
        <v>0.40009793639183044</v>
      </c>
      <c r="DM1441">
        <v>0.38392829895019531</v>
      </c>
      <c r="DN1441">
        <v>0.40140891075134277</v>
      </c>
      <c r="DO1441">
        <v>1.1869329214096069</v>
      </c>
      <c r="DP1441">
        <v>6.172266960144043</v>
      </c>
      <c r="DQ1441">
        <v>6.2454233169555664</v>
      </c>
      <c r="DR1441">
        <v>6.2981362342834473</v>
      </c>
      <c r="DS1441">
        <v>6.290858268737793</v>
      </c>
      <c r="DT1441">
        <v>6.2728571891784668</v>
      </c>
      <c r="DU1441">
        <v>0.89477628469467163</v>
      </c>
      <c r="DV1441">
        <v>-6.064329668879509E-2</v>
      </c>
      <c r="DW1441">
        <v>-7.5853407382965088E-2</v>
      </c>
      <c r="DX1441">
        <v>-0.1021387130022049</v>
      </c>
      <c r="DY1441">
        <v>6.9032376632094383E-3</v>
      </c>
      <c r="DZ1441">
        <v>5.7900246232748032E-2</v>
      </c>
      <c r="EA1441">
        <v>2.3992300033569336</v>
      </c>
      <c r="EB1441">
        <v>2.0710036754608154</v>
      </c>
      <c r="EC1441">
        <v>1.6339347362518311</v>
      </c>
      <c r="ED1441">
        <v>1.3459309339523315</v>
      </c>
      <c r="EE1441">
        <v>1.2860418558120728</v>
      </c>
      <c r="EF1441">
        <v>1.2710602283477783</v>
      </c>
      <c r="EG1441">
        <v>1.2539548873901367</v>
      </c>
      <c r="EH1441">
        <v>1.2513971328735352</v>
      </c>
      <c r="EI1441">
        <v>1.2780591249465942</v>
      </c>
      <c r="EJ1441">
        <v>1.3757944107055664</v>
      </c>
      <c r="EK1441">
        <v>1.4405598640441895</v>
      </c>
      <c r="EL1441">
        <v>1.5017776489257812</v>
      </c>
      <c r="EM1441">
        <v>2.0270538330078125</v>
      </c>
      <c r="EN1441">
        <v>6.5270938873291016</v>
      </c>
      <c r="EO1441">
        <v>6.591773509979248</v>
      </c>
      <c r="EP1441">
        <v>6.6335582733154297</v>
      </c>
      <c r="EQ1441">
        <v>6.6230788230895996</v>
      </c>
      <c r="ER1441">
        <v>6.6199331283569336</v>
      </c>
      <c r="ES1441">
        <v>1.7342219352722168</v>
      </c>
      <c r="ET1441">
        <v>0.33521708846092224</v>
      </c>
      <c r="EU1441">
        <v>0.2693016529083252</v>
      </c>
      <c r="EV1441">
        <v>0.13215312361717224</v>
      </c>
      <c r="EW1441">
        <v>0.44532299041748047</v>
      </c>
      <c r="EX1441">
        <v>0.64442062377929688</v>
      </c>
      <c r="EY1441">
        <v>71.48675537109375</v>
      </c>
      <c r="EZ1441">
        <v>71.499992370605469</v>
      </c>
      <c r="FA1441">
        <v>70.881248474121094</v>
      </c>
      <c r="FB1441">
        <v>70.660964965820313</v>
      </c>
      <c r="FC1441">
        <v>70.024459838867188</v>
      </c>
      <c r="FD1441">
        <v>69.920860290527344</v>
      </c>
      <c r="FE1441">
        <v>70.065536499023438</v>
      </c>
      <c r="FF1441">
        <v>70.953620910644531</v>
      </c>
      <c r="FG1441">
        <v>74.344955444335937</v>
      </c>
      <c r="FH1441">
        <v>78.051338195800781</v>
      </c>
      <c r="FI1441">
        <v>81.837821960449219</v>
      </c>
      <c r="FJ1441">
        <v>83.088005065917969</v>
      </c>
      <c r="FK1441">
        <v>84.498008728027344</v>
      </c>
      <c r="FL1441">
        <v>83.771507263183594</v>
      </c>
      <c r="FM1441">
        <v>84.627105712890625</v>
      </c>
      <c r="FN1441">
        <v>85.034515380859375</v>
      </c>
      <c r="FO1441">
        <v>84.293304443359375</v>
      </c>
      <c r="FP1441">
        <v>84.168441772460937</v>
      </c>
      <c r="FQ1441">
        <v>81.099044799804687</v>
      </c>
      <c r="FR1441">
        <v>78.626708984375</v>
      </c>
      <c r="FS1441">
        <v>75.828697204589844</v>
      </c>
      <c r="FT1441">
        <v>74.222824096679688</v>
      </c>
      <c r="FU1441">
        <v>73.611854553222656</v>
      </c>
      <c r="FV1441">
        <v>73.134765625</v>
      </c>
      <c r="FW1441">
        <v>181</v>
      </c>
      <c r="FX1441">
        <v>8.9820645749568939E-2</v>
      </c>
      <c r="FY1441">
        <v>1</v>
      </c>
    </row>
    <row r="1442" spans="1:181" x14ac:dyDescent="0.2">
      <c r="A1442" t="s">
        <v>243</v>
      </c>
      <c r="B1442" t="s">
        <v>239</v>
      </c>
      <c r="C1442" t="s">
        <v>214</v>
      </c>
      <c r="D1442" t="s">
        <v>40</v>
      </c>
      <c r="E1442">
        <v>2022</v>
      </c>
      <c r="F1442" t="s">
        <v>222</v>
      </c>
      <c r="G1442" t="s">
        <v>245</v>
      </c>
      <c r="H1442">
        <v>190</v>
      </c>
      <c r="K1442">
        <v>17.652322769165039</v>
      </c>
      <c r="L1442">
        <v>16.985071182250977</v>
      </c>
      <c r="M1442">
        <v>16.519084930419922</v>
      </c>
      <c r="N1442">
        <v>16.71973991394043</v>
      </c>
      <c r="O1442">
        <v>17.552902221679687</v>
      </c>
      <c r="P1442">
        <v>18.634727478027344</v>
      </c>
      <c r="Q1442">
        <v>22.024131774902344</v>
      </c>
      <c r="R1442">
        <v>24.858057022094727</v>
      </c>
      <c r="S1442">
        <v>27.7828369140625</v>
      </c>
      <c r="T1442">
        <v>29.911697387695313</v>
      </c>
      <c r="U1442">
        <v>33.288654327392578</v>
      </c>
      <c r="V1442">
        <v>34.615848541259766</v>
      </c>
      <c r="W1442">
        <v>35.316825866699219</v>
      </c>
      <c r="X1442">
        <v>35.715854644775391</v>
      </c>
      <c r="Y1442">
        <v>36.097480773925781</v>
      </c>
      <c r="Z1442">
        <v>36.334621429443359</v>
      </c>
      <c r="AA1442">
        <v>36.168876647949219</v>
      </c>
      <c r="AB1442">
        <v>36.407329559326172</v>
      </c>
      <c r="AC1442">
        <v>35.800369262695312</v>
      </c>
      <c r="AD1442">
        <v>35.261756896972656</v>
      </c>
      <c r="AE1442">
        <v>32.468654632568359</v>
      </c>
      <c r="AF1442">
        <v>26.469135284423828</v>
      </c>
      <c r="AG1442">
        <v>21.409738540649414</v>
      </c>
      <c r="AH1442">
        <v>18.311786651611328</v>
      </c>
      <c r="AI1442">
        <v>-2.3148181438446045</v>
      </c>
      <c r="AJ1442">
        <v>-1.9966713190078735</v>
      </c>
      <c r="AK1442">
        <v>-1.5906825065612793</v>
      </c>
      <c r="AL1442">
        <v>-1.3613033294677734</v>
      </c>
      <c r="AM1442">
        <v>-1.3593175411224365</v>
      </c>
      <c r="AN1442">
        <v>-1.3882912397384644</v>
      </c>
      <c r="AO1442">
        <v>-1.5384199619293213</v>
      </c>
      <c r="AP1442">
        <v>-1.681191086769104</v>
      </c>
      <c r="AQ1442">
        <v>-1.8062317371368408</v>
      </c>
      <c r="AR1442">
        <v>-1.9271273612976074</v>
      </c>
      <c r="AS1442">
        <v>-2.1363430023193359</v>
      </c>
      <c r="AT1442">
        <v>-2.2231838703155518</v>
      </c>
      <c r="AU1442">
        <v>-0.8169180154800415</v>
      </c>
      <c r="AV1442">
        <v>5.3259353637695313</v>
      </c>
      <c r="AW1442">
        <v>5.4193100929260254</v>
      </c>
      <c r="AX1442">
        <v>5.4980897903442383</v>
      </c>
      <c r="AY1442">
        <v>5.4984478950500488</v>
      </c>
      <c r="AZ1442">
        <v>5.4450139999389648</v>
      </c>
      <c r="BA1442">
        <v>-1.1074643135070801</v>
      </c>
      <c r="BB1442">
        <v>-1.0048470497131348</v>
      </c>
      <c r="BC1442">
        <v>-0.89911514520645142</v>
      </c>
      <c r="BD1442">
        <v>-0.66097021102905273</v>
      </c>
      <c r="BE1442">
        <v>-1.0388128757476807</v>
      </c>
      <c r="BF1442">
        <v>-1.3410645723342896</v>
      </c>
      <c r="BG1442">
        <v>-0.92226928472518921</v>
      </c>
      <c r="BH1442">
        <v>-0.79506361484527588</v>
      </c>
      <c r="BI1442">
        <v>-0.63811749219894409</v>
      </c>
      <c r="BJ1442">
        <v>-0.56157535314559937</v>
      </c>
      <c r="BK1442">
        <v>-0.57786768674850464</v>
      </c>
      <c r="BL1442">
        <v>-0.60270804166793823</v>
      </c>
      <c r="BM1442">
        <v>-0.71354109048843384</v>
      </c>
      <c r="BN1442">
        <v>-0.81489264965057373</v>
      </c>
      <c r="BO1442">
        <v>-0.89511972665786743</v>
      </c>
      <c r="BP1442">
        <v>-0.95143091678619385</v>
      </c>
      <c r="BQ1442">
        <v>-1.0797113180160522</v>
      </c>
      <c r="BR1442">
        <v>-1.1228151321411133</v>
      </c>
      <c r="BS1442">
        <v>2.320275641977787E-2</v>
      </c>
      <c r="BT1442">
        <v>5.6807622909545898</v>
      </c>
      <c r="BU1442">
        <v>5.765660285949707</v>
      </c>
      <c r="BV1442">
        <v>5.8335118293762207</v>
      </c>
      <c r="BW1442">
        <v>5.8306684494018555</v>
      </c>
      <c r="BX1442">
        <v>5.7920899391174316</v>
      </c>
      <c r="BY1442">
        <v>-0.26801872253417969</v>
      </c>
      <c r="BZ1442">
        <v>-0.60898667573928833</v>
      </c>
      <c r="CA1442">
        <v>-0.55396008491516113</v>
      </c>
      <c r="CB1442">
        <v>-0.42667832970619202</v>
      </c>
      <c r="CC1442">
        <v>-0.60039311647415161</v>
      </c>
      <c r="CD1442">
        <v>-0.75454419851303101</v>
      </c>
      <c r="CE1442">
        <v>4.2205911129713058E-2</v>
      </c>
      <c r="CF1442">
        <v>3.7166189402341843E-2</v>
      </c>
      <c r="CG1442">
        <v>2.1626142784953117E-2</v>
      </c>
      <c r="CH1442">
        <v>-7.686226163059473E-3</v>
      </c>
      <c r="CI1442">
        <v>-3.6637887358665466E-2</v>
      </c>
      <c r="CJ1442">
        <v>-5.8615513145923615E-2</v>
      </c>
      <c r="CK1442">
        <v>-0.14223253726959229</v>
      </c>
      <c r="CL1442">
        <v>-0.21489700675010681</v>
      </c>
      <c r="CM1442">
        <v>-0.26408630609512329</v>
      </c>
      <c r="CN1442">
        <v>-0.27566647529602051</v>
      </c>
      <c r="CO1442">
        <v>-0.34789153933525085</v>
      </c>
      <c r="CP1442">
        <v>-0.36070311069488525</v>
      </c>
      <c r="CQ1442">
        <v>0.60506784915924072</v>
      </c>
      <c r="CR1442">
        <v>5.9265146255493164</v>
      </c>
      <c r="CS1442">
        <v>6.0055418014526367</v>
      </c>
      <c r="CT1442">
        <v>6.065824031829834</v>
      </c>
      <c r="CU1442">
        <v>6.0607633590698242</v>
      </c>
      <c r="CV1442">
        <v>6.0324735641479492</v>
      </c>
      <c r="CW1442">
        <v>0.31337878108024597</v>
      </c>
      <c r="CX1442">
        <v>-0.33481499552726746</v>
      </c>
      <c r="CY1442">
        <v>-0.31490674614906311</v>
      </c>
      <c r="CZ1442">
        <v>-0.26440852880477905</v>
      </c>
      <c r="DA1442">
        <v>-0.2967449426651001</v>
      </c>
      <c r="DB1442">
        <v>-0.34832197427749634</v>
      </c>
      <c r="DC1442">
        <v>1.0066810846328735</v>
      </c>
      <c r="DD1442">
        <v>0.86939597129821777</v>
      </c>
      <c r="DE1442">
        <v>0.68136978149414063</v>
      </c>
      <c r="DF1442">
        <v>0.5462028980255127</v>
      </c>
      <c r="DG1442">
        <v>0.50459194183349609</v>
      </c>
      <c r="DH1442">
        <v>0.4854770302772522</v>
      </c>
      <c r="DI1442">
        <v>0.42907604575157166</v>
      </c>
      <c r="DJ1442">
        <v>0.3850986659526825</v>
      </c>
      <c r="DK1442">
        <v>0.36694708466529846</v>
      </c>
      <c r="DL1442">
        <v>0.40009793639183044</v>
      </c>
      <c r="DM1442">
        <v>0.38392829895019531</v>
      </c>
      <c r="DN1442">
        <v>0.40140891075134277</v>
      </c>
      <c r="DO1442">
        <v>1.1869329214096069</v>
      </c>
      <c r="DP1442">
        <v>6.172266960144043</v>
      </c>
      <c r="DQ1442">
        <v>6.2454233169555664</v>
      </c>
      <c r="DR1442">
        <v>6.2981362342834473</v>
      </c>
      <c r="DS1442">
        <v>6.290858268737793</v>
      </c>
      <c r="DT1442">
        <v>6.2728571891784668</v>
      </c>
      <c r="DU1442">
        <v>0.89477628469467163</v>
      </c>
      <c r="DV1442">
        <v>-6.064329668879509E-2</v>
      </c>
      <c r="DW1442">
        <v>-7.5853407382965088E-2</v>
      </c>
      <c r="DX1442">
        <v>-0.1021387130022049</v>
      </c>
      <c r="DY1442">
        <v>6.9032376632094383E-3</v>
      </c>
      <c r="DZ1442">
        <v>5.7900246232748032E-2</v>
      </c>
      <c r="EA1442">
        <v>2.3992300033569336</v>
      </c>
      <c r="EB1442">
        <v>2.0710036754608154</v>
      </c>
      <c r="EC1442">
        <v>1.6339347362518311</v>
      </c>
      <c r="ED1442">
        <v>1.3459309339523315</v>
      </c>
      <c r="EE1442">
        <v>1.2860418558120728</v>
      </c>
      <c r="EF1442">
        <v>1.2710602283477783</v>
      </c>
      <c r="EG1442">
        <v>1.2539548873901367</v>
      </c>
      <c r="EH1442">
        <v>1.2513971328735352</v>
      </c>
      <c r="EI1442">
        <v>1.2780591249465942</v>
      </c>
      <c r="EJ1442">
        <v>1.3757944107055664</v>
      </c>
      <c r="EK1442">
        <v>1.4405598640441895</v>
      </c>
      <c r="EL1442">
        <v>1.5017776489257812</v>
      </c>
      <c r="EM1442">
        <v>2.0270538330078125</v>
      </c>
      <c r="EN1442">
        <v>6.5270938873291016</v>
      </c>
      <c r="EO1442">
        <v>6.591773509979248</v>
      </c>
      <c r="EP1442">
        <v>6.6335582733154297</v>
      </c>
      <c r="EQ1442">
        <v>6.6230788230895996</v>
      </c>
      <c r="ER1442">
        <v>6.6199331283569336</v>
      </c>
      <c r="ES1442">
        <v>1.7342219352722168</v>
      </c>
      <c r="ET1442">
        <v>0.33521708846092224</v>
      </c>
      <c r="EU1442">
        <v>0.2693016529083252</v>
      </c>
      <c r="EV1442">
        <v>0.13215312361717224</v>
      </c>
      <c r="EW1442">
        <v>0.44532299041748047</v>
      </c>
      <c r="EX1442">
        <v>0.64442062377929688</v>
      </c>
      <c r="EY1442">
        <v>71.48675537109375</v>
      </c>
      <c r="EZ1442">
        <v>71.499992370605469</v>
      </c>
      <c r="FA1442">
        <v>70.881248474121094</v>
      </c>
      <c r="FB1442">
        <v>70.660964965820313</v>
      </c>
      <c r="FC1442">
        <v>70.024459838867188</v>
      </c>
      <c r="FD1442">
        <v>69.920860290527344</v>
      </c>
      <c r="FE1442">
        <v>70.065536499023438</v>
      </c>
      <c r="FF1442">
        <v>70.953620910644531</v>
      </c>
      <c r="FG1442">
        <v>74.344955444335937</v>
      </c>
      <c r="FH1442">
        <v>78.051338195800781</v>
      </c>
      <c r="FI1442">
        <v>81.837821960449219</v>
      </c>
      <c r="FJ1442">
        <v>83.088005065917969</v>
      </c>
      <c r="FK1442">
        <v>84.498008728027344</v>
      </c>
      <c r="FL1442">
        <v>83.771507263183594</v>
      </c>
      <c r="FM1442">
        <v>84.627105712890625</v>
      </c>
      <c r="FN1442">
        <v>85.034515380859375</v>
      </c>
      <c r="FO1442">
        <v>84.293304443359375</v>
      </c>
      <c r="FP1442">
        <v>84.168441772460937</v>
      </c>
      <c r="FQ1442">
        <v>81.099044799804687</v>
      </c>
      <c r="FR1442">
        <v>78.626708984375</v>
      </c>
      <c r="FS1442">
        <v>75.828697204589844</v>
      </c>
      <c r="FT1442">
        <v>74.222824096679688</v>
      </c>
      <c r="FU1442">
        <v>73.611854553222656</v>
      </c>
      <c r="FV1442">
        <v>73.134765625</v>
      </c>
      <c r="FW1442">
        <v>181</v>
      </c>
      <c r="FX1442">
        <v>8.9820645749568939E-2</v>
      </c>
      <c r="FY1442">
        <v>1</v>
      </c>
    </row>
    <row r="1443" spans="1:181" x14ac:dyDescent="0.2">
      <c r="A1443" t="s">
        <v>243</v>
      </c>
      <c r="B1443" t="s">
        <v>239</v>
      </c>
      <c r="C1443" t="s">
        <v>214</v>
      </c>
      <c r="D1443" t="s">
        <v>40</v>
      </c>
      <c r="E1443">
        <v>2023</v>
      </c>
      <c r="F1443" t="s">
        <v>222</v>
      </c>
      <c r="G1443" t="s">
        <v>245</v>
      </c>
      <c r="H1443">
        <v>190</v>
      </c>
      <c r="K1443">
        <v>17.652322769165039</v>
      </c>
      <c r="L1443">
        <v>16.985071182250977</v>
      </c>
      <c r="M1443">
        <v>16.519084930419922</v>
      </c>
      <c r="N1443">
        <v>16.71973991394043</v>
      </c>
      <c r="O1443">
        <v>17.552902221679687</v>
      </c>
      <c r="P1443">
        <v>18.634727478027344</v>
      </c>
      <c r="Q1443">
        <v>22.024131774902344</v>
      </c>
      <c r="R1443">
        <v>24.858057022094727</v>
      </c>
      <c r="S1443">
        <v>27.7828369140625</v>
      </c>
      <c r="T1443">
        <v>29.911697387695313</v>
      </c>
      <c r="U1443">
        <v>33.288654327392578</v>
      </c>
      <c r="V1443">
        <v>34.615848541259766</v>
      </c>
      <c r="W1443">
        <v>35.316825866699219</v>
      </c>
      <c r="X1443">
        <v>35.715854644775391</v>
      </c>
      <c r="Y1443">
        <v>36.097480773925781</v>
      </c>
      <c r="Z1443">
        <v>36.334621429443359</v>
      </c>
      <c r="AA1443">
        <v>36.168876647949219</v>
      </c>
      <c r="AB1443">
        <v>36.407329559326172</v>
      </c>
      <c r="AC1443">
        <v>35.800369262695312</v>
      </c>
      <c r="AD1443">
        <v>35.261756896972656</v>
      </c>
      <c r="AE1443">
        <v>32.468654632568359</v>
      </c>
      <c r="AF1443">
        <v>26.469135284423828</v>
      </c>
      <c r="AG1443">
        <v>21.409738540649414</v>
      </c>
      <c r="AH1443">
        <v>18.311786651611328</v>
      </c>
      <c r="AI1443">
        <v>-2.3148181438446045</v>
      </c>
      <c r="AJ1443">
        <v>-1.9966713190078735</v>
      </c>
      <c r="AK1443">
        <v>-1.5906825065612793</v>
      </c>
      <c r="AL1443">
        <v>-1.3613033294677734</v>
      </c>
      <c r="AM1443">
        <v>-1.3593175411224365</v>
      </c>
      <c r="AN1443">
        <v>-1.3882912397384644</v>
      </c>
      <c r="AO1443">
        <v>-1.5384199619293213</v>
      </c>
      <c r="AP1443">
        <v>-1.681191086769104</v>
      </c>
      <c r="AQ1443">
        <v>-1.8062317371368408</v>
      </c>
      <c r="AR1443">
        <v>-1.9271273612976074</v>
      </c>
      <c r="AS1443">
        <v>-2.1363430023193359</v>
      </c>
      <c r="AT1443">
        <v>-2.2231838703155518</v>
      </c>
      <c r="AU1443">
        <v>-0.8169180154800415</v>
      </c>
      <c r="AV1443">
        <v>5.3259353637695313</v>
      </c>
      <c r="AW1443">
        <v>5.4193100929260254</v>
      </c>
      <c r="AX1443">
        <v>5.4980897903442383</v>
      </c>
      <c r="AY1443">
        <v>5.4984478950500488</v>
      </c>
      <c r="AZ1443">
        <v>5.4450139999389648</v>
      </c>
      <c r="BA1443">
        <v>-1.1074643135070801</v>
      </c>
      <c r="BB1443">
        <v>-1.0048470497131348</v>
      </c>
      <c r="BC1443">
        <v>-0.89911514520645142</v>
      </c>
      <c r="BD1443">
        <v>-0.66097021102905273</v>
      </c>
      <c r="BE1443">
        <v>-1.0388128757476807</v>
      </c>
      <c r="BF1443">
        <v>-1.3410645723342896</v>
      </c>
      <c r="BG1443">
        <v>-0.92226928472518921</v>
      </c>
      <c r="BH1443">
        <v>-0.79506361484527588</v>
      </c>
      <c r="BI1443">
        <v>-0.63811749219894409</v>
      </c>
      <c r="BJ1443">
        <v>-0.56157535314559937</v>
      </c>
      <c r="BK1443">
        <v>-0.57786768674850464</v>
      </c>
      <c r="BL1443">
        <v>-0.60270804166793823</v>
      </c>
      <c r="BM1443">
        <v>-0.71354109048843384</v>
      </c>
      <c r="BN1443">
        <v>-0.81489264965057373</v>
      </c>
      <c r="BO1443">
        <v>-0.89511972665786743</v>
      </c>
      <c r="BP1443">
        <v>-0.95143091678619385</v>
      </c>
      <c r="BQ1443">
        <v>-1.0797113180160522</v>
      </c>
      <c r="BR1443">
        <v>-1.1228151321411133</v>
      </c>
      <c r="BS1443">
        <v>2.320275641977787E-2</v>
      </c>
      <c r="BT1443">
        <v>5.6807622909545898</v>
      </c>
      <c r="BU1443">
        <v>5.765660285949707</v>
      </c>
      <c r="BV1443">
        <v>5.8335118293762207</v>
      </c>
      <c r="BW1443">
        <v>5.8306684494018555</v>
      </c>
      <c r="BX1443">
        <v>5.7920899391174316</v>
      </c>
      <c r="BY1443">
        <v>-0.26801872253417969</v>
      </c>
      <c r="BZ1443">
        <v>-0.60898667573928833</v>
      </c>
      <c r="CA1443">
        <v>-0.55396008491516113</v>
      </c>
      <c r="CB1443">
        <v>-0.42667832970619202</v>
      </c>
      <c r="CC1443">
        <v>-0.60039311647415161</v>
      </c>
      <c r="CD1443">
        <v>-0.75454419851303101</v>
      </c>
      <c r="CE1443">
        <v>4.2205911129713058E-2</v>
      </c>
      <c r="CF1443">
        <v>3.7166189402341843E-2</v>
      </c>
      <c r="CG1443">
        <v>2.1626142784953117E-2</v>
      </c>
      <c r="CH1443">
        <v>-7.686226163059473E-3</v>
      </c>
      <c r="CI1443">
        <v>-3.6637887358665466E-2</v>
      </c>
      <c r="CJ1443">
        <v>-5.8615513145923615E-2</v>
      </c>
      <c r="CK1443">
        <v>-0.14223253726959229</v>
      </c>
      <c r="CL1443">
        <v>-0.21489700675010681</v>
      </c>
      <c r="CM1443">
        <v>-0.26408630609512329</v>
      </c>
      <c r="CN1443">
        <v>-0.27566647529602051</v>
      </c>
      <c r="CO1443">
        <v>-0.34789153933525085</v>
      </c>
      <c r="CP1443">
        <v>-0.36070311069488525</v>
      </c>
      <c r="CQ1443">
        <v>0.60506784915924072</v>
      </c>
      <c r="CR1443">
        <v>5.9265146255493164</v>
      </c>
      <c r="CS1443">
        <v>6.0055418014526367</v>
      </c>
      <c r="CT1443">
        <v>6.065824031829834</v>
      </c>
      <c r="CU1443">
        <v>6.0607633590698242</v>
      </c>
      <c r="CV1443">
        <v>6.0324735641479492</v>
      </c>
      <c r="CW1443">
        <v>0.31337878108024597</v>
      </c>
      <c r="CX1443">
        <v>-0.33481499552726746</v>
      </c>
      <c r="CY1443">
        <v>-0.31490674614906311</v>
      </c>
      <c r="CZ1443">
        <v>-0.26440852880477905</v>
      </c>
      <c r="DA1443">
        <v>-0.2967449426651001</v>
      </c>
      <c r="DB1443">
        <v>-0.34832197427749634</v>
      </c>
      <c r="DC1443">
        <v>1.0066810846328735</v>
      </c>
      <c r="DD1443">
        <v>0.86939597129821777</v>
      </c>
      <c r="DE1443">
        <v>0.68136978149414063</v>
      </c>
      <c r="DF1443">
        <v>0.5462028980255127</v>
      </c>
      <c r="DG1443">
        <v>0.50459194183349609</v>
      </c>
      <c r="DH1443">
        <v>0.4854770302772522</v>
      </c>
      <c r="DI1443">
        <v>0.42907604575157166</v>
      </c>
      <c r="DJ1443">
        <v>0.3850986659526825</v>
      </c>
      <c r="DK1443">
        <v>0.36694708466529846</v>
      </c>
      <c r="DL1443">
        <v>0.40009793639183044</v>
      </c>
      <c r="DM1443">
        <v>0.38392829895019531</v>
      </c>
      <c r="DN1443">
        <v>0.40140891075134277</v>
      </c>
      <c r="DO1443">
        <v>1.1869329214096069</v>
      </c>
      <c r="DP1443">
        <v>6.172266960144043</v>
      </c>
      <c r="DQ1443">
        <v>6.2454233169555664</v>
      </c>
      <c r="DR1443">
        <v>6.2981362342834473</v>
      </c>
      <c r="DS1443">
        <v>6.290858268737793</v>
      </c>
      <c r="DT1443">
        <v>6.2728571891784668</v>
      </c>
      <c r="DU1443">
        <v>0.89477628469467163</v>
      </c>
      <c r="DV1443">
        <v>-6.064329668879509E-2</v>
      </c>
      <c r="DW1443">
        <v>-7.5853407382965088E-2</v>
      </c>
      <c r="DX1443">
        <v>-0.1021387130022049</v>
      </c>
      <c r="DY1443">
        <v>6.9032376632094383E-3</v>
      </c>
      <c r="DZ1443">
        <v>5.7900246232748032E-2</v>
      </c>
      <c r="EA1443">
        <v>2.3992300033569336</v>
      </c>
      <c r="EB1443">
        <v>2.0710036754608154</v>
      </c>
      <c r="EC1443">
        <v>1.6339347362518311</v>
      </c>
      <c r="ED1443">
        <v>1.3459309339523315</v>
      </c>
      <c r="EE1443">
        <v>1.2860418558120728</v>
      </c>
      <c r="EF1443">
        <v>1.2710602283477783</v>
      </c>
      <c r="EG1443">
        <v>1.2539548873901367</v>
      </c>
      <c r="EH1443">
        <v>1.2513971328735352</v>
      </c>
      <c r="EI1443">
        <v>1.2780591249465942</v>
      </c>
      <c r="EJ1443">
        <v>1.3757944107055664</v>
      </c>
      <c r="EK1443">
        <v>1.4405598640441895</v>
      </c>
      <c r="EL1443">
        <v>1.5017776489257812</v>
      </c>
      <c r="EM1443">
        <v>2.0270538330078125</v>
      </c>
      <c r="EN1443">
        <v>6.5270938873291016</v>
      </c>
      <c r="EO1443">
        <v>6.591773509979248</v>
      </c>
      <c r="EP1443">
        <v>6.6335582733154297</v>
      </c>
      <c r="EQ1443">
        <v>6.6230788230895996</v>
      </c>
      <c r="ER1443">
        <v>6.6199331283569336</v>
      </c>
      <c r="ES1443">
        <v>1.7342219352722168</v>
      </c>
      <c r="ET1443">
        <v>0.33521708846092224</v>
      </c>
      <c r="EU1443">
        <v>0.2693016529083252</v>
      </c>
      <c r="EV1443">
        <v>0.13215312361717224</v>
      </c>
      <c r="EW1443">
        <v>0.44532299041748047</v>
      </c>
      <c r="EX1443">
        <v>0.64442062377929688</v>
      </c>
      <c r="EY1443">
        <v>71.48675537109375</v>
      </c>
      <c r="EZ1443">
        <v>71.499992370605469</v>
      </c>
      <c r="FA1443">
        <v>70.881248474121094</v>
      </c>
      <c r="FB1443">
        <v>70.660964965820313</v>
      </c>
      <c r="FC1443">
        <v>70.024459838867188</v>
      </c>
      <c r="FD1443">
        <v>69.920860290527344</v>
      </c>
      <c r="FE1443">
        <v>70.065536499023438</v>
      </c>
      <c r="FF1443">
        <v>70.953620910644531</v>
      </c>
      <c r="FG1443">
        <v>74.344955444335937</v>
      </c>
      <c r="FH1443">
        <v>78.051338195800781</v>
      </c>
      <c r="FI1443">
        <v>81.837821960449219</v>
      </c>
      <c r="FJ1443">
        <v>83.088005065917969</v>
      </c>
      <c r="FK1443">
        <v>84.498008728027344</v>
      </c>
      <c r="FL1443">
        <v>83.771507263183594</v>
      </c>
      <c r="FM1443">
        <v>84.627105712890625</v>
      </c>
      <c r="FN1443">
        <v>85.034515380859375</v>
      </c>
      <c r="FO1443">
        <v>84.293304443359375</v>
      </c>
      <c r="FP1443">
        <v>84.168441772460937</v>
      </c>
      <c r="FQ1443">
        <v>81.099044799804687</v>
      </c>
      <c r="FR1443">
        <v>78.626708984375</v>
      </c>
      <c r="FS1443">
        <v>75.828697204589844</v>
      </c>
      <c r="FT1443">
        <v>74.222824096679688</v>
      </c>
      <c r="FU1443">
        <v>73.611854553222656</v>
      </c>
      <c r="FV1443">
        <v>73.134765625</v>
      </c>
      <c r="FW1443">
        <v>181</v>
      </c>
      <c r="FX1443">
        <v>8.9820645749568939E-2</v>
      </c>
      <c r="FY1443">
        <v>1</v>
      </c>
    </row>
    <row r="1444" spans="1:181" x14ac:dyDescent="0.2">
      <c r="A1444" t="s">
        <v>243</v>
      </c>
      <c r="B1444" t="s">
        <v>239</v>
      </c>
      <c r="C1444" t="s">
        <v>214</v>
      </c>
      <c r="D1444" t="s">
        <v>40</v>
      </c>
      <c r="E1444">
        <v>2024</v>
      </c>
      <c r="F1444" t="s">
        <v>222</v>
      </c>
      <c r="G1444" t="s">
        <v>245</v>
      </c>
      <c r="H1444">
        <v>190</v>
      </c>
      <c r="K1444">
        <v>17.652322769165039</v>
      </c>
      <c r="L1444">
        <v>16.985071182250977</v>
      </c>
      <c r="M1444">
        <v>16.519084930419922</v>
      </c>
      <c r="N1444">
        <v>16.71973991394043</v>
      </c>
      <c r="O1444">
        <v>17.552902221679687</v>
      </c>
      <c r="P1444">
        <v>18.634727478027344</v>
      </c>
      <c r="Q1444">
        <v>22.024131774902344</v>
      </c>
      <c r="R1444">
        <v>24.858057022094727</v>
      </c>
      <c r="S1444">
        <v>27.7828369140625</v>
      </c>
      <c r="T1444">
        <v>29.911697387695313</v>
      </c>
      <c r="U1444">
        <v>33.288654327392578</v>
      </c>
      <c r="V1444">
        <v>34.615848541259766</v>
      </c>
      <c r="W1444">
        <v>35.316825866699219</v>
      </c>
      <c r="X1444">
        <v>35.715854644775391</v>
      </c>
      <c r="Y1444">
        <v>36.097480773925781</v>
      </c>
      <c r="Z1444">
        <v>36.334621429443359</v>
      </c>
      <c r="AA1444">
        <v>36.168876647949219</v>
      </c>
      <c r="AB1444">
        <v>36.407329559326172</v>
      </c>
      <c r="AC1444">
        <v>35.800369262695312</v>
      </c>
      <c r="AD1444">
        <v>35.261756896972656</v>
      </c>
      <c r="AE1444">
        <v>32.468654632568359</v>
      </c>
      <c r="AF1444">
        <v>26.469135284423828</v>
      </c>
      <c r="AG1444">
        <v>21.409738540649414</v>
      </c>
      <c r="AH1444">
        <v>18.311786651611328</v>
      </c>
      <c r="AI1444">
        <v>-2.3148181438446045</v>
      </c>
      <c r="AJ1444">
        <v>-1.9966713190078735</v>
      </c>
      <c r="AK1444">
        <v>-1.5906825065612793</v>
      </c>
      <c r="AL1444">
        <v>-1.3613033294677734</v>
      </c>
      <c r="AM1444">
        <v>-1.3593175411224365</v>
      </c>
      <c r="AN1444">
        <v>-1.3882912397384644</v>
      </c>
      <c r="AO1444">
        <v>-1.5384199619293213</v>
      </c>
      <c r="AP1444">
        <v>-1.681191086769104</v>
      </c>
      <c r="AQ1444">
        <v>-1.8062317371368408</v>
      </c>
      <c r="AR1444">
        <v>-1.9271273612976074</v>
      </c>
      <c r="AS1444">
        <v>-2.1363430023193359</v>
      </c>
      <c r="AT1444">
        <v>-2.2231838703155518</v>
      </c>
      <c r="AU1444">
        <v>-0.8169180154800415</v>
      </c>
      <c r="AV1444">
        <v>5.3259353637695313</v>
      </c>
      <c r="AW1444">
        <v>5.4193100929260254</v>
      </c>
      <c r="AX1444">
        <v>5.4980897903442383</v>
      </c>
      <c r="AY1444">
        <v>5.4984478950500488</v>
      </c>
      <c r="AZ1444">
        <v>5.4450139999389648</v>
      </c>
      <c r="BA1444">
        <v>-1.1074643135070801</v>
      </c>
      <c r="BB1444">
        <v>-1.0048470497131348</v>
      </c>
      <c r="BC1444">
        <v>-0.89911514520645142</v>
      </c>
      <c r="BD1444">
        <v>-0.66097021102905273</v>
      </c>
      <c r="BE1444">
        <v>-1.0388128757476807</v>
      </c>
      <c r="BF1444">
        <v>-1.3410645723342896</v>
      </c>
      <c r="BG1444">
        <v>-0.92226928472518921</v>
      </c>
      <c r="BH1444">
        <v>-0.79506361484527588</v>
      </c>
      <c r="BI1444">
        <v>-0.63811749219894409</v>
      </c>
      <c r="BJ1444">
        <v>-0.56157535314559937</v>
      </c>
      <c r="BK1444">
        <v>-0.57786768674850464</v>
      </c>
      <c r="BL1444">
        <v>-0.60270804166793823</v>
      </c>
      <c r="BM1444">
        <v>-0.71354109048843384</v>
      </c>
      <c r="BN1444">
        <v>-0.81489264965057373</v>
      </c>
      <c r="BO1444">
        <v>-0.89511972665786743</v>
      </c>
      <c r="BP1444">
        <v>-0.95143091678619385</v>
      </c>
      <c r="BQ1444">
        <v>-1.0797113180160522</v>
      </c>
      <c r="BR1444">
        <v>-1.1228151321411133</v>
      </c>
      <c r="BS1444">
        <v>2.320275641977787E-2</v>
      </c>
      <c r="BT1444">
        <v>5.6807622909545898</v>
      </c>
      <c r="BU1444">
        <v>5.765660285949707</v>
      </c>
      <c r="BV1444">
        <v>5.8335118293762207</v>
      </c>
      <c r="BW1444">
        <v>5.8306684494018555</v>
      </c>
      <c r="BX1444">
        <v>5.7920899391174316</v>
      </c>
      <c r="BY1444">
        <v>-0.26801872253417969</v>
      </c>
      <c r="BZ1444">
        <v>-0.60898667573928833</v>
      </c>
      <c r="CA1444">
        <v>-0.55396008491516113</v>
      </c>
      <c r="CB1444">
        <v>-0.42667832970619202</v>
      </c>
      <c r="CC1444">
        <v>-0.60039311647415161</v>
      </c>
      <c r="CD1444">
        <v>-0.75454419851303101</v>
      </c>
      <c r="CE1444">
        <v>4.2205911129713058E-2</v>
      </c>
      <c r="CF1444">
        <v>3.7166189402341843E-2</v>
      </c>
      <c r="CG1444">
        <v>2.1626142784953117E-2</v>
      </c>
      <c r="CH1444">
        <v>-7.686226163059473E-3</v>
      </c>
      <c r="CI1444">
        <v>-3.6637887358665466E-2</v>
      </c>
      <c r="CJ1444">
        <v>-5.8615513145923615E-2</v>
      </c>
      <c r="CK1444">
        <v>-0.14223253726959229</v>
      </c>
      <c r="CL1444">
        <v>-0.21489700675010681</v>
      </c>
      <c r="CM1444">
        <v>-0.26408630609512329</v>
      </c>
      <c r="CN1444">
        <v>-0.27566647529602051</v>
      </c>
      <c r="CO1444">
        <v>-0.34789153933525085</v>
      </c>
      <c r="CP1444">
        <v>-0.36070311069488525</v>
      </c>
      <c r="CQ1444">
        <v>0.60506784915924072</v>
      </c>
      <c r="CR1444">
        <v>5.9265146255493164</v>
      </c>
      <c r="CS1444">
        <v>6.0055418014526367</v>
      </c>
      <c r="CT1444">
        <v>6.065824031829834</v>
      </c>
      <c r="CU1444">
        <v>6.0607633590698242</v>
      </c>
      <c r="CV1444">
        <v>6.0324735641479492</v>
      </c>
      <c r="CW1444">
        <v>0.31337878108024597</v>
      </c>
      <c r="CX1444">
        <v>-0.33481499552726746</v>
      </c>
      <c r="CY1444">
        <v>-0.31490674614906311</v>
      </c>
      <c r="CZ1444">
        <v>-0.26440852880477905</v>
      </c>
      <c r="DA1444">
        <v>-0.2967449426651001</v>
      </c>
      <c r="DB1444">
        <v>-0.34832197427749634</v>
      </c>
      <c r="DC1444">
        <v>1.0066810846328735</v>
      </c>
      <c r="DD1444">
        <v>0.86939597129821777</v>
      </c>
      <c r="DE1444">
        <v>0.68136978149414063</v>
      </c>
      <c r="DF1444">
        <v>0.5462028980255127</v>
      </c>
      <c r="DG1444">
        <v>0.50459194183349609</v>
      </c>
      <c r="DH1444">
        <v>0.4854770302772522</v>
      </c>
      <c r="DI1444">
        <v>0.42907604575157166</v>
      </c>
      <c r="DJ1444">
        <v>0.3850986659526825</v>
      </c>
      <c r="DK1444">
        <v>0.36694708466529846</v>
      </c>
      <c r="DL1444">
        <v>0.40009793639183044</v>
      </c>
      <c r="DM1444">
        <v>0.38392829895019531</v>
      </c>
      <c r="DN1444">
        <v>0.40140891075134277</v>
      </c>
      <c r="DO1444">
        <v>1.1869329214096069</v>
      </c>
      <c r="DP1444">
        <v>6.172266960144043</v>
      </c>
      <c r="DQ1444">
        <v>6.2454233169555664</v>
      </c>
      <c r="DR1444">
        <v>6.2981362342834473</v>
      </c>
      <c r="DS1444">
        <v>6.290858268737793</v>
      </c>
      <c r="DT1444">
        <v>6.2728571891784668</v>
      </c>
      <c r="DU1444">
        <v>0.89477628469467163</v>
      </c>
      <c r="DV1444">
        <v>-6.064329668879509E-2</v>
      </c>
      <c r="DW1444">
        <v>-7.5853407382965088E-2</v>
      </c>
      <c r="DX1444">
        <v>-0.1021387130022049</v>
      </c>
      <c r="DY1444">
        <v>6.9032376632094383E-3</v>
      </c>
      <c r="DZ1444">
        <v>5.7900246232748032E-2</v>
      </c>
      <c r="EA1444">
        <v>2.3992300033569336</v>
      </c>
      <c r="EB1444">
        <v>2.0710036754608154</v>
      </c>
      <c r="EC1444">
        <v>1.6339347362518311</v>
      </c>
      <c r="ED1444">
        <v>1.3459309339523315</v>
      </c>
      <c r="EE1444">
        <v>1.2860418558120728</v>
      </c>
      <c r="EF1444">
        <v>1.2710602283477783</v>
      </c>
      <c r="EG1444">
        <v>1.2539548873901367</v>
      </c>
      <c r="EH1444">
        <v>1.2513971328735352</v>
      </c>
      <c r="EI1444">
        <v>1.2780591249465942</v>
      </c>
      <c r="EJ1444">
        <v>1.3757944107055664</v>
      </c>
      <c r="EK1444">
        <v>1.4405598640441895</v>
      </c>
      <c r="EL1444">
        <v>1.5017776489257812</v>
      </c>
      <c r="EM1444">
        <v>2.0270538330078125</v>
      </c>
      <c r="EN1444">
        <v>6.5270938873291016</v>
      </c>
      <c r="EO1444">
        <v>6.591773509979248</v>
      </c>
      <c r="EP1444">
        <v>6.6335582733154297</v>
      </c>
      <c r="EQ1444">
        <v>6.6230788230895996</v>
      </c>
      <c r="ER1444">
        <v>6.6199331283569336</v>
      </c>
      <c r="ES1444">
        <v>1.7342219352722168</v>
      </c>
      <c r="ET1444">
        <v>0.33521708846092224</v>
      </c>
      <c r="EU1444">
        <v>0.2693016529083252</v>
      </c>
      <c r="EV1444">
        <v>0.13215312361717224</v>
      </c>
      <c r="EW1444">
        <v>0.44532299041748047</v>
      </c>
      <c r="EX1444">
        <v>0.64442062377929688</v>
      </c>
      <c r="EY1444">
        <v>71.48675537109375</v>
      </c>
      <c r="EZ1444">
        <v>71.499992370605469</v>
      </c>
      <c r="FA1444">
        <v>70.881248474121094</v>
      </c>
      <c r="FB1444">
        <v>70.660964965820313</v>
      </c>
      <c r="FC1444">
        <v>70.024459838867188</v>
      </c>
      <c r="FD1444">
        <v>69.920860290527344</v>
      </c>
      <c r="FE1444">
        <v>70.065536499023438</v>
      </c>
      <c r="FF1444">
        <v>70.953620910644531</v>
      </c>
      <c r="FG1444">
        <v>74.344955444335937</v>
      </c>
      <c r="FH1444">
        <v>78.051338195800781</v>
      </c>
      <c r="FI1444">
        <v>81.837821960449219</v>
      </c>
      <c r="FJ1444">
        <v>83.088005065917969</v>
      </c>
      <c r="FK1444">
        <v>84.498008728027344</v>
      </c>
      <c r="FL1444">
        <v>83.771507263183594</v>
      </c>
      <c r="FM1444">
        <v>84.627105712890625</v>
      </c>
      <c r="FN1444">
        <v>85.034515380859375</v>
      </c>
      <c r="FO1444">
        <v>84.293304443359375</v>
      </c>
      <c r="FP1444">
        <v>84.168441772460937</v>
      </c>
      <c r="FQ1444">
        <v>81.099044799804687</v>
      </c>
      <c r="FR1444">
        <v>78.626708984375</v>
      </c>
      <c r="FS1444">
        <v>75.828697204589844</v>
      </c>
      <c r="FT1444">
        <v>74.222824096679688</v>
      </c>
      <c r="FU1444">
        <v>73.611854553222656</v>
      </c>
      <c r="FV1444">
        <v>73.134765625</v>
      </c>
      <c r="FW1444">
        <v>181</v>
      </c>
      <c r="FX1444">
        <v>8.9820645749568939E-2</v>
      </c>
      <c r="FY1444">
        <v>1</v>
      </c>
    </row>
    <row r="1445" spans="1:181" x14ac:dyDescent="0.2">
      <c r="A1445" t="s">
        <v>243</v>
      </c>
      <c r="B1445" t="s">
        <v>239</v>
      </c>
      <c r="C1445" t="s">
        <v>214</v>
      </c>
      <c r="D1445" t="s">
        <v>40</v>
      </c>
      <c r="E1445">
        <v>2025</v>
      </c>
      <c r="F1445" t="s">
        <v>222</v>
      </c>
      <c r="G1445" t="s">
        <v>245</v>
      </c>
      <c r="H1445">
        <v>190</v>
      </c>
      <c r="K1445">
        <v>17.652322769165039</v>
      </c>
      <c r="L1445">
        <v>16.985071182250977</v>
      </c>
      <c r="M1445">
        <v>16.519084930419922</v>
      </c>
      <c r="N1445">
        <v>16.71973991394043</v>
      </c>
      <c r="O1445">
        <v>17.552902221679687</v>
      </c>
      <c r="P1445">
        <v>18.634727478027344</v>
      </c>
      <c r="Q1445">
        <v>22.024131774902344</v>
      </c>
      <c r="R1445">
        <v>24.858057022094727</v>
      </c>
      <c r="S1445">
        <v>27.7828369140625</v>
      </c>
      <c r="T1445">
        <v>29.911697387695313</v>
      </c>
      <c r="U1445">
        <v>33.288654327392578</v>
      </c>
      <c r="V1445">
        <v>34.615848541259766</v>
      </c>
      <c r="W1445">
        <v>35.316825866699219</v>
      </c>
      <c r="X1445">
        <v>35.715854644775391</v>
      </c>
      <c r="Y1445">
        <v>36.097480773925781</v>
      </c>
      <c r="Z1445">
        <v>36.334621429443359</v>
      </c>
      <c r="AA1445">
        <v>36.168876647949219</v>
      </c>
      <c r="AB1445">
        <v>36.407329559326172</v>
      </c>
      <c r="AC1445">
        <v>35.800369262695312</v>
      </c>
      <c r="AD1445">
        <v>35.261756896972656</v>
      </c>
      <c r="AE1445">
        <v>32.468654632568359</v>
      </c>
      <c r="AF1445">
        <v>26.469135284423828</v>
      </c>
      <c r="AG1445">
        <v>21.409738540649414</v>
      </c>
      <c r="AH1445">
        <v>18.311786651611328</v>
      </c>
      <c r="AI1445">
        <v>-2.3148181438446045</v>
      </c>
      <c r="AJ1445">
        <v>-1.9966713190078735</v>
      </c>
      <c r="AK1445">
        <v>-1.5906825065612793</v>
      </c>
      <c r="AL1445">
        <v>-1.3613033294677734</v>
      </c>
      <c r="AM1445">
        <v>-1.3593175411224365</v>
      </c>
      <c r="AN1445">
        <v>-1.3882912397384644</v>
      </c>
      <c r="AO1445">
        <v>-1.5384199619293213</v>
      </c>
      <c r="AP1445">
        <v>-1.681191086769104</v>
      </c>
      <c r="AQ1445">
        <v>-1.8062317371368408</v>
      </c>
      <c r="AR1445">
        <v>-1.9271273612976074</v>
      </c>
      <c r="AS1445">
        <v>-2.1363430023193359</v>
      </c>
      <c r="AT1445">
        <v>-2.2231838703155518</v>
      </c>
      <c r="AU1445">
        <v>-0.8169180154800415</v>
      </c>
      <c r="AV1445">
        <v>5.3259353637695313</v>
      </c>
      <c r="AW1445">
        <v>5.4193100929260254</v>
      </c>
      <c r="AX1445">
        <v>5.4980897903442383</v>
      </c>
      <c r="AY1445">
        <v>5.4984478950500488</v>
      </c>
      <c r="AZ1445">
        <v>5.4450139999389648</v>
      </c>
      <c r="BA1445">
        <v>-1.1074643135070801</v>
      </c>
      <c r="BB1445">
        <v>-1.0048470497131348</v>
      </c>
      <c r="BC1445">
        <v>-0.89911514520645142</v>
      </c>
      <c r="BD1445">
        <v>-0.66097021102905273</v>
      </c>
      <c r="BE1445">
        <v>-1.0388128757476807</v>
      </c>
      <c r="BF1445">
        <v>-1.3410645723342896</v>
      </c>
      <c r="BG1445">
        <v>-0.92226928472518921</v>
      </c>
      <c r="BH1445">
        <v>-0.79506361484527588</v>
      </c>
      <c r="BI1445">
        <v>-0.63811749219894409</v>
      </c>
      <c r="BJ1445">
        <v>-0.56157535314559937</v>
      </c>
      <c r="BK1445">
        <v>-0.57786768674850464</v>
      </c>
      <c r="BL1445">
        <v>-0.60270804166793823</v>
      </c>
      <c r="BM1445">
        <v>-0.71354109048843384</v>
      </c>
      <c r="BN1445">
        <v>-0.81489264965057373</v>
      </c>
      <c r="BO1445">
        <v>-0.89511972665786743</v>
      </c>
      <c r="BP1445">
        <v>-0.95143091678619385</v>
      </c>
      <c r="BQ1445">
        <v>-1.0797113180160522</v>
      </c>
      <c r="BR1445">
        <v>-1.1228151321411133</v>
      </c>
      <c r="BS1445">
        <v>2.320275641977787E-2</v>
      </c>
      <c r="BT1445">
        <v>5.6807622909545898</v>
      </c>
      <c r="BU1445">
        <v>5.765660285949707</v>
      </c>
      <c r="BV1445">
        <v>5.8335118293762207</v>
      </c>
      <c r="BW1445">
        <v>5.8306684494018555</v>
      </c>
      <c r="BX1445">
        <v>5.7920899391174316</v>
      </c>
      <c r="BY1445">
        <v>-0.26801872253417969</v>
      </c>
      <c r="BZ1445">
        <v>-0.60898667573928833</v>
      </c>
      <c r="CA1445">
        <v>-0.55396008491516113</v>
      </c>
      <c r="CB1445">
        <v>-0.42667832970619202</v>
      </c>
      <c r="CC1445">
        <v>-0.60039311647415161</v>
      </c>
      <c r="CD1445">
        <v>-0.75454419851303101</v>
      </c>
      <c r="CE1445">
        <v>4.2205911129713058E-2</v>
      </c>
      <c r="CF1445">
        <v>3.7166189402341843E-2</v>
      </c>
      <c r="CG1445">
        <v>2.1626142784953117E-2</v>
      </c>
      <c r="CH1445">
        <v>-7.686226163059473E-3</v>
      </c>
      <c r="CI1445">
        <v>-3.6637887358665466E-2</v>
      </c>
      <c r="CJ1445">
        <v>-5.8615513145923615E-2</v>
      </c>
      <c r="CK1445">
        <v>-0.14223253726959229</v>
      </c>
      <c r="CL1445">
        <v>-0.21489700675010681</v>
      </c>
      <c r="CM1445">
        <v>-0.26408630609512329</v>
      </c>
      <c r="CN1445">
        <v>-0.27566647529602051</v>
      </c>
      <c r="CO1445">
        <v>-0.34789153933525085</v>
      </c>
      <c r="CP1445">
        <v>-0.36070311069488525</v>
      </c>
      <c r="CQ1445">
        <v>0.60506784915924072</v>
      </c>
      <c r="CR1445">
        <v>5.9265146255493164</v>
      </c>
      <c r="CS1445">
        <v>6.0055418014526367</v>
      </c>
      <c r="CT1445">
        <v>6.065824031829834</v>
      </c>
      <c r="CU1445">
        <v>6.0607633590698242</v>
      </c>
      <c r="CV1445">
        <v>6.0324735641479492</v>
      </c>
      <c r="CW1445">
        <v>0.31337878108024597</v>
      </c>
      <c r="CX1445">
        <v>-0.33481499552726746</v>
      </c>
      <c r="CY1445">
        <v>-0.31490674614906311</v>
      </c>
      <c r="CZ1445">
        <v>-0.26440852880477905</v>
      </c>
      <c r="DA1445">
        <v>-0.2967449426651001</v>
      </c>
      <c r="DB1445">
        <v>-0.34832197427749634</v>
      </c>
      <c r="DC1445">
        <v>1.0066810846328735</v>
      </c>
      <c r="DD1445">
        <v>0.86939597129821777</v>
      </c>
      <c r="DE1445">
        <v>0.68136978149414063</v>
      </c>
      <c r="DF1445">
        <v>0.5462028980255127</v>
      </c>
      <c r="DG1445">
        <v>0.50459194183349609</v>
      </c>
      <c r="DH1445">
        <v>0.4854770302772522</v>
      </c>
      <c r="DI1445">
        <v>0.42907604575157166</v>
      </c>
      <c r="DJ1445">
        <v>0.3850986659526825</v>
      </c>
      <c r="DK1445">
        <v>0.36694708466529846</v>
      </c>
      <c r="DL1445">
        <v>0.40009793639183044</v>
      </c>
      <c r="DM1445">
        <v>0.38392829895019531</v>
      </c>
      <c r="DN1445">
        <v>0.40140891075134277</v>
      </c>
      <c r="DO1445">
        <v>1.1869329214096069</v>
      </c>
      <c r="DP1445">
        <v>6.172266960144043</v>
      </c>
      <c r="DQ1445">
        <v>6.2454233169555664</v>
      </c>
      <c r="DR1445">
        <v>6.2981362342834473</v>
      </c>
      <c r="DS1445">
        <v>6.290858268737793</v>
      </c>
      <c r="DT1445">
        <v>6.2728571891784668</v>
      </c>
      <c r="DU1445">
        <v>0.89477628469467163</v>
      </c>
      <c r="DV1445">
        <v>-6.064329668879509E-2</v>
      </c>
      <c r="DW1445">
        <v>-7.5853407382965088E-2</v>
      </c>
      <c r="DX1445">
        <v>-0.1021387130022049</v>
      </c>
      <c r="DY1445">
        <v>6.9032376632094383E-3</v>
      </c>
      <c r="DZ1445">
        <v>5.7900246232748032E-2</v>
      </c>
      <c r="EA1445">
        <v>2.3992300033569336</v>
      </c>
      <c r="EB1445">
        <v>2.0710036754608154</v>
      </c>
      <c r="EC1445">
        <v>1.6339347362518311</v>
      </c>
      <c r="ED1445">
        <v>1.3459309339523315</v>
      </c>
      <c r="EE1445">
        <v>1.2860418558120728</v>
      </c>
      <c r="EF1445">
        <v>1.2710602283477783</v>
      </c>
      <c r="EG1445">
        <v>1.2539548873901367</v>
      </c>
      <c r="EH1445">
        <v>1.2513971328735352</v>
      </c>
      <c r="EI1445">
        <v>1.2780591249465942</v>
      </c>
      <c r="EJ1445">
        <v>1.3757944107055664</v>
      </c>
      <c r="EK1445">
        <v>1.4405598640441895</v>
      </c>
      <c r="EL1445">
        <v>1.5017776489257812</v>
      </c>
      <c r="EM1445">
        <v>2.0270538330078125</v>
      </c>
      <c r="EN1445">
        <v>6.5270938873291016</v>
      </c>
      <c r="EO1445">
        <v>6.591773509979248</v>
      </c>
      <c r="EP1445">
        <v>6.6335582733154297</v>
      </c>
      <c r="EQ1445">
        <v>6.6230788230895996</v>
      </c>
      <c r="ER1445">
        <v>6.6199331283569336</v>
      </c>
      <c r="ES1445">
        <v>1.7342219352722168</v>
      </c>
      <c r="ET1445">
        <v>0.33521708846092224</v>
      </c>
      <c r="EU1445">
        <v>0.2693016529083252</v>
      </c>
      <c r="EV1445">
        <v>0.13215312361717224</v>
      </c>
      <c r="EW1445">
        <v>0.44532299041748047</v>
      </c>
      <c r="EX1445">
        <v>0.64442062377929688</v>
      </c>
      <c r="EY1445">
        <v>71.48675537109375</v>
      </c>
      <c r="EZ1445">
        <v>71.499992370605469</v>
      </c>
      <c r="FA1445">
        <v>70.881248474121094</v>
      </c>
      <c r="FB1445">
        <v>70.660964965820313</v>
      </c>
      <c r="FC1445">
        <v>70.024459838867188</v>
      </c>
      <c r="FD1445">
        <v>69.920860290527344</v>
      </c>
      <c r="FE1445">
        <v>70.065536499023438</v>
      </c>
      <c r="FF1445">
        <v>70.953620910644531</v>
      </c>
      <c r="FG1445">
        <v>74.344955444335937</v>
      </c>
      <c r="FH1445">
        <v>78.051338195800781</v>
      </c>
      <c r="FI1445">
        <v>81.837821960449219</v>
      </c>
      <c r="FJ1445">
        <v>83.088005065917969</v>
      </c>
      <c r="FK1445">
        <v>84.498008728027344</v>
      </c>
      <c r="FL1445">
        <v>83.771507263183594</v>
      </c>
      <c r="FM1445">
        <v>84.627105712890625</v>
      </c>
      <c r="FN1445">
        <v>85.034515380859375</v>
      </c>
      <c r="FO1445">
        <v>84.293304443359375</v>
      </c>
      <c r="FP1445">
        <v>84.168441772460937</v>
      </c>
      <c r="FQ1445">
        <v>81.099044799804687</v>
      </c>
      <c r="FR1445">
        <v>78.626708984375</v>
      </c>
      <c r="FS1445">
        <v>75.828697204589844</v>
      </c>
      <c r="FT1445">
        <v>74.222824096679688</v>
      </c>
      <c r="FU1445">
        <v>73.611854553222656</v>
      </c>
      <c r="FV1445">
        <v>73.134765625</v>
      </c>
      <c r="FW1445">
        <v>181</v>
      </c>
      <c r="FX1445">
        <v>8.9820645749568939E-2</v>
      </c>
      <c r="FY1445">
        <v>1</v>
      </c>
    </row>
    <row r="1446" spans="1:181" x14ac:dyDescent="0.2">
      <c r="A1446" t="s">
        <v>243</v>
      </c>
      <c r="B1446" t="s">
        <v>239</v>
      </c>
      <c r="C1446" t="s">
        <v>214</v>
      </c>
      <c r="D1446" t="s">
        <v>41</v>
      </c>
      <c r="E1446">
        <v>2015</v>
      </c>
      <c r="F1446" t="s">
        <v>222</v>
      </c>
      <c r="G1446" t="s">
        <v>245</v>
      </c>
      <c r="H1446">
        <v>184</v>
      </c>
      <c r="K1446">
        <v>17.02757453918457</v>
      </c>
      <c r="L1446">
        <v>16.34269905090332</v>
      </c>
      <c r="M1446">
        <v>15.878518104553223</v>
      </c>
      <c r="N1446">
        <v>16.055978775024414</v>
      </c>
      <c r="O1446">
        <v>16.950592041015625</v>
      </c>
      <c r="P1446">
        <v>17.989652633666992</v>
      </c>
      <c r="Q1446">
        <v>21.565563201904297</v>
      </c>
      <c r="R1446">
        <v>24.36573600769043</v>
      </c>
      <c r="S1446">
        <v>27.569089889526367</v>
      </c>
      <c r="T1446">
        <v>29.98243522644043</v>
      </c>
      <c r="U1446">
        <v>33.507240295410156</v>
      </c>
      <c r="V1446">
        <v>35.237102508544922</v>
      </c>
      <c r="W1446">
        <v>35.333858489990234</v>
      </c>
      <c r="X1446">
        <v>35.681957244873047</v>
      </c>
      <c r="Y1446">
        <v>35.970138549804688</v>
      </c>
      <c r="Z1446">
        <v>35.887168884277344</v>
      </c>
      <c r="AA1446">
        <v>36.185173034667969</v>
      </c>
      <c r="AB1446">
        <v>36.519073486328125</v>
      </c>
      <c r="AC1446">
        <v>36.031982421875</v>
      </c>
      <c r="AD1446">
        <v>35.290672302246094</v>
      </c>
      <c r="AE1446">
        <v>32.108665466308594</v>
      </c>
      <c r="AF1446">
        <v>26.057418823242188</v>
      </c>
      <c r="AG1446">
        <v>20.870977401733398</v>
      </c>
      <c r="AH1446">
        <v>17.672464370727539</v>
      </c>
      <c r="AI1446">
        <v>-2.2847466468811035</v>
      </c>
      <c r="AJ1446">
        <v>-2.0268886089324951</v>
      </c>
      <c r="AK1446">
        <v>-1.6270883083343506</v>
      </c>
      <c r="AL1446">
        <v>-1.3456612825393677</v>
      </c>
      <c r="AM1446">
        <v>-1.345613956451416</v>
      </c>
      <c r="AN1446">
        <v>-1.3621814250946045</v>
      </c>
      <c r="AO1446">
        <v>-1.5293872356414795</v>
      </c>
      <c r="AP1446">
        <v>-1.6756575107574463</v>
      </c>
      <c r="AQ1446">
        <v>-1.8277631998062134</v>
      </c>
      <c r="AR1446">
        <v>-1.9672108888626099</v>
      </c>
      <c r="AS1446">
        <v>-2.1940445899963379</v>
      </c>
      <c r="AT1446">
        <v>-2.3027782440185547</v>
      </c>
      <c r="AU1446">
        <v>-1.0045592784881592</v>
      </c>
      <c r="AV1446">
        <v>5.3076620101928711</v>
      </c>
      <c r="AW1446">
        <v>5.4181280136108398</v>
      </c>
      <c r="AX1446">
        <v>5.4391179084777832</v>
      </c>
      <c r="AY1446">
        <v>5.457329273223877</v>
      </c>
      <c r="AZ1446">
        <v>5.3947329521179199</v>
      </c>
      <c r="BA1446">
        <v>-1.259534478187561</v>
      </c>
      <c r="BB1446">
        <v>-0.98899245262145996</v>
      </c>
      <c r="BC1446">
        <v>-0.87463146448135376</v>
      </c>
      <c r="BD1446">
        <v>-0.63505548238754272</v>
      </c>
      <c r="BE1446">
        <v>-0.95650911331176758</v>
      </c>
      <c r="BF1446">
        <v>-1.2807579040527344</v>
      </c>
      <c r="BG1446">
        <v>-0.90363585948944092</v>
      </c>
      <c r="BH1446">
        <v>-0.80003064870834351</v>
      </c>
      <c r="BI1446">
        <v>-0.64559853076934814</v>
      </c>
      <c r="BJ1446">
        <v>-0.54808485507965088</v>
      </c>
      <c r="BK1446">
        <v>-0.56342214345932007</v>
      </c>
      <c r="BL1446">
        <v>-0.58607381582260132</v>
      </c>
      <c r="BM1446">
        <v>-0.70375329256057739</v>
      </c>
      <c r="BN1446">
        <v>-0.80629265308380127</v>
      </c>
      <c r="BO1446">
        <v>-0.89751434326171875</v>
      </c>
      <c r="BP1446">
        <v>-0.96148538589477539</v>
      </c>
      <c r="BQ1446">
        <v>-1.0981019735336304</v>
      </c>
      <c r="BR1446">
        <v>-1.1551952362060547</v>
      </c>
      <c r="BS1446">
        <v>-0.13173852860927582</v>
      </c>
      <c r="BT1446">
        <v>5.6609029769897461</v>
      </c>
      <c r="BU1446">
        <v>5.7611904144287109</v>
      </c>
      <c r="BV1446">
        <v>5.7709698677062988</v>
      </c>
      <c r="BW1446">
        <v>5.7911005020141602</v>
      </c>
      <c r="BX1446">
        <v>5.7470822334289551</v>
      </c>
      <c r="BY1446">
        <v>-0.39986297488212585</v>
      </c>
      <c r="BZ1446">
        <v>-0.59008371829986572</v>
      </c>
      <c r="CA1446">
        <v>-0.52807527780532837</v>
      </c>
      <c r="CB1446">
        <v>-0.40169107913970947</v>
      </c>
      <c r="CC1446">
        <v>-0.54492193460464478</v>
      </c>
      <c r="CD1446">
        <v>-0.71186411380767822</v>
      </c>
      <c r="CE1446">
        <v>5.2917163819074631E-2</v>
      </c>
      <c r="CF1446">
        <v>4.9687407910823822E-2</v>
      </c>
      <c r="CG1446">
        <v>3.4178305417299271E-2</v>
      </c>
      <c r="CH1446">
        <v>4.3141455389559269E-3</v>
      </c>
      <c r="CI1446">
        <v>-2.1678468212485313E-2</v>
      </c>
      <c r="CJ1446">
        <v>-4.8544049263000488E-2</v>
      </c>
      <c r="CK1446">
        <v>-0.13192173838615417</v>
      </c>
      <c r="CL1446">
        <v>-0.20417319238185883</v>
      </c>
      <c r="CM1446">
        <v>-0.25322678685188293</v>
      </c>
      <c r="CN1446">
        <v>-0.26492300629615784</v>
      </c>
      <c r="CO1446">
        <v>-0.33905541896820068</v>
      </c>
      <c r="CP1446">
        <v>-0.36038273572921753</v>
      </c>
      <c r="CQ1446">
        <v>0.47277441620826721</v>
      </c>
      <c r="CR1446">
        <v>5.9055566787719727</v>
      </c>
      <c r="CS1446">
        <v>5.9987945556640625</v>
      </c>
      <c r="CT1446">
        <v>6.0008096694946289</v>
      </c>
      <c r="CU1446">
        <v>6.0222697257995605</v>
      </c>
      <c r="CV1446">
        <v>5.9911184310913086</v>
      </c>
      <c r="CW1446">
        <v>0.19554290175437927</v>
      </c>
      <c r="CX1446">
        <v>-0.31380069255828857</v>
      </c>
      <c r="CY1446">
        <v>-0.28805151581764221</v>
      </c>
      <c r="CZ1446">
        <v>-0.2400636225938797</v>
      </c>
      <c r="DA1446">
        <v>-0.25985795259475708</v>
      </c>
      <c r="DB1446">
        <v>-0.31784999370574951</v>
      </c>
      <c r="DC1446">
        <v>1.0094702243804932</v>
      </c>
      <c r="DD1446">
        <v>0.89940547943115234</v>
      </c>
      <c r="DE1446">
        <v>0.71395516395568848</v>
      </c>
      <c r="DF1446">
        <v>0.55671316385269165</v>
      </c>
      <c r="DG1446">
        <v>0.52006518840789795</v>
      </c>
      <c r="DH1446">
        <v>0.48898571729660034</v>
      </c>
      <c r="DI1446">
        <v>0.43990981578826904</v>
      </c>
      <c r="DJ1446">
        <v>0.39794623851776123</v>
      </c>
      <c r="DK1446">
        <v>0.39106076955795288</v>
      </c>
      <c r="DL1446">
        <v>0.43163937330245972</v>
      </c>
      <c r="DM1446">
        <v>0.419991135597229</v>
      </c>
      <c r="DN1446">
        <v>0.43442973494529724</v>
      </c>
      <c r="DO1446">
        <v>1.0772873163223267</v>
      </c>
      <c r="DP1446">
        <v>6.1502103805541992</v>
      </c>
      <c r="DQ1446">
        <v>6.2363986968994141</v>
      </c>
      <c r="DR1446">
        <v>6.230649471282959</v>
      </c>
      <c r="DS1446">
        <v>6.2534389495849609</v>
      </c>
      <c r="DT1446">
        <v>6.2351546287536621</v>
      </c>
      <c r="DU1446">
        <v>0.79094874858856201</v>
      </c>
      <c r="DV1446">
        <v>-3.7517696619033813E-2</v>
      </c>
      <c r="DW1446">
        <v>-4.8027750104665756E-2</v>
      </c>
      <c r="DX1446">
        <v>-7.8436166048049927E-2</v>
      </c>
      <c r="DY1446">
        <v>2.5206053629517555E-2</v>
      </c>
      <c r="DZ1446">
        <v>7.6164104044437408E-2</v>
      </c>
      <c r="EA1446">
        <v>2.3905808925628662</v>
      </c>
      <c r="EB1446">
        <v>2.1262633800506592</v>
      </c>
      <c r="EC1446">
        <v>1.6954449415206909</v>
      </c>
      <c r="ED1446">
        <v>1.3542896509170532</v>
      </c>
      <c r="EE1446">
        <v>1.3022570610046387</v>
      </c>
      <c r="EF1446">
        <v>1.2650933265686035</v>
      </c>
      <c r="EG1446">
        <v>1.2655438184738159</v>
      </c>
      <c r="EH1446">
        <v>1.2673110961914063</v>
      </c>
      <c r="EI1446">
        <v>1.3213096857070923</v>
      </c>
      <c r="EJ1446">
        <v>1.4373648166656494</v>
      </c>
      <c r="EK1446">
        <v>1.5159337520599365</v>
      </c>
      <c r="EL1446">
        <v>1.5820126533508301</v>
      </c>
      <c r="EM1446">
        <v>1.9501080513000488</v>
      </c>
      <c r="EN1446">
        <v>6.5034513473510742</v>
      </c>
      <c r="EO1446">
        <v>6.5794610977172852</v>
      </c>
      <c r="EP1446">
        <v>6.5625014305114746</v>
      </c>
      <c r="EQ1446">
        <v>6.5872101783752441</v>
      </c>
      <c r="ER1446">
        <v>6.5875039100646973</v>
      </c>
      <c r="ES1446">
        <v>1.6506203413009644</v>
      </c>
      <c r="ET1446">
        <v>0.36139106750488281</v>
      </c>
      <c r="EU1446">
        <v>0.29852843284606934</v>
      </c>
      <c r="EV1446">
        <v>0.15492822229862213</v>
      </c>
      <c r="EW1446">
        <v>0.43679320812225342</v>
      </c>
      <c r="EX1446">
        <v>0.64505791664123535</v>
      </c>
      <c r="EY1446">
        <v>74.246803283691406</v>
      </c>
      <c r="EZ1446">
        <v>73.623565673828125</v>
      </c>
      <c r="FA1446">
        <v>72.501396179199219</v>
      </c>
      <c r="FB1446">
        <v>72.389503479003906</v>
      </c>
      <c r="FC1446">
        <v>72.620315551757812</v>
      </c>
      <c r="FD1446">
        <v>71.56146240234375</v>
      </c>
      <c r="FE1446">
        <v>72.766914367675781</v>
      </c>
      <c r="FF1446">
        <v>73.439132690429687</v>
      </c>
      <c r="FG1446">
        <v>79.202987670898438</v>
      </c>
      <c r="FH1446">
        <v>84.462013244628906</v>
      </c>
      <c r="FI1446">
        <v>89.233306884765625</v>
      </c>
      <c r="FJ1446">
        <v>92.471961975097656</v>
      </c>
      <c r="FK1446">
        <v>91.395263671875</v>
      </c>
      <c r="FL1446">
        <v>89.915092468261719</v>
      </c>
      <c r="FM1446">
        <v>89.939140319824219</v>
      </c>
      <c r="FN1446">
        <v>88.738746643066406</v>
      </c>
      <c r="FO1446">
        <v>89.777359008789063</v>
      </c>
      <c r="FP1446">
        <v>89.788314819335938</v>
      </c>
      <c r="FQ1446">
        <v>86.955291748046875</v>
      </c>
      <c r="FR1446">
        <v>83.389122009277344</v>
      </c>
      <c r="FS1446">
        <v>80.339012145996094</v>
      </c>
      <c r="FT1446">
        <v>79.481895446777344</v>
      </c>
      <c r="FU1446">
        <v>78.233772277832031</v>
      </c>
      <c r="FV1446">
        <v>75.251930236816406</v>
      </c>
      <c r="FW1446">
        <v>181</v>
      </c>
      <c r="FX1446">
        <v>8.9820645749568939E-2</v>
      </c>
      <c r="FY1446">
        <v>1</v>
      </c>
    </row>
    <row r="1447" spans="1:181" x14ac:dyDescent="0.2">
      <c r="A1447" t="s">
        <v>243</v>
      </c>
      <c r="B1447" t="s">
        <v>239</v>
      </c>
      <c r="C1447" t="s">
        <v>214</v>
      </c>
      <c r="D1447" t="s">
        <v>41</v>
      </c>
      <c r="E1447">
        <v>2016</v>
      </c>
      <c r="F1447" t="s">
        <v>222</v>
      </c>
      <c r="G1447" t="s">
        <v>245</v>
      </c>
      <c r="H1447">
        <v>190</v>
      </c>
      <c r="K1447">
        <v>17.582822799682617</v>
      </c>
      <c r="L1447">
        <v>16.875612258911133</v>
      </c>
      <c r="M1447">
        <v>16.396295547485352</v>
      </c>
      <c r="N1447">
        <v>16.579544067382812</v>
      </c>
      <c r="O1447">
        <v>17.503330230712891</v>
      </c>
      <c r="P1447">
        <v>18.576271057128906</v>
      </c>
      <c r="Q1447">
        <v>22.268789291381836</v>
      </c>
      <c r="R1447">
        <v>25.160270690917969</v>
      </c>
      <c r="S1447">
        <v>28.468082427978516</v>
      </c>
      <c r="T1447">
        <v>30.960123062133789</v>
      </c>
      <c r="U1447">
        <v>34.599868774414063</v>
      </c>
      <c r="V1447">
        <v>36.386138916015625</v>
      </c>
      <c r="W1447">
        <v>36.486049652099609</v>
      </c>
      <c r="X1447">
        <v>36.845500946044922</v>
      </c>
      <c r="Y1447">
        <v>37.143077850341797</v>
      </c>
      <c r="Z1447">
        <v>37.057403564453125</v>
      </c>
      <c r="AA1447">
        <v>37.365127563476563</v>
      </c>
      <c r="AB1447">
        <v>37.709911346435547</v>
      </c>
      <c r="AC1447">
        <v>37.206935882568359</v>
      </c>
      <c r="AD1447">
        <v>36.441452026367188</v>
      </c>
      <c r="AE1447">
        <v>33.155685424804687</v>
      </c>
      <c r="AF1447">
        <v>26.907115936279297</v>
      </c>
      <c r="AG1447">
        <v>21.551553726196289</v>
      </c>
      <c r="AH1447">
        <v>18.248739242553711</v>
      </c>
      <c r="AI1447">
        <v>-2.3208291530609131</v>
      </c>
      <c r="AJ1447">
        <v>-2.0588538646697998</v>
      </c>
      <c r="AK1447">
        <v>-1.6528422832489014</v>
      </c>
      <c r="AL1447">
        <v>-1.3673545122146606</v>
      </c>
      <c r="AM1447">
        <v>-1.3677337169647217</v>
      </c>
      <c r="AN1447">
        <v>-1.3850106000900269</v>
      </c>
      <c r="AO1447">
        <v>-1.5562909841537476</v>
      </c>
      <c r="AP1447">
        <v>-1.7061144113540649</v>
      </c>
      <c r="AQ1447">
        <v>-1.861486554145813</v>
      </c>
      <c r="AR1447">
        <v>-2.0033817291259766</v>
      </c>
      <c r="AS1447">
        <v>-2.235102653503418</v>
      </c>
      <c r="AT1447">
        <v>-2.3459453582763672</v>
      </c>
      <c r="AU1447">
        <v>-1.0130363702774048</v>
      </c>
      <c r="AV1447">
        <v>5.4905643463134766</v>
      </c>
      <c r="AW1447">
        <v>5.6043496131896973</v>
      </c>
      <c r="AX1447">
        <v>5.6257114410400391</v>
      </c>
      <c r="AY1447">
        <v>5.6445708274841309</v>
      </c>
      <c r="AZ1447">
        <v>5.5804495811462402</v>
      </c>
      <c r="BA1447">
        <v>-1.2766917943954468</v>
      </c>
      <c r="BB1447">
        <v>-1.0101453065872192</v>
      </c>
      <c r="BC1447">
        <v>-0.89351153373718262</v>
      </c>
      <c r="BD1447">
        <v>-0.64927202463150024</v>
      </c>
      <c r="BE1447">
        <v>-0.9762500524520874</v>
      </c>
      <c r="BF1447">
        <v>-1.3066961765289307</v>
      </c>
      <c r="BG1447">
        <v>-0.9173811674118042</v>
      </c>
      <c r="BH1447">
        <v>-0.81215333938598633</v>
      </c>
      <c r="BI1447">
        <v>-0.65547841787338257</v>
      </c>
      <c r="BJ1447">
        <v>-0.55687844753265381</v>
      </c>
      <c r="BK1447">
        <v>-0.5728909969329834</v>
      </c>
      <c r="BL1447">
        <v>-0.59635055065155029</v>
      </c>
      <c r="BM1447">
        <v>-0.71730363368988037</v>
      </c>
      <c r="BN1447">
        <v>-0.82268881797790527</v>
      </c>
      <c r="BO1447">
        <v>-0.91619217395782471</v>
      </c>
      <c r="BP1447">
        <v>-0.98139005899429321</v>
      </c>
      <c r="BQ1447">
        <v>-1.1214345693588257</v>
      </c>
      <c r="BR1447">
        <v>-1.1798018217086792</v>
      </c>
      <c r="BS1447">
        <v>-0.12609906494617462</v>
      </c>
      <c r="BT1447">
        <v>5.8495187759399414</v>
      </c>
      <c r="BU1447">
        <v>5.9529604911804199</v>
      </c>
      <c r="BV1447">
        <v>5.9629306793212891</v>
      </c>
      <c r="BW1447">
        <v>5.9837403297424316</v>
      </c>
      <c r="BX1447">
        <v>5.9384980201721191</v>
      </c>
      <c r="BY1447">
        <v>-0.403116375207901</v>
      </c>
      <c r="BZ1447">
        <v>-0.60478478670120239</v>
      </c>
      <c r="CA1447">
        <v>-0.54135030508041382</v>
      </c>
      <c r="CB1447">
        <v>-0.41213333606719971</v>
      </c>
      <c r="CC1447">
        <v>-0.55800610780715942</v>
      </c>
      <c r="CD1447">
        <v>-0.72860139608383179</v>
      </c>
      <c r="CE1447">
        <v>5.4642722010612488E-2</v>
      </c>
      <c r="CF1447">
        <v>5.1307652145624161E-2</v>
      </c>
      <c r="CG1447">
        <v>3.5292815417051315E-2</v>
      </c>
      <c r="CH1447">
        <v>4.4548241421580315E-3</v>
      </c>
      <c r="CI1447">
        <v>-2.2385375574231148E-2</v>
      </c>
      <c r="CJ1447">
        <v>-5.0127007067203522E-2</v>
      </c>
      <c r="CK1447">
        <v>-0.13622352480888367</v>
      </c>
      <c r="CL1447">
        <v>-0.21083100140094757</v>
      </c>
      <c r="CM1447">
        <v>-0.26148420572280884</v>
      </c>
      <c r="CN1447">
        <v>-0.27356180548667908</v>
      </c>
      <c r="CO1447">
        <v>-0.35011157393455505</v>
      </c>
      <c r="CP1447">
        <v>-0.37213435769081116</v>
      </c>
      <c r="CQ1447">
        <v>0.48819097876548767</v>
      </c>
      <c r="CR1447">
        <v>6.0981292724609375</v>
      </c>
      <c r="CS1447">
        <v>6.1944074630737305</v>
      </c>
      <c r="CT1447">
        <v>6.1964879035949707</v>
      </c>
      <c r="CU1447">
        <v>6.2186484336853027</v>
      </c>
      <c r="CV1447">
        <v>6.1864809989929199</v>
      </c>
      <c r="CW1447">
        <v>0.2019193023443222</v>
      </c>
      <c r="CX1447">
        <v>-0.32403331995010376</v>
      </c>
      <c r="CY1447">
        <v>-0.29744452238082886</v>
      </c>
      <c r="CZ1447">
        <v>-0.24789178371429443</v>
      </c>
      <c r="DA1447">
        <v>-0.26833158731460571</v>
      </c>
      <c r="DB1447">
        <v>-0.32821467518806458</v>
      </c>
      <c r="DC1447">
        <v>1.0266666412353516</v>
      </c>
      <c r="DD1447">
        <v>0.91476863622665405</v>
      </c>
      <c r="DE1447">
        <v>0.72606402635574341</v>
      </c>
      <c r="DF1447">
        <v>0.56578809022903442</v>
      </c>
      <c r="DG1447">
        <v>0.52812021970748901</v>
      </c>
      <c r="DH1447">
        <v>0.49609655141830444</v>
      </c>
      <c r="DI1447">
        <v>0.44485658407211304</v>
      </c>
      <c r="DJ1447">
        <v>0.40102684497833252</v>
      </c>
      <c r="DK1447">
        <v>0.39322376251220703</v>
      </c>
      <c r="DL1447">
        <v>0.43426644802093506</v>
      </c>
      <c r="DM1447">
        <v>0.42121148109436035</v>
      </c>
      <c r="DN1447">
        <v>0.43553304672241211</v>
      </c>
      <c r="DO1447">
        <v>1.1024810075759888</v>
      </c>
      <c r="DP1447">
        <v>6.3467397689819336</v>
      </c>
      <c r="DQ1447">
        <v>6.435854434967041</v>
      </c>
      <c r="DR1447">
        <v>6.4300451278686523</v>
      </c>
      <c r="DS1447">
        <v>6.4535565376281738</v>
      </c>
      <c r="DT1447">
        <v>6.4344639778137207</v>
      </c>
      <c r="DU1447">
        <v>0.80695497989654541</v>
      </c>
      <c r="DV1447">
        <v>-4.3281864374876022E-2</v>
      </c>
      <c r="DW1447">
        <v>-5.3538721054792404E-2</v>
      </c>
      <c r="DX1447">
        <v>-8.365023136138916E-2</v>
      </c>
      <c r="DY1447">
        <v>2.1342907100915909E-2</v>
      </c>
      <c r="DZ1447">
        <v>7.2172045707702637E-2</v>
      </c>
      <c r="EA1447">
        <v>2.43011474609375</v>
      </c>
      <c r="EB1447">
        <v>2.1614692211151123</v>
      </c>
      <c r="EC1447">
        <v>1.7234278917312622</v>
      </c>
      <c r="ED1447">
        <v>1.3762640953063965</v>
      </c>
      <c r="EE1447">
        <v>1.3229628801345825</v>
      </c>
      <c r="EF1447">
        <v>1.2847566604614258</v>
      </c>
      <c r="EG1447">
        <v>1.283843994140625</v>
      </c>
      <c r="EH1447">
        <v>1.2844524383544922</v>
      </c>
      <c r="EI1447">
        <v>1.3385181427001953</v>
      </c>
      <c r="EJ1447">
        <v>1.4562580585479736</v>
      </c>
      <c r="EK1447">
        <v>1.5348794460296631</v>
      </c>
      <c r="EL1447">
        <v>1.6016765832901001</v>
      </c>
      <c r="EM1447">
        <v>1.9894182682037354</v>
      </c>
      <c r="EN1447">
        <v>6.7056941986083984</v>
      </c>
      <c r="EO1447">
        <v>6.7844653129577637</v>
      </c>
      <c r="EP1447">
        <v>6.7672643661499023</v>
      </c>
      <c r="EQ1447">
        <v>6.7927260398864746</v>
      </c>
      <c r="ER1447">
        <v>6.7925124168395996</v>
      </c>
      <c r="ES1447">
        <v>1.6805304288864136</v>
      </c>
      <c r="ET1447">
        <v>0.36207863688468933</v>
      </c>
      <c r="EU1447">
        <v>0.29862251877784729</v>
      </c>
      <c r="EV1447">
        <v>0.15348848700523376</v>
      </c>
      <c r="EW1447">
        <v>0.43958687782287598</v>
      </c>
      <c r="EX1447">
        <v>0.65026688575744629</v>
      </c>
      <c r="EY1447">
        <v>74.246803283691406</v>
      </c>
      <c r="EZ1447">
        <v>73.623565673828125</v>
      </c>
      <c r="FA1447">
        <v>72.501396179199219</v>
      </c>
      <c r="FB1447">
        <v>72.389503479003906</v>
      </c>
      <c r="FC1447">
        <v>72.620315551757812</v>
      </c>
      <c r="FD1447">
        <v>71.56146240234375</v>
      </c>
      <c r="FE1447">
        <v>72.766914367675781</v>
      </c>
      <c r="FF1447">
        <v>73.439132690429687</v>
      </c>
      <c r="FG1447">
        <v>79.202987670898438</v>
      </c>
      <c r="FH1447">
        <v>84.462020874023438</v>
      </c>
      <c r="FI1447">
        <v>89.233306884765625</v>
      </c>
      <c r="FJ1447">
        <v>92.471961975097656</v>
      </c>
      <c r="FK1447">
        <v>91.395263671875</v>
      </c>
      <c r="FL1447">
        <v>89.915092468261719</v>
      </c>
      <c r="FM1447">
        <v>89.939140319824219</v>
      </c>
      <c r="FN1447">
        <v>88.738746643066406</v>
      </c>
      <c r="FO1447">
        <v>89.777359008789063</v>
      </c>
      <c r="FP1447">
        <v>89.788314819335938</v>
      </c>
      <c r="FQ1447">
        <v>86.955291748046875</v>
      </c>
      <c r="FR1447">
        <v>83.389122009277344</v>
      </c>
      <c r="FS1447">
        <v>80.339012145996094</v>
      </c>
      <c r="FT1447">
        <v>79.481895446777344</v>
      </c>
      <c r="FU1447">
        <v>78.233772277832031</v>
      </c>
      <c r="FV1447">
        <v>75.251930236816406</v>
      </c>
      <c r="FW1447">
        <v>181</v>
      </c>
      <c r="FX1447">
        <v>8.9820645749568939E-2</v>
      </c>
      <c r="FY1447">
        <v>1</v>
      </c>
    </row>
    <row r="1448" spans="1:181" x14ac:dyDescent="0.2">
      <c r="A1448" t="s">
        <v>243</v>
      </c>
      <c r="B1448" t="s">
        <v>239</v>
      </c>
      <c r="C1448" t="s">
        <v>214</v>
      </c>
      <c r="D1448" t="s">
        <v>41</v>
      </c>
      <c r="E1448">
        <v>2017</v>
      </c>
      <c r="F1448" t="s">
        <v>222</v>
      </c>
      <c r="G1448" t="s">
        <v>245</v>
      </c>
      <c r="H1448">
        <v>190</v>
      </c>
      <c r="K1448">
        <v>17.582822799682617</v>
      </c>
      <c r="L1448">
        <v>16.875612258911133</v>
      </c>
      <c r="M1448">
        <v>16.396295547485352</v>
      </c>
      <c r="N1448">
        <v>16.579544067382812</v>
      </c>
      <c r="O1448">
        <v>17.503330230712891</v>
      </c>
      <c r="P1448">
        <v>18.576271057128906</v>
      </c>
      <c r="Q1448">
        <v>22.268789291381836</v>
      </c>
      <c r="R1448">
        <v>25.160270690917969</v>
      </c>
      <c r="S1448">
        <v>28.468082427978516</v>
      </c>
      <c r="T1448">
        <v>30.960123062133789</v>
      </c>
      <c r="U1448">
        <v>34.599868774414063</v>
      </c>
      <c r="V1448">
        <v>36.386138916015625</v>
      </c>
      <c r="W1448">
        <v>36.486049652099609</v>
      </c>
      <c r="X1448">
        <v>36.845500946044922</v>
      </c>
      <c r="Y1448">
        <v>37.143077850341797</v>
      </c>
      <c r="Z1448">
        <v>37.057403564453125</v>
      </c>
      <c r="AA1448">
        <v>37.365127563476563</v>
      </c>
      <c r="AB1448">
        <v>37.709911346435547</v>
      </c>
      <c r="AC1448">
        <v>37.206935882568359</v>
      </c>
      <c r="AD1448">
        <v>36.441452026367188</v>
      </c>
      <c r="AE1448">
        <v>33.155685424804687</v>
      </c>
      <c r="AF1448">
        <v>26.907115936279297</v>
      </c>
      <c r="AG1448">
        <v>21.551553726196289</v>
      </c>
      <c r="AH1448">
        <v>18.248739242553711</v>
      </c>
      <c r="AI1448">
        <v>-2.3208291530609131</v>
      </c>
      <c r="AJ1448">
        <v>-2.0588538646697998</v>
      </c>
      <c r="AK1448">
        <v>-1.6528422832489014</v>
      </c>
      <c r="AL1448">
        <v>-1.3673545122146606</v>
      </c>
      <c r="AM1448">
        <v>-1.3677337169647217</v>
      </c>
      <c r="AN1448">
        <v>-1.3850106000900269</v>
      </c>
      <c r="AO1448">
        <v>-1.5562909841537476</v>
      </c>
      <c r="AP1448">
        <v>-1.7061144113540649</v>
      </c>
      <c r="AQ1448">
        <v>-1.861486554145813</v>
      </c>
      <c r="AR1448">
        <v>-2.0033817291259766</v>
      </c>
      <c r="AS1448">
        <v>-2.235102653503418</v>
      </c>
      <c r="AT1448">
        <v>-2.3459453582763672</v>
      </c>
      <c r="AU1448">
        <v>-1.0130363702774048</v>
      </c>
      <c r="AV1448">
        <v>5.4905643463134766</v>
      </c>
      <c r="AW1448">
        <v>5.6043496131896973</v>
      </c>
      <c r="AX1448">
        <v>5.6257114410400391</v>
      </c>
      <c r="AY1448">
        <v>5.6445708274841309</v>
      </c>
      <c r="AZ1448">
        <v>5.5804495811462402</v>
      </c>
      <c r="BA1448">
        <v>-1.2766917943954468</v>
      </c>
      <c r="BB1448">
        <v>-1.0101453065872192</v>
      </c>
      <c r="BC1448">
        <v>-0.89351153373718262</v>
      </c>
      <c r="BD1448">
        <v>-0.64927202463150024</v>
      </c>
      <c r="BE1448">
        <v>-0.9762500524520874</v>
      </c>
      <c r="BF1448">
        <v>-1.3066961765289307</v>
      </c>
      <c r="BG1448">
        <v>-0.9173811674118042</v>
      </c>
      <c r="BH1448">
        <v>-0.81215333938598633</v>
      </c>
      <c r="BI1448">
        <v>-0.65547841787338257</v>
      </c>
      <c r="BJ1448">
        <v>-0.55687844753265381</v>
      </c>
      <c r="BK1448">
        <v>-0.5728909969329834</v>
      </c>
      <c r="BL1448">
        <v>-0.59635055065155029</v>
      </c>
      <c r="BM1448">
        <v>-0.71730363368988037</v>
      </c>
      <c r="BN1448">
        <v>-0.82268881797790527</v>
      </c>
      <c r="BO1448">
        <v>-0.91619217395782471</v>
      </c>
      <c r="BP1448">
        <v>-0.98139005899429321</v>
      </c>
      <c r="BQ1448">
        <v>-1.1214345693588257</v>
      </c>
      <c r="BR1448">
        <v>-1.1798018217086792</v>
      </c>
      <c r="BS1448">
        <v>-0.12609906494617462</v>
      </c>
      <c r="BT1448">
        <v>5.8495187759399414</v>
      </c>
      <c r="BU1448">
        <v>5.9529604911804199</v>
      </c>
      <c r="BV1448">
        <v>5.9629306793212891</v>
      </c>
      <c r="BW1448">
        <v>5.9837403297424316</v>
      </c>
      <c r="BX1448">
        <v>5.9384980201721191</v>
      </c>
      <c r="BY1448">
        <v>-0.403116375207901</v>
      </c>
      <c r="BZ1448">
        <v>-0.60478478670120239</v>
      </c>
      <c r="CA1448">
        <v>-0.54135030508041382</v>
      </c>
      <c r="CB1448">
        <v>-0.41213333606719971</v>
      </c>
      <c r="CC1448">
        <v>-0.55800610780715942</v>
      </c>
      <c r="CD1448">
        <v>-0.72860139608383179</v>
      </c>
      <c r="CE1448">
        <v>5.4642722010612488E-2</v>
      </c>
      <c r="CF1448">
        <v>5.1307652145624161E-2</v>
      </c>
      <c r="CG1448">
        <v>3.5292815417051315E-2</v>
      </c>
      <c r="CH1448">
        <v>4.4548241421580315E-3</v>
      </c>
      <c r="CI1448">
        <v>-2.2385375574231148E-2</v>
      </c>
      <c r="CJ1448">
        <v>-5.0127007067203522E-2</v>
      </c>
      <c r="CK1448">
        <v>-0.13622352480888367</v>
      </c>
      <c r="CL1448">
        <v>-0.21083100140094757</v>
      </c>
      <c r="CM1448">
        <v>-0.26148420572280884</v>
      </c>
      <c r="CN1448">
        <v>-0.27356180548667908</v>
      </c>
      <c r="CO1448">
        <v>-0.35011157393455505</v>
      </c>
      <c r="CP1448">
        <v>-0.37213435769081116</v>
      </c>
      <c r="CQ1448">
        <v>0.48819097876548767</v>
      </c>
      <c r="CR1448">
        <v>6.0981292724609375</v>
      </c>
      <c r="CS1448">
        <v>6.1944074630737305</v>
      </c>
      <c r="CT1448">
        <v>6.1964879035949707</v>
      </c>
      <c r="CU1448">
        <v>6.2186484336853027</v>
      </c>
      <c r="CV1448">
        <v>6.1864809989929199</v>
      </c>
      <c r="CW1448">
        <v>0.2019193023443222</v>
      </c>
      <c r="CX1448">
        <v>-0.32403331995010376</v>
      </c>
      <c r="CY1448">
        <v>-0.29744452238082886</v>
      </c>
      <c r="CZ1448">
        <v>-0.24789178371429443</v>
      </c>
      <c r="DA1448">
        <v>-0.26833158731460571</v>
      </c>
      <c r="DB1448">
        <v>-0.32821467518806458</v>
      </c>
      <c r="DC1448">
        <v>1.0266666412353516</v>
      </c>
      <c r="DD1448">
        <v>0.91476863622665405</v>
      </c>
      <c r="DE1448">
        <v>0.72606402635574341</v>
      </c>
      <c r="DF1448">
        <v>0.56578809022903442</v>
      </c>
      <c r="DG1448">
        <v>0.52812021970748901</v>
      </c>
      <c r="DH1448">
        <v>0.49609655141830444</v>
      </c>
      <c r="DI1448">
        <v>0.44485658407211304</v>
      </c>
      <c r="DJ1448">
        <v>0.40102684497833252</v>
      </c>
      <c r="DK1448">
        <v>0.39322376251220703</v>
      </c>
      <c r="DL1448">
        <v>0.43426644802093506</v>
      </c>
      <c r="DM1448">
        <v>0.42121148109436035</v>
      </c>
      <c r="DN1448">
        <v>0.43553304672241211</v>
      </c>
      <c r="DO1448">
        <v>1.1024810075759888</v>
      </c>
      <c r="DP1448">
        <v>6.3467397689819336</v>
      </c>
      <c r="DQ1448">
        <v>6.435854434967041</v>
      </c>
      <c r="DR1448">
        <v>6.4300451278686523</v>
      </c>
      <c r="DS1448">
        <v>6.4535565376281738</v>
      </c>
      <c r="DT1448">
        <v>6.4344639778137207</v>
      </c>
      <c r="DU1448">
        <v>0.80695497989654541</v>
      </c>
      <c r="DV1448">
        <v>-4.3281864374876022E-2</v>
      </c>
      <c r="DW1448">
        <v>-5.3538721054792404E-2</v>
      </c>
      <c r="DX1448">
        <v>-8.365023136138916E-2</v>
      </c>
      <c r="DY1448">
        <v>2.1342907100915909E-2</v>
      </c>
      <c r="DZ1448">
        <v>7.2172045707702637E-2</v>
      </c>
      <c r="EA1448">
        <v>2.43011474609375</v>
      </c>
      <c r="EB1448">
        <v>2.1614692211151123</v>
      </c>
      <c r="EC1448">
        <v>1.7234278917312622</v>
      </c>
      <c r="ED1448">
        <v>1.3762640953063965</v>
      </c>
      <c r="EE1448">
        <v>1.3229628801345825</v>
      </c>
      <c r="EF1448">
        <v>1.2847566604614258</v>
      </c>
      <c r="EG1448">
        <v>1.283843994140625</v>
      </c>
      <c r="EH1448">
        <v>1.2844524383544922</v>
      </c>
      <c r="EI1448">
        <v>1.3385181427001953</v>
      </c>
      <c r="EJ1448">
        <v>1.4562580585479736</v>
      </c>
      <c r="EK1448">
        <v>1.5348794460296631</v>
      </c>
      <c r="EL1448">
        <v>1.6016765832901001</v>
      </c>
      <c r="EM1448">
        <v>1.9894182682037354</v>
      </c>
      <c r="EN1448">
        <v>6.7056941986083984</v>
      </c>
      <c r="EO1448">
        <v>6.7844653129577637</v>
      </c>
      <c r="EP1448">
        <v>6.7672643661499023</v>
      </c>
      <c r="EQ1448">
        <v>6.7927260398864746</v>
      </c>
      <c r="ER1448">
        <v>6.7925124168395996</v>
      </c>
      <c r="ES1448">
        <v>1.6805304288864136</v>
      </c>
      <c r="ET1448">
        <v>0.36207863688468933</v>
      </c>
      <c r="EU1448">
        <v>0.29862251877784729</v>
      </c>
      <c r="EV1448">
        <v>0.15348848700523376</v>
      </c>
      <c r="EW1448">
        <v>0.43958687782287598</v>
      </c>
      <c r="EX1448">
        <v>0.65026688575744629</v>
      </c>
      <c r="EY1448">
        <v>74.246803283691406</v>
      </c>
      <c r="EZ1448">
        <v>73.623565673828125</v>
      </c>
      <c r="FA1448">
        <v>72.501396179199219</v>
      </c>
      <c r="FB1448">
        <v>72.389503479003906</v>
      </c>
      <c r="FC1448">
        <v>72.620315551757812</v>
      </c>
      <c r="FD1448">
        <v>71.56146240234375</v>
      </c>
      <c r="FE1448">
        <v>72.766914367675781</v>
      </c>
      <c r="FF1448">
        <v>73.439132690429687</v>
      </c>
      <c r="FG1448">
        <v>79.202987670898438</v>
      </c>
      <c r="FH1448">
        <v>84.462020874023438</v>
      </c>
      <c r="FI1448">
        <v>89.233306884765625</v>
      </c>
      <c r="FJ1448">
        <v>92.471961975097656</v>
      </c>
      <c r="FK1448">
        <v>91.395263671875</v>
      </c>
      <c r="FL1448">
        <v>89.915092468261719</v>
      </c>
      <c r="FM1448">
        <v>89.939140319824219</v>
      </c>
      <c r="FN1448">
        <v>88.738746643066406</v>
      </c>
      <c r="FO1448">
        <v>89.777359008789063</v>
      </c>
      <c r="FP1448">
        <v>89.788314819335938</v>
      </c>
      <c r="FQ1448">
        <v>86.955291748046875</v>
      </c>
      <c r="FR1448">
        <v>83.389122009277344</v>
      </c>
      <c r="FS1448">
        <v>80.339012145996094</v>
      </c>
      <c r="FT1448">
        <v>79.481895446777344</v>
      </c>
      <c r="FU1448">
        <v>78.233772277832031</v>
      </c>
      <c r="FV1448">
        <v>75.251930236816406</v>
      </c>
      <c r="FW1448">
        <v>181</v>
      </c>
      <c r="FX1448">
        <v>8.9820645749568939E-2</v>
      </c>
      <c r="FY1448">
        <v>1</v>
      </c>
    </row>
    <row r="1449" spans="1:181" x14ac:dyDescent="0.2">
      <c r="A1449" t="s">
        <v>243</v>
      </c>
      <c r="B1449" t="s">
        <v>239</v>
      </c>
      <c r="C1449" t="s">
        <v>214</v>
      </c>
      <c r="D1449" t="s">
        <v>41</v>
      </c>
      <c r="E1449">
        <v>2018</v>
      </c>
      <c r="F1449" t="s">
        <v>222</v>
      </c>
      <c r="G1449" t="s">
        <v>245</v>
      </c>
      <c r="H1449">
        <v>190</v>
      </c>
      <c r="K1449">
        <v>17.582822799682617</v>
      </c>
      <c r="L1449">
        <v>16.875612258911133</v>
      </c>
      <c r="M1449">
        <v>16.396295547485352</v>
      </c>
      <c r="N1449">
        <v>16.579544067382812</v>
      </c>
      <c r="O1449">
        <v>17.503330230712891</v>
      </c>
      <c r="P1449">
        <v>18.576271057128906</v>
      </c>
      <c r="Q1449">
        <v>22.268789291381836</v>
      </c>
      <c r="R1449">
        <v>25.160270690917969</v>
      </c>
      <c r="S1449">
        <v>28.468082427978516</v>
      </c>
      <c r="T1449">
        <v>30.960123062133789</v>
      </c>
      <c r="U1449">
        <v>34.599868774414063</v>
      </c>
      <c r="V1449">
        <v>36.386138916015625</v>
      </c>
      <c r="W1449">
        <v>36.486049652099609</v>
      </c>
      <c r="X1449">
        <v>36.845500946044922</v>
      </c>
      <c r="Y1449">
        <v>37.143077850341797</v>
      </c>
      <c r="Z1449">
        <v>37.057403564453125</v>
      </c>
      <c r="AA1449">
        <v>37.365127563476563</v>
      </c>
      <c r="AB1449">
        <v>37.709911346435547</v>
      </c>
      <c r="AC1449">
        <v>37.206935882568359</v>
      </c>
      <c r="AD1449">
        <v>36.441452026367188</v>
      </c>
      <c r="AE1449">
        <v>33.155685424804687</v>
      </c>
      <c r="AF1449">
        <v>26.907115936279297</v>
      </c>
      <c r="AG1449">
        <v>21.551553726196289</v>
      </c>
      <c r="AH1449">
        <v>18.248739242553711</v>
      </c>
      <c r="AI1449">
        <v>-2.3208291530609131</v>
      </c>
      <c r="AJ1449">
        <v>-2.0588538646697998</v>
      </c>
      <c r="AK1449">
        <v>-1.6528422832489014</v>
      </c>
      <c r="AL1449">
        <v>-1.3673545122146606</v>
      </c>
      <c r="AM1449">
        <v>-1.3677337169647217</v>
      </c>
      <c r="AN1449">
        <v>-1.3850106000900269</v>
      </c>
      <c r="AO1449">
        <v>-1.5562909841537476</v>
      </c>
      <c r="AP1449">
        <v>-1.7061144113540649</v>
      </c>
      <c r="AQ1449">
        <v>-1.861486554145813</v>
      </c>
      <c r="AR1449">
        <v>-2.0033817291259766</v>
      </c>
      <c r="AS1449">
        <v>-2.235102653503418</v>
      </c>
      <c r="AT1449">
        <v>-2.3459453582763672</v>
      </c>
      <c r="AU1449">
        <v>-1.0130363702774048</v>
      </c>
      <c r="AV1449">
        <v>5.4905643463134766</v>
      </c>
      <c r="AW1449">
        <v>5.6043496131896973</v>
      </c>
      <c r="AX1449">
        <v>5.6257114410400391</v>
      </c>
      <c r="AY1449">
        <v>5.6445708274841309</v>
      </c>
      <c r="AZ1449">
        <v>5.5804495811462402</v>
      </c>
      <c r="BA1449">
        <v>-1.2766917943954468</v>
      </c>
      <c r="BB1449">
        <v>-1.0101453065872192</v>
      </c>
      <c r="BC1449">
        <v>-0.89351153373718262</v>
      </c>
      <c r="BD1449">
        <v>-0.64927202463150024</v>
      </c>
      <c r="BE1449">
        <v>-0.9762500524520874</v>
      </c>
      <c r="BF1449">
        <v>-1.3066961765289307</v>
      </c>
      <c r="BG1449">
        <v>-0.9173811674118042</v>
      </c>
      <c r="BH1449">
        <v>-0.81215333938598633</v>
      </c>
      <c r="BI1449">
        <v>-0.65547841787338257</v>
      </c>
      <c r="BJ1449">
        <v>-0.55687844753265381</v>
      </c>
      <c r="BK1449">
        <v>-0.5728909969329834</v>
      </c>
      <c r="BL1449">
        <v>-0.59635055065155029</v>
      </c>
      <c r="BM1449">
        <v>-0.71730363368988037</v>
      </c>
      <c r="BN1449">
        <v>-0.82268881797790527</v>
      </c>
      <c r="BO1449">
        <v>-0.91619217395782471</v>
      </c>
      <c r="BP1449">
        <v>-0.98139005899429321</v>
      </c>
      <c r="BQ1449">
        <v>-1.1214345693588257</v>
      </c>
      <c r="BR1449">
        <v>-1.1798018217086792</v>
      </c>
      <c r="BS1449">
        <v>-0.12609906494617462</v>
      </c>
      <c r="BT1449">
        <v>5.8495187759399414</v>
      </c>
      <c r="BU1449">
        <v>5.9529604911804199</v>
      </c>
      <c r="BV1449">
        <v>5.9629306793212891</v>
      </c>
      <c r="BW1449">
        <v>5.9837403297424316</v>
      </c>
      <c r="BX1449">
        <v>5.9384980201721191</v>
      </c>
      <c r="BY1449">
        <v>-0.403116375207901</v>
      </c>
      <c r="BZ1449">
        <v>-0.60478478670120239</v>
      </c>
      <c r="CA1449">
        <v>-0.54135030508041382</v>
      </c>
      <c r="CB1449">
        <v>-0.41213333606719971</v>
      </c>
      <c r="CC1449">
        <v>-0.55800610780715942</v>
      </c>
      <c r="CD1449">
        <v>-0.72860139608383179</v>
      </c>
      <c r="CE1449">
        <v>5.4642722010612488E-2</v>
      </c>
      <c r="CF1449">
        <v>5.1307652145624161E-2</v>
      </c>
      <c r="CG1449">
        <v>3.5292815417051315E-2</v>
      </c>
      <c r="CH1449">
        <v>4.4548241421580315E-3</v>
      </c>
      <c r="CI1449">
        <v>-2.2385375574231148E-2</v>
      </c>
      <c r="CJ1449">
        <v>-5.0127007067203522E-2</v>
      </c>
      <c r="CK1449">
        <v>-0.13622352480888367</v>
      </c>
      <c r="CL1449">
        <v>-0.21083100140094757</v>
      </c>
      <c r="CM1449">
        <v>-0.26148420572280884</v>
      </c>
      <c r="CN1449">
        <v>-0.27356180548667908</v>
      </c>
      <c r="CO1449">
        <v>-0.35011157393455505</v>
      </c>
      <c r="CP1449">
        <v>-0.37213435769081116</v>
      </c>
      <c r="CQ1449">
        <v>0.48819097876548767</v>
      </c>
      <c r="CR1449">
        <v>6.0981292724609375</v>
      </c>
      <c r="CS1449">
        <v>6.1944074630737305</v>
      </c>
      <c r="CT1449">
        <v>6.1964879035949707</v>
      </c>
      <c r="CU1449">
        <v>6.2186484336853027</v>
      </c>
      <c r="CV1449">
        <v>6.1864809989929199</v>
      </c>
      <c r="CW1449">
        <v>0.2019193023443222</v>
      </c>
      <c r="CX1449">
        <v>-0.32403331995010376</v>
      </c>
      <c r="CY1449">
        <v>-0.29744452238082886</v>
      </c>
      <c r="CZ1449">
        <v>-0.24789178371429443</v>
      </c>
      <c r="DA1449">
        <v>-0.26833158731460571</v>
      </c>
      <c r="DB1449">
        <v>-0.32821467518806458</v>
      </c>
      <c r="DC1449">
        <v>1.0266666412353516</v>
      </c>
      <c r="DD1449">
        <v>0.91476863622665405</v>
      </c>
      <c r="DE1449">
        <v>0.72606402635574341</v>
      </c>
      <c r="DF1449">
        <v>0.56578809022903442</v>
      </c>
      <c r="DG1449">
        <v>0.52812021970748901</v>
      </c>
      <c r="DH1449">
        <v>0.49609655141830444</v>
      </c>
      <c r="DI1449">
        <v>0.44485658407211304</v>
      </c>
      <c r="DJ1449">
        <v>0.40102684497833252</v>
      </c>
      <c r="DK1449">
        <v>0.39322376251220703</v>
      </c>
      <c r="DL1449">
        <v>0.43426644802093506</v>
      </c>
      <c r="DM1449">
        <v>0.42121148109436035</v>
      </c>
      <c r="DN1449">
        <v>0.43553304672241211</v>
      </c>
      <c r="DO1449">
        <v>1.1024810075759888</v>
      </c>
      <c r="DP1449">
        <v>6.3467397689819336</v>
      </c>
      <c r="DQ1449">
        <v>6.435854434967041</v>
      </c>
      <c r="DR1449">
        <v>6.4300451278686523</v>
      </c>
      <c r="DS1449">
        <v>6.4535565376281738</v>
      </c>
      <c r="DT1449">
        <v>6.4344639778137207</v>
      </c>
      <c r="DU1449">
        <v>0.80695497989654541</v>
      </c>
      <c r="DV1449">
        <v>-4.3281864374876022E-2</v>
      </c>
      <c r="DW1449">
        <v>-5.3538721054792404E-2</v>
      </c>
      <c r="DX1449">
        <v>-8.365023136138916E-2</v>
      </c>
      <c r="DY1449">
        <v>2.1342907100915909E-2</v>
      </c>
      <c r="DZ1449">
        <v>7.2172045707702637E-2</v>
      </c>
      <c r="EA1449">
        <v>2.43011474609375</v>
      </c>
      <c r="EB1449">
        <v>2.1614692211151123</v>
      </c>
      <c r="EC1449">
        <v>1.7234278917312622</v>
      </c>
      <c r="ED1449">
        <v>1.3762640953063965</v>
      </c>
      <c r="EE1449">
        <v>1.3229628801345825</v>
      </c>
      <c r="EF1449">
        <v>1.2847566604614258</v>
      </c>
      <c r="EG1449">
        <v>1.283843994140625</v>
      </c>
      <c r="EH1449">
        <v>1.2844524383544922</v>
      </c>
      <c r="EI1449">
        <v>1.3385181427001953</v>
      </c>
      <c r="EJ1449">
        <v>1.4562580585479736</v>
      </c>
      <c r="EK1449">
        <v>1.5348794460296631</v>
      </c>
      <c r="EL1449">
        <v>1.6016765832901001</v>
      </c>
      <c r="EM1449">
        <v>1.9894182682037354</v>
      </c>
      <c r="EN1449">
        <v>6.7056941986083984</v>
      </c>
      <c r="EO1449">
        <v>6.7844653129577637</v>
      </c>
      <c r="EP1449">
        <v>6.7672643661499023</v>
      </c>
      <c r="EQ1449">
        <v>6.7927260398864746</v>
      </c>
      <c r="ER1449">
        <v>6.7925124168395996</v>
      </c>
      <c r="ES1449">
        <v>1.6805304288864136</v>
      </c>
      <c r="ET1449">
        <v>0.36207863688468933</v>
      </c>
      <c r="EU1449">
        <v>0.29862251877784729</v>
      </c>
      <c r="EV1449">
        <v>0.15348848700523376</v>
      </c>
      <c r="EW1449">
        <v>0.43958687782287598</v>
      </c>
      <c r="EX1449">
        <v>0.65026688575744629</v>
      </c>
      <c r="EY1449">
        <v>74.246803283691406</v>
      </c>
      <c r="EZ1449">
        <v>73.623565673828125</v>
      </c>
      <c r="FA1449">
        <v>72.501396179199219</v>
      </c>
      <c r="FB1449">
        <v>72.389503479003906</v>
      </c>
      <c r="FC1449">
        <v>72.620315551757812</v>
      </c>
      <c r="FD1449">
        <v>71.56146240234375</v>
      </c>
      <c r="FE1449">
        <v>72.766914367675781</v>
      </c>
      <c r="FF1449">
        <v>73.439132690429687</v>
      </c>
      <c r="FG1449">
        <v>79.202987670898438</v>
      </c>
      <c r="FH1449">
        <v>84.462020874023438</v>
      </c>
      <c r="FI1449">
        <v>89.233306884765625</v>
      </c>
      <c r="FJ1449">
        <v>92.471961975097656</v>
      </c>
      <c r="FK1449">
        <v>91.395263671875</v>
      </c>
      <c r="FL1449">
        <v>89.915092468261719</v>
      </c>
      <c r="FM1449">
        <v>89.939140319824219</v>
      </c>
      <c r="FN1449">
        <v>88.738746643066406</v>
      </c>
      <c r="FO1449">
        <v>89.777359008789063</v>
      </c>
      <c r="FP1449">
        <v>89.788314819335938</v>
      </c>
      <c r="FQ1449">
        <v>86.955291748046875</v>
      </c>
      <c r="FR1449">
        <v>83.389122009277344</v>
      </c>
      <c r="FS1449">
        <v>80.339012145996094</v>
      </c>
      <c r="FT1449">
        <v>79.481895446777344</v>
      </c>
      <c r="FU1449">
        <v>78.233772277832031</v>
      </c>
      <c r="FV1449">
        <v>75.251930236816406</v>
      </c>
      <c r="FW1449">
        <v>181</v>
      </c>
      <c r="FX1449">
        <v>8.9820645749568939E-2</v>
      </c>
      <c r="FY1449">
        <v>1</v>
      </c>
    </row>
    <row r="1450" spans="1:181" x14ac:dyDescent="0.2">
      <c r="A1450" t="s">
        <v>243</v>
      </c>
      <c r="B1450" t="s">
        <v>239</v>
      </c>
      <c r="C1450" t="s">
        <v>214</v>
      </c>
      <c r="D1450" t="s">
        <v>41</v>
      </c>
      <c r="E1450">
        <v>2019</v>
      </c>
      <c r="F1450" t="s">
        <v>222</v>
      </c>
      <c r="G1450" t="s">
        <v>245</v>
      </c>
      <c r="H1450">
        <v>190</v>
      </c>
      <c r="K1450">
        <v>17.582822799682617</v>
      </c>
      <c r="L1450">
        <v>16.875612258911133</v>
      </c>
      <c r="M1450">
        <v>16.396295547485352</v>
      </c>
      <c r="N1450">
        <v>16.579544067382812</v>
      </c>
      <c r="O1450">
        <v>17.503330230712891</v>
      </c>
      <c r="P1450">
        <v>18.576271057128906</v>
      </c>
      <c r="Q1450">
        <v>22.268789291381836</v>
      </c>
      <c r="R1450">
        <v>25.160270690917969</v>
      </c>
      <c r="S1450">
        <v>28.468082427978516</v>
      </c>
      <c r="T1450">
        <v>30.960123062133789</v>
      </c>
      <c r="U1450">
        <v>34.599868774414063</v>
      </c>
      <c r="V1450">
        <v>36.386138916015625</v>
      </c>
      <c r="W1450">
        <v>36.486049652099609</v>
      </c>
      <c r="X1450">
        <v>36.845500946044922</v>
      </c>
      <c r="Y1450">
        <v>37.143077850341797</v>
      </c>
      <c r="Z1450">
        <v>37.057403564453125</v>
      </c>
      <c r="AA1450">
        <v>37.365127563476563</v>
      </c>
      <c r="AB1450">
        <v>37.709911346435547</v>
      </c>
      <c r="AC1450">
        <v>37.206935882568359</v>
      </c>
      <c r="AD1450">
        <v>36.441452026367188</v>
      </c>
      <c r="AE1450">
        <v>33.155685424804687</v>
      </c>
      <c r="AF1450">
        <v>26.907115936279297</v>
      </c>
      <c r="AG1450">
        <v>21.551553726196289</v>
      </c>
      <c r="AH1450">
        <v>18.248739242553711</v>
      </c>
      <c r="AI1450">
        <v>-2.3208291530609131</v>
      </c>
      <c r="AJ1450">
        <v>-2.0588538646697998</v>
      </c>
      <c r="AK1450">
        <v>-1.6528422832489014</v>
      </c>
      <c r="AL1450">
        <v>-1.3673545122146606</v>
      </c>
      <c r="AM1450">
        <v>-1.3677337169647217</v>
      </c>
      <c r="AN1450">
        <v>-1.3850106000900269</v>
      </c>
      <c r="AO1450">
        <v>-1.5562909841537476</v>
      </c>
      <c r="AP1450">
        <v>-1.7061144113540649</v>
      </c>
      <c r="AQ1450">
        <v>-1.861486554145813</v>
      </c>
      <c r="AR1450">
        <v>-2.0033817291259766</v>
      </c>
      <c r="AS1450">
        <v>-2.235102653503418</v>
      </c>
      <c r="AT1450">
        <v>-2.3459453582763672</v>
      </c>
      <c r="AU1450">
        <v>-1.0130363702774048</v>
      </c>
      <c r="AV1450">
        <v>5.4905643463134766</v>
      </c>
      <c r="AW1450">
        <v>5.6043496131896973</v>
      </c>
      <c r="AX1450">
        <v>5.6257114410400391</v>
      </c>
      <c r="AY1450">
        <v>5.6445708274841309</v>
      </c>
      <c r="AZ1450">
        <v>5.5804495811462402</v>
      </c>
      <c r="BA1450">
        <v>-1.2766917943954468</v>
      </c>
      <c r="BB1450">
        <v>-1.0101453065872192</v>
      </c>
      <c r="BC1450">
        <v>-0.89351153373718262</v>
      </c>
      <c r="BD1450">
        <v>-0.64927202463150024</v>
      </c>
      <c r="BE1450">
        <v>-0.9762500524520874</v>
      </c>
      <c r="BF1450">
        <v>-1.3066961765289307</v>
      </c>
      <c r="BG1450">
        <v>-0.9173811674118042</v>
      </c>
      <c r="BH1450">
        <v>-0.81215333938598633</v>
      </c>
      <c r="BI1450">
        <v>-0.65547841787338257</v>
      </c>
      <c r="BJ1450">
        <v>-0.55687844753265381</v>
      </c>
      <c r="BK1450">
        <v>-0.5728909969329834</v>
      </c>
      <c r="BL1450">
        <v>-0.59635055065155029</v>
      </c>
      <c r="BM1450">
        <v>-0.71730363368988037</v>
      </c>
      <c r="BN1450">
        <v>-0.82268881797790527</v>
      </c>
      <c r="BO1450">
        <v>-0.91619217395782471</v>
      </c>
      <c r="BP1450">
        <v>-0.98139005899429321</v>
      </c>
      <c r="BQ1450">
        <v>-1.1214345693588257</v>
      </c>
      <c r="BR1450">
        <v>-1.1798018217086792</v>
      </c>
      <c r="BS1450">
        <v>-0.12609906494617462</v>
      </c>
      <c r="BT1450">
        <v>5.8495187759399414</v>
      </c>
      <c r="BU1450">
        <v>5.9529604911804199</v>
      </c>
      <c r="BV1450">
        <v>5.9629306793212891</v>
      </c>
      <c r="BW1450">
        <v>5.9837403297424316</v>
      </c>
      <c r="BX1450">
        <v>5.9384980201721191</v>
      </c>
      <c r="BY1450">
        <v>-0.403116375207901</v>
      </c>
      <c r="BZ1450">
        <v>-0.60478478670120239</v>
      </c>
      <c r="CA1450">
        <v>-0.54135030508041382</v>
      </c>
      <c r="CB1450">
        <v>-0.41213333606719971</v>
      </c>
      <c r="CC1450">
        <v>-0.55800610780715942</v>
      </c>
      <c r="CD1450">
        <v>-0.72860139608383179</v>
      </c>
      <c r="CE1450">
        <v>5.4642722010612488E-2</v>
      </c>
      <c r="CF1450">
        <v>5.1307652145624161E-2</v>
      </c>
      <c r="CG1450">
        <v>3.5292815417051315E-2</v>
      </c>
      <c r="CH1450">
        <v>4.4548241421580315E-3</v>
      </c>
      <c r="CI1450">
        <v>-2.2385375574231148E-2</v>
      </c>
      <c r="CJ1450">
        <v>-5.0127007067203522E-2</v>
      </c>
      <c r="CK1450">
        <v>-0.13622352480888367</v>
      </c>
      <c r="CL1450">
        <v>-0.21083100140094757</v>
      </c>
      <c r="CM1450">
        <v>-0.26148420572280884</v>
      </c>
      <c r="CN1450">
        <v>-0.27356180548667908</v>
      </c>
      <c r="CO1450">
        <v>-0.35011157393455505</v>
      </c>
      <c r="CP1450">
        <v>-0.37213435769081116</v>
      </c>
      <c r="CQ1450">
        <v>0.48819097876548767</v>
      </c>
      <c r="CR1450">
        <v>6.0981292724609375</v>
      </c>
      <c r="CS1450">
        <v>6.1944074630737305</v>
      </c>
      <c r="CT1450">
        <v>6.1964879035949707</v>
      </c>
      <c r="CU1450">
        <v>6.2186484336853027</v>
      </c>
      <c r="CV1450">
        <v>6.1864809989929199</v>
      </c>
      <c r="CW1450">
        <v>0.2019193023443222</v>
      </c>
      <c r="CX1450">
        <v>-0.32403331995010376</v>
      </c>
      <c r="CY1450">
        <v>-0.29744452238082886</v>
      </c>
      <c r="CZ1450">
        <v>-0.24789178371429443</v>
      </c>
      <c r="DA1450">
        <v>-0.26833158731460571</v>
      </c>
      <c r="DB1450">
        <v>-0.32821467518806458</v>
      </c>
      <c r="DC1450">
        <v>1.0266666412353516</v>
      </c>
      <c r="DD1450">
        <v>0.91476863622665405</v>
      </c>
      <c r="DE1450">
        <v>0.72606402635574341</v>
      </c>
      <c r="DF1450">
        <v>0.56578809022903442</v>
      </c>
      <c r="DG1450">
        <v>0.52812021970748901</v>
      </c>
      <c r="DH1450">
        <v>0.49609655141830444</v>
      </c>
      <c r="DI1450">
        <v>0.44485658407211304</v>
      </c>
      <c r="DJ1450">
        <v>0.40102684497833252</v>
      </c>
      <c r="DK1450">
        <v>0.39322376251220703</v>
      </c>
      <c r="DL1450">
        <v>0.43426644802093506</v>
      </c>
      <c r="DM1450">
        <v>0.42121148109436035</v>
      </c>
      <c r="DN1450">
        <v>0.43553304672241211</v>
      </c>
      <c r="DO1450">
        <v>1.1024810075759888</v>
      </c>
      <c r="DP1450">
        <v>6.3467397689819336</v>
      </c>
      <c r="DQ1450">
        <v>6.435854434967041</v>
      </c>
      <c r="DR1450">
        <v>6.4300451278686523</v>
      </c>
      <c r="DS1450">
        <v>6.4535565376281738</v>
      </c>
      <c r="DT1450">
        <v>6.4344639778137207</v>
      </c>
      <c r="DU1450">
        <v>0.80695497989654541</v>
      </c>
      <c r="DV1450">
        <v>-4.3281864374876022E-2</v>
      </c>
      <c r="DW1450">
        <v>-5.3538721054792404E-2</v>
      </c>
      <c r="DX1450">
        <v>-8.365023136138916E-2</v>
      </c>
      <c r="DY1450">
        <v>2.1342907100915909E-2</v>
      </c>
      <c r="DZ1450">
        <v>7.2172045707702637E-2</v>
      </c>
      <c r="EA1450">
        <v>2.43011474609375</v>
      </c>
      <c r="EB1450">
        <v>2.1614692211151123</v>
      </c>
      <c r="EC1450">
        <v>1.7234278917312622</v>
      </c>
      <c r="ED1450">
        <v>1.3762640953063965</v>
      </c>
      <c r="EE1450">
        <v>1.3229628801345825</v>
      </c>
      <c r="EF1450">
        <v>1.2847566604614258</v>
      </c>
      <c r="EG1450">
        <v>1.283843994140625</v>
      </c>
      <c r="EH1450">
        <v>1.2844524383544922</v>
      </c>
      <c r="EI1450">
        <v>1.3385181427001953</v>
      </c>
      <c r="EJ1450">
        <v>1.4562580585479736</v>
      </c>
      <c r="EK1450">
        <v>1.5348794460296631</v>
      </c>
      <c r="EL1450">
        <v>1.6016765832901001</v>
      </c>
      <c r="EM1450">
        <v>1.9894182682037354</v>
      </c>
      <c r="EN1450">
        <v>6.7056941986083984</v>
      </c>
      <c r="EO1450">
        <v>6.7844653129577637</v>
      </c>
      <c r="EP1450">
        <v>6.7672643661499023</v>
      </c>
      <c r="EQ1450">
        <v>6.7927260398864746</v>
      </c>
      <c r="ER1450">
        <v>6.7925124168395996</v>
      </c>
      <c r="ES1450">
        <v>1.6805304288864136</v>
      </c>
      <c r="ET1450">
        <v>0.36207863688468933</v>
      </c>
      <c r="EU1450">
        <v>0.29862251877784729</v>
      </c>
      <c r="EV1450">
        <v>0.15348848700523376</v>
      </c>
      <c r="EW1450">
        <v>0.43958687782287598</v>
      </c>
      <c r="EX1450">
        <v>0.65026688575744629</v>
      </c>
      <c r="EY1450">
        <v>74.246803283691406</v>
      </c>
      <c r="EZ1450">
        <v>73.623565673828125</v>
      </c>
      <c r="FA1450">
        <v>72.501396179199219</v>
      </c>
      <c r="FB1450">
        <v>72.389503479003906</v>
      </c>
      <c r="FC1450">
        <v>72.620315551757812</v>
      </c>
      <c r="FD1450">
        <v>71.56146240234375</v>
      </c>
      <c r="FE1450">
        <v>72.766914367675781</v>
      </c>
      <c r="FF1450">
        <v>73.439132690429687</v>
      </c>
      <c r="FG1450">
        <v>79.202987670898438</v>
      </c>
      <c r="FH1450">
        <v>84.462020874023438</v>
      </c>
      <c r="FI1450">
        <v>89.233306884765625</v>
      </c>
      <c r="FJ1450">
        <v>92.471961975097656</v>
      </c>
      <c r="FK1450">
        <v>91.395263671875</v>
      </c>
      <c r="FL1450">
        <v>89.915092468261719</v>
      </c>
      <c r="FM1450">
        <v>89.939140319824219</v>
      </c>
      <c r="FN1450">
        <v>88.738746643066406</v>
      </c>
      <c r="FO1450">
        <v>89.777359008789063</v>
      </c>
      <c r="FP1450">
        <v>89.788314819335938</v>
      </c>
      <c r="FQ1450">
        <v>86.955291748046875</v>
      </c>
      <c r="FR1450">
        <v>83.389122009277344</v>
      </c>
      <c r="FS1450">
        <v>80.339012145996094</v>
      </c>
      <c r="FT1450">
        <v>79.481895446777344</v>
      </c>
      <c r="FU1450">
        <v>78.233772277832031</v>
      </c>
      <c r="FV1450">
        <v>75.251930236816406</v>
      </c>
      <c r="FW1450">
        <v>181</v>
      </c>
      <c r="FX1450">
        <v>8.9820645749568939E-2</v>
      </c>
      <c r="FY1450">
        <v>1</v>
      </c>
    </row>
    <row r="1451" spans="1:181" x14ac:dyDescent="0.2">
      <c r="A1451" t="s">
        <v>243</v>
      </c>
      <c r="B1451" t="s">
        <v>239</v>
      </c>
      <c r="C1451" t="s">
        <v>214</v>
      </c>
      <c r="D1451" t="s">
        <v>41</v>
      </c>
      <c r="E1451">
        <v>2020</v>
      </c>
      <c r="F1451" t="s">
        <v>222</v>
      </c>
      <c r="G1451" t="s">
        <v>245</v>
      </c>
      <c r="H1451">
        <v>190</v>
      </c>
      <c r="K1451">
        <v>17.582822799682617</v>
      </c>
      <c r="L1451">
        <v>16.875612258911133</v>
      </c>
      <c r="M1451">
        <v>16.396295547485352</v>
      </c>
      <c r="N1451">
        <v>16.579544067382812</v>
      </c>
      <c r="O1451">
        <v>17.503330230712891</v>
      </c>
      <c r="P1451">
        <v>18.576271057128906</v>
      </c>
      <c r="Q1451">
        <v>22.268789291381836</v>
      </c>
      <c r="R1451">
        <v>25.160270690917969</v>
      </c>
      <c r="S1451">
        <v>28.468082427978516</v>
      </c>
      <c r="T1451">
        <v>30.960123062133789</v>
      </c>
      <c r="U1451">
        <v>34.599868774414063</v>
      </c>
      <c r="V1451">
        <v>36.386138916015625</v>
      </c>
      <c r="W1451">
        <v>36.486049652099609</v>
      </c>
      <c r="X1451">
        <v>36.845500946044922</v>
      </c>
      <c r="Y1451">
        <v>37.143077850341797</v>
      </c>
      <c r="Z1451">
        <v>37.057403564453125</v>
      </c>
      <c r="AA1451">
        <v>37.365127563476563</v>
      </c>
      <c r="AB1451">
        <v>37.709911346435547</v>
      </c>
      <c r="AC1451">
        <v>37.206935882568359</v>
      </c>
      <c r="AD1451">
        <v>36.441452026367188</v>
      </c>
      <c r="AE1451">
        <v>33.155685424804687</v>
      </c>
      <c r="AF1451">
        <v>26.907115936279297</v>
      </c>
      <c r="AG1451">
        <v>21.551553726196289</v>
      </c>
      <c r="AH1451">
        <v>18.248739242553711</v>
      </c>
      <c r="AI1451">
        <v>-2.3208291530609131</v>
      </c>
      <c r="AJ1451">
        <v>-2.0588538646697998</v>
      </c>
      <c r="AK1451">
        <v>-1.6528422832489014</v>
      </c>
      <c r="AL1451">
        <v>-1.3673545122146606</v>
      </c>
      <c r="AM1451">
        <v>-1.3677337169647217</v>
      </c>
      <c r="AN1451">
        <v>-1.3850106000900269</v>
      </c>
      <c r="AO1451">
        <v>-1.5562909841537476</v>
      </c>
      <c r="AP1451">
        <v>-1.7061144113540649</v>
      </c>
      <c r="AQ1451">
        <v>-1.861486554145813</v>
      </c>
      <c r="AR1451">
        <v>-2.0033817291259766</v>
      </c>
      <c r="AS1451">
        <v>-2.235102653503418</v>
      </c>
      <c r="AT1451">
        <v>-2.3459453582763672</v>
      </c>
      <c r="AU1451">
        <v>-1.0130363702774048</v>
      </c>
      <c r="AV1451">
        <v>5.4905643463134766</v>
      </c>
      <c r="AW1451">
        <v>5.6043496131896973</v>
      </c>
      <c r="AX1451">
        <v>5.6257114410400391</v>
      </c>
      <c r="AY1451">
        <v>5.6445708274841309</v>
      </c>
      <c r="AZ1451">
        <v>5.5804495811462402</v>
      </c>
      <c r="BA1451">
        <v>-1.2766917943954468</v>
      </c>
      <c r="BB1451">
        <v>-1.0101453065872192</v>
      </c>
      <c r="BC1451">
        <v>-0.89351153373718262</v>
      </c>
      <c r="BD1451">
        <v>-0.64927202463150024</v>
      </c>
      <c r="BE1451">
        <v>-0.9762500524520874</v>
      </c>
      <c r="BF1451">
        <v>-1.3066961765289307</v>
      </c>
      <c r="BG1451">
        <v>-0.9173811674118042</v>
      </c>
      <c r="BH1451">
        <v>-0.81215333938598633</v>
      </c>
      <c r="BI1451">
        <v>-0.65547841787338257</v>
      </c>
      <c r="BJ1451">
        <v>-0.55687844753265381</v>
      </c>
      <c r="BK1451">
        <v>-0.5728909969329834</v>
      </c>
      <c r="BL1451">
        <v>-0.59635055065155029</v>
      </c>
      <c r="BM1451">
        <v>-0.71730363368988037</v>
      </c>
      <c r="BN1451">
        <v>-0.82268881797790527</v>
      </c>
      <c r="BO1451">
        <v>-0.91619217395782471</v>
      </c>
      <c r="BP1451">
        <v>-0.98139005899429321</v>
      </c>
      <c r="BQ1451">
        <v>-1.1214345693588257</v>
      </c>
      <c r="BR1451">
        <v>-1.1798018217086792</v>
      </c>
      <c r="BS1451">
        <v>-0.12609906494617462</v>
      </c>
      <c r="BT1451">
        <v>5.8495187759399414</v>
      </c>
      <c r="BU1451">
        <v>5.9529604911804199</v>
      </c>
      <c r="BV1451">
        <v>5.9629306793212891</v>
      </c>
      <c r="BW1451">
        <v>5.9837403297424316</v>
      </c>
      <c r="BX1451">
        <v>5.9384980201721191</v>
      </c>
      <c r="BY1451">
        <v>-0.403116375207901</v>
      </c>
      <c r="BZ1451">
        <v>-0.60478478670120239</v>
      </c>
      <c r="CA1451">
        <v>-0.54135030508041382</v>
      </c>
      <c r="CB1451">
        <v>-0.41213333606719971</v>
      </c>
      <c r="CC1451">
        <v>-0.55800610780715942</v>
      </c>
      <c r="CD1451">
        <v>-0.72860139608383179</v>
      </c>
      <c r="CE1451">
        <v>5.4642722010612488E-2</v>
      </c>
      <c r="CF1451">
        <v>5.1307652145624161E-2</v>
      </c>
      <c r="CG1451">
        <v>3.5292815417051315E-2</v>
      </c>
      <c r="CH1451">
        <v>4.4548241421580315E-3</v>
      </c>
      <c r="CI1451">
        <v>-2.2385375574231148E-2</v>
      </c>
      <c r="CJ1451">
        <v>-5.0127007067203522E-2</v>
      </c>
      <c r="CK1451">
        <v>-0.13622352480888367</v>
      </c>
      <c r="CL1451">
        <v>-0.21083100140094757</v>
      </c>
      <c r="CM1451">
        <v>-0.26148420572280884</v>
      </c>
      <c r="CN1451">
        <v>-0.27356180548667908</v>
      </c>
      <c r="CO1451">
        <v>-0.35011157393455505</v>
      </c>
      <c r="CP1451">
        <v>-0.37213435769081116</v>
      </c>
      <c r="CQ1451">
        <v>0.48819097876548767</v>
      </c>
      <c r="CR1451">
        <v>6.0981292724609375</v>
      </c>
      <c r="CS1451">
        <v>6.1944074630737305</v>
      </c>
      <c r="CT1451">
        <v>6.1964879035949707</v>
      </c>
      <c r="CU1451">
        <v>6.2186484336853027</v>
      </c>
      <c r="CV1451">
        <v>6.1864809989929199</v>
      </c>
      <c r="CW1451">
        <v>0.2019193023443222</v>
      </c>
      <c r="CX1451">
        <v>-0.32403331995010376</v>
      </c>
      <c r="CY1451">
        <v>-0.29744452238082886</v>
      </c>
      <c r="CZ1451">
        <v>-0.24789178371429443</v>
      </c>
      <c r="DA1451">
        <v>-0.26833158731460571</v>
      </c>
      <c r="DB1451">
        <v>-0.32821467518806458</v>
      </c>
      <c r="DC1451">
        <v>1.0266666412353516</v>
      </c>
      <c r="DD1451">
        <v>0.91476863622665405</v>
      </c>
      <c r="DE1451">
        <v>0.72606402635574341</v>
      </c>
      <c r="DF1451">
        <v>0.56578809022903442</v>
      </c>
      <c r="DG1451">
        <v>0.52812021970748901</v>
      </c>
      <c r="DH1451">
        <v>0.49609655141830444</v>
      </c>
      <c r="DI1451">
        <v>0.44485658407211304</v>
      </c>
      <c r="DJ1451">
        <v>0.40102684497833252</v>
      </c>
      <c r="DK1451">
        <v>0.39322376251220703</v>
      </c>
      <c r="DL1451">
        <v>0.43426644802093506</v>
      </c>
      <c r="DM1451">
        <v>0.42121148109436035</v>
      </c>
      <c r="DN1451">
        <v>0.43553304672241211</v>
      </c>
      <c r="DO1451">
        <v>1.1024810075759888</v>
      </c>
      <c r="DP1451">
        <v>6.3467397689819336</v>
      </c>
      <c r="DQ1451">
        <v>6.435854434967041</v>
      </c>
      <c r="DR1451">
        <v>6.4300451278686523</v>
      </c>
      <c r="DS1451">
        <v>6.4535565376281738</v>
      </c>
      <c r="DT1451">
        <v>6.4344639778137207</v>
      </c>
      <c r="DU1451">
        <v>0.80695497989654541</v>
      </c>
      <c r="DV1451">
        <v>-4.3281864374876022E-2</v>
      </c>
      <c r="DW1451">
        <v>-5.3538721054792404E-2</v>
      </c>
      <c r="DX1451">
        <v>-8.365023136138916E-2</v>
      </c>
      <c r="DY1451">
        <v>2.1342907100915909E-2</v>
      </c>
      <c r="DZ1451">
        <v>7.2172045707702637E-2</v>
      </c>
      <c r="EA1451">
        <v>2.43011474609375</v>
      </c>
      <c r="EB1451">
        <v>2.1614692211151123</v>
      </c>
      <c r="EC1451">
        <v>1.7234278917312622</v>
      </c>
      <c r="ED1451">
        <v>1.3762640953063965</v>
      </c>
      <c r="EE1451">
        <v>1.3229628801345825</v>
      </c>
      <c r="EF1451">
        <v>1.2847566604614258</v>
      </c>
      <c r="EG1451">
        <v>1.283843994140625</v>
      </c>
      <c r="EH1451">
        <v>1.2844524383544922</v>
      </c>
      <c r="EI1451">
        <v>1.3385181427001953</v>
      </c>
      <c r="EJ1451">
        <v>1.4562580585479736</v>
      </c>
      <c r="EK1451">
        <v>1.5348794460296631</v>
      </c>
      <c r="EL1451">
        <v>1.6016765832901001</v>
      </c>
      <c r="EM1451">
        <v>1.9894182682037354</v>
      </c>
      <c r="EN1451">
        <v>6.7056941986083984</v>
      </c>
      <c r="EO1451">
        <v>6.7844653129577637</v>
      </c>
      <c r="EP1451">
        <v>6.7672643661499023</v>
      </c>
      <c r="EQ1451">
        <v>6.7927260398864746</v>
      </c>
      <c r="ER1451">
        <v>6.7925124168395996</v>
      </c>
      <c r="ES1451">
        <v>1.6805304288864136</v>
      </c>
      <c r="ET1451">
        <v>0.36207863688468933</v>
      </c>
      <c r="EU1451">
        <v>0.29862251877784729</v>
      </c>
      <c r="EV1451">
        <v>0.15348848700523376</v>
      </c>
      <c r="EW1451">
        <v>0.43958687782287598</v>
      </c>
      <c r="EX1451">
        <v>0.65026688575744629</v>
      </c>
      <c r="EY1451">
        <v>74.246803283691406</v>
      </c>
      <c r="EZ1451">
        <v>73.623565673828125</v>
      </c>
      <c r="FA1451">
        <v>72.501396179199219</v>
      </c>
      <c r="FB1451">
        <v>72.389503479003906</v>
      </c>
      <c r="FC1451">
        <v>72.620315551757812</v>
      </c>
      <c r="FD1451">
        <v>71.56146240234375</v>
      </c>
      <c r="FE1451">
        <v>72.766914367675781</v>
      </c>
      <c r="FF1451">
        <v>73.439132690429687</v>
      </c>
      <c r="FG1451">
        <v>79.202987670898438</v>
      </c>
      <c r="FH1451">
        <v>84.462020874023438</v>
      </c>
      <c r="FI1451">
        <v>89.233306884765625</v>
      </c>
      <c r="FJ1451">
        <v>92.471961975097656</v>
      </c>
      <c r="FK1451">
        <v>91.395263671875</v>
      </c>
      <c r="FL1451">
        <v>89.915092468261719</v>
      </c>
      <c r="FM1451">
        <v>89.939140319824219</v>
      </c>
      <c r="FN1451">
        <v>88.738746643066406</v>
      </c>
      <c r="FO1451">
        <v>89.777359008789063</v>
      </c>
      <c r="FP1451">
        <v>89.788314819335938</v>
      </c>
      <c r="FQ1451">
        <v>86.955291748046875</v>
      </c>
      <c r="FR1451">
        <v>83.389122009277344</v>
      </c>
      <c r="FS1451">
        <v>80.339012145996094</v>
      </c>
      <c r="FT1451">
        <v>79.481895446777344</v>
      </c>
      <c r="FU1451">
        <v>78.233772277832031</v>
      </c>
      <c r="FV1451">
        <v>75.251930236816406</v>
      </c>
      <c r="FW1451">
        <v>181</v>
      </c>
      <c r="FX1451">
        <v>8.9820645749568939E-2</v>
      </c>
      <c r="FY1451">
        <v>1</v>
      </c>
    </row>
    <row r="1452" spans="1:181" x14ac:dyDescent="0.2">
      <c r="A1452" t="s">
        <v>243</v>
      </c>
      <c r="B1452" t="s">
        <v>239</v>
      </c>
      <c r="C1452" t="s">
        <v>214</v>
      </c>
      <c r="D1452" t="s">
        <v>41</v>
      </c>
      <c r="E1452">
        <v>2021</v>
      </c>
      <c r="F1452" t="s">
        <v>222</v>
      </c>
      <c r="G1452" t="s">
        <v>245</v>
      </c>
      <c r="H1452">
        <v>190</v>
      </c>
      <c r="K1452">
        <v>17.582822799682617</v>
      </c>
      <c r="L1452">
        <v>16.875612258911133</v>
      </c>
      <c r="M1452">
        <v>16.396295547485352</v>
      </c>
      <c r="N1452">
        <v>16.579544067382812</v>
      </c>
      <c r="O1452">
        <v>17.503330230712891</v>
      </c>
      <c r="P1452">
        <v>18.576271057128906</v>
      </c>
      <c r="Q1452">
        <v>22.268789291381836</v>
      </c>
      <c r="R1452">
        <v>25.160270690917969</v>
      </c>
      <c r="S1452">
        <v>28.468082427978516</v>
      </c>
      <c r="T1452">
        <v>30.960123062133789</v>
      </c>
      <c r="U1452">
        <v>34.599868774414063</v>
      </c>
      <c r="V1452">
        <v>36.386138916015625</v>
      </c>
      <c r="W1452">
        <v>36.486049652099609</v>
      </c>
      <c r="X1452">
        <v>36.845500946044922</v>
      </c>
      <c r="Y1452">
        <v>37.143077850341797</v>
      </c>
      <c r="Z1452">
        <v>37.057403564453125</v>
      </c>
      <c r="AA1452">
        <v>37.365127563476563</v>
      </c>
      <c r="AB1452">
        <v>37.709911346435547</v>
      </c>
      <c r="AC1452">
        <v>37.206935882568359</v>
      </c>
      <c r="AD1452">
        <v>36.441452026367188</v>
      </c>
      <c r="AE1452">
        <v>33.155685424804687</v>
      </c>
      <c r="AF1452">
        <v>26.907115936279297</v>
      </c>
      <c r="AG1452">
        <v>21.551553726196289</v>
      </c>
      <c r="AH1452">
        <v>18.248739242553711</v>
      </c>
      <c r="AI1452">
        <v>-2.3208291530609131</v>
      </c>
      <c r="AJ1452">
        <v>-2.0588538646697998</v>
      </c>
      <c r="AK1452">
        <v>-1.6528422832489014</v>
      </c>
      <c r="AL1452">
        <v>-1.3673545122146606</v>
      </c>
      <c r="AM1452">
        <v>-1.3677337169647217</v>
      </c>
      <c r="AN1452">
        <v>-1.3850106000900269</v>
      </c>
      <c r="AO1452">
        <v>-1.5562909841537476</v>
      </c>
      <c r="AP1452">
        <v>-1.7061144113540649</v>
      </c>
      <c r="AQ1452">
        <v>-1.861486554145813</v>
      </c>
      <c r="AR1452">
        <v>-2.0033817291259766</v>
      </c>
      <c r="AS1452">
        <v>-2.235102653503418</v>
      </c>
      <c r="AT1452">
        <v>-2.3459453582763672</v>
      </c>
      <c r="AU1452">
        <v>-1.0130363702774048</v>
      </c>
      <c r="AV1452">
        <v>5.4905643463134766</v>
      </c>
      <c r="AW1452">
        <v>5.6043496131896973</v>
      </c>
      <c r="AX1452">
        <v>5.6257114410400391</v>
      </c>
      <c r="AY1452">
        <v>5.6445708274841309</v>
      </c>
      <c r="AZ1452">
        <v>5.5804495811462402</v>
      </c>
      <c r="BA1452">
        <v>-1.2766917943954468</v>
      </c>
      <c r="BB1452">
        <v>-1.0101453065872192</v>
      </c>
      <c r="BC1452">
        <v>-0.89351153373718262</v>
      </c>
      <c r="BD1452">
        <v>-0.64927202463150024</v>
      </c>
      <c r="BE1452">
        <v>-0.9762500524520874</v>
      </c>
      <c r="BF1452">
        <v>-1.3066961765289307</v>
      </c>
      <c r="BG1452">
        <v>-0.9173811674118042</v>
      </c>
      <c r="BH1452">
        <v>-0.81215333938598633</v>
      </c>
      <c r="BI1452">
        <v>-0.65547841787338257</v>
      </c>
      <c r="BJ1452">
        <v>-0.55687844753265381</v>
      </c>
      <c r="BK1452">
        <v>-0.5728909969329834</v>
      </c>
      <c r="BL1452">
        <v>-0.59635055065155029</v>
      </c>
      <c r="BM1452">
        <v>-0.71730363368988037</v>
      </c>
      <c r="BN1452">
        <v>-0.82268881797790527</v>
      </c>
      <c r="BO1452">
        <v>-0.91619217395782471</v>
      </c>
      <c r="BP1452">
        <v>-0.98139005899429321</v>
      </c>
      <c r="BQ1452">
        <v>-1.1214345693588257</v>
      </c>
      <c r="BR1452">
        <v>-1.1798018217086792</v>
      </c>
      <c r="BS1452">
        <v>-0.12609906494617462</v>
      </c>
      <c r="BT1452">
        <v>5.8495187759399414</v>
      </c>
      <c r="BU1452">
        <v>5.9529604911804199</v>
      </c>
      <c r="BV1452">
        <v>5.9629306793212891</v>
      </c>
      <c r="BW1452">
        <v>5.9837403297424316</v>
      </c>
      <c r="BX1452">
        <v>5.9384980201721191</v>
      </c>
      <c r="BY1452">
        <v>-0.403116375207901</v>
      </c>
      <c r="BZ1452">
        <v>-0.60478478670120239</v>
      </c>
      <c r="CA1452">
        <v>-0.54135030508041382</v>
      </c>
      <c r="CB1452">
        <v>-0.41213333606719971</v>
      </c>
      <c r="CC1452">
        <v>-0.55800610780715942</v>
      </c>
      <c r="CD1452">
        <v>-0.72860139608383179</v>
      </c>
      <c r="CE1452">
        <v>5.4642722010612488E-2</v>
      </c>
      <c r="CF1452">
        <v>5.1307652145624161E-2</v>
      </c>
      <c r="CG1452">
        <v>3.5292815417051315E-2</v>
      </c>
      <c r="CH1452">
        <v>4.4548241421580315E-3</v>
      </c>
      <c r="CI1452">
        <v>-2.2385375574231148E-2</v>
      </c>
      <c r="CJ1452">
        <v>-5.0127007067203522E-2</v>
      </c>
      <c r="CK1452">
        <v>-0.13622352480888367</v>
      </c>
      <c r="CL1452">
        <v>-0.21083100140094757</v>
      </c>
      <c r="CM1452">
        <v>-0.26148420572280884</v>
      </c>
      <c r="CN1452">
        <v>-0.27356180548667908</v>
      </c>
      <c r="CO1452">
        <v>-0.35011157393455505</v>
      </c>
      <c r="CP1452">
        <v>-0.37213435769081116</v>
      </c>
      <c r="CQ1452">
        <v>0.48819097876548767</v>
      </c>
      <c r="CR1452">
        <v>6.0981292724609375</v>
      </c>
      <c r="CS1452">
        <v>6.1944074630737305</v>
      </c>
      <c r="CT1452">
        <v>6.1964879035949707</v>
      </c>
      <c r="CU1452">
        <v>6.2186484336853027</v>
      </c>
      <c r="CV1452">
        <v>6.1864809989929199</v>
      </c>
      <c r="CW1452">
        <v>0.2019193023443222</v>
      </c>
      <c r="CX1452">
        <v>-0.32403331995010376</v>
      </c>
      <c r="CY1452">
        <v>-0.29744452238082886</v>
      </c>
      <c r="CZ1452">
        <v>-0.24789178371429443</v>
      </c>
      <c r="DA1452">
        <v>-0.26833158731460571</v>
      </c>
      <c r="DB1452">
        <v>-0.32821467518806458</v>
      </c>
      <c r="DC1452">
        <v>1.0266666412353516</v>
      </c>
      <c r="DD1452">
        <v>0.91476863622665405</v>
      </c>
      <c r="DE1452">
        <v>0.72606402635574341</v>
      </c>
      <c r="DF1452">
        <v>0.56578809022903442</v>
      </c>
      <c r="DG1452">
        <v>0.52812021970748901</v>
      </c>
      <c r="DH1452">
        <v>0.49609655141830444</v>
      </c>
      <c r="DI1452">
        <v>0.44485658407211304</v>
      </c>
      <c r="DJ1452">
        <v>0.40102684497833252</v>
      </c>
      <c r="DK1452">
        <v>0.39322376251220703</v>
      </c>
      <c r="DL1452">
        <v>0.43426644802093506</v>
      </c>
      <c r="DM1452">
        <v>0.42121148109436035</v>
      </c>
      <c r="DN1452">
        <v>0.43553304672241211</v>
      </c>
      <c r="DO1452">
        <v>1.1024810075759888</v>
      </c>
      <c r="DP1452">
        <v>6.3467397689819336</v>
      </c>
      <c r="DQ1452">
        <v>6.435854434967041</v>
      </c>
      <c r="DR1452">
        <v>6.4300451278686523</v>
      </c>
      <c r="DS1452">
        <v>6.4535565376281738</v>
      </c>
      <c r="DT1452">
        <v>6.4344639778137207</v>
      </c>
      <c r="DU1452">
        <v>0.80695497989654541</v>
      </c>
      <c r="DV1452">
        <v>-4.3281864374876022E-2</v>
      </c>
      <c r="DW1452">
        <v>-5.3538721054792404E-2</v>
      </c>
      <c r="DX1452">
        <v>-8.365023136138916E-2</v>
      </c>
      <c r="DY1452">
        <v>2.1342907100915909E-2</v>
      </c>
      <c r="DZ1452">
        <v>7.2172045707702637E-2</v>
      </c>
      <c r="EA1452">
        <v>2.43011474609375</v>
      </c>
      <c r="EB1452">
        <v>2.1614692211151123</v>
      </c>
      <c r="EC1452">
        <v>1.7234278917312622</v>
      </c>
      <c r="ED1452">
        <v>1.3762640953063965</v>
      </c>
      <c r="EE1452">
        <v>1.3229628801345825</v>
      </c>
      <c r="EF1452">
        <v>1.2847566604614258</v>
      </c>
      <c r="EG1452">
        <v>1.283843994140625</v>
      </c>
      <c r="EH1452">
        <v>1.2844524383544922</v>
      </c>
      <c r="EI1452">
        <v>1.3385181427001953</v>
      </c>
      <c r="EJ1452">
        <v>1.4562580585479736</v>
      </c>
      <c r="EK1452">
        <v>1.5348794460296631</v>
      </c>
      <c r="EL1452">
        <v>1.6016765832901001</v>
      </c>
      <c r="EM1452">
        <v>1.9894182682037354</v>
      </c>
      <c r="EN1452">
        <v>6.7056941986083984</v>
      </c>
      <c r="EO1452">
        <v>6.7844653129577637</v>
      </c>
      <c r="EP1452">
        <v>6.7672643661499023</v>
      </c>
      <c r="EQ1452">
        <v>6.7927260398864746</v>
      </c>
      <c r="ER1452">
        <v>6.7925124168395996</v>
      </c>
      <c r="ES1452">
        <v>1.6805304288864136</v>
      </c>
      <c r="ET1452">
        <v>0.36207863688468933</v>
      </c>
      <c r="EU1452">
        <v>0.29862251877784729</v>
      </c>
      <c r="EV1452">
        <v>0.15348848700523376</v>
      </c>
      <c r="EW1452">
        <v>0.43958687782287598</v>
      </c>
      <c r="EX1452">
        <v>0.65026688575744629</v>
      </c>
      <c r="EY1452">
        <v>74.246803283691406</v>
      </c>
      <c r="EZ1452">
        <v>73.623565673828125</v>
      </c>
      <c r="FA1452">
        <v>72.501396179199219</v>
      </c>
      <c r="FB1452">
        <v>72.389503479003906</v>
      </c>
      <c r="FC1452">
        <v>72.620315551757812</v>
      </c>
      <c r="FD1452">
        <v>71.56146240234375</v>
      </c>
      <c r="FE1452">
        <v>72.766914367675781</v>
      </c>
      <c r="FF1452">
        <v>73.439132690429687</v>
      </c>
      <c r="FG1452">
        <v>79.202987670898438</v>
      </c>
      <c r="FH1452">
        <v>84.462020874023438</v>
      </c>
      <c r="FI1452">
        <v>89.233306884765625</v>
      </c>
      <c r="FJ1452">
        <v>92.471961975097656</v>
      </c>
      <c r="FK1452">
        <v>91.395263671875</v>
      </c>
      <c r="FL1452">
        <v>89.915092468261719</v>
      </c>
      <c r="FM1452">
        <v>89.939140319824219</v>
      </c>
      <c r="FN1452">
        <v>88.738746643066406</v>
      </c>
      <c r="FO1452">
        <v>89.777359008789063</v>
      </c>
      <c r="FP1452">
        <v>89.788314819335938</v>
      </c>
      <c r="FQ1452">
        <v>86.955291748046875</v>
      </c>
      <c r="FR1452">
        <v>83.389122009277344</v>
      </c>
      <c r="FS1452">
        <v>80.339012145996094</v>
      </c>
      <c r="FT1452">
        <v>79.481895446777344</v>
      </c>
      <c r="FU1452">
        <v>78.233772277832031</v>
      </c>
      <c r="FV1452">
        <v>75.251930236816406</v>
      </c>
      <c r="FW1452">
        <v>181</v>
      </c>
      <c r="FX1452">
        <v>8.9820645749568939E-2</v>
      </c>
      <c r="FY1452">
        <v>1</v>
      </c>
    </row>
    <row r="1453" spans="1:181" x14ac:dyDescent="0.2">
      <c r="A1453" t="s">
        <v>243</v>
      </c>
      <c r="B1453" t="s">
        <v>239</v>
      </c>
      <c r="C1453" t="s">
        <v>214</v>
      </c>
      <c r="D1453" t="s">
        <v>41</v>
      </c>
      <c r="E1453">
        <v>2022</v>
      </c>
      <c r="F1453" t="s">
        <v>222</v>
      </c>
      <c r="G1453" t="s">
        <v>245</v>
      </c>
      <c r="H1453">
        <v>190</v>
      </c>
      <c r="K1453">
        <v>17.582822799682617</v>
      </c>
      <c r="L1453">
        <v>16.875612258911133</v>
      </c>
      <c r="M1453">
        <v>16.396295547485352</v>
      </c>
      <c r="N1453">
        <v>16.579544067382812</v>
      </c>
      <c r="O1453">
        <v>17.503330230712891</v>
      </c>
      <c r="P1453">
        <v>18.576271057128906</v>
      </c>
      <c r="Q1453">
        <v>22.268789291381836</v>
      </c>
      <c r="R1453">
        <v>25.160270690917969</v>
      </c>
      <c r="S1453">
        <v>28.468082427978516</v>
      </c>
      <c r="T1453">
        <v>30.960123062133789</v>
      </c>
      <c r="U1453">
        <v>34.599868774414063</v>
      </c>
      <c r="V1453">
        <v>36.386138916015625</v>
      </c>
      <c r="W1453">
        <v>36.486049652099609</v>
      </c>
      <c r="X1453">
        <v>36.845500946044922</v>
      </c>
      <c r="Y1453">
        <v>37.143077850341797</v>
      </c>
      <c r="Z1453">
        <v>37.057403564453125</v>
      </c>
      <c r="AA1453">
        <v>37.365127563476563</v>
      </c>
      <c r="AB1453">
        <v>37.709911346435547</v>
      </c>
      <c r="AC1453">
        <v>37.206935882568359</v>
      </c>
      <c r="AD1453">
        <v>36.441452026367188</v>
      </c>
      <c r="AE1453">
        <v>33.155685424804687</v>
      </c>
      <c r="AF1453">
        <v>26.907115936279297</v>
      </c>
      <c r="AG1453">
        <v>21.551553726196289</v>
      </c>
      <c r="AH1453">
        <v>18.248739242553711</v>
      </c>
      <c r="AI1453">
        <v>-2.3208291530609131</v>
      </c>
      <c r="AJ1453">
        <v>-2.0588538646697998</v>
      </c>
      <c r="AK1453">
        <v>-1.6528422832489014</v>
      </c>
      <c r="AL1453">
        <v>-1.3673545122146606</v>
      </c>
      <c r="AM1453">
        <v>-1.3677337169647217</v>
      </c>
      <c r="AN1453">
        <v>-1.3850106000900269</v>
      </c>
      <c r="AO1453">
        <v>-1.5562909841537476</v>
      </c>
      <c r="AP1453">
        <v>-1.7061144113540649</v>
      </c>
      <c r="AQ1453">
        <v>-1.861486554145813</v>
      </c>
      <c r="AR1453">
        <v>-2.0033817291259766</v>
      </c>
      <c r="AS1453">
        <v>-2.235102653503418</v>
      </c>
      <c r="AT1453">
        <v>-2.3459453582763672</v>
      </c>
      <c r="AU1453">
        <v>-1.0130363702774048</v>
      </c>
      <c r="AV1453">
        <v>5.4905643463134766</v>
      </c>
      <c r="AW1453">
        <v>5.6043496131896973</v>
      </c>
      <c r="AX1453">
        <v>5.6257114410400391</v>
      </c>
      <c r="AY1453">
        <v>5.6445708274841309</v>
      </c>
      <c r="AZ1453">
        <v>5.5804495811462402</v>
      </c>
      <c r="BA1453">
        <v>-1.2766917943954468</v>
      </c>
      <c r="BB1453">
        <v>-1.0101453065872192</v>
      </c>
      <c r="BC1453">
        <v>-0.89351153373718262</v>
      </c>
      <c r="BD1453">
        <v>-0.64927202463150024</v>
      </c>
      <c r="BE1453">
        <v>-0.9762500524520874</v>
      </c>
      <c r="BF1453">
        <v>-1.3066961765289307</v>
      </c>
      <c r="BG1453">
        <v>-0.9173811674118042</v>
      </c>
      <c r="BH1453">
        <v>-0.81215333938598633</v>
      </c>
      <c r="BI1453">
        <v>-0.65547841787338257</v>
      </c>
      <c r="BJ1453">
        <v>-0.55687844753265381</v>
      </c>
      <c r="BK1453">
        <v>-0.5728909969329834</v>
      </c>
      <c r="BL1453">
        <v>-0.59635055065155029</v>
      </c>
      <c r="BM1453">
        <v>-0.71730363368988037</v>
      </c>
      <c r="BN1453">
        <v>-0.82268881797790527</v>
      </c>
      <c r="BO1453">
        <v>-0.91619217395782471</v>
      </c>
      <c r="BP1453">
        <v>-0.98139005899429321</v>
      </c>
      <c r="BQ1453">
        <v>-1.1214345693588257</v>
      </c>
      <c r="BR1453">
        <v>-1.1798018217086792</v>
      </c>
      <c r="BS1453">
        <v>-0.12609906494617462</v>
      </c>
      <c r="BT1453">
        <v>5.8495187759399414</v>
      </c>
      <c r="BU1453">
        <v>5.9529604911804199</v>
      </c>
      <c r="BV1453">
        <v>5.9629306793212891</v>
      </c>
      <c r="BW1453">
        <v>5.9837403297424316</v>
      </c>
      <c r="BX1453">
        <v>5.9384980201721191</v>
      </c>
      <c r="BY1453">
        <v>-0.403116375207901</v>
      </c>
      <c r="BZ1453">
        <v>-0.60478478670120239</v>
      </c>
      <c r="CA1453">
        <v>-0.54135030508041382</v>
      </c>
      <c r="CB1453">
        <v>-0.41213333606719971</v>
      </c>
      <c r="CC1453">
        <v>-0.55800610780715942</v>
      </c>
      <c r="CD1453">
        <v>-0.72860139608383179</v>
      </c>
      <c r="CE1453">
        <v>5.4642722010612488E-2</v>
      </c>
      <c r="CF1453">
        <v>5.1307652145624161E-2</v>
      </c>
      <c r="CG1453">
        <v>3.5292815417051315E-2</v>
      </c>
      <c r="CH1453">
        <v>4.4548241421580315E-3</v>
      </c>
      <c r="CI1453">
        <v>-2.2385375574231148E-2</v>
      </c>
      <c r="CJ1453">
        <v>-5.0127007067203522E-2</v>
      </c>
      <c r="CK1453">
        <v>-0.13622352480888367</v>
      </c>
      <c r="CL1453">
        <v>-0.21083100140094757</v>
      </c>
      <c r="CM1453">
        <v>-0.26148420572280884</v>
      </c>
      <c r="CN1453">
        <v>-0.27356180548667908</v>
      </c>
      <c r="CO1453">
        <v>-0.35011157393455505</v>
      </c>
      <c r="CP1453">
        <v>-0.37213435769081116</v>
      </c>
      <c r="CQ1453">
        <v>0.48819097876548767</v>
      </c>
      <c r="CR1453">
        <v>6.0981292724609375</v>
      </c>
      <c r="CS1453">
        <v>6.1944074630737305</v>
      </c>
      <c r="CT1453">
        <v>6.1964879035949707</v>
      </c>
      <c r="CU1453">
        <v>6.2186484336853027</v>
      </c>
      <c r="CV1453">
        <v>6.1864809989929199</v>
      </c>
      <c r="CW1453">
        <v>0.2019193023443222</v>
      </c>
      <c r="CX1453">
        <v>-0.32403331995010376</v>
      </c>
      <c r="CY1453">
        <v>-0.29744452238082886</v>
      </c>
      <c r="CZ1453">
        <v>-0.24789178371429443</v>
      </c>
      <c r="DA1453">
        <v>-0.26833158731460571</v>
      </c>
      <c r="DB1453">
        <v>-0.32821467518806458</v>
      </c>
      <c r="DC1453">
        <v>1.0266666412353516</v>
      </c>
      <c r="DD1453">
        <v>0.91476863622665405</v>
      </c>
      <c r="DE1453">
        <v>0.72606402635574341</v>
      </c>
      <c r="DF1453">
        <v>0.56578809022903442</v>
      </c>
      <c r="DG1453">
        <v>0.52812021970748901</v>
      </c>
      <c r="DH1453">
        <v>0.49609655141830444</v>
      </c>
      <c r="DI1453">
        <v>0.44485658407211304</v>
      </c>
      <c r="DJ1453">
        <v>0.40102684497833252</v>
      </c>
      <c r="DK1453">
        <v>0.39322376251220703</v>
      </c>
      <c r="DL1453">
        <v>0.43426644802093506</v>
      </c>
      <c r="DM1453">
        <v>0.42121148109436035</v>
      </c>
      <c r="DN1453">
        <v>0.43553304672241211</v>
      </c>
      <c r="DO1453">
        <v>1.1024810075759888</v>
      </c>
      <c r="DP1453">
        <v>6.3467397689819336</v>
      </c>
      <c r="DQ1453">
        <v>6.435854434967041</v>
      </c>
      <c r="DR1453">
        <v>6.4300451278686523</v>
      </c>
      <c r="DS1453">
        <v>6.4535565376281738</v>
      </c>
      <c r="DT1453">
        <v>6.4344639778137207</v>
      </c>
      <c r="DU1453">
        <v>0.80695497989654541</v>
      </c>
      <c r="DV1453">
        <v>-4.3281864374876022E-2</v>
      </c>
      <c r="DW1453">
        <v>-5.3538721054792404E-2</v>
      </c>
      <c r="DX1453">
        <v>-8.365023136138916E-2</v>
      </c>
      <c r="DY1453">
        <v>2.1342907100915909E-2</v>
      </c>
      <c r="DZ1453">
        <v>7.2172045707702637E-2</v>
      </c>
      <c r="EA1453">
        <v>2.43011474609375</v>
      </c>
      <c r="EB1453">
        <v>2.1614692211151123</v>
      </c>
      <c r="EC1453">
        <v>1.7234278917312622</v>
      </c>
      <c r="ED1453">
        <v>1.3762640953063965</v>
      </c>
      <c r="EE1453">
        <v>1.3229628801345825</v>
      </c>
      <c r="EF1453">
        <v>1.2847566604614258</v>
      </c>
      <c r="EG1453">
        <v>1.283843994140625</v>
      </c>
      <c r="EH1453">
        <v>1.2844524383544922</v>
      </c>
      <c r="EI1453">
        <v>1.3385181427001953</v>
      </c>
      <c r="EJ1453">
        <v>1.4562580585479736</v>
      </c>
      <c r="EK1453">
        <v>1.5348794460296631</v>
      </c>
      <c r="EL1453">
        <v>1.6016765832901001</v>
      </c>
      <c r="EM1453">
        <v>1.9894182682037354</v>
      </c>
      <c r="EN1453">
        <v>6.7056941986083984</v>
      </c>
      <c r="EO1453">
        <v>6.7844653129577637</v>
      </c>
      <c r="EP1453">
        <v>6.7672643661499023</v>
      </c>
      <c r="EQ1453">
        <v>6.7927260398864746</v>
      </c>
      <c r="ER1453">
        <v>6.7925124168395996</v>
      </c>
      <c r="ES1453">
        <v>1.6805304288864136</v>
      </c>
      <c r="ET1453">
        <v>0.36207863688468933</v>
      </c>
      <c r="EU1453">
        <v>0.29862251877784729</v>
      </c>
      <c r="EV1453">
        <v>0.15348848700523376</v>
      </c>
      <c r="EW1453">
        <v>0.43958687782287598</v>
      </c>
      <c r="EX1453">
        <v>0.65026688575744629</v>
      </c>
      <c r="EY1453">
        <v>74.246803283691406</v>
      </c>
      <c r="EZ1453">
        <v>73.623565673828125</v>
      </c>
      <c r="FA1453">
        <v>72.501396179199219</v>
      </c>
      <c r="FB1453">
        <v>72.389503479003906</v>
      </c>
      <c r="FC1453">
        <v>72.620315551757812</v>
      </c>
      <c r="FD1453">
        <v>71.56146240234375</v>
      </c>
      <c r="FE1453">
        <v>72.766914367675781</v>
      </c>
      <c r="FF1453">
        <v>73.439132690429687</v>
      </c>
      <c r="FG1453">
        <v>79.202987670898438</v>
      </c>
      <c r="FH1453">
        <v>84.462020874023438</v>
      </c>
      <c r="FI1453">
        <v>89.233306884765625</v>
      </c>
      <c r="FJ1453">
        <v>92.471961975097656</v>
      </c>
      <c r="FK1453">
        <v>91.395263671875</v>
      </c>
      <c r="FL1453">
        <v>89.915092468261719</v>
      </c>
      <c r="FM1453">
        <v>89.939140319824219</v>
      </c>
      <c r="FN1453">
        <v>88.738746643066406</v>
      </c>
      <c r="FO1453">
        <v>89.777359008789063</v>
      </c>
      <c r="FP1453">
        <v>89.788314819335938</v>
      </c>
      <c r="FQ1453">
        <v>86.955291748046875</v>
      </c>
      <c r="FR1453">
        <v>83.389122009277344</v>
      </c>
      <c r="FS1453">
        <v>80.339012145996094</v>
      </c>
      <c r="FT1453">
        <v>79.481895446777344</v>
      </c>
      <c r="FU1453">
        <v>78.233772277832031</v>
      </c>
      <c r="FV1453">
        <v>75.251930236816406</v>
      </c>
      <c r="FW1453">
        <v>181</v>
      </c>
      <c r="FX1453">
        <v>8.9820645749568939E-2</v>
      </c>
      <c r="FY1453">
        <v>1</v>
      </c>
    </row>
    <row r="1454" spans="1:181" x14ac:dyDescent="0.2">
      <c r="A1454" t="s">
        <v>243</v>
      </c>
      <c r="B1454" t="s">
        <v>239</v>
      </c>
      <c r="C1454" t="s">
        <v>214</v>
      </c>
      <c r="D1454" t="s">
        <v>41</v>
      </c>
      <c r="E1454">
        <v>2023</v>
      </c>
      <c r="F1454" t="s">
        <v>222</v>
      </c>
      <c r="G1454" t="s">
        <v>245</v>
      </c>
      <c r="H1454">
        <v>190</v>
      </c>
      <c r="K1454">
        <v>17.582822799682617</v>
      </c>
      <c r="L1454">
        <v>16.875612258911133</v>
      </c>
      <c r="M1454">
        <v>16.396295547485352</v>
      </c>
      <c r="N1454">
        <v>16.579544067382812</v>
      </c>
      <c r="O1454">
        <v>17.503330230712891</v>
      </c>
      <c r="P1454">
        <v>18.576271057128906</v>
      </c>
      <c r="Q1454">
        <v>22.268789291381836</v>
      </c>
      <c r="R1454">
        <v>25.160270690917969</v>
      </c>
      <c r="S1454">
        <v>28.468082427978516</v>
      </c>
      <c r="T1454">
        <v>30.960123062133789</v>
      </c>
      <c r="U1454">
        <v>34.599868774414063</v>
      </c>
      <c r="V1454">
        <v>36.386138916015625</v>
      </c>
      <c r="W1454">
        <v>36.486049652099609</v>
      </c>
      <c r="X1454">
        <v>36.845500946044922</v>
      </c>
      <c r="Y1454">
        <v>37.143077850341797</v>
      </c>
      <c r="Z1454">
        <v>37.057403564453125</v>
      </c>
      <c r="AA1454">
        <v>37.365127563476563</v>
      </c>
      <c r="AB1454">
        <v>37.709911346435547</v>
      </c>
      <c r="AC1454">
        <v>37.206935882568359</v>
      </c>
      <c r="AD1454">
        <v>36.441452026367188</v>
      </c>
      <c r="AE1454">
        <v>33.155685424804687</v>
      </c>
      <c r="AF1454">
        <v>26.907115936279297</v>
      </c>
      <c r="AG1454">
        <v>21.551553726196289</v>
      </c>
      <c r="AH1454">
        <v>18.248739242553711</v>
      </c>
      <c r="AI1454">
        <v>-2.3208291530609131</v>
      </c>
      <c r="AJ1454">
        <v>-2.0588538646697998</v>
      </c>
      <c r="AK1454">
        <v>-1.6528422832489014</v>
      </c>
      <c r="AL1454">
        <v>-1.3673545122146606</v>
      </c>
      <c r="AM1454">
        <v>-1.3677337169647217</v>
      </c>
      <c r="AN1454">
        <v>-1.3850106000900269</v>
      </c>
      <c r="AO1454">
        <v>-1.5562909841537476</v>
      </c>
      <c r="AP1454">
        <v>-1.7061144113540649</v>
      </c>
      <c r="AQ1454">
        <v>-1.861486554145813</v>
      </c>
      <c r="AR1454">
        <v>-2.0033817291259766</v>
      </c>
      <c r="AS1454">
        <v>-2.235102653503418</v>
      </c>
      <c r="AT1454">
        <v>-2.3459453582763672</v>
      </c>
      <c r="AU1454">
        <v>-1.0130363702774048</v>
      </c>
      <c r="AV1454">
        <v>5.4905643463134766</v>
      </c>
      <c r="AW1454">
        <v>5.6043496131896973</v>
      </c>
      <c r="AX1454">
        <v>5.6257114410400391</v>
      </c>
      <c r="AY1454">
        <v>5.6445708274841309</v>
      </c>
      <c r="AZ1454">
        <v>5.5804495811462402</v>
      </c>
      <c r="BA1454">
        <v>-1.2766917943954468</v>
      </c>
      <c r="BB1454">
        <v>-1.0101453065872192</v>
      </c>
      <c r="BC1454">
        <v>-0.89351153373718262</v>
      </c>
      <c r="BD1454">
        <v>-0.64927202463150024</v>
      </c>
      <c r="BE1454">
        <v>-0.9762500524520874</v>
      </c>
      <c r="BF1454">
        <v>-1.3066961765289307</v>
      </c>
      <c r="BG1454">
        <v>-0.9173811674118042</v>
      </c>
      <c r="BH1454">
        <v>-0.81215333938598633</v>
      </c>
      <c r="BI1454">
        <v>-0.65547841787338257</v>
      </c>
      <c r="BJ1454">
        <v>-0.55687844753265381</v>
      </c>
      <c r="BK1454">
        <v>-0.5728909969329834</v>
      </c>
      <c r="BL1454">
        <v>-0.59635055065155029</v>
      </c>
      <c r="BM1454">
        <v>-0.71730363368988037</v>
      </c>
      <c r="BN1454">
        <v>-0.82268881797790527</v>
      </c>
      <c r="BO1454">
        <v>-0.91619217395782471</v>
      </c>
      <c r="BP1454">
        <v>-0.98139005899429321</v>
      </c>
      <c r="BQ1454">
        <v>-1.1214345693588257</v>
      </c>
      <c r="BR1454">
        <v>-1.1798018217086792</v>
      </c>
      <c r="BS1454">
        <v>-0.12609906494617462</v>
      </c>
      <c r="BT1454">
        <v>5.8495187759399414</v>
      </c>
      <c r="BU1454">
        <v>5.9529604911804199</v>
      </c>
      <c r="BV1454">
        <v>5.9629306793212891</v>
      </c>
      <c r="BW1454">
        <v>5.9837403297424316</v>
      </c>
      <c r="BX1454">
        <v>5.9384980201721191</v>
      </c>
      <c r="BY1454">
        <v>-0.403116375207901</v>
      </c>
      <c r="BZ1454">
        <v>-0.60478478670120239</v>
      </c>
      <c r="CA1454">
        <v>-0.54135030508041382</v>
      </c>
      <c r="CB1454">
        <v>-0.41213333606719971</v>
      </c>
      <c r="CC1454">
        <v>-0.55800610780715942</v>
      </c>
      <c r="CD1454">
        <v>-0.72860139608383179</v>
      </c>
      <c r="CE1454">
        <v>5.4642722010612488E-2</v>
      </c>
      <c r="CF1454">
        <v>5.1307652145624161E-2</v>
      </c>
      <c r="CG1454">
        <v>3.5292815417051315E-2</v>
      </c>
      <c r="CH1454">
        <v>4.4548241421580315E-3</v>
      </c>
      <c r="CI1454">
        <v>-2.2385375574231148E-2</v>
      </c>
      <c r="CJ1454">
        <v>-5.0127007067203522E-2</v>
      </c>
      <c r="CK1454">
        <v>-0.13622352480888367</v>
      </c>
      <c r="CL1454">
        <v>-0.21083100140094757</v>
      </c>
      <c r="CM1454">
        <v>-0.26148420572280884</v>
      </c>
      <c r="CN1454">
        <v>-0.27356180548667908</v>
      </c>
      <c r="CO1454">
        <v>-0.35011157393455505</v>
      </c>
      <c r="CP1454">
        <v>-0.37213435769081116</v>
      </c>
      <c r="CQ1454">
        <v>0.48819097876548767</v>
      </c>
      <c r="CR1454">
        <v>6.0981292724609375</v>
      </c>
      <c r="CS1454">
        <v>6.1944074630737305</v>
      </c>
      <c r="CT1454">
        <v>6.1964879035949707</v>
      </c>
      <c r="CU1454">
        <v>6.2186484336853027</v>
      </c>
      <c r="CV1454">
        <v>6.1864809989929199</v>
      </c>
      <c r="CW1454">
        <v>0.2019193023443222</v>
      </c>
      <c r="CX1454">
        <v>-0.32403331995010376</v>
      </c>
      <c r="CY1454">
        <v>-0.29744452238082886</v>
      </c>
      <c r="CZ1454">
        <v>-0.24789178371429443</v>
      </c>
      <c r="DA1454">
        <v>-0.26833158731460571</v>
      </c>
      <c r="DB1454">
        <v>-0.32821467518806458</v>
      </c>
      <c r="DC1454">
        <v>1.0266666412353516</v>
      </c>
      <c r="DD1454">
        <v>0.91476863622665405</v>
      </c>
      <c r="DE1454">
        <v>0.72606402635574341</v>
      </c>
      <c r="DF1454">
        <v>0.56578809022903442</v>
      </c>
      <c r="DG1454">
        <v>0.52812021970748901</v>
      </c>
      <c r="DH1454">
        <v>0.49609655141830444</v>
      </c>
      <c r="DI1454">
        <v>0.44485658407211304</v>
      </c>
      <c r="DJ1454">
        <v>0.40102684497833252</v>
      </c>
      <c r="DK1454">
        <v>0.39322376251220703</v>
      </c>
      <c r="DL1454">
        <v>0.43426644802093506</v>
      </c>
      <c r="DM1454">
        <v>0.42121148109436035</v>
      </c>
      <c r="DN1454">
        <v>0.43553304672241211</v>
      </c>
      <c r="DO1454">
        <v>1.1024810075759888</v>
      </c>
      <c r="DP1454">
        <v>6.3467397689819336</v>
      </c>
      <c r="DQ1454">
        <v>6.435854434967041</v>
      </c>
      <c r="DR1454">
        <v>6.4300451278686523</v>
      </c>
      <c r="DS1454">
        <v>6.4535565376281738</v>
      </c>
      <c r="DT1454">
        <v>6.4344639778137207</v>
      </c>
      <c r="DU1454">
        <v>0.80695497989654541</v>
      </c>
      <c r="DV1454">
        <v>-4.3281864374876022E-2</v>
      </c>
      <c r="DW1454">
        <v>-5.3538721054792404E-2</v>
      </c>
      <c r="DX1454">
        <v>-8.365023136138916E-2</v>
      </c>
      <c r="DY1454">
        <v>2.1342907100915909E-2</v>
      </c>
      <c r="DZ1454">
        <v>7.2172045707702637E-2</v>
      </c>
      <c r="EA1454">
        <v>2.43011474609375</v>
      </c>
      <c r="EB1454">
        <v>2.1614692211151123</v>
      </c>
      <c r="EC1454">
        <v>1.7234278917312622</v>
      </c>
      <c r="ED1454">
        <v>1.3762640953063965</v>
      </c>
      <c r="EE1454">
        <v>1.3229628801345825</v>
      </c>
      <c r="EF1454">
        <v>1.2847566604614258</v>
      </c>
      <c r="EG1454">
        <v>1.283843994140625</v>
      </c>
      <c r="EH1454">
        <v>1.2844524383544922</v>
      </c>
      <c r="EI1454">
        <v>1.3385181427001953</v>
      </c>
      <c r="EJ1454">
        <v>1.4562580585479736</v>
      </c>
      <c r="EK1454">
        <v>1.5348794460296631</v>
      </c>
      <c r="EL1454">
        <v>1.6016765832901001</v>
      </c>
      <c r="EM1454">
        <v>1.9894182682037354</v>
      </c>
      <c r="EN1454">
        <v>6.7056941986083984</v>
      </c>
      <c r="EO1454">
        <v>6.7844653129577637</v>
      </c>
      <c r="EP1454">
        <v>6.7672643661499023</v>
      </c>
      <c r="EQ1454">
        <v>6.7927260398864746</v>
      </c>
      <c r="ER1454">
        <v>6.7925124168395996</v>
      </c>
      <c r="ES1454">
        <v>1.6805304288864136</v>
      </c>
      <c r="ET1454">
        <v>0.36207863688468933</v>
      </c>
      <c r="EU1454">
        <v>0.29862251877784729</v>
      </c>
      <c r="EV1454">
        <v>0.15348848700523376</v>
      </c>
      <c r="EW1454">
        <v>0.43958687782287598</v>
      </c>
      <c r="EX1454">
        <v>0.65026688575744629</v>
      </c>
      <c r="EY1454">
        <v>74.246803283691406</v>
      </c>
      <c r="EZ1454">
        <v>73.623565673828125</v>
      </c>
      <c r="FA1454">
        <v>72.501396179199219</v>
      </c>
      <c r="FB1454">
        <v>72.389503479003906</v>
      </c>
      <c r="FC1454">
        <v>72.620315551757812</v>
      </c>
      <c r="FD1454">
        <v>71.56146240234375</v>
      </c>
      <c r="FE1454">
        <v>72.766914367675781</v>
      </c>
      <c r="FF1454">
        <v>73.439132690429687</v>
      </c>
      <c r="FG1454">
        <v>79.202987670898438</v>
      </c>
      <c r="FH1454">
        <v>84.462020874023438</v>
      </c>
      <c r="FI1454">
        <v>89.233306884765625</v>
      </c>
      <c r="FJ1454">
        <v>92.471961975097656</v>
      </c>
      <c r="FK1454">
        <v>91.395263671875</v>
      </c>
      <c r="FL1454">
        <v>89.915092468261719</v>
      </c>
      <c r="FM1454">
        <v>89.939140319824219</v>
      </c>
      <c r="FN1454">
        <v>88.738746643066406</v>
      </c>
      <c r="FO1454">
        <v>89.777359008789063</v>
      </c>
      <c r="FP1454">
        <v>89.788314819335938</v>
      </c>
      <c r="FQ1454">
        <v>86.955291748046875</v>
      </c>
      <c r="FR1454">
        <v>83.389122009277344</v>
      </c>
      <c r="FS1454">
        <v>80.339012145996094</v>
      </c>
      <c r="FT1454">
        <v>79.481895446777344</v>
      </c>
      <c r="FU1454">
        <v>78.233772277832031</v>
      </c>
      <c r="FV1454">
        <v>75.251930236816406</v>
      </c>
      <c r="FW1454">
        <v>181</v>
      </c>
      <c r="FX1454">
        <v>8.9820645749568939E-2</v>
      </c>
      <c r="FY1454">
        <v>1</v>
      </c>
    </row>
    <row r="1455" spans="1:181" x14ac:dyDescent="0.2">
      <c r="A1455" t="s">
        <v>243</v>
      </c>
      <c r="B1455" t="s">
        <v>239</v>
      </c>
      <c r="C1455" t="s">
        <v>214</v>
      </c>
      <c r="D1455" t="s">
        <v>41</v>
      </c>
      <c r="E1455">
        <v>2024</v>
      </c>
      <c r="F1455" t="s">
        <v>222</v>
      </c>
      <c r="G1455" t="s">
        <v>245</v>
      </c>
      <c r="H1455">
        <v>190</v>
      </c>
      <c r="K1455">
        <v>17.582822799682617</v>
      </c>
      <c r="L1455">
        <v>16.875612258911133</v>
      </c>
      <c r="M1455">
        <v>16.396295547485352</v>
      </c>
      <c r="N1455">
        <v>16.579544067382812</v>
      </c>
      <c r="O1455">
        <v>17.503330230712891</v>
      </c>
      <c r="P1455">
        <v>18.576271057128906</v>
      </c>
      <c r="Q1455">
        <v>22.268789291381836</v>
      </c>
      <c r="R1455">
        <v>25.160270690917969</v>
      </c>
      <c r="S1455">
        <v>28.468082427978516</v>
      </c>
      <c r="T1455">
        <v>30.960123062133789</v>
      </c>
      <c r="U1455">
        <v>34.599868774414063</v>
      </c>
      <c r="V1455">
        <v>36.386138916015625</v>
      </c>
      <c r="W1455">
        <v>36.486049652099609</v>
      </c>
      <c r="X1455">
        <v>36.845500946044922</v>
      </c>
      <c r="Y1455">
        <v>37.143077850341797</v>
      </c>
      <c r="Z1455">
        <v>37.057403564453125</v>
      </c>
      <c r="AA1455">
        <v>37.365127563476563</v>
      </c>
      <c r="AB1455">
        <v>37.709911346435547</v>
      </c>
      <c r="AC1455">
        <v>37.206935882568359</v>
      </c>
      <c r="AD1455">
        <v>36.441452026367188</v>
      </c>
      <c r="AE1455">
        <v>33.155685424804687</v>
      </c>
      <c r="AF1455">
        <v>26.907115936279297</v>
      </c>
      <c r="AG1455">
        <v>21.551553726196289</v>
      </c>
      <c r="AH1455">
        <v>18.248739242553711</v>
      </c>
      <c r="AI1455">
        <v>-2.3208291530609131</v>
      </c>
      <c r="AJ1455">
        <v>-2.0588538646697998</v>
      </c>
      <c r="AK1455">
        <v>-1.6528422832489014</v>
      </c>
      <c r="AL1455">
        <v>-1.3673545122146606</v>
      </c>
      <c r="AM1455">
        <v>-1.3677337169647217</v>
      </c>
      <c r="AN1455">
        <v>-1.3850106000900269</v>
      </c>
      <c r="AO1455">
        <v>-1.5562909841537476</v>
      </c>
      <c r="AP1455">
        <v>-1.7061144113540649</v>
      </c>
      <c r="AQ1455">
        <v>-1.861486554145813</v>
      </c>
      <c r="AR1455">
        <v>-2.0033817291259766</v>
      </c>
      <c r="AS1455">
        <v>-2.235102653503418</v>
      </c>
      <c r="AT1455">
        <v>-2.3459453582763672</v>
      </c>
      <c r="AU1455">
        <v>-1.0130363702774048</v>
      </c>
      <c r="AV1455">
        <v>5.4905643463134766</v>
      </c>
      <c r="AW1455">
        <v>5.6043496131896973</v>
      </c>
      <c r="AX1455">
        <v>5.6257114410400391</v>
      </c>
      <c r="AY1455">
        <v>5.6445708274841309</v>
      </c>
      <c r="AZ1455">
        <v>5.5804495811462402</v>
      </c>
      <c r="BA1455">
        <v>-1.2766917943954468</v>
      </c>
      <c r="BB1455">
        <v>-1.0101453065872192</v>
      </c>
      <c r="BC1455">
        <v>-0.89351153373718262</v>
      </c>
      <c r="BD1455">
        <v>-0.64927202463150024</v>
      </c>
      <c r="BE1455">
        <v>-0.9762500524520874</v>
      </c>
      <c r="BF1455">
        <v>-1.3066961765289307</v>
      </c>
      <c r="BG1455">
        <v>-0.9173811674118042</v>
      </c>
      <c r="BH1455">
        <v>-0.81215333938598633</v>
      </c>
      <c r="BI1455">
        <v>-0.65547841787338257</v>
      </c>
      <c r="BJ1455">
        <v>-0.55687844753265381</v>
      </c>
      <c r="BK1455">
        <v>-0.5728909969329834</v>
      </c>
      <c r="BL1455">
        <v>-0.59635055065155029</v>
      </c>
      <c r="BM1455">
        <v>-0.71730363368988037</v>
      </c>
      <c r="BN1455">
        <v>-0.82268881797790527</v>
      </c>
      <c r="BO1455">
        <v>-0.91619217395782471</v>
      </c>
      <c r="BP1455">
        <v>-0.98139005899429321</v>
      </c>
      <c r="BQ1455">
        <v>-1.1214345693588257</v>
      </c>
      <c r="BR1455">
        <v>-1.1798018217086792</v>
      </c>
      <c r="BS1455">
        <v>-0.12609906494617462</v>
      </c>
      <c r="BT1455">
        <v>5.8495187759399414</v>
      </c>
      <c r="BU1455">
        <v>5.9529604911804199</v>
      </c>
      <c r="BV1455">
        <v>5.9629306793212891</v>
      </c>
      <c r="BW1455">
        <v>5.9837403297424316</v>
      </c>
      <c r="BX1455">
        <v>5.9384980201721191</v>
      </c>
      <c r="BY1455">
        <v>-0.403116375207901</v>
      </c>
      <c r="BZ1455">
        <v>-0.60478478670120239</v>
      </c>
      <c r="CA1455">
        <v>-0.54135030508041382</v>
      </c>
      <c r="CB1455">
        <v>-0.41213333606719971</v>
      </c>
      <c r="CC1455">
        <v>-0.55800610780715942</v>
      </c>
      <c r="CD1455">
        <v>-0.72860139608383179</v>
      </c>
      <c r="CE1455">
        <v>5.4642722010612488E-2</v>
      </c>
      <c r="CF1455">
        <v>5.1307652145624161E-2</v>
      </c>
      <c r="CG1455">
        <v>3.5292815417051315E-2</v>
      </c>
      <c r="CH1455">
        <v>4.4548241421580315E-3</v>
      </c>
      <c r="CI1455">
        <v>-2.2385375574231148E-2</v>
      </c>
      <c r="CJ1455">
        <v>-5.0127007067203522E-2</v>
      </c>
      <c r="CK1455">
        <v>-0.13622352480888367</v>
      </c>
      <c r="CL1455">
        <v>-0.21083100140094757</v>
      </c>
      <c r="CM1455">
        <v>-0.26148420572280884</v>
      </c>
      <c r="CN1455">
        <v>-0.27356180548667908</v>
      </c>
      <c r="CO1455">
        <v>-0.35011157393455505</v>
      </c>
      <c r="CP1455">
        <v>-0.37213435769081116</v>
      </c>
      <c r="CQ1455">
        <v>0.48819097876548767</v>
      </c>
      <c r="CR1455">
        <v>6.0981292724609375</v>
      </c>
      <c r="CS1455">
        <v>6.1944074630737305</v>
      </c>
      <c r="CT1455">
        <v>6.1964879035949707</v>
      </c>
      <c r="CU1455">
        <v>6.2186484336853027</v>
      </c>
      <c r="CV1455">
        <v>6.1864809989929199</v>
      </c>
      <c r="CW1455">
        <v>0.2019193023443222</v>
      </c>
      <c r="CX1455">
        <v>-0.32403331995010376</v>
      </c>
      <c r="CY1455">
        <v>-0.29744452238082886</v>
      </c>
      <c r="CZ1455">
        <v>-0.24789178371429443</v>
      </c>
      <c r="DA1455">
        <v>-0.26833158731460571</v>
      </c>
      <c r="DB1455">
        <v>-0.32821467518806458</v>
      </c>
      <c r="DC1455">
        <v>1.0266666412353516</v>
      </c>
      <c r="DD1455">
        <v>0.91476863622665405</v>
      </c>
      <c r="DE1455">
        <v>0.72606402635574341</v>
      </c>
      <c r="DF1455">
        <v>0.56578809022903442</v>
      </c>
      <c r="DG1455">
        <v>0.52812021970748901</v>
      </c>
      <c r="DH1455">
        <v>0.49609655141830444</v>
      </c>
      <c r="DI1455">
        <v>0.44485658407211304</v>
      </c>
      <c r="DJ1455">
        <v>0.40102684497833252</v>
      </c>
      <c r="DK1455">
        <v>0.39322376251220703</v>
      </c>
      <c r="DL1455">
        <v>0.43426644802093506</v>
      </c>
      <c r="DM1455">
        <v>0.42121148109436035</v>
      </c>
      <c r="DN1455">
        <v>0.43553304672241211</v>
      </c>
      <c r="DO1455">
        <v>1.1024810075759888</v>
      </c>
      <c r="DP1455">
        <v>6.3467397689819336</v>
      </c>
      <c r="DQ1455">
        <v>6.435854434967041</v>
      </c>
      <c r="DR1455">
        <v>6.4300451278686523</v>
      </c>
      <c r="DS1455">
        <v>6.4535565376281738</v>
      </c>
      <c r="DT1455">
        <v>6.4344639778137207</v>
      </c>
      <c r="DU1455">
        <v>0.80695497989654541</v>
      </c>
      <c r="DV1455">
        <v>-4.3281864374876022E-2</v>
      </c>
      <c r="DW1455">
        <v>-5.3538721054792404E-2</v>
      </c>
      <c r="DX1455">
        <v>-8.365023136138916E-2</v>
      </c>
      <c r="DY1455">
        <v>2.1342907100915909E-2</v>
      </c>
      <c r="DZ1455">
        <v>7.2172045707702637E-2</v>
      </c>
      <c r="EA1455">
        <v>2.43011474609375</v>
      </c>
      <c r="EB1455">
        <v>2.1614692211151123</v>
      </c>
      <c r="EC1455">
        <v>1.7234278917312622</v>
      </c>
      <c r="ED1455">
        <v>1.3762640953063965</v>
      </c>
      <c r="EE1455">
        <v>1.3229628801345825</v>
      </c>
      <c r="EF1455">
        <v>1.2847566604614258</v>
      </c>
      <c r="EG1455">
        <v>1.283843994140625</v>
      </c>
      <c r="EH1455">
        <v>1.2844524383544922</v>
      </c>
      <c r="EI1455">
        <v>1.3385181427001953</v>
      </c>
      <c r="EJ1455">
        <v>1.4562580585479736</v>
      </c>
      <c r="EK1455">
        <v>1.5348794460296631</v>
      </c>
      <c r="EL1455">
        <v>1.6016765832901001</v>
      </c>
      <c r="EM1455">
        <v>1.9894182682037354</v>
      </c>
      <c r="EN1455">
        <v>6.7056941986083984</v>
      </c>
      <c r="EO1455">
        <v>6.7844653129577637</v>
      </c>
      <c r="EP1455">
        <v>6.7672643661499023</v>
      </c>
      <c r="EQ1455">
        <v>6.7927260398864746</v>
      </c>
      <c r="ER1455">
        <v>6.7925124168395996</v>
      </c>
      <c r="ES1455">
        <v>1.6805304288864136</v>
      </c>
      <c r="ET1455">
        <v>0.36207863688468933</v>
      </c>
      <c r="EU1455">
        <v>0.29862251877784729</v>
      </c>
      <c r="EV1455">
        <v>0.15348848700523376</v>
      </c>
      <c r="EW1455">
        <v>0.43958687782287598</v>
      </c>
      <c r="EX1455">
        <v>0.65026688575744629</v>
      </c>
      <c r="EY1455">
        <v>74.246803283691406</v>
      </c>
      <c r="EZ1455">
        <v>73.623565673828125</v>
      </c>
      <c r="FA1455">
        <v>72.501396179199219</v>
      </c>
      <c r="FB1455">
        <v>72.389503479003906</v>
      </c>
      <c r="FC1455">
        <v>72.620315551757812</v>
      </c>
      <c r="FD1455">
        <v>71.56146240234375</v>
      </c>
      <c r="FE1455">
        <v>72.766914367675781</v>
      </c>
      <c r="FF1455">
        <v>73.439132690429687</v>
      </c>
      <c r="FG1455">
        <v>79.202987670898438</v>
      </c>
      <c r="FH1455">
        <v>84.462020874023438</v>
      </c>
      <c r="FI1455">
        <v>89.233306884765625</v>
      </c>
      <c r="FJ1455">
        <v>92.471961975097656</v>
      </c>
      <c r="FK1455">
        <v>91.395263671875</v>
      </c>
      <c r="FL1455">
        <v>89.915092468261719</v>
      </c>
      <c r="FM1455">
        <v>89.939140319824219</v>
      </c>
      <c r="FN1455">
        <v>88.738746643066406</v>
      </c>
      <c r="FO1455">
        <v>89.777359008789063</v>
      </c>
      <c r="FP1455">
        <v>89.788314819335938</v>
      </c>
      <c r="FQ1455">
        <v>86.955291748046875</v>
      </c>
      <c r="FR1455">
        <v>83.389122009277344</v>
      </c>
      <c r="FS1455">
        <v>80.339012145996094</v>
      </c>
      <c r="FT1455">
        <v>79.481895446777344</v>
      </c>
      <c r="FU1455">
        <v>78.233772277832031</v>
      </c>
      <c r="FV1455">
        <v>75.251930236816406</v>
      </c>
      <c r="FW1455">
        <v>181</v>
      </c>
      <c r="FX1455">
        <v>8.9820645749568939E-2</v>
      </c>
      <c r="FY1455">
        <v>1</v>
      </c>
    </row>
    <row r="1456" spans="1:181" x14ac:dyDescent="0.2">
      <c r="A1456" t="s">
        <v>243</v>
      </c>
      <c r="B1456" t="s">
        <v>239</v>
      </c>
      <c r="C1456" t="s">
        <v>214</v>
      </c>
      <c r="D1456" t="s">
        <v>41</v>
      </c>
      <c r="E1456">
        <v>2025</v>
      </c>
      <c r="F1456" t="s">
        <v>222</v>
      </c>
      <c r="G1456" t="s">
        <v>245</v>
      </c>
      <c r="H1456">
        <v>190</v>
      </c>
      <c r="K1456">
        <v>17.582822799682617</v>
      </c>
      <c r="L1456">
        <v>16.875612258911133</v>
      </c>
      <c r="M1456">
        <v>16.396295547485352</v>
      </c>
      <c r="N1456">
        <v>16.579544067382812</v>
      </c>
      <c r="O1456">
        <v>17.503330230712891</v>
      </c>
      <c r="P1456">
        <v>18.576271057128906</v>
      </c>
      <c r="Q1456">
        <v>22.268789291381836</v>
      </c>
      <c r="R1456">
        <v>25.160270690917969</v>
      </c>
      <c r="S1456">
        <v>28.468082427978516</v>
      </c>
      <c r="T1456">
        <v>30.960123062133789</v>
      </c>
      <c r="U1456">
        <v>34.599868774414063</v>
      </c>
      <c r="V1456">
        <v>36.386138916015625</v>
      </c>
      <c r="W1456">
        <v>36.486049652099609</v>
      </c>
      <c r="X1456">
        <v>36.845500946044922</v>
      </c>
      <c r="Y1456">
        <v>37.143077850341797</v>
      </c>
      <c r="Z1456">
        <v>37.057403564453125</v>
      </c>
      <c r="AA1456">
        <v>37.365127563476563</v>
      </c>
      <c r="AB1456">
        <v>37.709911346435547</v>
      </c>
      <c r="AC1456">
        <v>37.206935882568359</v>
      </c>
      <c r="AD1456">
        <v>36.441452026367188</v>
      </c>
      <c r="AE1456">
        <v>33.155685424804687</v>
      </c>
      <c r="AF1456">
        <v>26.907115936279297</v>
      </c>
      <c r="AG1456">
        <v>21.551553726196289</v>
      </c>
      <c r="AH1456">
        <v>18.248739242553711</v>
      </c>
      <c r="AI1456">
        <v>-2.3208291530609131</v>
      </c>
      <c r="AJ1456">
        <v>-2.0588538646697998</v>
      </c>
      <c r="AK1456">
        <v>-1.6528422832489014</v>
      </c>
      <c r="AL1456">
        <v>-1.3673545122146606</v>
      </c>
      <c r="AM1456">
        <v>-1.3677337169647217</v>
      </c>
      <c r="AN1456">
        <v>-1.3850106000900269</v>
      </c>
      <c r="AO1456">
        <v>-1.5562909841537476</v>
      </c>
      <c r="AP1456">
        <v>-1.7061144113540649</v>
      </c>
      <c r="AQ1456">
        <v>-1.861486554145813</v>
      </c>
      <c r="AR1456">
        <v>-2.0033817291259766</v>
      </c>
      <c r="AS1456">
        <v>-2.235102653503418</v>
      </c>
      <c r="AT1456">
        <v>-2.3459453582763672</v>
      </c>
      <c r="AU1456">
        <v>-1.0130363702774048</v>
      </c>
      <c r="AV1456">
        <v>5.4905643463134766</v>
      </c>
      <c r="AW1456">
        <v>5.6043496131896973</v>
      </c>
      <c r="AX1456">
        <v>5.6257114410400391</v>
      </c>
      <c r="AY1456">
        <v>5.6445708274841309</v>
      </c>
      <c r="AZ1456">
        <v>5.5804495811462402</v>
      </c>
      <c r="BA1456">
        <v>-1.2766917943954468</v>
      </c>
      <c r="BB1456">
        <v>-1.0101453065872192</v>
      </c>
      <c r="BC1456">
        <v>-0.89351153373718262</v>
      </c>
      <c r="BD1456">
        <v>-0.64927202463150024</v>
      </c>
      <c r="BE1456">
        <v>-0.9762500524520874</v>
      </c>
      <c r="BF1456">
        <v>-1.3066961765289307</v>
      </c>
      <c r="BG1456">
        <v>-0.9173811674118042</v>
      </c>
      <c r="BH1456">
        <v>-0.81215333938598633</v>
      </c>
      <c r="BI1456">
        <v>-0.65547841787338257</v>
      </c>
      <c r="BJ1456">
        <v>-0.55687844753265381</v>
      </c>
      <c r="BK1456">
        <v>-0.5728909969329834</v>
      </c>
      <c r="BL1456">
        <v>-0.59635055065155029</v>
      </c>
      <c r="BM1456">
        <v>-0.71730363368988037</v>
      </c>
      <c r="BN1456">
        <v>-0.82268881797790527</v>
      </c>
      <c r="BO1456">
        <v>-0.91619217395782471</v>
      </c>
      <c r="BP1456">
        <v>-0.98139005899429321</v>
      </c>
      <c r="BQ1456">
        <v>-1.1214345693588257</v>
      </c>
      <c r="BR1456">
        <v>-1.1798018217086792</v>
      </c>
      <c r="BS1456">
        <v>-0.12609906494617462</v>
      </c>
      <c r="BT1456">
        <v>5.8495187759399414</v>
      </c>
      <c r="BU1456">
        <v>5.9529604911804199</v>
      </c>
      <c r="BV1456">
        <v>5.9629306793212891</v>
      </c>
      <c r="BW1456">
        <v>5.9837403297424316</v>
      </c>
      <c r="BX1456">
        <v>5.9384980201721191</v>
      </c>
      <c r="BY1456">
        <v>-0.403116375207901</v>
      </c>
      <c r="BZ1456">
        <v>-0.60478478670120239</v>
      </c>
      <c r="CA1456">
        <v>-0.54135030508041382</v>
      </c>
      <c r="CB1456">
        <v>-0.41213333606719971</v>
      </c>
      <c r="CC1456">
        <v>-0.55800610780715942</v>
      </c>
      <c r="CD1456">
        <v>-0.72860139608383179</v>
      </c>
      <c r="CE1456">
        <v>5.4642722010612488E-2</v>
      </c>
      <c r="CF1456">
        <v>5.1307652145624161E-2</v>
      </c>
      <c r="CG1456">
        <v>3.5292815417051315E-2</v>
      </c>
      <c r="CH1456">
        <v>4.4548241421580315E-3</v>
      </c>
      <c r="CI1456">
        <v>-2.2385375574231148E-2</v>
      </c>
      <c r="CJ1456">
        <v>-5.0127007067203522E-2</v>
      </c>
      <c r="CK1456">
        <v>-0.13622352480888367</v>
      </c>
      <c r="CL1456">
        <v>-0.21083100140094757</v>
      </c>
      <c r="CM1456">
        <v>-0.26148420572280884</v>
      </c>
      <c r="CN1456">
        <v>-0.27356180548667908</v>
      </c>
      <c r="CO1456">
        <v>-0.35011157393455505</v>
      </c>
      <c r="CP1456">
        <v>-0.37213435769081116</v>
      </c>
      <c r="CQ1456">
        <v>0.48819097876548767</v>
      </c>
      <c r="CR1456">
        <v>6.0981292724609375</v>
      </c>
      <c r="CS1456">
        <v>6.1944074630737305</v>
      </c>
      <c r="CT1456">
        <v>6.1964879035949707</v>
      </c>
      <c r="CU1456">
        <v>6.2186484336853027</v>
      </c>
      <c r="CV1456">
        <v>6.1864809989929199</v>
      </c>
      <c r="CW1456">
        <v>0.2019193023443222</v>
      </c>
      <c r="CX1456">
        <v>-0.32403331995010376</v>
      </c>
      <c r="CY1456">
        <v>-0.29744452238082886</v>
      </c>
      <c r="CZ1456">
        <v>-0.24789178371429443</v>
      </c>
      <c r="DA1456">
        <v>-0.26833158731460571</v>
      </c>
      <c r="DB1456">
        <v>-0.32821467518806458</v>
      </c>
      <c r="DC1456">
        <v>1.0266666412353516</v>
      </c>
      <c r="DD1456">
        <v>0.91476863622665405</v>
      </c>
      <c r="DE1456">
        <v>0.72606402635574341</v>
      </c>
      <c r="DF1456">
        <v>0.56578809022903442</v>
      </c>
      <c r="DG1456">
        <v>0.52812021970748901</v>
      </c>
      <c r="DH1456">
        <v>0.49609655141830444</v>
      </c>
      <c r="DI1456">
        <v>0.44485658407211304</v>
      </c>
      <c r="DJ1456">
        <v>0.40102684497833252</v>
      </c>
      <c r="DK1456">
        <v>0.39322376251220703</v>
      </c>
      <c r="DL1456">
        <v>0.43426644802093506</v>
      </c>
      <c r="DM1456">
        <v>0.42121148109436035</v>
      </c>
      <c r="DN1456">
        <v>0.43553304672241211</v>
      </c>
      <c r="DO1456">
        <v>1.1024810075759888</v>
      </c>
      <c r="DP1456">
        <v>6.3467397689819336</v>
      </c>
      <c r="DQ1456">
        <v>6.435854434967041</v>
      </c>
      <c r="DR1456">
        <v>6.4300451278686523</v>
      </c>
      <c r="DS1456">
        <v>6.4535565376281738</v>
      </c>
      <c r="DT1456">
        <v>6.4344639778137207</v>
      </c>
      <c r="DU1456">
        <v>0.80695497989654541</v>
      </c>
      <c r="DV1456">
        <v>-4.3281864374876022E-2</v>
      </c>
      <c r="DW1456">
        <v>-5.3538721054792404E-2</v>
      </c>
      <c r="DX1456">
        <v>-8.365023136138916E-2</v>
      </c>
      <c r="DY1456">
        <v>2.1342907100915909E-2</v>
      </c>
      <c r="DZ1456">
        <v>7.2172045707702637E-2</v>
      </c>
      <c r="EA1456">
        <v>2.43011474609375</v>
      </c>
      <c r="EB1456">
        <v>2.1614692211151123</v>
      </c>
      <c r="EC1456">
        <v>1.7234278917312622</v>
      </c>
      <c r="ED1456">
        <v>1.3762640953063965</v>
      </c>
      <c r="EE1456">
        <v>1.3229628801345825</v>
      </c>
      <c r="EF1456">
        <v>1.2847566604614258</v>
      </c>
      <c r="EG1456">
        <v>1.283843994140625</v>
      </c>
      <c r="EH1456">
        <v>1.2844524383544922</v>
      </c>
      <c r="EI1456">
        <v>1.3385181427001953</v>
      </c>
      <c r="EJ1456">
        <v>1.4562580585479736</v>
      </c>
      <c r="EK1456">
        <v>1.5348794460296631</v>
      </c>
      <c r="EL1456">
        <v>1.6016765832901001</v>
      </c>
      <c r="EM1456">
        <v>1.9894182682037354</v>
      </c>
      <c r="EN1456">
        <v>6.7056941986083984</v>
      </c>
      <c r="EO1456">
        <v>6.7844653129577637</v>
      </c>
      <c r="EP1456">
        <v>6.7672643661499023</v>
      </c>
      <c r="EQ1456">
        <v>6.7927260398864746</v>
      </c>
      <c r="ER1456">
        <v>6.7925124168395996</v>
      </c>
      <c r="ES1456">
        <v>1.6805304288864136</v>
      </c>
      <c r="ET1456">
        <v>0.36207863688468933</v>
      </c>
      <c r="EU1456">
        <v>0.29862251877784729</v>
      </c>
      <c r="EV1456">
        <v>0.15348848700523376</v>
      </c>
      <c r="EW1456">
        <v>0.43958687782287598</v>
      </c>
      <c r="EX1456">
        <v>0.65026688575744629</v>
      </c>
      <c r="EY1456">
        <v>74.246803283691406</v>
      </c>
      <c r="EZ1456">
        <v>73.623565673828125</v>
      </c>
      <c r="FA1456">
        <v>72.501396179199219</v>
      </c>
      <c r="FB1456">
        <v>72.389503479003906</v>
      </c>
      <c r="FC1456">
        <v>72.620315551757812</v>
      </c>
      <c r="FD1456">
        <v>71.56146240234375</v>
      </c>
      <c r="FE1456">
        <v>72.766914367675781</v>
      </c>
      <c r="FF1456">
        <v>73.439132690429687</v>
      </c>
      <c r="FG1456">
        <v>79.202987670898438</v>
      </c>
      <c r="FH1456">
        <v>84.462020874023438</v>
      </c>
      <c r="FI1456">
        <v>89.233306884765625</v>
      </c>
      <c r="FJ1456">
        <v>92.471961975097656</v>
      </c>
      <c r="FK1456">
        <v>91.395263671875</v>
      </c>
      <c r="FL1456">
        <v>89.915092468261719</v>
      </c>
      <c r="FM1456">
        <v>89.939140319824219</v>
      </c>
      <c r="FN1456">
        <v>88.738746643066406</v>
      </c>
      <c r="FO1456">
        <v>89.777359008789063</v>
      </c>
      <c r="FP1456">
        <v>89.788314819335938</v>
      </c>
      <c r="FQ1456">
        <v>86.955291748046875</v>
      </c>
      <c r="FR1456">
        <v>83.389122009277344</v>
      </c>
      <c r="FS1456">
        <v>80.339012145996094</v>
      </c>
      <c r="FT1456">
        <v>79.481895446777344</v>
      </c>
      <c r="FU1456">
        <v>78.233772277832031</v>
      </c>
      <c r="FV1456">
        <v>75.251930236816406</v>
      </c>
      <c r="FW1456">
        <v>181</v>
      </c>
      <c r="FX1456">
        <v>8.9820645749568939E-2</v>
      </c>
      <c r="FY1456">
        <v>1</v>
      </c>
    </row>
    <row r="1457" spans="1:181" x14ac:dyDescent="0.2">
      <c r="A1457" t="s">
        <v>243</v>
      </c>
      <c r="B1457" t="s">
        <v>239</v>
      </c>
      <c r="C1457" t="s">
        <v>214</v>
      </c>
      <c r="D1457" t="s">
        <v>42</v>
      </c>
      <c r="E1457">
        <v>2015</v>
      </c>
      <c r="F1457" t="s">
        <v>222</v>
      </c>
      <c r="G1457" t="s">
        <v>245</v>
      </c>
      <c r="H1457">
        <v>190</v>
      </c>
      <c r="K1457">
        <v>15.726991653442383</v>
      </c>
      <c r="L1457">
        <v>15.025152206420898</v>
      </c>
      <c r="M1457">
        <v>14.574763298034668</v>
      </c>
      <c r="N1457">
        <v>14.783201217651367</v>
      </c>
      <c r="O1457">
        <v>15.558686256408691</v>
      </c>
      <c r="P1457">
        <v>16.547937393188477</v>
      </c>
      <c r="Q1457">
        <v>19.770086288452148</v>
      </c>
      <c r="R1457">
        <v>22.428926467895508</v>
      </c>
      <c r="S1457">
        <v>25.323570251464844</v>
      </c>
      <c r="T1457">
        <v>27.535863876342773</v>
      </c>
      <c r="U1457">
        <v>30.914644241333008</v>
      </c>
      <c r="V1457">
        <v>32.344387054443359</v>
      </c>
      <c r="W1457">
        <v>32.864826202392578</v>
      </c>
      <c r="X1457">
        <v>33.575450897216797</v>
      </c>
      <c r="Y1457">
        <v>33.572441101074219</v>
      </c>
      <c r="Z1457">
        <v>33.682888031005859</v>
      </c>
      <c r="AA1457">
        <v>33.678615570068359</v>
      </c>
      <c r="AB1457">
        <v>33.313507080078125</v>
      </c>
      <c r="AC1457">
        <v>32.694927215576172</v>
      </c>
      <c r="AD1457">
        <v>32.150043487548828</v>
      </c>
      <c r="AE1457">
        <v>30.075139999389648</v>
      </c>
      <c r="AF1457">
        <v>24.237762451171875</v>
      </c>
      <c r="AG1457">
        <v>19.296056747436523</v>
      </c>
      <c r="AH1457">
        <v>16.368671417236328</v>
      </c>
      <c r="AI1457">
        <v>-2.2157783508300781</v>
      </c>
      <c r="AJ1457">
        <v>-1.8337446451187134</v>
      </c>
      <c r="AK1457">
        <v>-1.4589449167251587</v>
      </c>
      <c r="AL1457">
        <v>-1.2570755481719971</v>
      </c>
      <c r="AM1457">
        <v>-1.2548152208328247</v>
      </c>
      <c r="AN1457">
        <v>-1.2875474691390991</v>
      </c>
      <c r="AO1457">
        <v>-1.4324058294296265</v>
      </c>
      <c r="AP1457">
        <v>-1.548796534538269</v>
      </c>
      <c r="AQ1457">
        <v>-1.6859294176101685</v>
      </c>
      <c r="AR1457">
        <v>-1.8087769746780396</v>
      </c>
      <c r="AS1457">
        <v>-2.0100350379943848</v>
      </c>
      <c r="AT1457">
        <v>-2.0919106006622314</v>
      </c>
      <c r="AU1457">
        <v>-0.73214262723922729</v>
      </c>
      <c r="AV1457">
        <v>5.0688362121582031</v>
      </c>
      <c r="AW1457">
        <v>5.1102733612060547</v>
      </c>
      <c r="AX1457">
        <v>5.1988158226013184</v>
      </c>
      <c r="AY1457">
        <v>5.2304553985595703</v>
      </c>
      <c r="AZ1457">
        <v>5.115537166595459</v>
      </c>
      <c r="BA1457">
        <v>-0.95589578151702881</v>
      </c>
      <c r="BB1457">
        <v>-0.92989575862884521</v>
      </c>
      <c r="BC1457">
        <v>-0.84191018342971802</v>
      </c>
      <c r="BD1457">
        <v>-0.61855518817901611</v>
      </c>
      <c r="BE1457">
        <v>-1.063244104385376</v>
      </c>
      <c r="BF1457">
        <v>-1.4519976377487183</v>
      </c>
      <c r="BG1457">
        <v>-0.87161284685134888</v>
      </c>
      <c r="BH1457">
        <v>-0.72138690948486328</v>
      </c>
      <c r="BI1457">
        <v>-0.57548105716705322</v>
      </c>
      <c r="BJ1457">
        <v>-0.50981444120407104</v>
      </c>
      <c r="BK1457">
        <v>-0.52722930908203125</v>
      </c>
      <c r="BL1457">
        <v>-0.55174386501312256</v>
      </c>
      <c r="BM1457">
        <v>-0.65780919790267944</v>
      </c>
      <c r="BN1457">
        <v>-0.74779325723648071</v>
      </c>
      <c r="BO1457">
        <v>-0.83107602596282959</v>
      </c>
      <c r="BP1457">
        <v>-0.88928735256195068</v>
      </c>
      <c r="BQ1457">
        <v>-1.0145246982574463</v>
      </c>
      <c r="BR1457">
        <v>-1.0573276281356812</v>
      </c>
      <c r="BS1457">
        <v>5.7516977190971375E-2</v>
      </c>
      <c r="BT1457">
        <v>5.412877082824707</v>
      </c>
      <c r="BU1457">
        <v>5.444551944732666</v>
      </c>
      <c r="BV1457">
        <v>5.5207176208496094</v>
      </c>
      <c r="BW1457">
        <v>5.5476832389831543</v>
      </c>
      <c r="BX1457">
        <v>5.4414052963256836</v>
      </c>
      <c r="BY1457">
        <v>-0.17583595216274261</v>
      </c>
      <c r="BZ1457">
        <v>-0.56399619579315186</v>
      </c>
      <c r="CA1457">
        <v>-0.52091330289840698</v>
      </c>
      <c r="CB1457">
        <v>-0.40150552988052368</v>
      </c>
      <c r="CC1457">
        <v>-0.61091345548629761</v>
      </c>
      <c r="CD1457">
        <v>-0.81694638729095459</v>
      </c>
      <c r="CE1457">
        <v>5.9352021664381027E-2</v>
      </c>
      <c r="CF1457">
        <v>4.9028683453798294E-2</v>
      </c>
      <c r="CG1457">
        <v>3.6403369158506393E-2</v>
      </c>
      <c r="CH1457">
        <v>7.7362949959933758E-3</v>
      </c>
      <c r="CI1457">
        <v>-2.3305568844079971E-2</v>
      </c>
      <c r="CJ1457">
        <v>-4.2128518223762512E-2</v>
      </c>
      <c r="CK1457">
        <v>-0.12132591009140015</v>
      </c>
      <c r="CL1457">
        <v>-0.19302083551883698</v>
      </c>
      <c r="CM1457">
        <v>-0.23900718986988068</v>
      </c>
      <c r="CN1457">
        <v>-0.25245162844657898</v>
      </c>
      <c r="CO1457">
        <v>-0.32503730058670044</v>
      </c>
      <c r="CP1457">
        <v>-0.34077861905097961</v>
      </c>
      <c r="CQ1457">
        <v>0.60443282127380371</v>
      </c>
      <c r="CR1457">
        <v>5.6511588096618652</v>
      </c>
      <c r="CS1457">
        <v>5.6760721206665039</v>
      </c>
      <c r="CT1457">
        <v>5.7436661720275879</v>
      </c>
      <c r="CU1457">
        <v>5.7673940658569336</v>
      </c>
      <c r="CV1457">
        <v>5.6671009063720703</v>
      </c>
      <c r="CW1457">
        <v>0.36443108320236206</v>
      </c>
      <c r="CX1457">
        <v>-0.31057527661323547</v>
      </c>
      <c r="CY1457">
        <v>-0.29859182238578796</v>
      </c>
      <c r="CZ1457">
        <v>-0.251177579164505</v>
      </c>
      <c r="DA1457">
        <v>-0.29763069748878479</v>
      </c>
      <c r="DB1457">
        <v>-0.37711188197135925</v>
      </c>
      <c r="DC1457">
        <v>0.99031686782836914</v>
      </c>
      <c r="DD1457">
        <v>0.81944429874420166</v>
      </c>
      <c r="DE1457">
        <v>0.64828777313232422</v>
      </c>
      <c r="DF1457">
        <v>0.52528703212738037</v>
      </c>
      <c r="DG1457">
        <v>0.4806181788444519</v>
      </c>
      <c r="DH1457">
        <v>0.46748682856559753</v>
      </c>
      <c r="DI1457">
        <v>0.41515737771987915</v>
      </c>
      <c r="DJ1457">
        <v>0.36175155639648438</v>
      </c>
      <c r="DK1457">
        <v>0.35306164622306824</v>
      </c>
      <c r="DL1457">
        <v>0.38438406586647034</v>
      </c>
      <c r="DM1457">
        <v>0.3644501268863678</v>
      </c>
      <c r="DN1457">
        <v>0.37577041983604431</v>
      </c>
      <c r="DO1457">
        <v>1.1513487100601196</v>
      </c>
      <c r="DP1457">
        <v>5.8894405364990234</v>
      </c>
      <c r="DQ1457">
        <v>5.9075922966003418</v>
      </c>
      <c r="DR1457">
        <v>5.9666147232055664</v>
      </c>
      <c r="DS1457">
        <v>5.9871048927307129</v>
      </c>
      <c r="DT1457">
        <v>5.892796516418457</v>
      </c>
      <c r="DU1457">
        <v>0.90469813346862793</v>
      </c>
      <c r="DV1457">
        <v>-5.7154357433319092E-2</v>
      </c>
      <c r="DW1457">
        <v>-7.6270341873168945E-2</v>
      </c>
      <c r="DX1457">
        <v>-0.10084963589906693</v>
      </c>
      <c r="DY1457">
        <v>1.5652080997824669E-2</v>
      </c>
      <c r="DZ1457">
        <v>6.2722645699977875E-2</v>
      </c>
      <c r="EA1457">
        <v>2.3344821929931641</v>
      </c>
      <c r="EB1457">
        <v>1.9318020343780518</v>
      </c>
      <c r="EC1457">
        <v>1.5317516326904297</v>
      </c>
      <c r="ED1457">
        <v>1.2725480794906616</v>
      </c>
      <c r="EE1457">
        <v>1.2082040309906006</v>
      </c>
      <c r="EF1457">
        <v>1.2032904624938965</v>
      </c>
      <c r="EG1457">
        <v>1.1897540092468262</v>
      </c>
      <c r="EH1457">
        <v>1.1627547740936279</v>
      </c>
      <c r="EI1457">
        <v>1.2079150676727295</v>
      </c>
      <c r="EJ1457">
        <v>1.3038736581802368</v>
      </c>
      <c r="EK1457">
        <v>1.3599604368209839</v>
      </c>
      <c r="EL1457">
        <v>1.410353422164917</v>
      </c>
      <c r="EM1457">
        <v>1.9410083293914795</v>
      </c>
      <c r="EN1457">
        <v>6.2334814071655273</v>
      </c>
      <c r="EO1457">
        <v>6.2418708801269531</v>
      </c>
      <c r="EP1457">
        <v>6.2885165214538574</v>
      </c>
      <c r="EQ1457">
        <v>6.3043327331542969</v>
      </c>
      <c r="ER1457">
        <v>6.2186646461486816</v>
      </c>
      <c r="ES1457">
        <v>1.6847579479217529</v>
      </c>
      <c r="ET1457">
        <v>0.30874520540237427</v>
      </c>
      <c r="EU1457">
        <v>0.24472656846046448</v>
      </c>
      <c r="EV1457">
        <v>0.1162000298500061</v>
      </c>
      <c r="EW1457">
        <v>0.46798264980316162</v>
      </c>
      <c r="EX1457">
        <v>0.69777381420135498</v>
      </c>
      <c r="EY1457">
        <v>71.287483215332031</v>
      </c>
      <c r="EZ1457">
        <v>69.9241943359375</v>
      </c>
      <c r="FA1457">
        <v>69.773681640625</v>
      </c>
      <c r="FB1457">
        <v>69.447959899902344</v>
      </c>
      <c r="FC1457">
        <v>68.242774963378906</v>
      </c>
      <c r="FD1457">
        <v>68.021331787109375</v>
      </c>
      <c r="FE1457">
        <v>68.188255310058594</v>
      </c>
      <c r="FF1457">
        <v>68.488838195800781</v>
      </c>
      <c r="FG1457">
        <v>71.614120483398438</v>
      </c>
      <c r="FH1457">
        <v>75.835601806640625</v>
      </c>
      <c r="FI1457">
        <v>79.672615051269531</v>
      </c>
      <c r="FJ1457">
        <v>81.391632080078125</v>
      </c>
      <c r="FK1457">
        <v>81.80072021484375</v>
      </c>
      <c r="FL1457">
        <v>82.671073913574219</v>
      </c>
      <c r="FM1457">
        <v>82.00897216796875</v>
      </c>
      <c r="FN1457">
        <v>82.105056762695313</v>
      </c>
      <c r="FO1457">
        <v>82.038002014160156</v>
      </c>
      <c r="FP1457">
        <v>79.7191162109375</v>
      </c>
      <c r="FQ1457">
        <v>76.785697937011719</v>
      </c>
      <c r="FR1457">
        <v>74.581794738769531</v>
      </c>
      <c r="FS1457">
        <v>73.383209228515625</v>
      </c>
      <c r="FT1457">
        <v>71.836830139160156</v>
      </c>
      <c r="FU1457">
        <v>70.770660400390625</v>
      </c>
      <c r="FV1457">
        <v>70.06390380859375</v>
      </c>
      <c r="FW1457">
        <v>181</v>
      </c>
      <c r="FX1457">
        <v>8.9820645749568939E-2</v>
      </c>
      <c r="FY1457">
        <v>1</v>
      </c>
    </row>
    <row r="1458" spans="1:181" x14ac:dyDescent="0.2">
      <c r="A1458" t="s">
        <v>243</v>
      </c>
      <c r="B1458" t="s">
        <v>239</v>
      </c>
      <c r="C1458" t="s">
        <v>214</v>
      </c>
      <c r="D1458" t="s">
        <v>42</v>
      </c>
      <c r="E1458">
        <v>2016</v>
      </c>
      <c r="F1458" t="s">
        <v>222</v>
      </c>
      <c r="G1458" t="s">
        <v>245</v>
      </c>
      <c r="H1458">
        <v>190</v>
      </c>
      <c r="K1458">
        <v>15.726991653442383</v>
      </c>
      <c r="L1458">
        <v>15.025152206420898</v>
      </c>
      <c r="M1458">
        <v>14.574763298034668</v>
      </c>
      <c r="N1458">
        <v>14.783201217651367</v>
      </c>
      <c r="O1458">
        <v>15.558686256408691</v>
      </c>
      <c r="P1458">
        <v>16.547937393188477</v>
      </c>
      <c r="Q1458">
        <v>19.770086288452148</v>
      </c>
      <c r="R1458">
        <v>22.428926467895508</v>
      </c>
      <c r="S1458">
        <v>25.323570251464844</v>
      </c>
      <c r="T1458">
        <v>27.535863876342773</v>
      </c>
      <c r="U1458">
        <v>30.914644241333008</v>
      </c>
      <c r="V1458">
        <v>32.344387054443359</v>
      </c>
      <c r="W1458">
        <v>32.864826202392578</v>
      </c>
      <c r="X1458">
        <v>33.575450897216797</v>
      </c>
      <c r="Y1458">
        <v>33.572441101074219</v>
      </c>
      <c r="Z1458">
        <v>33.682888031005859</v>
      </c>
      <c r="AA1458">
        <v>33.678615570068359</v>
      </c>
      <c r="AB1458">
        <v>33.313507080078125</v>
      </c>
      <c r="AC1458">
        <v>32.694927215576172</v>
      </c>
      <c r="AD1458">
        <v>32.150043487548828</v>
      </c>
      <c r="AE1458">
        <v>30.075139999389648</v>
      </c>
      <c r="AF1458">
        <v>24.237762451171875</v>
      </c>
      <c r="AG1458">
        <v>19.296056747436523</v>
      </c>
      <c r="AH1458">
        <v>16.368671417236328</v>
      </c>
      <c r="AI1458">
        <v>-2.2157783508300781</v>
      </c>
      <c r="AJ1458">
        <v>-1.8337446451187134</v>
      </c>
      <c r="AK1458">
        <v>-1.4589449167251587</v>
      </c>
      <c r="AL1458">
        <v>-1.2570755481719971</v>
      </c>
      <c r="AM1458">
        <v>-1.2548152208328247</v>
      </c>
      <c r="AN1458">
        <v>-1.2875474691390991</v>
      </c>
      <c r="AO1458">
        <v>-1.4324058294296265</v>
      </c>
      <c r="AP1458">
        <v>-1.548796534538269</v>
      </c>
      <c r="AQ1458">
        <v>-1.6859294176101685</v>
      </c>
      <c r="AR1458">
        <v>-1.8087769746780396</v>
      </c>
      <c r="AS1458">
        <v>-2.0100350379943848</v>
      </c>
      <c r="AT1458">
        <v>-2.0919106006622314</v>
      </c>
      <c r="AU1458">
        <v>-0.73214262723922729</v>
      </c>
      <c r="AV1458">
        <v>5.0688362121582031</v>
      </c>
      <c r="AW1458">
        <v>5.1102733612060547</v>
      </c>
      <c r="AX1458">
        <v>5.1988158226013184</v>
      </c>
      <c r="AY1458">
        <v>5.2304553985595703</v>
      </c>
      <c r="AZ1458">
        <v>5.115537166595459</v>
      </c>
      <c r="BA1458">
        <v>-0.95589578151702881</v>
      </c>
      <c r="BB1458">
        <v>-0.92989575862884521</v>
      </c>
      <c r="BC1458">
        <v>-0.84191018342971802</v>
      </c>
      <c r="BD1458">
        <v>-0.61855518817901611</v>
      </c>
      <c r="BE1458">
        <v>-1.063244104385376</v>
      </c>
      <c r="BF1458">
        <v>-1.4519976377487183</v>
      </c>
      <c r="BG1458">
        <v>-0.87161284685134888</v>
      </c>
      <c r="BH1458">
        <v>-0.72138690948486328</v>
      </c>
      <c r="BI1458">
        <v>-0.57548105716705322</v>
      </c>
      <c r="BJ1458">
        <v>-0.50981444120407104</v>
      </c>
      <c r="BK1458">
        <v>-0.52722930908203125</v>
      </c>
      <c r="BL1458">
        <v>-0.55174386501312256</v>
      </c>
      <c r="BM1458">
        <v>-0.65780919790267944</v>
      </c>
      <c r="BN1458">
        <v>-0.74779325723648071</v>
      </c>
      <c r="BO1458">
        <v>-0.83107602596282959</v>
      </c>
      <c r="BP1458">
        <v>-0.88928735256195068</v>
      </c>
      <c r="BQ1458">
        <v>-1.0145246982574463</v>
      </c>
      <c r="BR1458">
        <v>-1.0573276281356812</v>
      </c>
      <c r="BS1458">
        <v>5.7516977190971375E-2</v>
      </c>
      <c r="BT1458">
        <v>5.412877082824707</v>
      </c>
      <c r="BU1458">
        <v>5.444551944732666</v>
      </c>
      <c r="BV1458">
        <v>5.5207176208496094</v>
      </c>
      <c r="BW1458">
        <v>5.5476832389831543</v>
      </c>
      <c r="BX1458">
        <v>5.4414052963256836</v>
      </c>
      <c r="BY1458">
        <v>-0.17583595216274261</v>
      </c>
      <c r="BZ1458">
        <v>-0.56399619579315186</v>
      </c>
      <c r="CA1458">
        <v>-0.52091330289840698</v>
      </c>
      <c r="CB1458">
        <v>-0.40150552988052368</v>
      </c>
      <c r="CC1458">
        <v>-0.61091345548629761</v>
      </c>
      <c r="CD1458">
        <v>-0.81694638729095459</v>
      </c>
      <c r="CE1458">
        <v>5.9352021664381027E-2</v>
      </c>
      <c r="CF1458">
        <v>4.9028683453798294E-2</v>
      </c>
      <c r="CG1458">
        <v>3.6403369158506393E-2</v>
      </c>
      <c r="CH1458">
        <v>7.7362949959933758E-3</v>
      </c>
      <c r="CI1458">
        <v>-2.3305568844079971E-2</v>
      </c>
      <c r="CJ1458">
        <v>-4.2128518223762512E-2</v>
      </c>
      <c r="CK1458">
        <v>-0.12132591009140015</v>
      </c>
      <c r="CL1458">
        <v>-0.19302083551883698</v>
      </c>
      <c r="CM1458">
        <v>-0.23900718986988068</v>
      </c>
      <c r="CN1458">
        <v>-0.25245162844657898</v>
      </c>
      <c r="CO1458">
        <v>-0.32503730058670044</v>
      </c>
      <c r="CP1458">
        <v>-0.34077861905097961</v>
      </c>
      <c r="CQ1458">
        <v>0.60443282127380371</v>
      </c>
      <c r="CR1458">
        <v>5.6511588096618652</v>
      </c>
      <c r="CS1458">
        <v>5.6760721206665039</v>
      </c>
      <c r="CT1458">
        <v>5.7436661720275879</v>
      </c>
      <c r="CU1458">
        <v>5.7673940658569336</v>
      </c>
      <c r="CV1458">
        <v>5.6671009063720703</v>
      </c>
      <c r="CW1458">
        <v>0.36443108320236206</v>
      </c>
      <c r="CX1458">
        <v>-0.31057527661323547</v>
      </c>
      <c r="CY1458">
        <v>-0.29859182238578796</v>
      </c>
      <c r="CZ1458">
        <v>-0.251177579164505</v>
      </c>
      <c r="DA1458">
        <v>-0.29763069748878479</v>
      </c>
      <c r="DB1458">
        <v>-0.37711188197135925</v>
      </c>
      <c r="DC1458">
        <v>0.99031686782836914</v>
      </c>
      <c r="DD1458">
        <v>0.81944429874420166</v>
      </c>
      <c r="DE1458">
        <v>0.64828777313232422</v>
      </c>
      <c r="DF1458">
        <v>0.52528703212738037</v>
      </c>
      <c r="DG1458">
        <v>0.4806181788444519</v>
      </c>
      <c r="DH1458">
        <v>0.46748682856559753</v>
      </c>
      <c r="DI1458">
        <v>0.41515737771987915</v>
      </c>
      <c r="DJ1458">
        <v>0.36175155639648438</v>
      </c>
      <c r="DK1458">
        <v>0.35306164622306824</v>
      </c>
      <c r="DL1458">
        <v>0.38438406586647034</v>
      </c>
      <c r="DM1458">
        <v>0.3644501268863678</v>
      </c>
      <c r="DN1458">
        <v>0.37577041983604431</v>
      </c>
      <c r="DO1458">
        <v>1.1513487100601196</v>
      </c>
      <c r="DP1458">
        <v>5.8894405364990234</v>
      </c>
      <c r="DQ1458">
        <v>5.9075922966003418</v>
      </c>
      <c r="DR1458">
        <v>5.9666147232055664</v>
      </c>
      <c r="DS1458">
        <v>5.9871048927307129</v>
      </c>
      <c r="DT1458">
        <v>5.892796516418457</v>
      </c>
      <c r="DU1458">
        <v>0.90469813346862793</v>
      </c>
      <c r="DV1458">
        <v>-5.7154357433319092E-2</v>
      </c>
      <c r="DW1458">
        <v>-7.6270341873168945E-2</v>
      </c>
      <c r="DX1458">
        <v>-0.10084963589906693</v>
      </c>
      <c r="DY1458">
        <v>1.5652080997824669E-2</v>
      </c>
      <c r="DZ1458">
        <v>6.2722645699977875E-2</v>
      </c>
      <c r="EA1458">
        <v>2.3344821929931641</v>
      </c>
      <c r="EB1458">
        <v>1.9318020343780518</v>
      </c>
      <c r="EC1458">
        <v>1.5317516326904297</v>
      </c>
      <c r="ED1458">
        <v>1.2725480794906616</v>
      </c>
      <c r="EE1458">
        <v>1.2082040309906006</v>
      </c>
      <c r="EF1458">
        <v>1.2032904624938965</v>
      </c>
      <c r="EG1458">
        <v>1.1897540092468262</v>
      </c>
      <c r="EH1458">
        <v>1.1627547740936279</v>
      </c>
      <c r="EI1458">
        <v>1.2079150676727295</v>
      </c>
      <c r="EJ1458">
        <v>1.3038736581802368</v>
      </c>
      <c r="EK1458">
        <v>1.3599604368209839</v>
      </c>
      <c r="EL1458">
        <v>1.410353422164917</v>
      </c>
      <c r="EM1458">
        <v>1.9410083293914795</v>
      </c>
      <c r="EN1458">
        <v>6.2334814071655273</v>
      </c>
      <c r="EO1458">
        <v>6.2418708801269531</v>
      </c>
      <c r="EP1458">
        <v>6.2885165214538574</v>
      </c>
      <c r="EQ1458">
        <v>6.3043327331542969</v>
      </c>
      <c r="ER1458">
        <v>6.2186646461486816</v>
      </c>
      <c r="ES1458">
        <v>1.6847579479217529</v>
      </c>
      <c r="ET1458">
        <v>0.30874520540237427</v>
      </c>
      <c r="EU1458">
        <v>0.24472656846046448</v>
      </c>
      <c r="EV1458">
        <v>0.1162000298500061</v>
      </c>
      <c r="EW1458">
        <v>0.46798264980316162</v>
      </c>
      <c r="EX1458">
        <v>0.69777381420135498</v>
      </c>
      <c r="EY1458">
        <v>71.287483215332031</v>
      </c>
      <c r="EZ1458">
        <v>69.9241943359375</v>
      </c>
      <c r="FA1458">
        <v>69.773681640625</v>
      </c>
      <c r="FB1458">
        <v>69.447959899902344</v>
      </c>
      <c r="FC1458">
        <v>68.242774963378906</v>
      </c>
      <c r="FD1458">
        <v>68.021331787109375</v>
      </c>
      <c r="FE1458">
        <v>68.188255310058594</v>
      </c>
      <c r="FF1458">
        <v>68.488838195800781</v>
      </c>
      <c r="FG1458">
        <v>71.614120483398438</v>
      </c>
      <c r="FH1458">
        <v>75.835601806640625</v>
      </c>
      <c r="FI1458">
        <v>79.672615051269531</v>
      </c>
      <c r="FJ1458">
        <v>81.391632080078125</v>
      </c>
      <c r="FK1458">
        <v>81.80072021484375</v>
      </c>
      <c r="FL1458">
        <v>82.671073913574219</v>
      </c>
      <c r="FM1458">
        <v>82.00897216796875</v>
      </c>
      <c r="FN1458">
        <v>82.105056762695313</v>
      </c>
      <c r="FO1458">
        <v>82.038002014160156</v>
      </c>
      <c r="FP1458">
        <v>79.7191162109375</v>
      </c>
      <c r="FQ1458">
        <v>76.785697937011719</v>
      </c>
      <c r="FR1458">
        <v>74.581794738769531</v>
      </c>
      <c r="FS1458">
        <v>73.383209228515625</v>
      </c>
      <c r="FT1458">
        <v>71.836830139160156</v>
      </c>
      <c r="FU1458">
        <v>70.770660400390625</v>
      </c>
      <c r="FV1458">
        <v>70.06390380859375</v>
      </c>
      <c r="FW1458">
        <v>181</v>
      </c>
      <c r="FX1458">
        <v>8.9820645749568939E-2</v>
      </c>
      <c r="FY1458">
        <v>1</v>
      </c>
    </row>
    <row r="1459" spans="1:181" x14ac:dyDescent="0.2">
      <c r="A1459" t="s">
        <v>243</v>
      </c>
      <c r="B1459" t="s">
        <v>239</v>
      </c>
      <c r="C1459" t="s">
        <v>214</v>
      </c>
      <c r="D1459" t="s">
        <v>42</v>
      </c>
      <c r="E1459">
        <v>2017</v>
      </c>
      <c r="F1459" t="s">
        <v>222</v>
      </c>
      <c r="G1459" t="s">
        <v>245</v>
      </c>
      <c r="H1459">
        <v>190</v>
      </c>
      <c r="K1459">
        <v>15.726991653442383</v>
      </c>
      <c r="L1459">
        <v>15.025152206420898</v>
      </c>
      <c r="M1459">
        <v>14.574763298034668</v>
      </c>
      <c r="N1459">
        <v>14.783201217651367</v>
      </c>
      <c r="O1459">
        <v>15.558686256408691</v>
      </c>
      <c r="P1459">
        <v>16.547937393188477</v>
      </c>
      <c r="Q1459">
        <v>19.770086288452148</v>
      </c>
      <c r="R1459">
        <v>22.428926467895508</v>
      </c>
      <c r="S1459">
        <v>25.323570251464844</v>
      </c>
      <c r="T1459">
        <v>27.535863876342773</v>
      </c>
      <c r="U1459">
        <v>30.914644241333008</v>
      </c>
      <c r="V1459">
        <v>32.344387054443359</v>
      </c>
      <c r="W1459">
        <v>32.864826202392578</v>
      </c>
      <c r="X1459">
        <v>33.575450897216797</v>
      </c>
      <c r="Y1459">
        <v>33.572441101074219</v>
      </c>
      <c r="Z1459">
        <v>33.682888031005859</v>
      </c>
      <c r="AA1459">
        <v>33.678615570068359</v>
      </c>
      <c r="AB1459">
        <v>33.313507080078125</v>
      </c>
      <c r="AC1459">
        <v>32.694927215576172</v>
      </c>
      <c r="AD1459">
        <v>32.150043487548828</v>
      </c>
      <c r="AE1459">
        <v>30.075139999389648</v>
      </c>
      <c r="AF1459">
        <v>24.237762451171875</v>
      </c>
      <c r="AG1459">
        <v>19.296056747436523</v>
      </c>
      <c r="AH1459">
        <v>16.368671417236328</v>
      </c>
      <c r="AI1459">
        <v>-2.2157783508300781</v>
      </c>
      <c r="AJ1459">
        <v>-1.8337446451187134</v>
      </c>
      <c r="AK1459">
        <v>-1.4589449167251587</v>
      </c>
      <c r="AL1459">
        <v>-1.2570755481719971</v>
      </c>
      <c r="AM1459">
        <v>-1.2548152208328247</v>
      </c>
      <c r="AN1459">
        <v>-1.2875474691390991</v>
      </c>
      <c r="AO1459">
        <v>-1.4324058294296265</v>
      </c>
      <c r="AP1459">
        <v>-1.548796534538269</v>
      </c>
      <c r="AQ1459">
        <v>-1.6859294176101685</v>
      </c>
      <c r="AR1459">
        <v>-1.8087769746780396</v>
      </c>
      <c r="AS1459">
        <v>-2.0100350379943848</v>
      </c>
      <c r="AT1459">
        <v>-2.0919106006622314</v>
      </c>
      <c r="AU1459">
        <v>-0.73214262723922729</v>
      </c>
      <c r="AV1459">
        <v>5.0688362121582031</v>
      </c>
      <c r="AW1459">
        <v>5.1102733612060547</v>
      </c>
      <c r="AX1459">
        <v>5.1988158226013184</v>
      </c>
      <c r="AY1459">
        <v>5.2304553985595703</v>
      </c>
      <c r="AZ1459">
        <v>5.115537166595459</v>
      </c>
      <c r="BA1459">
        <v>-0.95589578151702881</v>
      </c>
      <c r="BB1459">
        <v>-0.92989575862884521</v>
      </c>
      <c r="BC1459">
        <v>-0.84191018342971802</v>
      </c>
      <c r="BD1459">
        <v>-0.61855518817901611</v>
      </c>
      <c r="BE1459">
        <v>-1.063244104385376</v>
      </c>
      <c r="BF1459">
        <v>-1.4519976377487183</v>
      </c>
      <c r="BG1459">
        <v>-0.87161284685134888</v>
      </c>
      <c r="BH1459">
        <v>-0.72138690948486328</v>
      </c>
      <c r="BI1459">
        <v>-0.57548105716705322</v>
      </c>
      <c r="BJ1459">
        <v>-0.50981444120407104</v>
      </c>
      <c r="BK1459">
        <v>-0.52722930908203125</v>
      </c>
      <c r="BL1459">
        <v>-0.55174386501312256</v>
      </c>
      <c r="BM1459">
        <v>-0.65780919790267944</v>
      </c>
      <c r="BN1459">
        <v>-0.74779325723648071</v>
      </c>
      <c r="BO1459">
        <v>-0.83107602596282959</v>
      </c>
      <c r="BP1459">
        <v>-0.88928735256195068</v>
      </c>
      <c r="BQ1459">
        <v>-1.0145246982574463</v>
      </c>
      <c r="BR1459">
        <v>-1.0573276281356812</v>
      </c>
      <c r="BS1459">
        <v>5.7516977190971375E-2</v>
      </c>
      <c r="BT1459">
        <v>5.412877082824707</v>
      </c>
      <c r="BU1459">
        <v>5.444551944732666</v>
      </c>
      <c r="BV1459">
        <v>5.5207176208496094</v>
      </c>
      <c r="BW1459">
        <v>5.5476832389831543</v>
      </c>
      <c r="BX1459">
        <v>5.4414052963256836</v>
      </c>
      <c r="BY1459">
        <v>-0.17583595216274261</v>
      </c>
      <c r="BZ1459">
        <v>-0.56399619579315186</v>
      </c>
      <c r="CA1459">
        <v>-0.52091330289840698</v>
      </c>
      <c r="CB1459">
        <v>-0.40150552988052368</v>
      </c>
      <c r="CC1459">
        <v>-0.61091345548629761</v>
      </c>
      <c r="CD1459">
        <v>-0.81694638729095459</v>
      </c>
      <c r="CE1459">
        <v>5.9352021664381027E-2</v>
      </c>
      <c r="CF1459">
        <v>4.9028683453798294E-2</v>
      </c>
      <c r="CG1459">
        <v>3.6403369158506393E-2</v>
      </c>
      <c r="CH1459">
        <v>7.7362949959933758E-3</v>
      </c>
      <c r="CI1459">
        <v>-2.3305568844079971E-2</v>
      </c>
      <c r="CJ1459">
        <v>-4.2128518223762512E-2</v>
      </c>
      <c r="CK1459">
        <v>-0.12132591009140015</v>
      </c>
      <c r="CL1459">
        <v>-0.19302083551883698</v>
      </c>
      <c r="CM1459">
        <v>-0.23900718986988068</v>
      </c>
      <c r="CN1459">
        <v>-0.25245162844657898</v>
      </c>
      <c r="CO1459">
        <v>-0.32503730058670044</v>
      </c>
      <c r="CP1459">
        <v>-0.34077861905097961</v>
      </c>
      <c r="CQ1459">
        <v>0.60443282127380371</v>
      </c>
      <c r="CR1459">
        <v>5.6511588096618652</v>
      </c>
      <c r="CS1459">
        <v>5.6760721206665039</v>
      </c>
      <c r="CT1459">
        <v>5.7436661720275879</v>
      </c>
      <c r="CU1459">
        <v>5.7673940658569336</v>
      </c>
      <c r="CV1459">
        <v>5.6671009063720703</v>
      </c>
      <c r="CW1459">
        <v>0.36443108320236206</v>
      </c>
      <c r="CX1459">
        <v>-0.31057527661323547</v>
      </c>
      <c r="CY1459">
        <v>-0.29859182238578796</v>
      </c>
      <c r="CZ1459">
        <v>-0.251177579164505</v>
      </c>
      <c r="DA1459">
        <v>-0.29763069748878479</v>
      </c>
      <c r="DB1459">
        <v>-0.37711188197135925</v>
      </c>
      <c r="DC1459">
        <v>0.99031686782836914</v>
      </c>
      <c r="DD1459">
        <v>0.81944429874420166</v>
      </c>
      <c r="DE1459">
        <v>0.64828777313232422</v>
      </c>
      <c r="DF1459">
        <v>0.52528703212738037</v>
      </c>
      <c r="DG1459">
        <v>0.4806181788444519</v>
      </c>
      <c r="DH1459">
        <v>0.46748682856559753</v>
      </c>
      <c r="DI1459">
        <v>0.41515737771987915</v>
      </c>
      <c r="DJ1459">
        <v>0.36175155639648438</v>
      </c>
      <c r="DK1459">
        <v>0.35306164622306824</v>
      </c>
      <c r="DL1459">
        <v>0.38438406586647034</v>
      </c>
      <c r="DM1459">
        <v>0.3644501268863678</v>
      </c>
      <c r="DN1459">
        <v>0.37577041983604431</v>
      </c>
      <c r="DO1459">
        <v>1.1513487100601196</v>
      </c>
      <c r="DP1459">
        <v>5.8894405364990234</v>
      </c>
      <c r="DQ1459">
        <v>5.9075922966003418</v>
      </c>
      <c r="DR1459">
        <v>5.9666147232055664</v>
      </c>
      <c r="DS1459">
        <v>5.9871048927307129</v>
      </c>
      <c r="DT1459">
        <v>5.892796516418457</v>
      </c>
      <c r="DU1459">
        <v>0.90469813346862793</v>
      </c>
      <c r="DV1459">
        <v>-5.7154357433319092E-2</v>
      </c>
      <c r="DW1459">
        <v>-7.6270341873168945E-2</v>
      </c>
      <c r="DX1459">
        <v>-0.10084963589906693</v>
      </c>
      <c r="DY1459">
        <v>1.5652080997824669E-2</v>
      </c>
      <c r="DZ1459">
        <v>6.2722645699977875E-2</v>
      </c>
      <c r="EA1459">
        <v>2.3344821929931641</v>
      </c>
      <c r="EB1459">
        <v>1.9318020343780518</v>
      </c>
      <c r="EC1459">
        <v>1.5317516326904297</v>
      </c>
      <c r="ED1459">
        <v>1.2725480794906616</v>
      </c>
      <c r="EE1459">
        <v>1.2082040309906006</v>
      </c>
      <c r="EF1459">
        <v>1.2032904624938965</v>
      </c>
      <c r="EG1459">
        <v>1.1897540092468262</v>
      </c>
      <c r="EH1459">
        <v>1.1627547740936279</v>
      </c>
      <c r="EI1459">
        <v>1.2079150676727295</v>
      </c>
      <c r="EJ1459">
        <v>1.3038736581802368</v>
      </c>
      <c r="EK1459">
        <v>1.3599604368209839</v>
      </c>
      <c r="EL1459">
        <v>1.410353422164917</v>
      </c>
      <c r="EM1459">
        <v>1.9410083293914795</v>
      </c>
      <c r="EN1459">
        <v>6.2334814071655273</v>
      </c>
      <c r="EO1459">
        <v>6.2418708801269531</v>
      </c>
      <c r="EP1459">
        <v>6.2885165214538574</v>
      </c>
      <c r="EQ1459">
        <v>6.3043327331542969</v>
      </c>
      <c r="ER1459">
        <v>6.2186646461486816</v>
      </c>
      <c r="ES1459">
        <v>1.6847579479217529</v>
      </c>
      <c r="ET1459">
        <v>0.30874520540237427</v>
      </c>
      <c r="EU1459">
        <v>0.24472656846046448</v>
      </c>
      <c r="EV1459">
        <v>0.1162000298500061</v>
      </c>
      <c r="EW1459">
        <v>0.46798264980316162</v>
      </c>
      <c r="EX1459">
        <v>0.69777381420135498</v>
      </c>
      <c r="EY1459">
        <v>71.287483215332031</v>
      </c>
      <c r="EZ1459">
        <v>69.9241943359375</v>
      </c>
      <c r="FA1459">
        <v>69.773681640625</v>
      </c>
      <c r="FB1459">
        <v>69.447959899902344</v>
      </c>
      <c r="FC1459">
        <v>68.242774963378906</v>
      </c>
      <c r="FD1459">
        <v>68.021331787109375</v>
      </c>
      <c r="FE1459">
        <v>68.188255310058594</v>
      </c>
      <c r="FF1459">
        <v>68.488838195800781</v>
      </c>
      <c r="FG1459">
        <v>71.614120483398438</v>
      </c>
      <c r="FH1459">
        <v>75.835601806640625</v>
      </c>
      <c r="FI1459">
        <v>79.672615051269531</v>
      </c>
      <c r="FJ1459">
        <v>81.391632080078125</v>
      </c>
      <c r="FK1459">
        <v>81.80072021484375</v>
      </c>
      <c r="FL1459">
        <v>82.671073913574219</v>
      </c>
      <c r="FM1459">
        <v>82.00897216796875</v>
      </c>
      <c r="FN1459">
        <v>82.105056762695313</v>
      </c>
      <c r="FO1459">
        <v>82.038002014160156</v>
      </c>
      <c r="FP1459">
        <v>79.7191162109375</v>
      </c>
      <c r="FQ1459">
        <v>76.785697937011719</v>
      </c>
      <c r="FR1459">
        <v>74.581794738769531</v>
      </c>
      <c r="FS1459">
        <v>73.383209228515625</v>
      </c>
      <c r="FT1459">
        <v>71.836830139160156</v>
      </c>
      <c r="FU1459">
        <v>70.770660400390625</v>
      </c>
      <c r="FV1459">
        <v>70.06390380859375</v>
      </c>
      <c r="FW1459">
        <v>181</v>
      </c>
      <c r="FX1459">
        <v>8.9820645749568939E-2</v>
      </c>
      <c r="FY1459">
        <v>1</v>
      </c>
    </row>
    <row r="1460" spans="1:181" x14ac:dyDescent="0.2">
      <c r="A1460" t="s">
        <v>243</v>
      </c>
      <c r="B1460" t="s">
        <v>239</v>
      </c>
      <c r="C1460" t="s">
        <v>214</v>
      </c>
      <c r="D1460" t="s">
        <v>42</v>
      </c>
      <c r="E1460">
        <v>2018</v>
      </c>
      <c r="F1460" t="s">
        <v>222</v>
      </c>
      <c r="G1460" t="s">
        <v>245</v>
      </c>
      <c r="H1460">
        <v>190</v>
      </c>
      <c r="K1460">
        <v>15.726991653442383</v>
      </c>
      <c r="L1460">
        <v>15.025152206420898</v>
      </c>
      <c r="M1460">
        <v>14.574763298034668</v>
      </c>
      <c r="N1460">
        <v>14.783201217651367</v>
      </c>
      <c r="O1460">
        <v>15.558686256408691</v>
      </c>
      <c r="P1460">
        <v>16.547937393188477</v>
      </c>
      <c r="Q1460">
        <v>19.770086288452148</v>
      </c>
      <c r="R1460">
        <v>22.428926467895508</v>
      </c>
      <c r="S1460">
        <v>25.323570251464844</v>
      </c>
      <c r="T1460">
        <v>27.535863876342773</v>
      </c>
      <c r="U1460">
        <v>30.914644241333008</v>
      </c>
      <c r="V1460">
        <v>32.344387054443359</v>
      </c>
      <c r="W1460">
        <v>32.864826202392578</v>
      </c>
      <c r="X1460">
        <v>33.575450897216797</v>
      </c>
      <c r="Y1460">
        <v>33.572441101074219</v>
      </c>
      <c r="Z1460">
        <v>33.682888031005859</v>
      </c>
      <c r="AA1460">
        <v>33.678615570068359</v>
      </c>
      <c r="AB1460">
        <v>33.313507080078125</v>
      </c>
      <c r="AC1460">
        <v>32.694927215576172</v>
      </c>
      <c r="AD1460">
        <v>32.150043487548828</v>
      </c>
      <c r="AE1460">
        <v>30.075139999389648</v>
      </c>
      <c r="AF1460">
        <v>24.237762451171875</v>
      </c>
      <c r="AG1460">
        <v>19.296056747436523</v>
      </c>
      <c r="AH1460">
        <v>16.368671417236328</v>
      </c>
      <c r="AI1460">
        <v>-2.2157783508300781</v>
      </c>
      <c r="AJ1460">
        <v>-1.8337446451187134</v>
      </c>
      <c r="AK1460">
        <v>-1.4589449167251587</v>
      </c>
      <c r="AL1460">
        <v>-1.2570755481719971</v>
      </c>
      <c r="AM1460">
        <v>-1.2548152208328247</v>
      </c>
      <c r="AN1460">
        <v>-1.2875474691390991</v>
      </c>
      <c r="AO1460">
        <v>-1.4324058294296265</v>
      </c>
      <c r="AP1460">
        <v>-1.548796534538269</v>
      </c>
      <c r="AQ1460">
        <v>-1.6859294176101685</v>
      </c>
      <c r="AR1460">
        <v>-1.8087769746780396</v>
      </c>
      <c r="AS1460">
        <v>-2.0100350379943848</v>
      </c>
      <c r="AT1460">
        <v>-2.0919106006622314</v>
      </c>
      <c r="AU1460">
        <v>-0.73214262723922729</v>
      </c>
      <c r="AV1460">
        <v>5.0688362121582031</v>
      </c>
      <c r="AW1460">
        <v>5.1102733612060547</v>
      </c>
      <c r="AX1460">
        <v>5.1988158226013184</v>
      </c>
      <c r="AY1460">
        <v>5.2304553985595703</v>
      </c>
      <c r="AZ1460">
        <v>5.115537166595459</v>
      </c>
      <c r="BA1460">
        <v>-0.95589578151702881</v>
      </c>
      <c r="BB1460">
        <v>-0.92989575862884521</v>
      </c>
      <c r="BC1460">
        <v>-0.84191018342971802</v>
      </c>
      <c r="BD1460">
        <v>-0.61855518817901611</v>
      </c>
      <c r="BE1460">
        <v>-1.063244104385376</v>
      </c>
      <c r="BF1460">
        <v>-1.4519976377487183</v>
      </c>
      <c r="BG1460">
        <v>-0.87161284685134888</v>
      </c>
      <c r="BH1460">
        <v>-0.72138690948486328</v>
      </c>
      <c r="BI1460">
        <v>-0.57548105716705322</v>
      </c>
      <c r="BJ1460">
        <v>-0.50981444120407104</v>
      </c>
      <c r="BK1460">
        <v>-0.52722930908203125</v>
      </c>
      <c r="BL1460">
        <v>-0.55174386501312256</v>
      </c>
      <c r="BM1460">
        <v>-0.65780919790267944</v>
      </c>
      <c r="BN1460">
        <v>-0.74779325723648071</v>
      </c>
      <c r="BO1460">
        <v>-0.83107602596282959</v>
      </c>
      <c r="BP1460">
        <v>-0.88928735256195068</v>
      </c>
      <c r="BQ1460">
        <v>-1.0145246982574463</v>
      </c>
      <c r="BR1460">
        <v>-1.0573276281356812</v>
      </c>
      <c r="BS1460">
        <v>5.7516977190971375E-2</v>
      </c>
      <c r="BT1460">
        <v>5.412877082824707</v>
      </c>
      <c r="BU1460">
        <v>5.444551944732666</v>
      </c>
      <c r="BV1460">
        <v>5.5207176208496094</v>
      </c>
      <c r="BW1460">
        <v>5.5476832389831543</v>
      </c>
      <c r="BX1460">
        <v>5.4414052963256836</v>
      </c>
      <c r="BY1460">
        <v>-0.17583595216274261</v>
      </c>
      <c r="BZ1460">
        <v>-0.56399619579315186</v>
      </c>
      <c r="CA1460">
        <v>-0.52091330289840698</v>
      </c>
      <c r="CB1460">
        <v>-0.40150552988052368</v>
      </c>
      <c r="CC1460">
        <v>-0.61091345548629761</v>
      </c>
      <c r="CD1460">
        <v>-0.81694638729095459</v>
      </c>
      <c r="CE1460">
        <v>5.9352021664381027E-2</v>
      </c>
      <c r="CF1460">
        <v>4.9028683453798294E-2</v>
      </c>
      <c r="CG1460">
        <v>3.6403369158506393E-2</v>
      </c>
      <c r="CH1460">
        <v>7.7362949959933758E-3</v>
      </c>
      <c r="CI1460">
        <v>-2.3305568844079971E-2</v>
      </c>
      <c r="CJ1460">
        <v>-4.2128518223762512E-2</v>
      </c>
      <c r="CK1460">
        <v>-0.12132591009140015</v>
      </c>
      <c r="CL1460">
        <v>-0.19302083551883698</v>
      </c>
      <c r="CM1460">
        <v>-0.23900718986988068</v>
      </c>
      <c r="CN1460">
        <v>-0.25245162844657898</v>
      </c>
      <c r="CO1460">
        <v>-0.32503730058670044</v>
      </c>
      <c r="CP1460">
        <v>-0.34077861905097961</v>
      </c>
      <c r="CQ1460">
        <v>0.60443282127380371</v>
      </c>
      <c r="CR1460">
        <v>5.6511588096618652</v>
      </c>
      <c r="CS1460">
        <v>5.6760721206665039</v>
      </c>
      <c r="CT1460">
        <v>5.7436661720275879</v>
      </c>
      <c r="CU1460">
        <v>5.7673940658569336</v>
      </c>
      <c r="CV1460">
        <v>5.6671009063720703</v>
      </c>
      <c r="CW1460">
        <v>0.36443108320236206</v>
      </c>
      <c r="CX1460">
        <v>-0.31057527661323547</v>
      </c>
      <c r="CY1460">
        <v>-0.29859182238578796</v>
      </c>
      <c r="CZ1460">
        <v>-0.251177579164505</v>
      </c>
      <c r="DA1460">
        <v>-0.29763069748878479</v>
      </c>
      <c r="DB1460">
        <v>-0.37711188197135925</v>
      </c>
      <c r="DC1460">
        <v>0.99031686782836914</v>
      </c>
      <c r="DD1460">
        <v>0.81944429874420166</v>
      </c>
      <c r="DE1460">
        <v>0.64828777313232422</v>
      </c>
      <c r="DF1460">
        <v>0.52528703212738037</v>
      </c>
      <c r="DG1460">
        <v>0.4806181788444519</v>
      </c>
      <c r="DH1460">
        <v>0.46748682856559753</v>
      </c>
      <c r="DI1460">
        <v>0.41515737771987915</v>
      </c>
      <c r="DJ1460">
        <v>0.36175155639648438</v>
      </c>
      <c r="DK1460">
        <v>0.35306164622306824</v>
      </c>
      <c r="DL1460">
        <v>0.38438406586647034</v>
      </c>
      <c r="DM1460">
        <v>0.3644501268863678</v>
      </c>
      <c r="DN1460">
        <v>0.37577041983604431</v>
      </c>
      <c r="DO1460">
        <v>1.1513487100601196</v>
      </c>
      <c r="DP1460">
        <v>5.8894405364990234</v>
      </c>
      <c r="DQ1460">
        <v>5.9075922966003418</v>
      </c>
      <c r="DR1460">
        <v>5.9666147232055664</v>
      </c>
      <c r="DS1460">
        <v>5.9871048927307129</v>
      </c>
      <c r="DT1460">
        <v>5.892796516418457</v>
      </c>
      <c r="DU1460">
        <v>0.90469813346862793</v>
      </c>
      <c r="DV1460">
        <v>-5.7154357433319092E-2</v>
      </c>
      <c r="DW1460">
        <v>-7.6270341873168945E-2</v>
      </c>
      <c r="DX1460">
        <v>-0.10084963589906693</v>
      </c>
      <c r="DY1460">
        <v>1.5652080997824669E-2</v>
      </c>
      <c r="DZ1460">
        <v>6.2722645699977875E-2</v>
      </c>
      <c r="EA1460">
        <v>2.3344821929931641</v>
      </c>
      <c r="EB1460">
        <v>1.9318020343780518</v>
      </c>
      <c r="EC1460">
        <v>1.5317516326904297</v>
      </c>
      <c r="ED1460">
        <v>1.2725480794906616</v>
      </c>
      <c r="EE1460">
        <v>1.2082040309906006</v>
      </c>
      <c r="EF1460">
        <v>1.2032904624938965</v>
      </c>
      <c r="EG1460">
        <v>1.1897540092468262</v>
      </c>
      <c r="EH1460">
        <v>1.1627547740936279</v>
      </c>
      <c r="EI1460">
        <v>1.2079150676727295</v>
      </c>
      <c r="EJ1460">
        <v>1.3038736581802368</v>
      </c>
      <c r="EK1460">
        <v>1.3599604368209839</v>
      </c>
      <c r="EL1460">
        <v>1.410353422164917</v>
      </c>
      <c r="EM1460">
        <v>1.9410083293914795</v>
      </c>
      <c r="EN1460">
        <v>6.2334814071655273</v>
      </c>
      <c r="EO1460">
        <v>6.2418708801269531</v>
      </c>
      <c r="EP1460">
        <v>6.2885165214538574</v>
      </c>
      <c r="EQ1460">
        <v>6.3043327331542969</v>
      </c>
      <c r="ER1460">
        <v>6.2186646461486816</v>
      </c>
      <c r="ES1460">
        <v>1.6847579479217529</v>
      </c>
      <c r="ET1460">
        <v>0.30874520540237427</v>
      </c>
      <c r="EU1460">
        <v>0.24472656846046448</v>
      </c>
      <c r="EV1460">
        <v>0.1162000298500061</v>
      </c>
      <c r="EW1460">
        <v>0.46798264980316162</v>
      </c>
      <c r="EX1460">
        <v>0.69777381420135498</v>
      </c>
      <c r="EY1460">
        <v>71.287483215332031</v>
      </c>
      <c r="EZ1460">
        <v>69.9241943359375</v>
      </c>
      <c r="FA1460">
        <v>69.773681640625</v>
      </c>
      <c r="FB1460">
        <v>69.447959899902344</v>
      </c>
      <c r="FC1460">
        <v>68.242774963378906</v>
      </c>
      <c r="FD1460">
        <v>68.021331787109375</v>
      </c>
      <c r="FE1460">
        <v>68.188255310058594</v>
      </c>
      <c r="FF1460">
        <v>68.488838195800781</v>
      </c>
      <c r="FG1460">
        <v>71.614120483398438</v>
      </c>
      <c r="FH1460">
        <v>75.835601806640625</v>
      </c>
      <c r="FI1460">
        <v>79.672615051269531</v>
      </c>
      <c r="FJ1460">
        <v>81.391632080078125</v>
      </c>
      <c r="FK1460">
        <v>81.80072021484375</v>
      </c>
      <c r="FL1460">
        <v>82.671073913574219</v>
      </c>
      <c r="FM1460">
        <v>82.00897216796875</v>
      </c>
      <c r="FN1460">
        <v>82.105056762695313</v>
      </c>
      <c r="FO1460">
        <v>82.038002014160156</v>
      </c>
      <c r="FP1460">
        <v>79.7191162109375</v>
      </c>
      <c r="FQ1460">
        <v>76.785697937011719</v>
      </c>
      <c r="FR1460">
        <v>74.581794738769531</v>
      </c>
      <c r="FS1460">
        <v>73.383209228515625</v>
      </c>
      <c r="FT1460">
        <v>71.836830139160156</v>
      </c>
      <c r="FU1460">
        <v>70.770660400390625</v>
      </c>
      <c r="FV1460">
        <v>70.06390380859375</v>
      </c>
      <c r="FW1460">
        <v>181</v>
      </c>
      <c r="FX1460">
        <v>8.9820645749568939E-2</v>
      </c>
      <c r="FY1460">
        <v>1</v>
      </c>
    </row>
    <row r="1461" spans="1:181" x14ac:dyDescent="0.2">
      <c r="A1461" t="s">
        <v>243</v>
      </c>
      <c r="B1461" t="s">
        <v>239</v>
      </c>
      <c r="C1461" t="s">
        <v>214</v>
      </c>
      <c r="D1461" t="s">
        <v>42</v>
      </c>
      <c r="E1461">
        <v>2019</v>
      </c>
      <c r="F1461" t="s">
        <v>222</v>
      </c>
      <c r="G1461" t="s">
        <v>245</v>
      </c>
      <c r="H1461">
        <v>190</v>
      </c>
      <c r="K1461">
        <v>15.726991653442383</v>
      </c>
      <c r="L1461">
        <v>15.025152206420898</v>
      </c>
      <c r="M1461">
        <v>14.574763298034668</v>
      </c>
      <c r="N1461">
        <v>14.783201217651367</v>
      </c>
      <c r="O1461">
        <v>15.558686256408691</v>
      </c>
      <c r="P1461">
        <v>16.547937393188477</v>
      </c>
      <c r="Q1461">
        <v>19.770086288452148</v>
      </c>
      <c r="R1461">
        <v>22.428926467895508</v>
      </c>
      <c r="S1461">
        <v>25.323570251464844</v>
      </c>
      <c r="T1461">
        <v>27.535863876342773</v>
      </c>
      <c r="U1461">
        <v>30.914644241333008</v>
      </c>
      <c r="V1461">
        <v>32.344387054443359</v>
      </c>
      <c r="W1461">
        <v>32.864826202392578</v>
      </c>
      <c r="X1461">
        <v>33.575450897216797</v>
      </c>
      <c r="Y1461">
        <v>33.572441101074219</v>
      </c>
      <c r="Z1461">
        <v>33.682888031005859</v>
      </c>
      <c r="AA1461">
        <v>33.678615570068359</v>
      </c>
      <c r="AB1461">
        <v>33.313507080078125</v>
      </c>
      <c r="AC1461">
        <v>32.694927215576172</v>
      </c>
      <c r="AD1461">
        <v>32.150043487548828</v>
      </c>
      <c r="AE1461">
        <v>30.075139999389648</v>
      </c>
      <c r="AF1461">
        <v>24.237762451171875</v>
      </c>
      <c r="AG1461">
        <v>19.296056747436523</v>
      </c>
      <c r="AH1461">
        <v>16.368671417236328</v>
      </c>
      <c r="AI1461">
        <v>-2.2157783508300781</v>
      </c>
      <c r="AJ1461">
        <v>-1.8337446451187134</v>
      </c>
      <c r="AK1461">
        <v>-1.4589449167251587</v>
      </c>
      <c r="AL1461">
        <v>-1.2570755481719971</v>
      </c>
      <c r="AM1461">
        <v>-1.2548152208328247</v>
      </c>
      <c r="AN1461">
        <v>-1.2875474691390991</v>
      </c>
      <c r="AO1461">
        <v>-1.4324058294296265</v>
      </c>
      <c r="AP1461">
        <v>-1.548796534538269</v>
      </c>
      <c r="AQ1461">
        <v>-1.6859294176101685</v>
      </c>
      <c r="AR1461">
        <v>-1.8087769746780396</v>
      </c>
      <c r="AS1461">
        <v>-2.0100350379943848</v>
      </c>
      <c r="AT1461">
        <v>-2.0919106006622314</v>
      </c>
      <c r="AU1461">
        <v>-0.73214262723922729</v>
      </c>
      <c r="AV1461">
        <v>5.0688362121582031</v>
      </c>
      <c r="AW1461">
        <v>5.1102733612060547</v>
      </c>
      <c r="AX1461">
        <v>5.1988158226013184</v>
      </c>
      <c r="AY1461">
        <v>5.2304553985595703</v>
      </c>
      <c r="AZ1461">
        <v>5.115537166595459</v>
      </c>
      <c r="BA1461">
        <v>-0.95589578151702881</v>
      </c>
      <c r="BB1461">
        <v>-0.92989575862884521</v>
      </c>
      <c r="BC1461">
        <v>-0.84191018342971802</v>
      </c>
      <c r="BD1461">
        <v>-0.61855518817901611</v>
      </c>
      <c r="BE1461">
        <v>-1.063244104385376</v>
      </c>
      <c r="BF1461">
        <v>-1.4519976377487183</v>
      </c>
      <c r="BG1461">
        <v>-0.87161284685134888</v>
      </c>
      <c r="BH1461">
        <v>-0.72138690948486328</v>
      </c>
      <c r="BI1461">
        <v>-0.57548105716705322</v>
      </c>
      <c r="BJ1461">
        <v>-0.50981444120407104</v>
      </c>
      <c r="BK1461">
        <v>-0.52722930908203125</v>
      </c>
      <c r="BL1461">
        <v>-0.55174386501312256</v>
      </c>
      <c r="BM1461">
        <v>-0.65780919790267944</v>
      </c>
      <c r="BN1461">
        <v>-0.74779325723648071</v>
      </c>
      <c r="BO1461">
        <v>-0.83107602596282959</v>
      </c>
      <c r="BP1461">
        <v>-0.88928735256195068</v>
      </c>
      <c r="BQ1461">
        <v>-1.0145246982574463</v>
      </c>
      <c r="BR1461">
        <v>-1.0573276281356812</v>
      </c>
      <c r="BS1461">
        <v>5.7516977190971375E-2</v>
      </c>
      <c r="BT1461">
        <v>5.412877082824707</v>
      </c>
      <c r="BU1461">
        <v>5.444551944732666</v>
      </c>
      <c r="BV1461">
        <v>5.5207176208496094</v>
      </c>
      <c r="BW1461">
        <v>5.5476832389831543</v>
      </c>
      <c r="BX1461">
        <v>5.4414052963256836</v>
      </c>
      <c r="BY1461">
        <v>-0.17583595216274261</v>
      </c>
      <c r="BZ1461">
        <v>-0.56399619579315186</v>
      </c>
      <c r="CA1461">
        <v>-0.52091330289840698</v>
      </c>
      <c r="CB1461">
        <v>-0.40150552988052368</v>
      </c>
      <c r="CC1461">
        <v>-0.61091345548629761</v>
      </c>
      <c r="CD1461">
        <v>-0.81694638729095459</v>
      </c>
      <c r="CE1461">
        <v>5.9352021664381027E-2</v>
      </c>
      <c r="CF1461">
        <v>4.9028683453798294E-2</v>
      </c>
      <c r="CG1461">
        <v>3.6403369158506393E-2</v>
      </c>
      <c r="CH1461">
        <v>7.7362949959933758E-3</v>
      </c>
      <c r="CI1461">
        <v>-2.3305568844079971E-2</v>
      </c>
      <c r="CJ1461">
        <v>-4.2128518223762512E-2</v>
      </c>
      <c r="CK1461">
        <v>-0.12132591009140015</v>
      </c>
      <c r="CL1461">
        <v>-0.19302083551883698</v>
      </c>
      <c r="CM1461">
        <v>-0.23900718986988068</v>
      </c>
      <c r="CN1461">
        <v>-0.25245162844657898</v>
      </c>
      <c r="CO1461">
        <v>-0.32503730058670044</v>
      </c>
      <c r="CP1461">
        <v>-0.34077861905097961</v>
      </c>
      <c r="CQ1461">
        <v>0.60443282127380371</v>
      </c>
      <c r="CR1461">
        <v>5.6511588096618652</v>
      </c>
      <c r="CS1461">
        <v>5.6760721206665039</v>
      </c>
      <c r="CT1461">
        <v>5.7436661720275879</v>
      </c>
      <c r="CU1461">
        <v>5.7673940658569336</v>
      </c>
      <c r="CV1461">
        <v>5.6671009063720703</v>
      </c>
      <c r="CW1461">
        <v>0.36443108320236206</v>
      </c>
      <c r="CX1461">
        <v>-0.31057527661323547</v>
      </c>
      <c r="CY1461">
        <v>-0.29859182238578796</v>
      </c>
      <c r="CZ1461">
        <v>-0.251177579164505</v>
      </c>
      <c r="DA1461">
        <v>-0.29763069748878479</v>
      </c>
      <c r="DB1461">
        <v>-0.37711188197135925</v>
      </c>
      <c r="DC1461">
        <v>0.99031686782836914</v>
      </c>
      <c r="DD1461">
        <v>0.81944429874420166</v>
      </c>
      <c r="DE1461">
        <v>0.64828777313232422</v>
      </c>
      <c r="DF1461">
        <v>0.52528703212738037</v>
      </c>
      <c r="DG1461">
        <v>0.4806181788444519</v>
      </c>
      <c r="DH1461">
        <v>0.46748682856559753</v>
      </c>
      <c r="DI1461">
        <v>0.41515737771987915</v>
      </c>
      <c r="DJ1461">
        <v>0.36175155639648438</v>
      </c>
      <c r="DK1461">
        <v>0.35306164622306824</v>
      </c>
      <c r="DL1461">
        <v>0.38438406586647034</v>
      </c>
      <c r="DM1461">
        <v>0.3644501268863678</v>
      </c>
      <c r="DN1461">
        <v>0.37577041983604431</v>
      </c>
      <c r="DO1461">
        <v>1.1513487100601196</v>
      </c>
      <c r="DP1461">
        <v>5.8894405364990234</v>
      </c>
      <c r="DQ1461">
        <v>5.9075922966003418</v>
      </c>
      <c r="DR1461">
        <v>5.9666147232055664</v>
      </c>
      <c r="DS1461">
        <v>5.9871048927307129</v>
      </c>
      <c r="DT1461">
        <v>5.892796516418457</v>
      </c>
      <c r="DU1461">
        <v>0.90469813346862793</v>
      </c>
      <c r="DV1461">
        <v>-5.7154357433319092E-2</v>
      </c>
      <c r="DW1461">
        <v>-7.6270341873168945E-2</v>
      </c>
      <c r="DX1461">
        <v>-0.10084963589906693</v>
      </c>
      <c r="DY1461">
        <v>1.5652080997824669E-2</v>
      </c>
      <c r="DZ1461">
        <v>6.2722645699977875E-2</v>
      </c>
      <c r="EA1461">
        <v>2.3344821929931641</v>
      </c>
      <c r="EB1461">
        <v>1.9318020343780518</v>
      </c>
      <c r="EC1461">
        <v>1.5317516326904297</v>
      </c>
      <c r="ED1461">
        <v>1.2725480794906616</v>
      </c>
      <c r="EE1461">
        <v>1.2082040309906006</v>
      </c>
      <c r="EF1461">
        <v>1.2032904624938965</v>
      </c>
      <c r="EG1461">
        <v>1.1897540092468262</v>
      </c>
      <c r="EH1461">
        <v>1.1627547740936279</v>
      </c>
      <c r="EI1461">
        <v>1.2079150676727295</v>
      </c>
      <c r="EJ1461">
        <v>1.3038736581802368</v>
      </c>
      <c r="EK1461">
        <v>1.3599604368209839</v>
      </c>
      <c r="EL1461">
        <v>1.410353422164917</v>
      </c>
      <c r="EM1461">
        <v>1.9410083293914795</v>
      </c>
      <c r="EN1461">
        <v>6.2334814071655273</v>
      </c>
      <c r="EO1461">
        <v>6.2418708801269531</v>
      </c>
      <c r="EP1461">
        <v>6.2885165214538574</v>
      </c>
      <c r="EQ1461">
        <v>6.3043327331542969</v>
      </c>
      <c r="ER1461">
        <v>6.2186646461486816</v>
      </c>
      <c r="ES1461">
        <v>1.6847579479217529</v>
      </c>
      <c r="ET1461">
        <v>0.30874520540237427</v>
      </c>
      <c r="EU1461">
        <v>0.24472656846046448</v>
      </c>
      <c r="EV1461">
        <v>0.1162000298500061</v>
      </c>
      <c r="EW1461">
        <v>0.46798264980316162</v>
      </c>
      <c r="EX1461">
        <v>0.69777381420135498</v>
      </c>
      <c r="EY1461">
        <v>71.287483215332031</v>
      </c>
      <c r="EZ1461">
        <v>69.9241943359375</v>
      </c>
      <c r="FA1461">
        <v>69.773681640625</v>
      </c>
      <c r="FB1461">
        <v>69.447959899902344</v>
      </c>
      <c r="FC1461">
        <v>68.242774963378906</v>
      </c>
      <c r="FD1461">
        <v>68.021331787109375</v>
      </c>
      <c r="FE1461">
        <v>68.188255310058594</v>
      </c>
      <c r="FF1461">
        <v>68.488838195800781</v>
      </c>
      <c r="FG1461">
        <v>71.614120483398438</v>
      </c>
      <c r="FH1461">
        <v>75.835601806640625</v>
      </c>
      <c r="FI1461">
        <v>79.672615051269531</v>
      </c>
      <c r="FJ1461">
        <v>81.391632080078125</v>
      </c>
      <c r="FK1461">
        <v>81.80072021484375</v>
      </c>
      <c r="FL1461">
        <v>82.671073913574219</v>
      </c>
      <c r="FM1461">
        <v>82.00897216796875</v>
      </c>
      <c r="FN1461">
        <v>82.105056762695313</v>
      </c>
      <c r="FO1461">
        <v>82.038002014160156</v>
      </c>
      <c r="FP1461">
        <v>79.7191162109375</v>
      </c>
      <c r="FQ1461">
        <v>76.785697937011719</v>
      </c>
      <c r="FR1461">
        <v>74.581794738769531</v>
      </c>
      <c r="FS1461">
        <v>73.383209228515625</v>
      </c>
      <c r="FT1461">
        <v>71.836830139160156</v>
      </c>
      <c r="FU1461">
        <v>70.770660400390625</v>
      </c>
      <c r="FV1461">
        <v>70.06390380859375</v>
      </c>
      <c r="FW1461">
        <v>181</v>
      </c>
      <c r="FX1461">
        <v>8.9820645749568939E-2</v>
      </c>
      <c r="FY1461">
        <v>1</v>
      </c>
    </row>
    <row r="1462" spans="1:181" x14ac:dyDescent="0.2">
      <c r="A1462" t="s">
        <v>243</v>
      </c>
      <c r="B1462" t="s">
        <v>239</v>
      </c>
      <c r="C1462" t="s">
        <v>214</v>
      </c>
      <c r="D1462" t="s">
        <v>42</v>
      </c>
      <c r="E1462">
        <v>2020</v>
      </c>
      <c r="F1462" t="s">
        <v>222</v>
      </c>
      <c r="G1462" t="s">
        <v>245</v>
      </c>
      <c r="H1462">
        <v>190</v>
      </c>
      <c r="K1462">
        <v>15.726991653442383</v>
      </c>
      <c r="L1462">
        <v>15.025152206420898</v>
      </c>
      <c r="M1462">
        <v>14.574763298034668</v>
      </c>
      <c r="N1462">
        <v>14.783201217651367</v>
      </c>
      <c r="O1462">
        <v>15.558686256408691</v>
      </c>
      <c r="P1462">
        <v>16.547937393188477</v>
      </c>
      <c r="Q1462">
        <v>19.770086288452148</v>
      </c>
      <c r="R1462">
        <v>22.428926467895508</v>
      </c>
      <c r="S1462">
        <v>25.323570251464844</v>
      </c>
      <c r="T1462">
        <v>27.535863876342773</v>
      </c>
      <c r="U1462">
        <v>30.914644241333008</v>
      </c>
      <c r="V1462">
        <v>32.344387054443359</v>
      </c>
      <c r="W1462">
        <v>32.864826202392578</v>
      </c>
      <c r="X1462">
        <v>33.575450897216797</v>
      </c>
      <c r="Y1462">
        <v>33.572441101074219</v>
      </c>
      <c r="Z1462">
        <v>33.682888031005859</v>
      </c>
      <c r="AA1462">
        <v>33.678615570068359</v>
      </c>
      <c r="AB1462">
        <v>33.313507080078125</v>
      </c>
      <c r="AC1462">
        <v>32.694927215576172</v>
      </c>
      <c r="AD1462">
        <v>32.150043487548828</v>
      </c>
      <c r="AE1462">
        <v>30.075139999389648</v>
      </c>
      <c r="AF1462">
        <v>24.237762451171875</v>
      </c>
      <c r="AG1462">
        <v>19.296056747436523</v>
      </c>
      <c r="AH1462">
        <v>16.368671417236328</v>
      </c>
      <c r="AI1462">
        <v>-2.2157783508300781</v>
      </c>
      <c r="AJ1462">
        <v>-1.8337446451187134</v>
      </c>
      <c r="AK1462">
        <v>-1.4589449167251587</v>
      </c>
      <c r="AL1462">
        <v>-1.2570755481719971</v>
      </c>
      <c r="AM1462">
        <v>-1.2548152208328247</v>
      </c>
      <c r="AN1462">
        <v>-1.2875474691390991</v>
      </c>
      <c r="AO1462">
        <v>-1.4324058294296265</v>
      </c>
      <c r="AP1462">
        <v>-1.548796534538269</v>
      </c>
      <c r="AQ1462">
        <v>-1.6859294176101685</v>
      </c>
      <c r="AR1462">
        <v>-1.8087769746780396</v>
      </c>
      <c r="AS1462">
        <v>-2.0100350379943848</v>
      </c>
      <c r="AT1462">
        <v>-2.0919106006622314</v>
      </c>
      <c r="AU1462">
        <v>-0.73214262723922729</v>
      </c>
      <c r="AV1462">
        <v>5.0688362121582031</v>
      </c>
      <c r="AW1462">
        <v>5.1102733612060547</v>
      </c>
      <c r="AX1462">
        <v>5.1988158226013184</v>
      </c>
      <c r="AY1462">
        <v>5.2304553985595703</v>
      </c>
      <c r="AZ1462">
        <v>5.115537166595459</v>
      </c>
      <c r="BA1462">
        <v>-0.95589578151702881</v>
      </c>
      <c r="BB1462">
        <v>-0.92989575862884521</v>
      </c>
      <c r="BC1462">
        <v>-0.84191018342971802</v>
      </c>
      <c r="BD1462">
        <v>-0.61855518817901611</v>
      </c>
      <c r="BE1462">
        <v>-1.063244104385376</v>
      </c>
      <c r="BF1462">
        <v>-1.4519976377487183</v>
      </c>
      <c r="BG1462">
        <v>-0.87161284685134888</v>
      </c>
      <c r="BH1462">
        <v>-0.72138690948486328</v>
      </c>
      <c r="BI1462">
        <v>-0.57548105716705322</v>
      </c>
      <c r="BJ1462">
        <v>-0.50981444120407104</v>
      </c>
      <c r="BK1462">
        <v>-0.52722930908203125</v>
      </c>
      <c r="BL1462">
        <v>-0.55174386501312256</v>
      </c>
      <c r="BM1462">
        <v>-0.65780919790267944</v>
      </c>
      <c r="BN1462">
        <v>-0.74779325723648071</v>
      </c>
      <c r="BO1462">
        <v>-0.83107602596282959</v>
      </c>
      <c r="BP1462">
        <v>-0.88928735256195068</v>
      </c>
      <c r="BQ1462">
        <v>-1.0145246982574463</v>
      </c>
      <c r="BR1462">
        <v>-1.0573276281356812</v>
      </c>
      <c r="BS1462">
        <v>5.7516977190971375E-2</v>
      </c>
      <c r="BT1462">
        <v>5.412877082824707</v>
      </c>
      <c r="BU1462">
        <v>5.444551944732666</v>
      </c>
      <c r="BV1462">
        <v>5.5207176208496094</v>
      </c>
      <c r="BW1462">
        <v>5.5476832389831543</v>
      </c>
      <c r="BX1462">
        <v>5.4414052963256836</v>
      </c>
      <c r="BY1462">
        <v>-0.17583595216274261</v>
      </c>
      <c r="BZ1462">
        <v>-0.56399619579315186</v>
      </c>
      <c r="CA1462">
        <v>-0.52091330289840698</v>
      </c>
      <c r="CB1462">
        <v>-0.40150552988052368</v>
      </c>
      <c r="CC1462">
        <v>-0.61091345548629761</v>
      </c>
      <c r="CD1462">
        <v>-0.81694638729095459</v>
      </c>
      <c r="CE1462">
        <v>5.9352021664381027E-2</v>
      </c>
      <c r="CF1462">
        <v>4.9028683453798294E-2</v>
      </c>
      <c r="CG1462">
        <v>3.6403369158506393E-2</v>
      </c>
      <c r="CH1462">
        <v>7.7362949959933758E-3</v>
      </c>
      <c r="CI1462">
        <v>-2.3305568844079971E-2</v>
      </c>
      <c r="CJ1462">
        <v>-4.2128518223762512E-2</v>
      </c>
      <c r="CK1462">
        <v>-0.12132591009140015</v>
      </c>
      <c r="CL1462">
        <v>-0.19302083551883698</v>
      </c>
      <c r="CM1462">
        <v>-0.23900718986988068</v>
      </c>
      <c r="CN1462">
        <v>-0.25245162844657898</v>
      </c>
      <c r="CO1462">
        <v>-0.32503730058670044</v>
      </c>
      <c r="CP1462">
        <v>-0.34077861905097961</v>
      </c>
      <c r="CQ1462">
        <v>0.60443282127380371</v>
      </c>
      <c r="CR1462">
        <v>5.6511588096618652</v>
      </c>
      <c r="CS1462">
        <v>5.6760721206665039</v>
      </c>
      <c r="CT1462">
        <v>5.7436661720275879</v>
      </c>
      <c r="CU1462">
        <v>5.7673940658569336</v>
      </c>
      <c r="CV1462">
        <v>5.6671009063720703</v>
      </c>
      <c r="CW1462">
        <v>0.36443108320236206</v>
      </c>
      <c r="CX1462">
        <v>-0.31057527661323547</v>
      </c>
      <c r="CY1462">
        <v>-0.29859182238578796</v>
      </c>
      <c r="CZ1462">
        <v>-0.251177579164505</v>
      </c>
      <c r="DA1462">
        <v>-0.29763069748878479</v>
      </c>
      <c r="DB1462">
        <v>-0.37711188197135925</v>
      </c>
      <c r="DC1462">
        <v>0.99031686782836914</v>
      </c>
      <c r="DD1462">
        <v>0.81944429874420166</v>
      </c>
      <c r="DE1462">
        <v>0.64828777313232422</v>
      </c>
      <c r="DF1462">
        <v>0.52528703212738037</v>
      </c>
      <c r="DG1462">
        <v>0.4806181788444519</v>
      </c>
      <c r="DH1462">
        <v>0.46748682856559753</v>
      </c>
      <c r="DI1462">
        <v>0.41515737771987915</v>
      </c>
      <c r="DJ1462">
        <v>0.36175155639648438</v>
      </c>
      <c r="DK1462">
        <v>0.35306164622306824</v>
      </c>
      <c r="DL1462">
        <v>0.38438406586647034</v>
      </c>
      <c r="DM1462">
        <v>0.3644501268863678</v>
      </c>
      <c r="DN1462">
        <v>0.37577041983604431</v>
      </c>
      <c r="DO1462">
        <v>1.1513487100601196</v>
      </c>
      <c r="DP1462">
        <v>5.8894405364990234</v>
      </c>
      <c r="DQ1462">
        <v>5.9075922966003418</v>
      </c>
      <c r="DR1462">
        <v>5.9666147232055664</v>
      </c>
      <c r="DS1462">
        <v>5.9871048927307129</v>
      </c>
      <c r="DT1462">
        <v>5.892796516418457</v>
      </c>
      <c r="DU1462">
        <v>0.90469813346862793</v>
      </c>
      <c r="DV1462">
        <v>-5.7154357433319092E-2</v>
      </c>
      <c r="DW1462">
        <v>-7.6270341873168945E-2</v>
      </c>
      <c r="DX1462">
        <v>-0.10084963589906693</v>
      </c>
      <c r="DY1462">
        <v>1.5652080997824669E-2</v>
      </c>
      <c r="DZ1462">
        <v>6.2722645699977875E-2</v>
      </c>
      <c r="EA1462">
        <v>2.3344821929931641</v>
      </c>
      <c r="EB1462">
        <v>1.9318020343780518</v>
      </c>
      <c r="EC1462">
        <v>1.5317516326904297</v>
      </c>
      <c r="ED1462">
        <v>1.2725480794906616</v>
      </c>
      <c r="EE1462">
        <v>1.2082040309906006</v>
      </c>
      <c r="EF1462">
        <v>1.2032904624938965</v>
      </c>
      <c r="EG1462">
        <v>1.1897540092468262</v>
      </c>
      <c r="EH1462">
        <v>1.1627547740936279</v>
      </c>
      <c r="EI1462">
        <v>1.2079150676727295</v>
      </c>
      <c r="EJ1462">
        <v>1.3038736581802368</v>
      </c>
      <c r="EK1462">
        <v>1.3599604368209839</v>
      </c>
      <c r="EL1462">
        <v>1.410353422164917</v>
      </c>
      <c r="EM1462">
        <v>1.9410083293914795</v>
      </c>
      <c r="EN1462">
        <v>6.2334814071655273</v>
      </c>
      <c r="EO1462">
        <v>6.2418708801269531</v>
      </c>
      <c r="EP1462">
        <v>6.2885165214538574</v>
      </c>
      <c r="EQ1462">
        <v>6.3043327331542969</v>
      </c>
      <c r="ER1462">
        <v>6.2186646461486816</v>
      </c>
      <c r="ES1462">
        <v>1.6847579479217529</v>
      </c>
      <c r="ET1462">
        <v>0.30874520540237427</v>
      </c>
      <c r="EU1462">
        <v>0.24472656846046448</v>
      </c>
      <c r="EV1462">
        <v>0.1162000298500061</v>
      </c>
      <c r="EW1462">
        <v>0.46798264980316162</v>
      </c>
      <c r="EX1462">
        <v>0.69777381420135498</v>
      </c>
      <c r="EY1462">
        <v>71.287483215332031</v>
      </c>
      <c r="EZ1462">
        <v>69.9241943359375</v>
      </c>
      <c r="FA1462">
        <v>69.773681640625</v>
      </c>
      <c r="FB1462">
        <v>69.447959899902344</v>
      </c>
      <c r="FC1462">
        <v>68.242774963378906</v>
      </c>
      <c r="FD1462">
        <v>68.021331787109375</v>
      </c>
      <c r="FE1462">
        <v>68.188255310058594</v>
      </c>
      <c r="FF1462">
        <v>68.488838195800781</v>
      </c>
      <c r="FG1462">
        <v>71.614120483398438</v>
      </c>
      <c r="FH1462">
        <v>75.835601806640625</v>
      </c>
      <c r="FI1462">
        <v>79.672615051269531</v>
      </c>
      <c r="FJ1462">
        <v>81.391632080078125</v>
      </c>
      <c r="FK1462">
        <v>81.80072021484375</v>
      </c>
      <c r="FL1462">
        <v>82.671073913574219</v>
      </c>
      <c r="FM1462">
        <v>82.00897216796875</v>
      </c>
      <c r="FN1462">
        <v>82.105056762695313</v>
      </c>
      <c r="FO1462">
        <v>82.038002014160156</v>
      </c>
      <c r="FP1462">
        <v>79.7191162109375</v>
      </c>
      <c r="FQ1462">
        <v>76.785697937011719</v>
      </c>
      <c r="FR1462">
        <v>74.581794738769531</v>
      </c>
      <c r="FS1462">
        <v>73.383209228515625</v>
      </c>
      <c r="FT1462">
        <v>71.836830139160156</v>
      </c>
      <c r="FU1462">
        <v>70.770660400390625</v>
      </c>
      <c r="FV1462">
        <v>70.06390380859375</v>
      </c>
      <c r="FW1462">
        <v>181</v>
      </c>
      <c r="FX1462">
        <v>8.9820645749568939E-2</v>
      </c>
      <c r="FY1462">
        <v>1</v>
      </c>
    </row>
    <row r="1463" spans="1:181" x14ac:dyDescent="0.2">
      <c r="A1463" t="s">
        <v>243</v>
      </c>
      <c r="B1463" t="s">
        <v>239</v>
      </c>
      <c r="C1463" t="s">
        <v>214</v>
      </c>
      <c r="D1463" t="s">
        <v>42</v>
      </c>
      <c r="E1463">
        <v>2021</v>
      </c>
      <c r="F1463" t="s">
        <v>222</v>
      </c>
      <c r="G1463" t="s">
        <v>245</v>
      </c>
      <c r="H1463">
        <v>190</v>
      </c>
      <c r="K1463">
        <v>15.726991653442383</v>
      </c>
      <c r="L1463">
        <v>15.025152206420898</v>
      </c>
      <c r="M1463">
        <v>14.574763298034668</v>
      </c>
      <c r="N1463">
        <v>14.783201217651367</v>
      </c>
      <c r="O1463">
        <v>15.558686256408691</v>
      </c>
      <c r="P1463">
        <v>16.547937393188477</v>
      </c>
      <c r="Q1463">
        <v>19.770086288452148</v>
      </c>
      <c r="R1463">
        <v>22.428926467895508</v>
      </c>
      <c r="S1463">
        <v>25.323570251464844</v>
      </c>
      <c r="T1463">
        <v>27.535863876342773</v>
      </c>
      <c r="U1463">
        <v>30.914644241333008</v>
      </c>
      <c r="V1463">
        <v>32.344387054443359</v>
      </c>
      <c r="W1463">
        <v>32.864826202392578</v>
      </c>
      <c r="X1463">
        <v>33.575450897216797</v>
      </c>
      <c r="Y1463">
        <v>33.572441101074219</v>
      </c>
      <c r="Z1463">
        <v>33.682888031005859</v>
      </c>
      <c r="AA1463">
        <v>33.678615570068359</v>
      </c>
      <c r="AB1463">
        <v>33.313507080078125</v>
      </c>
      <c r="AC1463">
        <v>32.694927215576172</v>
      </c>
      <c r="AD1463">
        <v>32.150043487548828</v>
      </c>
      <c r="AE1463">
        <v>30.075139999389648</v>
      </c>
      <c r="AF1463">
        <v>24.237762451171875</v>
      </c>
      <c r="AG1463">
        <v>19.296056747436523</v>
      </c>
      <c r="AH1463">
        <v>16.368671417236328</v>
      </c>
      <c r="AI1463">
        <v>-2.2157783508300781</v>
      </c>
      <c r="AJ1463">
        <v>-1.8337446451187134</v>
      </c>
      <c r="AK1463">
        <v>-1.4589449167251587</v>
      </c>
      <c r="AL1463">
        <v>-1.2570755481719971</v>
      </c>
      <c r="AM1463">
        <v>-1.2548152208328247</v>
      </c>
      <c r="AN1463">
        <v>-1.2875474691390991</v>
      </c>
      <c r="AO1463">
        <v>-1.4324058294296265</v>
      </c>
      <c r="AP1463">
        <v>-1.548796534538269</v>
      </c>
      <c r="AQ1463">
        <v>-1.6859294176101685</v>
      </c>
      <c r="AR1463">
        <v>-1.8087769746780396</v>
      </c>
      <c r="AS1463">
        <v>-2.0100350379943848</v>
      </c>
      <c r="AT1463">
        <v>-2.0919106006622314</v>
      </c>
      <c r="AU1463">
        <v>-0.73214262723922729</v>
      </c>
      <c r="AV1463">
        <v>5.0688362121582031</v>
      </c>
      <c r="AW1463">
        <v>5.1102733612060547</v>
      </c>
      <c r="AX1463">
        <v>5.1988158226013184</v>
      </c>
      <c r="AY1463">
        <v>5.2304553985595703</v>
      </c>
      <c r="AZ1463">
        <v>5.115537166595459</v>
      </c>
      <c r="BA1463">
        <v>-0.95589578151702881</v>
      </c>
      <c r="BB1463">
        <v>-0.92989575862884521</v>
      </c>
      <c r="BC1463">
        <v>-0.84191018342971802</v>
      </c>
      <c r="BD1463">
        <v>-0.61855518817901611</v>
      </c>
      <c r="BE1463">
        <v>-1.063244104385376</v>
      </c>
      <c r="BF1463">
        <v>-1.4519976377487183</v>
      </c>
      <c r="BG1463">
        <v>-0.87161284685134888</v>
      </c>
      <c r="BH1463">
        <v>-0.72138690948486328</v>
      </c>
      <c r="BI1463">
        <v>-0.57548105716705322</v>
      </c>
      <c r="BJ1463">
        <v>-0.50981444120407104</v>
      </c>
      <c r="BK1463">
        <v>-0.52722930908203125</v>
      </c>
      <c r="BL1463">
        <v>-0.55174386501312256</v>
      </c>
      <c r="BM1463">
        <v>-0.65780919790267944</v>
      </c>
      <c r="BN1463">
        <v>-0.74779325723648071</v>
      </c>
      <c r="BO1463">
        <v>-0.83107602596282959</v>
      </c>
      <c r="BP1463">
        <v>-0.88928735256195068</v>
      </c>
      <c r="BQ1463">
        <v>-1.0145246982574463</v>
      </c>
      <c r="BR1463">
        <v>-1.0573276281356812</v>
      </c>
      <c r="BS1463">
        <v>5.7516977190971375E-2</v>
      </c>
      <c r="BT1463">
        <v>5.412877082824707</v>
      </c>
      <c r="BU1463">
        <v>5.444551944732666</v>
      </c>
      <c r="BV1463">
        <v>5.5207176208496094</v>
      </c>
      <c r="BW1463">
        <v>5.5476832389831543</v>
      </c>
      <c r="BX1463">
        <v>5.4414052963256836</v>
      </c>
      <c r="BY1463">
        <v>-0.17583595216274261</v>
      </c>
      <c r="BZ1463">
        <v>-0.56399619579315186</v>
      </c>
      <c r="CA1463">
        <v>-0.52091330289840698</v>
      </c>
      <c r="CB1463">
        <v>-0.40150552988052368</v>
      </c>
      <c r="CC1463">
        <v>-0.61091345548629761</v>
      </c>
      <c r="CD1463">
        <v>-0.81694638729095459</v>
      </c>
      <c r="CE1463">
        <v>5.9352021664381027E-2</v>
      </c>
      <c r="CF1463">
        <v>4.9028683453798294E-2</v>
      </c>
      <c r="CG1463">
        <v>3.6403369158506393E-2</v>
      </c>
      <c r="CH1463">
        <v>7.7362949959933758E-3</v>
      </c>
      <c r="CI1463">
        <v>-2.3305568844079971E-2</v>
      </c>
      <c r="CJ1463">
        <v>-4.2128518223762512E-2</v>
      </c>
      <c r="CK1463">
        <v>-0.12132591009140015</v>
      </c>
      <c r="CL1463">
        <v>-0.19302083551883698</v>
      </c>
      <c r="CM1463">
        <v>-0.23900718986988068</v>
      </c>
      <c r="CN1463">
        <v>-0.25245162844657898</v>
      </c>
      <c r="CO1463">
        <v>-0.32503730058670044</v>
      </c>
      <c r="CP1463">
        <v>-0.34077861905097961</v>
      </c>
      <c r="CQ1463">
        <v>0.60443282127380371</v>
      </c>
      <c r="CR1463">
        <v>5.6511588096618652</v>
      </c>
      <c r="CS1463">
        <v>5.6760721206665039</v>
      </c>
      <c r="CT1463">
        <v>5.7436661720275879</v>
      </c>
      <c r="CU1463">
        <v>5.7673940658569336</v>
      </c>
      <c r="CV1463">
        <v>5.6671009063720703</v>
      </c>
      <c r="CW1463">
        <v>0.36443108320236206</v>
      </c>
      <c r="CX1463">
        <v>-0.31057527661323547</v>
      </c>
      <c r="CY1463">
        <v>-0.29859182238578796</v>
      </c>
      <c r="CZ1463">
        <v>-0.251177579164505</v>
      </c>
      <c r="DA1463">
        <v>-0.29763069748878479</v>
      </c>
      <c r="DB1463">
        <v>-0.37711188197135925</v>
      </c>
      <c r="DC1463">
        <v>0.99031686782836914</v>
      </c>
      <c r="DD1463">
        <v>0.81944429874420166</v>
      </c>
      <c r="DE1463">
        <v>0.64828777313232422</v>
      </c>
      <c r="DF1463">
        <v>0.52528703212738037</v>
      </c>
      <c r="DG1463">
        <v>0.4806181788444519</v>
      </c>
      <c r="DH1463">
        <v>0.46748682856559753</v>
      </c>
      <c r="DI1463">
        <v>0.41515737771987915</v>
      </c>
      <c r="DJ1463">
        <v>0.36175155639648438</v>
      </c>
      <c r="DK1463">
        <v>0.35306164622306824</v>
      </c>
      <c r="DL1463">
        <v>0.38438406586647034</v>
      </c>
      <c r="DM1463">
        <v>0.3644501268863678</v>
      </c>
      <c r="DN1463">
        <v>0.37577041983604431</v>
      </c>
      <c r="DO1463">
        <v>1.1513487100601196</v>
      </c>
      <c r="DP1463">
        <v>5.8894405364990234</v>
      </c>
      <c r="DQ1463">
        <v>5.9075922966003418</v>
      </c>
      <c r="DR1463">
        <v>5.9666147232055664</v>
      </c>
      <c r="DS1463">
        <v>5.9871048927307129</v>
      </c>
      <c r="DT1463">
        <v>5.892796516418457</v>
      </c>
      <c r="DU1463">
        <v>0.90469813346862793</v>
      </c>
      <c r="DV1463">
        <v>-5.7154357433319092E-2</v>
      </c>
      <c r="DW1463">
        <v>-7.6270341873168945E-2</v>
      </c>
      <c r="DX1463">
        <v>-0.10084963589906693</v>
      </c>
      <c r="DY1463">
        <v>1.5652080997824669E-2</v>
      </c>
      <c r="DZ1463">
        <v>6.2722645699977875E-2</v>
      </c>
      <c r="EA1463">
        <v>2.3344821929931641</v>
      </c>
      <c r="EB1463">
        <v>1.9318020343780518</v>
      </c>
      <c r="EC1463">
        <v>1.5317516326904297</v>
      </c>
      <c r="ED1463">
        <v>1.2725480794906616</v>
      </c>
      <c r="EE1463">
        <v>1.2082040309906006</v>
      </c>
      <c r="EF1463">
        <v>1.2032904624938965</v>
      </c>
      <c r="EG1463">
        <v>1.1897540092468262</v>
      </c>
      <c r="EH1463">
        <v>1.1627547740936279</v>
      </c>
      <c r="EI1463">
        <v>1.2079150676727295</v>
      </c>
      <c r="EJ1463">
        <v>1.3038736581802368</v>
      </c>
      <c r="EK1463">
        <v>1.3599604368209839</v>
      </c>
      <c r="EL1463">
        <v>1.410353422164917</v>
      </c>
      <c r="EM1463">
        <v>1.9410083293914795</v>
      </c>
      <c r="EN1463">
        <v>6.2334814071655273</v>
      </c>
      <c r="EO1463">
        <v>6.2418708801269531</v>
      </c>
      <c r="EP1463">
        <v>6.2885165214538574</v>
      </c>
      <c r="EQ1463">
        <v>6.3043327331542969</v>
      </c>
      <c r="ER1463">
        <v>6.2186646461486816</v>
      </c>
      <c r="ES1463">
        <v>1.6847579479217529</v>
      </c>
      <c r="ET1463">
        <v>0.30874520540237427</v>
      </c>
      <c r="EU1463">
        <v>0.24472656846046448</v>
      </c>
      <c r="EV1463">
        <v>0.1162000298500061</v>
      </c>
      <c r="EW1463">
        <v>0.46798264980316162</v>
      </c>
      <c r="EX1463">
        <v>0.69777381420135498</v>
      </c>
      <c r="EY1463">
        <v>71.287483215332031</v>
      </c>
      <c r="EZ1463">
        <v>69.9241943359375</v>
      </c>
      <c r="FA1463">
        <v>69.773681640625</v>
      </c>
      <c r="FB1463">
        <v>69.447959899902344</v>
      </c>
      <c r="FC1463">
        <v>68.242774963378906</v>
      </c>
      <c r="FD1463">
        <v>68.021331787109375</v>
      </c>
      <c r="FE1463">
        <v>68.188255310058594</v>
      </c>
      <c r="FF1463">
        <v>68.488838195800781</v>
      </c>
      <c r="FG1463">
        <v>71.614120483398438</v>
      </c>
      <c r="FH1463">
        <v>75.835601806640625</v>
      </c>
      <c r="FI1463">
        <v>79.672615051269531</v>
      </c>
      <c r="FJ1463">
        <v>81.391632080078125</v>
      </c>
      <c r="FK1463">
        <v>81.80072021484375</v>
      </c>
      <c r="FL1463">
        <v>82.671073913574219</v>
      </c>
      <c r="FM1463">
        <v>82.00897216796875</v>
      </c>
      <c r="FN1463">
        <v>82.105056762695313</v>
      </c>
      <c r="FO1463">
        <v>82.038002014160156</v>
      </c>
      <c r="FP1463">
        <v>79.7191162109375</v>
      </c>
      <c r="FQ1463">
        <v>76.785697937011719</v>
      </c>
      <c r="FR1463">
        <v>74.581794738769531</v>
      </c>
      <c r="FS1463">
        <v>73.383209228515625</v>
      </c>
      <c r="FT1463">
        <v>71.836830139160156</v>
      </c>
      <c r="FU1463">
        <v>70.770660400390625</v>
      </c>
      <c r="FV1463">
        <v>70.06390380859375</v>
      </c>
      <c r="FW1463">
        <v>181</v>
      </c>
      <c r="FX1463">
        <v>8.9820645749568939E-2</v>
      </c>
      <c r="FY1463">
        <v>1</v>
      </c>
    </row>
    <row r="1464" spans="1:181" x14ac:dyDescent="0.2">
      <c r="A1464" t="s">
        <v>243</v>
      </c>
      <c r="B1464" t="s">
        <v>239</v>
      </c>
      <c r="C1464" t="s">
        <v>214</v>
      </c>
      <c r="D1464" t="s">
        <v>42</v>
      </c>
      <c r="E1464">
        <v>2022</v>
      </c>
      <c r="F1464" t="s">
        <v>222</v>
      </c>
      <c r="G1464" t="s">
        <v>245</v>
      </c>
      <c r="H1464">
        <v>190</v>
      </c>
      <c r="K1464">
        <v>15.726991653442383</v>
      </c>
      <c r="L1464">
        <v>15.025152206420898</v>
      </c>
      <c r="M1464">
        <v>14.574763298034668</v>
      </c>
      <c r="N1464">
        <v>14.783201217651367</v>
      </c>
      <c r="O1464">
        <v>15.558686256408691</v>
      </c>
      <c r="P1464">
        <v>16.547937393188477</v>
      </c>
      <c r="Q1464">
        <v>19.770086288452148</v>
      </c>
      <c r="R1464">
        <v>22.428926467895508</v>
      </c>
      <c r="S1464">
        <v>25.323570251464844</v>
      </c>
      <c r="T1464">
        <v>27.535863876342773</v>
      </c>
      <c r="U1464">
        <v>30.914644241333008</v>
      </c>
      <c r="V1464">
        <v>32.344387054443359</v>
      </c>
      <c r="W1464">
        <v>32.864826202392578</v>
      </c>
      <c r="X1464">
        <v>33.575450897216797</v>
      </c>
      <c r="Y1464">
        <v>33.572441101074219</v>
      </c>
      <c r="Z1464">
        <v>33.682888031005859</v>
      </c>
      <c r="AA1464">
        <v>33.678615570068359</v>
      </c>
      <c r="AB1464">
        <v>33.313507080078125</v>
      </c>
      <c r="AC1464">
        <v>32.694927215576172</v>
      </c>
      <c r="AD1464">
        <v>32.150043487548828</v>
      </c>
      <c r="AE1464">
        <v>30.075139999389648</v>
      </c>
      <c r="AF1464">
        <v>24.237762451171875</v>
      </c>
      <c r="AG1464">
        <v>19.296056747436523</v>
      </c>
      <c r="AH1464">
        <v>16.368671417236328</v>
      </c>
      <c r="AI1464">
        <v>-2.2157783508300781</v>
      </c>
      <c r="AJ1464">
        <v>-1.8337446451187134</v>
      </c>
      <c r="AK1464">
        <v>-1.4589449167251587</v>
      </c>
      <c r="AL1464">
        <v>-1.2570755481719971</v>
      </c>
      <c r="AM1464">
        <v>-1.2548152208328247</v>
      </c>
      <c r="AN1464">
        <v>-1.2875474691390991</v>
      </c>
      <c r="AO1464">
        <v>-1.4324058294296265</v>
      </c>
      <c r="AP1464">
        <v>-1.548796534538269</v>
      </c>
      <c r="AQ1464">
        <v>-1.6859294176101685</v>
      </c>
      <c r="AR1464">
        <v>-1.8087769746780396</v>
      </c>
      <c r="AS1464">
        <v>-2.0100350379943848</v>
      </c>
      <c r="AT1464">
        <v>-2.0919106006622314</v>
      </c>
      <c r="AU1464">
        <v>-0.73214262723922729</v>
      </c>
      <c r="AV1464">
        <v>5.0688362121582031</v>
      </c>
      <c r="AW1464">
        <v>5.1102733612060547</v>
      </c>
      <c r="AX1464">
        <v>5.1988158226013184</v>
      </c>
      <c r="AY1464">
        <v>5.2304553985595703</v>
      </c>
      <c r="AZ1464">
        <v>5.115537166595459</v>
      </c>
      <c r="BA1464">
        <v>-0.95589578151702881</v>
      </c>
      <c r="BB1464">
        <v>-0.92989575862884521</v>
      </c>
      <c r="BC1464">
        <v>-0.84191018342971802</v>
      </c>
      <c r="BD1464">
        <v>-0.61855518817901611</v>
      </c>
      <c r="BE1464">
        <v>-1.063244104385376</v>
      </c>
      <c r="BF1464">
        <v>-1.4519976377487183</v>
      </c>
      <c r="BG1464">
        <v>-0.87161284685134888</v>
      </c>
      <c r="BH1464">
        <v>-0.72138690948486328</v>
      </c>
      <c r="BI1464">
        <v>-0.57548105716705322</v>
      </c>
      <c r="BJ1464">
        <v>-0.50981444120407104</v>
      </c>
      <c r="BK1464">
        <v>-0.52722930908203125</v>
      </c>
      <c r="BL1464">
        <v>-0.55174386501312256</v>
      </c>
      <c r="BM1464">
        <v>-0.65780919790267944</v>
      </c>
      <c r="BN1464">
        <v>-0.74779325723648071</v>
      </c>
      <c r="BO1464">
        <v>-0.83107602596282959</v>
      </c>
      <c r="BP1464">
        <v>-0.88928735256195068</v>
      </c>
      <c r="BQ1464">
        <v>-1.0145246982574463</v>
      </c>
      <c r="BR1464">
        <v>-1.0573276281356812</v>
      </c>
      <c r="BS1464">
        <v>5.7516977190971375E-2</v>
      </c>
      <c r="BT1464">
        <v>5.412877082824707</v>
      </c>
      <c r="BU1464">
        <v>5.444551944732666</v>
      </c>
      <c r="BV1464">
        <v>5.5207176208496094</v>
      </c>
      <c r="BW1464">
        <v>5.5476832389831543</v>
      </c>
      <c r="BX1464">
        <v>5.4414052963256836</v>
      </c>
      <c r="BY1464">
        <v>-0.17583595216274261</v>
      </c>
      <c r="BZ1464">
        <v>-0.56399619579315186</v>
      </c>
      <c r="CA1464">
        <v>-0.52091330289840698</v>
      </c>
      <c r="CB1464">
        <v>-0.40150552988052368</v>
      </c>
      <c r="CC1464">
        <v>-0.61091345548629761</v>
      </c>
      <c r="CD1464">
        <v>-0.81694638729095459</v>
      </c>
      <c r="CE1464">
        <v>5.9352021664381027E-2</v>
      </c>
      <c r="CF1464">
        <v>4.9028683453798294E-2</v>
      </c>
      <c r="CG1464">
        <v>3.6403369158506393E-2</v>
      </c>
      <c r="CH1464">
        <v>7.7362949959933758E-3</v>
      </c>
      <c r="CI1464">
        <v>-2.3305568844079971E-2</v>
      </c>
      <c r="CJ1464">
        <v>-4.2128518223762512E-2</v>
      </c>
      <c r="CK1464">
        <v>-0.12132591009140015</v>
      </c>
      <c r="CL1464">
        <v>-0.19302083551883698</v>
      </c>
      <c r="CM1464">
        <v>-0.23900718986988068</v>
      </c>
      <c r="CN1464">
        <v>-0.25245162844657898</v>
      </c>
      <c r="CO1464">
        <v>-0.32503730058670044</v>
      </c>
      <c r="CP1464">
        <v>-0.34077861905097961</v>
      </c>
      <c r="CQ1464">
        <v>0.60443282127380371</v>
      </c>
      <c r="CR1464">
        <v>5.6511588096618652</v>
      </c>
      <c r="CS1464">
        <v>5.6760721206665039</v>
      </c>
      <c r="CT1464">
        <v>5.7436661720275879</v>
      </c>
      <c r="CU1464">
        <v>5.7673940658569336</v>
      </c>
      <c r="CV1464">
        <v>5.6671009063720703</v>
      </c>
      <c r="CW1464">
        <v>0.36443108320236206</v>
      </c>
      <c r="CX1464">
        <v>-0.31057527661323547</v>
      </c>
      <c r="CY1464">
        <v>-0.29859182238578796</v>
      </c>
      <c r="CZ1464">
        <v>-0.251177579164505</v>
      </c>
      <c r="DA1464">
        <v>-0.29763069748878479</v>
      </c>
      <c r="DB1464">
        <v>-0.37711188197135925</v>
      </c>
      <c r="DC1464">
        <v>0.99031686782836914</v>
      </c>
      <c r="DD1464">
        <v>0.81944429874420166</v>
      </c>
      <c r="DE1464">
        <v>0.64828777313232422</v>
      </c>
      <c r="DF1464">
        <v>0.52528703212738037</v>
      </c>
      <c r="DG1464">
        <v>0.4806181788444519</v>
      </c>
      <c r="DH1464">
        <v>0.46748682856559753</v>
      </c>
      <c r="DI1464">
        <v>0.41515737771987915</v>
      </c>
      <c r="DJ1464">
        <v>0.36175155639648438</v>
      </c>
      <c r="DK1464">
        <v>0.35306164622306824</v>
      </c>
      <c r="DL1464">
        <v>0.38438406586647034</v>
      </c>
      <c r="DM1464">
        <v>0.3644501268863678</v>
      </c>
      <c r="DN1464">
        <v>0.37577041983604431</v>
      </c>
      <c r="DO1464">
        <v>1.1513487100601196</v>
      </c>
      <c r="DP1464">
        <v>5.8894405364990234</v>
      </c>
      <c r="DQ1464">
        <v>5.9075922966003418</v>
      </c>
      <c r="DR1464">
        <v>5.9666147232055664</v>
      </c>
      <c r="DS1464">
        <v>5.9871048927307129</v>
      </c>
      <c r="DT1464">
        <v>5.892796516418457</v>
      </c>
      <c r="DU1464">
        <v>0.90469813346862793</v>
      </c>
      <c r="DV1464">
        <v>-5.7154357433319092E-2</v>
      </c>
      <c r="DW1464">
        <v>-7.6270341873168945E-2</v>
      </c>
      <c r="DX1464">
        <v>-0.10084963589906693</v>
      </c>
      <c r="DY1464">
        <v>1.5652080997824669E-2</v>
      </c>
      <c r="DZ1464">
        <v>6.2722645699977875E-2</v>
      </c>
      <c r="EA1464">
        <v>2.3344821929931641</v>
      </c>
      <c r="EB1464">
        <v>1.9318020343780518</v>
      </c>
      <c r="EC1464">
        <v>1.5317516326904297</v>
      </c>
      <c r="ED1464">
        <v>1.2725480794906616</v>
      </c>
      <c r="EE1464">
        <v>1.2082040309906006</v>
      </c>
      <c r="EF1464">
        <v>1.2032904624938965</v>
      </c>
      <c r="EG1464">
        <v>1.1897540092468262</v>
      </c>
      <c r="EH1464">
        <v>1.1627547740936279</v>
      </c>
      <c r="EI1464">
        <v>1.2079150676727295</v>
      </c>
      <c r="EJ1464">
        <v>1.3038736581802368</v>
      </c>
      <c r="EK1464">
        <v>1.3599604368209839</v>
      </c>
      <c r="EL1464">
        <v>1.410353422164917</v>
      </c>
      <c r="EM1464">
        <v>1.9410083293914795</v>
      </c>
      <c r="EN1464">
        <v>6.2334814071655273</v>
      </c>
      <c r="EO1464">
        <v>6.2418708801269531</v>
      </c>
      <c r="EP1464">
        <v>6.2885165214538574</v>
      </c>
      <c r="EQ1464">
        <v>6.3043327331542969</v>
      </c>
      <c r="ER1464">
        <v>6.2186646461486816</v>
      </c>
      <c r="ES1464">
        <v>1.6847579479217529</v>
      </c>
      <c r="ET1464">
        <v>0.30874520540237427</v>
      </c>
      <c r="EU1464">
        <v>0.24472656846046448</v>
      </c>
      <c r="EV1464">
        <v>0.1162000298500061</v>
      </c>
      <c r="EW1464">
        <v>0.46798264980316162</v>
      </c>
      <c r="EX1464">
        <v>0.69777381420135498</v>
      </c>
      <c r="EY1464">
        <v>71.287483215332031</v>
      </c>
      <c r="EZ1464">
        <v>69.9241943359375</v>
      </c>
      <c r="FA1464">
        <v>69.773681640625</v>
      </c>
      <c r="FB1464">
        <v>69.447959899902344</v>
      </c>
      <c r="FC1464">
        <v>68.242774963378906</v>
      </c>
      <c r="FD1464">
        <v>68.021331787109375</v>
      </c>
      <c r="FE1464">
        <v>68.188255310058594</v>
      </c>
      <c r="FF1464">
        <v>68.488838195800781</v>
      </c>
      <c r="FG1464">
        <v>71.614120483398438</v>
      </c>
      <c r="FH1464">
        <v>75.835601806640625</v>
      </c>
      <c r="FI1464">
        <v>79.672615051269531</v>
      </c>
      <c r="FJ1464">
        <v>81.391632080078125</v>
      </c>
      <c r="FK1464">
        <v>81.80072021484375</v>
      </c>
      <c r="FL1464">
        <v>82.671073913574219</v>
      </c>
      <c r="FM1464">
        <v>82.00897216796875</v>
      </c>
      <c r="FN1464">
        <v>82.105056762695313</v>
      </c>
      <c r="FO1464">
        <v>82.038002014160156</v>
      </c>
      <c r="FP1464">
        <v>79.7191162109375</v>
      </c>
      <c r="FQ1464">
        <v>76.785697937011719</v>
      </c>
      <c r="FR1464">
        <v>74.581794738769531</v>
      </c>
      <c r="FS1464">
        <v>73.383209228515625</v>
      </c>
      <c r="FT1464">
        <v>71.836830139160156</v>
      </c>
      <c r="FU1464">
        <v>70.770660400390625</v>
      </c>
      <c r="FV1464">
        <v>70.06390380859375</v>
      </c>
      <c r="FW1464">
        <v>181</v>
      </c>
      <c r="FX1464">
        <v>8.9820645749568939E-2</v>
      </c>
      <c r="FY1464">
        <v>1</v>
      </c>
    </row>
    <row r="1465" spans="1:181" x14ac:dyDescent="0.2">
      <c r="A1465" t="s">
        <v>243</v>
      </c>
      <c r="B1465" t="s">
        <v>239</v>
      </c>
      <c r="C1465" t="s">
        <v>214</v>
      </c>
      <c r="D1465" t="s">
        <v>42</v>
      </c>
      <c r="E1465">
        <v>2023</v>
      </c>
      <c r="F1465" t="s">
        <v>222</v>
      </c>
      <c r="G1465" t="s">
        <v>245</v>
      </c>
      <c r="H1465">
        <v>190</v>
      </c>
      <c r="K1465">
        <v>15.726991653442383</v>
      </c>
      <c r="L1465">
        <v>15.025152206420898</v>
      </c>
      <c r="M1465">
        <v>14.574763298034668</v>
      </c>
      <c r="N1465">
        <v>14.783201217651367</v>
      </c>
      <c r="O1465">
        <v>15.558686256408691</v>
      </c>
      <c r="P1465">
        <v>16.547937393188477</v>
      </c>
      <c r="Q1465">
        <v>19.770086288452148</v>
      </c>
      <c r="R1465">
        <v>22.428926467895508</v>
      </c>
      <c r="S1465">
        <v>25.323570251464844</v>
      </c>
      <c r="T1465">
        <v>27.535863876342773</v>
      </c>
      <c r="U1465">
        <v>30.914644241333008</v>
      </c>
      <c r="V1465">
        <v>32.344387054443359</v>
      </c>
      <c r="W1465">
        <v>32.864826202392578</v>
      </c>
      <c r="X1465">
        <v>33.575450897216797</v>
      </c>
      <c r="Y1465">
        <v>33.572441101074219</v>
      </c>
      <c r="Z1465">
        <v>33.682888031005859</v>
      </c>
      <c r="AA1465">
        <v>33.678615570068359</v>
      </c>
      <c r="AB1465">
        <v>33.313507080078125</v>
      </c>
      <c r="AC1465">
        <v>32.694927215576172</v>
      </c>
      <c r="AD1465">
        <v>32.150043487548828</v>
      </c>
      <c r="AE1465">
        <v>30.075139999389648</v>
      </c>
      <c r="AF1465">
        <v>24.237762451171875</v>
      </c>
      <c r="AG1465">
        <v>19.296056747436523</v>
      </c>
      <c r="AH1465">
        <v>16.368671417236328</v>
      </c>
      <c r="AI1465">
        <v>-2.2157783508300781</v>
      </c>
      <c r="AJ1465">
        <v>-1.8337446451187134</v>
      </c>
      <c r="AK1465">
        <v>-1.4589449167251587</v>
      </c>
      <c r="AL1465">
        <v>-1.2570755481719971</v>
      </c>
      <c r="AM1465">
        <v>-1.2548152208328247</v>
      </c>
      <c r="AN1465">
        <v>-1.2875474691390991</v>
      </c>
      <c r="AO1465">
        <v>-1.4324058294296265</v>
      </c>
      <c r="AP1465">
        <v>-1.548796534538269</v>
      </c>
      <c r="AQ1465">
        <v>-1.6859294176101685</v>
      </c>
      <c r="AR1465">
        <v>-1.8087769746780396</v>
      </c>
      <c r="AS1465">
        <v>-2.0100350379943848</v>
      </c>
      <c r="AT1465">
        <v>-2.0919106006622314</v>
      </c>
      <c r="AU1465">
        <v>-0.73214262723922729</v>
      </c>
      <c r="AV1465">
        <v>5.0688362121582031</v>
      </c>
      <c r="AW1465">
        <v>5.1102733612060547</v>
      </c>
      <c r="AX1465">
        <v>5.1988158226013184</v>
      </c>
      <c r="AY1465">
        <v>5.2304553985595703</v>
      </c>
      <c r="AZ1465">
        <v>5.115537166595459</v>
      </c>
      <c r="BA1465">
        <v>-0.95589578151702881</v>
      </c>
      <c r="BB1465">
        <v>-0.92989575862884521</v>
      </c>
      <c r="BC1465">
        <v>-0.84191018342971802</v>
      </c>
      <c r="BD1465">
        <v>-0.61855518817901611</v>
      </c>
      <c r="BE1465">
        <v>-1.063244104385376</v>
      </c>
      <c r="BF1465">
        <v>-1.4519976377487183</v>
      </c>
      <c r="BG1465">
        <v>-0.87161284685134888</v>
      </c>
      <c r="BH1465">
        <v>-0.72138690948486328</v>
      </c>
      <c r="BI1465">
        <v>-0.57548105716705322</v>
      </c>
      <c r="BJ1465">
        <v>-0.50981444120407104</v>
      </c>
      <c r="BK1465">
        <v>-0.52722930908203125</v>
      </c>
      <c r="BL1465">
        <v>-0.55174386501312256</v>
      </c>
      <c r="BM1465">
        <v>-0.65780919790267944</v>
      </c>
      <c r="BN1465">
        <v>-0.74779325723648071</v>
      </c>
      <c r="BO1465">
        <v>-0.83107602596282959</v>
      </c>
      <c r="BP1465">
        <v>-0.88928735256195068</v>
      </c>
      <c r="BQ1465">
        <v>-1.0145246982574463</v>
      </c>
      <c r="BR1465">
        <v>-1.0573276281356812</v>
      </c>
      <c r="BS1465">
        <v>5.7516977190971375E-2</v>
      </c>
      <c r="BT1465">
        <v>5.412877082824707</v>
      </c>
      <c r="BU1465">
        <v>5.444551944732666</v>
      </c>
      <c r="BV1465">
        <v>5.5207176208496094</v>
      </c>
      <c r="BW1465">
        <v>5.5476832389831543</v>
      </c>
      <c r="BX1465">
        <v>5.4414052963256836</v>
      </c>
      <c r="BY1465">
        <v>-0.17583595216274261</v>
      </c>
      <c r="BZ1465">
        <v>-0.56399619579315186</v>
      </c>
      <c r="CA1465">
        <v>-0.52091330289840698</v>
      </c>
      <c r="CB1465">
        <v>-0.40150552988052368</v>
      </c>
      <c r="CC1465">
        <v>-0.61091345548629761</v>
      </c>
      <c r="CD1465">
        <v>-0.81694638729095459</v>
      </c>
      <c r="CE1465">
        <v>5.9352021664381027E-2</v>
      </c>
      <c r="CF1465">
        <v>4.9028683453798294E-2</v>
      </c>
      <c r="CG1465">
        <v>3.6403369158506393E-2</v>
      </c>
      <c r="CH1465">
        <v>7.7362949959933758E-3</v>
      </c>
      <c r="CI1465">
        <v>-2.3305568844079971E-2</v>
      </c>
      <c r="CJ1465">
        <v>-4.2128518223762512E-2</v>
      </c>
      <c r="CK1465">
        <v>-0.12132591009140015</v>
      </c>
      <c r="CL1465">
        <v>-0.19302083551883698</v>
      </c>
      <c r="CM1465">
        <v>-0.23900718986988068</v>
      </c>
      <c r="CN1465">
        <v>-0.25245162844657898</v>
      </c>
      <c r="CO1465">
        <v>-0.32503730058670044</v>
      </c>
      <c r="CP1465">
        <v>-0.34077861905097961</v>
      </c>
      <c r="CQ1465">
        <v>0.60443282127380371</v>
      </c>
      <c r="CR1465">
        <v>5.6511588096618652</v>
      </c>
      <c r="CS1465">
        <v>5.6760721206665039</v>
      </c>
      <c r="CT1465">
        <v>5.7436661720275879</v>
      </c>
      <c r="CU1465">
        <v>5.7673940658569336</v>
      </c>
      <c r="CV1465">
        <v>5.6671009063720703</v>
      </c>
      <c r="CW1465">
        <v>0.36443108320236206</v>
      </c>
      <c r="CX1465">
        <v>-0.31057527661323547</v>
      </c>
      <c r="CY1465">
        <v>-0.29859182238578796</v>
      </c>
      <c r="CZ1465">
        <v>-0.251177579164505</v>
      </c>
      <c r="DA1465">
        <v>-0.29763069748878479</v>
      </c>
      <c r="DB1465">
        <v>-0.37711188197135925</v>
      </c>
      <c r="DC1465">
        <v>0.99031686782836914</v>
      </c>
      <c r="DD1465">
        <v>0.81944429874420166</v>
      </c>
      <c r="DE1465">
        <v>0.64828777313232422</v>
      </c>
      <c r="DF1465">
        <v>0.52528703212738037</v>
      </c>
      <c r="DG1465">
        <v>0.4806181788444519</v>
      </c>
      <c r="DH1465">
        <v>0.46748682856559753</v>
      </c>
      <c r="DI1465">
        <v>0.41515737771987915</v>
      </c>
      <c r="DJ1465">
        <v>0.36175155639648438</v>
      </c>
      <c r="DK1465">
        <v>0.35306164622306824</v>
      </c>
      <c r="DL1465">
        <v>0.38438406586647034</v>
      </c>
      <c r="DM1465">
        <v>0.3644501268863678</v>
      </c>
      <c r="DN1465">
        <v>0.37577041983604431</v>
      </c>
      <c r="DO1465">
        <v>1.1513487100601196</v>
      </c>
      <c r="DP1465">
        <v>5.8894405364990234</v>
      </c>
      <c r="DQ1465">
        <v>5.9075922966003418</v>
      </c>
      <c r="DR1465">
        <v>5.9666147232055664</v>
      </c>
      <c r="DS1465">
        <v>5.9871048927307129</v>
      </c>
      <c r="DT1465">
        <v>5.892796516418457</v>
      </c>
      <c r="DU1465">
        <v>0.90469813346862793</v>
      </c>
      <c r="DV1465">
        <v>-5.7154357433319092E-2</v>
      </c>
      <c r="DW1465">
        <v>-7.6270341873168945E-2</v>
      </c>
      <c r="DX1465">
        <v>-0.10084963589906693</v>
      </c>
      <c r="DY1465">
        <v>1.5652080997824669E-2</v>
      </c>
      <c r="DZ1465">
        <v>6.2722645699977875E-2</v>
      </c>
      <c r="EA1465">
        <v>2.3344821929931641</v>
      </c>
      <c r="EB1465">
        <v>1.9318020343780518</v>
      </c>
      <c r="EC1465">
        <v>1.5317516326904297</v>
      </c>
      <c r="ED1465">
        <v>1.2725480794906616</v>
      </c>
      <c r="EE1465">
        <v>1.2082040309906006</v>
      </c>
      <c r="EF1465">
        <v>1.2032904624938965</v>
      </c>
      <c r="EG1465">
        <v>1.1897540092468262</v>
      </c>
      <c r="EH1465">
        <v>1.1627547740936279</v>
      </c>
      <c r="EI1465">
        <v>1.2079150676727295</v>
      </c>
      <c r="EJ1465">
        <v>1.3038736581802368</v>
      </c>
      <c r="EK1465">
        <v>1.3599604368209839</v>
      </c>
      <c r="EL1465">
        <v>1.410353422164917</v>
      </c>
      <c r="EM1465">
        <v>1.9410083293914795</v>
      </c>
      <c r="EN1465">
        <v>6.2334814071655273</v>
      </c>
      <c r="EO1465">
        <v>6.2418708801269531</v>
      </c>
      <c r="EP1465">
        <v>6.2885165214538574</v>
      </c>
      <c r="EQ1465">
        <v>6.3043327331542969</v>
      </c>
      <c r="ER1465">
        <v>6.2186646461486816</v>
      </c>
      <c r="ES1465">
        <v>1.6847579479217529</v>
      </c>
      <c r="ET1465">
        <v>0.30874520540237427</v>
      </c>
      <c r="EU1465">
        <v>0.24472656846046448</v>
      </c>
      <c r="EV1465">
        <v>0.1162000298500061</v>
      </c>
      <c r="EW1465">
        <v>0.46798264980316162</v>
      </c>
      <c r="EX1465">
        <v>0.69777381420135498</v>
      </c>
      <c r="EY1465">
        <v>71.287483215332031</v>
      </c>
      <c r="EZ1465">
        <v>69.9241943359375</v>
      </c>
      <c r="FA1465">
        <v>69.773681640625</v>
      </c>
      <c r="FB1465">
        <v>69.447959899902344</v>
      </c>
      <c r="FC1465">
        <v>68.242774963378906</v>
      </c>
      <c r="FD1465">
        <v>68.021331787109375</v>
      </c>
      <c r="FE1465">
        <v>68.188255310058594</v>
      </c>
      <c r="FF1465">
        <v>68.488838195800781</v>
      </c>
      <c r="FG1465">
        <v>71.614120483398438</v>
      </c>
      <c r="FH1465">
        <v>75.835601806640625</v>
      </c>
      <c r="FI1465">
        <v>79.672615051269531</v>
      </c>
      <c r="FJ1465">
        <v>81.391632080078125</v>
      </c>
      <c r="FK1465">
        <v>81.80072021484375</v>
      </c>
      <c r="FL1465">
        <v>82.671073913574219</v>
      </c>
      <c r="FM1465">
        <v>82.00897216796875</v>
      </c>
      <c r="FN1465">
        <v>82.105056762695313</v>
      </c>
      <c r="FO1465">
        <v>82.038002014160156</v>
      </c>
      <c r="FP1465">
        <v>79.7191162109375</v>
      </c>
      <c r="FQ1465">
        <v>76.785697937011719</v>
      </c>
      <c r="FR1465">
        <v>74.581794738769531</v>
      </c>
      <c r="FS1465">
        <v>73.383209228515625</v>
      </c>
      <c r="FT1465">
        <v>71.836830139160156</v>
      </c>
      <c r="FU1465">
        <v>70.770660400390625</v>
      </c>
      <c r="FV1465">
        <v>70.06390380859375</v>
      </c>
      <c r="FW1465">
        <v>181</v>
      </c>
      <c r="FX1465">
        <v>8.9820645749568939E-2</v>
      </c>
      <c r="FY1465">
        <v>1</v>
      </c>
    </row>
    <row r="1466" spans="1:181" x14ac:dyDescent="0.2">
      <c r="A1466" t="s">
        <v>243</v>
      </c>
      <c r="B1466" t="s">
        <v>239</v>
      </c>
      <c r="C1466" t="s">
        <v>214</v>
      </c>
      <c r="D1466" t="s">
        <v>42</v>
      </c>
      <c r="E1466">
        <v>2024</v>
      </c>
      <c r="F1466" t="s">
        <v>222</v>
      </c>
      <c r="G1466" t="s">
        <v>245</v>
      </c>
      <c r="H1466">
        <v>190</v>
      </c>
      <c r="K1466">
        <v>15.726991653442383</v>
      </c>
      <c r="L1466">
        <v>15.025152206420898</v>
      </c>
      <c r="M1466">
        <v>14.574763298034668</v>
      </c>
      <c r="N1466">
        <v>14.783201217651367</v>
      </c>
      <c r="O1466">
        <v>15.558686256408691</v>
      </c>
      <c r="P1466">
        <v>16.547937393188477</v>
      </c>
      <c r="Q1466">
        <v>19.770086288452148</v>
      </c>
      <c r="R1466">
        <v>22.428926467895508</v>
      </c>
      <c r="S1466">
        <v>25.323570251464844</v>
      </c>
      <c r="T1466">
        <v>27.535863876342773</v>
      </c>
      <c r="U1466">
        <v>30.914644241333008</v>
      </c>
      <c r="V1466">
        <v>32.344387054443359</v>
      </c>
      <c r="W1466">
        <v>32.864826202392578</v>
      </c>
      <c r="X1466">
        <v>33.575450897216797</v>
      </c>
      <c r="Y1466">
        <v>33.572441101074219</v>
      </c>
      <c r="Z1466">
        <v>33.682888031005859</v>
      </c>
      <c r="AA1466">
        <v>33.678615570068359</v>
      </c>
      <c r="AB1466">
        <v>33.313507080078125</v>
      </c>
      <c r="AC1466">
        <v>32.694927215576172</v>
      </c>
      <c r="AD1466">
        <v>32.150043487548828</v>
      </c>
      <c r="AE1466">
        <v>30.075139999389648</v>
      </c>
      <c r="AF1466">
        <v>24.237762451171875</v>
      </c>
      <c r="AG1466">
        <v>19.296056747436523</v>
      </c>
      <c r="AH1466">
        <v>16.368671417236328</v>
      </c>
      <c r="AI1466">
        <v>-2.2157783508300781</v>
      </c>
      <c r="AJ1466">
        <v>-1.8337446451187134</v>
      </c>
      <c r="AK1466">
        <v>-1.4589449167251587</v>
      </c>
      <c r="AL1466">
        <v>-1.2570755481719971</v>
      </c>
      <c r="AM1466">
        <v>-1.2548152208328247</v>
      </c>
      <c r="AN1466">
        <v>-1.2875474691390991</v>
      </c>
      <c r="AO1466">
        <v>-1.4324058294296265</v>
      </c>
      <c r="AP1466">
        <v>-1.548796534538269</v>
      </c>
      <c r="AQ1466">
        <v>-1.6859294176101685</v>
      </c>
      <c r="AR1466">
        <v>-1.8087769746780396</v>
      </c>
      <c r="AS1466">
        <v>-2.0100350379943848</v>
      </c>
      <c r="AT1466">
        <v>-2.0919106006622314</v>
      </c>
      <c r="AU1466">
        <v>-0.73214262723922729</v>
      </c>
      <c r="AV1466">
        <v>5.0688362121582031</v>
      </c>
      <c r="AW1466">
        <v>5.1102733612060547</v>
      </c>
      <c r="AX1466">
        <v>5.1988158226013184</v>
      </c>
      <c r="AY1466">
        <v>5.2304553985595703</v>
      </c>
      <c r="AZ1466">
        <v>5.115537166595459</v>
      </c>
      <c r="BA1466">
        <v>-0.95589578151702881</v>
      </c>
      <c r="BB1466">
        <v>-0.92989575862884521</v>
      </c>
      <c r="BC1466">
        <v>-0.84191018342971802</v>
      </c>
      <c r="BD1466">
        <v>-0.61855518817901611</v>
      </c>
      <c r="BE1466">
        <v>-1.063244104385376</v>
      </c>
      <c r="BF1466">
        <v>-1.4519976377487183</v>
      </c>
      <c r="BG1466">
        <v>-0.87161284685134888</v>
      </c>
      <c r="BH1466">
        <v>-0.72138690948486328</v>
      </c>
      <c r="BI1466">
        <v>-0.57548105716705322</v>
      </c>
      <c r="BJ1466">
        <v>-0.50981444120407104</v>
      </c>
      <c r="BK1466">
        <v>-0.52722930908203125</v>
      </c>
      <c r="BL1466">
        <v>-0.55174386501312256</v>
      </c>
      <c r="BM1466">
        <v>-0.65780919790267944</v>
      </c>
      <c r="BN1466">
        <v>-0.74779325723648071</v>
      </c>
      <c r="BO1466">
        <v>-0.83107602596282959</v>
      </c>
      <c r="BP1466">
        <v>-0.88928735256195068</v>
      </c>
      <c r="BQ1466">
        <v>-1.0145246982574463</v>
      </c>
      <c r="BR1466">
        <v>-1.0573276281356812</v>
      </c>
      <c r="BS1466">
        <v>5.7516977190971375E-2</v>
      </c>
      <c r="BT1466">
        <v>5.412877082824707</v>
      </c>
      <c r="BU1466">
        <v>5.444551944732666</v>
      </c>
      <c r="BV1466">
        <v>5.5207176208496094</v>
      </c>
      <c r="BW1466">
        <v>5.5476832389831543</v>
      </c>
      <c r="BX1466">
        <v>5.4414052963256836</v>
      </c>
      <c r="BY1466">
        <v>-0.17583595216274261</v>
      </c>
      <c r="BZ1466">
        <v>-0.56399619579315186</v>
      </c>
      <c r="CA1466">
        <v>-0.52091330289840698</v>
      </c>
      <c r="CB1466">
        <v>-0.40150552988052368</v>
      </c>
      <c r="CC1466">
        <v>-0.61091345548629761</v>
      </c>
      <c r="CD1466">
        <v>-0.81694638729095459</v>
      </c>
      <c r="CE1466">
        <v>5.9352021664381027E-2</v>
      </c>
      <c r="CF1466">
        <v>4.9028683453798294E-2</v>
      </c>
      <c r="CG1466">
        <v>3.6403369158506393E-2</v>
      </c>
      <c r="CH1466">
        <v>7.7362949959933758E-3</v>
      </c>
      <c r="CI1466">
        <v>-2.3305568844079971E-2</v>
      </c>
      <c r="CJ1466">
        <v>-4.2128518223762512E-2</v>
      </c>
      <c r="CK1466">
        <v>-0.12132591009140015</v>
      </c>
      <c r="CL1466">
        <v>-0.19302083551883698</v>
      </c>
      <c r="CM1466">
        <v>-0.23900718986988068</v>
      </c>
      <c r="CN1466">
        <v>-0.25245162844657898</v>
      </c>
      <c r="CO1466">
        <v>-0.32503730058670044</v>
      </c>
      <c r="CP1466">
        <v>-0.34077861905097961</v>
      </c>
      <c r="CQ1466">
        <v>0.60443282127380371</v>
      </c>
      <c r="CR1466">
        <v>5.6511588096618652</v>
      </c>
      <c r="CS1466">
        <v>5.6760721206665039</v>
      </c>
      <c r="CT1466">
        <v>5.7436661720275879</v>
      </c>
      <c r="CU1466">
        <v>5.7673940658569336</v>
      </c>
      <c r="CV1466">
        <v>5.6671009063720703</v>
      </c>
      <c r="CW1466">
        <v>0.36443108320236206</v>
      </c>
      <c r="CX1466">
        <v>-0.31057527661323547</v>
      </c>
      <c r="CY1466">
        <v>-0.29859182238578796</v>
      </c>
      <c r="CZ1466">
        <v>-0.251177579164505</v>
      </c>
      <c r="DA1466">
        <v>-0.29763069748878479</v>
      </c>
      <c r="DB1466">
        <v>-0.37711188197135925</v>
      </c>
      <c r="DC1466">
        <v>0.99031686782836914</v>
      </c>
      <c r="DD1466">
        <v>0.81944429874420166</v>
      </c>
      <c r="DE1466">
        <v>0.64828777313232422</v>
      </c>
      <c r="DF1466">
        <v>0.52528703212738037</v>
      </c>
      <c r="DG1466">
        <v>0.4806181788444519</v>
      </c>
      <c r="DH1466">
        <v>0.46748682856559753</v>
      </c>
      <c r="DI1466">
        <v>0.41515737771987915</v>
      </c>
      <c r="DJ1466">
        <v>0.36175155639648438</v>
      </c>
      <c r="DK1466">
        <v>0.35306164622306824</v>
      </c>
      <c r="DL1466">
        <v>0.38438406586647034</v>
      </c>
      <c r="DM1466">
        <v>0.3644501268863678</v>
      </c>
      <c r="DN1466">
        <v>0.37577041983604431</v>
      </c>
      <c r="DO1466">
        <v>1.1513487100601196</v>
      </c>
      <c r="DP1466">
        <v>5.8894405364990234</v>
      </c>
      <c r="DQ1466">
        <v>5.9075922966003418</v>
      </c>
      <c r="DR1466">
        <v>5.9666147232055664</v>
      </c>
      <c r="DS1466">
        <v>5.9871048927307129</v>
      </c>
      <c r="DT1466">
        <v>5.892796516418457</v>
      </c>
      <c r="DU1466">
        <v>0.90469813346862793</v>
      </c>
      <c r="DV1466">
        <v>-5.7154357433319092E-2</v>
      </c>
      <c r="DW1466">
        <v>-7.6270341873168945E-2</v>
      </c>
      <c r="DX1466">
        <v>-0.10084963589906693</v>
      </c>
      <c r="DY1466">
        <v>1.5652080997824669E-2</v>
      </c>
      <c r="DZ1466">
        <v>6.2722645699977875E-2</v>
      </c>
      <c r="EA1466">
        <v>2.3344821929931641</v>
      </c>
      <c r="EB1466">
        <v>1.9318020343780518</v>
      </c>
      <c r="EC1466">
        <v>1.5317516326904297</v>
      </c>
      <c r="ED1466">
        <v>1.2725480794906616</v>
      </c>
      <c r="EE1466">
        <v>1.2082040309906006</v>
      </c>
      <c r="EF1466">
        <v>1.2032904624938965</v>
      </c>
      <c r="EG1466">
        <v>1.1897540092468262</v>
      </c>
      <c r="EH1466">
        <v>1.1627547740936279</v>
      </c>
      <c r="EI1466">
        <v>1.2079150676727295</v>
      </c>
      <c r="EJ1466">
        <v>1.3038736581802368</v>
      </c>
      <c r="EK1466">
        <v>1.3599604368209839</v>
      </c>
      <c r="EL1466">
        <v>1.410353422164917</v>
      </c>
      <c r="EM1466">
        <v>1.9410083293914795</v>
      </c>
      <c r="EN1466">
        <v>6.2334814071655273</v>
      </c>
      <c r="EO1466">
        <v>6.2418708801269531</v>
      </c>
      <c r="EP1466">
        <v>6.2885165214538574</v>
      </c>
      <c r="EQ1466">
        <v>6.3043327331542969</v>
      </c>
      <c r="ER1466">
        <v>6.2186646461486816</v>
      </c>
      <c r="ES1466">
        <v>1.6847579479217529</v>
      </c>
      <c r="ET1466">
        <v>0.30874520540237427</v>
      </c>
      <c r="EU1466">
        <v>0.24472656846046448</v>
      </c>
      <c r="EV1466">
        <v>0.1162000298500061</v>
      </c>
      <c r="EW1466">
        <v>0.46798264980316162</v>
      </c>
      <c r="EX1466">
        <v>0.69777381420135498</v>
      </c>
      <c r="EY1466">
        <v>71.287483215332031</v>
      </c>
      <c r="EZ1466">
        <v>69.9241943359375</v>
      </c>
      <c r="FA1466">
        <v>69.773681640625</v>
      </c>
      <c r="FB1466">
        <v>69.447959899902344</v>
      </c>
      <c r="FC1466">
        <v>68.242774963378906</v>
      </c>
      <c r="FD1466">
        <v>68.021331787109375</v>
      </c>
      <c r="FE1466">
        <v>68.188255310058594</v>
      </c>
      <c r="FF1466">
        <v>68.488838195800781</v>
      </c>
      <c r="FG1466">
        <v>71.614120483398438</v>
      </c>
      <c r="FH1466">
        <v>75.835601806640625</v>
      </c>
      <c r="FI1466">
        <v>79.672615051269531</v>
      </c>
      <c r="FJ1466">
        <v>81.391632080078125</v>
      </c>
      <c r="FK1466">
        <v>81.80072021484375</v>
      </c>
      <c r="FL1466">
        <v>82.671073913574219</v>
      </c>
      <c r="FM1466">
        <v>82.00897216796875</v>
      </c>
      <c r="FN1466">
        <v>82.105056762695313</v>
      </c>
      <c r="FO1466">
        <v>82.038002014160156</v>
      </c>
      <c r="FP1466">
        <v>79.7191162109375</v>
      </c>
      <c r="FQ1466">
        <v>76.785697937011719</v>
      </c>
      <c r="FR1466">
        <v>74.581794738769531</v>
      </c>
      <c r="FS1466">
        <v>73.383209228515625</v>
      </c>
      <c r="FT1466">
        <v>71.836830139160156</v>
      </c>
      <c r="FU1466">
        <v>70.770660400390625</v>
      </c>
      <c r="FV1466">
        <v>70.06390380859375</v>
      </c>
      <c r="FW1466">
        <v>181</v>
      </c>
      <c r="FX1466">
        <v>8.9820645749568939E-2</v>
      </c>
      <c r="FY1466">
        <v>1</v>
      </c>
    </row>
    <row r="1467" spans="1:181" x14ac:dyDescent="0.2">
      <c r="A1467" t="s">
        <v>243</v>
      </c>
      <c r="B1467" t="s">
        <v>239</v>
      </c>
      <c r="C1467" t="s">
        <v>214</v>
      </c>
      <c r="D1467" t="s">
        <v>42</v>
      </c>
      <c r="E1467">
        <v>2025</v>
      </c>
      <c r="F1467" t="s">
        <v>222</v>
      </c>
      <c r="G1467" t="s">
        <v>245</v>
      </c>
      <c r="H1467">
        <v>190</v>
      </c>
      <c r="K1467">
        <v>15.726991653442383</v>
      </c>
      <c r="L1467">
        <v>15.025152206420898</v>
      </c>
      <c r="M1467">
        <v>14.574763298034668</v>
      </c>
      <c r="N1467">
        <v>14.783201217651367</v>
      </c>
      <c r="O1467">
        <v>15.558686256408691</v>
      </c>
      <c r="P1467">
        <v>16.547937393188477</v>
      </c>
      <c r="Q1467">
        <v>19.770086288452148</v>
      </c>
      <c r="R1467">
        <v>22.428926467895508</v>
      </c>
      <c r="S1467">
        <v>25.323570251464844</v>
      </c>
      <c r="T1467">
        <v>27.535863876342773</v>
      </c>
      <c r="U1467">
        <v>30.914644241333008</v>
      </c>
      <c r="V1467">
        <v>32.344387054443359</v>
      </c>
      <c r="W1467">
        <v>32.864826202392578</v>
      </c>
      <c r="X1467">
        <v>33.575450897216797</v>
      </c>
      <c r="Y1467">
        <v>33.572441101074219</v>
      </c>
      <c r="Z1467">
        <v>33.682888031005859</v>
      </c>
      <c r="AA1467">
        <v>33.678615570068359</v>
      </c>
      <c r="AB1467">
        <v>33.313507080078125</v>
      </c>
      <c r="AC1467">
        <v>32.694927215576172</v>
      </c>
      <c r="AD1467">
        <v>32.150043487548828</v>
      </c>
      <c r="AE1467">
        <v>30.075139999389648</v>
      </c>
      <c r="AF1467">
        <v>24.237762451171875</v>
      </c>
      <c r="AG1467">
        <v>19.296056747436523</v>
      </c>
      <c r="AH1467">
        <v>16.368671417236328</v>
      </c>
      <c r="AI1467">
        <v>-2.2157783508300781</v>
      </c>
      <c r="AJ1467">
        <v>-1.8337446451187134</v>
      </c>
      <c r="AK1467">
        <v>-1.4589449167251587</v>
      </c>
      <c r="AL1467">
        <v>-1.2570755481719971</v>
      </c>
      <c r="AM1467">
        <v>-1.2548152208328247</v>
      </c>
      <c r="AN1467">
        <v>-1.2875474691390991</v>
      </c>
      <c r="AO1467">
        <v>-1.4324058294296265</v>
      </c>
      <c r="AP1467">
        <v>-1.548796534538269</v>
      </c>
      <c r="AQ1467">
        <v>-1.6859294176101685</v>
      </c>
      <c r="AR1467">
        <v>-1.8087769746780396</v>
      </c>
      <c r="AS1467">
        <v>-2.0100350379943848</v>
      </c>
      <c r="AT1467">
        <v>-2.0919106006622314</v>
      </c>
      <c r="AU1467">
        <v>-0.73214262723922729</v>
      </c>
      <c r="AV1467">
        <v>5.0688362121582031</v>
      </c>
      <c r="AW1467">
        <v>5.1102733612060547</v>
      </c>
      <c r="AX1467">
        <v>5.1988158226013184</v>
      </c>
      <c r="AY1467">
        <v>5.2304553985595703</v>
      </c>
      <c r="AZ1467">
        <v>5.115537166595459</v>
      </c>
      <c r="BA1467">
        <v>-0.95589578151702881</v>
      </c>
      <c r="BB1467">
        <v>-0.92989575862884521</v>
      </c>
      <c r="BC1467">
        <v>-0.84191018342971802</v>
      </c>
      <c r="BD1467">
        <v>-0.61855518817901611</v>
      </c>
      <c r="BE1467">
        <v>-1.063244104385376</v>
      </c>
      <c r="BF1467">
        <v>-1.4519976377487183</v>
      </c>
      <c r="BG1467">
        <v>-0.87161284685134888</v>
      </c>
      <c r="BH1467">
        <v>-0.72138690948486328</v>
      </c>
      <c r="BI1467">
        <v>-0.57548105716705322</v>
      </c>
      <c r="BJ1467">
        <v>-0.50981444120407104</v>
      </c>
      <c r="BK1467">
        <v>-0.52722930908203125</v>
      </c>
      <c r="BL1467">
        <v>-0.55174386501312256</v>
      </c>
      <c r="BM1467">
        <v>-0.65780919790267944</v>
      </c>
      <c r="BN1467">
        <v>-0.74779325723648071</v>
      </c>
      <c r="BO1467">
        <v>-0.83107602596282959</v>
      </c>
      <c r="BP1467">
        <v>-0.88928735256195068</v>
      </c>
      <c r="BQ1467">
        <v>-1.0145246982574463</v>
      </c>
      <c r="BR1467">
        <v>-1.0573276281356812</v>
      </c>
      <c r="BS1467">
        <v>5.7516977190971375E-2</v>
      </c>
      <c r="BT1467">
        <v>5.412877082824707</v>
      </c>
      <c r="BU1467">
        <v>5.444551944732666</v>
      </c>
      <c r="BV1467">
        <v>5.5207176208496094</v>
      </c>
      <c r="BW1467">
        <v>5.5476832389831543</v>
      </c>
      <c r="BX1467">
        <v>5.4414052963256836</v>
      </c>
      <c r="BY1467">
        <v>-0.17583595216274261</v>
      </c>
      <c r="BZ1467">
        <v>-0.56399619579315186</v>
      </c>
      <c r="CA1467">
        <v>-0.52091330289840698</v>
      </c>
      <c r="CB1467">
        <v>-0.40150552988052368</v>
      </c>
      <c r="CC1467">
        <v>-0.61091345548629761</v>
      </c>
      <c r="CD1467">
        <v>-0.81694638729095459</v>
      </c>
      <c r="CE1467">
        <v>5.9352021664381027E-2</v>
      </c>
      <c r="CF1467">
        <v>4.9028683453798294E-2</v>
      </c>
      <c r="CG1467">
        <v>3.6403369158506393E-2</v>
      </c>
      <c r="CH1467">
        <v>7.7362949959933758E-3</v>
      </c>
      <c r="CI1467">
        <v>-2.3305568844079971E-2</v>
      </c>
      <c r="CJ1467">
        <v>-4.2128518223762512E-2</v>
      </c>
      <c r="CK1467">
        <v>-0.12132591009140015</v>
      </c>
      <c r="CL1467">
        <v>-0.19302083551883698</v>
      </c>
      <c r="CM1467">
        <v>-0.23900718986988068</v>
      </c>
      <c r="CN1467">
        <v>-0.25245162844657898</v>
      </c>
      <c r="CO1467">
        <v>-0.32503730058670044</v>
      </c>
      <c r="CP1467">
        <v>-0.34077861905097961</v>
      </c>
      <c r="CQ1467">
        <v>0.60443282127380371</v>
      </c>
      <c r="CR1467">
        <v>5.6511588096618652</v>
      </c>
      <c r="CS1467">
        <v>5.6760721206665039</v>
      </c>
      <c r="CT1467">
        <v>5.7436661720275879</v>
      </c>
      <c r="CU1467">
        <v>5.7673940658569336</v>
      </c>
      <c r="CV1467">
        <v>5.6671009063720703</v>
      </c>
      <c r="CW1467">
        <v>0.36443108320236206</v>
      </c>
      <c r="CX1467">
        <v>-0.31057527661323547</v>
      </c>
      <c r="CY1467">
        <v>-0.29859182238578796</v>
      </c>
      <c r="CZ1467">
        <v>-0.251177579164505</v>
      </c>
      <c r="DA1467">
        <v>-0.29763069748878479</v>
      </c>
      <c r="DB1467">
        <v>-0.37711188197135925</v>
      </c>
      <c r="DC1467">
        <v>0.99031686782836914</v>
      </c>
      <c r="DD1467">
        <v>0.81944429874420166</v>
      </c>
      <c r="DE1467">
        <v>0.64828777313232422</v>
      </c>
      <c r="DF1467">
        <v>0.52528703212738037</v>
      </c>
      <c r="DG1467">
        <v>0.4806181788444519</v>
      </c>
      <c r="DH1467">
        <v>0.46748682856559753</v>
      </c>
      <c r="DI1467">
        <v>0.41515737771987915</v>
      </c>
      <c r="DJ1467">
        <v>0.36175155639648438</v>
      </c>
      <c r="DK1467">
        <v>0.35306164622306824</v>
      </c>
      <c r="DL1467">
        <v>0.38438406586647034</v>
      </c>
      <c r="DM1467">
        <v>0.3644501268863678</v>
      </c>
      <c r="DN1467">
        <v>0.37577041983604431</v>
      </c>
      <c r="DO1467">
        <v>1.1513487100601196</v>
      </c>
      <c r="DP1467">
        <v>5.8894405364990234</v>
      </c>
      <c r="DQ1467">
        <v>5.9075922966003418</v>
      </c>
      <c r="DR1467">
        <v>5.9666147232055664</v>
      </c>
      <c r="DS1467">
        <v>5.9871048927307129</v>
      </c>
      <c r="DT1467">
        <v>5.892796516418457</v>
      </c>
      <c r="DU1467">
        <v>0.90469813346862793</v>
      </c>
      <c r="DV1467">
        <v>-5.7154357433319092E-2</v>
      </c>
      <c r="DW1467">
        <v>-7.6270341873168945E-2</v>
      </c>
      <c r="DX1467">
        <v>-0.10084963589906693</v>
      </c>
      <c r="DY1467">
        <v>1.5652080997824669E-2</v>
      </c>
      <c r="DZ1467">
        <v>6.2722645699977875E-2</v>
      </c>
      <c r="EA1467">
        <v>2.3344821929931641</v>
      </c>
      <c r="EB1467">
        <v>1.9318020343780518</v>
      </c>
      <c r="EC1467">
        <v>1.5317516326904297</v>
      </c>
      <c r="ED1467">
        <v>1.2725480794906616</v>
      </c>
      <c r="EE1467">
        <v>1.2082040309906006</v>
      </c>
      <c r="EF1467">
        <v>1.2032904624938965</v>
      </c>
      <c r="EG1467">
        <v>1.1897540092468262</v>
      </c>
      <c r="EH1467">
        <v>1.1627547740936279</v>
      </c>
      <c r="EI1467">
        <v>1.2079150676727295</v>
      </c>
      <c r="EJ1467">
        <v>1.3038736581802368</v>
      </c>
      <c r="EK1467">
        <v>1.3599604368209839</v>
      </c>
      <c r="EL1467">
        <v>1.410353422164917</v>
      </c>
      <c r="EM1467">
        <v>1.9410083293914795</v>
      </c>
      <c r="EN1467">
        <v>6.2334814071655273</v>
      </c>
      <c r="EO1467">
        <v>6.2418708801269531</v>
      </c>
      <c r="EP1467">
        <v>6.2885165214538574</v>
      </c>
      <c r="EQ1467">
        <v>6.3043327331542969</v>
      </c>
      <c r="ER1467">
        <v>6.2186646461486816</v>
      </c>
      <c r="ES1467">
        <v>1.6847579479217529</v>
      </c>
      <c r="ET1467">
        <v>0.30874520540237427</v>
      </c>
      <c r="EU1467">
        <v>0.24472656846046448</v>
      </c>
      <c r="EV1467">
        <v>0.1162000298500061</v>
      </c>
      <c r="EW1467">
        <v>0.46798264980316162</v>
      </c>
      <c r="EX1467">
        <v>0.69777381420135498</v>
      </c>
      <c r="EY1467">
        <v>71.287483215332031</v>
      </c>
      <c r="EZ1467">
        <v>69.9241943359375</v>
      </c>
      <c r="FA1467">
        <v>69.773681640625</v>
      </c>
      <c r="FB1467">
        <v>69.447959899902344</v>
      </c>
      <c r="FC1467">
        <v>68.242774963378906</v>
      </c>
      <c r="FD1467">
        <v>68.021331787109375</v>
      </c>
      <c r="FE1467">
        <v>68.188255310058594</v>
      </c>
      <c r="FF1467">
        <v>68.488838195800781</v>
      </c>
      <c r="FG1467">
        <v>71.614120483398438</v>
      </c>
      <c r="FH1467">
        <v>75.835601806640625</v>
      </c>
      <c r="FI1467">
        <v>79.672615051269531</v>
      </c>
      <c r="FJ1467">
        <v>81.391632080078125</v>
      </c>
      <c r="FK1467">
        <v>81.80072021484375</v>
      </c>
      <c r="FL1467">
        <v>82.671073913574219</v>
      </c>
      <c r="FM1467">
        <v>82.00897216796875</v>
      </c>
      <c r="FN1467">
        <v>82.105056762695313</v>
      </c>
      <c r="FO1467">
        <v>82.038002014160156</v>
      </c>
      <c r="FP1467">
        <v>79.7191162109375</v>
      </c>
      <c r="FQ1467">
        <v>76.785697937011719</v>
      </c>
      <c r="FR1467">
        <v>74.581794738769531</v>
      </c>
      <c r="FS1467">
        <v>73.383209228515625</v>
      </c>
      <c r="FT1467">
        <v>71.836830139160156</v>
      </c>
      <c r="FU1467">
        <v>70.770660400390625</v>
      </c>
      <c r="FV1467">
        <v>70.06390380859375</v>
      </c>
      <c r="FW1467">
        <v>181</v>
      </c>
      <c r="FX1467">
        <v>8.9820645749568939E-2</v>
      </c>
      <c r="FY1467">
        <v>1</v>
      </c>
    </row>
    <row r="1468" spans="1:181" x14ac:dyDescent="0.2">
      <c r="A1468" t="s">
        <v>243</v>
      </c>
      <c r="B1468" t="s">
        <v>239</v>
      </c>
      <c r="C1468" t="s">
        <v>214</v>
      </c>
      <c r="D1468" t="s">
        <v>9</v>
      </c>
      <c r="E1468">
        <v>2015</v>
      </c>
      <c r="F1468" t="s">
        <v>222</v>
      </c>
      <c r="G1468" t="s">
        <v>245</v>
      </c>
      <c r="H1468">
        <v>178</v>
      </c>
      <c r="K1468">
        <v>16.506010055541992</v>
      </c>
      <c r="L1468">
        <v>15.854869842529297</v>
      </c>
      <c r="M1468">
        <v>15.423763275146484</v>
      </c>
      <c r="N1468">
        <v>15.622437477111816</v>
      </c>
      <c r="O1468">
        <v>16.403690338134766</v>
      </c>
      <c r="P1468">
        <v>17.364763259887695</v>
      </c>
      <c r="Q1468">
        <v>20.501632690429688</v>
      </c>
      <c r="R1468">
        <v>23.264656066894531</v>
      </c>
      <c r="S1468">
        <v>26.043516159057617</v>
      </c>
      <c r="T1468">
        <v>28.015483856201172</v>
      </c>
      <c r="U1468">
        <v>31.135318756103516</v>
      </c>
      <c r="V1468">
        <v>32.462322235107422</v>
      </c>
      <c r="W1468">
        <v>32.956340789794922</v>
      </c>
      <c r="X1468">
        <v>33.539829254150391</v>
      </c>
      <c r="Y1468">
        <v>33.767375946044922</v>
      </c>
      <c r="Z1468">
        <v>33.82550048828125</v>
      </c>
      <c r="AA1468">
        <v>33.833335876464844</v>
      </c>
      <c r="AB1468">
        <v>33.947059631347656</v>
      </c>
      <c r="AC1468">
        <v>33.667953491210937</v>
      </c>
      <c r="AD1468">
        <v>33.114311218261719</v>
      </c>
      <c r="AE1468">
        <v>30.486354827880859</v>
      </c>
      <c r="AF1468">
        <v>24.846118927001953</v>
      </c>
      <c r="AG1468">
        <v>20.074987411499023</v>
      </c>
      <c r="AH1468">
        <v>17.181812286376953</v>
      </c>
      <c r="AI1468">
        <v>-2.2390635013580322</v>
      </c>
      <c r="AJ1468">
        <v>-1.8985981941223145</v>
      </c>
      <c r="AK1468">
        <v>-1.4978505373001099</v>
      </c>
      <c r="AL1468">
        <v>-1.3092741966247559</v>
      </c>
      <c r="AM1468">
        <v>-1.3105952739715576</v>
      </c>
      <c r="AN1468">
        <v>-1.3366382122039795</v>
      </c>
      <c r="AO1468">
        <v>-1.4785913228988647</v>
      </c>
      <c r="AP1468">
        <v>-1.6194612979888916</v>
      </c>
      <c r="AQ1468">
        <v>-1.7465537786483765</v>
      </c>
      <c r="AR1468">
        <v>-1.8583317995071411</v>
      </c>
      <c r="AS1468">
        <v>-2.0561368465423584</v>
      </c>
      <c r="AT1468">
        <v>-2.1436154842376709</v>
      </c>
      <c r="AU1468">
        <v>-0.80536347627639771</v>
      </c>
      <c r="AV1468">
        <v>4.9842453002929687</v>
      </c>
      <c r="AW1468">
        <v>5.0506687164306641</v>
      </c>
      <c r="AX1468">
        <v>5.1055974960327148</v>
      </c>
      <c r="AY1468">
        <v>5.1257286071777344</v>
      </c>
      <c r="AZ1468">
        <v>5.0643258094787598</v>
      </c>
      <c r="BA1468">
        <v>-1.0945440530776978</v>
      </c>
      <c r="BB1468">
        <v>-0.96322137117385864</v>
      </c>
      <c r="BC1468">
        <v>-0.86155641078948975</v>
      </c>
      <c r="BD1468">
        <v>-0.63245856761932373</v>
      </c>
      <c r="BE1468">
        <v>-0.9973217248916626</v>
      </c>
      <c r="BF1468">
        <v>-1.3262314796447754</v>
      </c>
      <c r="BG1468">
        <v>-0.89391380548477173</v>
      </c>
      <c r="BH1468">
        <v>-0.75871032476425171</v>
      </c>
      <c r="BI1468">
        <v>-0.60372883081436157</v>
      </c>
      <c r="BJ1468">
        <v>-0.54199159145355225</v>
      </c>
      <c r="BK1468">
        <v>-0.55760765075683594</v>
      </c>
      <c r="BL1468">
        <v>-0.58022671937942505</v>
      </c>
      <c r="BM1468">
        <v>-0.68341618776321411</v>
      </c>
      <c r="BN1468">
        <v>-0.78148621320724487</v>
      </c>
      <c r="BO1468">
        <v>-0.86033415794372559</v>
      </c>
      <c r="BP1468">
        <v>-0.91273295879364014</v>
      </c>
      <c r="BQ1468">
        <v>-1.0333517789840698</v>
      </c>
      <c r="BR1468">
        <v>-1.076876163482666</v>
      </c>
      <c r="BS1468">
        <v>7.4040810577571392E-3</v>
      </c>
      <c r="BT1468">
        <v>5.3279953002929687</v>
      </c>
      <c r="BU1468">
        <v>5.3857488632202148</v>
      </c>
      <c r="BV1468">
        <v>5.4294981956481934</v>
      </c>
      <c r="BW1468">
        <v>5.4466147422790527</v>
      </c>
      <c r="BX1468">
        <v>5.3978080749511719</v>
      </c>
      <c r="BY1468">
        <v>-0.27921152114868164</v>
      </c>
      <c r="BZ1468">
        <v>-0.57933586835861206</v>
      </c>
      <c r="CA1468">
        <v>-0.52676898241043091</v>
      </c>
      <c r="CB1468">
        <v>-0.40525287389755249</v>
      </c>
      <c r="CC1468">
        <v>-0.57218998670578003</v>
      </c>
      <c r="CD1468">
        <v>-0.74205434322357178</v>
      </c>
      <c r="CE1468">
        <v>3.7732701748609543E-2</v>
      </c>
      <c r="CF1468">
        <v>3.0772548168897629E-2</v>
      </c>
      <c r="CG1468">
        <v>1.5537075698375702E-2</v>
      </c>
      <c r="CH1468">
        <v>-1.0574036277830601E-2</v>
      </c>
      <c r="CI1468">
        <v>-3.6090735346078873E-2</v>
      </c>
      <c r="CJ1468">
        <v>-5.6338414549827576E-2</v>
      </c>
      <c r="CK1468">
        <v>-0.13268035650253296</v>
      </c>
      <c r="CL1468">
        <v>-0.20110726356506348</v>
      </c>
      <c r="CM1468">
        <v>-0.24654115736484528</v>
      </c>
      <c r="CN1468">
        <v>-0.25781404972076416</v>
      </c>
      <c r="CO1468">
        <v>-0.32497397065162659</v>
      </c>
      <c r="CP1468">
        <v>-0.33805587887763977</v>
      </c>
      <c r="CQ1468">
        <v>0.57032442092895508</v>
      </c>
      <c r="CR1468">
        <v>5.5660758018493652</v>
      </c>
      <c r="CS1468">
        <v>5.6178245544433594</v>
      </c>
      <c r="CT1468">
        <v>5.6538305282592773</v>
      </c>
      <c r="CU1468">
        <v>5.6688599586486816</v>
      </c>
      <c r="CV1468">
        <v>5.628777027130127</v>
      </c>
      <c r="CW1468">
        <v>0.28548532724380493</v>
      </c>
      <c r="CX1468">
        <v>-0.3134579062461853</v>
      </c>
      <c r="CY1468">
        <v>-0.29489624500274658</v>
      </c>
      <c r="CZ1468">
        <v>-0.24789093434810638</v>
      </c>
      <c r="DA1468">
        <v>-0.27774506807327271</v>
      </c>
      <c r="DB1468">
        <v>-0.33745500445365906</v>
      </c>
      <c r="DC1468">
        <v>0.96937918663024902</v>
      </c>
      <c r="DD1468">
        <v>0.82025545835494995</v>
      </c>
      <c r="DE1468">
        <v>0.63480299711227417</v>
      </c>
      <c r="DF1468">
        <v>0.52084356546401978</v>
      </c>
      <c r="DG1468">
        <v>0.48542618751525879</v>
      </c>
      <c r="DH1468">
        <v>0.46754986047744751</v>
      </c>
      <c r="DI1468">
        <v>0.41805550456047058</v>
      </c>
      <c r="DJ1468">
        <v>0.37927168607711792</v>
      </c>
      <c r="DK1468">
        <v>0.36725184321403503</v>
      </c>
      <c r="DL1468">
        <v>0.39710482954978943</v>
      </c>
      <c r="DM1468">
        <v>0.38340383768081665</v>
      </c>
      <c r="DN1468">
        <v>0.40076446533203125</v>
      </c>
      <c r="DO1468">
        <v>1.1332447528839111</v>
      </c>
      <c r="DP1468">
        <v>5.8041563034057617</v>
      </c>
      <c r="DQ1468">
        <v>5.8499002456665039</v>
      </c>
      <c r="DR1468">
        <v>5.8781628608703613</v>
      </c>
      <c r="DS1468">
        <v>5.8911051750183105</v>
      </c>
      <c r="DT1468">
        <v>5.859745979309082</v>
      </c>
      <c r="DU1468">
        <v>0.8501821756362915</v>
      </c>
      <c r="DV1468">
        <v>-4.757995530962944E-2</v>
      </c>
      <c r="DW1468">
        <v>-6.3023492693901062E-2</v>
      </c>
      <c r="DX1468">
        <v>-9.0528987348079681E-2</v>
      </c>
      <c r="DY1468">
        <v>1.6699856147170067E-2</v>
      </c>
      <c r="DZ1468">
        <v>6.7144334316253662E-2</v>
      </c>
      <c r="EA1468">
        <v>2.3145287036895752</v>
      </c>
      <c r="EB1468">
        <v>1.9601433277130127</v>
      </c>
      <c r="EC1468">
        <v>1.5289247035980225</v>
      </c>
      <c r="ED1468">
        <v>1.2881261110305786</v>
      </c>
      <c r="EE1468">
        <v>1.2384138107299805</v>
      </c>
      <c r="EF1468">
        <v>1.223961353302002</v>
      </c>
      <c r="EG1468">
        <v>1.2132306098937988</v>
      </c>
      <c r="EH1468">
        <v>1.2172467708587646</v>
      </c>
      <c r="EI1468">
        <v>1.2534714937210083</v>
      </c>
      <c r="EJ1468">
        <v>1.3427037000656128</v>
      </c>
      <c r="EK1468">
        <v>1.4061888456344604</v>
      </c>
      <c r="EL1468">
        <v>1.4675036668777466</v>
      </c>
      <c r="EM1468">
        <v>1.9460123777389526</v>
      </c>
      <c r="EN1468">
        <v>6.1479063034057617</v>
      </c>
      <c r="EO1468">
        <v>6.1849803924560547</v>
      </c>
      <c r="EP1468">
        <v>6.2020635604858398</v>
      </c>
      <c r="EQ1468">
        <v>6.2119913101196289</v>
      </c>
      <c r="ER1468">
        <v>6.1932282447814941</v>
      </c>
      <c r="ES1468">
        <v>1.6655147075653076</v>
      </c>
      <c r="ET1468">
        <v>0.33630558848381042</v>
      </c>
      <c r="EU1468">
        <v>0.27176392078399658</v>
      </c>
      <c r="EV1468">
        <v>0.13667668402194977</v>
      </c>
      <c r="EW1468">
        <v>0.4418315589427948</v>
      </c>
      <c r="EX1468">
        <v>0.65132153034210205</v>
      </c>
      <c r="EY1468">
        <v>70.660850524902344</v>
      </c>
      <c r="EZ1468">
        <v>69.974395751953125</v>
      </c>
      <c r="FA1468">
        <v>69.466827392578125</v>
      </c>
      <c r="FB1468">
        <v>69.230453491210938</v>
      </c>
      <c r="FC1468">
        <v>69.140869140625</v>
      </c>
      <c r="FD1468">
        <v>68.7041015625</v>
      </c>
      <c r="FE1468">
        <v>69.188743591308594</v>
      </c>
      <c r="FF1468">
        <v>70.83740234375</v>
      </c>
      <c r="FG1468">
        <v>74.512977600097656</v>
      </c>
      <c r="FH1468">
        <v>78.034370422363281</v>
      </c>
      <c r="FI1468">
        <v>81.590118408203125</v>
      </c>
      <c r="FJ1468">
        <v>83.26239013671875</v>
      </c>
      <c r="FK1468">
        <v>83.878219604492188</v>
      </c>
      <c r="FL1468">
        <v>84.217018127441406</v>
      </c>
      <c r="FM1468">
        <v>84.389846801757813</v>
      </c>
      <c r="FN1468">
        <v>84.113853454589844</v>
      </c>
      <c r="FO1468">
        <v>84.061912536621094</v>
      </c>
      <c r="FP1468">
        <v>83.487899780273437</v>
      </c>
      <c r="FQ1468">
        <v>81.603919982910156</v>
      </c>
      <c r="FR1468">
        <v>78.915458679199219</v>
      </c>
      <c r="FS1468">
        <v>76.178672790527344</v>
      </c>
      <c r="FT1468">
        <v>74.653457641601562</v>
      </c>
      <c r="FU1468">
        <v>73.795310974121094</v>
      </c>
      <c r="FV1468">
        <v>72.514640808105469</v>
      </c>
      <c r="FW1468">
        <v>181</v>
      </c>
      <c r="FX1468">
        <v>8.9820645749568939E-2</v>
      </c>
      <c r="FY1468">
        <v>1</v>
      </c>
    </row>
    <row r="1469" spans="1:181" x14ac:dyDescent="0.2">
      <c r="A1469" t="s">
        <v>243</v>
      </c>
      <c r="B1469" t="s">
        <v>239</v>
      </c>
      <c r="C1469" t="s">
        <v>214</v>
      </c>
      <c r="D1469" t="s">
        <v>9</v>
      </c>
      <c r="E1469">
        <v>2016</v>
      </c>
      <c r="F1469" t="s">
        <v>222</v>
      </c>
      <c r="G1469" t="s">
        <v>245</v>
      </c>
      <c r="H1469">
        <v>190</v>
      </c>
      <c r="K1469">
        <v>17.6187744140625</v>
      </c>
      <c r="L1469">
        <v>16.923738479614258</v>
      </c>
      <c r="M1469">
        <v>16.463567733764648</v>
      </c>
      <c r="N1469">
        <v>16.675636291503906</v>
      </c>
      <c r="O1469">
        <v>17.509555816650391</v>
      </c>
      <c r="P1469">
        <v>18.535421371459961</v>
      </c>
      <c r="Q1469">
        <v>21.883766174316406</v>
      </c>
      <c r="R1469">
        <v>24.833059310913086</v>
      </c>
      <c r="S1469">
        <v>27.799257278442383</v>
      </c>
      <c r="T1469">
        <v>29.904169082641602</v>
      </c>
      <c r="U1469">
        <v>33.234329223632812</v>
      </c>
      <c r="V1469">
        <v>34.650794982910156</v>
      </c>
      <c r="W1469">
        <v>35.178115844726563</v>
      </c>
      <c r="X1469">
        <v>35.800941467285156</v>
      </c>
      <c r="Y1469">
        <v>36.043827056884766</v>
      </c>
      <c r="Z1469">
        <v>36.105869293212891</v>
      </c>
      <c r="AA1469">
        <v>36.114234924316406</v>
      </c>
      <c r="AB1469">
        <v>36.235626220703125</v>
      </c>
      <c r="AC1469">
        <v>35.937705993652344</v>
      </c>
      <c r="AD1469">
        <v>35.346736907958984</v>
      </c>
      <c r="AE1469">
        <v>32.541614532470703</v>
      </c>
      <c r="AF1469">
        <v>26.521139144897461</v>
      </c>
      <c r="AG1469">
        <v>21.428356170654297</v>
      </c>
      <c r="AH1469">
        <v>18.34013557434082</v>
      </c>
      <c r="AI1469">
        <v>-2.3120138645172119</v>
      </c>
      <c r="AJ1469">
        <v>-1.9604979753494263</v>
      </c>
      <c r="AK1469">
        <v>-1.5469841957092285</v>
      </c>
      <c r="AL1469">
        <v>-1.353049635887146</v>
      </c>
      <c r="AM1469">
        <v>-1.3552886247634888</v>
      </c>
      <c r="AN1469">
        <v>-1.3828886747360229</v>
      </c>
      <c r="AO1469">
        <v>-1.5321638584136963</v>
      </c>
      <c r="AP1469">
        <v>-1.6800490617752075</v>
      </c>
      <c r="AQ1469">
        <v>-1.8129121065139771</v>
      </c>
      <c r="AR1469">
        <v>-1.9287827014923096</v>
      </c>
      <c r="AS1469">
        <v>-2.1354472637176514</v>
      </c>
      <c r="AT1469">
        <v>-2.2262747287750244</v>
      </c>
      <c r="AU1469">
        <v>-0.81252992153167725</v>
      </c>
      <c r="AV1469">
        <v>5.3401937484741211</v>
      </c>
      <c r="AW1469">
        <v>5.4105925559997559</v>
      </c>
      <c r="AX1469">
        <v>5.4685764312744141</v>
      </c>
      <c r="AY1469">
        <v>5.4898896217346191</v>
      </c>
      <c r="AZ1469">
        <v>5.4250774383544922</v>
      </c>
      <c r="BA1469">
        <v>-1.1210570335388184</v>
      </c>
      <c r="BB1469">
        <v>-1.0058983564376831</v>
      </c>
      <c r="BC1469">
        <v>-0.90022647380828857</v>
      </c>
      <c r="BD1469">
        <v>-0.66192185878753662</v>
      </c>
      <c r="BE1469">
        <v>-1.0399059057235718</v>
      </c>
      <c r="BF1469">
        <v>-1.3817672729492187</v>
      </c>
      <c r="BG1469">
        <v>-0.92226165533065796</v>
      </c>
      <c r="BH1469">
        <v>-0.78281354904174805</v>
      </c>
      <c r="BI1469">
        <v>-0.62321513891220093</v>
      </c>
      <c r="BJ1469">
        <v>-0.56032532453536987</v>
      </c>
      <c r="BK1469">
        <v>-0.57733327150344849</v>
      </c>
      <c r="BL1469">
        <v>-0.60139596462249756</v>
      </c>
      <c r="BM1469">
        <v>-0.71062231063842773</v>
      </c>
      <c r="BN1469">
        <v>-0.81428831815719604</v>
      </c>
      <c r="BO1469">
        <v>-0.89730715751647949</v>
      </c>
      <c r="BP1469">
        <v>-0.95182955265045166</v>
      </c>
      <c r="BQ1469">
        <v>-1.0787485837936401</v>
      </c>
      <c r="BR1469">
        <v>-1.124164342880249</v>
      </c>
      <c r="BS1469">
        <v>2.7187511324882507E-2</v>
      </c>
      <c r="BT1469">
        <v>5.6953420639038086</v>
      </c>
      <c r="BU1469">
        <v>5.7567834854125977</v>
      </c>
      <c r="BV1469">
        <v>5.8032169342041016</v>
      </c>
      <c r="BW1469">
        <v>5.821415901184082</v>
      </c>
      <c r="BX1469">
        <v>5.7696175575256348</v>
      </c>
      <c r="BY1469">
        <v>-0.27868956327438354</v>
      </c>
      <c r="BZ1469">
        <v>-0.60928386449813843</v>
      </c>
      <c r="CA1469">
        <v>-0.55433809757232666</v>
      </c>
      <c r="CB1469">
        <v>-0.42718246579170227</v>
      </c>
      <c r="CC1469">
        <v>-0.60067766904830933</v>
      </c>
      <c r="CD1469">
        <v>-0.77821987867355347</v>
      </c>
      <c r="CE1469">
        <v>4.0276478976011276E-2</v>
      </c>
      <c r="CF1469">
        <v>3.2847102731466293E-2</v>
      </c>
      <c r="CG1469">
        <v>1.6584519296884537E-2</v>
      </c>
      <c r="CH1469">
        <v>-1.1286892928183079E-2</v>
      </c>
      <c r="CI1469">
        <v>-3.8523819297552109E-2</v>
      </c>
      <c r="CJ1469">
        <v>-6.0136508196592331E-2</v>
      </c>
      <c r="CK1469">
        <v>-0.14162509143352509</v>
      </c>
      <c r="CL1469">
        <v>-0.21466505527496338</v>
      </c>
      <c r="CM1469">
        <v>-0.26316189765930176</v>
      </c>
      <c r="CN1469">
        <v>-0.27519476413726807</v>
      </c>
      <c r="CO1469">
        <v>-0.34688234329223633</v>
      </c>
      <c r="CP1469">
        <v>-0.36084616184234619</v>
      </c>
      <c r="CQ1469">
        <v>0.60877323150634766</v>
      </c>
      <c r="CR1469">
        <v>5.9413166046142578</v>
      </c>
      <c r="CS1469">
        <v>5.9965543746948242</v>
      </c>
      <c r="CT1469">
        <v>6.0349879264831543</v>
      </c>
      <c r="CU1469">
        <v>6.051030158996582</v>
      </c>
      <c r="CV1469">
        <v>6.0082449913024902</v>
      </c>
      <c r="CW1469">
        <v>0.30473154783248901</v>
      </c>
      <c r="CX1469">
        <v>-0.33458989858627319</v>
      </c>
      <c r="CY1469">
        <v>-0.31477689743041992</v>
      </c>
      <c r="CZ1469">
        <v>-0.26460269093513489</v>
      </c>
      <c r="DA1469">
        <v>-0.29646947979927063</v>
      </c>
      <c r="DB1469">
        <v>-0.3602047860622406</v>
      </c>
      <c r="DC1469">
        <v>1.0028146505355835</v>
      </c>
      <c r="DD1469">
        <v>0.84850770235061646</v>
      </c>
      <c r="DE1469">
        <v>0.6563841700553894</v>
      </c>
      <c r="DF1469">
        <v>0.53775155544281006</v>
      </c>
      <c r="DG1469">
        <v>0.50028568506240845</v>
      </c>
      <c r="DH1469">
        <v>0.4811229407787323</v>
      </c>
      <c r="DI1469">
        <v>0.42737212777137756</v>
      </c>
      <c r="DJ1469">
        <v>0.38495820760726929</v>
      </c>
      <c r="DK1469">
        <v>0.37098336219787598</v>
      </c>
      <c r="DL1469">
        <v>0.40144002437591553</v>
      </c>
      <c r="DM1469">
        <v>0.38498392701148987</v>
      </c>
      <c r="DN1469">
        <v>0.40247204899787903</v>
      </c>
      <c r="DO1469">
        <v>1.1903589963912964</v>
      </c>
      <c r="DP1469">
        <v>6.187291145324707</v>
      </c>
      <c r="DQ1469">
        <v>6.2363252639770508</v>
      </c>
      <c r="DR1469">
        <v>6.266758918762207</v>
      </c>
      <c r="DS1469">
        <v>6.280644416809082</v>
      </c>
      <c r="DT1469">
        <v>6.2468724250793457</v>
      </c>
      <c r="DU1469">
        <v>0.88815265893936157</v>
      </c>
      <c r="DV1469">
        <v>-5.9895928949117661E-2</v>
      </c>
      <c r="DW1469">
        <v>-7.521568238735199E-2</v>
      </c>
      <c r="DX1469">
        <v>-0.1020229160785675</v>
      </c>
      <c r="DY1469">
        <v>7.7386959455907345E-3</v>
      </c>
      <c r="DZ1469">
        <v>5.7810306549072266E-2</v>
      </c>
      <c r="EA1469">
        <v>2.3925669193267822</v>
      </c>
      <c r="EB1469">
        <v>2.0261921882629395</v>
      </c>
      <c r="EC1469">
        <v>1.580153226852417</v>
      </c>
      <c r="ED1469">
        <v>1.3304758071899414</v>
      </c>
      <c r="EE1469">
        <v>1.2782409191131592</v>
      </c>
      <c r="EF1469">
        <v>1.2626155614852905</v>
      </c>
      <c r="EG1469">
        <v>1.2489137649536133</v>
      </c>
      <c r="EH1469">
        <v>1.2507189512252808</v>
      </c>
      <c r="EI1469">
        <v>1.2865883111953735</v>
      </c>
      <c r="EJ1469">
        <v>1.3783931732177734</v>
      </c>
      <c r="EK1469">
        <v>1.4416825771331787</v>
      </c>
      <c r="EL1469">
        <v>1.5045822858810425</v>
      </c>
      <c r="EM1469">
        <v>2.030076265335083</v>
      </c>
      <c r="EN1469">
        <v>6.5424394607543945</v>
      </c>
      <c r="EO1469">
        <v>6.5825161933898926</v>
      </c>
      <c r="EP1469">
        <v>6.6013994216918945</v>
      </c>
      <c r="EQ1469">
        <v>6.6121706962585449</v>
      </c>
      <c r="ER1469">
        <v>6.5914125442504883</v>
      </c>
      <c r="ES1469">
        <v>1.7305201292037964</v>
      </c>
      <c r="ET1469">
        <v>0.33671852946281433</v>
      </c>
      <c r="EU1469">
        <v>0.27067264914512634</v>
      </c>
      <c r="EV1469">
        <v>0.13271644711494446</v>
      </c>
      <c r="EW1469">
        <v>0.44696697592735291</v>
      </c>
      <c r="EX1469">
        <v>0.66135770082473755</v>
      </c>
      <c r="EY1469">
        <v>70.660850524902344</v>
      </c>
      <c r="EZ1469">
        <v>69.974395751953125</v>
      </c>
      <c r="FA1469">
        <v>69.466827392578125</v>
      </c>
      <c r="FB1469">
        <v>69.230453491210938</v>
      </c>
      <c r="FC1469">
        <v>69.140869140625</v>
      </c>
      <c r="FD1469">
        <v>68.7041015625</v>
      </c>
      <c r="FE1469">
        <v>69.188743591308594</v>
      </c>
      <c r="FF1469">
        <v>70.83740234375</v>
      </c>
      <c r="FG1469">
        <v>74.512977600097656</v>
      </c>
      <c r="FH1469">
        <v>78.034370422363281</v>
      </c>
      <c r="FI1469">
        <v>81.590118408203125</v>
      </c>
      <c r="FJ1469">
        <v>83.26239013671875</v>
      </c>
      <c r="FK1469">
        <v>83.878219604492188</v>
      </c>
      <c r="FL1469">
        <v>84.217018127441406</v>
      </c>
      <c r="FM1469">
        <v>84.389846801757813</v>
      </c>
      <c r="FN1469">
        <v>84.113853454589844</v>
      </c>
      <c r="FO1469">
        <v>84.061912536621094</v>
      </c>
      <c r="FP1469">
        <v>83.487899780273437</v>
      </c>
      <c r="FQ1469">
        <v>81.603919982910156</v>
      </c>
      <c r="FR1469">
        <v>78.915458679199219</v>
      </c>
      <c r="FS1469">
        <v>76.178672790527344</v>
      </c>
      <c r="FT1469">
        <v>74.653457641601562</v>
      </c>
      <c r="FU1469">
        <v>73.795310974121094</v>
      </c>
      <c r="FV1469">
        <v>72.514640808105469</v>
      </c>
      <c r="FW1469">
        <v>181</v>
      </c>
      <c r="FX1469">
        <v>8.9820645749568939E-2</v>
      </c>
      <c r="FY1469">
        <v>1</v>
      </c>
    </row>
    <row r="1470" spans="1:181" x14ac:dyDescent="0.2">
      <c r="A1470" t="s">
        <v>243</v>
      </c>
      <c r="B1470" t="s">
        <v>239</v>
      </c>
      <c r="C1470" t="s">
        <v>214</v>
      </c>
      <c r="D1470" t="s">
        <v>9</v>
      </c>
      <c r="E1470">
        <v>2017</v>
      </c>
      <c r="F1470" t="s">
        <v>222</v>
      </c>
      <c r="G1470" t="s">
        <v>245</v>
      </c>
      <c r="H1470">
        <v>190</v>
      </c>
      <c r="K1470">
        <v>17.6187744140625</v>
      </c>
      <c r="L1470">
        <v>16.923738479614258</v>
      </c>
      <c r="M1470">
        <v>16.463567733764648</v>
      </c>
      <c r="N1470">
        <v>16.675636291503906</v>
      </c>
      <c r="O1470">
        <v>17.509555816650391</v>
      </c>
      <c r="P1470">
        <v>18.535421371459961</v>
      </c>
      <c r="Q1470">
        <v>21.883766174316406</v>
      </c>
      <c r="R1470">
        <v>24.833059310913086</v>
      </c>
      <c r="S1470">
        <v>27.799257278442383</v>
      </c>
      <c r="T1470">
        <v>29.904169082641602</v>
      </c>
      <c r="U1470">
        <v>33.234329223632812</v>
      </c>
      <c r="V1470">
        <v>34.650794982910156</v>
      </c>
      <c r="W1470">
        <v>35.178115844726563</v>
      </c>
      <c r="X1470">
        <v>35.800941467285156</v>
      </c>
      <c r="Y1470">
        <v>36.043827056884766</v>
      </c>
      <c r="Z1470">
        <v>36.105869293212891</v>
      </c>
      <c r="AA1470">
        <v>36.114234924316406</v>
      </c>
      <c r="AB1470">
        <v>36.235626220703125</v>
      </c>
      <c r="AC1470">
        <v>35.937705993652344</v>
      </c>
      <c r="AD1470">
        <v>35.346736907958984</v>
      </c>
      <c r="AE1470">
        <v>32.541614532470703</v>
      </c>
      <c r="AF1470">
        <v>26.521139144897461</v>
      </c>
      <c r="AG1470">
        <v>21.428356170654297</v>
      </c>
      <c r="AH1470">
        <v>18.34013557434082</v>
      </c>
      <c r="AI1470">
        <v>-2.3120138645172119</v>
      </c>
      <c r="AJ1470">
        <v>-1.9604979753494263</v>
      </c>
      <c r="AK1470">
        <v>-1.5469841957092285</v>
      </c>
      <c r="AL1470">
        <v>-1.353049635887146</v>
      </c>
      <c r="AM1470">
        <v>-1.3552886247634888</v>
      </c>
      <c r="AN1470">
        <v>-1.3828886747360229</v>
      </c>
      <c r="AO1470">
        <v>-1.5321638584136963</v>
      </c>
      <c r="AP1470">
        <v>-1.6800490617752075</v>
      </c>
      <c r="AQ1470">
        <v>-1.8129121065139771</v>
      </c>
      <c r="AR1470">
        <v>-1.9287827014923096</v>
      </c>
      <c r="AS1470">
        <v>-2.1354472637176514</v>
      </c>
      <c r="AT1470">
        <v>-2.2262747287750244</v>
      </c>
      <c r="AU1470">
        <v>-0.81252992153167725</v>
      </c>
      <c r="AV1470">
        <v>5.3401937484741211</v>
      </c>
      <c r="AW1470">
        <v>5.4105925559997559</v>
      </c>
      <c r="AX1470">
        <v>5.4685764312744141</v>
      </c>
      <c r="AY1470">
        <v>5.4898896217346191</v>
      </c>
      <c r="AZ1470">
        <v>5.4250774383544922</v>
      </c>
      <c r="BA1470">
        <v>-1.1210570335388184</v>
      </c>
      <c r="BB1470">
        <v>-1.0058983564376831</v>
      </c>
      <c r="BC1470">
        <v>-0.90022647380828857</v>
      </c>
      <c r="BD1470">
        <v>-0.66192185878753662</v>
      </c>
      <c r="BE1470">
        <v>-1.0399059057235718</v>
      </c>
      <c r="BF1470">
        <v>-1.3817672729492187</v>
      </c>
      <c r="BG1470">
        <v>-0.92226165533065796</v>
      </c>
      <c r="BH1470">
        <v>-0.78281354904174805</v>
      </c>
      <c r="BI1470">
        <v>-0.62321513891220093</v>
      </c>
      <c r="BJ1470">
        <v>-0.56032532453536987</v>
      </c>
      <c r="BK1470">
        <v>-0.57733327150344849</v>
      </c>
      <c r="BL1470">
        <v>-0.60139596462249756</v>
      </c>
      <c r="BM1470">
        <v>-0.71062231063842773</v>
      </c>
      <c r="BN1470">
        <v>-0.81428831815719604</v>
      </c>
      <c r="BO1470">
        <v>-0.89730715751647949</v>
      </c>
      <c r="BP1470">
        <v>-0.95182955265045166</v>
      </c>
      <c r="BQ1470">
        <v>-1.0787485837936401</v>
      </c>
      <c r="BR1470">
        <v>-1.124164342880249</v>
      </c>
      <c r="BS1470">
        <v>2.7187511324882507E-2</v>
      </c>
      <c r="BT1470">
        <v>5.6953420639038086</v>
      </c>
      <c r="BU1470">
        <v>5.7567834854125977</v>
      </c>
      <c r="BV1470">
        <v>5.8032169342041016</v>
      </c>
      <c r="BW1470">
        <v>5.821415901184082</v>
      </c>
      <c r="BX1470">
        <v>5.7696175575256348</v>
      </c>
      <c r="BY1470">
        <v>-0.27868956327438354</v>
      </c>
      <c r="BZ1470">
        <v>-0.60928386449813843</v>
      </c>
      <c r="CA1470">
        <v>-0.55433809757232666</v>
      </c>
      <c r="CB1470">
        <v>-0.42718246579170227</v>
      </c>
      <c r="CC1470">
        <v>-0.60067766904830933</v>
      </c>
      <c r="CD1470">
        <v>-0.77821987867355347</v>
      </c>
      <c r="CE1470">
        <v>4.0276478976011276E-2</v>
      </c>
      <c r="CF1470">
        <v>3.2847102731466293E-2</v>
      </c>
      <c r="CG1470">
        <v>1.6584519296884537E-2</v>
      </c>
      <c r="CH1470">
        <v>-1.1286892928183079E-2</v>
      </c>
      <c r="CI1470">
        <v>-3.8523819297552109E-2</v>
      </c>
      <c r="CJ1470">
        <v>-6.0136508196592331E-2</v>
      </c>
      <c r="CK1470">
        <v>-0.14162509143352509</v>
      </c>
      <c r="CL1470">
        <v>-0.21466505527496338</v>
      </c>
      <c r="CM1470">
        <v>-0.26316189765930176</v>
      </c>
      <c r="CN1470">
        <v>-0.27519476413726807</v>
      </c>
      <c r="CO1470">
        <v>-0.34688234329223633</v>
      </c>
      <c r="CP1470">
        <v>-0.36084616184234619</v>
      </c>
      <c r="CQ1470">
        <v>0.60877323150634766</v>
      </c>
      <c r="CR1470">
        <v>5.9413166046142578</v>
      </c>
      <c r="CS1470">
        <v>5.9965543746948242</v>
      </c>
      <c r="CT1470">
        <v>6.0349879264831543</v>
      </c>
      <c r="CU1470">
        <v>6.051030158996582</v>
      </c>
      <c r="CV1470">
        <v>6.0082449913024902</v>
      </c>
      <c r="CW1470">
        <v>0.30473154783248901</v>
      </c>
      <c r="CX1470">
        <v>-0.33458989858627319</v>
      </c>
      <c r="CY1470">
        <v>-0.31477689743041992</v>
      </c>
      <c r="CZ1470">
        <v>-0.26460269093513489</v>
      </c>
      <c r="DA1470">
        <v>-0.29646947979927063</v>
      </c>
      <c r="DB1470">
        <v>-0.3602047860622406</v>
      </c>
      <c r="DC1470">
        <v>1.0028146505355835</v>
      </c>
      <c r="DD1470">
        <v>0.84850770235061646</v>
      </c>
      <c r="DE1470">
        <v>0.6563841700553894</v>
      </c>
      <c r="DF1470">
        <v>0.53775155544281006</v>
      </c>
      <c r="DG1470">
        <v>0.50028568506240845</v>
      </c>
      <c r="DH1470">
        <v>0.4811229407787323</v>
      </c>
      <c r="DI1470">
        <v>0.42737212777137756</v>
      </c>
      <c r="DJ1470">
        <v>0.38495820760726929</v>
      </c>
      <c r="DK1470">
        <v>0.37098336219787598</v>
      </c>
      <c r="DL1470">
        <v>0.40144002437591553</v>
      </c>
      <c r="DM1470">
        <v>0.38498392701148987</v>
      </c>
      <c r="DN1470">
        <v>0.40247204899787903</v>
      </c>
      <c r="DO1470">
        <v>1.1903589963912964</v>
      </c>
      <c r="DP1470">
        <v>6.187291145324707</v>
      </c>
      <c r="DQ1470">
        <v>6.2363252639770508</v>
      </c>
      <c r="DR1470">
        <v>6.266758918762207</v>
      </c>
      <c r="DS1470">
        <v>6.280644416809082</v>
      </c>
      <c r="DT1470">
        <v>6.2468724250793457</v>
      </c>
      <c r="DU1470">
        <v>0.88815265893936157</v>
      </c>
      <c r="DV1470">
        <v>-5.9895928949117661E-2</v>
      </c>
      <c r="DW1470">
        <v>-7.521568238735199E-2</v>
      </c>
      <c r="DX1470">
        <v>-0.1020229160785675</v>
      </c>
      <c r="DY1470">
        <v>7.7386959455907345E-3</v>
      </c>
      <c r="DZ1470">
        <v>5.7810306549072266E-2</v>
      </c>
      <c r="EA1470">
        <v>2.3925669193267822</v>
      </c>
      <c r="EB1470">
        <v>2.0261921882629395</v>
      </c>
      <c r="EC1470">
        <v>1.580153226852417</v>
      </c>
      <c r="ED1470">
        <v>1.3304758071899414</v>
      </c>
      <c r="EE1470">
        <v>1.2782409191131592</v>
      </c>
      <c r="EF1470">
        <v>1.2626155614852905</v>
      </c>
      <c r="EG1470">
        <v>1.2489137649536133</v>
      </c>
      <c r="EH1470">
        <v>1.2507189512252808</v>
      </c>
      <c r="EI1470">
        <v>1.2865883111953735</v>
      </c>
      <c r="EJ1470">
        <v>1.3783931732177734</v>
      </c>
      <c r="EK1470">
        <v>1.4416825771331787</v>
      </c>
      <c r="EL1470">
        <v>1.5045822858810425</v>
      </c>
      <c r="EM1470">
        <v>2.030076265335083</v>
      </c>
      <c r="EN1470">
        <v>6.5424394607543945</v>
      </c>
      <c r="EO1470">
        <v>6.5825161933898926</v>
      </c>
      <c r="EP1470">
        <v>6.6013994216918945</v>
      </c>
      <c r="EQ1470">
        <v>6.6121706962585449</v>
      </c>
      <c r="ER1470">
        <v>6.5914125442504883</v>
      </c>
      <c r="ES1470">
        <v>1.7305201292037964</v>
      </c>
      <c r="ET1470">
        <v>0.33671852946281433</v>
      </c>
      <c r="EU1470">
        <v>0.27067264914512634</v>
      </c>
      <c r="EV1470">
        <v>0.13271644711494446</v>
      </c>
      <c r="EW1470">
        <v>0.44696697592735291</v>
      </c>
      <c r="EX1470">
        <v>0.66135770082473755</v>
      </c>
      <c r="EY1470">
        <v>70.660850524902344</v>
      </c>
      <c r="EZ1470">
        <v>69.974395751953125</v>
      </c>
      <c r="FA1470">
        <v>69.466827392578125</v>
      </c>
      <c r="FB1470">
        <v>69.230453491210938</v>
      </c>
      <c r="FC1470">
        <v>69.140869140625</v>
      </c>
      <c r="FD1470">
        <v>68.7041015625</v>
      </c>
      <c r="FE1470">
        <v>69.188743591308594</v>
      </c>
      <c r="FF1470">
        <v>70.83740234375</v>
      </c>
      <c r="FG1470">
        <v>74.512977600097656</v>
      </c>
      <c r="FH1470">
        <v>78.034370422363281</v>
      </c>
      <c r="FI1470">
        <v>81.590118408203125</v>
      </c>
      <c r="FJ1470">
        <v>83.26239013671875</v>
      </c>
      <c r="FK1470">
        <v>83.878219604492188</v>
      </c>
      <c r="FL1470">
        <v>84.217018127441406</v>
      </c>
      <c r="FM1470">
        <v>84.389846801757813</v>
      </c>
      <c r="FN1470">
        <v>84.113853454589844</v>
      </c>
      <c r="FO1470">
        <v>84.061912536621094</v>
      </c>
      <c r="FP1470">
        <v>83.487899780273437</v>
      </c>
      <c r="FQ1470">
        <v>81.603919982910156</v>
      </c>
      <c r="FR1470">
        <v>78.915458679199219</v>
      </c>
      <c r="FS1470">
        <v>76.178672790527344</v>
      </c>
      <c r="FT1470">
        <v>74.653457641601562</v>
      </c>
      <c r="FU1470">
        <v>73.795310974121094</v>
      </c>
      <c r="FV1470">
        <v>72.514640808105469</v>
      </c>
      <c r="FW1470">
        <v>181</v>
      </c>
      <c r="FX1470">
        <v>8.9820645749568939E-2</v>
      </c>
      <c r="FY1470">
        <v>1</v>
      </c>
    </row>
    <row r="1471" spans="1:181" x14ac:dyDescent="0.2">
      <c r="A1471" t="s">
        <v>243</v>
      </c>
      <c r="B1471" t="s">
        <v>239</v>
      </c>
      <c r="C1471" t="s">
        <v>214</v>
      </c>
      <c r="D1471" t="s">
        <v>9</v>
      </c>
      <c r="E1471">
        <v>2018</v>
      </c>
      <c r="F1471" t="s">
        <v>222</v>
      </c>
      <c r="G1471" t="s">
        <v>245</v>
      </c>
      <c r="H1471">
        <v>190</v>
      </c>
      <c r="K1471">
        <v>17.6187744140625</v>
      </c>
      <c r="L1471">
        <v>16.923738479614258</v>
      </c>
      <c r="M1471">
        <v>16.463567733764648</v>
      </c>
      <c r="N1471">
        <v>16.675636291503906</v>
      </c>
      <c r="O1471">
        <v>17.509555816650391</v>
      </c>
      <c r="P1471">
        <v>18.535421371459961</v>
      </c>
      <c r="Q1471">
        <v>21.883766174316406</v>
      </c>
      <c r="R1471">
        <v>24.833059310913086</v>
      </c>
      <c r="S1471">
        <v>27.799257278442383</v>
      </c>
      <c r="T1471">
        <v>29.904169082641602</v>
      </c>
      <c r="U1471">
        <v>33.234329223632812</v>
      </c>
      <c r="V1471">
        <v>34.650794982910156</v>
      </c>
      <c r="W1471">
        <v>35.178115844726563</v>
      </c>
      <c r="X1471">
        <v>35.800941467285156</v>
      </c>
      <c r="Y1471">
        <v>36.043827056884766</v>
      </c>
      <c r="Z1471">
        <v>36.105869293212891</v>
      </c>
      <c r="AA1471">
        <v>36.114234924316406</v>
      </c>
      <c r="AB1471">
        <v>36.235626220703125</v>
      </c>
      <c r="AC1471">
        <v>35.937705993652344</v>
      </c>
      <c r="AD1471">
        <v>35.346736907958984</v>
      </c>
      <c r="AE1471">
        <v>32.541614532470703</v>
      </c>
      <c r="AF1471">
        <v>26.521139144897461</v>
      </c>
      <c r="AG1471">
        <v>21.428356170654297</v>
      </c>
      <c r="AH1471">
        <v>18.34013557434082</v>
      </c>
      <c r="AI1471">
        <v>-2.3120138645172119</v>
      </c>
      <c r="AJ1471">
        <v>-1.9604979753494263</v>
      </c>
      <c r="AK1471">
        <v>-1.5469841957092285</v>
      </c>
      <c r="AL1471">
        <v>-1.353049635887146</v>
      </c>
      <c r="AM1471">
        <v>-1.3552886247634888</v>
      </c>
      <c r="AN1471">
        <v>-1.3828886747360229</v>
      </c>
      <c r="AO1471">
        <v>-1.5321638584136963</v>
      </c>
      <c r="AP1471">
        <v>-1.6800490617752075</v>
      </c>
      <c r="AQ1471">
        <v>-1.8129121065139771</v>
      </c>
      <c r="AR1471">
        <v>-1.9287827014923096</v>
      </c>
      <c r="AS1471">
        <v>-2.1354472637176514</v>
      </c>
      <c r="AT1471">
        <v>-2.2262747287750244</v>
      </c>
      <c r="AU1471">
        <v>-0.81252992153167725</v>
      </c>
      <c r="AV1471">
        <v>5.3401937484741211</v>
      </c>
      <c r="AW1471">
        <v>5.4105925559997559</v>
      </c>
      <c r="AX1471">
        <v>5.4685764312744141</v>
      </c>
      <c r="AY1471">
        <v>5.4898896217346191</v>
      </c>
      <c r="AZ1471">
        <v>5.4250774383544922</v>
      </c>
      <c r="BA1471">
        <v>-1.1210570335388184</v>
      </c>
      <c r="BB1471">
        <v>-1.0058983564376831</v>
      </c>
      <c r="BC1471">
        <v>-0.90022647380828857</v>
      </c>
      <c r="BD1471">
        <v>-0.66192185878753662</v>
      </c>
      <c r="BE1471">
        <v>-1.0399059057235718</v>
      </c>
      <c r="BF1471">
        <v>-1.3817672729492187</v>
      </c>
      <c r="BG1471">
        <v>-0.92226165533065796</v>
      </c>
      <c r="BH1471">
        <v>-0.78281354904174805</v>
      </c>
      <c r="BI1471">
        <v>-0.62321513891220093</v>
      </c>
      <c r="BJ1471">
        <v>-0.56032532453536987</v>
      </c>
      <c r="BK1471">
        <v>-0.57733327150344849</v>
      </c>
      <c r="BL1471">
        <v>-0.60139596462249756</v>
      </c>
      <c r="BM1471">
        <v>-0.71062231063842773</v>
      </c>
      <c r="BN1471">
        <v>-0.81428831815719604</v>
      </c>
      <c r="BO1471">
        <v>-0.89730715751647949</v>
      </c>
      <c r="BP1471">
        <v>-0.95182955265045166</v>
      </c>
      <c r="BQ1471">
        <v>-1.0787485837936401</v>
      </c>
      <c r="BR1471">
        <v>-1.124164342880249</v>
      </c>
      <c r="BS1471">
        <v>2.7187511324882507E-2</v>
      </c>
      <c r="BT1471">
        <v>5.6953420639038086</v>
      </c>
      <c r="BU1471">
        <v>5.7567834854125977</v>
      </c>
      <c r="BV1471">
        <v>5.8032169342041016</v>
      </c>
      <c r="BW1471">
        <v>5.821415901184082</v>
      </c>
      <c r="BX1471">
        <v>5.7696175575256348</v>
      </c>
      <c r="BY1471">
        <v>-0.27868956327438354</v>
      </c>
      <c r="BZ1471">
        <v>-0.60928386449813843</v>
      </c>
      <c r="CA1471">
        <v>-0.55433809757232666</v>
      </c>
      <c r="CB1471">
        <v>-0.42718246579170227</v>
      </c>
      <c r="CC1471">
        <v>-0.60067766904830933</v>
      </c>
      <c r="CD1471">
        <v>-0.77821987867355347</v>
      </c>
      <c r="CE1471">
        <v>4.0276478976011276E-2</v>
      </c>
      <c r="CF1471">
        <v>3.2847102731466293E-2</v>
      </c>
      <c r="CG1471">
        <v>1.6584519296884537E-2</v>
      </c>
      <c r="CH1471">
        <v>-1.1286892928183079E-2</v>
      </c>
      <c r="CI1471">
        <v>-3.8523819297552109E-2</v>
      </c>
      <c r="CJ1471">
        <v>-6.0136508196592331E-2</v>
      </c>
      <c r="CK1471">
        <v>-0.14162509143352509</v>
      </c>
      <c r="CL1471">
        <v>-0.21466505527496338</v>
      </c>
      <c r="CM1471">
        <v>-0.26316189765930176</v>
      </c>
      <c r="CN1471">
        <v>-0.27519476413726807</v>
      </c>
      <c r="CO1471">
        <v>-0.34688234329223633</v>
      </c>
      <c r="CP1471">
        <v>-0.36084616184234619</v>
      </c>
      <c r="CQ1471">
        <v>0.60877323150634766</v>
      </c>
      <c r="CR1471">
        <v>5.9413166046142578</v>
      </c>
      <c r="CS1471">
        <v>5.9965543746948242</v>
      </c>
      <c r="CT1471">
        <v>6.0349879264831543</v>
      </c>
      <c r="CU1471">
        <v>6.051030158996582</v>
      </c>
      <c r="CV1471">
        <v>6.0082449913024902</v>
      </c>
      <c r="CW1471">
        <v>0.30473154783248901</v>
      </c>
      <c r="CX1471">
        <v>-0.33458989858627319</v>
      </c>
      <c r="CY1471">
        <v>-0.31477689743041992</v>
      </c>
      <c r="CZ1471">
        <v>-0.26460269093513489</v>
      </c>
      <c r="DA1471">
        <v>-0.29646947979927063</v>
      </c>
      <c r="DB1471">
        <v>-0.3602047860622406</v>
      </c>
      <c r="DC1471">
        <v>1.0028146505355835</v>
      </c>
      <c r="DD1471">
        <v>0.84850770235061646</v>
      </c>
      <c r="DE1471">
        <v>0.6563841700553894</v>
      </c>
      <c r="DF1471">
        <v>0.53775155544281006</v>
      </c>
      <c r="DG1471">
        <v>0.50028568506240845</v>
      </c>
      <c r="DH1471">
        <v>0.4811229407787323</v>
      </c>
      <c r="DI1471">
        <v>0.42737212777137756</v>
      </c>
      <c r="DJ1471">
        <v>0.38495820760726929</v>
      </c>
      <c r="DK1471">
        <v>0.37098336219787598</v>
      </c>
      <c r="DL1471">
        <v>0.40144002437591553</v>
      </c>
      <c r="DM1471">
        <v>0.38498392701148987</v>
      </c>
      <c r="DN1471">
        <v>0.40247204899787903</v>
      </c>
      <c r="DO1471">
        <v>1.1903589963912964</v>
      </c>
      <c r="DP1471">
        <v>6.187291145324707</v>
      </c>
      <c r="DQ1471">
        <v>6.2363252639770508</v>
      </c>
      <c r="DR1471">
        <v>6.266758918762207</v>
      </c>
      <c r="DS1471">
        <v>6.280644416809082</v>
      </c>
      <c r="DT1471">
        <v>6.2468724250793457</v>
      </c>
      <c r="DU1471">
        <v>0.88815265893936157</v>
      </c>
      <c r="DV1471">
        <v>-5.9895928949117661E-2</v>
      </c>
      <c r="DW1471">
        <v>-7.521568238735199E-2</v>
      </c>
      <c r="DX1471">
        <v>-0.1020229160785675</v>
      </c>
      <c r="DY1471">
        <v>7.7386959455907345E-3</v>
      </c>
      <c r="DZ1471">
        <v>5.7810306549072266E-2</v>
      </c>
      <c r="EA1471">
        <v>2.3925669193267822</v>
      </c>
      <c r="EB1471">
        <v>2.0261921882629395</v>
      </c>
      <c r="EC1471">
        <v>1.580153226852417</v>
      </c>
      <c r="ED1471">
        <v>1.3304758071899414</v>
      </c>
      <c r="EE1471">
        <v>1.2782409191131592</v>
      </c>
      <c r="EF1471">
        <v>1.2626155614852905</v>
      </c>
      <c r="EG1471">
        <v>1.2489137649536133</v>
      </c>
      <c r="EH1471">
        <v>1.2507189512252808</v>
      </c>
      <c r="EI1471">
        <v>1.2865883111953735</v>
      </c>
      <c r="EJ1471">
        <v>1.3783931732177734</v>
      </c>
      <c r="EK1471">
        <v>1.4416825771331787</v>
      </c>
      <c r="EL1471">
        <v>1.5045822858810425</v>
      </c>
      <c r="EM1471">
        <v>2.030076265335083</v>
      </c>
      <c r="EN1471">
        <v>6.5424394607543945</v>
      </c>
      <c r="EO1471">
        <v>6.5825161933898926</v>
      </c>
      <c r="EP1471">
        <v>6.6013994216918945</v>
      </c>
      <c r="EQ1471">
        <v>6.6121706962585449</v>
      </c>
      <c r="ER1471">
        <v>6.5914125442504883</v>
      </c>
      <c r="ES1471">
        <v>1.7305201292037964</v>
      </c>
      <c r="ET1471">
        <v>0.33671852946281433</v>
      </c>
      <c r="EU1471">
        <v>0.27067264914512634</v>
      </c>
      <c r="EV1471">
        <v>0.13271644711494446</v>
      </c>
      <c r="EW1471">
        <v>0.44696697592735291</v>
      </c>
      <c r="EX1471">
        <v>0.66135770082473755</v>
      </c>
      <c r="EY1471">
        <v>70.660850524902344</v>
      </c>
      <c r="EZ1471">
        <v>69.974395751953125</v>
      </c>
      <c r="FA1471">
        <v>69.466827392578125</v>
      </c>
      <c r="FB1471">
        <v>69.230453491210938</v>
      </c>
      <c r="FC1471">
        <v>69.140869140625</v>
      </c>
      <c r="FD1471">
        <v>68.7041015625</v>
      </c>
      <c r="FE1471">
        <v>69.188743591308594</v>
      </c>
      <c r="FF1471">
        <v>70.83740234375</v>
      </c>
      <c r="FG1471">
        <v>74.512977600097656</v>
      </c>
      <c r="FH1471">
        <v>78.034370422363281</v>
      </c>
      <c r="FI1471">
        <v>81.590118408203125</v>
      </c>
      <c r="FJ1471">
        <v>83.26239013671875</v>
      </c>
      <c r="FK1471">
        <v>83.878219604492188</v>
      </c>
      <c r="FL1471">
        <v>84.217018127441406</v>
      </c>
      <c r="FM1471">
        <v>84.389846801757813</v>
      </c>
      <c r="FN1471">
        <v>84.113853454589844</v>
      </c>
      <c r="FO1471">
        <v>84.061912536621094</v>
      </c>
      <c r="FP1471">
        <v>83.487899780273437</v>
      </c>
      <c r="FQ1471">
        <v>81.603919982910156</v>
      </c>
      <c r="FR1471">
        <v>78.915458679199219</v>
      </c>
      <c r="FS1471">
        <v>76.178672790527344</v>
      </c>
      <c r="FT1471">
        <v>74.653457641601562</v>
      </c>
      <c r="FU1471">
        <v>73.795310974121094</v>
      </c>
      <c r="FV1471">
        <v>72.514640808105469</v>
      </c>
      <c r="FW1471">
        <v>181</v>
      </c>
      <c r="FX1471">
        <v>8.9820645749568939E-2</v>
      </c>
      <c r="FY1471">
        <v>1</v>
      </c>
    </row>
    <row r="1472" spans="1:181" x14ac:dyDescent="0.2">
      <c r="A1472" t="s">
        <v>243</v>
      </c>
      <c r="B1472" t="s">
        <v>239</v>
      </c>
      <c r="C1472" t="s">
        <v>214</v>
      </c>
      <c r="D1472" t="s">
        <v>9</v>
      </c>
      <c r="E1472">
        <v>2019</v>
      </c>
      <c r="F1472" t="s">
        <v>222</v>
      </c>
      <c r="G1472" t="s">
        <v>245</v>
      </c>
      <c r="H1472">
        <v>190</v>
      </c>
      <c r="K1472">
        <v>17.6187744140625</v>
      </c>
      <c r="L1472">
        <v>16.923738479614258</v>
      </c>
      <c r="M1472">
        <v>16.463567733764648</v>
      </c>
      <c r="N1472">
        <v>16.675636291503906</v>
      </c>
      <c r="O1472">
        <v>17.509555816650391</v>
      </c>
      <c r="P1472">
        <v>18.535421371459961</v>
      </c>
      <c r="Q1472">
        <v>21.883766174316406</v>
      </c>
      <c r="R1472">
        <v>24.833059310913086</v>
      </c>
      <c r="S1472">
        <v>27.799257278442383</v>
      </c>
      <c r="T1472">
        <v>29.904169082641602</v>
      </c>
      <c r="U1472">
        <v>33.234329223632812</v>
      </c>
      <c r="V1472">
        <v>34.650794982910156</v>
      </c>
      <c r="W1472">
        <v>35.178115844726563</v>
      </c>
      <c r="X1472">
        <v>35.800941467285156</v>
      </c>
      <c r="Y1472">
        <v>36.043827056884766</v>
      </c>
      <c r="Z1472">
        <v>36.105869293212891</v>
      </c>
      <c r="AA1472">
        <v>36.114234924316406</v>
      </c>
      <c r="AB1472">
        <v>36.235626220703125</v>
      </c>
      <c r="AC1472">
        <v>35.937705993652344</v>
      </c>
      <c r="AD1472">
        <v>35.346736907958984</v>
      </c>
      <c r="AE1472">
        <v>32.541614532470703</v>
      </c>
      <c r="AF1472">
        <v>26.521139144897461</v>
      </c>
      <c r="AG1472">
        <v>21.428356170654297</v>
      </c>
      <c r="AH1472">
        <v>18.34013557434082</v>
      </c>
      <c r="AI1472">
        <v>-2.3120138645172119</v>
      </c>
      <c r="AJ1472">
        <v>-1.9604979753494263</v>
      </c>
      <c r="AK1472">
        <v>-1.5469841957092285</v>
      </c>
      <c r="AL1472">
        <v>-1.353049635887146</v>
      </c>
      <c r="AM1472">
        <v>-1.3552886247634888</v>
      </c>
      <c r="AN1472">
        <v>-1.3828886747360229</v>
      </c>
      <c r="AO1472">
        <v>-1.5321638584136963</v>
      </c>
      <c r="AP1472">
        <v>-1.6800490617752075</v>
      </c>
      <c r="AQ1472">
        <v>-1.8129121065139771</v>
      </c>
      <c r="AR1472">
        <v>-1.9287827014923096</v>
      </c>
      <c r="AS1472">
        <v>-2.1354472637176514</v>
      </c>
      <c r="AT1472">
        <v>-2.2262747287750244</v>
      </c>
      <c r="AU1472">
        <v>-0.81252992153167725</v>
      </c>
      <c r="AV1472">
        <v>5.3401937484741211</v>
      </c>
      <c r="AW1472">
        <v>5.4105925559997559</v>
      </c>
      <c r="AX1472">
        <v>5.4685764312744141</v>
      </c>
      <c r="AY1472">
        <v>5.4898896217346191</v>
      </c>
      <c r="AZ1472">
        <v>5.4250774383544922</v>
      </c>
      <c r="BA1472">
        <v>-1.1210570335388184</v>
      </c>
      <c r="BB1472">
        <v>-1.0058983564376831</v>
      </c>
      <c r="BC1472">
        <v>-0.90022647380828857</v>
      </c>
      <c r="BD1472">
        <v>-0.66192185878753662</v>
      </c>
      <c r="BE1472">
        <v>-1.0399059057235718</v>
      </c>
      <c r="BF1472">
        <v>-1.3817672729492187</v>
      </c>
      <c r="BG1472">
        <v>-0.92226165533065796</v>
      </c>
      <c r="BH1472">
        <v>-0.78281354904174805</v>
      </c>
      <c r="BI1472">
        <v>-0.62321513891220093</v>
      </c>
      <c r="BJ1472">
        <v>-0.56032532453536987</v>
      </c>
      <c r="BK1472">
        <v>-0.57733327150344849</v>
      </c>
      <c r="BL1472">
        <v>-0.60139596462249756</v>
      </c>
      <c r="BM1472">
        <v>-0.71062231063842773</v>
      </c>
      <c r="BN1472">
        <v>-0.81428831815719604</v>
      </c>
      <c r="BO1472">
        <v>-0.89730715751647949</v>
      </c>
      <c r="BP1472">
        <v>-0.95182955265045166</v>
      </c>
      <c r="BQ1472">
        <v>-1.0787485837936401</v>
      </c>
      <c r="BR1472">
        <v>-1.124164342880249</v>
      </c>
      <c r="BS1472">
        <v>2.7187511324882507E-2</v>
      </c>
      <c r="BT1472">
        <v>5.6953420639038086</v>
      </c>
      <c r="BU1472">
        <v>5.7567834854125977</v>
      </c>
      <c r="BV1472">
        <v>5.8032169342041016</v>
      </c>
      <c r="BW1472">
        <v>5.821415901184082</v>
      </c>
      <c r="BX1472">
        <v>5.7696175575256348</v>
      </c>
      <c r="BY1472">
        <v>-0.27868956327438354</v>
      </c>
      <c r="BZ1472">
        <v>-0.60928386449813843</v>
      </c>
      <c r="CA1472">
        <v>-0.55433809757232666</v>
      </c>
      <c r="CB1472">
        <v>-0.42718246579170227</v>
      </c>
      <c r="CC1472">
        <v>-0.60067766904830933</v>
      </c>
      <c r="CD1472">
        <v>-0.77821987867355347</v>
      </c>
      <c r="CE1472">
        <v>4.0276478976011276E-2</v>
      </c>
      <c r="CF1472">
        <v>3.2847102731466293E-2</v>
      </c>
      <c r="CG1472">
        <v>1.6584519296884537E-2</v>
      </c>
      <c r="CH1472">
        <v>-1.1286892928183079E-2</v>
      </c>
      <c r="CI1472">
        <v>-3.8523819297552109E-2</v>
      </c>
      <c r="CJ1472">
        <v>-6.0136508196592331E-2</v>
      </c>
      <c r="CK1472">
        <v>-0.14162509143352509</v>
      </c>
      <c r="CL1472">
        <v>-0.21466505527496338</v>
      </c>
      <c r="CM1472">
        <v>-0.26316189765930176</v>
      </c>
      <c r="CN1472">
        <v>-0.27519476413726807</v>
      </c>
      <c r="CO1472">
        <v>-0.34688234329223633</v>
      </c>
      <c r="CP1472">
        <v>-0.36084616184234619</v>
      </c>
      <c r="CQ1472">
        <v>0.60877323150634766</v>
      </c>
      <c r="CR1472">
        <v>5.9413166046142578</v>
      </c>
      <c r="CS1472">
        <v>5.9965543746948242</v>
      </c>
      <c r="CT1472">
        <v>6.0349879264831543</v>
      </c>
      <c r="CU1472">
        <v>6.051030158996582</v>
      </c>
      <c r="CV1472">
        <v>6.0082449913024902</v>
      </c>
      <c r="CW1472">
        <v>0.30473154783248901</v>
      </c>
      <c r="CX1472">
        <v>-0.33458989858627319</v>
      </c>
      <c r="CY1472">
        <v>-0.31477689743041992</v>
      </c>
      <c r="CZ1472">
        <v>-0.26460269093513489</v>
      </c>
      <c r="DA1472">
        <v>-0.29646947979927063</v>
      </c>
      <c r="DB1472">
        <v>-0.3602047860622406</v>
      </c>
      <c r="DC1472">
        <v>1.0028146505355835</v>
      </c>
      <c r="DD1472">
        <v>0.84850770235061646</v>
      </c>
      <c r="DE1472">
        <v>0.6563841700553894</v>
      </c>
      <c r="DF1472">
        <v>0.53775155544281006</v>
      </c>
      <c r="DG1472">
        <v>0.50028568506240845</v>
      </c>
      <c r="DH1472">
        <v>0.4811229407787323</v>
      </c>
      <c r="DI1472">
        <v>0.42737212777137756</v>
      </c>
      <c r="DJ1472">
        <v>0.38495820760726929</v>
      </c>
      <c r="DK1472">
        <v>0.37098336219787598</v>
      </c>
      <c r="DL1472">
        <v>0.40144002437591553</v>
      </c>
      <c r="DM1472">
        <v>0.38498392701148987</v>
      </c>
      <c r="DN1472">
        <v>0.40247204899787903</v>
      </c>
      <c r="DO1472">
        <v>1.1903589963912964</v>
      </c>
      <c r="DP1472">
        <v>6.187291145324707</v>
      </c>
      <c r="DQ1472">
        <v>6.2363252639770508</v>
      </c>
      <c r="DR1472">
        <v>6.266758918762207</v>
      </c>
      <c r="DS1472">
        <v>6.280644416809082</v>
      </c>
      <c r="DT1472">
        <v>6.2468724250793457</v>
      </c>
      <c r="DU1472">
        <v>0.88815265893936157</v>
      </c>
      <c r="DV1472">
        <v>-5.9895928949117661E-2</v>
      </c>
      <c r="DW1472">
        <v>-7.521568238735199E-2</v>
      </c>
      <c r="DX1472">
        <v>-0.1020229160785675</v>
      </c>
      <c r="DY1472">
        <v>7.7386959455907345E-3</v>
      </c>
      <c r="DZ1472">
        <v>5.7810306549072266E-2</v>
      </c>
      <c r="EA1472">
        <v>2.3925669193267822</v>
      </c>
      <c r="EB1472">
        <v>2.0261921882629395</v>
      </c>
      <c r="EC1472">
        <v>1.580153226852417</v>
      </c>
      <c r="ED1472">
        <v>1.3304758071899414</v>
      </c>
      <c r="EE1472">
        <v>1.2782409191131592</v>
      </c>
      <c r="EF1472">
        <v>1.2626155614852905</v>
      </c>
      <c r="EG1472">
        <v>1.2489137649536133</v>
      </c>
      <c r="EH1472">
        <v>1.2507189512252808</v>
      </c>
      <c r="EI1472">
        <v>1.2865883111953735</v>
      </c>
      <c r="EJ1472">
        <v>1.3783931732177734</v>
      </c>
      <c r="EK1472">
        <v>1.4416825771331787</v>
      </c>
      <c r="EL1472">
        <v>1.5045822858810425</v>
      </c>
      <c r="EM1472">
        <v>2.030076265335083</v>
      </c>
      <c r="EN1472">
        <v>6.5424394607543945</v>
      </c>
      <c r="EO1472">
        <v>6.5825161933898926</v>
      </c>
      <c r="EP1472">
        <v>6.6013994216918945</v>
      </c>
      <c r="EQ1472">
        <v>6.6121706962585449</v>
      </c>
      <c r="ER1472">
        <v>6.5914125442504883</v>
      </c>
      <c r="ES1472">
        <v>1.7305201292037964</v>
      </c>
      <c r="ET1472">
        <v>0.33671852946281433</v>
      </c>
      <c r="EU1472">
        <v>0.27067264914512634</v>
      </c>
      <c r="EV1472">
        <v>0.13271644711494446</v>
      </c>
      <c r="EW1472">
        <v>0.44696697592735291</v>
      </c>
      <c r="EX1472">
        <v>0.66135770082473755</v>
      </c>
      <c r="EY1472">
        <v>70.660850524902344</v>
      </c>
      <c r="EZ1472">
        <v>69.974395751953125</v>
      </c>
      <c r="FA1472">
        <v>69.466827392578125</v>
      </c>
      <c r="FB1472">
        <v>69.230453491210938</v>
      </c>
      <c r="FC1472">
        <v>69.140869140625</v>
      </c>
      <c r="FD1472">
        <v>68.7041015625</v>
      </c>
      <c r="FE1472">
        <v>69.188743591308594</v>
      </c>
      <c r="FF1472">
        <v>70.83740234375</v>
      </c>
      <c r="FG1472">
        <v>74.512977600097656</v>
      </c>
      <c r="FH1472">
        <v>78.034370422363281</v>
      </c>
      <c r="FI1472">
        <v>81.590118408203125</v>
      </c>
      <c r="FJ1472">
        <v>83.26239013671875</v>
      </c>
      <c r="FK1472">
        <v>83.878219604492188</v>
      </c>
      <c r="FL1472">
        <v>84.217018127441406</v>
      </c>
      <c r="FM1472">
        <v>84.389846801757813</v>
      </c>
      <c r="FN1472">
        <v>84.113853454589844</v>
      </c>
      <c r="FO1472">
        <v>84.061912536621094</v>
      </c>
      <c r="FP1472">
        <v>83.487899780273437</v>
      </c>
      <c r="FQ1472">
        <v>81.603919982910156</v>
      </c>
      <c r="FR1472">
        <v>78.915458679199219</v>
      </c>
      <c r="FS1472">
        <v>76.178672790527344</v>
      </c>
      <c r="FT1472">
        <v>74.653457641601562</v>
      </c>
      <c r="FU1472">
        <v>73.795310974121094</v>
      </c>
      <c r="FV1472">
        <v>72.514640808105469</v>
      </c>
      <c r="FW1472">
        <v>181</v>
      </c>
      <c r="FX1472">
        <v>8.9820645749568939E-2</v>
      </c>
      <c r="FY1472">
        <v>1</v>
      </c>
    </row>
    <row r="1473" spans="1:181" x14ac:dyDescent="0.2">
      <c r="A1473" t="s">
        <v>243</v>
      </c>
      <c r="B1473" t="s">
        <v>239</v>
      </c>
      <c r="C1473" t="s">
        <v>214</v>
      </c>
      <c r="D1473" t="s">
        <v>9</v>
      </c>
      <c r="E1473">
        <v>2020</v>
      </c>
      <c r="F1473" t="s">
        <v>222</v>
      </c>
      <c r="G1473" t="s">
        <v>245</v>
      </c>
      <c r="H1473">
        <v>190</v>
      </c>
      <c r="K1473">
        <v>17.6187744140625</v>
      </c>
      <c r="L1473">
        <v>16.923738479614258</v>
      </c>
      <c r="M1473">
        <v>16.463567733764648</v>
      </c>
      <c r="N1473">
        <v>16.675636291503906</v>
      </c>
      <c r="O1473">
        <v>17.509555816650391</v>
      </c>
      <c r="P1473">
        <v>18.535421371459961</v>
      </c>
      <c r="Q1473">
        <v>21.883766174316406</v>
      </c>
      <c r="R1473">
        <v>24.833059310913086</v>
      </c>
      <c r="S1473">
        <v>27.799257278442383</v>
      </c>
      <c r="T1473">
        <v>29.904169082641602</v>
      </c>
      <c r="U1473">
        <v>33.234329223632812</v>
      </c>
      <c r="V1473">
        <v>34.650794982910156</v>
      </c>
      <c r="W1473">
        <v>35.178115844726563</v>
      </c>
      <c r="X1473">
        <v>35.800941467285156</v>
      </c>
      <c r="Y1473">
        <v>36.043827056884766</v>
      </c>
      <c r="Z1473">
        <v>36.105869293212891</v>
      </c>
      <c r="AA1473">
        <v>36.114234924316406</v>
      </c>
      <c r="AB1473">
        <v>36.235626220703125</v>
      </c>
      <c r="AC1473">
        <v>35.937705993652344</v>
      </c>
      <c r="AD1473">
        <v>35.346736907958984</v>
      </c>
      <c r="AE1473">
        <v>32.541614532470703</v>
      </c>
      <c r="AF1473">
        <v>26.521139144897461</v>
      </c>
      <c r="AG1473">
        <v>21.428356170654297</v>
      </c>
      <c r="AH1473">
        <v>18.34013557434082</v>
      </c>
      <c r="AI1473">
        <v>-2.3120138645172119</v>
      </c>
      <c r="AJ1473">
        <v>-1.9604979753494263</v>
      </c>
      <c r="AK1473">
        <v>-1.5469841957092285</v>
      </c>
      <c r="AL1473">
        <v>-1.353049635887146</v>
      </c>
      <c r="AM1473">
        <v>-1.3552886247634888</v>
      </c>
      <c r="AN1473">
        <v>-1.3828886747360229</v>
      </c>
      <c r="AO1473">
        <v>-1.5321638584136963</v>
      </c>
      <c r="AP1473">
        <v>-1.6800490617752075</v>
      </c>
      <c r="AQ1473">
        <v>-1.8129121065139771</v>
      </c>
      <c r="AR1473">
        <v>-1.9287827014923096</v>
      </c>
      <c r="AS1473">
        <v>-2.1354472637176514</v>
      </c>
      <c r="AT1473">
        <v>-2.2262747287750244</v>
      </c>
      <c r="AU1473">
        <v>-0.81252992153167725</v>
      </c>
      <c r="AV1473">
        <v>5.3401937484741211</v>
      </c>
      <c r="AW1473">
        <v>5.4105925559997559</v>
      </c>
      <c r="AX1473">
        <v>5.4685764312744141</v>
      </c>
      <c r="AY1473">
        <v>5.4898896217346191</v>
      </c>
      <c r="AZ1473">
        <v>5.4250774383544922</v>
      </c>
      <c r="BA1473">
        <v>-1.1210570335388184</v>
      </c>
      <c r="BB1473">
        <v>-1.0058983564376831</v>
      </c>
      <c r="BC1473">
        <v>-0.90022647380828857</v>
      </c>
      <c r="BD1473">
        <v>-0.66192185878753662</v>
      </c>
      <c r="BE1473">
        <v>-1.0399059057235718</v>
      </c>
      <c r="BF1473">
        <v>-1.3817672729492187</v>
      </c>
      <c r="BG1473">
        <v>-0.92226165533065796</v>
      </c>
      <c r="BH1473">
        <v>-0.78281354904174805</v>
      </c>
      <c r="BI1473">
        <v>-0.62321513891220093</v>
      </c>
      <c r="BJ1473">
        <v>-0.56032532453536987</v>
      </c>
      <c r="BK1473">
        <v>-0.57733327150344849</v>
      </c>
      <c r="BL1473">
        <v>-0.60139596462249756</v>
      </c>
      <c r="BM1473">
        <v>-0.71062231063842773</v>
      </c>
      <c r="BN1473">
        <v>-0.81428831815719604</v>
      </c>
      <c r="BO1473">
        <v>-0.89730715751647949</v>
      </c>
      <c r="BP1473">
        <v>-0.95182955265045166</v>
      </c>
      <c r="BQ1473">
        <v>-1.0787485837936401</v>
      </c>
      <c r="BR1473">
        <v>-1.124164342880249</v>
      </c>
      <c r="BS1473">
        <v>2.7187511324882507E-2</v>
      </c>
      <c r="BT1473">
        <v>5.6953420639038086</v>
      </c>
      <c r="BU1473">
        <v>5.7567834854125977</v>
      </c>
      <c r="BV1473">
        <v>5.8032169342041016</v>
      </c>
      <c r="BW1473">
        <v>5.821415901184082</v>
      </c>
      <c r="BX1473">
        <v>5.7696175575256348</v>
      </c>
      <c r="BY1473">
        <v>-0.27868956327438354</v>
      </c>
      <c r="BZ1473">
        <v>-0.60928386449813843</v>
      </c>
      <c r="CA1473">
        <v>-0.55433809757232666</v>
      </c>
      <c r="CB1473">
        <v>-0.42718246579170227</v>
      </c>
      <c r="CC1473">
        <v>-0.60067766904830933</v>
      </c>
      <c r="CD1473">
        <v>-0.77821987867355347</v>
      </c>
      <c r="CE1473">
        <v>4.0276478976011276E-2</v>
      </c>
      <c r="CF1473">
        <v>3.2847102731466293E-2</v>
      </c>
      <c r="CG1473">
        <v>1.6584519296884537E-2</v>
      </c>
      <c r="CH1473">
        <v>-1.1286892928183079E-2</v>
      </c>
      <c r="CI1473">
        <v>-3.8523819297552109E-2</v>
      </c>
      <c r="CJ1473">
        <v>-6.0136508196592331E-2</v>
      </c>
      <c r="CK1473">
        <v>-0.14162509143352509</v>
      </c>
      <c r="CL1473">
        <v>-0.21466505527496338</v>
      </c>
      <c r="CM1473">
        <v>-0.26316189765930176</v>
      </c>
      <c r="CN1473">
        <v>-0.27519476413726807</v>
      </c>
      <c r="CO1473">
        <v>-0.34688234329223633</v>
      </c>
      <c r="CP1473">
        <v>-0.36084616184234619</v>
      </c>
      <c r="CQ1473">
        <v>0.60877323150634766</v>
      </c>
      <c r="CR1473">
        <v>5.9413166046142578</v>
      </c>
      <c r="CS1473">
        <v>5.9965543746948242</v>
      </c>
      <c r="CT1473">
        <v>6.0349879264831543</v>
      </c>
      <c r="CU1473">
        <v>6.051030158996582</v>
      </c>
      <c r="CV1473">
        <v>6.0082449913024902</v>
      </c>
      <c r="CW1473">
        <v>0.30473154783248901</v>
      </c>
      <c r="CX1473">
        <v>-0.33458989858627319</v>
      </c>
      <c r="CY1473">
        <v>-0.31477689743041992</v>
      </c>
      <c r="CZ1473">
        <v>-0.26460269093513489</v>
      </c>
      <c r="DA1473">
        <v>-0.29646947979927063</v>
      </c>
      <c r="DB1473">
        <v>-0.3602047860622406</v>
      </c>
      <c r="DC1473">
        <v>1.0028146505355835</v>
      </c>
      <c r="DD1473">
        <v>0.84850770235061646</v>
      </c>
      <c r="DE1473">
        <v>0.6563841700553894</v>
      </c>
      <c r="DF1473">
        <v>0.53775155544281006</v>
      </c>
      <c r="DG1473">
        <v>0.50028568506240845</v>
      </c>
      <c r="DH1473">
        <v>0.4811229407787323</v>
      </c>
      <c r="DI1473">
        <v>0.42737212777137756</v>
      </c>
      <c r="DJ1473">
        <v>0.38495820760726929</v>
      </c>
      <c r="DK1473">
        <v>0.37098336219787598</v>
      </c>
      <c r="DL1473">
        <v>0.40144002437591553</v>
      </c>
      <c r="DM1473">
        <v>0.38498392701148987</v>
      </c>
      <c r="DN1473">
        <v>0.40247204899787903</v>
      </c>
      <c r="DO1473">
        <v>1.1903589963912964</v>
      </c>
      <c r="DP1473">
        <v>6.187291145324707</v>
      </c>
      <c r="DQ1473">
        <v>6.2363252639770508</v>
      </c>
      <c r="DR1473">
        <v>6.266758918762207</v>
      </c>
      <c r="DS1473">
        <v>6.280644416809082</v>
      </c>
      <c r="DT1473">
        <v>6.2468724250793457</v>
      </c>
      <c r="DU1473">
        <v>0.88815265893936157</v>
      </c>
      <c r="DV1473">
        <v>-5.9895928949117661E-2</v>
      </c>
      <c r="DW1473">
        <v>-7.521568238735199E-2</v>
      </c>
      <c r="DX1473">
        <v>-0.1020229160785675</v>
      </c>
      <c r="DY1473">
        <v>7.7386959455907345E-3</v>
      </c>
      <c r="DZ1473">
        <v>5.7810306549072266E-2</v>
      </c>
      <c r="EA1473">
        <v>2.3925669193267822</v>
      </c>
      <c r="EB1473">
        <v>2.0261921882629395</v>
      </c>
      <c r="EC1473">
        <v>1.580153226852417</v>
      </c>
      <c r="ED1473">
        <v>1.3304758071899414</v>
      </c>
      <c r="EE1473">
        <v>1.2782409191131592</v>
      </c>
      <c r="EF1473">
        <v>1.2626155614852905</v>
      </c>
      <c r="EG1473">
        <v>1.2489137649536133</v>
      </c>
      <c r="EH1473">
        <v>1.2507189512252808</v>
      </c>
      <c r="EI1473">
        <v>1.2865883111953735</v>
      </c>
      <c r="EJ1473">
        <v>1.3783931732177734</v>
      </c>
      <c r="EK1473">
        <v>1.4416825771331787</v>
      </c>
      <c r="EL1473">
        <v>1.5045822858810425</v>
      </c>
      <c r="EM1473">
        <v>2.030076265335083</v>
      </c>
      <c r="EN1473">
        <v>6.5424394607543945</v>
      </c>
      <c r="EO1473">
        <v>6.5825161933898926</v>
      </c>
      <c r="EP1473">
        <v>6.6013994216918945</v>
      </c>
      <c r="EQ1473">
        <v>6.6121706962585449</v>
      </c>
      <c r="ER1473">
        <v>6.5914125442504883</v>
      </c>
      <c r="ES1473">
        <v>1.7305201292037964</v>
      </c>
      <c r="ET1473">
        <v>0.33671852946281433</v>
      </c>
      <c r="EU1473">
        <v>0.27067264914512634</v>
      </c>
      <c r="EV1473">
        <v>0.13271644711494446</v>
      </c>
      <c r="EW1473">
        <v>0.44696697592735291</v>
      </c>
      <c r="EX1473">
        <v>0.66135770082473755</v>
      </c>
      <c r="EY1473">
        <v>70.660850524902344</v>
      </c>
      <c r="EZ1473">
        <v>69.974395751953125</v>
      </c>
      <c r="FA1473">
        <v>69.466827392578125</v>
      </c>
      <c r="FB1473">
        <v>69.230453491210938</v>
      </c>
      <c r="FC1473">
        <v>69.140869140625</v>
      </c>
      <c r="FD1473">
        <v>68.7041015625</v>
      </c>
      <c r="FE1473">
        <v>69.188743591308594</v>
      </c>
      <c r="FF1473">
        <v>70.83740234375</v>
      </c>
      <c r="FG1473">
        <v>74.512977600097656</v>
      </c>
      <c r="FH1473">
        <v>78.034370422363281</v>
      </c>
      <c r="FI1473">
        <v>81.590118408203125</v>
      </c>
      <c r="FJ1473">
        <v>83.26239013671875</v>
      </c>
      <c r="FK1473">
        <v>83.878219604492188</v>
      </c>
      <c r="FL1473">
        <v>84.217018127441406</v>
      </c>
      <c r="FM1473">
        <v>84.389846801757813</v>
      </c>
      <c r="FN1473">
        <v>84.113853454589844</v>
      </c>
      <c r="FO1473">
        <v>84.061912536621094</v>
      </c>
      <c r="FP1473">
        <v>83.487899780273437</v>
      </c>
      <c r="FQ1473">
        <v>81.603919982910156</v>
      </c>
      <c r="FR1473">
        <v>78.915458679199219</v>
      </c>
      <c r="FS1473">
        <v>76.178672790527344</v>
      </c>
      <c r="FT1473">
        <v>74.653457641601562</v>
      </c>
      <c r="FU1473">
        <v>73.795310974121094</v>
      </c>
      <c r="FV1473">
        <v>72.514640808105469</v>
      </c>
      <c r="FW1473">
        <v>181</v>
      </c>
      <c r="FX1473">
        <v>8.9820645749568939E-2</v>
      </c>
      <c r="FY1473">
        <v>1</v>
      </c>
    </row>
    <row r="1474" spans="1:181" x14ac:dyDescent="0.2">
      <c r="A1474" t="s">
        <v>243</v>
      </c>
      <c r="B1474" t="s">
        <v>239</v>
      </c>
      <c r="C1474" t="s">
        <v>214</v>
      </c>
      <c r="D1474" t="s">
        <v>9</v>
      </c>
      <c r="E1474">
        <v>2021</v>
      </c>
      <c r="F1474" t="s">
        <v>222</v>
      </c>
      <c r="G1474" t="s">
        <v>245</v>
      </c>
      <c r="H1474">
        <v>190</v>
      </c>
      <c r="K1474">
        <v>17.6187744140625</v>
      </c>
      <c r="L1474">
        <v>16.923738479614258</v>
      </c>
      <c r="M1474">
        <v>16.463567733764648</v>
      </c>
      <c r="N1474">
        <v>16.675636291503906</v>
      </c>
      <c r="O1474">
        <v>17.509555816650391</v>
      </c>
      <c r="P1474">
        <v>18.535421371459961</v>
      </c>
      <c r="Q1474">
        <v>21.883766174316406</v>
      </c>
      <c r="R1474">
        <v>24.833059310913086</v>
      </c>
      <c r="S1474">
        <v>27.799257278442383</v>
      </c>
      <c r="T1474">
        <v>29.904169082641602</v>
      </c>
      <c r="U1474">
        <v>33.234329223632812</v>
      </c>
      <c r="V1474">
        <v>34.650794982910156</v>
      </c>
      <c r="W1474">
        <v>35.178115844726563</v>
      </c>
      <c r="X1474">
        <v>35.800941467285156</v>
      </c>
      <c r="Y1474">
        <v>36.043827056884766</v>
      </c>
      <c r="Z1474">
        <v>36.105869293212891</v>
      </c>
      <c r="AA1474">
        <v>36.114234924316406</v>
      </c>
      <c r="AB1474">
        <v>36.235626220703125</v>
      </c>
      <c r="AC1474">
        <v>35.937705993652344</v>
      </c>
      <c r="AD1474">
        <v>35.346736907958984</v>
      </c>
      <c r="AE1474">
        <v>32.541614532470703</v>
      </c>
      <c r="AF1474">
        <v>26.521139144897461</v>
      </c>
      <c r="AG1474">
        <v>21.428356170654297</v>
      </c>
      <c r="AH1474">
        <v>18.34013557434082</v>
      </c>
      <c r="AI1474">
        <v>-2.3120138645172119</v>
      </c>
      <c r="AJ1474">
        <v>-1.9604979753494263</v>
      </c>
      <c r="AK1474">
        <v>-1.5469841957092285</v>
      </c>
      <c r="AL1474">
        <v>-1.353049635887146</v>
      </c>
      <c r="AM1474">
        <v>-1.3552886247634888</v>
      </c>
      <c r="AN1474">
        <v>-1.3828886747360229</v>
      </c>
      <c r="AO1474">
        <v>-1.5321638584136963</v>
      </c>
      <c r="AP1474">
        <v>-1.6800490617752075</v>
      </c>
      <c r="AQ1474">
        <v>-1.8129121065139771</v>
      </c>
      <c r="AR1474">
        <v>-1.9287827014923096</v>
      </c>
      <c r="AS1474">
        <v>-2.1354472637176514</v>
      </c>
      <c r="AT1474">
        <v>-2.2262747287750244</v>
      </c>
      <c r="AU1474">
        <v>-0.81252992153167725</v>
      </c>
      <c r="AV1474">
        <v>5.3401937484741211</v>
      </c>
      <c r="AW1474">
        <v>5.4105925559997559</v>
      </c>
      <c r="AX1474">
        <v>5.4685764312744141</v>
      </c>
      <c r="AY1474">
        <v>5.4898896217346191</v>
      </c>
      <c r="AZ1474">
        <v>5.4250774383544922</v>
      </c>
      <c r="BA1474">
        <v>-1.1210570335388184</v>
      </c>
      <c r="BB1474">
        <v>-1.0058983564376831</v>
      </c>
      <c r="BC1474">
        <v>-0.90022647380828857</v>
      </c>
      <c r="BD1474">
        <v>-0.66192185878753662</v>
      </c>
      <c r="BE1474">
        <v>-1.0399059057235718</v>
      </c>
      <c r="BF1474">
        <v>-1.3817672729492187</v>
      </c>
      <c r="BG1474">
        <v>-0.92226165533065796</v>
      </c>
      <c r="BH1474">
        <v>-0.78281354904174805</v>
      </c>
      <c r="BI1474">
        <v>-0.62321513891220093</v>
      </c>
      <c r="BJ1474">
        <v>-0.56032532453536987</v>
      </c>
      <c r="BK1474">
        <v>-0.57733327150344849</v>
      </c>
      <c r="BL1474">
        <v>-0.60139596462249756</v>
      </c>
      <c r="BM1474">
        <v>-0.71062231063842773</v>
      </c>
      <c r="BN1474">
        <v>-0.81428831815719604</v>
      </c>
      <c r="BO1474">
        <v>-0.89730715751647949</v>
      </c>
      <c r="BP1474">
        <v>-0.95182955265045166</v>
      </c>
      <c r="BQ1474">
        <v>-1.0787485837936401</v>
      </c>
      <c r="BR1474">
        <v>-1.124164342880249</v>
      </c>
      <c r="BS1474">
        <v>2.7187511324882507E-2</v>
      </c>
      <c r="BT1474">
        <v>5.6953420639038086</v>
      </c>
      <c r="BU1474">
        <v>5.7567834854125977</v>
      </c>
      <c r="BV1474">
        <v>5.8032169342041016</v>
      </c>
      <c r="BW1474">
        <v>5.821415901184082</v>
      </c>
      <c r="BX1474">
        <v>5.7696175575256348</v>
      </c>
      <c r="BY1474">
        <v>-0.27868956327438354</v>
      </c>
      <c r="BZ1474">
        <v>-0.60928386449813843</v>
      </c>
      <c r="CA1474">
        <v>-0.55433809757232666</v>
      </c>
      <c r="CB1474">
        <v>-0.42718246579170227</v>
      </c>
      <c r="CC1474">
        <v>-0.60067766904830933</v>
      </c>
      <c r="CD1474">
        <v>-0.77821987867355347</v>
      </c>
      <c r="CE1474">
        <v>4.0276478976011276E-2</v>
      </c>
      <c r="CF1474">
        <v>3.2847102731466293E-2</v>
      </c>
      <c r="CG1474">
        <v>1.6584519296884537E-2</v>
      </c>
      <c r="CH1474">
        <v>-1.1286892928183079E-2</v>
      </c>
      <c r="CI1474">
        <v>-3.8523819297552109E-2</v>
      </c>
      <c r="CJ1474">
        <v>-6.0136508196592331E-2</v>
      </c>
      <c r="CK1474">
        <v>-0.14162509143352509</v>
      </c>
      <c r="CL1474">
        <v>-0.21466505527496338</v>
      </c>
      <c r="CM1474">
        <v>-0.26316189765930176</v>
      </c>
      <c r="CN1474">
        <v>-0.27519476413726807</v>
      </c>
      <c r="CO1474">
        <v>-0.34688234329223633</v>
      </c>
      <c r="CP1474">
        <v>-0.36084616184234619</v>
      </c>
      <c r="CQ1474">
        <v>0.60877323150634766</v>
      </c>
      <c r="CR1474">
        <v>5.9413166046142578</v>
      </c>
      <c r="CS1474">
        <v>5.9965543746948242</v>
      </c>
      <c r="CT1474">
        <v>6.0349879264831543</v>
      </c>
      <c r="CU1474">
        <v>6.051030158996582</v>
      </c>
      <c r="CV1474">
        <v>6.0082449913024902</v>
      </c>
      <c r="CW1474">
        <v>0.30473154783248901</v>
      </c>
      <c r="CX1474">
        <v>-0.33458989858627319</v>
      </c>
      <c r="CY1474">
        <v>-0.31477689743041992</v>
      </c>
      <c r="CZ1474">
        <v>-0.26460269093513489</v>
      </c>
      <c r="DA1474">
        <v>-0.29646947979927063</v>
      </c>
      <c r="DB1474">
        <v>-0.3602047860622406</v>
      </c>
      <c r="DC1474">
        <v>1.0028146505355835</v>
      </c>
      <c r="DD1474">
        <v>0.84850770235061646</v>
      </c>
      <c r="DE1474">
        <v>0.6563841700553894</v>
      </c>
      <c r="DF1474">
        <v>0.53775155544281006</v>
      </c>
      <c r="DG1474">
        <v>0.50028568506240845</v>
      </c>
      <c r="DH1474">
        <v>0.4811229407787323</v>
      </c>
      <c r="DI1474">
        <v>0.42737212777137756</v>
      </c>
      <c r="DJ1474">
        <v>0.38495820760726929</v>
      </c>
      <c r="DK1474">
        <v>0.37098336219787598</v>
      </c>
      <c r="DL1474">
        <v>0.40144002437591553</v>
      </c>
      <c r="DM1474">
        <v>0.38498392701148987</v>
      </c>
      <c r="DN1474">
        <v>0.40247204899787903</v>
      </c>
      <c r="DO1474">
        <v>1.1903589963912964</v>
      </c>
      <c r="DP1474">
        <v>6.187291145324707</v>
      </c>
      <c r="DQ1474">
        <v>6.2363252639770508</v>
      </c>
      <c r="DR1474">
        <v>6.266758918762207</v>
      </c>
      <c r="DS1474">
        <v>6.280644416809082</v>
      </c>
      <c r="DT1474">
        <v>6.2468724250793457</v>
      </c>
      <c r="DU1474">
        <v>0.88815265893936157</v>
      </c>
      <c r="DV1474">
        <v>-5.9895928949117661E-2</v>
      </c>
      <c r="DW1474">
        <v>-7.521568238735199E-2</v>
      </c>
      <c r="DX1474">
        <v>-0.1020229160785675</v>
      </c>
      <c r="DY1474">
        <v>7.7386959455907345E-3</v>
      </c>
      <c r="DZ1474">
        <v>5.7810306549072266E-2</v>
      </c>
      <c r="EA1474">
        <v>2.3925669193267822</v>
      </c>
      <c r="EB1474">
        <v>2.0261921882629395</v>
      </c>
      <c r="EC1474">
        <v>1.580153226852417</v>
      </c>
      <c r="ED1474">
        <v>1.3304758071899414</v>
      </c>
      <c r="EE1474">
        <v>1.2782409191131592</v>
      </c>
      <c r="EF1474">
        <v>1.2626155614852905</v>
      </c>
      <c r="EG1474">
        <v>1.2489137649536133</v>
      </c>
      <c r="EH1474">
        <v>1.2507189512252808</v>
      </c>
      <c r="EI1474">
        <v>1.2865883111953735</v>
      </c>
      <c r="EJ1474">
        <v>1.3783931732177734</v>
      </c>
      <c r="EK1474">
        <v>1.4416825771331787</v>
      </c>
      <c r="EL1474">
        <v>1.5045822858810425</v>
      </c>
      <c r="EM1474">
        <v>2.030076265335083</v>
      </c>
      <c r="EN1474">
        <v>6.5424394607543945</v>
      </c>
      <c r="EO1474">
        <v>6.5825161933898926</v>
      </c>
      <c r="EP1474">
        <v>6.6013994216918945</v>
      </c>
      <c r="EQ1474">
        <v>6.6121706962585449</v>
      </c>
      <c r="ER1474">
        <v>6.5914125442504883</v>
      </c>
      <c r="ES1474">
        <v>1.7305201292037964</v>
      </c>
      <c r="ET1474">
        <v>0.33671852946281433</v>
      </c>
      <c r="EU1474">
        <v>0.27067264914512634</v>
      </c>
      <c r="EV1474">
        <v>0.13271644711494446</v>
      </c>
      <c r="EW1474">
        <v>0.44696697592735291</v>
      </c>
      <c r="EX1474">
        <v>0.66135770082473755</v>
      </c>
      <c r="EY1474">
        <v>70.660850524902344</v>
      </c>
      <c r="EZ1474">
        <v>69.974395751953125</v>
      </c>
      <c r="FA1474">
        <v>69.466827392578125</v>
      </c>
      <c r="FB1474">
        <v>69.230453491210938</v>
      </c>
      <c r="FC1474">
        <v>69.140869140625</v>
      </c>
      <c r="FD1474">
        <v>68.7041015625</v>
      </c>
      <c r="FE1474">
        <v>69.188743591308594</v>
      </c>
      <c r="FF1474">
        <v>70.83740234375</v>
      </c>
      <c r="FG1474">
        <v>74.512977600097656</v>
      </c>
      <c r="FH1474">
        <v>78.034370422363281</v>
      </c>
      <c r="FI1474">
        <v>81.590118408203125</v>
      </c>
      <c r="FJ1474">
        <v>83.26239013671875</v>
      </c>
      <c r="FK1474">
        <v>83.878219604492188</v>
      </c>
      <c r="FL1474">
        <v>84.217018127441406</v>
      </c>
      <c r="FM1474">
        <v>84.389846801757813</v>
      </c>
      <c r="FN1474">
        <v>84.113853454589844</v>
      </c>
      <c r="FO1474">
        <v>84.061912536621094</v>
      </c>
      <c r="FP1474">
        <v>83.487899780273437</v>
      </c>
      <c r="FQ1474">
        <v>81.603919982910156</v>
      </c>
      <c r="FR1474">
        <v>78.915458679199219</v>
      </c>
      <c r="FS1474">
        <v>76.178672790527344</v>
      </c>
      <c r="FT1474">
        <v>74.653457641601562</v>
      </c>
      <c r="FU1474">
        <v>73.795310974121094</v>
      </c>
      <c r="FV1474">
        <v>72.514640808105469</v>
      </c>
      <c r="FW1474">
        <v>181</v>
      </c>
      <c r="FX1474">
        <v>8.9820645749568939E-2</v>
      </c>
      <c r="FY1474">
        <v>1</v>
      </c>
    </row>
    <row r="1475" spans="1:181" x14ac:dyDescent="0.2">
      <c r="A1475" t="s">
        <v>243</v>
      </c>
      <c r="B1475" t="s">
        <v>239</v>
      </c>
      <c r="C1475" t="s">
        <v>214</v>
      </c>
      <c r="D1475" t="s">
        <v>9</v>
      </c>
      <c r="E1475">
        <v>2022</v>
      </c>
      <c r="F1475" t="s">
        <v>222</v>
      </c>
      <c r="G1475" t="s">
        <v>245</v>
      </c>
      <c r="H1475">
        <v>190</v>
      </c>
      <c r="K1475">
        <v>17.6187744140625</v>
      </c>
      <c r="L1475">
        <v>16.923738479614258</v>
      </c>
      <c r="M1475">
        <v>16.463567733764648</v>
      </c>
      <c r="N1475">
        <v>16.675636291503906</v>
      </c>
      <c r="O1475">
        <v>17.509555816650391</v>
      </c>
      <c r="P1475">
        <v>18.535421371459961</v>
      </c>
      <c r="Q1475">
        <v>21.883766174316406</v>
      </c>
      <c r="R1475">
        <v>24.833059310913086</v>
      </c>
      <c r="S1475">
        <v>27.799257278442383</v>
      </c>
      <c r="T1475">
        <v>29.904169082641602</v>
      </c>
      <c r="U1475">
        <v>33.234329223632812</v>
      </c>
      <c r="V1475">
        <v>34.650794982910156</v>
      </c>
      <c r="W1475">
        <v>35.178115844726563</v>
      </c>
      <c r="X1475">
        <v>35.800941467285156</v>
      </c>
      <c r="Y1475">
        <v>36.043827056884766</v>
      </c>
      <c r="Z1475">
        <v>36.105869293212891</v>
      </c>
      <c r="AA1475">
        <v>36.114234924316406</v>
      </c>
      <c r="AB1475">
        <v>36.235626220703125</v>
      </c>
      <c r="AC1475">
        <v>35.937705993652344</v>
      </c>
      <c r="AD1475">
        <v>35.346736907958984</v>
      </c>
      <c r="AE1475">
        <v>32.541614532470703</v>
      </c>
      <c r="AF1475">
        <v>26.521139144897461</v>
      </c>
      <c r="AG1475">
        <v>21.428356170654297</v>
      </c>
      <c r="AH1475">
        <v>18.34013557434082</v>
      </c>
      <c r="AI1475">
        <v>-2.3120138645172119</v>
      </c>
      <c r="AJ1475">
        <v>-1.9604979753494263</v>
      </c>
      <c r="AK1475">
        <v>-1.5469841957092285</v>
      </c>
      <c r="AL1475">
        <v>-1.353049635887146</v>
      </c>
      <c r="AM1475">
        <v>-1.3552886247634888</v>
      </c>
      <c r="AN1475">
        <v>-1.3828886747360229</v>
      </c>
      <c r="AO1475">
        <v>-1.5321638584136963</v>
      </c>
      <c r="AP1475">
        <v>-1.6800490617752075</v>
      </c>
      <c r="AQ1475">
        <v>-1.8129121065139771</v>
      </c>
      <c r="AR1475">
        <v>-1.9287827014923096</v>
      </c>
      <c r="AS1475">
        <v>-2.1354472637176514</v>
      </c>
      <c r="AT1475">
        <v>-2.2262747287750244</v>
      </c>
      <c r="AU1475">
        <v>-0.81252992153167725</v>
      </c>
      <c r="AV1475">
        <v>5.3401937484741211</v>
      </c>
      <c r="AW1475">
        <v>5.4105925559997559</v>
      </c>
      <c r="AX1475">
        <v>5.4685764312744141</v>
      </c>
      <c r="AY1475">
        <v>5.4898896217346191</v>
      </c>
      <c r="AZ1475">
        <v>5.4250774383544922</v>
      </c>
      <c r="BA1475">
        <v>-1.1210570335388184</v>
      </c>
      <c r="BB1475">
        <v>-1.0058983564376831</v>
      </c>
      <c r="BC1475">
        <v>-0.90022647380828857</v>
      </c>
      <c r="BD1475">
        <v>-0.66192185878753662</v>
      </c>
      <c r="BE1475">
        <v>-1.0399059057235718</v>
      </c>
      <c r="BF1475">
        <v>-1.3817672729492187</v>
      </c>
      <c r="BG1475">
        <v>-0.92226165533065796</v>
      </c>
      <c r="BH1475">
        <v>-0.78281354904174805</v>
      </c>
      <c r="BI1475">
        <v>-0.62321513891220093</v>
      </c>
      <c r="BJ1475">
        <v>-0.56032532453536987</v>
      </c>
      <c r="BK1475">
        <v>-0.57733327150344849</v>
      </c>
      <c r="BL1475">
        <v>-0.60139596462249756</v>
      </c>
      <c r="BM1475">
        <v>-0.71062231063842773</v>
      </c>
      <c r="BN1475">
        <v>-0.81428831815719604</v>
      </c>
      <c r="BO1475">
        <v>-0.89730715751647949</v>
      </c>
      <c r="BP1475">
        <v>-0.95182955265045166</v>
      </c>
      <c r="BQ1475">
        <v>-1.0787485837936401</v>
      </c>
      <c r="BR1475">
        <v>-1.124164342880249</v>
      </c>
      <c r="BS1475">
        <v>2.7187511324882507E-2</v>
      </c>
      <c r="BT1475">
        <v>5.6953420639038086</v>
      </c>
      <c r="BU1475">
        <v>5.7567834854125977</v>
      </c>
      <c r="BV1475">
        <v>5.8032169342041016</v>
      </c>
      <c r="BW1475">
        <v>5.821415901184082</v>
      </c>
      <c r="BX1475">
        <v>5.7696175575256348</v>
      </c>
      <c r="BY1475">
        <v>-0.27868956327438354</v>
      </c>
      <c r="BZ1475">
        <v>-0.60928386449813843</v>
      </c>
      <c r="CA1475">
        <v>-0.55433809757232666</v>
      </c>
      <c r="CB1475">
        <v>-0.42718246579170227</v>
      </c>
      <c r="CC1475">
        <v>-0.60067766904830933</v>
      </c>
      <c r="CD1475">
        <v>-0.77821987867355347</v>
      </c>
      <c r="CE1475">
        <v>4.0276478976011276E-2</v>
      </c>
      <c r="CF1475">
        <v>3.2847102731466293E-2</v>
      </c>
      <c r="CG1475">
        <v>1.6584519296884537E-2</v>
      </c>
      <c r="CH1475">
        <v>-1.1286892928183079E-2</v>
      </c>
      <c r="CI1475">
        <v>-3.8523819297552109E-2</v>
      </c>
      <c r="CJ1475">
        <v>-6.0136508196592331E-2</v>
      </c>
      <c r="CK1475">
        <v>-0.14162509143352509</v>
      </c>
      <c r="CL1475">
        <v>-0.21466505527496338</v>
      </c>
      <c r="CM1475">
        <v>-0.26316189765930176</v>
      </c>
      <c r="CN1475">
        <v>-0.27519476413726807</v>
      </c>
      <c r="CO1475">
        <v>-0.34688234329223633</v>
      </c>
      <c r="CP1475">
        <v>-0.36084616184234619</v>
      </c>
      <c r="CQ1475">
        <v>0.60877323150634766</v>
      </c>
      <c r="CR1475">
        <v>5.9413166046142578</v>
      </c>
      <c r="CS1475">
        <v>5.9965543746948242</v>
      </c>
      <c r="CT1475">
        <v>6.0349879264831543</v>
      </c>
      <c r="CU1475">
        <v>6.051030158996582</v>
      </c>
      <c r="CV1475">
        <v>6.0082449913024902</v>
      </c>
      <c r="CW1475">
        <v>0.30473154783248901</v>
      </c>
      <c r="CX1475">
        <v>-0.33458989858627319</v>
      </c>
      <c r="CY1475">
        <v>-0.31477689743041992</v>
      </c>
      <c r="CZ1475">
        <v>-0.26460269093513489</v>
      </c>
      <c r="DA1475">
        <v>-0.29646947979927063</v>
      </c>
      <c r="DB1475">
        <v>-0.3602047860622406</v>
      </c>
      <c r="DC1475">
        <v>1.0028146505355835</v>
      </c>
      <c r="DD1475">
        <v>0.84850770235061646</v>
      </c>
      <c r="DE1475">
        <v>0.6563841700553894</v>
      </c>
      <c r="DF1475">
        <v>0.53775155544281006</v>
      </c>
      <c r="DG1475">
        <v>0.50028568506240845</v>
      </c>
      <c r="DH1475">
        <v>0.4811229407787323</v>
      </c>
      <c r="DI1475">
        <v>0.42737212777137756</v>
      </c>
      <c r="DJ1475">
        <v>0.38495820760726929</v>
      </c>
      <c r="DK1475">
        <v>0.37098336219787598</v>
      </c>
      <c r="DL1475">
        <v>0.40144002437591553</v>
      </c>
      <c r="DM1475">
        <v>0.38498392701148987</v>
      </c>
      <c r="DN1475">
        <v>0.40247204899787903</v>
      </c>
      <c r="DO1475">
        <v>1.1903589963912964</v>
      </c>
      <c r="DP1475">
        <v>6.187291145324707</v>
      </c>
      <c r="DQ1475">
        <v>6.2363252639770508</v>
      </c>
      <c r="DR1475">
        <v>6.266758918762207</v>
      </c>
      <c r="DS1475">
        <v>6.280644416809082</v>
      </c>
      <c r="DT1475">
        <v>6.2468724250793457</v>
      </c>
      <c r="DU1475">
        <v>0.88815265893936157</v>
      </c>
      <c r="DV1475">
        <v>-5.9895928949117661E-2</v>
      </c>
      <c r="DW1475">
        <v>-7.521568238735199E-2</v>
      </c>
      <c r="DX1475">
        <v>-0.1020229160785675</v>
      </c>
      <c r="DY1475">
        <v>7.7386959455907345E-3</v>
      </c>
      <c r="DZ1475">
        <v>5.7810306549072266E-2</v>
      </c>
      <c r="EA1475">
        <v>2.3925669193267822</v>
      </c>
      <c r="EB1475">
        <v>2.0261921882629395</v>
      </c>
      <c r="EC1475">
        <v>1.580153226852417</v>
      </c>
      <c r="ED1475">
        <v>1.3304758071899414</v>
      </c>
      <c r="EE1475">
        <v>1.2782409191131592</v>
      </c>
      <c r="EF1475">
        <v>1.2626155614852905</v>
      </c>
      <c r="EG1475">
        <v>1.2489137649536133</v>
      </c>
      <c r="EH1475">
        <v>1.2507189512252808</v>
      </c>
      <c r="EI1475">
        <v>1.2865883111953735</v>
      </c>
      <c r="EJ1475">
        <v>1.3783931732177734</v>
      </c>
      <c r="EK1475">
        <v>1.4416825771331787</v>
      </c>
      <c r="EL1475">
        <v>1.5045822858810425</v>
      </c>
      <c r="EM1475">
        <v>2.030076265335083</v>
      </c>
      <c r="EN1475">
        <v>6.5424394607543945</v>
      </c>
      <c r="EO1475">
        <v>6.5825161933898926</v>
      </c>
      <c r="EP1475">
        <v>6.6013994216918945</v>
      </c>
      <c r="EQ1475">
        <v>6.6121706962585449</v>
      </c>
      <c r="ER1475">
        <v>6.5914125442504883</v>
      </c>
      <c r="ES1475">
        <v>1.7305201292037964</v>
      </c>
      <c r="ET1475">
        <v>0.33671852946281433</v>
      </c>
      <c r="EU1475">
        <v>0.27067264914512634</v>
      </c>
      <c r="EV1475">
        <v>0.13271644711494446</v>
      </c>
      <c r="EW1475">
        <v>0.44696697592735291</v>
      </c>
      <c r="EX1475">
        <v>0.66135770082473755</v>
      </c>
      <c r="EY1475">
        <v>70.660850524902344</v>
      </c>
      <c r="EZ1475">
        <v>69.974395751953125</v>
      </c>
      <c r="FA1475">
        <v>69.466827392578125</v>
      </c>
      <c r="FB1475">
        <v>69.230453491210938</v>
      </c>
      <c r="FC1475">
        <v>69.140869140625</v>
      </c>
      <c r="FD1475">
        <v>68.7041015625</v>
      </c>
      <c r="FE1475">
        <v>69.188743591308594</v>
      </c>
      <c r="FF1475">
        <v>70.83740234375</v>
      </c>
      <c r="FG1475">
        <v>74.512977600097656</v>
      </c>
      <c r="FH1475">
        <v>78.034370422363281</v>
      </c>
      <c r="FI1475">
        <v>81.590118408203125</v>
      </c>
      <c r="FJ1475">
        <v>83.26239013671875</v>
      </c>
      <c r="FK1475">
        <v>83.878219604492188</v>
      </c>
      <c r="FL1475">
        <v>84.217018127441406</v>
      </c>
      <c r="FM1475">
        <v>84.389846801757813</v>
      </c>
      <c r="FN1475">
        <v>84.113853454589844</v>
      </c>
      <c r="FO1475">
        <v>84.061912536621094</v>
      </c>
      <c r="FP1475">
        <v>83.487899780273437</v>
      </c>
      <c r="FQ1475">
        <v>81.603919982910156</v>
      </c>
      <c r="FR1475">
        <v>78.915458679199219</v>
      </c>
      <c r="FS1475">
        <v>76.178672790527344</v>
      </c>
      <c r="FT1475">
        <v>74.653457641601562</v>
      </c>
      <c r="FU1475">
        <v>73.795310974121094</v>
      </c>
      <c r="FV1475">
        <v>72.514640808105469</v>
      </c>
      <c r="FW1475">
        <v>181</v>
      </c>
      <c r="FX1475">
        <v>8.9820645749568939E-2</v>
      </c>
      <c r="FY1475">
        <v>1</v>
      </c>
    </row>
    <row r="1476" spans="1:181" x14ac:dyDescent="0.2">
      <c r="A1476" t="s">
        <v>243</v>
      </c>
      <c r="B1476" t="s">
        <v>239</v>
      </c>
      <c r="C1476" t="s">
        <v>214</v>
      </c>
      <c r="D1476" t="s">
        <v>9</v>
      </c>
      <c r="E1476">
        <v>2023</v>
      </c>
      <c r="F1476" t="s">
        <v>222</v>
      </c>
      <c r="G1476" t="s">
        <v>245</v>
      </c>
      <c r="H1476">
        <v>190</v>
      </c>
      <c r="K1476">
        <v>17.6187744140625</v>
      </c>
      <c r="L1476">
        <v>16.923738479614258</v>
      </c>
      <c r="M1476">
        <v>16.463567733764648</v>
      </c>
      <c r="N1476">
        <v>16.675636291503906</v>
      </c>
      <c r="O1476">
        <v>17.509555816650391</v>
      </c>
      <c r="P1476">
        <v>18.535421371459961</v>
      </c>
      <c r="Q1476">
        <v>21.883766174316406</v>
      </c>
      <c r="R1476">
        <v>24.833059310913086</v>
      </c>
      <c r="S1476">
        <v>27.799257278442383</v>
      </c>
      <c r="T1476">
        <v>29.904169082641602</v>
      </c>
      <c r="U1476">
        <v>33.234329223632812</v>
      </c>
      <c r="V1476">
        <v>34.650794982910156</v>
      </c>
      <c r="W1476">
        <v>35.178115844726563</v>
      </c>
      <c r="X1476">
        <v>35.800941467285156</v>
      </c>
      <c r="Y1476">
        <v>36.043827056884766</v>
      </c>
      <c r="Z1476">
        <v>36.105869293212891</v>
      </c>
      <c r="AA1476">
        <v>36.114234924316406</v>
      </c>
      <c r="AB1476">
        <v>36.235626220703125</v>
      </c>
      <c r="AC1476">
        <v>35.937705993652344</v>
      </c>
      <c r="AD1476">
        <v>35.346736907958984</v>
      </c>
      <c r="AE1476">
        <v>32.541614532470703</v>
      </c>
      <c r="AF1476">
        <v>26.521139144897461</v>
      </c>
      <c r="AG1476">
        <v>21.428356170654297</v>
      </c>
      <c r="AH1476">
        <v>18.34013557434082</v>
      </c>
      <c r="AI1476">
        <v>-2.3120138645172119</v>
      </c>
      <c r="AJ1476">
        <v>-1.9604979753494263</v>
      </c>
      <c r="AK1476">
        <v>-1.5469841957092285</v>
      </c>
      <c r="AL1476">
        <v>-1.353049635887146</v>
      </c>
      <c r="AM1476">
        <v>-1.3552886247634888</v>
      </c>
      <c r="AN1476">
        <v>-1.3828886747360229</v>
      </c>
      <c r="AO1476">
        <v>-1.5321638584136963</v>
      </c>
      <c r="AP1476">
        <v>-1.6800490617752075</v>
      </c>
      <c r="AQ1476">
        <v>-1.8129121065139771</v>
      </c>
      <c r="AR1476">
        <v>-1.9287827014923096</v>
      </c>
      <c r="AS1476">
        <v>-2.1354472637176514</v>
      </c>
      <c r="AT1476">
        <v>-2.2262747287750244</v>
      </c>
      <c r="AU1476">
        <v>-0.81252992153167725</v>
      </c>
      <c r="AV1476">
        <v>5.3401937484741211</v>
      </c>
      <c r="AW1476">
        <v>5.4105925559997559</v>
      </c>
      <c r="AX1476">
        <v>5.4685764312744141</v>
      </c>
      <c r="AY1476">
        <v>5.4898896217346191</v>
      </c>
      <c r="AZ1476">
        <v>5.4250774383544922</v>
      </c>
      <c r="BA1476">
        <v>-1.1210570335388184</v>
      </c>
      <c r="BB1476">
        <v>-1.0058983564376831</v>
      </c>
      <c r="BC1476">
        <v>-0.90022647380828857</v>
      </c>
      <c r="BD1476">
        <v>-0.66192185878753662</v>
      </c>
      <c r="BE1476">
        <v>-1.0399059057235718</v>
      </c>
      <c r="BF1476">
        <v>-1.3817672729492187</v>
      </c>
      <c r="BG1476">
        <v>-0.92226165533065796</v>
      </c>
      <c r="BH1476">
        <v>-0.78281354904174805</v>
      </c>
      <c r="BI1476">
        <v>-0.62321513891220093</v>
      </c>
      <c r="BJ1476">
        <v>-0.56032532453536987</v>
      </c>
      <c r="BK1476">
        <v>-0.57733327150344849</v>
      </c>
      <c r="BL1476">
        <v>-0.60139596462249756</v>
      </c>
      <c r="BM1476">
        <v>-0.71062231063842773</v>
      </c>
      <c r="BN1476">
        <v>-0.81428831815719604</v>
      </c>
      <c r="BO1476">
        <v>-0.89730715751647949</v>
      </c>
      <c r="BP1476">
        <v>-0.95182955265045166</v>
      </c>
      <c r="BQ1476">
        <v>-1.0787485837936401</v>
      </c>
      <c r="BR1476">
        <v>-1.124164342880249</v>
      </c>
      <c r="BS1476">
        <v>2.7187511324882507E-2</v>
      </c>
      <c r="BT1476">
        <v>5.6953420639038086</v>
      </c>
      <c r="BU1476">
        <v>5.7567834854125977</v>
      </c>
      <c r="BV1476">
        <v>5.8032169342041016</v>
      </c>
      <c r="BW1476">
        <v>5.821415901184082</v>
      </c>
      <c r="BX1476">
        <v>5.7696175575256348</v>
      </c>
      <c r="BY1476">
        <v>-0.27868956327438354</v>
      </c>
      <c r="BZ1476">
        <v>-0.60928386449813843</v>
      </c>
      <c r="CA1476">
        <v>-0.55433809757232666</v>
      </c>
      <c r="CB1476">
        <v>-0.42718246579170227</v>
      </c>
      <c r="CC1476">
        <v>-0.60067766904830933</v>
      </c>
      <c r="CD1476">
        <v>-0.77821987867355347</v>
      </c>
      <c r="CE1476">
        <v>4.0276478976011276E-2</v>
      </c>
      <c r="CF1476">
        <v>3.2847102731466293E-2</v>
      </c>
      <c r="CG1476">
        <v>1.6584519296884537E-2</v>
      </c>
      <c r="CH1476">
        <v>-1.1286892928183079E-2</v>
      </c>
      <c r="CI1476">
        <v>-3.8523819297552109E-2</v>
      </c>
      <c r="CJ1476">
        <v>-6.0136508196592331E-2</v>
      </c>
      <c r="CK1476">
        <v>-0.14162509143352509</v>
      </c>
      <c r="CL1476">
        <v>-0.21466505527496338</v>
      </c>
      <c r="CM1476">
        <v>-0.26316189765930176</v>
      </c>
      <c r="CN1476">
        <v>-0.27519476413726807</v>
      </c>
      <c r="CO1476">
        <v>-0.34688234329223633</v>
      </c>
      <c r="CP1476">
        <v>-0.36084616184234619</v>
      </c>
      <c r="CQ1476">
        <v>0.60877323150634766</v>
      </c>
      <c r="CR1476">
        <v>5.9413166046142578</v>
      </c>
      <c r="CS1476">
        <v>5.9965543746948242</v>
      </c>
      <c r="CT1476">
        <v>6.0349879264831543</v>
      </c>
      <c r="CU1476">
        <v>6.051030158996582</v>
      </c>
      <c r="CV1476">
        <v>6.0082449913024902</v>
      </c>
      <c r="CW1476">
        <v>0.30473154783248901</v>
      </c>
      <c r="CX1476">
        <v>-0.33458989858627319</v>
      </c>
      <c r="CY1476">
        <v>-0.31477689743041992</v>
      </c>
      <c r="CZ1476">
        <v>-0.26460269093513489</v>
      </c>
      <c r="DA1476">
        <v>-0.29646947979927063</v>
      </c>
      <c r="DB1476">
        <v>-0.3602047860622406</v>
      </c>
      <c r="DC1476">
        <v>1.0028146505355835</v>
      </c>
      <c r="DD1476">
        <v>0.84850770235061646</v>
      </c>
      <c r="DE1476">
        <v>0.6563841700553894</v>
      </c>
      <c r="DF1476">
        <v>0.53775155544281006</v>
      </c>
      <c r="DG1476">
        <v>0.50028568506240845</v>
      </c>
      <c r="DH1476">
        <v>0.4811229407787323</v>
      </c>
      <c r="DI1476">
        <v>0.42737212777137756</v>
      </c>
      <c r="DJ1476">
        <v>0.38495820760726929</v>
      </c>
      <c r="DK1476">
        <v>0.37098336219787598</v>
      </c>
      <c r="DL1476">
        <v>0.40144002437591553</v>
      </c>
      <c r="DM1476">
        <v>0.38498392701148987</v>
      </c>
      <c r="DN1476">
        <v>0.40247204899787903</v>
      </c>
      <c r="DO1476">
        <v>1.1903589963912964</v>
      </c>
      <c r="DP1476">
        <v>6.187291145324707</v>
      </c>
      <c r="DQ1476">
        <v>6.2363252639770508</v>
      </c>
      <c r="DR1476">
        <v>6.266758918762207</v>
      </c>
      <c r="DS1476">
        <v>6.280644416809082</v>
      </c>
      <c r="DT1476">
        <v>6.2468724250793457</v>
      </c>
      <c r="DU1476">
        <v>0.88815265893936157</v>
      </c>
      <c r="DV1476">
        <v>-5.9895928949117661E-2</v>
      </c>
      <c r="DW1476">
        <v>-7.521568238735199E-2</v>
      </c>
      <c r="DX1476">
        <v>-0.1020229160785675</v>
      </c>
      <c r="DY1476">
        <v>7.7386959455907345E-3</v>
      </c>
      <c r="DZ1476">
        <v>5.7810306549072266E-2</v>
      </c>
      <c r="EA1476">
        <v>2.3925669193267822</v>
      </c>
      <c r="EB1476">
        <v>2.0261921882629395</v>
      </c>
      <c r="EC1476">
        <v>1.580153226852417</v>
      </c>
      <c r="ED1476">
        <v>1.3304758071899414</v>
      </c>
      <c r="EE1476">
        <v>1.2782409191131592</v>
      </c>
      <c r="EF1476">
        <v>1.2626155614852905</v>
      </c>
      <c r="EG1476">
        <v>1.2489137649536133</v>
      </c>
      <c r="EH1476">
        <v>1.2507189512252808</v>
      </c>
      <c r="EI1476">
        <v>1.2865883111953735</v>
      </c>
      <c r="EJ1476">
        <v>1.3783931732177734</v>
      </c>
      <c r="EK1476">
        <v>1.4416825771331787</v>
      </c>
      <c r="EL1476">
        <v>1.5045822858810425</v>
      </c>
      <c r="EM1476">
        <v>2.030076265335083</v>
      </c>
      <c r="EN1476">
        <v>6.5424394607543945</v>
      </c>
      <c r="EO1476">
        <v>6.5825161933898926</v>
      </c>
      <c r="EP1476">
        <v>6.6013994216918945</v>
      </c>
      <c r="EQ1476">
        <v>6.6121706962585449</v>
      </c>
      <c r="ER1476">
        <v>6.5914125442504883</v>
      </c>
      <c r="ES1476">
        <v>1.7305201292037964</v>
      </c>
      <c r="ET1476">
        <v>0.33671852946281433</v>
      </c>
      <c r="EU1476">
        <v>0.27067264914512634</v>
      </c>
      <c r="EV1476">
        <v>0.13271644711494446</v>
      </c>
      <c r="EW1476">
        <v>0.44696697592735291</v>
      </c>
      <c r="EX1476">
        <v>0.66135770082473755</v>
      </c>
      <c r="EY1476">
        <v>70.660850524902344</v>
      </c>
      <c r="EZ1476">
        <v>69.974395751953125</v>
      </c>
      <c r="FA1476">
        <v>69.466827392578125</v>
      </c>
      <c r="FB1476">
        <v>69.230453491210938</v>
      </c>
      <c r="FC1476">
        <v>69.140869140625</v>
      </c>
      <c r="FD1476">
        <v>68.7041015625</v>
      </c>
      <c r="FE1476">
        <v>69.188743591308594</v>
      </c>
      <c r="FF1476">
        <v>70.83740234375</v>
      </c>
      <c r="FG1476">
        <v>74.512977600097656</v>
      </c>
      <c r="FH1476">
        <v>78.034370422363281</v>
      </c>
      <c r="FI1476">
        <v>81.590118408203125</v>
      </c>
      <c r="FJ1476">
        <v>83.26239013671875</v>
      </c>
      <c r="FK1476">
        <v>83.878219604492188</v>
      </c>
      <c r="FL1476">
        <v>84.217018127441406</v>
      </c>
      <c r="FM1476">
        <v>84.389846801757813</v>
      </c>
      <c r="FN1476">
        <v>84.113853454589844</v>
      </c>
      <c r="FO1476">
        <v>84.061912536621094</v>
      </c>
      <c r="FP1476">
        <v>83.487899780273437</v>
      </c>
      <c r="FQ1476">
        <v>81.603919982910156</v>
      </c>
      <c r="FR1476">
        <v>78.915458679199219</v>
      </c>
      <c r="FS1476">
        <v>76.178672790527344</v>
      </c>
      <c r="FT1476">
        <v>74.653457641601562</v>
      </c>
      <c r="FU1476">
        <v>73.795310974121094</v>
      </c>
      <c r="FV1476">
        <v>72.514640808105469</v>
      </c>
      <c r="FW1476">
        <v>181</v>
      </c>
      <c r="FX1476">
        <v>8.9820645749568939E-2</v>
      </c>
      <c r="FY1476">
        <v>1</v>
      </c>
    </row>
    <row r="1477" spans="1:181" x14ac:dyDescent="0.2">
      <c r="A1477" t="s">
        <v>243</v>
      </c>
      <c r="B1477" t="s">
        <v>239</v>
      </c>
      <c r="C1477" t="s">
        <v>214</v>
      </c>
      <c r="D1477" t="s">
        <v>9</v>
      </c>
      <c r="E1477">
        <v>2024</v>
      </c>
      <c r="F1477" t="s">
        <v>222</v>
      </c>
      <c r="G1477" t="s">
        <v>245</v>
      </c>
      <c r="H1477">
        <v>190</v>
      </c>
      <c r="K1477">
        <v>17.6187744140625</v>
      </c>
      <c r="L1477">
        <v>16.923738479614258</v>
      </c>
      <c r="M1477">
        <v>16.463567733764648</v>
      </c>
      <c r="N1477">
        <v>16.675636291503906</v>
      </c>
      <c r="O1477">
        <v>17.509555816650391</v>
      </c>
      <c r="P1477">
        <v>18.535421371459961</v>
      </c>
      <c r="Q1477">
        <v>21.883766174316406</v>
      </c>
      <c r="R1477">
        <v>24.833059310913086</v>
      </c>
      <c r="S1477">
        <v>27.799257278442383</v>
      </c>
      <c r="T1477">
        <v>29.904169082641602</v>
      </c>
      <c r="U1477">
        <v>33.234329223632812</v>
      </c>
      <c r="V1477">
        <v>34.650794982910156</v>
      </c>
      <c r="W1477">
        <v>35.178115844726563</v>
      </c>
      <c r="X1477">
        <v>35.800941467285156</v>
      </c>
      <c r="Y1477">
        <v>36.043827056884766</v>
      </c>
      <c r="Z1477">
        <v>36.105869293212891</v>
      </c>
      <c r="AA1477">
        <v>36.114234924316406</v>
      </c>
      <c r="AB1477">
        <v>36.235626220703125</v>
      </c>
      <c r="AC1477">
        <v>35.937705993652344</v>
      </c>
      <c r="AD1477">
        <v>35.346736907958984</v>
      </c>
      <c r="AE1477">
        <v>32.541614532470703</v>
      </c>
      <c r="AF1477">
        <v>26.521139144897461</v>
      </c>
      <c r="AG1477">
        <v>21.428356170654297</v>
      </c>
      <c r="AH1477">
        <v>18.34013557434082</v>
      </c>
      <c r="AI1477">
        <v>-2.3120138645172119</v>
      </c>
      <c r="AJ1477">
        <v>-1.9604979753494263</v>
      </c>
      <c r="AK1477">
        <v>-1.5469841957092285</v>
      </c>
      <c r="AL1477">
        <v>-1.353049635887146</v>
      </c>
      <c r="AM1477">
        <v>-1.3552886247634888</v>
      </c>
      <c r="AN1477">
        <v>-1.3828886747360229</v>
      </c>
      <c r="AO1477">
        <v>-1.5321638584136963</v>
      </c>
      <c r="AP1477">
        <v>-1.6800490617752075</v>
      </c>
      <c r="AQ1477">
        <v>-1.8129121065139771</v>
      </c>
      <c r="AR1477">
        <v>-1.9287827014923096</v>
      </c>
      <c r="AS1477">
        <v>-2.1354472637176514</v>
      </c>
      <c r="AT1477">
        <v>-2.2262747287750244</v>
      </c>
      <c r="AU1477">
        <v>-0.81252992153167725</v>
      </c>
      <c r="AV1477">
        <v>5.3401937484741211</v>
      </c>
      <c r="AW1477">
        <v>5.4105925559997559</v>
      </c>
      <c r="AX1477">
        <v>5.4685764312744141</v>
      </c>
      <c r="AY1477">
        <v>5.4898896217346191</v>
      </c>
      <c r="AZ1477">
        <v>5.4250774383544922</v>
      </c>
      <c r="BA1477">
        <v>-1.1210570335388184</v>
      </c>
      <c r="BB1477">
        <v>-1.0058983564376831</v>
      </c>
      <c r="BC1477">
        <v>-0.90022647380828857</v>
      </c>
      <c r="BD1477">
        <v>-0.66192185878753662</v>
      </c>
      <c r="BE1477">
        <v>-1.0399059057235718</v>
      </c>
      <c r="BF1477">
        <v>-1.3817672729492187</v>
      </c>
      <c r="BG1477">
        <v>-0.92226165533065796</v>
      </c>
      <c r="BH1477">
        <v>-0.78281354904174805</v>
      </c>
      <c r="BI1477">
        <v>-0.62321513891220093</v>
      </c>
      <c r="BJ1477">
        <v>-0.56032532453536987</v>
      </c>
      <c r="BK1477">
        <v>-0.57733327150344849</v>
      </c>
      <c r="BL1477">
        <v>-0.60139596462249756</v>
      </c>
      <c r="BM1477">
        <v>-0.71062231063842773</v>
      </c>
      <c r="BN1477">
        <v>-0.81428831815719604</v>
      </c>
      <c r="BO1477">
        <v>-0.89730715751647949</v>
      </c>
      <c r="BP1477">
        <v>-0.95182955265045166</v>
      </c>
      <c r="BQ1477">
        <v>-1.0787485837936401</v>
      </c>
      <c r="BR1477">
        <v>-1.124164342880249</v>
      </c>
      <c r="BS1477">
        <v>2.7187511324882507E-2</v>
      </c>
      <c r="BT1477">
        <v>5.6953420639038086</v>
      </c>
      <c r="BU1477">
        <v>5.7567834854125977</v>
      </c>
      <c r="BV1477">
        <v>5.8032169342041016</v>
      </c>
      <c r="BW1477">
        <v>5.821415901184082</v>
      </c>
      <c r="BX1477">
        <v>5.7696175575256348</v>
      </c>
      <c r="BY1477">
        <v>-0.27868956327438354</v>
      </c>
      <c r="BZ1477">
        <v>-0.60928386449813843</v>
      </c>
      <c r="CA1477">
        <v>-0.55433809757232666</v>
      </c>
      <c r="CB1477">
        <v>-0.42718246579170227</v>
      </c>
      <c r="CC1477">
        <v>-0.60067766904830933</v>
      </c>
      <c r="CD1477">
        <v>-0.77821987867355347</v>
      </c>
      <c r="CE1477">
        <v>4.0276478976011276E-2</v>
      </c>
      <c r="CF1477">
        <v>3.2847102731466293E-2</v>
      </c>
      <c r="CG1477">
        <v>1.6584519296884537E-2</v>
      </c>
      <c r="CH1477">
        <v>-1.1286892928183079E-2</v>
      </c>
      <c r="CI1477">
        <v>-3.8523819297552109E-2</v>
      </c>
      <c r="CJ1477">
        <v>-6.0136508196592331E-2</v>
      </c>
      <c r="CK1477">
        <v>-0.14162509143352509</v>
      </c>
      <c r="CL1477">
        <v>-0.21466505527496338</v>
      </c>
      <c r="CM1477">
        <v>-0.26316189765930176</v>
      </c>
      <c r="CN1477">
        <v>-0.27519476413726807</v>
      </c>
      <c r="CO1477">
        <v>-0.34688234329223633</v>
      </c>
      <c r="CP1477">
        <v>-0.36084616184234619</v>
      </c>
      <c r="CQ1477">
        <v>0.60877323150634766</v>
      </c>
      <c r="CR1477">
        <v>5.9413166046142578</v>
      </c>
      <c r="CS1477">
        <v>5.9965543746948242</v>
      </c>
      <c r="CT1477">
        <v>6.0349879264831543</v>
      </c>
      <c r="CU1477">
        <v>6.051030158996582</v>
      </c>
      <c r="CV1477">
        <v>6.0082449913024902</v>
      </c>
      <c r="CW1477">
        <v>0.30473154783248901</v>
      </c>
      <c r="CX1477">
        <v>-0.33458989858627319</v>
      </c>
      <c r="CY1477">
        <v>-0.31477689743041992</v>
      </c>
      <c r="CZ1477">
        <v>-0.26460269093513489</v>
      </c>
      <c r="DA1477">
        <v>-0.29646947979927063</v>
      </c>
      <c r="DB1477">
        <v>-0.3602047860622406</v>
      </c>
      <c r="DC1477">
        <v>1.0028146505355835</v>
      </c>
      <c r="DD1477">
        <v>0.84850770235061646</v>
      </c>
      <c r="DE1477">
        <v>0.6563841700553894</v>
      </c>
      <c r="DF1477">
        <v>0.53775155544281006</v>
      </c>
      <c r="DG1477">
        <v>0.50028568506240845</v>
      </c>
      <c r="DH1477">
        <v>0.4811229407787323</v>
      </c>
      <c r="DI1477">
        <v>0.42737212777137756</v>
      </c>
      <c r="DJ1477">
        <v>0.38495820760726929</v>
      </c>
      <c r="DK1477">
        <v>0.37098336219787598</v>
      </c>
      <c r="DL1477">
        <v>0.40144002437591553</v>
      </c>
      <c r="DM1477">
        <v>0.38498392701148987</v>
      </c>
      <c r="DN1477">
        <v>0.40247204899787903</v>
      </c>
      <c r="DO1477">
        <v>1.1903589963912964</v>
      </c>
      <c r="DP1477">
        <v>6.187291145324707</v>
      </c>
      <c r="DQ1477">
        <v>6.2363252639770508</v>
      </c>
      <c r="DR1477">
        <v>6.266758918762207</v>
      </c>
      <c r="DS1477">
        <v>6.280644416809082</v>
      </c>
      <c r="DT1477">
        <v>6.2468724250793457</v>
      </c>
      <c r="DU1477">
        <v>0.88815265893936157</v>
      </c>
      <c r="DV1477">
        <v>-5.9895928949117661E-2</v>
      </c>
      <c r="DW1477">
        <v>-7.521568238735199E-2</v>
      </c>
      <c r="DX1477">
        <v>-0.1020229160785675</v>
      </c>
      <c r="DY1477">
        <v>7.7386959455907345E-3</v>
      </c>
      <c r="DZ1477">
        <v>5.7810306549072266E-2</v>
      </c>
      <c r="EA1477">
        <v>2.3925669193267822</v>
      </c>
      <c r="EB1477">
        <v>2.0261921882629395</v>
      </c>
      <c r="EC1477">
        <v>1.580153226852417</v>
      </c>
      <c r="ED1477">
        <v>1.3304758071899414</v>
      </c>
      <c r="EE1477">
        <v>1.2782409191131592</v>
      </c>
      <c r="EF1477">
        <v>1.2626155614852905</v>
      </c>
      <c r="EG1477">
        <v>1.2489137649536133</v>
      </c>
      <c r="EH1477">
        <v>1.2507189512252808</v>
      </c>
      <c r="EI1477">
        <v>1.2865883111953735</v>
      </c>
      <c r="EJ1477">
        <v>1.3783931732177734</v>
      </c>
      <c r="EK1477">
        <v>1.4416825771331787</v>
      </c>
      <c r="EL1477">
        <v>1.5045822858810425</v>
      </c>
      <c r="EM1477">
        <v>2.030076265335083</v>
      </c>
      <c r="EN1477">
        <v>6.5424394607543945</v>
      </c>
      <c r="EO1477">
        <v>6.5825161933898926</v>
      </c>
      <c r="EP1477">
        <v>6.6013994216918945</v>
      </c>
      <c r="EQ1477">
        <v>6.6121706962585449</v>
      </c>
      <c r="ER1477">
        <v>6.5914125442504883</v>
      </c>
      <c r="ES1477">
        <v>1.7305201292037964</v>
      </c>
      <c r="ET1477">
        <v>0.33671852946281433</v>
      </c>
      <c r="EU1477">
        <v>0.27067264914512634</v>
      </c>
      <c r="EV1477">
        <v>0.13271644711494446</v>
      </c>
      <c r="EW1477">
        <v>0.44696697592735291</v>
      </c>
      <c r="EX1477">
        <v>0.66135770082473755</v>
      </c>
      <c r="EY1477">
        <v>70.660850524902344</v>
      </c>
      <c r="EZ1477">
        <v>69.974395751953125</v>
      </c>
      <c r="FA1477">
        <v>69.466827392578125</v>
      </c>
      <c r="FB1477">
        <v>69.230453491210938</v>
      </c>
      <c r="FC1477">
        <v>69.140869140625</v>
      </c>
      <c r="FD1477">
        <v>68.7041015625</v>
      </c>
      <c r="FE1477">
        <v>69.188743591308594</v>
      </c>
      <c r="FF1477">
        <v>70.83740234375</v>
      </c>
      <c r="FG1477">
        <v>74.512977600097656</v>
      </c>
      <c r="FH1477">
        <v>78.034370422363281</v>
      </c>
      <c r="FI1477">
        <v>81.590118408203125</v>
      </c>
      <c r="FJ1477">
        <v>83.26239013671875</v>
      </c>
      <c r="FK1477">
        <v>83.878219604492188</v>
      </c>
      <c r="FL1477">
        <v>84.217018127441406</v>
      </c>
      <c r="FM1477">
        <v>84.389846801757813</v>
      </c>
      <c r="FN1477">
        <v>84.113853454589844</v>
      </c>
      <c r="FO1477">
        <v>84.061912536621094</v>
      </c>
      <c r="FP1477">
        <v>83.487899780273437</v>
      </c>
      <c r="FQ1477">
        <v>81.603919982910156</v>
      </c>
      <c r="FR1477">
        <v>78.915458679199219</v>
      </c>
      <c r="FS1477">
        <v>76.178672790527344</v>
      </c>
      <c r="FT1477">
        <v>74.653457641601562</v>
      </c>
      <c r="FU1477">
        <v>73.795310974121094</v>
      </c>
      <c r="FV1477">
        <v>72.514640808105469</v>
      </c>
      <c r="FW1477">
        <v>181</v>
      </c>
      <c r="FX1477">
        <v>8.9820645749568939E-2</v>
      </c>
      <c r="FY1477">
        <v>1</v>
      </c>
    </row>
    <row r="1478" spans="1:181" x14ac:dyDescent="0.2">
      <c r="A1478" t="s">
        <v>243</v>
      </c>
      <c r="B1478" t="s">
        <v>239</v>
      </c>
      <c r="C1478" t="s">
        <v>214</v>
      </c>
      <c r="D1478" t="s">
        <v>9</v>
      </c>
      <c r="E1478">
        <v>2025</v>
      </c>
      <c r="F1478" t="s">
        <v>222</v>
      </c>
      <c r="G1478" t="s">
        <v>245</v>
      </c>
      <c r="H1478">
        <v>190</v>
      </c>
      <c r="K1478">
        <v>17.6187744140625</v>
      </c>
      <c r="L1478">
        <v>16.923738479614258</v>
      </c>
      <c r="M1478">
        <v>16.463567733764648</v>
      </c>
      <c r="N1478">
        <v>16.675636291503906</v>
      </c>
      <c r="O1478">
        <v>17.509555816650391</v>
      </c>
      <c r="P1478">
        <v>18.535421371459961</v>
      </c>
      <c r="Q1478">
        <v>21.883766174316406</v>
      </c>
      <c r="R1478">
        <v>24.833059310913086</v>
      </c>
      <c r="S1478">
        <v>27.799257278442383</v>
      </c>
      <c r="T1478">
        <v>29.904169082641602</v>
      </c>
      <c r="U1478">
        <v>33.234329223632812</v>
      </c>
      <c r="V1478">
        <v>34.650794982910156</v>
      </c>
      <c r="W1478">
        <v>35.178115844726563</v>
      </c>
      <c r="X1478">
        <v>35.800941467285156</v>
      </c>
      <c r="Y1478">
        <v>36.043827056884766</v>
      </c>
      <c r="Z1478">
        <v>36.105869293212891</v>
      </c>
      <c r="AA1478">
        <v>36.114234924316406</v>
      </c>
      <c r="AB1478">
        <v>36.235626220703125</v>
      </c>
      <c r="AC1478">
        <v>35.937705993652344</v>
      </c>
      <c r="AD1478">
        <v>35.346736907958984</v>
      </c>
      <c r="AE1478">
        <v>32.541614532470703</v>
      </c>
      <c r="AF1478">
        <v>26.521139144897461</v>
      </c>
      <c r="AG1478">
        <v>21.428356170654297</v>
      </c>
      <c r="AH1478">
        <v>18.34013557434082</v>
      </c>
      <c r="AI1478">
        <v>-2.3120138645172119</v>
      </c>
      <c r="AJ1478">
        <v>-1.9604979753494263</v>
      </c>
      <c r="AK1478">
        <v>-1.5469841957092285</v>
      </c>
      <c r="AL1478">
        <v>-1.353049635887146</v>
      </c>
      <c r="AM1478">
        <v>-1.3552886247634888</v>
      </c>
      <c r="AN1478">
        <v>-1.3828886747360229</v>
      </c>
      <c r="AO1478">
        <v>-1.5321638584136963</v>
      </c>
      <c r="AP1478">
        <v>-1.6800490617752075</v>
      </c>
      <c r="AQ1478">
        <v>-1.8129121065139771</v>
      </c>
      <c r="AR1478">
        <v>-1.9287827014923096</v>
      </c>
      <c r="AS1478">
        <v>-2.1354472637176514</v>
      </c>
      <c r="AT1478">
        <v>-2.2262747287750244</v>
      </c>
      <c r="AU1478">
        <v>-0.81252992153167725</v>
      </c>
      <c r="AV1478">
        <v>5.3401937484741211</v>
      </c>
      <c r="AW1478">
        <v>5.4105925559997559</v>
      </c>
      <c r="AX1478">
        <v>5.4685764312744141</v>
      </c>
      <c r="AY1478">
        <v>5.4898896217346191</v>
      </c>
      <c r="AZ1478">
        <v>5.4250774383544922</v>
      </c>
      <c r="BA1478">
        <v>-1.1210570335388184</v>
      </c>
      <c r="BB1478">
        <v>-1.0058983564376831</v>
      </c>
      <c r="BC1478">
        <v>-0.90022647380828857</v>
      </c>
      <c r="BD1478">
        <v>-0.66192185878753662</v>
      </c>
      <c r="BE1478">
        <v>-1.0399059057235718</v>
      </c>
      <c r="BF1478">
        <v>-1.3817672729492187</v>
      </c>
      <c r="BG1478">
        <v>-0.92226165533065796</v>
      </c>
      <c r="BH1478">
        <v>-0.78281354904174805</v>
      </c>
      <c r="BI1478">
        <v>-0.62321513891220093</v>
      </c>
      <c r="BJ1478">
        <v>-0.56032532453536987</v>
      </c>
      <c r="BK1478">
        <v>-0.57733327150344849</v>
      </c>
      <c r="BL1478">
        <v>-0.60139596462249756</v>
      </c>
      <c r="BM1478">
        <v>-0.71062231063842773</v>
      </c>
      <c r="BN1478">
        <v>-0.81428831815719604</v>
      </c>
      <c r="BO1478">
        <v>-0.89730715751647949</v>
      </c>
      <c r="BP1478">
        <v>-0.95182955265045166</v>
      </c>
      <c r="BQ1478">
        <v>-1.0787485837936401</v>
      </c>
      <c r="BR1478">
        <v>-1.124164342880249</v>
      </c>
      <c r="BS1478">
        <v>2.7187511324882507E-2</v>
      </c>
      <c r="BT1478">
        <v>5.6953420639038086</v>
      </c>
      <c r="BU1478">
        <v>5.7567834854125977</v>
      </c>
      <c r="BV1478">
        <v>5.8032169342041016</v>
      </c>
      <c r="BW1478">
        <v>5.821415901184082</v>
      </c>
      <c r="BX1478">
        <v>5.7696175575256348</v>
      </c>
      <c r="BY1478">
        <v>-0.27868956327438354</v>
      </c>
      <c r="BZ1478">
        <v>-0.60928386449813843</v>
      </c>
      <c r="CA1478">
        <v>-0.55433809757232666</v>
      </c>
      <c r="CB1478">
        <v>-0.42718246579170227</v>
      </c>
      <c r="CC1478">
        <v>-0.60067766904830933</v>
      </c>
      <c r="CD1478">
        <v>-0.77821987867355347</v>
      </c>
      <c r="CE1478">
        <v>4.0276478976011276E-2</v>
      </c>
      <c r="CF1478">
        <v>3.2847102731466293E-2</v>
      </c>
      <c r="CG1478">
        <v>1.6584519296884537E-2</v>
      </c>
      <c r="CH1478">
        <v>-1.1286892928183079E-2</v>
      </c>
      <c r="CI1478">
        <v>-3.8523819297552109E-2</v>
      </c>
      <c r="CJ1478">
        <v>-6.0136508196592331E-2</v>
      </c>
      <c r="CK1478">
        <v>-0.14162509143352509</v>
      </c>
      <c r="CL1478">
        <v>-0.21466505527496338</v>
      </c>
      <c r="CM1478">
        <v>-0.26316189765930176</v>
      </c>
      <c r="CN1478">
        <v>-0.27519476413726807</v>
      </c>
      <c r="CO1478">
        <v>-0.34688234329223633</v>
      </c>
      <c r="CP1478">
        <v>-0.36084616184234619</v>
      </c>
      <c r="CQ1478">
        <v>0.60877323150634766</v>
      </c>
      <c r="CR1478">
        <v>5.9413166046142578</v>
      </c>
      <c r="CS1478">
        <v>5.9965543746948242</v>
      </c>
      <c r="CT1478">
        <v>6.0349879264831543</v>
      </c>
      <c r="CU1478">
        <v>6.051030158996582</v>
      </c>
      <c r="CV1478">
        <v>6.0082449913024902</v>
      </c>
      <c r="CW1478">
        <v>0.30473154783248901</v>
      </c>
      <c r="CX1478">
        <v>-0.33458989858627319</v>
      </c>
      <c r="CY1478">
        <v>-0.31477689743041992</v>
      </c>
      <c r="CZ1478">
        <v>-0.26460269093513489</v>
      </c>
      <c r="DA1478">
        <v>-0.29646947979927063</v>
      </c>
      <c r="DB1478">
        <v>-0.3602047860622406</v>
      </c>
      <c r="DC1478">
        <v>1.0028146505355835</v>
      </c>
      <c r="DD1478">
        <v>0.84850770235061646</v>
      </c>
      <c r="DE1478">
        <v>0.6563841700553894</v>
      </c>
      <c r="DF1478">
        <v>0.53775155544281006</v>
      </c>
      <c r="DG1478">
        <v>0.50028568506240845</v>
      </c>
      <c r="DH1478">
        <v>0.4811229407787323</v>
      </c>
      <c r="DI1478">
        <v>0.42737212777137756</v>
      </c>
      <c r="DJ1478">
        <v>0.38495820760726929</v>
      </c>
      <c r="DK1478">
        <v>0.37098336219787598</v>
      </c>
      <c r="DL1478">
        <v>0.40144002437591553</v>
      </c>
      <c r="DM1478">
        <v>0.38498392701148987</v>
      </c>
      <c r="DN1478">
        <v>0.40247204899787903</v>
      </c>
      <c r="DO1478">
        <v>1.1903589963912964</v>
      </c>
      <c r="DP1478">
        <v>6.187291145324707</v>
      </c>
      <c r="DQ1478">
        <v>6.2363252639770508</v>
      </c>
      <c r="DR1478">
        <v>6.266758918762207</v>
      </c>
      <c r="DS1478">
        <v>6.280644416809082</v>
      </c>
      <c r="DT1478">
        <v>6.2468724250793457</v>
      </c>
      <c r="DU1478">
        <v>0.88815265893936157</v>
      </c>
      <c r="DV1478">
        <v>-5.9895928949117661E-2</v>
      </c>
      <c r="DW1478">
        <v>-7.521568238735199E-2</v>
      </c>
      <c r="DX1478">
        <v>-0.1020229160785675</v>
      </c>
      <c r="DY1478">
        <v>7.7386959455907345E-3</v>
      </c>
      <c r="DZ1478">
        <v>5.7810306549072266E-2</v>
      </c>
      <c r="EA1478">
        <v>2.3925669193267822</v>
      </c>
      <c r="EB1478">
        <v>2.0261921882629395</v>
      </c>
      <c r="EC1478">
        <v>1.580153226852417</v>
      </c>
      <c r="ED1478">
        <v>1.3304758071899414</v>
      </c>
      <c r="EE1478">
        <v>1.2782409191131592</v>
      </c>
      <c r="EF1478">
        <v>1.2626155614852905</v>
      </c>
      <c r="EG1478">
        <v>1.2489137649536133</v>
      </c>
      <c r="EH1478">
        <v>1.2507189512252808</v>
      </c>
      <c r="EI1478">
        <v>1.2865883111953735</v>
      </c>
      <c r="EJ1478">
        <v>1.3783931732177734</v>
      </c>
      <c r="EK1478">
        <v>1.4416825771331787</v>
      </c>
      <c r="EL1478">
        <v>1.5045822858810425</v>
      </c>
      <c r="EM1478">
        <v>2.030076265335083</v>
      </c>
      <c r="EN1478">
        <v>6.5424394607543945</v>
      </c>
      <c r="EO1478">
        <v>6.5825161933898926</v>
      </c>
      <c r="EP1478">
        <v>6.6013994216918945</v>
      </c>
      <c r="EQ1478">
        <v>6.6121706962585449</v>
      </c>
      <c r="ER1478">
        <v>6.5914125442504883</v>
      </c>
      <c r="ES1478">
        <v>1.7305201292037964</v>
      </c>
      <c r="ET1478">
        <v>0.33671852946281433</v>
      </c>
      <c r="EU1478">
        <v>0.27067264914512634</v>
      </c>
      <c r="EV1478">
        <v>0.13271644711494446</v>
      </c>
      <c r="EW1478">
        <v>0.44696697592735291</v>
      </c>
      <c r="EX1478">
        <v>0.66135770082473755</v>
      </c>
      <c r="EY1478">
        <v>70.660850524902344</v>
      </c>
      <c r="EZ1478">
        <v>69.974395751953125</v>
      </c>
      <c r="FA1478">
        <v>69.466827392578125</v>
      </c>
      <c r="FB1478">
        <v>69.230453491210938</v>
      </c>
      <c r="FC1478">
        <v>69.140869140625</v>
      </c>
      <c r="FD1478">
        <v>68.7041015625</v>
      </c>
      <c r="FE1478">
        <v>69.188743591308594</v>
      </c>
      <c r="FF1478">
        <v>70.83740234375</v>
      </c>
      <c r="FG1478">
        <v>74.512977600097656</v>
      </c>
      <c r="FH1478">
        <v>78.034370422363281</v>
      </c>
      <c r="FI1478">
        <v>81.590118408203125</v>
      </c>
      <c r="FJ1478">
        <v>83.26239013671875</v>
      </c>
      <c r="FK1478">
        <v>83.878219604492188</v>
      </c>
      <c r="FL1478">
        <v>84.217018127441406</v>
      </c>
      <c r="FM1478">
        <v>84.389846801757813</v>
      </c>
      <c r="FN1478">
        <v>84.113853454589844</v>
      </c>
      <c r="FO1478">
        <v>84.061912536621094</v>
      </c>
      <c r="FP1478">
        <v>83.487899780273437</v>
      </c>
      <c r="FQ1478">
        <v>81.603919982910156</v>
      </c>
      <c r="FR1478">
        <v>78.915458679199219</v>
      </c>
      <c r="FS1478">
        <v>76.178672790527344</v>
      </c>
      <c r="FT1478">
        <v>74.653457641601562</v>
      </c>
      <c r="FU1478">
        <v>73.795310974121094</v>
      </c>
      <c r="FV1478">
        <v>72.514640808105469</v>
      </c>
      <c r="FW1478">
        <v>181</v>
      </c>
      <c r="FX1478">
        <v>8.9820645749568939E-2</v>
      </c>
      <c r="FY1478">
        <v>1</v>
      </c>
    </row>
    <row r="1479" spans="1:181" x14ac:dyDescent="0.2">
      <c r="A1479" t="s">
        <v>243</v>
      </c>
      <c r="B1479" t="s">
        <v>239</v>
      </c>
      <c r="C1479" t="s">
        <v>214</v>
      </c>
      <c r="D1479" t="s">
        <v>37</v>
      </c>
      <c r="E1479">
        <v>2015</v>
      </c>
      <c r="F1479" t="s">
        <v>223</v>
      </c>
      <c r="G1479" t="s">
        <v>245</v>
      </c>
      <c r="H1479">
        <v>160</v>
      </c>
      <c r="K1479">
        <v>12.347586631774902</v>
      </c>
      <c r="L1479">
        <v>11.800749778747559</v>
      </c>
      <c r="M1479">
        <v>11.430648803710937</v>
      </c>
      <c r="N1479">
        <v>11.671562194824219</v>
      </c>
      <c r="O1479">
        <v>12.252748489379883</v>
      </c>
      <c r="P1479">
        <v>12.917228698730469</v>
      </c>
      <c r="Q1479">
        <v>15.190001487731934</v>
      </c>
      <c r="R1479">
        <v>17.137752532958984</v>
      </c>
      <c r="S1479">
        <v>19.531944274902344</v>
      </c>
      <c r="T1479">
        <v>20.940309524536133</v>
      </c>
      <c r="U1479">
        <v>23.471755981445313</v>
      </c>
      <c r="V1479">
        <v>24.571931838989258</v>
      </c>
      <c r="W1479">
        <v>25.027091979980469</v>
      </c>
      <c r="X1479">
        <v>25.286003112792969</v>
      </c>
      <c r="Y1479">
        <v>25.155721664428711</v>
      </c>
      <c r="Z1479">
        <v>25.181085586547852</v>
      </c>
      <c r="AA1479">
        <v>24.935739517211914</v>
      </c>
      <c r="AB1479">
        <v>24.572908401489258</v>
      </c>
      <c r="AC1479">
        <v>24.106081008911133</v>
      </c>
      <c r="AD1479">
        <v>23.521308898925781</v>
      </c>
      <c r="AE1479">
        <v>22.79388427734375</v>
      </c>
      <c r="AF1479">
        <v>18.777210235595703</v>
      </c>
      <c r="AG1479">
        <v>15.144697189331055</v>
      </c>
      <c r="AH1479">
        <v>12.911351203918457</v>
      </c>
      <c r="AI1479">
        <v>-2.0019652843475342</v>
      </c>
      <c r="AJ1479">
        <v>-1.4922610521316528</v>
      </c>
      <c r="AK1479">
        <v>-1.1471364498138428</v>
      </c>
      <c r="AL1479">
        <v>-1.0955296754837036</v>
      </c>
      <c r="AM1479">
        <v>-1.09189772605896</v>
      </c>
      <c r="AN1479">
        <v>-1.1230838298797607</v>
      </c>
      <c r="AO1479">
        <v>-1.2214229106903076</v>
      </c>
      <c r="AP1479">
        <v>-1.2987008094787598</v>
      </c>
      <c r="AQ1479">
        <v>-1.4084680080413818</v>
      </c>
      <c r="AR1479">
        <v>-1.4837191104888916</v>
      </c>
      <c r="AS1479">
        <v>-1.644913911819458</v>
      </c>
      <c r="AT1479">
        <v>-1.7331110239028931</v>
      </c>
      <c r="AU1479">
        <v>-0.70002222061157227</v>
      </c>
      <c r="AV1479">
        <v>3.7386963367462158</v>
      </c>
      <c r="AW1479">
        <v>3.7576186656951904</v>
      </c>
      <c r="AX1479">
        <v>3.814171314239502</v>
      </c>
      <c r="AY1479">
        <v>3.8127765655517578</v>
      </c>
      <c r="AZ1479">
        <v>3.7423295974731445</v>
      </c>
      <c r="BA1479">
        <v>-0.81527233123779297</v>
      </c>
      <c r="BB1479">
        <v>-0.76851284503936768</v>
      </c>
      <c r="BC1479">
        <v>-0.71152645349502563</v>
      </c>
      <c r="BD1479">
        <v>-0.53841882944107056</v>
      </c>
      <c r="BE1479">
        <v>-1.0814715623855591</v>
      </c>
      <c r="BF1479">
        <v>-1.5132530927658081</v>
      </c>
      <c r="BG1479">
        <v>-0.79386359453201294</v>
      </c>
      <c r="BH1479">
        <v>-0.59244221448898315</v>
      </c>
      <c r="BI1479">
        <v>-0.46091479063034058</v>
      </c>
      <c r="BJ1479">
        <v>-0.44855266809463501</v>
      </c>
      <c r="BK1479">
        <v>-0.45944061875343323</v>
      </c>
      <c r="BL1479">
        <v>-0.47748932242393494</v>
      </c>
      <c r="BM1479">
        <v>-0.55240064859390259</v>
      </c>
      <c r="BN1479">
        <v>-0.61622792482376099</v>
      </c>
      <c r="BO1479">
        <v>-0.68401044607162476</v>
      </c>
      <c r="BP1479">
        <v>-0.7221527099609375</v>
      </c>
      <c r="BQ1479">
        <v>-0.81945449113845825</v>
      </c>
      <c r="BR1479">
        <v>-0.85731965303421021</v>
      </c>
      <c r="BS1479">
        <v>-2.0527301356196404E-2</v>
      </c>
      <c r="BT1479">
        <v>4.0544095039367676</v>
      </c>
      <c r="BU1479">
        <v>4.0605487823486328</v>
      </c>
      <c r="BV1479">
        <v>4.1034870147705078</v>
      </c>
      <c r="BW1479">
        <v>4.093714714050293</v>
      </c>
      <c r="BX1479">
        <v>4.0254702568054199</v>
      </c>
      <c r="BY1479">
        <v>-0.16441063582897186</v>
      </c>
      <c r="BZ1479">
        <v>-0.47473284602165222</v>
      </c>
      <c r="CA1479">
        <v>-0.45235112309455872</v>
      </c>
      <c r="CB1479">
        <v>-0.35749343037605286</v>
      </c>
      <c r="CC1479">
        <v>-0.6237943172454834</v>
      </c>
      <c r="CD1479">
        <v>-0.848671555519104</v>
      </c>
      <c r="CE1479">
        <v>4.2863979935646057E-2</v>
      </c>
      <c r="CF1479">
        <v>3.0769648030400276E-2</v>
      </c>
      <c r="CG1479">
        <v>1.4360254630446434E-2</v>
      </c>
      <c r="CH1479">
        <v>-4.5840255916118622E-4</v>
      </c>
      <c r="CI1479">
        <v>-2.1402731537818909E-2</v>
      </c>
      <c r="CJ1479">
        <v>-3.0352586880326271E-2</v>
      </c>
      <c r="CK1479">
        <v>-8.9037828147411346E-2</v>
      </c>
      <c r="CL1479">
        <v>-0.14354920387268066</v>
      </c>
      <c r="CM1479">
        <v>-0.18225337564945221</v>
      </c>
      <c r="CN1479">
        <v>-0.19469408690929413</v>
      </c>
      <c r="CO1479">
        <v>-0.24774381518363953</v>
      </c>
      <c r="CP1479">
        <v>-0.25074928998947144</v>
      </c>
      <c r="CQ1479">
        <v>0.45008882880210876</v>
      </c>
      <c r="CR1479">
        <v>4.2730717658996582</v>
      </c>
      <c r="CS1479">
        <v>4.2703571319580078</v>
      </c>
      <c r="CT1479">
        <v>4.303865909576416</v>
      </c>
      <c r="CU1479">
        <v>4.2882914543151855</v>
      </c>
      <c r="CV1479">
        <v>4.2215723991394043</v>
      </c>
      <c r="CW1479">
        <v>0.28637418150901794</v>
      </c>
      <c r="CX1479">
        <v>-0.27126169204711914</v>
      </c>
      <c r="CY1479">
        <v>-0.27284705638885498</v>
      </c>
      <c r="CZ1479">
        <v>-0.23218506574630737</v>
      </c>
      <c r="DA1479">
        <v>-0.30680841207504272</v>
      </c>
      <c r="DB1479">
        <v>-0.38838434219360352</v>
      </c>
      <c r="DC1479">
        <v>0.87959158420562744</v>
      </c>
      <c r="DD1479">
        <v>0.65398150682449341</v>
      </c>
      <c r="DE1479">
        <v>0.48963528871536255</v>
      </c>
      <c r="DF1479">
        <v>0.44763585925102234</v>
      </c>
      <c r="DG1479">
        <v>0.41663515567779541</v>
      </c>
      <c r="DH1479">
        <v>0.41678416728973389</v>
      </c>
      <c r="DI1479">
        <v>0.3743249773979187</v>
      </c>
      <c r="DJ1479">
        <v>0.32912948727607727</v>
      </c>
      <c r="DK1479">
        <v>0.31950372457504272</v>
      </c>
      <c r="DL1479">
        <v>0.33276450634002686</v>
      </c>
      <c r="DM1479">
        <v>0.3239668607711792</v>
      </c>
      <c r="DN1479">
        <v>0.35582110285758972</v>
      </c>
      <c r="DO1479">
        <v>0.92070496082305908</v>
      </c>
      <c r="DP1479">
        <v>4.4917340278625488</v>
      </c>
      <c r="DQ1479">
        <v>4.4801654815673828</v>
      </c>
      <c r="DR1479">
        <v>4.5042448043823242</v>
      </c>
      <c r="DS1479">
        <v>4.4828681945800781</v>
      </c>
      <c r="DT1479">
        <v>4.4176745414733887</v>
      </c>
      <c r="DU1479">
        <v>0.73715901374816895</v>
      </c>
      <c r="DV1479">
        <v>-6.7790552973747253E-2</v>
      </c>
      <c r="DW1479">
        <v>-9.3342997133731842E-2</v>
      </c>
      <c r="DX1479">
        <v>-0.10687670111656189</v>
      </c>
      <c r="DY1479">
        <v>1.0177473537623882E-2</v>
      </c>
      <c r="DZ1479">
        <v>7.1902848780155182E-2</v>
      </c>
      <c r="EA1479">
        <v>2.0876932144165039</v>
      </c>
      <c r="EB1479">
        <v>1.5538003444671631</v>
      </c>
      <c r="EC1479">
        <v>1.1758569478988647</v>
      </c>
      <c r="ED1479">
        <v>1.0946128368377686</v>
      </c>
      <c r="EE1479">
        <v>1.0490922927856445</v>
      </c>
      <c r="EF1479">
        <v>1.0623786449432373</v>
      </c>
      <c r="EG1479">
        <v>1.0433472394943237</v>
      </c>
      <c r="EH1479">
        <v>1.0116024017333984</v>
      </c>
      <c r="EI1479">
        <v>1.0439612865447998</v>
      </c>
      <c r="EJ1479">
        <v>1.0943310260772705</v>
      </c>
      <c r="EK1479">
        <v>1.1494262218475342</v>
      </c>
      <c r="EL1479">
        <v>1.2316124439239502</v>
      </c>
      <c r="EM1479">
        <v>1.6001999378204346</v>
      </c>
      <c r="EN1479">
        <v>4.8074474334716797</v>
      </c>
      <c r="EO1479">
        <v>4.7830958366394043</v>
      </c>
      <c r="EP1479">
        <v>4.7935605049133301</v>
      </c>
      <c r="EQ1479">
        <v>4.7638063430786133</v>
      </c>
      <c r="ER1479">
        <v>4.7008152008056641</v>
      </c>
      <c r="ES1479">
        <v>1.3880206346511841</v>
      </c>
      <c r="ET1479">
        <v>0.22598946094512939</v>
      </c>
      <c r="EU1479">
        <v>0.16583235561847687</v>
      </c>
      <c r="EV1479">
        <v>7.4048668146133423E-2</v>
      </c>
      <c r="EW1479">
        <v>0.46785473823547363</v>
      </c>
      <c r="EX1479">
        <v>0.73648446798324585</v>
      </c>
      <c r="EY1479">
        <v>60.345413208007813</v>
      </c>
      <c r="EZ1479">
        <v>60.370395660400391</v>
      </c>
      <c r="FA1479">
        <v>60.391632080078125</v>
      </c>
      <c r="FB1479">
        <v>60.537017822265625</v>
      </c>
      <c r="FC1479">
        <v>60.529792785644531</v>
      </c>
      <c r="FD1479">
        <v>60.5384521484375</v>
      </c>
      <c r="FE1479">
        <v>61.146011352539063</v>
      </c>
      <c r="FF1479">
        <v>61.263942718505859</v>
      </c>
      <c r="FG1479">
        <v>63.296905517578125</v>
      </c>
      <c r="FH1479">
        <v>65.171867370605469</v>
      </c>
      <c r="FI1479">
        <v>67.783004760742187</v>
      </c>
      <c r="FJ1479">
        <v>69.359413146972656</v>
      </c>
      <c r="FK1479">
        <v>69.838981628417969</v>
      </c>
      <c r="FL1479">
        <v>70.080917358398438</v>
      </c>
      <c r="FM1479">
        <v>69.432144165039063</v>
      </c>
      <c r="FN1479">
        <v>69.596748352050781</v>
      </c>
      <c r="FO1479">
        <v>68.492691040039063</v>
      </c>
      <c r="FP1479">
        <v>66.536415100097656</v>
      </c>
      <c r="FQ1479">
        <v>64.227516174316406</v>
      </c>
      <c r="FR1479">
        <v>62.171928405761719</v>
      </c>
      <c r="FS1479">
        <v>61.288852691650391</v>
      </c>
      <c r="FT1479">
        <v>61.078769683837891</v>
      </c>
      <c r="FU1479">
        <v>61.141513824462891</v>
      </c>
      <c r="FV1479">
        <v>60.941188812255859</v>
      </c>
      <c r="FW1479">
        <v>181</v>
      </c>
      <c r="FX1479">
        <v>8.9820645749568939E-2</v>
      </c>
      <c r="FY1479">
        <v>1</v>
      </c>
    </row>
    <row r="1480" spans="1:181" x14ac:dyDescent="0.2">
      <c r="A1480" t="s">
        <v>243</v>
      </c>
      <c r="B1480" t="s">
        <v>239</v>
      </c>
      <c r="C1480" t="s">
        <v>214</v>
      </c>
      <c r="D1480" t="s">
        <v>37</v>
      </c>
      <c r="E1480">
        <v>2016</v>
      </c>
      <c r="F1480" t="s">
        <v>223</v>
      </c>
      <c r="G1480" t="s">
        <v>245</v>
      </c>
      <c r="H1480">
        <v>190</v>
      </c>
      <c r="K1480">
        <v>14.662758827209473</v>
      </c>
      <c r="L1480">
        <v>14.01339054107666</v>
      </c>
      <c r="M1480">
        <v>13.573895454406738</v>
      </c>
      <c r="N1480">
        <v>13.859980583190918</v>
      </c>
      <c r="O1480">
        <v>14.550139427185059</v>
      </c>
      <c r="P1480">
        <v>15.33920955657959</v>
      </c>
      <c r="Q1480">
        <v>18.038125991821289</v>
      </c>
      <c r="R1480">
        <v>20.351081848144531</v>
      </c>
      <c r="S1480">
        <v>23.194185256958008</v>
      </c>
      <c r="T1480">
        <v>24.866617202758789</v>
      </c>
      <c r="U1480">
        <v>27.872709274291992</v>
      </c>
      <c r="V1480">
        <v>29.179168701171875</v>
      </c>
      <c r="W1480">
        <v>29.719673156738281</v>
      </c>
      <c r="X1480">
        <v>30.027130126953125</v>
      </c>
      <c r="Y1480">
        <v>29.872419357299805</v>
      </c>
      <c r="Z1480">
        <v>29.902538299560547</v>
      </c>
      <c r="AA1480">
        <v>29.611190795898438</v>
      </c>
      <c r="AB1480">
        <v>29.180328369140625</v>
      </c>
      <c r="AC1480">
        <v>28.625970840454102</v>
      </c>
      <c r="AD1480">
        <v>27.931554794311523</v>
      </c>
      <c r="AE1480">
        <v>27.067737579345703</v>
      </c>
      <c r="AF1480">
        <v>22.297937393188477</v>
      </c>
      <c r="AG1480">
        <v>17.98432731628418</v>
      </c>
      <c r="AH1480">
        <v>15.332229614257812</v>
      </c>
      <c r="AI1480">
        <v>-2.1774003505706787</v>
      </c>
      <c r="AJ1480">
        <v>-1.6231452226638794</v>
      </c>
      <c r="AK1480">
        <v>-1.2486587762832642</v>
      </c>
      <c r="AL1480">
        <v>-1.1938705444335937</v>
      </c>
      <c r="AM1480">
        <v>-1.1919606924057007</v>
      </c>
      <c r="AN1480">
        <v>-1.2268198728561401</v>
      </c>
      <c r="AO1480">
        <v>-1.3397204875946045</v>
      </c>
      <c r="AP1480">
        <v>-1.4292620420455933</v>
      </c>
      <c r="AQ1480">
        <v>-1.5526623725891113</v>
      </c>
      <c r="AR1480">
        <v>-1.635881781578064</v>
      </c>
      <c r="AS1480">
        <v>-1.8167266845703125</v>
      </c>
      <c r="AT1480">
        <v>-1.9131311178207397</v>
      </c>
      <c r="AU1480">
        <v>-0.71882402896881104</v>
      </c>
      <c r="AV1480">
        <v>4.491950511932373</v>
      </c>
      <c r="AW1480">
        <v>4.5123047828674316</v>
      </c>
      <c r="AX1480">
        <v>4.5772080421447754</v>
      </c>
      <c r="AY1480">
        <v>4.5741658210754395</v>
      </c>
      <c r="AZ1480">
        <v>4.4908747673034668</v>
      </c>
      <c r="BA1480">
        <v>-0.86042213439941406</v>
      </c>
      <c r="BB1480">
        <v>-0.86399012804031372</v>
      </c>
      <c r="BC1480">
        <v>-0.80204570293426514</v>
      </c>
      <c r="BD1480">
        <v>-0.60943025350570679</v>
      </c>
      <c r="BE1480">
        <v>-1.2085045576095581</v>
      </c>
      <c r="BF1480">
        <v>-1.6870037317276001</v>
      </c>
      <c r="BG1480">
        <v>-0.86090183258056641</v>
      </c>
      <c r="BH1480">
        <v>-0.64259040355682373</v>
      </c>
      <c r="BI1480">
        <v>-0.5008661150932312</v>
      </c>
      <c r="BJ1480">
        <v>-0.48884373903274536</v>
      </c>
      <c r="BK1480">
        <v>-0.50275647640228271</v>
      </c>
      <c r="BL1480">
        <v>-0.5232996940612793</v>
      </c>
      <c r="BM1480">
        <v>-0.61067032814025879</v>
      </c>
      <c r="BN1480">
        <v>-0.68555432558059692</v>
      </c>
      <c r="BO1480">
        <v>-0.76320302486419678</v>
      </c>
      <c r="BP1480">
        <v>-0.80598396062850952</v>
      </c>
      <c r="BQ1480">
        <v>-0.91720306873321533</v>
      </c>
      <c r="BR1480">
        <v>-0.958759605884552</v>
      </c>
      <c r="BS1480">
        <v>2.1638419479131699E-2</v>
      </c>
      <c r="BT1480">
        <v>4.8359909057617187</v>
      </c>
      <c r="BU1480">
        <v>4.8424153327941895</v>
      </c>
      <c r="BV1480">
        <v>4.8924822807312012</v>
      </c>
      <c r="BW1480">
        <v>4.8803110122680664</v>
      </c>
      <c r="BX1480">
        <v>4.7994198799133301</v>
      </c>
      <c r="BY1480">
        <v>-0.1511620432138443</v>
      </c>
      <c r="BZ1480">
        <v>-0.54385077953338623</v>
      </c>
      <c r="CA1480">
        <v>-0.51961588859558105</v>
      </c>
      <c r="CB1480">
        <v>-0.41227138042449951</v>
      </c>
      <c r="CC1480">
        <v>-0.7097623348236084</v>
      </c>
      <c r="CD1480">
        <v>-0.96279275417327881</v>
      </c>
      <c r="CE1480">
        <v>5.0900977104902267E-2</v>
      </c>
      <c r="CF1480">
        <v>3.6538958549499512E-2</v>
      </c>
      <c r="CG1480">
        <v>1.7052801325917244E-2</v>
      </c>
      <c r="CH1480">
        <v>-5.4435303900390863E-4</v>
      </c>
      <c r="CI1480">
        <v>-2.5415744632482529E-2</v>
      </c>
      <c r="CJ1480">
        <v>-3.6043696105480194E-2</v>
      </c>
      <c r="CK1480">
        <v>-0.10573241859674454</v>
      </c>
      <c r="CL1480">
        <v>-0.17046467959880829</v>
      </c>
      <c r="CM1480">
        <v>-0.21642588078975677</v>
      </c>
      <c r="CN1480">
        <v>-0.2311992347240448</v>
      </c>
      <c r="CO1480">
        <v>-0.29419580101966858</v>
      </c>
      <c r="CP1480">
        <v>-0.29776477813720703</v>
      </c>
      <c r="CQ1480">
        <v>0.53448045253753662</v>
      </c>
      <c r="CR1480">
        <v>5.074272632598877</v>
      </c>
      <c r="CS1480">
        <v>5.0710487365722656</v>
      </c>
      <c r="CT1480">
        <v>5.1108403205871582</v>
      </c>
      <c r="CU1480">
        <v>5.09234619140625</v>
      </c>
      <c r="CV1480">
        <v>5.0131173133850098</v>
      </c>
      <c r="CW1480">
        <v>0.34006932377815247</v>
      </c>
      <c r="CX1480">
        <v>-0.32212325930595398</v>
      </c>
      <c r="CY1480">
        <v>-0.32400587201118469</v>
      </c>
      <c r="CZ1480">
        <v>-0.27571976184844971</v>
      </c>
      <c r="DA1480">
        <v>-0.36433500051498413</v>
      </c>
      <c r="DB1480">
        <v>-0.46120640635490417</v>
      </c>
      <c r="DC1480">
        <v>0.96270382404327393</v>
      </c>
      <c r="DD1480">
        <v>0.71566832065582275</v>
      </c>
      <c r="DE1480">
        <v>0.53497171401977539</v>
      </c>
      <c r="DF1480">
        <v>0.48775503039360046</v>
      </c>
      <c r="DG1480">
        <v>0.45192497968673706</v>
      </c>
      <c r="DH1480">
        <v>0.45121228694915771</v>
      </c>
      <c r="DI1480">
        <v>0.39920547604560852</v>
      </c>
      <c r="DJ1480">
        <v>0.34462499618530273</v>
      </c>
      <c r="DK1480">
        <v>0.33035123348236084</v>
      </c>
      <c r="DL1480">
        <v>0.34358546137809753</v>
      </c>
      <c r="DM1480">
        <v>0.32881149649620056</v>
      </c>
      <c r="DN1480">
        <v>0.36323004961013794</v>
      </c>
      <c r="DO1480">
        <v>1.0473225116729736</v>
      </c>
      <c r="DP1480">
        <v>5.3125543594360352</v>
      </c>
      <c r="DQ1480">
        <v>5.2996821403503418</v>
      </c>
      <c r="DR1480">
        <v>5.3291983604431152</v>
      </c>
      <c r="DS1480">
        <v>5.3043813705444336</v>
      </c>
      <c r="DT1480">
        <v>5.2268147468566895</v>
      </c>
      <c r="DU1480">
        <v>0.83130067586898804</v>
      </c>
      <c r="DV1480">
        <v>-0.10039571672677994</v>
      </c>
      <c r="DW1480">
        <v>-0.12839585542678833</v>
      </c>
      <c r="DX1480">
        <v>-0.1391681432723999</v>
      </c>
      <c r="DY1480">
        <v>-1.8907638266682625E-2</v>
      </c>
      <c r="DZ1480">
        <v>4.0379930287599564E-2</v>
      </c>
      <c r="EA1480">
        <v>2.2792022228240967</v>
      </c>
      <c r="EB1480">
        <v>1.6962231397628784</v>
      </c>
      <c r="EC1480">
        <v>1.2827644348144531</v>
      </c>
      <c r="ED1480">
        <v>1.1927818059921265</v>
      </c>
      <c r="EE1480">
        <v>1.1411291360855103</v>
      </c>
      <c r="EF1480">
        <v>1.1547325849533081</v>
      </c>
      <c r="EG1480">
        <v>1.1282556056976318</v>
      </c>
      <c r="EH1480">
        <v>1.0883326530456543</v>
      </c>
      <c r="EI1480">
        <v>1.1198105812072754</v>
      </c>
      <c r="EJ1480">
        <v>1.1734832525253296</v>
      </c>
      <c r="EK1480">
        <v>1.2283350229263306</v>
      </c>
      <c r="EL1480">
        <v>1.3176015615463257</v>
      </c>
      <c r="EM1480">
        <v>1.7877849340438843</v>
      </c>
      <c r="EN1480">
        <v>5.6565947532653809</v>
      </c>
      <c r="EO1480">
        <v>5.6297926902770996</v>
      </c>
      <c r="EP1480">
        <v>5.644472599029541</v>
      </c>
      <c r="EQ1480">
        <v>5.6105265617370605</v>
      </c>
      <c r="ER1480">
        <v>5.5353598594665527</v>
      </c>
      <c r="ES1480">
        <v>1.5405607223510742</v>
      </c>
      <c r="ET1480">
        <v>0.21974363923072815</v>
      </c>
      <c r="EU1480">
        <v>0.15403394401073456</v>
      </c>
      <c r="EV1480">
        <v>5.7990726083517075E-2</v>
      </c>
      <c r="EW1480">
        <v>0.47983461618423462</v>
      </c>
      <c r="EX1480">
        <v>0.76459091901779175</v>
      </c>
      <c r="EY1480">
        <v>60.345413208007813</v>
      </c>
      <c r="EZ1480">
        <v>60.370395660400391</v>
      </c>
      <c r="FA1480">
        <v>60.391632080078125</v>
      </c>
      <c r="FB1480">
        <v>60.537021636962891</v>
      </c>
      <c r="FC1480">
        <v>60.529792785644531</v>
      </c>
      <c r="FD1480">
        <v>60.5384521484375</v>
      </c>
      <c r="FE1480">
        <v>61.146011352539063</v>
      </c>
      <c r="FF1480">
        <v>61.263942718505859</v>
      </c>
      <c r="FG1480">
        <v>63.296909332275391</v>
      </c>
      <c r="FH1480">
        <v>65.171867370605469</v>
      </c>
      <c r="FI1480">
        <v>67.783004760742187</v>
      </c>
      <c r="FJ1480">
        <v>69.359413146972656</v>
      </c>
      <c r="FK1480">
        <v>69.838981628417969</v>
      </c>
      <c r="FL1480">
        <v>70.080917358398438</v>
      </c>
      <c r="FM1480">
        <v>69.432144165039063</v>
      </c>
      <c r="FN1480">
        <v>69.596748352050781</v>
      </c>
      <c r="FO1480">
        <v>68.492691040039063</v>
      </c>
      <c r="FP1480">
        <v>66.536415100097656</v>
      </c>
      <c r="FQ1480">
        <v>64.227516174316406</v>
      </c>
      <c r="FR1480">
        <v>62.171928405761719</v>
      </c>
      <c r="FS1480">
        <v>61.288848876953125</v>
      </c>
      <c r="FT1480">
        <v>61.078773498535156</v>
      </c>
      <c r="FU1480">
        <v>61.141513824462891</v>
      </c>
      <c r="FV1480">
        <v>60.941188812255859</v>
      </c>
      <c r="FW1480">
        <v>181</v>
      </c>
      <c r="FX1480">
        <v>8.9820645749568939E-2</v>
      </c>
      <c r="FY1480">
        <v>1</v>
      </c>
    </row>
    <row r="1481" spans="1:181" x14ac:dyDescent="0.2">
      <c r="A1481" t="s">
        <v>243</v>
      </c>
      <c r="B1481" t="s">
        <v>239</v>
      </c>
      <c r="C1481" t="s">
        <v>214</v>
      </c>
      <c r="D1481" t="s">
        <v>37</v>
      </c>
      <c r="E1481">
        <v>2017</v>
      </c>
      <c r="F1481" t="s">
        <v>223</v>
      </c>
      <c r="G1481" t="s">
        <v>245</v>
      </c>
      <c r="H1481">
        <v>190</v>
      </c>
      <c r="K1481">
        <v>14.662758827209473</v>
      </c>
      <c r="L1481">
        <v>14.01339054107666</v>
      </c>
      <c r="M1481">
        <v>13.573895454406738</v>
      </c>
      <c r="N1481">
        <v>13.859980583190918</v>
      </c>
      <c r="O1481">
        <v>14.550139427185059</v>
      </c>
      <c r="P1481">
        <v>15.33920955657959</v>
      </c>
      <c r="Q1481">
        <v>18.038125991821289</v>
      </c>
      <c r="R1481">
        <v>20.351081848144531</v>
      </c>
      <c r="S1481">
        <v>23.194185256958008</v>
      </c>
      <c r="T1481">
        <v>24.866617202758789</v>
      </c>
      <c r="U1481">
        <v>27.872709274291992</v>
      </c>
      <c r="V1481">
        <v>29.179168701171875</v>
      </c>
      <c r="W1481">
        <v>29.719673156738281</v>
      </c>
      <c r="X1481">
        <v>30.027130126953125</v>
      </c>
      <c r="Y1481">
        <v>29.872419357299805</v>
      </c>
      <c r="Z1481">
        <v>29.902538299560547</v>
      </c>
      <c r="AA1481">
        <v>29.611190795898438</v>
      </c>
      <c r="AB1481">
        <v>29.180328369140625</v>
      </c>
      <c r="AC1481">
        <v>28.625970840454102</v>
      </c>
      <c r="AD1481">
        <v>27.931554794311523</v>
      </c>
      <c r="AE1481">
        <v>27.067737579345703</v>
      </c>
      <c r="AF1481">
        <v>22.297937393188477</v>
      </c>
      <c r="AG1481">
        <v>17.98432731628418</v>
      </c>
      <c r="AH1481">
        <v>15.332229614257812</v>
      </c>
      <c r="AI1481">
        <v>-2.1774003505706787</v>
      </c>
      <c r="AJ1481">
        <v>-1.6231452226638794</v>
      </c>
      <c r="AK1481">
        <v>-1.2486587762832642</v>
      </c>
      <c r="AL1481">
        <v>-1.1938705444335937</v>
      </c>
      <c r="AM1481">
        <v>-1.1919606924057007</v>
      </c>
      <c r="AN1481">
        <v>-1.2268198728561401</v>
      </c>
      <c r="AO1481">
        <v>-1.3397204875946045</v>
      </c>
      <c r="AP1481">
        <v>-1.4292620420455933</v>
      </c>
      <c r="AQ1481">
        <v>-1.5526623725891113</v>
      </c>
      <c r="AR1481">
        <v>-1.635881781578064</v>
      </c>
      <c r="AS1481">
        <v>-1.8167266845703125</v>
      </c>
      <c r="AT1481">
        <v>-1.9131311178207397</v>
      </c>
      <c r="AU1481">
        <v>-0.71882402896881104</v>
      </c>
      <c r="AV1481">
        <v>4.491950511932373</v>
      </c>
      <c r="AW1481">
        <v>4.5123047828674316</v>
      </c>
      <c r="AX1481">
        <v>4.5772080421447754</v>
      </c>
      <c r="AY1481">
        <v>4.5741658210754395</v>
      </c>
      <c r="AZ1481">
        <v>4.4908747673034668</v>
      </c>
      <c r="BA1481">
        <v>-0.86042213439941406</v>
      </c>
      <c r="BB1481">
        <v>-0.86399012804031372</v>
      </c>
      <c r="BC1481">
        <v>-0.80204570293426514</v>
      </c>
      <c r="BD1481">
        <v>-0.60943025350570679</v>
      </c>
      <c r="BE1481">
        <v>-1.2085045576095581</v>
      </c>
      <c r="BF1481">
        <v>-1.6870037317276001</v>
      </c>
      <c r="BG1481">
        <v>-0.86090183258056641</v>
      </c>
      <c r="BH1481">
        <v>-0.64259040355682373</v>
      </c>
      <c r="BI1481">
        <v>-0.5008661150932312</v>
      </c>
      <c r="BJ1481">
        <v>-0.48884373903274536</v>
      </c>
      <c r="BK1481">
        <v>-0.50275647640228271</v>
      </c>
      <c r="BL1481">
        <v>-0.5232996940612793</v>
      </c>
      <c r="BM1481">
        <v>-0.61067032814025879</v>
      </c>
      <c r="BN1481">
        <v>-0.68555432558059692</v>
      </c>
      <c r="BO1481">
        <v>-0.76320302486419678</v>
      </c>
      <c r="BP1481">
        <v>-0.80598396062850952</v>
      </c>
      <c r="BQ1481">
        <v>-0.91720306873321533</v>
      </c>
      <c r="BR1481">
        <v>-0.958759605884552</v>
      </c>
      <c r="BS1481">
        <v>2.1638419479131699E-2</v>
      </c>
      <c r="BT1481">
        <v>4.8359909057617187</v>
      </c>
      <c r="BU1481">
        <v>4.8424153327941895</v>
      </c>
      <c r="BV1481">
        <v>4.8924822807312012</v>
      </c>
      <c r="BW1481">
        <v>4.8803110122680664</v>
      </c>
      <c r="BX1481">
        <v>4.7994198799133301</v>
      </c>
      <c r="BY1481">
        <v>-0.1511620432138443</v>
      </c>
      <c r="BZ1481">
        <v>-0.54385077953338623</v>
      </c>
      <c r="CA1481">
        <v>-0.51961588859558105</v>
      </c>
      <c r="CB1481">
        <v>-0.41227138042449951</v>
      </c>
      <c r="CC1481">
        <v>-0.7097623348236084</v>
      </c>
      <c r="CD1481">
        <v>-0.96279275417327881</v>
      </c>
      <c r="CE1481">
        <v>5.0900977104902267E-2</v>
      </c>
      <c r="CF1481">
        <v>3.6538958549499512E-2</v>
      </c>
      <c r="CG1481">
        <v>1.7052801325917244E-2</v>
      </c>
      <c r="CH1481">
        <v>-5.4435303900390863E-4</v>
      </c>
      <c r="CI1481">
        <v>-2.5415744632482529E-2</v>
      </c>
      <c r="CJ1481">
        <v>-3.6043696105480194E-2</v>
      </c>
      <c r="CK1481">
        <v>-0.10573241859674454</v>
      </c>
      <c r="CL1481">
        <v>-0.17046467959880829</v>
      </c>
      <c r="CM1481">
        <v>-0.21642588078975677</v>
      </c>
      <c r="CN1481">
        <v>-0.2311992347240448</v>
      </c>
      <c r="CO1481">
        <v>-0.29419580101966858</v>
      </c>
      <c r="CP1481">
        <v>-0.29776477813720703</v>
      </c>
      <c r="CQ1481">
        <v>0.53448045253753662</v>
      </c>
      <c r="CR1481">
        <v>5.074272632598877</v>
      </c>
      <c r="CS1481">
        <v>5.0710487365722656</v>
      </c>
      <c r="CT1481">
        <v>5.1108403205871582</v>
      </c>
      <c r="CU1481">
        <v>5.09234619140625</v>
      </c>
      <c r="CV1481">
        <v>5.0131173133850098</v>
      </c>
      <c r="CW1481">
        <v>0.34006932377815247</v>
      </c>
      <c r="CX1481">
        <v>-0.32212325930595398</v>
      </c>
      <c r="CY1481">
        <v>-0.32400587201118469</v>
      </c>
      <c r="CZ1481">
        <v>-0.27571976184844971</v>
      </c>
      <c r="DA1481">
        <v>-0.36433500051498413</v>
      </c>
      <c r="DB1481">
        <v>-0.46120640635490417</v>
      </c>
      <c r="DC1481">
        <v>0.96270382404327393</v>
      </c>
      <c r="DD1481">
        <v>0.71566832065582275</v>
      </c>
      <c r="DE1481">
        <v>0.53497171401977539</v>
      </c>
      <c r="DF1481">
        <v>0.48775503039360046</v>
      </c>
      <c r="DG1481">
        <v>0.45192497968673706</v>
      </c>
      <c r="DH1481">
        <v>0.45121228694915771</v>
      </c>
      <c r="DI1481">
        <v>0.39920547604560852</v>
      </c>
      <c r="DJ1481">
        <v>0.34462499618530273</v>
      </c>
      <c r="DK1481">
        <v>0.33035123348236084</v>
      </c>
      <c r="DL1481">
        <v>0.34358546137809753</v>
      </c>
      <c r="DM1481">
        <v>0.32881149649620056</v>
      </c>
      <c r="DN1481">
        <v>0.36323004961013794</v>
      </c>
      <c r="DO1481">
        <v>1.0473225116729736</v>
      </c>
      <c r="DP1481">
        <v>5.3125543594360352</v>
      </c>
      <c r="DQ1481">
        <v>5.2996821403503418</v>
      </c>
      <c r="DR1481">
        <v>5.3291983604431152</v>
      </c>
      <c r="DS1481">
        <v>5.3043813705444336</v>
      </c>
      <c r="DT1481">
        <v>5.2268147468566895</v>
      </c>
      <c r="DU1481">
        <v>0.83130067586898804</v>
      </c>
      <c r="DV1481">
        <v>-0.10039571672677994</v>
      </c>
      <c r="DW1481">
        <v>-0.12839585542678833</v>
      </c>
      <c r="DX1481">
        <v>-0.1391681432723999</v>
      </c>
      <c r="DY1481">
        <v>-1.8907638266682625E-2</v>
      </c>
      <c r="DZ1481">
        <v>4.0379930287599564E-2</v>
      </c>
      <c r="EA1481">
        <v>2.2792022228240967</v>
      </c>
      <c r="EB1481">
        <v>1.6962231397628784</v>
      </c>
      <c r="EC1481">
        <v>1.2827644348144531</v>
      </c>
      <c r="ED1481">
        <v>1.1927818059921265</v>
      </c>
      <c r="EE1481">
        <v>1.1411291360855103</v>
      </c>
      <c r="EF1481">
        <v>1.1547325849533081</v>
      </c>
      <c r="EG1481">
        <v>1.1282556056976318</v>
      </c>
      <c r="EH1481">
        <v>1.0883326530456543</v>
      </c>
      <c r="EI1481">
        <v>1.1198105812072754</v>
      </c>
      <c r="EJ1481">
        <v>1.1734832525253296</v>
      </c>
      <c r="EK1481">
        <v>1.2283350229263306</v>
      </c>
      <c r="EL1481">
        <v>1.3176015615463257</v>
      </c>
      <c r="EM1481">
        <v>1.7877849340438843</v>
      </c>
      <c r="EN1481">
        <v>5.6565947532653809</v>
      </c>
      <c r="EO1481">
        <v>5.6297926902770996</v>
      </c>
      <c r="EP1481">
        <v>5.644472599029541</v>
      </c>
      <c r="EQ1481">
        <v>5.6105265617370605</v>
      </c>
      <c r="ER1481">
        <v>5.5353598594665527</v>
      </c>
      <c r="ES1481">
        <v>1.5405607223510742</v>
      </c>
      <c r="ET1481">
        <v>0.21974363923072815</v>
      </c>
      <c r="EU1481">
        <v>0.15403394401073456</v>
      </c>
      <c r="EV1481">
        <v>5.7990726083517075E-2</v>
      </c>
      <c r="EW1481">
        <v>0.47983461618423462</v>
      </c>
      <c r="EX1481">
        <v>0.76459091901779175</v>
      </c>
      <c r="EY1481">
        <v>60.345413208007813</v>
      </c>
      <c r="EZ1481">
        <v>60.370395660400391</v>
      </c>
      <c r="FA1481">
        <v>60.391632080078125</v>
      </c>
      <c r="FB1481">
        <v>60.537021636962891</v>
      </c>
      <c r="FC1481">
        <v>60.529792785644531</v>
      </c>
      <c r="FD1481">
        <v>60.5384521484375</v>
      </c>
      <c r="FE1481">
        <v>61.146011352539063</v>
      </c>
      <c r="FF1481">
        <v>61.263942718505859</v>
      </c>
      <c r="FG1481">
        <v>63.296909332275391</v>
      </c>
      <c r="FH1481">
        <v>65.171867370605469</v>
      </c>
      <c r="FI1481">
        <v>67.783004760742187</v>
      </c>
      <c r="FJ1481">
        <v>69.359413146972656</v>
      </c>
      <c r="FK1481">
        <v>69.838981628417969</v>
      </c>
      <c r="FL1481">
        <v>70.080917358398438</v>
      </c>
      <c r="FM1481">
        <v>69.432144165039063</v>
      </c>
      <c r="FN1481">
        <v>69.596748352050781</v>
      </c>
      <c r="FO1481">
        <v>68.492691040039063</v>
      </c>
      <c r="FP1481">
        <v>66.536415100097656</v>
      </c>
      <c r="FQ1481">
        <v>64.227516174316406</v>
      </c>
      <c r="FR1481">
        <v>62.171928405761719</v>
      </c>
      <c r="FS1481">
        <v>61.288848876953125</v>
      </c>
      <c r="FT1481">
        <v>61.078773498535156</v>
      </c>
      <c r="FU1481">
        <v>61.141513824462891</v>
      </c>
      <c r="FV1481">
        <v>60.941188812255859</v>
      </c>
      <c r="FW1481">
        <v>181</v>
      </c>
      <c r="FX1481">
        <v>8.9820645749568939E-2</v>
      </c>
      <c r="FY1481">
        <v>1</v>
      </c>
    </row>
    <row r="1482" spans="1:181" x14ac:dyDescent="0.2">
      <c r="A1482" t="s">
        <v>243</v>
      </c>
      <c r="B1482" t="s">
        <v>239</v>
      </c>
      <c r="C1482" t="s">
        <v>214</v>
      </c>
      <c r="D1482" t="s">
        <v>37</v>
      </c>
      <c r="E1482">
        <v>2018</v>
      </c>
      <c r="F1482" t="s">
        <v>223</v>
      </c>
      <c r="G1482" t="s">
        <v>245</v>
      </c>
      <c r="H1482">
        <v>190</v>
      </c>
      <c r="K1482">
        <v>14.662758827209473</v>
      </c>
      <c r="L1482">
        <v>14.01339054107666</v>
      </c>
      <c r="M1482">
        <v>13.573895454406738</v>
      </c>
      <c r="N1482">
        <v>13.859980583190918</v>
      </c>
      <c r="O1482">
        <v>14.550139427185059</v>
      </c>
      <c r="P1482">
        <v>15.33920955657959</v>
      </c>
      <c r="Q1482">
        <v>18.038125991821289</v>
      </c>
      <c r="R1482">
        <v>20.351081848144531</v>
      </c>
      <c r="S1482">
        <v>23.194185256958008</v>
      </c>
      <c r="T1482">
        <v>24.866617202758789</v>
      </c>
      <c r="U1482">
        <v>27.872709274291992</v>
      </c>
      <c r="V1482">
        <v>29.179168701171875</v>
      </c>
      <c r="W1482">
        <v>29.719673156738281</v>
      </c>
      <c r="X1482">
        <v>30.027130126953125</v>
      </c>
      <c r="Y1482">
        <v>29.872419357299805</v>
      </c>
      <c r="Z1482">
        <v>29.902538299560547</v>
      </c>
      <c r="AA1482">
        <v>29.611190795898438</v>
      </c>
      <c r="AB1482">
        <v>29.180328369140625</v>
      </c>
      <c r="AC1482">
        <v>28.625970840454102</v>
      </c>
      <c r="AD1482">
        <v>27.931554794311523</v>
      </c>
      <c r="AE1482">
        <v>27.067737579345703</v>
      </c>
      <c r="AF1482">
        <v>22.297937393188477</v>
      </c>
      <c r="AG1482">
        <v>17.98432731628418</v>
      </c>
      <c r="AH1482">
        <v>15.332229614257812</v>
      </c>
      <c r="AI1482">
        <v>-2.1774003505706787</v>
      </c>
      <c r="AJ1482">
        <v>-1.6231452226638794</v>
      </c>
      <c r="AK1482">
        <v>-1.2486587762832642</v>
      </c>
      <c r="AL1482">
        <v>-1.1938705444335937</v>
      </c>
      <c r="AM1482">
        <v>-1.1919606924057007</v>
      </c>
      <c r="AN1482">
        <v>-1.2268198728561401</v>
      </c>
      <c r="AO1482">
        <v>-1.3397204875946045</v>
      </c>
      <c r="AP1482">
        <v>-1.4292620420455933</v>
      </c>
      <c r="AQ1482">
        <v>-1.5526623725891113</v>
      </c>
      <c r="AR1482">
        <v>-1.635881781578064</v>
      </c>
      <c r="AS1482">
        <v>-1.8167266845703125</v>
      </c>
      <c r="AT1482">
        <v>-1.9131311178207397</v>
      </c>
      <c r="AU1482">
        <v>-0.71882402896881104</v>
      </c>
      <c r="AV1482">
        <v>4.491950511932373</v>
      </c>
      <c r="AW1482">
        <v>4.5123047828674316</v>
      </c>
      <c r="AX1482">
        <v>4.5772080421447754</v>
      </c>
      <c r="AY1482">
        <v>4.5741658210754395</v>
      </c>
      <c r="AZ1482">
        <v>4.4908747673034668</v>
      </c>
      <c r="BA1482">
        <v>-0.86042213439941406</v>
      </c>
      <c r="BB1482">
        <v>-0.86399012804031372</v>
      </c>
      <c r="BC1482">
        <v>-0.80204570293426514</v>
      </c>
      <c r="BD1482">
        <v>-0.60943025350570679</v>
      </c>
      <c r="BE1482">
        <v>-1.2085045576095581</v>
      </c>
      <c r="BF1482">
        <v>-1.6870037317276001</v>
      </c>
      <c r="BG1482">
        <v>-0.86090183258056641</v>
      </c>
      <c r="BH1482">
        <v>-0.64259040355682373</v>
      </c>
      <c r="BI1482">
        <v>-0.5008661150932312</v>
      </c>
      <c r="BJ1482">
        <v>-0.48884373903274536</v>
      </c>
      <c r="BK1482">
        <v>-0.50275647640228271</v>
      </c>
      <c r="BL1482">
        <v>-0.5232996940612793</v>
      </c>
      <c r="BM1482">
        <v>-0.61067032814025879</v>
      </c>
      <c r="BN1482">
        <v>-0.68555432558059692</v>
      </c>
      <c r="BO1482">
        <v>-0.76320302486419678</v>
      </c>
      <c r="BP1482">
        <v>-0.80598396062850952</v>
      </c>
      <c r="BQ1482">
        <v>-0.91720306873321533</v>
      </c>
      <c r="BR1482">
        <v>-0.958759605884552</v>
      </c>
      <c r="BS1482">
        <v>2.1638419479131699E-2</v>
      </c>
      <c r="BT1482">
        <v>4.8359909057617187</v>
      </c>
      <c r="BU1482">
        <v>4.8424153327941895</v>
      </c>
      <c r="BV1482">
        <v>4.8924822807312012</v>
      </c>
      <c r="BW1482">
        <v>4.8803110122680664</v>
      </c>
      <c r="BX1482">
        <v>4.7994198799133301</v>
      </c>
      <c r="BY1482">
        <v>-0.1511620432138443</v>
      </c>
      <c r="BZ1482">
        <v>-0.54385077953338623</v>
      </c>
      <c r="CA1482">
        <v>-0.51961588859558105</v>
      </c>
      <c r="CB1482">
        <v>-0.41227138042449951</v>
      </c>
      <c r="CC1482">
        <v>-0.7097623348236084</v>
      </c>
      <c r="CD1482">
        <v>-0.96279275417327881</v>
      </c>
      <c r="CE1482">
        <v>5.0900977104902267E-2</v>
      </c>
      <c r="CF1482">
        <v>3.6538958549499512E-2</v>
      </c>
      <c r="CG1482">
        <v>1.7052801325917244E-2</v>
      </c>
      <c r="CH1482">
        <v>-5.4435303900390863E-4</v>
      </c>
      <c r="CI1482">
        <v>-2.5415744632482529E-2</v>
      </c>
      <c r="CJ1482">
        <v>-3.6043696105480194E-2</v>
      </c>
      <c r="CK1482">
        <v>-0.10573241859674454</v>
      </c>
      <c r="CL1482">
        <v>-0.17046467959880829</v>
      </c>
      <c r="CM1482">
        <v>-0.21642588078975677</v>
      </c>
      <c r="CN1482">
        <v>-0.2311992347240448</v>
      </c>
      <c r="CO1482">
        <v>-0.29419580101966858</v>
      </c>
      <c r="CP1482">
        <v>-0.29776477813720703</v>
      </c>
      <c r="CQ1482">
        <v>0.53448045253753662</v>
      </c>
      <c r="CR1482">
        <v>5.074272632598877</v>
      </c>
      <c r="CS1482">
        <v>5.0710487365722656</v>
      </c>
      <c r="CT1482">
        <v>5.1108403205871582</v>
      </c>
      <c r="CU1482">
        <v>5.09234619140625</v>
      </c>
      <c r="CV1482">
        <v>5.0131173133850098</v>
      </c>
      <c r="CW1482">
        <v>0.34006932377815247</v>
      </c>
      <c r="CX1482">
        <v>-0.32212325930595398</v>
      </c>
      <c r="CY1482">
        <v>-0.32400587201118469</v>
      </c>
      <c r="CZ1482">
        <v>-0.27571976184844971</v>
      </c>
      <c r="DA1482">
        <v>-0.36433500051498413</v>
      </c>
      <c r="DB1482">
        <v>-0.46120640635490417</v>
      </c>
      <c r="DC1482">
        <v>0.96270382404327393</v>
      </c>
      <c r="DD1482">
        <v>0.71566832065582275</v>
      </c>
      <c r="DE1482">
        <v>0.53497171401977539</v>
      </c>
      <c r="DF1482">
        <v>0.48775503039360046</v>
      </c>
      <c r="DG1482">
        <v>0.45192497968673706</v>
      </c>
      <c r="DH1482">
        <v>0.45121228694915771</v>
      </c>
      <c r="DI1482">
        <v>0.39920547604560852</v>
      </c>
      <c r="DJ1482">
        <v>0.34462499618530273</v>
      </c>
      <c r="DK1482">
        <v>0.33035123348236084</v>
      </c>
      <c r="DL1482">
        <v>0.34358546137809753</v>
      </c>
      <c r="DM1482">
        <v>0.32881149649620056</v>
      </c>
      <c r="DN1482">
        <v>0.36323004961013794</v>
      </c>
      <c r="DO1482">
        <v>1.0473225116729736</v>
      </c>
      <c r="DP1482">
        <v>5.3125543594360352</v>
      </c>
      <c r="DQ1482">
        <v>5.2996821403503418</v>
      </c>
      <c r="DR1482">
        <v>5.3291983604431152</v>
      </c>
      <c r="DS1482">
        <v>5.3043813705444336</v>
      </c>
      <c r="DT1482">
        <v>5.2268147468566895</v>
      </c>
      <c r="DU1482">
        <v>0.83130067586898804</v>
      </c>
      <c r="DV1482">
        <v>-0.10039571672677994</v>
      </c>
      <c r="DW1482">
        <v>-0.12839585542678833</v>
      </c>
      <c r="DX1482">
        <v>-0.1391681432723999</v>
      </c>
      <c r="DY1482">
        <v>-1.8907638266682625E-2</v>
      </c>
      <c r="DZ1482">
        <v>4.0379930287599564E-2</v>
      </c>
      <c r="EA1482">
        <v>2.2792022228240967</v>
      </c>
      <c r="EB1482">
        <v>1.6962231397628784</v>
      </c>
      <c r="EC1482">
        <v>1.2827644348144531</v>
      </c>
      <c r="ED1482">
        <v>1.1927818059921265</v>
      </c>
      <c r="EE1482">
        <v>1.1411291360855103</v>
      </c>
      <c r="EF1482">
        <v>1.1547325849533081</v>
      </c>
      <c r="EG1482">
        <v>1.1282556056976318</v>
      </c>
      <c r="EH1482">
        <v>1.0883326530456543</v>
      </c>
      <c r="EI1482">
        <v>1.1198105812072754</v>
      </c>
      <c r="EJ1482">
        <v>1.1734832525253296</v>
      </c>
      <c r="EK1482">
        <v>1.2283350229263306</v>
      </c>
      <c r="EL1482">
        <v>1.3176015615463257</v>
      </c>
      <c r="EM1482">
        <v>1.7877849340438843</v>
      </c>
      <c r="EN1482">
        <v>5.6565947532653809</v>
      </c>
      <c r="EO1482">
        <v>5.6297926902770996</v>
      </c>
      <c r="EP1482">
        <v>5.644472599029541</v>
      </c>
      <c r="EQ1482">
        <v>5.6105265617370605</v>
      </c>
      <c r="ER1482">
        <v>5.5353598594665527</v>
      </c>
      <c r="ES1482">
        <v>1.5405607223510742</v>
      </c>
      <c r="ET1482">
        <v>0.21974363923072815</v>
      </c>
      <c r="EU1482">
        <v>0.15403394401073456</v>
      </c>
      <c r="EV1482">
        <v>5.7990726083517075E-2</v>
      </c>
      <c r="EW1482">
        <v>0.47983461618423462</v>
      </c>
      <c r="EX1482">
        <v>0.76459091901779175</v>
      </c>
      <c r="EY1482">
        <v>60.345413208007813</v>
      </c>
      <c r="EZ1482">
        <v>60.370395660400391</v>
      </c>
      <c r="FA1482">
        <v>60.391632080078125</v>
      </c>
      <c r="FB1482">
        <v>60.537021636962891</v>
      </c>
      <c r="FC1482">
        <v>60.529792785644531</v>
      </c>
      <c r="FD1482">
        <v>60.5384521484375</v>
      </c>
      <c r="FE1482">
        <v>61.146011352539063</v>
      </c>
      <c r="FF1482">
        <v>61.263942718505859</v>
      </c>
      <c r="FG1482">
        <v>63.296909332275391</v>
      </c>
      <c r="FH1482">
        <v>65.171867370605469</v>
      </c>
      <c r="FI1482">
        <v>67.783004760742187</v>
      </c>
      <c r="FJ1482">
        <v>69.359413146972656</v>
      </c>
      <c r="FK1482">
        <v>69.838981628417969</v>
      </c>
      <c r="FL1482">
        <v>70.080917358398438</v>
      </c>
      <c r="FM1482">
        <v>69.432144165039063</v>
      </c>
      <c r="FN1482">
        <v>69.596748352050781</v>
      </c>
      <c r="FO1482">
        <v>68.492691040039063</v>
      </c>
      <c r="FP1482">
        <v>66.536415100097656</v>
      </c>
      <c r="FQ1482">
        <v>64.227516174316406</v>
      </c>
      <c r="FR1482">
        <v>62.171928405761719</v>
      </c>
      <c r="FS1482">
        <v>61.288848876953125</v>
      </c>
      <c r="FT1482">
        <v>61.078773498535156</v>
      </c>
      <c r="FU1482">
        <v>61.141513824462891</v>
      </c>
      <c r="FV1482">
        <v>60.941188812255859</v>
      </c>
      <c r="FW1482">
        <v>181</v>
      </c>
      <c r="FX1482">
        <v>8.9820645749568939E-2</v>
      </c>
      <c r="FY1482">
        <v>1</v>
      </c>
    </row>
    <row r="1483" spans="1:181" x14ac:dyDescent="0.2">
      <c r="A1483" t="s">
        <v>243</v>
      </c>
      <c r="B1483" t="s">
        <v>239</v>
      </c>
      <c r="C1483" t="s">
        <v>214</v>
      </c>
      <c r="D1483" t="s">
        <v>37</v>
      </c>
      <c r="E1483">
        <v>2019</v>
      </c>
      <c r="F1483" t="s">
        <v>223</v>
      </c>
      <c r="G1483" t="s">
        <v>245</v>
      </c>
      <c r="H1483">
        <v>190</v>
      </c>
      <c r="K1483">
        <v>14.662758827209473</v>
      </c>
      <c r="L1483">
        <v>14.01339054107666</v>
      </c>
      <c r="M1483">
        <v>13.573895454406738</v>
      </c>
      <c r="N1483">
        <v>13.859980583190918</v>
      </c>
      <c r="O1483">
        <v>14.550139427185059</v>
      </c>
      <c r="P1483">
        <v>15.33920955657959</v>
      </c>
      <c r="Q1483">
        <v>18.038125991821289</v>
      </c>
      <c r="R1483">
        <v>20.351081848144531</v>
      </c>
      <c r="S1483">
        <v>23.194185256958008</v>
      </c>
      <c r="T1483">
        <v>24.866617202758789</v>
      </c>
      <c r="U1483">
        <v>27.872709274291992</v>
      </c>
      <c r="V1483">
        <v>29.179168701171875</v>
      </c>
      <c r="W1483">
        <v>29.719673156738281</v>
      </c>
      <c r="X1483">
        <v>30.027130126953125</v>
      </c>
      <c r="Y1483">
        <v>29.872419357299805</v>
      </c>
      <c r="Z1483">
        <v>29.902538299560547</v>
      </c>
      <c r="AA1483">
        <v>29.611190795898438</v>
      </c>
      <c r="AB1483">
        <v>29.180328369140625</v>
      </c>
      <c r="AC1483">
        <v>28.625970840454102</v>
      </c>
      <c r="AD1483">
        <v>27.931554794311523</v>
      </c>
      <c r="AE1483">
        <v>27.067737579345703</v>
      </c>
      <c r="AF1483">
        <v>22.297937393188477</v>
      </c>
      <c r="AG1483">
        <v>17.98432731628418</v>
      </c>
      <c r="AH1483">
        <v>15.332229614257812</v>
      </c>
      <c r="AI1483">
        <v>-2.1774003505706787</v>
      </c>
      <c r="AJ1483">
        <v>-1.6231452226638794</v>
      </c>
      <c r="AK1483">
        <v>-1.2486587762832642</v>
      </c>
      <c r="AL1483">
        <v>-1.1938705444335937</v>
      </c>
      <c r="AM1483">
        <v>-1.1919606924057007</v>
      </c>
      <c r="AN1483">
        <v>-1.2268198728561401</v>
      </c>
      <c r="AO1483">
        <v>-1.3397204875946045</v>
      </c>
      <c r="AP1483">
        <v>-1.4292620420455933</v>
      </c>
      <c r="AQ1483">
        <v>-1.5526623725891113</v>
      </c>
      <c r="AR1483">
        <v>-1.635881781578064</v>
      </c>
      <c r="AS1483">
        <v>-1.8167266845703125</v>
      </c>
      <c r="AT1483">
        <v>-1.9131311178207397</v>
      </c>
      <c r="AU1483">
        <v>-0.71882402896881104</v>
      </c>
      <c r="AV1483">
        <v>4.491950511932373</v>
      </c>
      <c r="AW1483">
        <v>4.5123047828674316</v>
      </c>
      <c r="AX1483">
        <v>4.5772080421447754</v>
      </c>
      <c r="AY1483">
        <v>4.5741658210754395</v>
      </c>
      <c r="AZ1483">
        <v>4.4908747673034668</v>
      </c>
      <c r="BA1483">
        <v>-0.86042213439941406</v>
      </c>
      <c r="BB1483">
        <v>-0.86399012804031372</v>
      </c>
      <c r="BC1483">
        <v>-0.80204570293426514</v>
      </c>
      <c r="BD1483">
        <v>-0.60943025350570679</v>
      </c>
      <c r="BE1483">
        <v>-1.2085045576095581</v>
      </c>
      <c r="BF1483">
        <v>-1.6870037317276001</v>
      </c>
      <c r="BG1483">
        <v>-0.86090183258056641</v>
      </c>
      <c r="BH1483">
        <v>-0.64259040355682373</v>
      </c>
      <c r="BI1483">
        <v>-0.5008661150932312</v>
      </c>
      <c r="BJ1483">
        <v>-0.48884373903274536</v>
      </c>
      <c r="BK1483">
        <v>-0.50275647640228271</v>
      </c>
      <c r="BL1483">
        <v>-0.5232996940612793</v>
      </c>
      <c r="BM1483">
        <v>-0.61067032814025879</v>
      </c>
      <c r="BN1483">
        <v>-0.68555432558059692</v>
      </c>
      <c r="BO1483">
        <v>-0.76320302486419678</v>
      </c>
      <c r="BP1483">
        <v>-0.80598396062850952</v>
      </c>
      <c r="BQ1483">
        <v>-0.91720306873321533</v>
      </c>
      <c r="BR1483">
        <v>-0.958759605884552</v>
      </c>
      <c r="BS1483">
        <v>2.1638419479131699E-2</v>
      </c>
      <c r="BT1483">
        <v>4.8359909057617187</v>
      </c>
      <c r="BU1483">
        <v>4.8424153327941895</v>
      </c>
      <c r="BV1483">
        <v>4.8924822807312012</v>
      </c>
      <c r="BW1483">
        <v>4.8803110122680664</v>
      </c>
      <c r="BX1483">
        <v>4.7994198799133301</v>
      </c>
      <c r="BY1483">
        <v>-0.1511620432138443</v>
      </c>
      <c r="BZ1483">
        <v>-0.54385077953338623</v>
      </c>
      <c r="CA1483">
        <v>-0.51961588859558105</v>
      </c>
      <c r="CB1483">
        <v>-0.41227138042449951</v>
      </c>
      <c r="CC1483">
        <v>-0.7097623348236084</v>
      </c>
      <c r="CD1483">
        <v>-0.96279275417327881</v>
      </c>
      <c r="CE1483">
        <v>5.0900977104902267E-2</v>
      </c>
      <c r="CF1483">
        <v>3.6538958549499512E-2</v>
      </c>
      <c r="CG1483">
        <v>1.7052801325917244E-2</v>
      </c>
      <c r="CH1483">
        <v>-5.4435303900390863E-4</v>
      </c>
      <c r="CI1483">
        <v>-2.5415744632482529E-2</v>
      </c>
      <c r="CJ1483">
        <v>-3.6043696105480194E-2</v>
      </c>
      <c r="CK1483">
        <v>-0.10573241859674454</v>
      </c>
      <c r="CL1483">
        <v>-0.17046467959880829</v>
      </c>
      <c r="CM1483">
        <v>-0.21642588078975677</v>
      </c>
      <c r="CN1483">
        <v>-0.2311992347240448</v>
      </c>
      <c r="CO1483">
        <v>-0.29419580101966858</v>
      </c>
      <c r="CP1483">
        <v>-0.29776477813720703</v>
      </c>
      <c r="CQ1483">
        <v>0.53448045253753662</v>
      </c>
      <c r="CR1483">
        <v>5.074272632598877</v>
      </c>
      <c r="CS1483">
        <v>5.0710487365722656</v>
      </c>
      <c r="CT1483">
        <v>5.1108403205871582</v>
      </c>
      <c r="CU1483">
        <v>5.09234619140625</v>
      </c>
      <c r="CV1483">
        <v>5.0131173133850098</v>
      </c>
      <c r="CW1483">
        <v>0.34006932377815247</v>
      </c>
      <c r="CX1483">
        <v>-0.32212325930595398</v>
      </c>
      <c r="CY1483">
        <v>-0.32400587201118469</v>
      </c>
      <c r="CZ1483">
        <v>-0.27571976184844971</v>
      </c>
      <c r="DA1483">
        <v>-0.36433500051498413</v>
      </c>
      <c r="DB1483">
        <v>-0.46120640635490417</v>
      </c>
      <c r="DC1483">
        <v>0.96270382404327393</v>
      </c>
      <c r="DD1483">
        <v>0.71566832065582275</v>
      </c>
      <c r="DE1483">
        <v>0.53497171401977539</v>
      </c>
      <c r="DF1483">
        <v>0.48775503039360046</v>
      </c>
      <c r="DG1483">
        <v>0.45192497968673706</v>
      </c>
      <c r="DH1483">
        <v>0.45121228694915771</v>
      </c>
      <c r="DI1483">
        <v>0.39920547604560852</v>
      </c>
      <c r="DJ1483">
        <v>0.34462499618530273</v>
      </c>
      <c r="DK1483">
        <v>0.33035123348236084</v>
      </c>
      <c r="DL1483">
        <v>0.34358546137809753</v>
      </c>
      <c r="DM1483">
        <v>0.32881149649620056</v>
      </c>
      <c r="DN1483">
        <v>0.36323004961013794</v>
      </c>
      <c r="DO1483">
        <v>1.0473225116729736</v>
      </c>
      <c r="DP1483">
        <v>5.3125543594360352</v>
      </c>
      <c r="DQ1483">
        <v>5.2996821403503418</v>
      </c>
      <c r="DR1483">
        <v>5.3291983604431152</v>
      </c>
      <c r="DS1483">
        <v>5.3043813705444336</v>
      </c>
      <c r="DT1483">
        <v>5.2268147468566895</v>
      </c>
      <c r="DU1483">
        <v>0.83130067586898804</v>
      </c>
      <c r="DV1483">
        <v>-0.10039571672677994</v>
      </c>
      <c r="DW1483">
        <v>-0.12839585542678833</v>
      </c>
      <c r="DX1483">
        <v>-0.1391681432723999</v>
      </c>
      <c r="DY1483">
        <v>-1.8907638266682625E-2</v>
      </c>
      <c r="DZ1483">
        <v>4.0379930287599564E-2</v>
      </c>
      <c r="EA1483">
        <v>2.2792022228240967</v>
      </c>
      <c r="EB1483">
        <v>1.6962231397628784</v>
      </c>
      <c r="EC1483">
        <v>1.2827644348144531</v>
      </c>
      <c r="ED1483">
        <v>1.1927818059921265</v>
      </c>
      <c r="EE1483">
        <v>1.1411291360855103</v>
      </c>
      <c r="EF1483">
        <v>1.1547325849533081</v>
      </c>
      <c r="EG1483">
        <v>1.1282556056976318</v>
      </c>
      <c r="EH1483">
        <v>1.0883326530456543</v>
      </c>
      <c r="EI1483">
        <v>1.1198105812072754</v>
      </c>
      <c r="EJ1483">
        <v>1.1734832525253296</v>
      </c>
      <c r="EK1483">
        <v>1.2283350229263306</v>
      </c>
      <c r="EL1483">
        <v>1.3176015615463257</v>
      </c>
      <c r="EM1483">
        <v>1.7877849340438843</v>
      </c>
      <c r="EN1483">
        <v>5.6565947532653809</v>
      </c>
      <c r="EO1483">
        <v>5.6297926902770996</v>
      </c>
      <c r="EP1483">
        <v>5.644472599029541</v>
      </c>
      <c r="EQ1483">
        <v>5.6105265617370605</v>
      </c>
      <c r="ER1483">
        <v>5.5353598594665527</v>
      </c>
      <c r="ES1483">
        <v>1.5405607223510742</v>
      </c>
      <c r="ET1483">
        <v>0.21974363923072815</v>
      </c>
      <c r="EU1483">
        <v>0.15403394401073456</v>
      </c>
      <c r="EV1483">
        <v>5.7990726083517075E-2</v>
      </c>
      <c r="EW1483">
        <v>0.47983461618423462</v>
      </c>
      <c r="EX1483">
        <v>0.76459091901779175</v>
      </c>
      <c r="EY1483">
        <v>60.345413208007813</v>
      </c>
      <c r="EZ1483">
        <v>60.370395660400391</v>
      </c>
      <c r="FA1483">
        <v>60.391632080078125</v>
      </c>
      <c r="FB1483">
        <v>60.537021636962891</v>
      </c>
      <c r="FC1483">
        <v>60.529792785644531</v>
      </c>
      <c r="FD1483">
        <v>60.5384521484375</v>
      </c>
      <c r="FE1483">
        <v>61.146011352539063</v>
      </c>
      <c r="FF1483">
        <v>61.263942718505859</v>
      </c>
      <c r="FG1483">
        <v>63.296909332275391</v>
      </c>
      <c r="FH1483">
        <v>65.171867370605469</v>
      </c>
      <c r="FI1483">
        <v>67.783004760742187</v>
      </c>
      <c r="FJ1483">
        <v>69.359413146972656</v>
      </c>
      <c r="FK1483">
        <v>69.838981628417969</v>
      </c>
      <c r="FL1483">
        <v>70.080917358398438</v>
      </c>
      <c r="FM1483">
        <v>69.432144165039063</v>
      </c>
      <c r="FN1483">
        <v>69.596748352050781</v>
      </c>
      <c r="FO1483">
        <v>68.492691040039063</v>
      </c>
      <c r="FP1483">
        <v>66.536415100097656</v>
      </c>
      <c r="FQ1483">
        <v>64.227516174316406</v>
      </c>
      <c r="FR1483">
        <v>62.171928405761719</v>
      </c>
      <c r="FS1483">
        <v>61.288848876953125</v>
      </c>
      <c r="FT1483">
        <v>61.078773498535156</v>
      </c>
      <c r="FU1483">
        <v>61.141513824462891</v>
      </c>
      <c r="FV1483">
        <v>60.941188812255859</v>
      </c>
      <c r="FW1483">
        <v>181</v>
      </c>
      <c r="FX1483">
        <v>8.9820645749568939E-2</v>
      </c>
      <c r="FY1483">
        <v>1</v>
      </c>
    </row>
    <row r="1484" spans="1:181" x14ac:dyDescent="0.2">
      <c r="A1484" t="s">
        <v>243</v>
      </c>
      <c r="B1484" t="s">
        <v>239</v>
      </c>
      <c r="C1484" t="s">
        <v>214</v>
      </c>
      <c r="D1484" t="s">
        <v>37</v>
      </c>
      <c r="E1484">
        <v>2020</v>
      </c>
      <c r="F1484" t="s">
        <v>223</v>
      </c>
      <c r="G1484" t="s">
        <v>245</v>
      </c>
      <c r="H1484">
        <v>190</v>
      </c>
      <c r="K1484">
        <v>14.662758827209473</v>
      </c>
      <c r="L1484">
        <v>14.01339054107666</v>
      </c>
      <c r="M1484">
        <v>13.573895454406738</v>
      </c>
      <c r="N1484">
        <v>13.859980583190918</v>
      </c>
      <c r="O1484">
        <v>14.550139427185059</v>
      </c>
      <c r="P1484">
        <v>15.33920955657959</v>
      </c>
      <c r="Q1484">
        <v>18.038125991821289</v>
      </c>
      <c r="R1484">
        <v>20.351081848144531</v>
      </c>
      <c r="S1484">
        <v>23.194185256958008</v>
      </c>
      <c r="T1484">
        <v>24.866617202758789</v>
      </c>
      <c r="U1484">
        <v>27.872709274291992</v>
      </c>
      <c r="V1484">
        <v>29.179168701171875</v>
      </c>
      <c r="W1484">
        <v>29.719673156738281</v>
      </c>
      <c r="X1484">
        <v>30.027130126953125</v>
      </c>
      <c r="Y1484">
        <v>29.872419357299805</v>
      </c>
      <c r="Z1484">
        <v>29.902538299560547</v>
      </c>
      <c r="AA1484">
        <v>29.611190795898438</v>
      </c>
      <c r="AB1484">
        <v>29.180328369140625</v>
      </c>
      <c r="AC1484">
        <v>28.625970840454102</v>
      </c>
      <c r="AD1484">
        <v>27.931554794311523</v>
      </c>
      <c r="AE1484">
        <v>27.067737579345703</v>
      </c>
      <c r="AF1484">
        <v>22.297937393188477</v>
      </c>
      <c r="AG1484">
        <v>17.98432731628418</v>
      </c>
      <c r="AH1484">
        <v>15.332229614257812</v>
      </c>
      <c r="AI1484">
        <v>-2.1774003505706787</v>
      </c>
      <c r="AJ1484">
        <v>-1.6231452226638794</v>
      </c>
      <c r="AK1484">
        <v>-1.2486587762832642</v>
      </c>
      <c r="AL1484">
        <v>-1.1938705444335937</v>
      </c>
      <c r="AM1484">
        <v>-1.1919606924057007</v>
      </c>
      <c r="AN1484">
        <v>-1.2268198728561401</v>
      </c>
      <c r="AO1484">
        <v>-1.3397204875946045</v>
      </c>
      <c r="AP1484">
        <v>-1.4292620420455933</v>
      </c>
      <c r="AQ1484">
        <v>-1.5526623725891113</v>
      </c>
      <c r="AR1484">
        <v>-1.635881781578064</v>
      </c>
      <c r="AS1484">
        <v>-1.8167266845703125</v>
      </c>
      <c r="AT1484">
        <v>-1.9131311178207397</v>
      </c>
      <c r="AU1484">
        <v>-0.71882402896881104</v>
      </c>
      <c r="AV1484">
        <v>4.491950511932373</v>
      </c>
      <c r="AW1484">
        <v>4.5123047828674316</v>
      </c>
      <c r="AX1484">
        <v>4.5772080421447754</v>
      </c>
      <c r="AY1484">
        <v>4.5741658210754395</v>
      </c>
      <c r="AZ1484">
        <v>4.4908747673034668</v>
      </c>
      <c r="BA1484">
        <v>-0.86042213439941406</v>
      </c>
      <c r="BB1484">
        <v>-0.86399012804031372</v>
      </c>
      <c r="BC1484">
        <v>-0.80204570293426514</v>
      </c>
      <c r="BD1484">
        <v>-0.60943025350570679</v>
      </c>
      <c r="BE1484">
        <v>-1.2085045576095581</v>
      </c>
      <c r="BF1484">
        <v>-1.6870037317276001</v>
      </c>
      <c r="BG1484">
        <v>-0.86090183258056641</v>
      </c>
      <c r="BH1484">
        <v>-0.64259040355682373</v>
      </c>
      <c r="BI1484">
        <v>-0.5008661150932312</v>
      </c>
      <c r="BJ1484">
        <v>-0.48884373903274536</v>
      </c>
      <c r="BK1484">
        <v>-0.50275647640228271</v>
      </c>
      <c r="BL1484">
        <v>-0.5232996940612793</v>
      </c>
      <c r="BM1484">
        <v>-0.61067032814025879</v>
      </c>
      <c r="BN1484">
        <v>-0.68555432558059692</v>
      </c>
      <c r="BO1484">
        <v>-0.76320302486419678</v>
      </c>
      <c r="BP1484">
        <v>-0.80598396062850952</v>
      </c>
      <c r="BQ1484">
        <v>-0.91720306873321533</v>
      </c>
      <c r="BR1484">
        <v>-0.958759605884552</v>
      </c>
      <c r="BS1484">
        <v>2.1638419479131699E-2</v>
      </c>
      <c r="BT1484">
        <v>4.8359909057617187</v>
      </c>
      <c r="BU1484">
        <v>4.8424153327941895</v>
      </c>
      <c r="BV1484">
        <v>4.8924822807312012</v>
      </c>
      <c r="BW1484">
        <v>4.8803110122680664</v>
      </c>
      <c r="BX1484">
        <v>4.7994198799133301</v>
      </c>
      <c r="BY1484">
        <v>-0.1511620432138443</v>
      </c>
      <c r="BZ1484">
        <v>-0.54385077953338623</v>
      </c>
      <c r="CA1484">
        <v>-0.51961588859558105</v>
      </c>
      <c r="CB1484">
        <v>-0.41227138042449951</v>
      </c>
      <c r="CC1484">
        <v>-0.7097623348236084</v>
      </c>
      <c r="CD1484">
        <v>-0.96279275417327881</v>
      </c>
      <c r="CE1484">
        <v>5.0900977104902267E-2</v>
      </c>
      <c r="CF1484">
        <v>3.6538958549499512E-2</v>
      </c>
      <c r="CG1484">
        <v>1.7052801325917244E-2</v>
      </c>
      <c r="CH1484">
        <v>-5.4435303900390863E-4</v>
      </c>
      <c r="CI1484">
        <v>-2.5415744632482529E-2</v>
      </c>
      <c r="CJ1484">
        <v>-3.6043696105480194E-2</v>
      </c>
      <c r="CK1484">
        <v>-0.10573241859674454</v>
      </c>
      <c r="CL1484">
        <v>-0.17046467959880829</v>
      </c>
      <c r="CM1484">
        <v>-0.21642588078975677</v>
      </c>
      <c r="CN1484">
        <v>-0.2311992347240448</v>
      </c>
      <c r="CO1484">
        <v>-0.29419580101966858</v>
      </c>
      <c r="CP1484">
        <v>-0.29776477813720703</v>
      </c>
      <c r="CQ1484">
        <v>0.53448045253753662</v>
      </c>
      <c r="CR1484">
        <v>5.074272632598877</v>
      </c>
      <c r="CS1484">
        <v>5.0710487365722656</v>
      </c>
      <c r="CT1484">
        <v>5.1108403205871582</v>
      </c>
      <c r="CU1484">
        <v>5.09234619140625</v>
      </c>
      <c r="CV1484">
        <v>5.0131173133850098</v>
      </c>
      <c r="CW1484">
        <v>0.34006932377815247</v>
      </c>
      <c r="CX1484">
        <v>-0.32212325930595398</v>
      </c>
      <c r="CY1484">
        <v>-0.32400587201118469</v>
      </c>
      <c r="CZ1484">
        <v>-0.27571976184844971</v>
      </c>
      <c r="DA1484">
        <v>-0.36433500051498413</v>
      </c>
      <c r="DB1484">
        <v>-0.46120640635490417</v>
      </c>
      <c r="DC1484">
        <v>0.96270382404327393</v>
      </c>
      <c r="DD1484">
        <v>0.71566832065582275</v>
      </c>
      <c r="DE1484">
        <v>0.53497171401977539</v>
      </c>
      <c r="DF1484">
        <v>0.48775503039360046</v>
      </c>
      <c r="DG1484">
        <v>0.45192497968673706</v>
      </c>
      <c r="DH1484">
        <v>0.45121228694915771</v>
      </c>
      <c r="DI1484">
        <v>0.39920547604560852</v>
      </c>
      <c r="DJ1484">
        <v>0.34462499618530273</v>
      </c>
      <c r="DK1484">
        <v>0.33035123348236084</v>
      </c>
      <c r="DL1484">
        <v>0.34358546137809753</v>
      </c>
      <c r="DM1484">
        <v>0.32881149649620056</v>
      </c>
      <c r="DN1484">
        <v>0.36323004961013794</v>
      </c>
      <c r="DO1484">
        <v>1.0473225116729736</v>
      </c>
      <c r="DP1484">
        <v>5.3125543594360352</v>
      </c>
      <c r="DQ1484">
        <v>5.2996821403503418</v>
      </c>
      <c r="DR1484">
        <v>5.3291983604431152</v>
      </c>
      <c r="DS1484">
        <v>5.3043813705444336</v>
      </c>
      <c r="DT1484">
        <v>5.2268147468566895</v>
      </c>
      <c r="DU1484">
        <v>0.83130067586898804</v>
      </c>
      <c r="DV1484">
        <v>-0.10039571672677994</v>
      </c>
      <c r="DW1484">
        <v>-0.12839585542678833</v>
      </c>
      <c r="DX1484">
        <v>-0.1391681432723999</v>
      </c>
      <c r="DY1484">
        <v>-1.8907638266682625E-2</v>
      </c>
      <c r="DZ1484">
        <v>4.0379930287599564E-2</v>
      </c>
      <c r="EA1484">
        <v>2.2792022228240967</v>
      </c>
      <c r="EB1484">
        <v>1.6962231397628784</v>
      </c>
      <c r="EC1484">
        <v>1.2827644348144531</v>
      </c>
      <c r="ED1484">
        <v>1.1927818059921265</v>
      </c>
      <c r="EE1484">
        <v>1.1411291360855103</v>
      </c>
      <c r="EF1484">
        <v>1.1547325849533081</v>
      </c>
      <c r="EG1484">
        <v>1.1282556056976318</v>
      </c>
      <c r="EH1484">
        <v>1.0883326530456543</v>
      </c>
      <c r="EI1484">
        <v>1.1198105812072754</v>
      </c>
      <c r="EJ1484">
        <v>1.1734832525253296</v>
      </c>
      <c r="EK1484">
        <v>1.2283350229263306</v>
      </c>
      <c r="EL1484">
        <v>1.3176015615463257</v>
      </c>
      <c r="EM1484">
        <v>1.7877849340438843</v>
      </c>
      <c r="EN1484">
        <v>5.6565947532653809</v>
      </c>
      <c r="EO1484">
        <v>5.6297926902770996</v>
      </c>
      <c r="EP1484">
        <v>5.644472599029541</v>
      </c>
      <c r="EQ1484">
        <v>5.6105265617370605</v>
      </c>
      <c r="ER1484">
        <v>5.5353598594665527</v>
      </c>
      <c r="ES1484">
        <v>1.5405607223510742</v>
      </c>
      <c r="ET1484">
        <v>0.21974363923072815</v>
      </c>
      <c r="EU1484">
        <v>0.15403394401073456</v>
      </c>
      <c r="EV1484">
        <v>5.7990726083517075E-2</v>
      </c>
      <c r="EW1484">
        <v>0.47983461618423462</v>
      </c>
      <c r="EX1484">
        <v>0.76459091901779175</v>
      </c>
      <c r="EY1484">
        <v>60.345413208007813</v>
      </c>
      <c r="EZ1484">
        <v>60.370395660400391</v>
      </c>
      <c r="FA1484">
        <v>60.391632080078125</v>
      </c>
      <c r="FB1484">
        <v>60.537021636962891</v>
      </c>
      <c r="FC1484">
        <v>60.529792785644531</v>
      </c>
      <c r="FD1484">
        <v>60.5384521484375</v>
      </c>
      <c r="FE1484">
        <v>61.146011352539063</v>
      </c>
      <c r="FF1484">
        <v>61.263942718505859</v>
      </c>
      <c r="FG1484">
        <v>63.296909332275391</v>
      </c>
      <c r="FH1484">
        <v>65.171867370605469</v>
      </c>
      <c r="FI1484">
        <v>67.783004760742187</v>
      </c>
      <c r="FJ1484">
        <v>69.359413146972656</v>
      </c>
      <c r="FK1484">
        <v>69.838981628417969</v>
      </c>
      <c r="FL1484">
        <v>70.080917358398438</v>
      </c>
      <c r="FM1484">
        <v>69.432144165039063</v>
      </c>
      <c r="FN1484">
        <v>69.596748352050781</v>
      </c>
      <c r="FO1484">
        <v>68.492691040039063</v>
      </c>
      <c r="FP1484">
        <v>66.536415100097656</v>
      </c>
      <c r="FQ1484">
        <v>64.227516174316406</v>
      </c>
      <c r="FR1484">
        <v>62.171928405761719</v>
      </c>
      <c r="FS1484">
        <v>61.288848876953125</v>
      </c>
      <c r="FT1484">
        <v>61.078773498535156</v>
      </c>
      <c r="FU1484">
        <v>61.141513824462891</v>
      </c>
      <c r="FV1484">
        <v>60.941188812255859</v>
      </c>
      <c r="FW1484">
        <v>181</v>
      </c>
      <c r="FX1484">
        <v>8.9820645749568939E-2</v>
      </c>
      <c r="FY1484">
        <v>1</v>
      </c>
    </row>
    <row r="1485" spans="1:181" x14ac:dyDescent="0.2">
      <c r="A1485" t="s">
        <v>243</v>
      </c>
      <c r="B1485" t="s">
        <v>239</v>
      </c>
      <c r="C1485" t="s">
        <v>214</v>
      </c>
      <c r="D1485" t="s">
        <v>37</v>
      </c>
      <c r="E1485">
        <v>2021</v>
      </c>
      <c r="F1485" t="s">
        <v>223</v>
      </c>
      <c r="G1485" t="s">
        <v>245</v>
      </c>
      <c r="H1485">
        <v>190</v>
      </c>
      <c r="K1485">
        <v>14.662758827209473</v>
      </c>
      <c r="L1485">
        <v>14.01339054107666</v>
      </c>
      <c r="M1485">
        <v>13.573895454406738</v>
      </c>
      <c r="N1485">
        <v>13.859980583190918</v>
      </c>
      <c r="O1485">
        <v>14.550139427185059</v>
      </c>
      <c r="P1485">
        <v>15.33920955657959</v>
      </c>
      <c r="Q1485">
        <v>18.038125991821289</v>
      </c>
      <c r="R1485">
        <v>20.351081848144531</v>
      </c>
      <c r="S1485">
        <v>23.194185256958008</v>
      </c>
      <c r="T1485">
        <v>24.866617202758789</v>
      </c>
      <c r="U1485">
        <v>27.872709274291992</v>
      </c>
      <c r="V1485">
        <v>29.179168701171875</v>
      </c>
      <c r="W1485">
        <v>29.719673156738281</v>
      </c>
      <c r="X1485">
        <v>30.027130126953125</v>
      </c>
      <c r="Y1485">
        <v>29.872419357299805</v>
      </c>
      <c r="Z1485">
        <v>29.902538299560547</v>
      </c>
      <c r="AA1485">
        <v>29.611190795898438</v>
      </c>
      <c r="AB1485">
        <v>29.180328369140625</v>
      </c>
      <c r="AC1485">
        <v>28.625970840454102</v>
      </c>
      <c r="AD1485">
        <v>27.931554794311523</v>
      </c>
      <c r="AE1485">
        <v>27.067737579345703</v>
      </c>
      <c r="AF1485">
        <v>22.297937393188477</v>
      </c>
      <c r="AG1485">
        <v>17.98432731628418</v>
      </c>
      <c r="AH1485">
        <v>15.332229614257812</v>
      </c>
      <c r="AI1485">
        <v>-2.1774003505706787</v>
      </c>
      <c r="AJ1485">
        <v>-1.6231452226638794</v>
      </c>
      <c r="AK1485">
        <v>-1.2486587762832642</v>
      </c>
      <c r="AL1485">
        <v>-1.1938705444335937</v>
      </c>
      <c r="AM1485">
        <v>-1.1919606924057007</v>
      </c>
      <c r="AN1485">
        <v>-1.2268198728561401</v>
      </c>
      <c r="AO1485">
        <v>-1.3397204875946045</v>
      </c>
      <c r="AP1485">
        <v>-1.4292620420455933</v>
      </c>
      <c r="AQ1485">
        <v>-1.5526623725891113</v>
      </c>
      <c r="AR1485">
        <v>-1.635881781578064</v>
      </c>
      <c r="AS1485">
        <v>-1.8167266845703125</v>
      </c>
      <c r="AT1485">
        <v>-1.9131311178207397</v>
      </c>
      <c r="AU1485">
        <v>-0.71882402896881104</v>
      </c>
      <c r="AV1485">
        <v>4.491950511932373</v>
      </c>
      <c r="AW1485">
        <v>4.5123047828674316</v>
      </c>
      <c r="AX1485">
        <v>4.5772080421447754</v>
      </c>
      <c r="AY1485">
        <v>4.5741658210754395</v>
      </c>
      <c r="AZ1485">
        <v>4.4908747673034668</v>
      </c>
      <c r="BA1485">
        <v>-0.86042213439941406</v>
      </c>
      <c r="BB1485">
        <v>-0.86399012804031372</v>
      </c>
      <c r="BC1485">
        <v>-0.80204570293426514</v>
      </c>
      <c r="BD1485">
        <v>-0.60943025350570679</v>
      </c>
      <c r="BE1485">
        <v>-1.2085045576095581</v>
      </c>
      <c r="BF1485">
        <v>-1.6870037317276001</v>
      </c>
      <c r="BG1485">
        <v>-0.86090183258056641</v>
      </c>
      <c r="BH1485">
        <v>-0.64259040355682373</v>
      </c>
      <c r="BI1485">
        <v>-0.5008661150932312</v>
      </c>
      <c r="BJ1485">
        <v>-0.48884373903274536</v>
      </c>
      <c r="BK1485">
        <v>-0.50275647640228271</v>
      </c>
      <c r="BL1485">
        <v>-0.5232996940612793</v>
      </c>
      <c r="BM1485">
        <v>-0.61067032814025879</v>
      </c>
      <c r="BN1485">
        <v>-0.68555432558059692</v>
      </c>
      <c r="BO1485">
        <v>-0.76320302486419678</v>
      </c>
      <c r="BP1485">
        <v>-0.80598396062850952</v>
      </c>
      <c r="BQ1485">
        <v>-0.91720306873321533</v>
      </c>
      <c r="BR1485">
        <v>-0.958759605884552</v>
      </c>
      <c r="BS1485">
        <v>2.1638419479131699E-2</v>
      </c>
      <c r="BT1485">
        <v>4.8359909057617187</v>
      </c>
      <c r="BU1485">
        <v>4.8424153327941895</v>
      </c>
      <c r="BV1485">
        <v>4.8924822807312012</v>
      </c>
      <c r="BW1485">
        <v>4.8803110122680664</v>
      </c>
      <c r="BX1485">
        <v>4.7994198799133301</v>
      </c>
      <c r="BY1485">
        <v>-0.1511620432138443</v>
      </c>
      <c r="BZ1485">
        <v>-0.54385077953338623</v>
      </c>
      <c r="CA1485">
        <v>-0.51961588859558105</v>
      </c>
      <c r="CB1485">
        <v>-0.41227138042449951</v>
      </c>
      <c r="CC1485">
        <v>-0.7097623348236084</v>
      </c>
      <c r="CD1485">
        <v>-0.96279275417327881</v>
      </c>
      <c r="CE1485">
        <v>5.0900977104902267E-2</v>
      </c>
      <c r="CF1485">
        <v>3.6538958549499512E-2</v>
      </c>
      <c r="CG1485">
        <v>1.7052801325917244E-2</v>
      </c>
      <c r="CH1485">
        <v>-5.4435303900390863E-4</v>
      </c>
      <c r="CI1485">
        <v>-2.5415744632482529E-2</v>
      </c>
      <c r="CJ1485">
        <v>-3.6043696105480194E-2</v>
      </c>
      <c r="CK1485">
        <v>-0.10573241859674454</v>
      </c>
      <c r="CL1485">
        <v>-0.17046467959880829</v>
      </c>
      <c r="CM1485">
        <v>-0.21642588078975677</v>
      </c>
      <c r="CN1485">
        <v>-0.2311992347240448</v>
      </c>
      <c r="CO1485">
        <v>-0.29419580101966858</v>
      </c>
      <c r="CP1485">
        <v>-0.29776477813720703</v>
      </c>
      <c r="CQ1485">
        <v>0.53448045253753662</v>
      </c>
      <c r="CR1485">
        <v>5.074272632598877</v>
      </c>
      <c r="CS1485">
        <v>5.0710487365722656</v>
      </c>
      <c r="CT1485">
        <v>5.1108403205871582</v>
      </c>
      <c r="CU1485">
        <v>5.09234619140625</v>
      </c>
      <c r="CV1485">
        <v>5.0131173133850098</v>
      </c>
      <c r="CW1485">
        <v>0.34006932377815247</v>
      </c>
      <c r="CX1485">
        <v>-0.32212325930595398</v>
      </c>
      <c r="CY1485">
        <v>-0.32400587201118469</v>
      </c>
      <c r="CZ1485">
        <v>-0.27571976184844971</v>
      </c>
      <c r="DA1485">
        <v>-0.36433500051498413</v>
      </c>
      <c r="DB1485">
        <v>-0.46120640635490417</v>
      </c>
      <c r="DC1485">
        <v>0.96270382404327393</v>
      </c>
      <c r="DD1485">
        <v>0.71566832065582275</v>
      </c>
      <c r="DE1485">
        <v>0.53497171401977539</v>
      </c>
      <c r="DF1485">
        <v>0.48775503039360046</v>
      </c>
      <c r="DG1485">
        <v>0.45192497968673706</v>
      </c>
      <c r="DH1485">
        <v>0.45121228694915771</v>
      </c>
      <c r="DI1485">
        <v>0.39920547604560852</v>
      </c>
      <c r="DJ1485">
        <v>0.34462499618530273</v>
      </c>
      <c r="DK1485">
        <v>0.33035123348236084</v>
      </c>
      <c r="DL1485">
        <v>0.34358546137809753</v>
      </c>
      <c r="DM1485">
        <v>0.32881149649620056</v>
      </c>
      <c r="DN1485">
        <v>0.36323004961013794</v>
      </c>
      <c r="DO1485">
        <v>1.0473225116729736</v>
      </c>
      <c r="DP1485">
        <v>5.3125543594360352</v>
      </c>
      <c r="DQ1485">
        <v>5.2996821403503418</v>
      </c>
      <c r="DR1485">
        <v>5.3291983604431152</v>
      </c>
      <c r="DS1485">
        <v>5.3043813705444336</v>
      </c>
      <c r="DT1485">
        <v>5.2268147468566895</v>
      </c>
      <c r="DU1485">
        <v>0.83130067586898804</v>
      </c>
      <c r="DV1485">
        <v>-0.10039571672677994</v>
      </c>
      <c r="DW1485">
        <v>-0.12839585542678833</v>
      </c>
      <c r="DX1485">
        <v>-0.1391681432723999</v>
      </c>
      <c r="DY1485">
        <v>-1.8907638266682625E-2</v>
      </c>
      <c r="DZ1485">
        <v>4.0379930287599564E-2</v>
      </c>
      <c r="EA1485">
        <v>2.2792022228240967</v>
      </c>
      <c r="EB1485">
        <v>1.6962231397628784</v>
      </c>
      <c r="EC1485">
        <v>1.2827644348144531</v>
      </c>
      <c r="ED1485">
        <v>1.1927818059921265</v>
      </c>
      <c r="EE1485">
        <v>1.1411291360855103</v>
      </c>
      <c r="EF1485">
        <v>1.1547325849533081</v>
      </c>
      <c r="EG1485">
        <v>1.1282556056976318</v>
      </c>
      <c r="EH1485">
        <v>1.0883326530456543</v>
      </c>
      <c r="EI1485">
        <v>1.1198105812072754</v>
      </c>
      <c r="EJ1485">
        <v>1.1734832525253296</v>
      </c>
      <c r="EK1485">
        <v>1.2283350229263306</v>
      </c>
      <c r="EL1485">
        <v>1.3176015615463257</v>
      </c>
      <c r="EM1485">
        <v>1.7877849340438843</v>
      </c>
      <c r="EN1485">
        <v>5.6565947532653809</v>
      </c>
      <c r="EO1485">
        <v>5.6297926902770996</v>
      </c>
      <c r="EP1485">
        <v>5.644472599029541</v>
      </c>
      <c r="EQ1485">
        <v>5.6105265617370605</v>
      </c>
      <c r="ER1485">
        <v>5.5353598594665527</v>
      </c>
      <c r="ES1485">
        <v>1.5405607223510742</v>
      </c>
      <c r="ET1485">
        <v>0.21974363923072815</v>
      </c>
      <c r="EU1485">
        <v>0.15403394401073456</v>
      </c>
      <c r="EV1485">
        <v>5.7990726083517075E-2</v>
      </c>
      <c r="EW1485">
        <v>0.47983461618423462</v>
      </c>
      <c r="EX1485">
        <v>0.76459091901779175</v>
      </c>
      <c r="EY1485">
        <v>60.345413208007813</v>
      </c>
      <c r="EZ1485">
        <v>60.370395660400391</v>
      </c>
      <c r="FA1485">
        <v>60.391632080078125</v>
      </c>
      <c r="FB1485">
        <v>60.537021636962891</v>
      </c>
      <c r="FC1485">
        <v>60.529792785644531</v>
      </c>
      <c r="FD1485">
        <v>60.5384521484375</v>
      </c>
      <c r="FE1485">
        <v>61.146011352539063</v>
      </c>
      <c r="FF1485">
        <v>61.263942718505859</v>
      </c>
      <c r="FG1485">
        <v>63.296909332275391</v>
      </c>
      <c r="FH1485">
        <v>65.171867370605469</v>
      </c>
      <c r="FI1485">
        <v>67.783004760742187</v>
      </c>
      <c r="FJ1485">
        <v>69.359413146972656</v>
      </c>
      <c r="FK1485">
        <v>69.838981628417969</v>
      </c>
      <c r="FL1485">
        <v>70.080917358398438</v>
      </c>
      <c r="FM1485">
        <v>69.432144165039063</v>
      </c>
      <c r="FN1485">
        <v>69.596748352050781</v>
      </c>
      <c r="FO1485">
        <v>68.492691040039063</v>
      </c>
      <c r="FP1485">
        <v>66.536415100097656</v>
      </c>
      <c r="FQ1485">
        <v>64.227516174316406</v>
      </c>
      <c r="FR1485">
        <v>62.171928405761719</v>
      </c>
      <c r="FS1485">
        <v>61.288848876953125</v>
      </c>
      <c r="FT1485">
        <v>61.078773498535156</v>
      </c>
      <c r="FU1485">
        <v>61.141513824462891</v>
      </c>
      <c r="FV1485">
        <v>60.941188812255859</v>
      </c>
      <c r="FW1485">
        <v>181</v>
      </c>
      <c r="FX1485">
        <v>8.9820645749568939E-2</v>
      </c>
      <c r="FY1485">
        <v>1</v>
      </c>
    </row>
    <row r="1486" spans="1:181" x14ac:dyDescent="0.2">
      <c r="A1486" t="s">
        <v>243</v>
      </c>
      <c r="B1486" t="s">
        <v>239</v>
      </c>
      <c r="C1486" t="s">
        <v>214</v>
      </c>
      <c r="D1486" t="s">
        <v>37</v>
      </c>
      <c r="E1486">
        <v>2022</v>
      </c>
      <c r="F1486" t="s">
        <v>223</v>
      </c>
      <c r="G1486" t="s">
        <v>245</v>
      </c>
      <c r="H1486">
        <v>190</v>
      </c>
      <c r="K1486">
        <v>14.662758827209473</v>
      </c>
      <c r="L1486">
        <v>14.01339054107666</v>
      </c>
      <c r="M1486">
        <v>13.573895454406738</v>
      </c>
      <c r="N1486">
        <v>13.859980583190918</v>
      </c>
      <c r="O1486">
        <v>14.550139427185059</v>
      </c>
      <c r="P1486">
        <v>15.33920955657959</v>
      </c>
      <c r="Q1486">
        <v>18.038125991821289</v>
      </c>
      <c r="R1486">
        <v>20.351081848144531</v>
      </c>
      <c r="S1486">
        <v>23.194185256958008</v>
      </c>
      <c r="T1486">
        <v>24.866617202758789</v>
      </c>
      <c r="U1486">
        <v>27.872709274291992</v>
      </c>
      <c r="V1486">
        <v>29.179168701171875</v>
      </c>
      <c r="W1486">
        <v>29.719673156738281</v>
      </c>
      <c r="X1486">
        <v>30.027130126953125</v>
      </c>
      <c r="Y1486">
        <v>29.872419357299805</v>
      </c>
      <c r="Z1486">
        <v>29.902538299560547</v>
      </c>
      <c r="AA1486">
        <v>29.611190795898438</v>
      </c>
      <c r="AB1486">
        <v>29.180328369140625</v>
      </c>
      <c r="AC1486">
        <v>28.625970840454102</v>
      </c>
      <c r="AD1486">
        <v>27.931554794311523</v>
      </c>
      <c r="AE1486">
        <v>27.067737579345703</v>
      </c>
      <c r="AF1486">
        <v>22.297937393188477</v>
      </c>
      <c r="AG1486">
        <v>17.98432731628418</v>
      </c>
      <c r="AH1486">
        <v>15.332229614257812</v>
      </c>
      <c r="AI1486">
        <v>-2.1774003505706787</v>
      </c>
      <c r="AJ1486">
        <v>-1.6231452226638794</v>
      </c>
      <c r="AK1486">
        <v>-1.2486587762832642</v>
      </c>
      <c r="AL1486">
        <v>-1.1938705444335937</v>
      </c>
      <c r="AM1486">
        <v>-1.1919606924057007</v>
      </c>
      <c r="AN1486">
        <v>-1.2268198728561401</v>
      </c>
      <c r="AO1486">
        <v>-1.3397204875946045</v>
      </c>
      <c r="AP1486">
        <v>-1.4292620420455933</v>
      </c>
      <c r="AQ1486">
        <v>-1.5526623725891113</v>
      </c>
      <c r="AR1486">
        <v>-1.635881781578064</v>
      </c>
      <c r="AS1486">
        <v>-1.8167266845703125</v>
      </c>
      <c r="AT1486">
        <v>-1.9131311178207397</v>
      </c>
      <c r="AU1486">
        <v>-0.71882402896881104</v>
      </c>
      <c r="AV1486">
        <v>4.491950511932373</v>
      </c>
      <c r="AW1486">
        <v>4.5123047828674316</v>
      </c>
      <c r="AX1486">
        <v>4.5772080421447754</v>
      </c>
      <c r="AY1486">
        <v>4.5741658210754395</v>
      </c>
      <c r="AZ1486">
        <v>4.4908747673034668</v>
      </c>
      <c r="BA1486">
        <v>-0.86042213439941406</v>
      </c>
      <c r="BB1486">
        <v>-0.86399012804031372</v>
      </c>
      <c r="BC1486">
        <v>-0.80204570293426514</v>
      </c>
      <c r="BD1486">
        <v>-0.60943025350570679</v>
      </c>
      <c r="BE1486">
        <v>-1.2085045576095581</v>
      </c>
      <c r="BF1486">
        <v>-1.6870037317276001</v>
      </c>
      <c r="BG1486">
        <v>-0.86090183258056641</v>
      </c>
      <c r="BH1486">
        <v>-0.64259040355682373</v>
      </c>
      <c r="BI1486">
        <v>-0.5008661150932312</v>
      </c>
      <c r="BJ1486">
        <v>-0.48884373903274536</v>
      </c>
      <c r="BK1486">
        <v>-0.50275647640228271</v>
      </c>
      <c r="BL1486">
        <v>-0.5232996940612793</v>
      </c>
      <c r="BM1486">
        <v>-0.61067032814025879</v>
      </c>
      <c r="BN1486">
        <v>-0.68555432558059692</v>
      </c>
      <c r="BO1486">
        <v>-0.76320302486419678</v>
      </c>
      <c r="BP1486">
        <v>-0.80598396062850952</v>
      </c>
      <c r="BQ1486">
        <v>-0.91720306873321533</v>
      </c>
      <c r="BR1486">
        <v>-0.958759605884552</v>
      </c>
      <c r="BS1486">
        <v>2.1638419479131699E-2</v>
      </c>
      <c r="BT1486">
        <v>4.8359909057617187</v>
      </c>
      <c r="BU1486">
        <v>4.8424153327941895</v>
      </c>
      <c r="BV1486">
        <v>4.8924822807312012</v>
      </c>
      <c r="BW1486">
        <v>4.8803110122680664</v>
      </c>
      <c r="BX1486">
        <v>4.7994198799133301</v>
      </c>
      <c r="BY1486">
        <v>-0.1511620432138443</v>
      </c>
      <c r="BZ1486">
        <v>-0.54385077953338623</v>
      </c>
      <c r="CA1486">
        <v>-0.51961588859558105</v>
      </c>
      <c r="CB1486">
        <v>-0.41227138042449951</v>
      </c>
      <c r="CC1486">
        <v>-0.7097623348236084</v>
      </c>
      <c r="CD1486">
        <v>-0.96279275417327881</v>
      </c>
      <c r="CE1486">
        <v>5.0900977104902267E-2</v>
      </c>
      <c r="CF1486">
        <v>3.6538958549499512E-2</v>
      </c>
      <c r="CG1486">
        <v>1.7052801325917244E-2</v>
      </c>
      <c r="CH1486">
        <v>-5.4435303900390863E-4</v>
      </c>
      <c r="CI1486">
        <v>-2.5415744632482529E-2</v>
      </c>
      <c r="CJ1486">
        <v>-3.6043696105480194E-2</v>
      </c>
      <c r="CK1486">
        <v>-0.10573241859674454</v>
      </c>
      <c r="CL1486">
        <v>-0.17046467959880829</v>
      </c>
      <c r="CM1486">
        <v>-0.21642588078975677</v>
      </c>
      <c r="CN1486">
        <v>-0.2311992347240448</v>
      </c>
      <c r="CO1486">
        <v>-0.29419580101966858</v>
      </c>
      <c r="CP1486">
        <v>-0.29776477813720703</v>
      </c>
      <c r="CQ1486">
        <v>0.53448045253753662</v>
      </c>
      <c r="CR1486">
        <v>5.074272632598877</v>
      </c>
      <c r="CS1486">
        <v>5.0710487365722656</v>
      </c>
      <c r="CT1486">
        <v>5.1108403205871582</v>
      </c>
      <c r="CU1486">
        <v>5.09234619140625</v>
      </c>
      <c r="CV1486">
        <v>5.0131173133850098</v>
      </c>
      <c r="CW1486">
        <v>0.34006932377815247</v>
      </c>
      <c r="CX1486">
        <v>-0.32212325930595398</v>
      </c>
      <c r="CY1486">
        <v>-0.32400587201118469</v>
      </c>
      <c r="CZ1486">
        <v>-0.27571976184844971</v>
      </c>
      <c r="DA1486">
        <v>-0.36433500051498413</v>
      </c>
      <c r="DB1486">
        <v>-0.46120640635490417</v>
      </c>
      <c r="DC1486">
        <v>0.96270382404327393</v>
      </c>
      <c r="DD1486">
        <v>0.71566832065582275</v>
      </c>
      <c r="DE1486">
        <v>0.53497171401977539</v>
      </c>
      <c r="DF1486">
        <v>0.48775503039360046</v>
      </c>
      <c r="DG1486">
        <v>0.45192497968673706</v>
      </c>
      <c r="DH1486">
        <v>0.45121228694915771</v>
      </c>
      <c r="DI1486">
        <v>0.39920547604560852</v>
      </c>
      <c r="DJ1486">
        <v>0.34462499618530273</v>
      </c>
      <c r="DK1486">
        <v>0.33035123348236084</v>
      </c>
      <c r="DL1486">
        <v>0.34358546137809753</v>
      </c>
      <c r="DM1486">
        <v>0.32881149649620056</v>
      </c>
      <c r="DN1486">
        <v>0.36323004961013794</v>
      </c>
      <c r="DO1486">
        <v>1.0473225116729736</v>
      </c>
      <c r="DP1486">
        <v>5.3125543594360352</v>
      </c>
      <c r="DQ1486">
        <v>5.2996821403503418</v>
      </c>
      <c r="DR1486">
        <v>5.3291983604431152</v>
      </c>
      <c r="DS1486">
        <v>5.3043813705444336</v>
      </c>
      <c r="DT1486">
        <v>5.2268147468566895</v>
      </c>
      <c r="DU1486">
        <v>0.83130067586898804</v>
      </c>
      <c r="DV1486">
        <v>-0.10039571672677994</v>
      </c>
      <c r="DW1486">
        <v>-0.12839585542678833</v>
      </c>
      <c r="DX1486">
        <v>-0.1391681432723999</v>
      </c>
      <c r="DY1486">
        <v>-1.8907638266682625E-2</v>
      </c>
      <c r="DZ1486">
        <v>4.0379930287599564E-2</v>
      </c>
      <c r="EA1486">
        <v>2.2792022228240967</v>
      </c>
      <c r="EB1486">
        <v>1.6962231397628784</v>
      </c>
      <c r="EC1486">
        <v>1.2827644348144531</v>
      </c>
      <c r="ED1486">
        <v>1.1927818059921265</v>
      </c>
      <c r="EE1486">
        <v>1.1411291360855103</v>
      </c>
      <c r="EF1486">
        <v>1.1547325849533081</v>
      </c>
      <c r="EG1486">
        <v>1.1282556056976318</v>
      </c>
      <c r="EH1486">
        <v>1.0883326530456543</v>
      </c>
      <c r="EI1486">
        <v>1.1198105812072754</v>
      </c>
      <c r="EJ1486">
        <v>1.1734832525253296</v>
      </c>
      <c r="EK1486">
        <v>1.2283350229263306</v>
      </c>
      <c r="EL1486">
        <v>1.3176015615463257</v>
      </c>
      <c r="EM1486">
        <v>1.7877849340438843</v>
      </c>
      <c r="EN1486">
        <v>5.6565947532653809</v>
      </c>
      <c r="EO1486">
        <v>5.6297926902770996</v>
      </c>
      <c r="EP1486">
        <v>5.644472599029541</v>
      </c>
      <c r="EQ1486">
        <v>5.6105265617370605</v>
      </c>
      <c r="ER1486">
        <v>5.5353598594665527</v>
      </c>
      <c r="ES1486">
        <v>1.5405607223510742</v>
      </c>
      <c r="ET1486">
        <v>0.21974363923072815</v>
      </c>
      <c r="EU1486">
        <v>0.15403394401073456</v>
      </c>
      <c r="EV1486">
        <v>5.7990726083517075E-2</v>
      </c>
      <c r="EW1486">
        <v>0.47983461618423462</v>
      </c>
      <c r="EX1486">
        <v>0.76459091901779175</v>
      </c>
      <c r="EY1486">
        <v>60.345413208007813</v>
      </c>
      <c r="EZ1486">
        <v>60.370395660400391</v>
      </c>
      <c r="FA1486">
        <v>60.391632080078125</v>
      </c>
      <c r="FB1486">
        <v>60.537021636962891</v>
      </c>
      <c r="FC1486">
        <v>60.529792785644531</v>
      </c>
      <c r="FD1486">
        <v>60.5384521484375</v>
      </c>
      <c r="FE1486">
        <v>61.146011352539063</v>
      </c>
      <c r="FF1486">
        <v>61.263942718505859</v>
      </c>
      <c r="FG1486">
        <v>63.296909332275391</v>
      </c>
      <c r="FH1486">
        <v>65.171867370605469</v>
      </c>
      <c r="FI1486">
        <v>67.783004760742187</v>
      </c>
      <c r="FJ1486">
        <v>69.359413146972656</v>
      </c>
      <c r="FK1486">
        <v>69.838981628417969</v>
      </c>
      <c r="FL1486">
        <v>70.080917358398438</v>
      </c>
      <c r="FM1486">
        <v>69.432144165039063</v>
      </c>
      <c r="FN1486">
        <v>69.596748352050781</v>
      </c>
      <c r="FO1486">
        <v>68.492691040039063</v>
      </c>
      <c r="FP1486">
        <v>66.536415100097656</v>
      </c>
      <c r="FQ1486">
        <v>64.227516174316406</v>
      </c>
      <c r="FR1486">
        <v>62.171928405761719</v>
      </c>
      <c r="FS1486">
        <v>61.288848876953125</v>
      </c>
      <c r="FT1486">
        <v>61.078773498535156</v>
      </c>
      <c r="FU1486">
        <v>61.141513824462891</v>
      </c>
      <c r="FV1486">
        <v>60.941188812255859</v>
      </c>
      <c r="FW1486">
        <v>181</v>
      </c>
      <c r="FX1486">
        <v>8.9820645749568939E-2</v>
      </c>
      <c r="FY1486">
        <v>1</v>
      </c>
    </row>
    <row r="1487" spans="1:181" x14ac:dyDescent="0.2">
      <c r="A1487" t="s">
        <v>243</v>
      </c>
      <c r="B1487" t="s">
        <v>239</v>
      </c>
      <c r="C1487" t="s">
        <v>214</v>
      </c>
      <c r="D1487" t="s">
        <v>37</v>
      </c>
      <c r="E1487">
        <v>2023</v>
      </c>
      <c r="F1487" t="s">
        <v>223</v>
      </c>
      <c r="G1487" t="s">
        <v>245</v>
      </c>
      <c r="H1487">
        <v>190</v>
      </c>
      <c r="K1487">
        <v>14.662758827209473</v>
      </c>
      <c r="L1487">
        <v>14.01339054107666</v>
      </c>
      <c r="M1487">
        <v>13.573895454406738</v>
      </c>
      <c r="N1487">
        <v>13.859980583190918</v>
      </c>
      <c r="O1487">
        <v>14.550139427185059</v>
      </c>
      <c r="P1487">
        <v>15.33920955657959</v>
      </c>
      <c r="Q1487">
        <v>18.038125991821289</v>
      </c>
      <c r="R1487">
        <v>20.351081848144531</v>
      </c>
      <c r="S1487">
        <v>23.194185256958008</v>
      </c>
      <c r="T1487">
        <v>24.866617202758789</v>
      </c>
      <c r="U1487">
        <v>27.872709274291992</v>
      </c>
      <c r="V1487">
        <v>29.179168701171875</v>
      </c>
      <c r="W1487">
        <v>29.719673156738281</v>
      </c>
      <c r="X1487">
        <v>30.027130126953125</v>
      </c>
      <c r="Y1487">
        <v>29.872419357299805</v>
      </c>
      <c r="Z1487">
        <v>29.902538299560547</v>
      </c>
      <c r="AA1487">
        <v>29.611190795898438</v>
      </c>
      <c r="AB1487">
        <v>29.180328369140625</v>
      </c>
      <c r="AC1487">
        <v>28.625970840454102</v>
      </c>
      <c r="AD1487">
        <v>27.931554794311523</v>
      </c>
      <c r="AE1487">
        <v>27.067737579345703</v>
      </c>
      <c r="AF1487">
        <v>22.297937393188477</v>
      </c>
      <c r="AG1487">
        <v>17.98432731628418</v>
      </c>
      <c r="AH1487">
        <v>15.332229614257812</v>
      </c>
      <c r="AI1487">
        <v>-2.1774003505706787</v>
      </c>
      <c r="AJ1487">
        <v>-1.6231452226638794</v>
      </c>
      <c r="AK1487">
        <v>-1.2486587762832642</v>
      </c>
      <c r="AL1487">
        <v>-1.1938705444335937</v>
      </c>
      <c r="AM1487">
        <v>-1.1919606924057007</v>
      </c>
      <c r="AN1487">
        <v>-1.2268198728561401</v>
      </c>
      <c r="AO1487">
        <v>-1.3397204875946045</v>
      </c>
      <c r="AP1487">
        <v>-1.4292620420455933</v>
      </c>
      <c r="AQ1487">
        <v>-1.5526623725891113</v>
      </c>
      <c r="AR1487">
        <v>-1.635881781578064</v>
      </c>
      <c r="AS1487">
        <v>-1.8167266845703125</v>
      </c>
      <c r="AT1487">
        <v>-1.9131311178207397</v>
      </c>
      <c r="AU1487">
        <v>-0.71882402896881104</v>
      </c>
      <c r="AV1487">
        <v>4.491950511932373</v>
      </c>
      <c r="AW1487">
        <v>4.5123047828674316</v>
      </c>
      <c r="AX1487">
        <v>4.5772080421447754</v>
      </c>
      <c r="AY1487">
        <v>4.5741658210754395</v>
      </c>
      <c r="AZ1487">
        <v>4.4908747673034668</v>
      </c>
      <c r="BA1487">
        <v>-0.86042213439941406</v>
      </c>
      <c r="BB1487">
        <v>-0.86399012804031372</v>
      </c>
      <c r="BC1487">
        <v>-0.80204570293426514</v>
      </c>
      <c r="BD1487">
        <v>-0.60943025350570679</v>
      </c>
      <c r="BE1487">
        <v>-1.2085045576095581</v>
      </c>
      <c r="BF1487">
        <v>-1.6870037317276001</v>
      </c>
      <c r="BG1487">
        <v>-0.86090183258056641</v>
      </c>
      <c r="BH1487">
        <v>-0.64259040355682373</v>
      </c>
      <c r="BI1487">
        <v>-0.5008661150932312</v>
      </c>
      <c r="BJ1487">
        <v>-0.48884373903274536</v>
      </c>
      <c r="BK1487">
        <v>-0.50275647640228271</v>
      </c>
      <c r="BL1487">
        <v>-0.5232996940612793</v>
      </c>
      <c r="BM1487">
        <v>-0.61067032814025879</v>
      </c>
      <c r="BN1487">
        <v>-0.68555432558059692</v>
      </c>
      <c r="BO1487">
        <v>-0.76320302486419678</v>
      </c>
      <c r="BP1487">
        <v>-0.80598396062850952</v>
      </c>
      <c r="BQ1487">
        <v>-0.91720306873321533</v>
      </c>
      <c r="BR1487">
        <v>-0.958759605884552</v>
      </c>
      <c r="BS1487">
        <v>2.1638419479131699E-2</v>
      </c>
      <c r="BT1487">
        <v>4.8359909057617187</v>
      </c>
      <c r="BU1487">
        <v>4.8424153327941895</v>
      </c>
      <c r="BV1487">
        <v>4.8924822807312012</v>
      </c>
      <c r="BW1487">
        <v>4.8803110122680664</v>
      </c>
      <c r="BX1487">
        <v>4.7994198799133301</v>
      </c>
      <c r="BY1487">
        <v>-0.1511620432138443</v>
      </c>
      <c r="BZ1487">
        <v>-0.54385077953338623</v>
      </c>
      <c r="CA1487">
        <v>-0.51961588859558105</v>
      </c>
      <c r="CB1487">
        <v>-0.41227138042449951</v>
      </c>
      <c r="CC1487">
        <v>-0.7097623348236084</v>
      </c>
      <c r="CD1487">
        <v>-0.96279275417327881</v>
      </c>
      <c r="CE1487">
        <v>5.0900977104902267E-2</v>
      </c>
      <c r="CF1487">
        <v>3.6538958549499512E-2</v>
      </c>
      <c r="CG1487">
        <v>1.7052801325917244E-2</v>
      </c>
      <c r="CH1487">
        <v>-5.4435303900390863E-4</v>
      </c>
      <c r="CI1487">
        <v>-2.5415744632482529E-2</v>
      </c>
      <c r="CJ1487">
        <v>-3.6043696105480194E-2</v>
      </c>
      <c r="CK1487">
        <v>-0.10573241859674454</v>
      </c>
      <c r="CL1487">
        <v>-0.17046467959880829</v>
      </c>
      <c r="CM1487">
        <v>-0.21642588078975677</v>
      </c>
      <c r="CN1487">
        <v>-0.2311992347240448</v>
      </c>
      <c r="CO1487">
        <v>-0.29419580101966858</v>
      </c>
      <c r="CP1487">
        <v>-0.29776477813720703</v>
      </c>
      <c r="CQ1487">
        <v>0.53448045253753662</v>
      </c>
      <c r="CR1487">
        <v>5.074272632598877</v>
      </c>
      <c r="CS1487">
        <v>5.0710487365722656</v>
      </c>
      <c r="CT1487">
        <v>5.1108403205871582</v>
      </c>
      <c r="CU1487">
        <v>5.09234619140625</v>
      </c>
      <c r="CV1487">
        <v>5.0131173133850098</v>
      </c>
      <c r="CW1487">
        <v>0.34006932377815247</v>
      </c>
      <c r="CX1487">
        <v>-0.32212325930595398</v>
      </c>
      <c r="CY1487">
        <v>-0.32400587201118469</v>
      </c>
      <c r="CZ1487">
        <v>-0.27571976184844971</v>
      </c>
      <c r="DA1487">
        <v>-0.36433500051498413</v>
      </c>
      <c r="DB1487">
        <v>-0.46120640635490417</v>
      </c>
      <c r="DC1487">
        <v>0.96270382404327393</v>
      </c>
      <c r="DD1487">
        <v>0.71566832065582275</v>
      </c>
      <c r="DE1487">
        <v>0.53497171401977539</v>
      </c>
      <c r="DF1487">
        <v>0.48775503039360046</v>
      </c>
      <c r="DG1487">
        <v>0.45192497968673706</v>
      </c>
      <c r="DH1487">
        <v>0.45121228694915771</v>
      </c>
      <c r="DI1487">
        <v>0.39920547604560852</v>
      </c>
      <c r="DJ1487">
        <v>0.34462499618530273</v>
      </c>
      <c r="DK1487">
        <v>0.33035123348236084</v>
      </c>
      <c r="DL1487">
        <v>0.34358546137809753</v>
      </c>
      <c r="DM1487">
        <v>0.32881149649620056</v>
      </c>
      <c r="DN1487">
        <v>0.36323004961013794</v>
      </c>
      <c r="DO1487">
        <v>1.0473225116729736</v>
      </c>
      <c r="DP1487">
        <v>5.3125543594360352</v>
      </c>
      <c r="DQ1487">
        <v>5.2996821403503418</v>
      </c>
      <c r="DR1487">
        <v>5.3291983604431152</v>
      </c>
      <c r="DS1487">
        <v>5.3043813705444336</v>
      </c>
      <c r="DT1487">
        <v>5.2268147468566895</v>
      </c>
      <c r="DU1487">
        <v>0.83130067586898804</v>
      </c>
      <c r="DV1487">
        <v>-0.10039571672677994</v>
      </c>
      <c r="DW1487">
        <v>-0.12839585542678833</v>
      </c>
      <c r="DX1487">
        <v>-0.1391681432723999</v>
      </c>
      <c r="DY1487">
        <v>-1.8907638266682625E-2</v>
      </c>
      <c r="DZ1487">
        <v>4.0379930287599564E-2</v>
      </c>
      <c r="EA1487">
        <v>2.2792022228240967</v>
      </c>
      <c r="EB1487">
        <v>1.6962231397628784</v>
      </c>
      <c r="EC1487">
        <v>1.2827644348144531</v>
      </c>
      <c r="ED1487">
        <v>1.1927818059921265</v>
      </c>
      <c r="EE1487">
        <v>1.1411291360855103</v>
      </c>
      <c r="EF1487">
        <v>1.1547325849533081</v>
      </c>
      <c r="EG1487">
        <v>1.1282556056976318</v>
      </c>
      <c r="EH1487">
        <v>1.0883326530456543</v>
      </c>
      <c r="EI1487">
        <v>1.1198105812072754</v>
      </c>
      <c r="EJ1487">
        <v>1.1734832525253296</v>
      </c>
      <c r="EK1487">
        <v>1.2283350229263306</v>
      </c>
      <c r="EL1487">
        <v>1.3176015615463257</v>
      </c>
      <c r="EM1487">
        <v>1.7877849340438843</v>
      </c>
      <c r="EN1487">
        <v>5.6565947532653809</v>
      </c>
      <c r="EO1487">
        <v>5.6297926902770996</v>
      </c>
      <c r="EP1487">
        <v>5.644472599029541</v>
      </c>
      <c r="EQ1487">
        <v>5.6105265617370605</v>
      </c>
      <c r="ER1487">
        <v>5.5353598594665527</v>
      </c>
      <c r="ES1487">
        <v>1.5405607223510742</v>
      </c>
      <c r="ET1487">
        <v>0.21974363923072815</v>
      </c>
      <c r="EU1487">
        <v>0.15403394401073456</v>
      </c>
      <c r="EV1487">
        <v>5.7990726083517075E-2</v>
      </c>
      <c r="EW1487">
        <v>0.47983461618423462</v>
      </c>
      <c r="EX1487">
        <v>0.76459091901779175</v>
      </c>
      <c r="EY1487">
        <v>60.345413208007813</v>
      </c>
      <c r="EZ1487">
        <v>60.370395660400391</v>
      </c>
      <c r="FA1487">
        <v>60.391632080078125</v>
      </c>
      <c r="FB1487">
        <v>60.537021636962891</v>
      </c>
      <c r="FC1487">
        <v>60.529792785644531</v>
      </c>
      <c r="FD1487">
        <v>60.5384521484375</v>
      </c>
      <c r="FE1487">
        <v>61.146011352539063</v>
      </c>
      <c r="FF1487">
        <v>61.263942718505859</v>
      </c>
      <c r="FG1487">
        <v>63.296909332275391</v>
      </c>
      <c r="FH1487">
        <v>65.171867370605469</v>
      </c>
      <c r="FI1487">
        <v>67.783004760742187</v>
      </c>
      <c r="FJ1487">
        <v>69.359413146972656</v>
      </c>
      <c r="FK1487">
        <v>69.838981628417969</v>
      </c>
      <c r="FL1487">
        <v>70.080917358398438</v>
      </c>
      <c r="FM1487">
        <v>69.432144165039063</v>
      </c>
      <c r="FN1487">
        <v>69.596748352050781</v>
      </c>
      <c r="FO1487">
        <v>68.492691040039063</v>
      </c>
      <c r="FP1487">
        <v>66.536415100097656</v>
      </c>
      <c r="FQ1487">
        <v>64.227516174316406</v>
      </c>
      <c r="FR1487">
        <v>62.171928405761719</v>
      </c>
      <c r="FS1487">
        <v>61.288848876953125</v>
      </c>
      <c r="FT1487">
        <v>61.078773498535156</v>
      </c>
      <c r="FU1487">
        <v>61.141513824462891</v>
      </c>
      <c r="FV1487">
        <v>60.941188812255859</v>
      </c>
      <c r="FW1487">
        <v>181</v>
      </c>
      <c r="FX1487">
        <v>8.9820645749568939E-2</v>
      </c>
      <c r="FY1487">
        <v>1</v>
      </c>
    </row>
    <row r="1488" spans="1:181" x14ac:dyDescent="0.2">
      <c r="A1488" t="s">
        <v>243</v>
      </c>
      <c r="B1488" t="s">
        <v>239</v>
      </c>
      <c r="C1488" t="s">
        <v>214</v>
      </c>
      <c r="D1488" t="s">
        <v>37</v>
      </c>
      <c r="E1488">
        <v>2024</v>
      </c>
      <c r="F1488" t="s">
        <v>223</v>
      </c>
      <c r="G1488" t="s">
        <v>245</v>
      </c>
      <c r="H1488">
        <v>190</v>
      </c>
      <c r="K1488">
        <v>14.662758827209473</v>
      </c>
      <c r="L1488">
        <v>14.01339054107666</v>
      </c>
      <c r="M1488">
        <v>13.573895454406738</v>
      </c>
      <c r="N1488">
        <v>13.859980583190918</v>
      </c>
      <c r="O1488">
        <v>14.550139427185059</v>
      </c>
      <c r="P1488">
        <v>15.33920955657959</v>
      </c>
      <c r="Q1488">
        <v>18.038125991821289</v>
      </c>
      <c r="R1488">
        <v>20.351081848144531</v>
      </c>
      <c r="S1488">
        <v>23.194185256958008</v>
      </c>
      <c r="T1488">
        <v>24.866617202758789</v>
      </c>
      <c r="U1488">
        <v>27.872709274291992</v>
      </c>
      <c r="V1488">
        <v>29.179168701171875</v>
      </c>
      <c r="W1488">
        <v>29.719673156738281</v>
      </c>
      <c r="X1488">
        <v>30.027130126953125</v>
      </c>
      <c r="Y1488">
        <v>29.872419357299805</v>
      </c>
      <c r="Z1488">
        <v>29.902538299560547</v>
      </c>
      <c r="AA1488">
        <v>29.611190795898438</v>
      </c>
      <c r="AB1488">
        <v>29.180328369140625</v>
      </c>
      <c r="AC1488">
        <v>28.625970840454102</v>
      </c>
      <c r="AD1488">
        <v>27.931554794311523</v>
      </c>
      <c r="AE1488">
        <v>27.067737579345703</v>
      </c>
      <c r="AF1488">
        <v>22.297937393188477</v>
      </c>
      <c r="AG1488">
        <v>17.98432731628418</v>
      </c>
      <c r="AH1488">
        <v>15.332229614257812</v>
      </c>
      <c r="AI1488">
        <v>-2.1774003505706787</v>
      </c>
      <c r="AJ1488">
        <v>-1.6231452226638794</v>
      </c>
      <c r="AK1488">
        <v>-1.2486587762832642</v>
      </c>
      <c r="AL1488">
        <v>-1.1938705444335937</v>
      </c>
      <c r="AM1488">
        <v>-1.1919606924057007</v>
      </c>
      <c r="AN1488">
        <v>-1.2268198728561401</v>
      </c>
      <c r="AO1488">
        <v>-1.3397204875946045</v>
      </c>
      <c r="AP1488">
        <v>-1.4292620420455933</v>
      </c>
      <c r="AQ1488">
        <v>-1.5526623725891113</v>
      </c>
      <c r="AR1488">
        <v>-1.635881781578064</v>
      </c>
      <c r="AS1488">
        <v>-1.8167266845703125</v>
      </c>
      <c r="AT1488">
        <v>-1.9131311178207397</v>
      </c>
      <c r="AU1488">
        <v>-0.71882402896881104</v>
      </c>
      <c r="AV1488">
        <v>4.491950511932373</v>
      </c>
      <c r="AW1488">
        <v>4.5123047828674316</v>
      </c>
      <c r="AX1488">
        <v>4.5772080421447754</v>
      </c>
      <c r="AY1488">
        <v>4.5741658210754395</v>
      </c>
      <c r="AZ1488">
        <v>4.4908747673034668</v>
      </c>
      <c r="BA1488">
        <v>-0.86042213439941406</v>
      </c>
      <c r="BB1488">
        <v>-0.86399012804031372</v>
      </c>
      <c r="BC1488">
        <v>-0.80204570293426514</v>
      </c>
      <c r="BD1488">
        <v>-0.60943025350570679</v>
      </c>
      <c r="BE1488">
        <v>-1.2085045576095581</v>
      </c>
      <c r="BF1488">
        <v>-1.6870037317276001</v>
      </c>
      <c r="BG1488">
        <v>-0.86090183258056641</v>
      </c>
      <c r="BH1488">
        <v>-0.64259040355682373</v>
      </c>
      <c r="BI1488">
        <v>-0.5008661150932312</v>
      </c>
      <c r="BJ1488">
        <v>-0.48884373903274536</v>
      </c>
      <c r="BK1488">
        <v>-0.50275647640228271</v>
      </c>
      <c r="BL1488">
        <v>-0.5232996940612793</v>
      </c>
      <c r="BM1488">
        <v>-0.61067032814025879</v>
      </c>
      <c r="BN1488">
        <v>-0.68555432558059692</v>
      </c>
      <c r="BO1488">
        <v>-0.76320302486419678</v>
      </c>
      <c r="BP1488">
        <v>-0.80598396062850952</v>
      </c>
      <c r="BQ1488">
        <v>-0.91720306873321533</v>
      </c>
      <c r="BR1488">
        <v>-0.958759605884552</v>
      </c>
      <c r="BS1488">
        <v>2.1638419479131699E-2</v>
      </c>
      <c r="BT1488">
        <v>4.8359909057617187</v>
      </c>
      <c r="BU1488">
        <v>4.8424153327941895</v>
      </c>
      <c r="BV1488">
        <v>4.8924822807312012</v>
      </c>
      <c r="BW1488">
        <v>4.8803110122680664</v>
      </c>
      <c r="BX1488">
        <v>4.7994198799133301</v>
      </c>
      <c r="BY1488">
        <v>-0.1511620432138443</v>
      </c>
      <c r="BZ1488">
        <v>-0.54385077953338623</v>
      </c>
      <c r="CA1488">
        <v>-0.51961588859558105</v>
      </c>
      <c r="CB1488">
        <v>-0.41227138042449951</v>
      </c>
      <c r="CC1488">
        <v>-0.7097623348236084</v>
      </c>
      <c r="CD1488">
        <v>-0.96279275417327881</v>
      </c>
      <c r="CE1488">
        <v>5.0900977104902267E-2</v>
      </c>
      <c r="CF1488">
        <v>3.6538958549499512E-2</v>
      </c>
      <c r="CG1488">
        <v>1.7052801325917244E-2</v>
      </c>
      <c r="CH1488">
        <v>-5.4435303900390863E-4</v>
      </c>
      <c r="CI1488">
        <v>-2.5415744632482529E-2</v>
      </c>
      <c r="CJ1488">
        <v>-3.6043696105480194E-2</v>
      </c>
      <c r="CK1488">
        <v>-0.10573241859674454</v>
      </c>
      <c r="CL1488">
        <v>-0.17046467959880829</v>
      </c>
      <c r="CM1488">
        <v>-0.21642588078975677</v>
      </c>
      <c r="CN1488">
        <v>-0.2311992347240448</v>
      </c>
      <c r="CO1488">
        <v>-0.29419580101966858</v>
      </c>
      <c r="CP1488">
        <v>-0.29776477813720703</v>
      </c>
      <c r="CQ1488">
        <v>0.53448045253753662</v>
      </c>
      <c r="CR1488">
        <v>5.074272632598877</v>
      </c>
      <c r="CS1488">
        <v>5.0710487365722656</v>
      </c>
      <c r="CT1488">
        <v>5.1108403205871582</v>
      </c>
      <c r="CU1488">
        <v>5.09234619140625</v>
      </c>
      <c r="CV1488">
        <v>5.0131173133850098</v>
      </c>
      <c r="CW1488">
        <v>0.34006932377815247</v>
      </c>
      <c r="CX1488">
        <v>-0.32212325930595398</v>
      </c>
      <c r="CY1488">
        <v>-0.32400587201118469</v>
      </c>
      <c r="CZ1488">
        <v>-0.27571976184844971</v>
      </c>
      <c r="DA1488">
        <v>-0.36433500051498413</v>
      </c>
      <c r="DB1488">
        <v>-0.46120640635490417</v>
      </c>
      <c r="DC1488">
        <v>0.96270382404327393</v>
      </c>
      <c r="DD1488">
        <v>0.71566832065582275</v>
      </c>
      <c r="DE1488">
        <v>0.53497171401977539</v>
      </c>
      <c r="DF1488">
        <v>0.48775503039360046</v>
      </c>
      <c r="DG1488">
        <v>0.45192497968673706</v>
      </c>
      <c r="DH1488">
        <v>0.45121228694915771</v>
      </c>
      <c r="DI1488">
        <v>0.39920547604560852</v>
      </c>
      <c r="DJ1488">
        <v>0.34462499618530273</v>
      </c>
      <c r="DK1488">
        <v>0.33035123348236084</v>
      </c>
      <c r="DL1488">
        <v>0.34358546137809753</v>
      </c>
      <c r="DM1488">
        <v>0.32881149649620056</v>
      </c>
      <c r="DN1488">
        <v>0.36323004961013794</v>
      </c>
      <c r="DO1488">
        <v>1.0473225116729736</v>
      </c>
      <c r="DP1488">
        <v>5.3125543594360352</v>
      </c>
      <c r="DQ1488">
        <v>5.2996821403503418</v>
      </c>
      <c r="DR1488">
        <v>5.3291983604431152</v>
      </c>
      <c r="DS1488">
        <v>5.3043813705444336</v>
      </c>
      <c r="DT1488">
        <v>5.2268147468566895</v>
      </c>
      <c r="DU1488">
        <v>0.83130067586898804</v>
      </c>
      <c r="DV1488">
        <v>-0.10039571672677994</v>
      </c>
      <c r="DW1488">
        <v>-0.12839585542678833</v>
      </c>
      <c r="DX1488">
        <v>-0.1391681432723999</v>
      </c>
      <c r="DY1488">
        <v>-1.8907638266682625E-2</v>
      </c>
      <c r="DZ1488">
        <v>4.0379930287599564E-2</v>
      </c>
      <c r="EA1488">
        <v>2.2792022228240967</v>
      </c>
      <c r="EB1488">
        <v>1.6962231397628784</v>
      </c>
      <c r="EC1488">
        <v>1.2827644348144531</v>
      </c>
      <c r="ED1488">
        <v>1.1927818059921265</v>
      </c>
      <c r="EE1488">
        <v>1.1411291360855103</v>
      </c>
      <c r="EF1488">
        <v>1.1547325849533081</v>
      </c>
      <c r="EG1488">
        <v>1.1282556056976318</v>
      </c>
      <c r="EH1488">
        <v>1.0883326530456543</v>
      </c>
      <c r="EI1488">
        <v>1.1198105812072754</v>
      </c>
      <c r="EJ1488">
        <v>1.1734832525253296</v>
      </c>
      <c r="EK1488">
        <v>1.2283350229263306</v>
      </c>
      <c r="EL1488">
        <v>1.3176015615463257</v>
      </c>
      <c r="EM1488">
        <v>1.7877849340438843</v>
      </c>
      <c r="EN1488">
        <v>5.6565947532653809</v>
      </c>
      <c r="EO1488">
        <v>5.6297926902770996</v>
      </c>
      <c r="EP1488">
        <v>5.644472599029541</v>
      </c>
      <c r="EQ1488">
        <v>5.6105265617370605</v>
      </c>
      <c r="ER1488">
        <v>5.5353598594665527</v>
      </c>
      <c r="ES1488">
        <v>1.5405607223510742</v>
      </c>
      <c r="ET1488">
        <v>0.21974363923072815</v>
      </c>
      <c r="EU1488">
        <v>0.15403394401073456</v>
      </c>
      <c r="EV1488">
        <v>5.7990726083517075E-2</v>
      </c>
      <c r="EW1488">
        <v>0.47983461618423462</v>
      </c>
      <c r="EX1488">
        <v>0.76459091901779175</v>
      </c>
      <c r="EY1488">
        <v>60.345413208007813</v>
      </c>
      <c r="EZ1488">
        <v>60.370395660400391</v>
      </c>
      <c r="FA1488">
        <v>60.391632080078125</v>
      </c>
      <c r="FB1488">
        <v>60.537021636962891</v>
      </c>
      <c r="FC1488">
        <v>60.529792785644531</v>
      </c>
      <c r="FD1488">
        <v>60.5384521484375</v>
      </c>
      <c r="FE1488">
        <v>61.146011352539063</v>
      </c>
      <c r="FF1488">
        <v>61.263942718505859</v>
      </c>
      <c r="FG1488">
        <v>63.296909332275391</v>
      </c>
      <c r="FH1488">
        <v>65.171867370605469</v>
      </c>
      <c r="FI1488">
        <v>67.783004760742187</v>
      </c>
      <c r="FJ1488">
        <v>69.359413146972656</v>
      </c>
      <c r="FK1488">
        <v>69.838981628417969</v>
      </c>
      <c r="FL1488">
        <v>70.080917358398438</v>
      </c>
      <c r="FM1488">
        <v>69.432144165039063</v>
      </c>
      <c r="FN1488">
        <v>69.596748352050781</v>
      </c>
      <c r="FO1488">
        <v>68.492691040039063</v>
      </c>
      <c r="FP1488">
        <v>66.536415100097656</v>
      </c>
      <c r="FQ1488">
        <v>64.227516174316406</v>
      </c>
      <c r="FR1488">
        <v>62.171928405761719</v>
      </c>
      <c r="FS1488">
        <v>61.288848876953125</v>
      </c>
      <c r="FT1488">
        <v>61.078773498535156</v>
      </c>
      <c r="FU1488">
        <v>61.141513824462891</v>
      </c>
      <c r="FV1488">
        <v>60.941188812255859</v>
      </c>
      <c r="FW1488">
        <v>181</v>
      </c>
      <c r="FX1488">
        <v>8.9820645749568939E-2</v>
      </c>
      <c r="FY1488">
        <v>1</v>
      </c>
    </row>
    <row r="1489" spans="1:181" x14ac:dyDescent="0.2">
      <c r="A1489" t="s">
        <v>243</v>
      </c>
      <c r="B1489" t="s">
        <v>239</v>
      </c>
      <c r="C1489" t="s">
        <v>214</v>
      </c>
      <c r="D1489" t="s">
        <v>37</v>
      </c>
      <c r="E1489">
        <v>2025</v>
      </c>
      <c r="F1489" t="s">
        <v>223</v>
      </c>
      <c r="G1489" t="s">
        <v>245</v>
      </c>
      <c r="H1489">
        <v>190</v>
      </c>
      <c r="K1489">
        <v>14.662758827209473</v>
      </c>
      <c r="L1489">
        <v>14.01339054107666</v>
      </c>
      <c r="M1489">
        <v>13.573895454406738</v>
      </c>
      <c r="N1489">
        <v>13.859980583190918</v>
      </c>
      <c r="O1489">
        <v>14.550139427185059</v>
      </c>
      <c r="P1489">
        <v>15.33920955657959</v>
      </c>
      <c r="Q1489">
        <v>18.038125991821289</v>
      </c>
      <c r="R1489">
        <v>20.351081848144531</v>
      </c>
      <c r="S1489">
        <v>23.194185256958008</v>
      </c>
      <c r="T1489">
        <v>24.866617202758789</v>
      </c>
      <c r="U1489">
        <v>27.872709274291992</v>
      </c>
      <c r="V1489">
        <v>29.179168701171875</v>
      </c>
      <c r="W1489">
        <v>29.719673156738281</v>
      </c>
      <c r="X1489">
        <v>30.027130126953125</v>
      </c>
      <c r="Y1489">
        <v>29.872419357299805</v>
      </c>
      <c r="Z1489">
        <v>29.902538299560547</v>
      </c>
      <c r="AA1489">
        <v>29.611190795898438</v>
      </c>
      <c r="AB1489">
        <v>29.180328369140625</v>
      </c>
      <c r="AC1489">
        <v>28.625970840454102</v>
      </c>
      <c r="AD1489">
        <v>27.931554794311523</v>
      </c>
      <c r="AE1489">
        <v>27.067737579345703</v>
      </c>
      <c r="AF1489">
        <v>22.297937393188477</v>
      </c>
      <c r="AG1489">
        <v>17.98432731628418</v>
      </c>
      <c r="AH1489">
        <v>15.332229614257812</v>
      </c>
      <c r="AI1489">
        <v>-2.1774003505706787</v>
      </c>
      <c r="AJ1489">
        <v>-1.6231452226638794</v>
      </c>
      <c r="AK1489">
        <v>-1.2486587762832642</v>
      </c>
      <c r="AL1489">
        <v>-1.1938705444335937</v>
      </c>
      <c r="AM1489">
        <v>-1.1919606924057007</v>
      </c>
      <c r="AN1489">
        <v>-1.2268198728561401</v>
      </c>
      <c r="AO1489">
        <v>-1.3397204875946045</v>
      </c>
      <c r="AP1489">
        <v>-1.4292620420455933</v>
      </c>
      <c r="AQ1489">
        <v>-1.5526623725891113</v>
      </c>
      <c r="AR1489">
        <v>-1.635881781578064</v>
      </c>
      <c r="AS1489">
        <v>-1.8167266845703125</v>
      </c>
      <c r="AT1489">
        <v>-1.9131311178207397</v>
      </c>
      <c r="AU1489">
        <v>-0.71882402896881104</v>
      </c>
      <c r="AV1489">
        <v>4.491950511932373</v>
      </c>
      <c r="AW1489">
        <v>4.5123047828674316</v>
      </c>
      <c r="AX1489">
        <v>4.5772080421447754</v>
      </c>
      <c r="AY1489">
        <v>4.5741658210754395</v>
      </c>
      <c r="AZ1489">
        <v>4.4908747673034668</v>
      </c>
      <c r="BA1489">
        <v>-0.86042213439941406</v>
      </c>
      <c r="BB1489">
        <v>-0.86399012804031372</v>
      </c>
      <c r="BC1489">
        <v>-0.80204570293426514</v>
      </c>
      <c r="BD1489">
        <v>-0.60943025350570679</v>
      </c>
      <c r="BE1489">
        <v>-1.2085045576095581</v>
      </c>
      <c r="BF1489">
        <v>-1.6870037317276001</v>
      </c>
      <c r="BG1489">
        <v>-0.86090183258056641</v>
      </c>
      <c r="BH1489">
        <v>-0.64259040355682373</v>
      </c>
      <c r="BI1489">
        <v>-0.5008661150932312</v>
      </c>
      <c r="BJ1489">
        <v>-0.48884373903274536</v>
      </c>
      <c r="BK1489">
        <v>-0.50275647640228271</v>
      </c>
      <c r="BL1489">
        <v>-0.5232996940612793</v>
      </c>
      <c r="BM1489">
        <v>-0.61067032814025879</v>
      </c>
      <c r="BN1489">
        <v>-0.68555432558059692</v>
      </c>
      <c r="BO1489">
        <v>-0.76320302486419678</v>
      </c>
      <c r="BP1489">
        <v>-0.80598396062850952</v>
      </c>
      <c r="BQ1489">
        <v>-0.91720306873321533</v>
      </c>
      <c r="BR1489">
        <v>-0.958759605884552</v>
      </c>
      <c r="BS1489">
        <v>2.1638419479131699E-2</v>
      </c>
      <c r="BT1489">
        <v>4.8359909057617187</v>
      </c>
      <c r="BU1489">
        <v>4.8424153327941895</v>
      </c>
      <c r="BV1489">
        <v>4.8924822807312012</v>
      </c>
      <c r="BW1489">
        <v>4.8803110122680664</v>
      </c>
      <c r="BX1489">
        <v>4.7994198799133301</v>
      </c>
      <c r="BY1489">
        <v>-0.1511620432138443</v>
      </c>
      <c r="BZ1489">
        <v>-0.54385077953338623</v>
      </c>
      <c r="CA1489">
        <v>-0.51961588859558105</v>
      </c>
      <c r="CB1489">
        <v>-0.41227138042449951</v>
      </c>
      <c r="CC1489">
        <v>-0.7097623348236084</v>
      </c>
      <c r="CD1489">
        <v>-0.96279275417327881</v>
      </c>
      <c r="CE1489">
        <v>5.0900977104902267E-2</v>
      </c>
      <c r="CF1489">
        <v>3.6538958549499512E-2</v>
      </c>
      <c r="CG1489">
        <v>1.7052801325917244E-2</v>
      </c>
      <c r="CH1489">
        <v>-5.4435303900390863E-4</v>
      </c>
      <c r="CI1489">
        <v>-2.5415744632482529E-2</v>
      </c>
      <c r="CJ1489">
        <v>-3.6043696105480194E-2</v>
      </c>
      <c r="CK1489">
        <v>-0.10573241859674454</v>
      </c>
      <c r="CL1489">
        <v>-0.17046467959880829</v>
      </c>
      <c r="CM1489">
        <v>-0.21642588078975677</v>
      </c>
      <c r="CN1489">
        <v>-0.2311992347240448</v>
      </c>
      <c r="CO1489">
        <v>-0.29419580101966858</v>
      </c>
      <c r="CP1489">
        <v>-0.29776477813720703</v>
      </c>
      <c r="CQ1489">
        <v>0.53448045253753662</v>
      </c>
      <c r="CR1489">
        <v>5.074272632598877</v>
      </c>
      <c r="CS1489">
        <v>5.0710487365722656</v>
      </c>
      <c r="CT1489">
        <v>5.1108403205871582</v>
      </c>
      <c r="CU1489">
        <v>5.09234619140625</v>
      </c>
      <c r="CV1489">
        <v>5.0131173133850098</v>
      </c>
      <c r="CW1489">
        <v>0.34006932377815247</v>
      </c>
      <c r="CX1489">
        <v>-0.32212325930595398</v>
      </c>
      <c r="CY1489">
        <v>-0.32400587201118469</v>
      </c>
      <c r="CZ1489">
        <v>-0.27571976184844971</v>
      </c>
      <c r="DA1489">
        <v>-0.36433500051498413</v>
      </c>
      <c r="DB1489">
        <v>-0.46120640635490417</v>
      </c>
      <c r="DC1489">
        <v>0.96270382404327393</v>
      </c>
      <c r="DD1489">
        <v>0.71566832065582275</v>
      </c>
      <c r="DE1489">
        <v>0.53497171401977539</v>
      </c>
      <c r="DF1489">
        <v>0.48775503039360046</v>
      </c>
      <c r="DG1489">
        <v>0.45192497968673706</v>
      </c>
      <c r="DH1489">
        <v>0.45121228694915771</v>
      </c>
      <c r="DI1489">
        <v>0.39920547604560852</v>
      </c>
      <c r="DJ1489">
        <v>0.34462499618530273</v>
      </c>
      <c r="DK1489">
        <v>0.33035123348236084</v>
      </c>
      <c r="DL1489">
        <v>0.34358546137809753</v>
      </c>
      <c r="DM1489">
        <v>0.32881149649620056</v>
      </c>
      <c r="DN1489">
        <v>0.36323004961013794</v>
      </c>
      <c r="DO1489">
        <v>1.0473225116729736</v>
      </c>
      <c r="DP1489">
        <v>5.3125543594360352</v>
      </c>
      <c r="DQ1489">
        <v>5.2996821403503418</v>
      </c>
      <c r="DR1489">
        <v>5.3291983604431152</v>
      </c>
      <c r="DS1489">
        <v>5.3043813705444336</v>
      </c>
      <c r="DT1489">
        <v>5.2268147468566895</v>
      </c>
      <c r="DU1489">
        <v>0.83130067586898804</v>
      </c>
      <c r="DV1489">
        <v>-0.10039571672677994</v>
      </c>
      <c r="DW1489">
        <v>-0.12839585542678833</v>
      </c>
      <c r="DX1489">
        <v>-0.1391681432723999</v>
      </c>
      <c r="DY1489">
        <v>-1.8907638266682625E-2</v>
      </c>
      <c r="DZ1489">
        <v>4.0379930287599564E-2</v>
      </c>
      <c r="EA1489">
        <v>2.2792022228240967</v>
      </c>
      <c r="EB1489">
        <v>1.6962231397628784</v>
      </c>
      <c r="EC1489">
        <v>1.2827644348144531</v>
      </c>
      <c r="ED1489">
        <v>1.1927818059921265</v>
      </c>
      <c r="EE1489">
        <v>1.1411291360855103</v>
      </c>
      <c r="EF1489">
        <v>1.1547325849533081</v>
      </c>
      <c r="EG1489">
        <v>1.1282556056976318</v>
      </c>
      <c r="EH1489">
        <v>1.0883326530456543</v>
      </c>
      <c r="EI1489">
        <v>1.1198105812072754</v>
      </c>
      <c r="EJ1489">
        <v>1.1734832525253296</v>
      </c>
      <c r="EK1489">
        <v>1.2283350229263306</v>
      </c>
      <c r="EL1489">
        <v>1.3176015615463257</v>
      </c>
      <c r="EM1489">
        <v>1.7877849340438843</v>
      </c>
      <c r="EN1489">
        <v>5.6565947532653809</v>
      </c>
      <c r="EO1489">
        <v>5.6297926902770996</v>
      </c>
      <c r="EP1489">
        <v>5.644472599029541</v>
      </c>
      <c r="EQ1489">
        <v>5.6105265617370605</v>
      </c>
      <c r="ER1489">
        <v>5.5353598594665527</v>
      </c>
      <c r="ES1489">
        <v>1.5405607223510742</v>
      </c>
      <c r="ET1489">
        <v>0.21974363923072815</v>
      </c>
      <c r="EU1489">
        <v>0.15403394401073456</v>
      </c>
      <c r="EV1489">
        <v>5.7990726083517075E-2</v>
      </c>
      <c r="EW1489">
        <v>0.47983461618423462</v>
      </c>
      <c r="EX1489">
        <v>0.76459091901779175</v>
      </c>
      <c r="EY1489">
        <v>60.345413208007813</v>
      </c>
      <c r="EZ1489">
        <v>60.370395660400391</v>
      </c>
      <c r="FA1489">
        <v>60.391632080078125</v>
      </c>
      <c r="FB1489">
        <v>60.537021636962891</v>
      </c>
      <c r="FC1489">
        <v>60.529792785644531</v>
      </c>
      <c r="FD1489">
        <v>60.5384521484375</v>
      </c>
      <c r="FE1489">
        <v>61.146011352539063</v>
      </c>
      <c r="FF1489">
        <v>61.263942718505859</v>
      </c>
      <c r="FG1489">
        <v>63.296909332275391</v>
      </c>
      <c r="FH1489">
        <v>65.171867370605469</v>
      </c>
      <c r="FI1489">
        <v>67.783004760742187</v>
      </c>
      <c r="FJ1489">
        <v>69.359413146972656</v>
      </c>
      <c r="FK1489">
        <v>69.838981628417969</v>
      </c>
      <c r="FL1489">
        <v>70.080917358398438</v>
      </c>
      <c r="FM1489">
        <v>69.432144165039063</v>
      </c>
      <c r="FN1489">
        <v>69.596748352050781</v>
      </c>
      <c r="FO1489">
        <v>68.492691040039063</v>
      </c>
      <c r="FP1489">
        <v>66.536415100097656</v>
      </c>
      <c r="FQ1489">
        <v>64.227516174316406</v>
      </c>
      <c r="FR1489">
        <v>62.171928405761719</v>
      </c>
      <c r="FS1489">
        <v>61.288848876953125</v>
      </c>
      <c r="FT1489">
        <v>61.078773498535156</v>
      </c>
      <c r="FU1489">
        <v>61.141513824462891</v>
      </c>
      <c r="FV1489">
        <v>60.941188812255859</v>
      </c>
      <c r="FW1489">
        <v>181</v>
      </c>
      <c r="FX1489">
        <v>8.9820645749568939E-2</v>
      </c>
      <c r="FY1489">
        <v>1</v>
      </c>
    </row>
    <row r="1490" spans="1:181" x14ac:dyDescent="0.2">
      <c r="A1490" t="s">
        <v>243</v>
      </c>
      <c r="B1490" t="s">
        <v>239</v>
      </c>
      <c r="C1490" t="s">
        <v>214</v>
      </c>
      <c r="D1490" t="s">
        <v>38</v>
      </c>
      <c r="E1490">
        <v>2015</v>
      </c>
      <c r="F1490" t="s">
        <v>223</v>
      </c>
      <c r="G1490" t="s">
        <v>245</v>
      </c>
      <c r="H1490">
        <v>166</v>
      </c>
      <c r="K1490">
        <v>13.743037223815918</v>
      </c>
      <c r="L1490">
        <v>13.16581916809082</v>
      </c>
      <c r="M1490">
        <v>12.74915599822998</v>
      </c>
      <c r="N1490">
        <v>13.001395225524902</v>
      </c>
      <c r="O1490">
        <v>13.59957218170166</v>
      </c>
      <c r="P1490">
        <v>14.371867179870605</v>
      </c>
      <c r="Q1490">
        <v>16.866157531738281</v>
      </c>
      <c r="R1490">
        <v>19.233037948608398</v>
      </c>
      <c r="S1490">
        <v>21.699041366577148</v>
      </c>
      <c r="T1490">
        <v>23.556573867797852</v>
      </c>
      <c r="U1490">
        <v>26.326883316040039</v>
      </c>
      <c r="V1490">
        <v>27.302312850952148</v>
      </c>
      <c r="W1490">
        <v>27.969425201416016</v>
      </c>
      <c r="X1490">
        <v>28.28911018371582</v>
      </c>
      <c r="Y1490">
        <v>28.108858108520508</v>
      </c>
      <c r="Z1490">
        <v>27.996946334838867</v>
      </c>
      <c r="AA1490">
        <v>27.724365234375</v>
      </c>
      <c r="AB1490">
        <v>27.55718994140625</v>
      </c>
      <c r="AC1490">
        <v>27.427467346191406</v>
      </c>
      <c r="AD1490">
        <v>27.014925003051758</v>
      </c>
      <c r="AE1490">
        <v>25.392765045166016</v>
      </c>
      <c r="AF1490">
        <v>20.79295539855957</v>
      </c>
      <c r="AG1490">
        <v>16.786321640014648</v>
      </c>
      <c r="AH1490">
        <v>14.380989074707031</v>
      </c>
      <c r="AI1490">
        <v>-2.1068370342254639</v>
      </c>
      <c r="AJ1490">
        <v>-1.6109356880187988</v>
      </c>
      <c r="AK1490">
        <v>-1.2370868921279907</v>
      </c>
      <c r="AL1490">
        <v>-1.177276611328125</v>
      </c>
      <c r="AM1490">
        <v>-1.1708866357803345</v>
      </c>
      <c r="AN1490">
        <v>-1.2045004367828369</v>
      </c>
      <c r="AO1490">
        <v>-1.3153171539306641</v>
      </c>
      <c r="AP1490">
        <v>-1.4287900924682617</v>
      </c>
      <c r="AQ1490">
        <v>-1.5341261625289917</v>
      </c>
      <c r="AR1490">
        <v>-1.6458876132965088</v>
      </c>
      <c r="AS1490">
        <v>-1.8165874481201172</v>
      </c>
      <c r="AT1490">
        <v>-1.8842202425003052</v>
      </c>
      <c r="AU1490">
        <v>-0.77768850326538086</v>
      </c>
      <c r="AV1490">
        <v>4.186913013458252</v>
      </c>
      <c r="AW1490">
        <v>4.1923065185546875</v>
      </c>
      <c r="AX1490">
        <v>4.2333235740661621</v>
      </c>
      <c r="AY1490">
        <v>4.2323446273803711</v>
      </c>
      <c r="AZ1490">
        <v>4.1821160316467285</v>
      </c>
      <c r="BA1490">
        <v>-0.91896408796310425</v>
      </c>
      <c r="BB1490">
        <v>-0.84282994270324707</v>
      </c>
      <c r="BC1490">
        <v>-0.7636106014251709</v>
      </c>
      <c r="BD1490">
        <v>-0.57340466976165771</v>
      </c>
      <c r="BE1490">
        <v>-1.0940836668014526</v>
      </c>
      <c r="BF1490">
        <v>-1.5231246948242187</v>
      </c>
      <c r="BG1490">
        <v>-0.8384702205657959</v>
      </c>
      <c r="BH1490">
        <v>-0.64249575138092041</v>
      </c>
      <c r="BI1490">
        <v>-0.49932095408439636</v>
      </c>
      <c r="BJ1490">
        <v>-0.48463046550750732</v>
      </c>
      <c r="BK1490">
        <v>-0.49585309624671936</v>
      </c>
      <c r="BL1490">
        <v>-0.51571649312973022</v>
      </c>
      <c r="BM1490">
        <v>-0.59850227832794189</v>
      </c>
      <c r="BN1490">
        <v>-0.67980873584747314</v>
      </c>
      <c r="BO1490">
        <v>-0.74756920337677002</v>
      </c>
      <c r="BP1490">
        <v>-0.80059140920639038</v>
      </c>
      <c r="BQ1490">
        <v>-0.90573728084564209</v>
      </c>
      <c r="BR1490">
        <v>-0.93728178739547729</v>
      </c>
      <c r="BS1490">
        <v>-4.224078357219696E-2</v>
      </c>
      <c r="BT1490">
        <v>4.5063128471374512</v>
      </c>
      <c r="BU1490">
        <v>4.5006899833679199</v>
      </c>
      <c r="BV1490">
        <v>4.5285096168518066</v>
      </c>
      <c r="BW1490">
        <v>4.5200362205505371</v>
      </c>
      <c r="BX1490">
        <v>4.474886417388916</v>
      </c>
      <c r="BY1490">
        <v>-0.20744659006595612</v>
      </c>
      <c r="BZ1490">
        <v>-0.5167008638381958</v>
      </c>
      <c r="CA1490">
        <v>-0.48053476214408875</v>
      </c>
      <c r="CB1490">
        <v>-0.37742835283279419</v>
      </c>
      <c r="CC1490">
        <v>-0.63259381055831909</v>
      </c>
      <c r="CD1490">
        <v>-0.8565407395362854</v>
      </c>
      <c r="CE1490">
        <v>3.9996825158596039E-2</v>
      </c>
      <c r="CF1490">
        <v>2.8242779895663261E-2</v>
      </c>
      <c r="CG1490">
        <v>1.1653519235551357E-2</v>
      </c>
      <c r="CH1490">
        <v>-4.9058445729315281E-3</v>
      </c>
      <c r="CI1490">
        <v>-2.8326874598860741E-2</v>
      </c>
      <c r="CJ1490">
        <v>-3.8666862994432449E-2</v>
      </c>
      <c r="CK1490">
        <v>-0.10203847289085388</v>
      </c>
      <c r="CL1490">
        <v>-0.16106657683849335</v>
      </c>
      <c r="CM1490">
        <v>-0.20280227065086365</v>
      </c>
      <c r="CN1490">
        <v>-0.21514177322387695</v>
      </c>
      <c r="CO1490">
        <v>-0.27488523721694946</v>
      </c>
      <c r="CP1490">
        <v>-0.2814350426197052</v>
      </c>
      <c r="CQ1490">
        <v>0.46712806820869446</v>
      </c>
      <c r="CR1490">
        <v>4.7275280952453613</v>
      </c>
      <c r="CS1490">
        <v>4.7142753601074219</v>
      </c>
      <c r="CT1490">
        <v>4.7329545021057129</v>
      </c>
      <c r="CU1490">
        <v>4.7192902565002441</v>
      </c>
      <c r="CV1490">
        <v>4.6776585578918457</v>
      </c>
      <c r="CW1490">
        <v>0.28534826636314392</v>
      </c>
      <c r="CX1490">
        <v>-0.29082486033439636</v>
      </c>
      <c r="CY1490">
        <v>-0.28447729349136353</v>
      </c>
      <c r="CZ1490">
        <v>-0.24169579148292542</v>
      </c>
      <c r="DA1490">
        <v>-0.31296733021736145</v>
      </c>
      <c r="DB1490">
        <v>-0.39486673474311829</v>
      </c>
      <c r="DC1490">
        <v>0.91846388578414917</v>
      </c>
      <c r="DD1490">
        <v>0.69898134469985962</v>
      </c>
      <c r="DE1490">
        <v>0.52262800931930542</v>
      </c>
      <c r="DF1490">
        <v>0.47481876611709595</v>
      </c>
      <c r="DG1490">
        <v>0.43919932842254639</v>
      </c>
      <c r="DH1490">
        <v>0.43838277459144592</v>
      </c>
      <c r="DI1490">
        <v>0.39442533254623413</v>
      </c>
      <c r="DJ1490">
        <v>0.35767558217048645</v>
      </c>
      <c r="DK1490">
        <v>0.34196466207504272</v>
      </c>
      <c r="DL1490">
        <v>0.37030783295631409</v>
      </c>
      <c r="DM1490">
        <v>0.35596680641174316</v>
      </c>
      <c r="DN1490">
        <v>0.37441167235374451</v>
      </c>
      <c r="DO1490">
        <v>0.97649693489074707</v>
      </c>
      <c r="DP1490">
        <v>4.9487433433532715</v>
      </c>
      <c r="DQ1490">
        <v>4.9278607368469238</v>
      </c>
      <c r="DR1490">
        <v>4.9373993873596191</v>
      </c>
      <c r="DS1490">
        <v>4.9185442924499512</v>
      </c>
      <c r="DT1490">
        <v>4.8804306983947754</v>
      </c>
      <c r="DU1490">
        <v>0.77814310789108276</v>
      </c>
      <c r="DV1490">
        <v>-6.4948864281177521E-2</v>
      </c>
      <c r="DW1490">
        <v>-8.8419824838638306E-2</v>
      </c>
      <c r="DX1490">
        <v>-0.10596321523189545</v>
      </c>
      <c r="DY1490">
        <v>6.6591533832252026E-3</v>
      </c>
      <c r="DZ1490">
        <v>6.6807284951210022E-2</v>
      </c>
      <c r="EA1490">
        <v>2.1868307590484619</v>
      </c>
      <c r="EB1490">
        <v>1.6674212217330933</v>
      </c>
      <c r="EC1490">
        <v>1.2603939771652222</v>
      </c>
      <c r="ED1490">
        <v>1.1674649715423584</v>
      </c>
      <c r="EE1490">
        <v>1.1142328977584839</v>
      </c>
      <c r="EF1490">
        <v>1.1271666288375854</v>
      </c>
      <c r="EG1490">
        <v>1.1112401485443115</v>
      </c>
      <c r="EH1490">
        <v>1.1066569089889526</v>
      </c>
      <c r="EI1490">
        <v>1.1285215616226196</v>
      </c>
      <c r="EJ1490">
        <v>1.2156040668487549</v>
      </c>
      <c r="EK1490">
        <v>1.2668169736862183</v>
      </c>
      <c r="EL1490">
        <v>1.3213502168655396</v>
      </c>
      <c r="EM1490">
        <v>1.711944580078125</v>
      </c>
      <c r="EN1490">
        <v>5.2681431770324707</v>
      </c>
      <c r="EO1490">
        <v>5.2362442016601563</v>
      </c>
      <c r="EP1490">
        <v>5.2325854301452637</v>
      </c>
      <c r="EQ1490">
        <v>5.2062358856201172</v>
      </c>
      <c r="ER1490">
        <v>5.1732010841369629</v>
      </c>
      <c r="ES1490">
        <v>1.4896606206893921</v>
      </c>
      <c r="ET1490">
        <v>0.26118019223213196</v>
      </c>
      <c r="EU1490">
        <v>0.19465602934360504</v>
      </c>
      <c r="EV1490">
        <v>9.0013064444065094E-2</v>
      </c>
      <c r="EW1490">
        <v>0.46814903616905212</v>
      </c>
      <c r="EX1490">
        <v>0.73339122533798218</v>
      </c>
      <c r="EY1490">
        <v>63.704639434814453</v>
      </c>
      <c r="EZ1490">
        <v>63.327884674072266</v>
      </c>
      <c r="FA1490">
        <v>62.995754241943359</v>
      </c>
      <c r="FB1490">
        <v>63.044837951660156</v>
      </c>
      <c r="FC1490">
        <v>62.696933746337891</v>
      </c>
      <c r="FD1490">
        <v>62.822120666503906</v>
      </c>
      <c r="FE1490">
        <v>63.285858154296875</v>
      </c>
      <c r="FF1490">
        <v>65.07275390625</v>
      </c>
      <c r="FG1490">
        <v>67.256683349609375</v>
      </c>
      <c r="FH1490">
        <v>71.330879211425781</v>
      </c>
      <c r="FI1490">
        <v>74.385643005371094</v>
      </c>
      <c r="FJ1490">
        <v>74.808006286621094</v>
      </c>
      <c r="FK1490">
        <v>76.308616638183594</v>
      </c>
      <c r="FL1490">
        <v>76.100143432617188</v>
      </c>
      <c r="FM1490">
        <v>74.872344970703125</v>
      </c>
      <c r="FN1490">
        <v>74.243743896484375</v>
      </c>
      <c r="FO1490">
        <v>73.040863037109375</v>
      </c>
      <c r="FP1490">
        <v>71.799369812011719</v>
      </c>
      <c r="FQ1490">
        <v>70.82244873046875</v>
      </c>
      <c r="FR1490">
        <v>69.156806945800781</v>
      </c>
      <c r="FS1490">
        <v>66.479293823242188</v>
      </c>
      <c r="FT1490">
        <v>65.441436767578125</v>
      </c>
      <c r="FU1490">
        <v>64.518211364746094</v>
      </c>
      <c r="FV1490">
        <v>63.680873870849609</v>
      </c>
      <c r="FW1490">
        <v>181</v>
      </c>
      <c r="FX1490">
        <v>8.9820645749568939E-2</v>
      </c>
      <c r="FY1490">
        <v>1</v>
      </c>
    </row>
    <row r="1491" spans="1:181" x14ac:dyDescent="0.2">
      <c r="A1491" t="s">
        <v>243</v>
      </c>
      <c r="B1491" t="s">
        <v>239</v>
      </c>
      <c r="C1491" t="s">
        <v>214</v>
      </c>
      <c r="D1491" t="s">
        <v>38</v>
      </c>
      <c r="E1491">
        <v>2016</v>
      </c>
      <c r="F1491" t="s">
        <v>223</v>
      </c>
      <c r="G1491" t="s">
        <v>245</v>
      </c>
      <c r="H1491">
        <v>190</v>
      </c>
      <c r="K1491">
        <v>15.729982376098633</v>
      </c>
      <c r="L1491">
        <v>15.069311141967773</v>
      </c>
      <c r="M1491">
        <v>14.592408180236816</v>
      </c>
      <c r="N1491">
        <v>14.881114959716797</v>
      </c>
      <c r="O1491">
        <v>15.565774917602539</v>
      </c>
      <c r="P1491">
        <v>16.449728012084961</v>
      </c>
      <c r="Q1491">
        <v>19.304637908935547</v>
      </c>
      <c r="R1491">
        <v>22.01371955871582</v>
      </c>
      <c r="S1491">
        <v>24.836252212524414</v>
      </c>
      <c r="T1491">
        <v>26.962343215942383</v>
      </c>
      <c r="U1491">
        <v>30.1331787109375</v>
      </c>
      <c r="V1491">
        <v>31.249635696411133</v>
      </c>
      <c r="W1491">
        <v>32.013198852539063</v>
      </c>
      <c r="X1491">
        <v>32.379100799560547</v>
      </c>
      <c r="Y1491">
        <v>32.172786712646484</v>
      </c>
      <c r="Z1491">
        <v>32.044696807861328</v>
      </c>
      <c r="AA1491">
        <v>31.732707977294922</v>
      </c>
      <c r="AB1491">
        <v>31.541360855102539</v>
      </c>
      <c r="AC1491">
        <v>31.392885208129883</v>
      </c>
      <c r="AD1491">
        <v>30.920698165893555</v>
      </c>
      <c r="AE1491">
        <v>29.064008712768555</v>
      </c>
      <c r="AF1491">
        <v>23.799165725708008</v>
      </c>
      <c r="AG1491">
        <v>19.213258743286133</v>
      </c>
      <c r="AH1491">
        <v>16.460168838500977</v>
      </c>
      <c r="AI1491">
        <v>-2.2510101795196533</v>
      </c>
      <c r="AJ1491">
        <v>-1.7213484048843384</v>
      </c>
      <c r="AK1491">
        <v>-1.3226263523101807</v>
      </c>
      <c r="AL1491">
        <v>-1.2598755359649658</v>
      </c>
      <c r="AM1491">
        <v>-1.2547895908355713</v>
      </c>
      <c r="AN1491">
        <v>-1.2915239334106445</v>
      </c>
      <c r="AO1491">
        <v>-1.4148168563842773</v>
      </c>
      <c r="AP1491">
        <v>-1.5406268835067749</v>
      </c>
      <c r="AQ1491">
        <v>-1.6564393043518066</v>
      </c>
      <c r="AR1491">
        <v>-1.7769297361373901</v>
      </c>
      <c r="AS1491">
        <v>-1.964017391204834</v>
      </c>
      <c r="AT1491">
        <v>-2.0368638038635254</v>
      </c>
      <c r="AU1491">
        <v>-0.79710197448730469</v>
      </c>
      <c r="AV1491">
        <v>4.8326492309570313</v>
      </c>
      <c r="AW1491">
        <v>4.8374290466308594</v>
      </c>
      <c r="AX1491">
        <v>4.8827071189880371</v>
      </c>
      <c r="AY1491">
        <v>4.880638599395752</v>
      </c>
      <c r="AZ1491">
        <v>4.8237905502319336</v>
      </c>
      <c r="BA1491">
        <v>-0.9618297815322876</v>
      </c>
      <c r="BB1491">
        <v>-0.92343425750732422</v>
      </c>
      <c r="BC1491">
        <v>-0.8382071852684021</v>
      </c>
      <c r="BD1491">
        <v>-0.63151836395263672</v>
      </c>
      <c r="BE1491">
        <v>-1.1938927173614502</v>
      </c>
      <c r="BF1491">
        <v>-1.659022331237793</v>
      </c>
      <c r="BG1491">
        <v>-0.89404821395874023</v>
      </c>
      <c r="BH1491">
        <v>-0.68526333570480347</v>
      </c>
      <c r="BI1491">
        <v>-0.53332757949829102</v>
      </c>
      <c r="BJ1491">
        <v>-0.51884835958480835</v>
      </c>
      <c r="BK1491">
        <v>-0.53260505199432373</v>
      </c>
      <c r="BL1491">
        <v>-0.55462867021560669</v>
      </c>
      <c r="BM1491">
        <v>-0.64793264865875244</v>
      </c>
      <c r="BN1491">
        <v>-0.73932945728302002</v>
      </c>
      <c r="BO1491">
        <v>-0.81494176387786865</v>
      </c>
      <c r="BP1491">
        <v>-0.87258976697921753</v>
      </c>
      <c r="BQ1491">
        <v>-0.9895445704460144</v>
      </c>
      <c r="BR1491">
        <v>-1.0237818956375122</v>
      </c>
      <c r="BS1491">
        <v>-1.0283477604389191E-2</v>
      </c>
      <c r="BT1491">
        <v>5.1743588447570801</v>
      </c>
      <c r="BU1491">
        <v>5.1673531532287598</v>
      </c>
      <c r="BV1491">
        <v>5.1985116004943848</v>
      </c>
      <c r="BW1491">
        <v>5.1884250640869141</v>
      </c>
      <c r="BX1491">
        <v>5.1370110511779785</v>
      </c>
      <c r="BY1491">
        <v>-0.20061302185058594</v>
      </c>
      <c r="BZ1491">
        <v>-0.57452517747879028</v>
      </c>
      <c r="CA1491">
        <v>-0.53535860776901245</v>
      </c>
      <c r="CB1491">
        <v>-0.42185321450233459</v>
      </c>
      <c r="CC1491">
        <v>-0.70016789436340332</v>
      </c>
      <c r="CD1491">
        <v>-0.94587767124176025</v>
      </c>
      <c r="CE1491">
        <v>4.5779496431350708E-2</v>
      </c>
      <c r="CF1491">
        <v>3.2326072454452515E-2</v>
      </c>
      <c r="CG1491">
        <v>1.3338364660739899E-2</v>
      </c>
      <c r="CH1491">
        <v>-5.6151230819523335E-3</v>
      </c>
      <c r="CI1491">
        <v>-3.2422326505184174E-2</v>
      </c>
      <c r="CJ1491">
        <v>-4.4257249683141708E-2</v>
      </c>
      <c r="CK1491">
        <v>-0.1167910248041153</v>
      </c>
      <c r="CL1491">
        <v>-0.184353306889534</v>
      </c>
      <c r="CM1491">
        <v>-0.23212309181690216</v>
      </c>
      <c r="CN1491">
        <v>-0.24624660611152649</v>
      </c>
      <c r="CO1491">
        <v>-0.31462770700454712</v>
      </c>
      <c r="CP1491">
        <v>-0.32212445139884949</v>
      </c>
      <c r="CQ1491">
        <v>0.53466463088989258</v>
      </c>
      <c r="CR1491">
        <v>5.4110260009765625</v>
      </c>
      <c r="CS1491">
        <v>5.3958573341369629</v>
      </c>
      <c r="CT1491">
        <v>5.4172368049621582</v>
      </c>
      <c r="CU1491">
        <v>5.4015970230102539</v>
      </c>
      <c r="CV1491">
        <v>5.3539466857910156</v>
      </c>
      <c r="CW1491">
        <v>0.32660341262817383</v>
      </c>
      <c r="CX1491">
        <v>-0.33287182450294495</v>
      </c>
      <c r="CY1491">
        <v>-0.32560655474662781</v>
      </c>
      <c r="CZ1491">
        <v>-0.27663975954055786</v>
      </c>
      <c r="DA1491">
        <v>-0.35821560025215149</v>
      </c>
      <c r="DB1491">
        <v>-0.45195591449737549</v>
      </c>
      <c r="DC1491">
        <v>0.98560720682144165</v>
      </c>
      <c r="DD1491">
        <v>0.7499154806137085</v>
      </c>
      <c r="DE1491">
        <v>0.56000429391860962</v>
      </c>
      <c r="DF1491">
        <v>0.50761806964874268</v>
      </c>
      <c r="DG1491">
        <v>0.46776041388511658</v>
      </c>
      <c r="DH1491">
        <v>0.46611416339874268</v>
      </c>
      <c r="DI1491">
        <v>0.41435062885284424</v>
      </c>
      <c r="DJ1491">
        <v>0.37062281370162964</v>
      </c>
      <c r="DK1491">
        <v>0.35069558024406433</v>
      </c>
      <c r="DL1491">
        <v>0.38009652495384216</v>
      </c>
      <c r="DM1491">
        <v>0.36028915643692017</v>
      </c>
      <c r="DN1491">
        <v>0.37953296303749084</v>
      </c>
      <c r="DO1491">
        <v>1.0796127319335937</v>
      </c>
      <c r="DP1491">
        <v>5.6476931571960449</v>
      </c>
      <c r="DQ1491">
        <v>5.624361515045166</v>
      </c>
      <c r="DR1491">
        <v>5.6359620094299316</v>
      </c>
      <c r="DS1491">
        <v>5.6147689819335937</v>
      </c>
      <c r="DT1491">
        <v>5.5708823204040527</v>
      </c>
      <c r="DU1491">
        <v>0.85381984710693359</v>
      </c>
      <c r="DV1491">
        <v>-9.1218464076519012E-2</v>
      </c>
      <c r="DW1491">
        <v>-0.11585451662540436</v>
      </c>
      <c r="DX1491">
        <v>-0.13142630457878113</v>
      </c>
      <c r="DY1491">
        <v>-1.6263294965028763E-2</v>
      </c>
      <c r="DZ1491">
        <v>4.1965872049331665E-2</v>
      </c>
      <c r="EA1491">
        <v>2.34256911277771</v>
      </c>
      <c r="EB1491">
        <v>1.7860006093978882</v>
      </c>
      <c r="EC1491">
        <v>1.3493030071258545</v>
      </c>
      <c r="ED1491">
        <v>1.2486453056335449</v>
      </c>
      <c r="EE1491">
        <v>1.189944863319397</v>
      </c>
      <c r="EF1491">
        <v>1.2030093669891357</v>
      </c>
      <c r="EG1491">
        <v>1.1812348365783691</v>
      </c>
      <c r="EH1491">
        <v>1.1719201803207397</v>
      </c>
      <c r="EI1491">
        <v>1.1921931505203247</v>
      </c>
      <c r="EJ1491">
        <v>1.2844365835189819</v>
      </c>
      <c r="EK1491">
        <v>1.3347619771957397</v>
      </c>
      <c r="EL1491">
        <v>1.3926148414611816</v>
      </c>
      <c r="EM1491">
        <v>1.8664312362670898</v>
      </c>
      <c r="EN1491">
        <v>5.9894027709960937</v>
      </c>
      <c r="EO1491">
        <v>5.9542856216430664</v>
      </c>
      <c r="EP1491">
        <v>5.9517664909362793</v>
      </c>
      <c r="EQ1491">
        <v>5.9225554466247559</v>
      </c>
      <c r="ER1491">
        <v>5.8841028213500977</v>
      </c>
      <c r="ES1491">
        <v>1.6150366067886353</v>
      </c>
      <c r="ET1491">
        <v>0.25769060850143433</v>
      </c>
      <c r="EU1491">
        <v>0.18699410557746887</v>
      </c>
      <c r="EV1491">
        <v>7.823885977268219E-2</v>
      </c>
      <c r="EW1491">
        <v>0.47746151685714722</v>
      </c>
      <c r="EX1491">
        <v>0.75511050224304199</v>
      </c>
      <c r="EY1491">
        <v>63.704639434814453</v>
      </c>
      <c r="EZ1491">
        <v>63.327884674072266</v>
      </c>
      <c r="FA1491">
        <v>62.995754241943359</v>
      </c>
      <c r="FB1491">
        <v>63.044837951660156</v>
      </c>
      <c r="FC1491">
        <v>62.696933746337891</v>
      </c>
      <c r="FD1491">
        <v>62.822116851806641</v>
      </c>
      <c r="FE1491">
        <v>63.285865783691406</v>
      </c>
      <c r="FF1491">
        <v>65.07275390625</v>
      </c>
      <c r="FG1491">
        <v>67.256683349609375</v>
      </c>
      <c r="FH1491">
        <v>71.330879211425781</v>
      </c>
      <c r="FI1491">
        <v>74.385643005371094</v>
      </c>
      <c r="FJ1491">
        <v>74.808006286621094</v>
      </c>
      <c r="FK1491">
        <v>76.308616638183594</v>
      </c>
      <c r="FL1491">
        <v>76.100143432617188</v>
      </c>
      <c r="FM1491">
        <v>74.872344970703125</v>
      </c>
      <c r="FN1491">
        <v>74.243743896484375</v>
      </c>
      <c r="FO1491">
        <v>73.040863037109375</v>
      </c>
      <c r="FP1491">
        <v>71.799369812011719</v>
      </c>
      <c r="FQ1491">
        <v>70.82244873046875</v>
      </c>
      <c r="FR1491">
        <v>69.156806945800781</v>
      </c>
      <c r="FS1491">
        <v>66.479293823242188</v>
      </c>
      <c r="FT1491">
        <v>65.441436767578125</v>
      </c>
      <c r="FU1491">
        <v>64.518211364746094</v>
      </c>
      <c r="FV1491">
        <v>63.680870056152344</v>
      </c>
      <c r="FW1491">
        <v>181</v>
      </c>
      <c r="FX1491">
        <v>8.9820645749568939E-2</v>
      </c>
      <c r="FY1491">
        <v>1</v>
      </c>
    </row>
    <row r="1492" spans="1:181" x14ac:dyDescent="0.2">
      <c r="A1492" t="s">
        <v>243</v>
      </c>
      <c r="B1492" t="s">
        <v>239</v>
      </c>
      <c r="C1492" t="s">
        <v>214</v>
      </c>
      <c r="D1492" t="s">
        <v>38</v>
      </c>
      <c r="E1492">
        <v>2017</v>
      </c>
      <c r="F1492" t="s">
        <v>223</v>
      </c>
      <c r="G1492" t="s">
        <v>245</v>
      </c>
      <c r="H1492">
        <v>190</v>
      </c>
      <c r="K1492">
        <v>15.729982376098633</v>
      </c>
      <c r="L1492">
        <v>15.069311141967773</v>
      </c>
      <c r="M1492">
        <v>14.592408180236816</v>
      </c>
      <c r="N1492">
        <v>14.881114959716797</v>
      </c>
      <c r="O1492">
        <v>15.565774917602539</v>
      </c>
      <c r="P1492">
        <v>16.449728012084961</v>
      </c>
      <c r="Q1492">
        <v>19.304637908935547</v>
      </c>
      <c r="R1492">
        <v>22.01371955871582</v>
      </c>
      <c r="S1492">
        <v>24.836252212524414</v>
      </c>
      <c r="T1492">
        <v>26.962343215942383</v>
      </c>
      <c r="U1492">
        <v>30.1331787109375</v>
      </c>
      <c r="V1492">
        <v>31.249635696411133</v>
      </c>
      <c r="W1492">
        <v>32.013198852539063</v>
      </c>
      <c r="X1492">
        <v>32.379100799560547</v>
      </c>
      <c r="Y1492">
        <v>32.172786712646484</v>
      </c>
      <c r="Z1492">
        <v>32.044696807861328</v>
      </c>
      <c r="AA1492">
        <v>31.732707977294922</v>
      </c>
      <c r="AB1492">
        <v>31.541360855102539</v>
      </c>
      <c r="AC1492">
        <v>31.392885208129883</v>
      </c>
      <c r="AD1492">
        <v>30.920698165893555</v>
      </c>
      <c r="AE1492">
        <v>29.064008712768555</v>
      </c>
      <c r="AF1492">
        <v>23.799165725708008</v>
      </c>
      <c r="AG1492">
        <v>19.213258743286133</v>
      </c>
      <c r="AH1492">
        <v>16.460168838500977</v>
      </c>
      <c r="AI1492">
        <v>-2.2510101795196533</v>
      </c>
      <c r="AJ1492">
        <v>-1.7213484048843384</v>
      </c>
      <c r="AK1492">
        <v>-1.3226263523101807</v>
      </c>
      <c r="AL1492">
        <v>-1.2598755359649658</v>
      </c>
      <c r="AM1492">
        <v>-1.2547895908355713</v>
      </c>
      <c r="AN1492">
        <v>-1.2915239334106445</v>
      </c>
      <c r="AO1492">
        <v>-1.4148168563842773</v>
      </c>
      <c r="AP1492">
        <v>-1.5406268835067749</v>
      </c>
      <c r="AQ1492">
        <v>-1.6564393043518066</v>
      </c>
      <c r="AR1492">
        <v>-1.7769297361373901</v>
      </c>
      <c r="AS1492">
        <v>-1.964017391204834</v>
      </c>
      <c r="AT1492">
        <v>-2.0368638038635254</v>
      </c>
      <c r="AU1492">
        <v>-0.79710197448730469</v>
      </c>
      <c r="AV1492">
        <v>4.8326492309570313</v>
      </c>
      <c r="AW1492">
        <v>4.8374290466308594</v>
      </c>
      <c r="AX1492">
        <v>4.8827071189880371</v>
      </c>
      <c r="AY1492">
        <v>4.880638599395752</v>
      </c>
      <c r="AZ1492">
        <v>4.8237905502319336</v>
      </c>
      <c r="BA1492">
        <v>-0.9618297815322876</v>
      </c>
      <c r="BB1492">
        <v>-0.92343425750732422</v>
      </c>
      <c r="BC1492">
        <v>-0.8382071852684021</v>
      </c>
      <c r="BD1492">
        <v>-0.63151836395263672</v>
      </c>
      <c r="BE1492">
        <v>-1.1938927173614502</v>
      </c>
      <c r="BF1492">
        <v>-1.659022331237793</v>
      </c>
      <c r="BG1492">
        <v>-0.89404821395874023</v>
      </c>
      <c r="BH1492">
        <v>-0.68526333570480347</v>
      </c>
      <c r="BI1492">
        <v>-0.53332757949829102</v>
      </c>
      <c r="BJ1492">
        <v>-0.51884835958480835</v>
      </c>
      <c r="BK1492">
        <v>-0.53260505199432373</v>
      </c>
      <c r="BL1492">
        <v>-0.55462867021560669</v>
      </c>
      <c r="BM1492">
        <v>-0.64793264865875244</v>
      </c>
      <c r="BN1492">
        <v>-0.73932945728302002</v>
      </c>
      <c r="BO1492">
        <v>-0.81494176387786865</v>
      </c>
      <c r="BP1492">
        <v>-0.87258976697921753</v>
      </c>
      <c r="BQ1492">
        <v>-0.9895445704460144</v>
      </c>
      <c r="BR1492">
        <v>-1.0237818956375122</v>
      </c>
      <c r="BS1492">
        <v>-1.0283477604389191E-2</v>
      </c>
      <c r="BT1492">
        <v>5.1743588447570801</v>
      </c>
      <c r="BU1492">
        <v>5.1673531532287598</v>
      </c>
      <c r="BV1492">
        <v>5.1985116004943848</v>
      </c>
      <c r="BW1492">
        <v>5.1884250640869141</v>
      </c>
      <c r="BX1492">
        <v>5.1370110511779785</v>
      </c>
      <c r="BY1492">
        <v>-0.20061302185058594</v>
      </c>
      <c r="BZ1492">
        <v>-0.57452517747879028</v>
      </c>
      <c r="CA1492">
        <v>-0.53535860776901245</v>
      </c>
      <c r="CB1492">
        <v>-0.42185321450233459</v>
      </c>
      <c r="CC1492">
        <v>-0.70016789436340332</v>
      </c>
      <c r="CD1492">
        <v>-0.94587767124176025</v>
      </c>
      <c r="CE1492">
        <v>4.5779496431350708E-2</v>
      </c>
      <c r="CF1492">
        <v>3.2326072454452515E-2</v>
      </c>
      <c r="CG1492">
        <v>1.3338364660739899E-2</v>
      </c>
      <c r="CH1492">
        <v>-5.6151230819523335E-3</v>
      </c>
      <c r="CI1492">
        <v>-3.2422326505184174E-2</v>
      </c>
      <c r="CJ1492">
        <v>-4.4257249683141708E-2</v>
      </c>
      <c r="CK1492">
        <v>-0.1167910248041153</v>
      </c>
      <c r="CL1492">
        <v>-0.184353306889534</v>
      </c>
      <c r="CM1492">
        <v>-0.23212309181690216</v>
      </c>
      <c r="CN1492">
        <v>-0.24624660611152649</v>
      </c>
      <c r="CO1492">
        <v>-0.31462770700454712</v>
      </c>
      <c r="CP1492">
        <v>-0.32212445139884949</v>
      </c>
      <c r="CQ1492">
        <v>0.53466463088989258</v>
      </c>
      <c r="CR1492">
        <v>5.4110260009765625</v>
      </c>
      <c r="CS1492">
        <v>5.3958573341369629</v>
      </c>
      <c r="CT1492">
        <v>5.4172368049621582</v>
      </c>
      <c r="CU1492">
        <v>5.4015970230102539</v>
      </c>
      <c r="CV1492">
        <v>5.3539466857910156</v>
      </c>
      <c r="CW1492">
        <v>0.32660341262817383</v>
      </c>
      <c r="CX1492">
        <v>-0.33287182450294495</v>
      </c>
      <c r="CY1492">
        <v>-0.32560655474662781</v>
      </c>
      <c r="CZ1492">
        <v>-0.27663975954055786</v>
      </c>
      <c r="DA1492">
        <v>-0.35821560025215149</v>
      </c>
      <c r="DB1492">
        <v>-0.45195591449737549</v>
      </c>
      <c r="DC1492">
        <v>0.98560720682144165</v>
      </c>
      <c r="DD1492">
        <v>0.7499154806137085</v>
      </c>
      <c r="DE1492">
        <v>0.56000429391860962</v>
      </c>
      <c r="DF1492">
        <v>0.50761806964874268</v>
      </c>
      <c r="DG1492">
        <v>0.46776041388511658</v>
      </c>
      <c r="DH1492">
        <v>0.46611416339874268</v>
      </c>
      <c r="DI1492">
        <v>0.41435062885284424</v>
      </c>
      <c r="DJ1492">
        <v>0.37062281370162964</v>
      </c>
      <c r="DK1492">
        <v>0.35069558024406433</v>
      </c>
      <c r="DL1492">
        <v>0.38009652495384216</v>
      </c>
      <c r="DM1492">
        <v>0.36028915643692017</v>
      </c>
      <c r="DN1492">
        <v>0.37953296303749084</v>
      </c>
      <c r="DO1492">
        <v>1.0796127319335937</v>
      </c>
      <c r="DP1492">
        <v>5.6476931571960449</v>
      </c>
      <c r="DQ1492">
        <v>5.624361515045166</v>
      </c>
      <c r="DR1492">
        <v>5.6359620094299316</v>
      </c>
      <c r="DS1492">
        <v>5.6147689819335937</v>
      </c>
      <c r="DT1492">
        <v>5.5708823204040527</v>
      </c>
      <c r="DU1492">
        <v>0.85381984710693359</v>
      </c>
      <c r="DV1492">
        <v>-9.1218464076519012E-2</v>
      </c>
      <c r="DW1492">
        <v>-0.11585451662540436</v>
      </c>
      <c r="DX1492">
        <v>-0.13142630457878113</v>
      </c>
      <c r="DY1492">
        <v>-1.6263294965028763E-2</v>
      </c>
      <c r="DZ1492">
        <v>4.1965872049331665E-2</v>
      </c>
      <c r="EA1492">
        <v>2.34256911277771</v>
      </c>
      <c r="EB1492">
        <v>1.7860006093978882</v>
      </c>
      <c r="EC1492">
        <v>1.3493030071258545</v>
      </c>
      <c r="ED1492">
        <v>1.2486453056335449</v>
      </c>
      <c r="EE1492">
        <v>1.189944863319397</v>
      </c>
      <c r="EF1492">
        <v>1.2030093669891357</v>
      </c>
      <c r="EG1492">
        <v>1.1812348365783691</v>
      </c>
      <c r="EH1492">
        <v>1.1719201803207397</v>
      </c>
      <c r="EI1492">
        <v>1.1921931505203247</v>
      </c>
      <c r="EJ1492">
        <v>1.2844365835189819</v>
      </c>
      <c r="EK1492">
        <v>1.3347619771957397</v>
      </c>
      <c r="EL1492">
        <v>1.3926148414611816</v>
      </c>
      <c r="EM1492">
        <v>1.8664312362670898</v>
      </c>
      <c r="EN1492">
        <v>5.9894027709960937</v>
      </c>
      <c r="EO1492">
        <v>5.9542856216430664</v>
      </c>
      <c r="EP1492">
        <v>5.9517664909362793</v>
      </c>
      <c r="EQ1492">
        <v>5.9225554466247559</v>
      </c>
      <c r="ER1492">
        <v>5.8841028213500977</v>
      </c>
      <c r="ES1492">
        <v>1.6150366067886353</v>
      </c>
      <c r="ET1492">
        <v>0.25769060850143433</v>
      </c>
      <c r="EU1492">
        <v>0.18699410557746887</v>
      </c>
      <c r="EV1492">
        <v>7.823885977268219E-2</v>
      </c>
      <c r="EW1492">
        <v>0.47746151685714722</v>
      </c>
      <c r="EX1492">
        <v>0.75511050224304199</v>
      </c>
      <c r="EY1492">
        <v>63.704639434814453</v>
      </c>
      <c r="EZ1492">
        <v>63.327884674072266</v>
      </c>
      <c r="FA1492">
        <v>62.995754241943359</v>
      </c>
      <c r="FB1492">
        <v>63.044837951660156</v>
      </c>
      <c r="FC1492">
        <v>62.696933746337891</v>
      </c>
      <c r="FD1492">
        <v>62.822116851806641</v>
      </c>
      <c r="FE1492">
        <v>63.285865783691406</v>
      </c>
      <c r="FF1492">
        <v>65.07275390625</v>
      </c>
      <c r="FG1492">
        <v>67.256683349609375</v>
      </c>
      <c r="FH1492">
        <v>71.330879211425781</v>
      </c>
      <c r="FI1492">
        <v>74.385643005371094</v>
      </c>
      <c r="FJ1492">
        <v>74.808006286621094</v>
      </c>
      <c r="FK1492">
        <v>76.308616638183594</v>
      </c>
      <c r="FL1492">
        <v>76.100143432617188</v>
      </c>
      <c r="FM1492">
        <v>74.872344970703125</v>
      </c>
      <c r="FN1492">
        <v>74.243743896484375</v>
      </c>
      <c r="FO1492">
        <v>73.040863037109375</v>
      </c>
      <c r="FP1492">
        <v>71.799369812011719</v>
      </c>
      <c r="FQ1492">
        <v>70.82244873046875</v>
      </c>
      <c r="FR1492">
        <v>69.156806945800781</v>
      </c>
      <c r="FS1492">
        <v>66.479293823242188</v>
      </c>
      <c r="FT1492">
        <v>65.441436767578125</v>
      </c>
      <c r="FU1492">
        <v>64.518211364746094</v>
      </c>
      <c r="FV1492">
        <v>63.680870056152344</v>
      </c>
      <c r="FW1492">
        <v>181</v>
      </c>
      <c r="FX1492">
        <v>8.9820645749568939E-2</v>
      </c>
      <c r="FY1492">
        <v>1</v>
      </c>
    </row>
    <row r="1493" spans="1:181" x14ac:dyDescent="0.2">
      <c r="A1493" t="s">
        <v>243</v>
      </c>
      <c r="B1493" t="s">
        <v>239</v>
      </c>
      <c r="C1493" t="s">
        <v>214</v>
      </c>
      <c r="D1493" t="s">
        <v>38</v>
      </c>
      <c r="E1493">
        <v>2018</v>
      </c>
      <c r="F1493" t="s">
        <v>223</v>
      </c>
      <c r="G1493" t="s">
        <v>245</v>
      </c>
      <c r="H1493">
        <v>190</v>
      </c>
      <c r="K1493">
        <v>15.729982376098633</v>
      </c>
      <c r="L1493">
        <v>15.069311141967773</v>
      </c>
      <c r="M1493">
        <v>14.592408180236816</v>
      </c>
      <c r="N1493">
        <v>14.881114959716797</v>
      </c>
      <c r="O1493">
        <v>15.565774917602539</v>
      </c>
      <c r="P1493">
        <v>16.449728012084961</v>
      </c>
      <c r="Q1493">
        <v>19.304637908935547</v>
      </c>
      <c r="R1493">
        <v>22.01371955871582</v>
      </c>
      <c r="S1493">
        <v>24.836252212524414</v>
      </c>
      <c r="T1493">
        <v>26.962343215942383</v>
      </c>
      <c r="U1493">
        <v>30.1331787109375</v>
      </c>
      <c r="V1493">
        <v>31.249635696411133</v>
      </c>
      <c r="W1493">
        <v>32.013198852539063</v>
      </c>
      <c r="X1493">
        <v>32.379100799560547</v>
      </c>
      <c r="Y1493">
        <v>32.172786712646484</v>
      </c>
      <c r="Z1493">
        <v>32.044696807861328</v>
      </c>
      <c r="AA1493">
        <v>31.732707977294922</v>
      </c>
      <c r="AB1493">
        <v>31.541360855102539</v>
      </c>
      <c r="AC1493">
        <v>31.392885208129883</v>
      </c>
      <c r="AD1493">
        <v>30.920698165893555</v>
      </c>
      <c r="AE1493">
        <v>29.064008712768555</v>
      </c>
      <c r="AF1493">
        <v>23.799165725708008</v>
      </c>
      <c r="AG1493">
        <v>19.213258743286133</v>
      </c>
      <c r="AH1493">
        <v>16.460168838500977</v>
      </c>
      <c r="AI1493">
        <v>-2.2510101795196533</v>
      </c>
      <c r="AJ1493">
        <v>-1.7213484048843384</v>
      </c>
      <c r="AK1493">
        <v>-1.3226263523101807</v>
      </c>
      <c r="AL1493">
        <v>-1.2598755359649658</v>
      </c>
      <c r="AM1493">
        <v>-1.2547895908355713</v>
      </c>
      <c r="AN1493">
        <v>-1.2915239334106445</v>
      </c>
      <c r="AO1493">
        <v>-1.4148168563842773</v>
      </c>
      <c r="AP1493">
        <v>-1.5406268835067749</v>
      </c>
      <c r="AQ1493">
        <v>-1.6564393043518066</v>
      </c>
      <c r="AR1493">
        <v>-1.7769297361373901</v>
      </c>
      <c r="AS1493">
        <v>-1.964017391204834</v>
      </c>
      <c r="AT1493">
        <v>-2.0368638038635254</v>
      </c>
      <c r="AU1493">
        <v>-0.79710197448730469</v>
      </c>
      <c r="AV1493">
        <v>4.8326492309570313</v>
      </c>
      <c r="AW1493">
        <v>4.8374290466308594</v>
      </c>
      <c r="AX1493">
        <v>4.8827071189880371</v>
      </c>
      <c r="AY1493">
        <v>4.880638599395752</v>
      </c>
      <c r="AZ1493">
        <v>4.8237905502319336</v>
      </c>
      <c r="BA1493">
        <v>-0.9618297815322876</v>
      </c>
      <c r="BB1493">
        <v>-0.92343425750732422</v>
      </c>
      <c r="BC1493">
        <v>-0.8382071852684021</v>
      </c>
      <c r="BD1493">
        <v>-0.63151836395263672</v>
      </c>
      <c r="BE1493">
        <v>-1.1938927173614502</v>
      </c>
      <c r="BF1493">
        <v>-1.659022331237793</v>
      </c>
      <c r="BG1493">
        <v>-0.89404821395874023</v>
      </c>
      <c r="BH1493">
        <v>-0.68526333570480347</v>
      </c>
      <c r="BI1493">
        <v>-0.53332757949829102</v>
      </c>
      <c r="BJ1493">
        <v>-0.51884835958480835</v>
      </c>
      <c r="BK1493">
        <v>-0.53260505199432373</v>
      </c>
      <c r="BL1493">
        <v>-0.55462867021560669</v>
      </c>
      <c r="BM1493">
        <v>-0.64793264865875244</v>
      </c>
      <c r="BN1493">
        <v>-0.73932945728302002</v>
      </c>
      <c r="BO1493">
        <v>-0.81494176387786865</v>
      </c>
      <c r="BP1493">
        <v>-0.87258976697921753</v>
      </c>
      <c r="BQ1493">
        <v>-0.9895445704460144</v>
      </c>
      <c r="BR1493">
        <v>-1.0237818956375122</v>
      </c>
      <c r="BS1493">
        <v>-1.0283477604389191E-2</v>
      </c>
      <c r="BT1493">
        <v>5.1743588447570801</v>
      </c>
      <c r="BU1493">
        <v>5.1673531532287598</v>
      </c>
      <c r="BV1493">
        <v>5.1985116004943848</v>
      </c>
      <c r="BW1493">
        <v>5.1884250640869141</v>
      </c>
      <c r="BX1493">
        <v>5.1370110511779785</v>
      </c>
      <c r="BY1493">
        <v>-0.20061302185058594</v>
      </c>
      <c r="BZ1493">
        <v>-0.57452517747879028</v>
      </c>
      <c r="CA1493">
        <v>-0.53535860776901245</v>
      </c>
      <c r="CB1493">
        <v>-0.42185321450233459</v>
      </c>
      <c r="CC1493">
        <v>-0.70016789436340332</v>
      </c>
      <c r="CD1493">
        <v>-0.94587767124176025</v>
      </c>
      <c r="CE1493">
        <v>4.5779496431350708E-2</v>
      </c>
      <c r="CF1493">
        <v>3.2326072454452515E-2</v>
      </c>
      <c r="CG1493">
        <v>1.3338364660739899E-2</v>
      </c>
      <c r="CH1493">
        <v>-5.6151230819523335E-3</v>
      </c>
      <c r="CI1493">
        <v>-3.2422326505184174E-2</v>
      </c>
      <c r="CJ1493">
        <v>-4.4257249683141708E-2</v>
      </c>
      <c r="CK1493">
        <v>-0.1167910248041153</v>
      </c>
      <c r="CL1493">
        <v>-0.184353306889534</v>
      </c>
      <c r="CM1493">
        <v>-0.23212309181690216</v>
      </c>
      <c r="CN1493">
        <v>-0.24624660611152649</v>
      </c>
      <c r="CO1493">
        <v>-0.31462770700454712</v>
      </c>
      <c r="CP1493">
        <v>-0.32212445139884949</v>
      </c>
      <c r="CQ1493">
        <v>0.53466463088989258</v>
      </c>
      <c r="CR1493">
        <v>5.4110260009765625</v>
      </c>
      <c r="CS1493">
        <v>5.3958573341369629</v>
      </c>
      <c r="CT1493">
        <v>5.4172368049621582</v>
      </c>
      <c r="CU1493">
        <v>5.4015970230102539</v>
      </c>
      <c r="CV1493">
        <v>5.3539466857910156</v>
      </c>
      <c r="CW1493">
        <v>0.32660341262817383</v>
      </c>
      <c r="CX1493">
        <v>-0.33287182450294495</v>
      </c>
      <c r="CY1493">
        <v>-0.32560655474662781</v>
      </c>
      <c r="CZ1493">
        <v>-0.27663975954055786</v>
      </c>
      <c r="DA1493">
        <v>-0.35821560025215149</v>
      </c>
      <c r="DB1493">
        <v>-0.45195591449737549</v>
      </c>
      <c r="DC1493">
        <v>0.98560720682144165</v>
      </c>
      <c r="DD1493">
        <v>0.7499154806137085</v>
      </c>
      <c r="DE1493">
        <v>0.56000429391860962</v>
      </c>
      <c r="DF1493">
        <v>0.50761806964874268</v>
      </c>
      <c r="DG1493">
        <v>0.46776041388511658</v>
      </c>
      <c r="DH1493">
        <v>0.46611416339874268</v>
      </c>
      <c r="DI1493">
        <v>0.41435062885284424</v>
      </c>
      <c r="DJ1493">
        <v>0.37062281370162964</v>
      </c>
      <c r="DK1493">
        <v>0.35069558024406433</v>
      </c>
      <c r="DL1493">
        <v>0.38009652495384216</v>
      </c>
      <c r="DM1493">
        <v>0.36028915643692017</v>
      </c>
      <c r="DN1493">
        <v>0.37953296303749084</v>
      </c>
      <c r="DO1493">
        <v>1.0796127319335937</v>
      </c>
      <c r="DP1493">
        <v>5.6476931571960449</v>
      </c>
      <c r="DQ1493">
        <v>5.624361515045166</v>
      </c>
      <c r="DR1493">
        <v>5.6359620094299316</v>
      </c>
      <c r="DS1493">
        <v>5.6147689819335937</v>
      </c>
      <c r="DT1493">
        <v>5.5708823204040527</v>
      </c>
      <c r="DU1493">
        <v>0.85381984710693359</v>
      </c>
      <c r="DV1493">
        <v>-9.1218464076519012E-2</v>
      </c>
      <c r="DW1493">
        <v>-0.11585451662540436</v>
      </c>
      <c r="DX1493">
        <v>-0.13142630457878113</v>
      </c>
      <c r="DY1493">
        <v>-1.6263294965028763E-2</v>
      </c>
      <c r="DZ1493">
        <v>4.1965872049331665E-2</v>
      </c>
      <c r="EA1493">
        <v>2.34256911277771</v>
      </c>
      <c r="EB1493">
        <v>1.7860006093978882</v>
      </c>
      <c r="EC1493">
        <v>1.3493030071258545</v>
      </c>
      <c r="ED1493">
        <v>1.2486453056335449</v>
      </c>
      <c r="EE1493">
        <v>1.189944863319397</v>
      </c>
      <c r="EF1493">
        <v>1.2030093669891357</v>
      </c>
      <c r="EG1493">
        <v>1.1812348365783691</v>
      </c>
      <c r="EH1493">
        <v>1.1719201803207397</v>
      </c>
      <c r="EI1493">
        <v>1.1921931505203247</v>
      </c>
      <c r="EJ1493">
        <v>1.2844365835189819</v>
      </c>
      <c r="EK1493">
        <v>1.3347619771957397</v>
      </c>
      <c r="EL1493">
        <v>1.3926148414611816</v>
      </c>
      <c r="EM1493">
        <v>1.8664312362670898</v>
      </c>
      <c r="EN1493">
        <v>5.9894027709960937</v>
      </c>
      <c r="EO1493">
        <v>5.9542856216430664</v>
      </c>
      <c r="EP1493">
        <v>5.9517664909362793</v>
      </c>
      <c r="EQ1493">
        <v>5.9225554466247559</v>
      </c>
      <c r="ER1493">
        <v>5.8841028213500977</v>
      </c>
      <c r="ES1493">
        <v>1.6150366067886353</v>
      </c>
      <c r="ET1493">
        <v>0.25769060850143433</v>
      </c>
      <c r="EU1493">
        <v>0.18699410557746887</v>
      </c>
      <c r="EV1493">
        <v>7.823885977268219E-2</v>
      </c>
      <c r="EW1493">
        <v>0.47746151685714722</v>
      </c>
      <c r="EX1493">
        <v>0.75511050224304199</v>
      </c>
      <c r="EY1493">
        <v>63.704639434814453</v>
      </c>
      <c r="EZ1493">
        <v>63.327884674072266</v>
      </c>
      <c r="FA1493">
        <v>62.995754241943359</v>
      </c>
      <c r="FB1493">
        <v>63.044837951660156</v>
      </c>
      <c r="FC1493">
        <v>62.696933746337891</v>
      </c>
      <c r="FD1493">
        <v>62.822116851806641</v>
      </c>
      <c r="FE1493">
        <v>63.285865783691406</v>
      </c>
      <c r="FF1493">
        <v>65.07275390625</v>
      </c>
      <c r="FG1493">
        <v>67.256683349609375</v>
      </c>
      <c r="FH1493">
        <v>71.330879211425781</v>
      </c>
      <c r="FI1493">
        <v>74.385643005371094</v>
      </c>
      <c r="FJ1493">
        <v>74.808006286621094</v>
      </c>
      <c r="FK1493">
        <v>76.308616638183594</v>
      </c>
      <c r="FL1493">
        <v>76.100143432617188</v>
      </c>
      <c r="FM1493">
        <v>74.872344970703125</v>
      </c>
      <c r="FN1493">
        <v>74.243743896484375</v>
      </c>
      <c r="FO1493">
        <v>73.040863037109375</v>
      </c>
      <c r="FP1493">
        <v>71.799369812011719</v>
      </c>
      <c r="FQ1493">
        <v>70.82244873046875</v>
      </c>
      <c r="FR1493">
        <v>69.156806945800781</v>
      </c>
      <c r="FS1493">
        <v>66.479293823242188</v>
      </c>
      <c r="FT1493">
        <v>65.441436767578125</v>
      </c>
      <c r="FU1493">
        <v>64.518211364746094</v>
      </c>
      <c r="FV1493">
        <v>63.680870056152344</v>
      </c>
      <c r="FW1493">
        <v>181</v>
      </c>
      <c r="FX1493">
        <v>8.9820645749568939E-2</v>
      </c>
      <c r="FY1493">
        <v>1</v>
      </c>
    </row>
    <row r="1494" spans="1:181" x14ac:dyDescent="0.2">
      <c r="A1494" t="s">
        <v>243</v>
      </c>
      <c r="B1494" t="s">
        <v>239</v>
      </c>
      <c r="C1494" t="s">
        <v>214</v>
      </c>
      <c r="D1494" t="s">
        <v>38</v>
      </c>
      <c r="E1494">
        <v>2019</v>
      </c>
      <c r="F1494" t="s">
        <v>223</v>
      </c>
      <c r="G1494" t="s">
        <v>245</v>
      </c>
      <c r="H1494">
        <v>190</v>
      </c>
      <c r="K1494">
        <v>15.729982376098633</v>
      </c>
      <c r="L1494">
        <v>15.069311141967773</v>
      </c>
      <c r="M1494">
        <v>14.592408180236816</v>
      </c>
      <c r="N1494">
        <v>14.881114959716797</v>
      </c>
      <c r="O1494">
        <v>15.565774917602539</v>
      </c>
      <c r="P1494">
        <v>16.449728012084961</v>
      </c>
      <c r="Q1494">
        <v>19.304637908935547</v>
      </c>
      <c r="R1494">
        <v>22.01371955871582</v>
      </c>
      <c r="S1494">
        <v>24.836252212524414</v>
      </c>
      <c r="T1494">
        <v>26.962343215942383</v>
      </c>
      <c r="U1494">
        <v>30.1331787109375</v>
      </c>
      <c r="V1494">
        <v>31.249635696411133</v>
      </c>
      <c r="W1494">
        <v>32.013198852539063</v>
      </c>
      <c r="X1494">
        <v>32.379100799560547</v>
      </c>
      <c r="Y1494">
        <v>32.172786712646484</v>
      </c>
      <c r="Z1494">
        <v>32.044696807861328</v>
      </c>
      <c r="AA1494">
        <v>31.732707977294922</v>
      </c>
      <c r="AB1494">
        <v>31.541360855102539</v>
      </c>
      <c r="AC1494">
        <v>31.392885208129883</v>
      </c>
      <c r="AD1494">
        <v>30.920698165893555</v>
      </c>
      <c r="AE1494">
        <v>29.064008712768555</v>
      </c>
      <c r="AF1494">
        <v>23.799165725708008</v>
      </c>
      <c r="AG1494">
        <v>19.213258743286133</v>
      </c>
      <c r="AH1494">
        <v>16.460168838500977</v>
      </c>
      <c r="AI1494">
        <v>-2.2510101795196533</v>
      </c>
      <c r="AJ1494">
        <v>-1.7213484048843384</v>
      </c>
      <c r="AK1494">
        <v>-1.3226263523101807</v>
      </c>
      <c r="AL1494">
        <v>-1.2598755359649658</v>
      </c>
      <c r="AM1494">
        <v>-1.2547895908355713</v>
      </c>
      <c r="AN1494">
        <v>-1.2915239334106445</v>
      </c>
      <c r="AO1494">
        <v>-1.4148168563842773</v>
      </c>
      <c r="AP1494">
        <v>-1.5406268835067749</v>
      </c>
      <c r="AQ1494">
        <v>-1.6564393043518066</v>
      </c>
      <c r="AR1494">
        <v>-1.7769297361373901</v>
      </c>
      <c r="AS1494">
        <v>-1.964017391204834</v>
      </c>
      <c r="AT1494">
        <v>-2.0368638038635254</v>
      </c>
      <c r="AU1494">
        <v>-0.79710197448730469</v>
      </c>
      <c r="AV1494">
        <v>4.8326492309570313</v>
      </c>
      <c r="AW1494">
        <v>4.8374290466308594</v>
      </c>
      <c r="AX1494">
        <v>4.8827071189880371</v>
      </c>
      <c r="AY1494">
        <v>4.880638599395752</v>
      </c>
      <c r="AZ1494">
        <v>4.8237905502319336</v>
      </c>
      <c r="BA1494">
        <v>-0.9618297815322876</v>
      </c>
      <c r="BB1494">
        <v>-0.92343425750732422</v>
      </c>
      <c r="BC1494">
        <v>-0.8382071852684021</v>
      </c>
      <c r="BD1494">
        <v>-0.63151836395263672</v>
      </c>
      <c r="BE1494">
        <v>-1.1938927173614502</v>
      </c>
      <c r="BF1494">
        <v>-1.659022331237793</v>
      </c>
      <c r="BG1494">
        <v>-0.89404821395874023</v>
      </c>
      <c r="BH1494">
        <v>-0.68526333570480347</v>
      </c>
      <c r="BI1494">
        <v>-0.53332757949829102</v>
      </c>
      <c r="BJ1494">
        <v>-0.51884835958480835</v>
      </c>
      <c r="BK1494">
        <v>-0.53260505199432373</v>
      </c>
      <c r="BL1494">
        <v>-0.55462867021560669</v>
      </c>
      <c r="BM1494">
        <v>-0.64793264865875244</v>
      </c>
      <c r="BN1494">
        <v>-0.73932945728302002</v>
      </c>
      <c r="BO1494">
        <v>-0.81494176387786865</v>
      </c>
      <c r="BP1494">
        <v>-0.87258976697921753</v>
      </c>
      <c r="BQ1494">
        <v>-0.9895445704460144</v>
      </c>
      <c r="BR1494">
        <v>-1.0237818956375122</v>
      </c>
      <c r="BS1494">
        <v>-1.0283477604389191E-2</v>
      </c>
      <c r="BT1494">
        <v>5.1743588447570801</v>
      </c>
      <c r="BU1494">
        <v>5.1673531532287598</v>
      </c>
      <c r="BV1494">
        <v>5.1985116004943848</v>
      </c>
      <c r="BW1494">
        <v>5.1884250640869141</v>
      </c>
      <c r="BX1494">
        <v>5.1370110511779785</v>
      </c>
      <c r="BY1494">
        <v>-0.20061302185058594</v>
      </c>
      <c r="BZ1494">
        <v>-0.57452517747879028</v>
      </c>
      <c r="CA1494">
        <v>-0.53535860776901245</v>
      </c>
      <c r="CB1494">
        <v>-0.42185321450233459</v>
      </c>
      <c r="CC1494">
        <v>-0.70016789436340332</v>
      </c>
      <c r="CD1494">
        <v>-0.94587767124176025</v>
      </c>
      <c r="CE1494">
        <v>4.5779496431350708E-2</v>
      </c>
      <c r="CF1494">
        <v>3.2326072454452515E-2</v>
      </c>
      <c r="CG1494">
        <v>1.3338364660739899E-2</v>
      </c>
      <c r="CH1494">
        <v>-5.6151230819523335E-3</v>
      </c>
      <c r="CI1494">
        <v>-3.2422326505184174E-2</v>
      </c>
      <c r="CJ1494">
        <v>-4.4257249683141708E-2</v>
      </c>
      <c r="CK1494">
        <v>-0.1167910248041153</v>
      </c>
      <c r="CL1494">
        <v>-0.184353306889534</v>
      </c>
      <c r="CM1494">
        <v>-0.23212309181690216</v>
      </c>
      <c r="CN1494">
        <v>-0.24624660611152649</v>
      </c>
      <c r="CO1494">
        <v>-0.31462770700454712</v>
      </c>
      <c r="CP1494">
        <v>-0.32212445139884949</v>
      </c>
      <c r="CQ1494">
        <v>0.53466463088989258</v>
      </c>
      <c r="CR1494">
        <v>5.4110260009765625</v>
      </c>
      <c r="CS1494">
        <v>5.3958573341369629</v>
      </c>
      <c r="CT1494">
        <v>5.4172368049621582</v>
      </c>
      <c r="CU1494">
        <v>5.4015970230102539</v>
      </c>
      <c r="CV1494">
        <v>5.3539466857910156</v>
      </c>
      <c r="CW1494">
        <v>0.32660341262817383</v>
      </c>
      <c r="CX1494">
        <v>-0.33287182450294495</v>
      </c>
      <c r="CY1494">
        <v>-0.32560655474662781</v>
      </c>
      <c r="CZ1494">
        <v>-0.27663975954055786</v>
      </c>
      <c r="DA1494">
        <v>-0.35821560025215149</v>
      </c>
      <c r="DB1494">
        <v>-0.45195591449737549</v>
      </c>
      <c r="DC1494">
        <v>0.98560720682144165</v>
      </c>
      <c r="DD1494">
        <v>0.7499154806137085</v>
      </c>
      <c r="DE1494">
        <v>0.56000429391860962</v>
      </c>
      <c r="DF1494">
        <v>0.50761806964874268</v>
      </c>
      <c r="DG1494">
        <v>0.46776041388511658</v>
      </c>
      <c r="DH1494">
        <v>0.46611416339874268</v>
      </c>
      <c r="DI1494">
        <v>0.41435062885284424</v>
      </c>
      <c r="DJ1494">
        <v>0.37062281370162964</v>
      </c>
      <c r="DK1494">
        <v>0.35069558024406433</v>
      </c>
      <c r="DL1494">
        <v>0.38009652495384216</v>
      </c>
      <c r="DM1494">
        <v>0.36028915643692017</v>
      </c>
      <c r="DN1494">
        <v>0.37953296303749084</v>
      </c>
      <c r="DO1494">
        <v>1.0796127319335937</v>
      </c>
      <c r="DP1494">
        <v>5.6476931571960449</v>
      </c>
      <c r="DQ1494">
        <v>5.624361515045166</v>
      </c>
      <c r="DR1494">
        <v>5.6359620094299316</v>
      </c>
      <c r="DS1494">
        <v>5.6147689819335937</v>
      </c>
      <c r="DT1494">
        <v>5.5708823204040527</v>
      </c>
      <c r="DU1494">
        <v>0.85381984710693359</v>
      </c>
      <c r="DV1494">
        <v>-9.1218464076519012E-2</v>
      </c>
      <c r="DW1494">
        <v>-0.11585451662540436</v>
      </c>
      <c r="DX1494">
        <v>-0.13142630457878113</v>
      </c>
      <c r="DY1494">
        <v>-1.6263294965028763E-2</v>
      </c>
      <c r="DZ1494">
        <v>4.1965872049331665E-2</v>
      </c>
      <c r="EA1494">
        <v>2.34256911277771</v>
      </c>
      <c r="EB1494">
        <v>1.7860006093978882</v>
      </c>
      <c r="EC1494">
        <v>1.3493030071258545</v>
      </c>
      <c r="ED1494">
        <v>1.2486453056335449</v>
      </c>
      <c r="EE1494">
        <v>1.189944863319397</v>
      </c>
      <c r="EF1494">
        <v>1.2030093669891357</v>
      </c>
      <c r="EG1494">
        <v>1.1812348365783691</v>
      </c>
      <c r="EH1494">
        <v>1.1719201803207397</v>
      </c>
      <c r="EI1494">
        <v>1.1921931505203247</v>
      </c>
      <c r="EJ1494">
        <v>1.2844365835189819</v>
      </c>
      <c r="EK1494">
        <v>1.3347619771957397</v>
      </c>
      <c r="EL1494">
        <v>1.3926148414611816</v>
      </c>
      <c r="EM1494">
        <v>1.8664312362670898</v>
      </c>
      <c r="EN1494">
        <v>5.9894027709960937</v>
      </c>
      <c r="EO1494">
        <v>5.9542856216430664</v>
      </c>
      <c r="EP1494">
        <v>5.9517664909362793</v>
      </c>
      <c r="EQ1494">
        <v>5.9225554466247559</v>
      </c>
      <c r="ER1494">
        <v>5.8841028213500977</v>
      </c>
      <c r="ES1494">
        <v>1.6150366067886353</v>
      </c>
      <c r="ET1494">
        <v>0.25769060850143433</v>
      </c>
      <c r="EU1494">
        <v>0.18699410557746887</v>
      </c>
      <c r="EV1494">
        <v>7.823885977268219E-2</v>
      </c>
      <c r="EW1494">
        <v>0.47746151685714722</v>
      </c>
      <c r="EX1494">
        <v>0.75511050224304199</v>
      </c>
      <c r="EY1494">
        <v>63.704639434814453</v>
      </c>
      <c r="EZ1494">
        <v>63.327884674072266</v>
      </c>
      <c r="FA1494">
        <v>62.995754241943359</v>
      </c>
      <c r="FB1494">
        <v>63.044837951660156</v>
      </c>
      <c r="FC1494">
        <v>62.696933746337891</v>
      </c>
      <c r="FD1494">
        <v>62.822116851806641</v>
      </c>
      <c r="FE1494">
        <v>63.285865783691406</v>
      </c>
      <c r="FF1494">
        <v>65.07275390625</v>
      </c>
      <c r="FG1494">
        <v>67.256683349609375</v>
      </c>
      <c r="FH1494">
        <v>71.330879211425781</v>
      </c>
      <c r="FI1494">
        <v>74.385643005371094</v>
      </c>
      <c r="FJ1494">
        <v>74.808006286621094</v>
      </c>
      <c r="FK1494">
        <v>76.308616638183594</v>
      </c>
      <c r="FL1494">
        <v>76.100143432617188</v>
      </c>
      <c r="FM1494">
        <v>74.872344970703125</v>
      </c>
      <c r="FN1494">
        <v>74.243743896484375</v>
      </c>
      <c r="FO1494">
        <v>73.040863037109375</v>
      </c>
      <c r="FP1494">
        <v>71.799369812011719</v>
      </c>
      <c r="FQ1494">
        <v>70.82244873046875</v>
      </c>
      <c r="FR1494">
        <v>69.156806945800781</v>
      </c>
      <c r="FS1494">
        <v>66.479293823242188</v>
      </c>
      <c r="FT1494">
        <v>65.441436767578125</v>
      </c>
      <c r="FU1494">
        <v>64.518211364746094</v>
      </c>
      <c r="FV1494">
        <v>63.680870056152344</v>
      </c>
      <c r="FW1494">
        <v>181</v>
      </c>
      <c r="FX1494">
        <v>8.9820645749568939E-2</v>
      </c>
      <c r="FY1494">
        <v>1</v>
      </c>
    </row>
    <row r="1495" spans="1:181" x14ac:dyDescent="0.2">
      <c r="A1495" t="s">
        <v>243</v>
      </c>
      <c r="B1495" t="s">
        <v>239</v>
      </c>
      <c r="C1495" t="s">
        <v>214</v>
      </c>
      <c r="D1495" t="s">
        <v>38</v>
      </c>
      <c r="E1495">
        <v>2020</v>
      </c>
      <c r="F1495" t="s">
        <v>223</v>
      </c>
      <c r="G1495" t="s">
        <v>245</v>
      </c>
      <c r="H1495">
        <v>190</v>
      </c>
      <c r="K1495">
        <v>15.729982376098633</v>
      </c>
      <c r="L1495">
        <v>15.069311141967773</v>
      </c>
      <c r="M1495">
        <v>14.592408180236816</v>
      </c>
      <c r="N1495">
        <v>14.881114959716797</v>
      </c>
      <c r="O1495">
        <v>15.565774917602539</v>
      </c>
      <c r="P1495">
        <v>16.449728012084961</v>
      </c>
      <c r="Q1495">
        <v>19.304637908935547</v>
      </c>
      <c r="R1495">
        <v>22.01371955871582</v>
      </c>
      <c r="S1495">
        <v>24.836252212524414</v>
      </c>
      <c r="T1495">
        <v>26.962343215942383</v>
      </c>
      <c r="U1495">
        <v>30.1331787109375</v>
      </c>
      <c r="V1495">
        <v>31.249635696411133</v>
      </c>
      <c r="W1495">
        <v>32.013198852539063</v>
      </c>
      <c r="X1495">
        <v>32.379100799560547</v>
      </c>
      <c r="Y1495">
        <v>32.172786712646484</v>
      </c>
      <c r="Z1495">
        <v>32.044696807861328</v>
      </c>
      <c r="AA1495">
        <v>31.732707977294922</v>
      </c>
      <c r="AB1495">
        <v>31.541360855102539</v>
      </c>
      <c r="AC1495">
        <v>31.392885208129883</v>
      </c>
      <c r="AD1495">
        <v>30.920698165893555</v>
      </c>
      <c r="AE1495">
        <v>29.064008712768555</v>
      </c>
      <c r="AF1495">
        <v>23.799165725708008</v>
      </c>
      <c r="AG1495">
        <v>19.213258743286133</v>
      </c>
      <c r="AH1495">
        <v>16.460168838500977</v>
      </c>
      <c r="AI1495">
        <v>-2.2510101795196533</v>
      </c>
      <c r="AJ1495">
        <v>-1.7213484048843384</v>
      </c>
      <c r="AK1495">
        <v>-1.3226263523101807</v>
      </c>
      <c r="AL1495">
        <v>-1.2598755359649658</v>
      </c>
      <c r="AM1495">
        <v>-1.2547895908355713</v>
      </c>
      <c r="AN1495">
        <v>-1.2915239334106445</v>
      </c>
      <c r="AO1495">
        <v>-1.4148168563842773</v>
      </c>
      <c r="AP1495">
        <v>-1.5406268835067749</v>
      </c>
      <c r="AQ1495">
        <v>-1.6564393043518066</v>
      </c>
      <c r="AR1495">
        <v>-1.7769297361373901</v>
      </c>
      <c r="AS1495">
        <v>-1.964017391204834</v>
      </c>
      <c r="AT1495">
        <v>-2.0368638038635254</v>
      </c>
      <c r="AU1495">
        <v>-0.79710197448730469</v>
      </c>
      <c r="AV1495">
        <v>4.8326492309570313</v>
      </c>
      <c r="AW1495">
        <v>4.8374290466308594</v>
      </c>
      <c r="AX1495">
        <v>4.8827071189880371</v>
      </c>
      <c r="AY1495">
        <v>4.880638599395752</v>
      </c>
      <c r="AZ1495">
        <v>4.8237905502319336</v>
      </c>
      <c r="BA1495">
        <v>-0.9618297815322876</v>
      </c>
      <c r="BB1495">
        <v>-0.92343425750732422</v>
      </c>
      <c r="BC1495">
        <v>-0.8382071852684021</v>
      </c>
      <c r="BD1495">
        <v>-0.63151836395263672</v>
      </c>
      <c r="BE1495">
        <v>-1.1938927173614502</v>
      </c>
      <c r="BF1495">
        <v>-1.659022331237793</v>
      </c>
      <c r="BG1495">
        <v>-0.89404821395874023</v>
      </c>
      <c r="BH1495">
        <v>-0.68526333570480347</v>
      </c>
      <c r="BI1495">
        <v>-0.53332757949829102</v>
      </c>
      <c r="BJ1495">
        <v>-0.51884835958480835</v>
      </c>
      <c r="BK1495">
        <v>-0.53260505199432373</v>
      </c>
      <c r="BL1495">
        <v>-0.55462867021560669</v>
      </c>
      <c r="BM1495">
        <v>-0.64793264865875244</v>
      </c>
      <c r="BN1495">
        <v>-0.73932945728302002</v>
      </c>
      <c r="BO1495">
        <v>-0.81494176387786865</v>
      </c>
      <c r="BP1495">
        <v>-0.87258976697921753</v>
      </c>
      <c r="BQ1495">
        <v>-0.9895445704460144</v>
      </c>
      <c r="BR1495">
        <v>-1.0237818956375122</v>
      </c>
      <c r="BS1495">
        <v>-1.0283477604389191E-2</v>
      </c>
      <c r="BT1495">
        <v>5.1743588447570801</v>
      </c>
      <c r="BU1495">
        <v>5.1673531532287598</v>
      </c>
      <c r="BV1495">
        <v>5.1985116004943848</v>
      </c>
      <c r="BW1495">
        <v>5.1884250640869141</v>
      </c>
      <c r="BX1495">
        <v>5.1370110511779785</v>
      </c>
      <c r="BY1495">
        <v>-0.20061302185058594</v>
      </c>
      <c r="BZ1495">
        <v>-0.57452517747879028</v>
      </c>
      <c r="CA1495">
        <v>-0.53535860776901245</v>
      </c>
      <c r="CB1495">
        <v>-0.42185321450233459</v>
      </c>
      <c r="CC1495">
        <v>-0.70016789436340332</v>
      </c>
      <c r="CD1495">
        <v>-0.94587767124176025</v>
      </c>
      <c r="CE1495">
        <v>4.5779496431350708E-2</v>
      </c>
      <c r="CF1495">
        <v>3.2326072454452515E-2</v>
      </c>
      <c r="CG1495">
        <v>1.3338364660739899E-2</v>
      </c>
      <c r="CH1495">
        <v>-5.6151230819523335E-3</v>
      </c>
      <c r="CI1495">
        <v>-3.2422326505184174E-2</v>
      </c>
      <c r="CJ1495">
        <v>-4.4257249683141708E-2</v>
      </c>
      <c r="CK1495">
        <v>-0.1167910248041153</v>
      </c>
      <c r="CL1495">
        <v>-0.184353306889534</v>
      </c>
      <c r="CM1495">
        <v>-0.23212309181690216</v>
      </c>
      <c r="CN1495">
        <v>-0.24624660611152649</v>
      </c>
      <c r="CO1495">
        <v>-0.31462770700454712</v>
      </c>
      <c r="CP1495">
        <v>-0.32212445139884949</v>
      </c>
      <c r="CQ1495">
        <v>0.53466463088989258</v>
      </c>
      <c r="CR1495">
        <v>5.4110260009765625</v>
      </c>
      <c r="CS1495">
        <v>5.3958573341369629</v>
      </c>
      <c r="CT1495">
        <v>5.4172368049621582</v>
      </c>
      <c r="CU1495">
        <v>5.4015970230102539</v>
      </c>
      <c r="CV1495">
        <v>5.3539466857910156</v>
      </c>
      <c r="CW1495">
        <v>0.32660341262817383</v>
      </c>
      <c r="CX1495">
        <v>-0.33287182450294495</v>
      </c>
      <c r="CY1495">
        <v>-0.32560655474662781</v>
      </c>
      <c r="CZ1495">
        <v>-0.27663975954055786</v>
      </c>
      <c r="DA1495">
        <v>-0.35821560025215149</v>
      </c>
      <c r="DB1495">
        <v>-0.45195591449737549</v>
      </c>
      <c r="DC1495">
        <v>0.98560720682144165</v>
      </c>
      <c r="DD1495">
        <v>0.7499154806137085</v>
      </c>
      <c r="DE1495">
        <v>0.56000429391860962</v>
      </c>
      <c r="DF1495">
        <v>0.50761806964874268</v>
      </c>
      <c r="DG1495">
        <v>0.46776041388511658</v>
      </c>
      <c r="DH1495">
        <v>0.46611416339874268</v>
      </c>
      <c r="DI1495">
        <v>0.41435062885284424</v>
      </c>
      <c r="DJ1495">
        <v>0.37062281370162964</v>
      </c>
      <c r="DK1495">
        <v>0.35069558024406433</v>
      </c>
      <c r="DL1495">
        <v>0.38009652495384216</v>
      </c>
      <c r="DM1495">
        <v>0.36028915643692017</v>
      </c>
      <c r="DN1495">
        <v>0.37953296303749084</v>
      </c>
      <c r="DO1495">
        <v>1.0796127319335937</v>
      </c>
      <c r="DP1495">
        <v>5.6476931571960449</v>
      </c>
      <c r="DQ1495">
        <v>5.624361515045166</v>
      </c>
      <c r="DR1495">
        <v>5.6359620094299316</v>
      </c>
      <c r="DS1495">
        <v>5.6147689819335937</v>
      </c>
      <c r="DT1495">
        <v>5.5708823204040527</v>
      </c>
      <c r="DU1495">
        <v>0.85381984710693359</v>
      </c>
      <c r="DV1495">
        <v>-9.1218464076519012E-2</v>
      </c>
      <c r="DW1495">
        <v>-0.11585451662540436</v>
      </c>
      <c r="DX1495">
        <v>-0.13142630457878113</v>
      </c>
      <c r="DY1495">
        <v>-1.6263294965028763E-2</v>
      </c>
      <c r="DZ1495">
        <v>4.1965872049331665E-2</v>
      </c>
      <c r="EA1495">
        <v>2.34256911277771</v>
      </c>
      <c r="EB1495">
        <v>1.7860006093978882</v>
      </c>
      <c r="EC1495">
        <v>1.3493030071258545</v>
      </c>
      <c r="ED1495">
        <v>1.2486453056335449</v>
      </c>
      <c r="EE1495">
        <v>1.189944863319397</v>
      </c>
      <c r="EF1495">
        <v>1.2030093669891357</v>
      </c>
      <c r="EG1495">
        <v>1.1812348365783691</v>
      </c>
      <c r="EH1495">
        <v>1.1719201803207397</v>
      </c>
      <c r="EI1495">
        <v>1.1921931505203247</v>
      </c>
      <c r="EJ1495">
        <v>1.2844365835189819</v>
      </c>
      <c r="EK1495">
        <v>1.3347619771957397</v>
      </c>
      <c r="EL1495">
        <v>1.3926148414611816</v>
      </c>
      <c r="EM1495">
        <v>1.8664312362670898</v>
      </c>
      <c r="EN1495">
        <v>5.9894027709960937</v>
      </c>
      <c r="EO1495">
        <v>5.9542856216430664</v>
      </c>
      <c r="EP1495">
        <v>5.9517664909362793</v>
      </c>
      <c r="EQ1495">
        <v>5.9225554466247559</v>
      </c>
      <c r="ER1495">
        <v>5.8841028213500977</v>
      </c>
      <c r="ES1495">
        <v>1.6150366067886353</v>
      </c>
      <c r="ET1495">
        <v>0.25769060850143433</v>
      </c>
      <c r="EU1495">
        <v>0.18699410557746887</v>
      </c>
      <c r="EV1495">
        <v>7.823885977268219E-2</v>
      </c>
      <c r="EW1495">
        <v>0.47746151685714722</v>
      </c>
      <c r="EX1495">
        <v>0.75511050224304199</v>
      </c>
      <c r="EY1495">
        <v>63.704639434814453</v>
      </c>
      <c r="EZ1495">
        <v>63.327884674072266</v>
      </c>
      <c r="FA1495">
        <v>62.995754241943359</v>
      </c>
      <c r="FB1495">
        <v>63.044837951660156</v>
      </c>
      <c r="FC1495">
        <v>62.696933746337891</v>
      </c>
      <c r="FD1495">
        <v>62.822116851806641</v>
      </c>
      <c r="FE1495">
        <v>63.285865783691406</v>
      </c>
      <c r="FF1495">
        <v>65.07275390625</v>
      </c>
      <c r="FG1495">
        <v>67.256683349609375</v>
      </c>
      <c r="FH1495">
        <v>71.330879211425781</v>
      </c>
      <c r="FI1495">
        <v>74.385643005371094</v>
      </c>
      <c r="FJ1495">
        <v>74.808006286621094</v>
      </c>
      <c r="FK1495">
        <v>76.308616638183594</v>
      </c>
      <c r="FL1495">
        <v>76.100143432617188</v>
      </c>
      <c r="FM1495">
        <v>74.872344970703125</v>
      </c>
      <c r="FN1495">
        <v>74.243743896484375</v>
      </c>
      <c r="FO1495">
        <v>73.040863037109375</v>
      </c>
      <c r="FP1495">
        <v>71.799369812011719</v>
      </c>
      <c r="FQ1495">
        <v>70.82244873046875</v>
      </c>
      <c r="FR1495">
        <v>69.156806945800781</v>
      </c>
      <c r="FS1495">
        <v>66.479293823242188</v>
      </c>
      <c r="FT1495">
        <v>65.441436767578125</v>
      </c>
      <c r="FU1495">
        <v>64.518211364746094</v>
      </c>
      <c r="FV1495">
        <v>63.680870056152344</v>
      </c>
      <c r="FW1495">
        <v>181</v>
      </c>
      <c r="FX1495">
        <v>8.9820645749568939E-2</v>
      </c>
      <c r="FY1495">
        <v>1</v>
      </c>
    </row>
    <row r="1496" spans="1:181" x14ac:dyDescent="0.2">
      <c r="A1496" t="s">
        <v>243</v>
      </c>
      <c r="B1496" t="s">
        <v>239</v>
      </c>
      <c r="C1496" t="s">
        <v>214</v>
      </c>
      <c r="D1496" t="s">
        <v>38</v>
      </c>
      <c r="E1496">
        <v>2021</v>
      </c>
      <c r="F1496" t="s">
        <v>223</v>
      </c>
      <c r="G1496" t="s">
        <v>245</v>
      </c>
      <c r="H1496">
        <v>190</v>
      </c>
      <c r="K1496">
        <v>15.729982376098633</v>
      </c>
      <c r="L1496">
        <v>15.069311141967773</v>
      </c>
      <c r="M1496">
        <v>14.592408180236816</v>
      </c>
      <c r="N1496">
        <v>14.881114959716797</v>
      </c>
      <c r="O1496">
        <v>15.565774917602539</v>
      </c>
      <c r="P1496">
        <v>16.449728012084961</v>
      </c>
      <c r="Q1496">
        <v>19.304637908935547</v>
      </c>
      <c r="R1496">
        <v>22.01371955871582</v>
      </c>
      <c r="S1496">
        <v>24.836252212524414</v>
      </c>
      <c r="T1496">
        <v>26.962343215942383</v>
      </c>
      <c r="U1496">
        <v>30.1331787109375</v>
      </c>
      <c r="V1496">
        <v>31.249635696411133</v>
      </c>
      <c r="W1496">
        <v>32.013198852539063</v>
      </c>
      <c r="X1496">
        <v>32.379100799560547</v>
      </c>
      <c r="Y1496">
        <v>32.172786712646484</v>
      </c>
      <c r="Z1496">
        <v>32.044696807861328</v>
      </c>
      <c r="AA1496">
        <v>31.732707977294922</v>
      </c>
      <c r="AB1496">
        <v>31.541360855102539</v>
      </c>
      <c r="AC1496">
        <v>31.392885208129883</v>
      </c>
      <c r="AD1496">
        <v>30.920698165893555</v>
      </c>
      <c r="AE1496">
        <v>29.064008712768555</v>
      </c>
      <c r="AF1496">
        <v>23.799165725708008</v>
      </c>
      <c r="AG1496">
        <v>19.213258743286133</v>
      </c>
      <c r="AH1496">
        <v>16.460168838500977</v>
      </c>
      <c r="AI1496">
        <v>-2.2510101795196533</v>
      </c>
      <c r="AJ1496">
        <v>-1.7213484048843384</v>
      </c>
      <c r="AK1496">
        <v>-1.3226263523101807</v>
      </c>
      <c r="AL1496">
        <v>-1.2598755359649658</v>
      </c>
      <c r="AM1496">
        <v>-1.2547895908355713</v>
      </c>
      <c r="AN1496">
        <v>-1.2915239334106445</v>
      </c>
      <c r="AO1496">
        <v>-1.4148168563842773</v>
      </c>
      <c r="AP1496">
        <v>-1.5406268835067749</v>
      </c>
      <c r="AQ1496">
        <v>-1.6564393043518066</v>
      </c>
      <c r="AR1496">
        <v>-1.7769297361373901</v>
      </c>
      <c r="AS1496">
        <v>-1.964017391204834</v>
      </c>
      <c r="AT1496">
        <v>-2.0368638038635254</v>
      </c>
      <c r="AU1496">
        <v>-0.79710197448730469</v>
      </c>
      <c r="AV1496">
        <v>4.8326492309570313</v>
      </c>
      <c r="AW1496">
        <v>4.8374290466308594</v>
      </c>
      <c r="AX1496">
        <v>4.8827071189880371</v>
      </c>
      <c r="AY1496">
        <v>4.880638599395752</v>
      </c>
      <c r="AZ1496">
        <v>4.8237905502319336</v>
      </c>
      <c r="BA1496">
        <v>-0.9618297815322876</v>
      </c>
      <c r="BB1496">
        <v>-0.92343425750732422</v>
      </c>
      <c r="BC1496">
        <v>-0.8382071852684021</v>
      </c>
      <c r="BD1496">
        <v>-0.63151836395263672</v>
      </c>
      <c r="BE1496">
        <v>-1.1938927173614502</v>
      </c>
      <c r="BF1496">
        <v>-1.659022331237793</v>
      </c>
      <c r="BG1496">
        <v>-0.89404821395874023</v>
      </c>
      <c r="BH1496">
        <v>-0.68526333570480347</v>
      </c>
      <c r="BI1496">
        <v>-0.53332757949829102</v>
      </c>
      <c r="BJ1496">
        <v>-0.51884835958480835</v>
      </c>
      <c r="BK1496">
        <v>-0.53260505199432373</v>
      </c>
      <c r="BL1496">
        <v>-0.55462867021560669</v>
      </c>
      <c r="BM1496">
        <v>-0.64793264865875244</v>
      </c>
      <c r="BN1496">
        <v>-0.73932945728302002</v>
      </c>
      <c r="BO1496">
        <v>-0.81494176387786865</v>
      </c>
      <c r="BP1496">
        <v>-0.87258976697921753</v>
      </c>
      <c r="BQ1496">
        <v>-0.9895445704460144</v>
      </c>
      <c r="BR1496">
        <v>-1.0237818956375122</v>
      </c>
      <c r="BS1496">
        <v>-1.0283477604389191E-2</v>
      </c>
      <c r="BT1496">
        <v>5.1743588447570801</v>
      </c>
      <c r="BU1496">
        <v>5.1673531532287598</v>
      </c>
      <c r="BV1496">
        <v>5.1985116004943848</v>
      </c>
      <c r="BW1496">
        <v>5.1884250640869141</v>
      </c>
      <c r="BX1496">
        <v>5.1370110511779785</v>
      </c>
      <c r="BY1496">
        <v>-0.20061302185058594</v>
      </c>
      <c r="BZ1496">
        <v>-0.57452517747879028</v>
      </c>
      <c r="CA1496">
        <v>-0.53535860776901245</v>
      </c>
      <c r="CB1496">
        <v>-0.42185321450233459</v>
      </c>
      <c r="CC1496">
        <v>-0.70016789436340332</v>
      </c>
      <c r="CD1496">
        <v>-0.94587767124176025</v>
      </c>
      <c r="CE1496">
        <v>4.5779496431350708E-2</v>
      </c>
      <c r="CF1496">
        <v>3.2326072454452515E-2</v>
      </c>
      <c r="CG1496">
        <v>1.3338364660739899E-2</v>
      </c>
      <c r="CH1496">
        <v>-5.6151230819523335E-3</v>
      </c>
      <c r="CI1496">
        <v>-3.2422326505184174E-2</v>
      </c>
      <c r="CJ1496">
        <v>-4.4257249683141708E-2</v>
      </c>
      <c r="CK1496">
        <v>-0.1167910248041153</v>
      </c>
      <c r="CL1496">
        <v>-0.184353306889534</v>
      </c>
      <c r="CM1496">
        <v>-0.23212309181690216</v>
      </c>
      <c r="CN1496">
        <v>-0.24624660611152649</v>
      </c>
      <c r="CO1496">
        <v>-0.31462770700454712</v>
      </c>
      <c r="CP1496">
        <v>-0.32212445139884949</v>
      </c>
      <c r="CQ1496">
        <v>0.53466463088989258</v>
      </c>
      <c r="CR1496">
        <v>5.4110260009765625</v>
      </c>
      <c r="CS1496">
        <v>5.3958573341369629</v>
      </c>
      <c r="CT1496">
        <v>5.4172368049621582</v>
      </c>
      <c r="CU1496">
        <v>5.4015970230102539</v>
      </c>
      <c r="CV1496">
        <v>5.3539466857910156</v>
      </c>
      <c r="CW1496">
        <v>0.32660341262817383</v>
      </c>
      <c r="CX1496">
        <v>-0.33287182450294495</v>
      </c>
      <c r="CY1496">
        <v>-0.32560655474662781</v>
      </c>
      <c r="CZ1496">
        <v>-0.27663975954055786</v>
      </c>
      <c r="DA1496">
        <v>-0.35821560025215149</v>
      </c>
      <c r="DB1496">
        <v>-0.45195591449737549</v>
      </c>
      <c r="DC1496">
        <v>0.98560720682144165</v>
      </c>
      <c r="DD1496">
        <v>0.7499154806137085</v>
      </c>
      <c r="DE1496">
        <v>0.56000429391860962</v>
      </c>
      <c r="DF1496">
        <v>0.50761806964874268</v>
      </c>
      <c r="DG1496">
        <v>0.46776041388511658</v>
      </c>
      <c r="DH1496">
        <v>0.46611416339874268</v>
      </c>
      <c r="DI1496">
        <v>0.41435062885284424</v>
      </c>
      <c r="DJ1496">
        <v>0.37062281370162964</v>
      </c>
      <c r="DK1496">
        <v>0.35069558024406433</v>
      </c>
      <c r="DL1496">
        <v>0.38009652495384216</v>
      </c>
      <c r="DM1496">
        <v>0.36028915643692017</v>
      </c>
      <c r="DN1496">
        <v>0.37953296303749084</v>
      </c>
      <c r="DO1496">
        <v>1.0796127319335937</v>
      </c>
      <c r="DP1496">
        <v>5.6476931571960449</v>
      </c>
      <c r="DQ1496">
        <v>5.624361515045166</v>
      </c>
      <c r="DR1496">
        <v>5.6359620094299316</v>
      </c>
      <c r="DS1496">
        <v>5.6147689819335937</v>
      </c>
      <c r="DT1496">
        <v>5.5708823204040527</v>
      </c>
      <c r="DU1496">
        <v>0.85381984710693359</v>
      </c>
      <c r="DV1496">
        <v>-9.1218464076519012E-2</v>
      </c>
      <c r="DW1496">
        <v>-0.11585451662540436</v>
      </c>
      <c r="DX1496">
        <v>-0.13142630457878113</v>
      </c>
      <c r="DY1496">
        <v>-1.6263294965028763E-2</v>
      </c>
      <c r="DZ1496">
        <v>4.1965872049331665E-2</v>
      </c>
      <c r="EA1496">
        <v>2.34256911277771</v>
      </c>
      <c r="EB1496">
        <v>1.7860006093978882</v>
      </c>
      <c r="EC1496">
        <v>1.3493030071258545</v>
      </c>
      <c r="ED1496">
        <v>1.2486453056335449</v>
      </c>
      <c r="EE1496">
        <v>1.189944863319397</v>
      </c>
      <c r="EF1496">
        <v>1.2030093669891357</v>
      </c>
      <c r="EG1496">
        <v>1.1812348365783691</v>
      </c>
      <c r="EH1496">
        <v>1.1719201803207397</v>
      </c>
      <c r="EI1496">
        <v>1.1921931505203247</v>
      </c>
      <c r="EJ1496">
        <v>1.2844365835189819</v>
      </c>
      <c r="EK1496">
        <v>1.3347619771957397</v>
      </c>
      <c r="EL1496">
        <v>1.3926148414611816</v>
      </c>
      <c r="EM1496">
        <v>1.8664312362670898</v>
      </c>
      <c r="EN1496">
        <v>5.9894027709960937</v>
      </c>
      <c r="EO1496">
        <v>5.9542856216430664</v>
      </c>
      <c r="EP1496">
        <v>5.9517664909362793</v>
      </c>
      <c r="EQ1496">
        <v>5.9225554466247559</v>
      </c>
      <c r="ER1496">
        <v>5.8841028213500977</v>
      </c>
      <c r="ES1496">
        <v>1.6150366067886353</v>
      </c>
      <c r="ET1496">
        <v>0.25769060850143433</v>
      </c>
      <c r="EU1496">
        <v>0.18699410557746887</v>
      </c>
      <c r="EV1496">
        <v>7.823885977268219E-2</v>
      </c>
      <c r="EW1496">
        <v>0.47746151685714722</v>
      </c>
      <c r="EX1496">
        <v>0.75511050224304199</v>
      </c>
      <c r="EY1496">
        <v>63.704639434814453</v>
      </c>
      <c r="EZ1496">
        <v>63.327884674072266</v>
      </c>
      <c r="FA1496">
        <v>62.995754241943359</v>
      </c>
      <c r="FB1496">
        <v>63.044837951660156</v>
      </c>
      <c r="FC1496">
        <v>62.696933746337891</v>
      </c>
      <c r="FD1496">
        <v>62.822116851806641</v>
      </c>
      <c r="FE1496">
        <v>63.285865783691406</v>
      </c>
      <c r="FF1496">
        <v>65.07275390625</v>
      </c>
      <c r="FG1496">
        <v>67.256683349609375</v>
      </c>
      <c r="FH1496">
        <v>71.330879211425781</v>
      </c>
      <c r="FI1496">
        <v>74.385643005371094</v>
      </c>
      <c r="FJ1496">
        <v>74.808006286621094</v>
      </c>
      <c r="FK1496">
        <v>76.308616638183594</v>
      </c>
      <c r="FL1496">
        <v>76.100143432617188</v>
      </c>
      <c r="FM1496">
        <v>74.872344970703125</v>
      </c>
      <c r="FN1496">
        <v>74.243743896484375</v>
      </c>
      <c r="FO1496">
        <v>73.040863037109375</v>
      </c>
      <c r="FP1496">
        <v>71.799369812011719</v>
      </c>
      <c r="FQ1496">
        <v>70.82244873046875</v>
      </c>
      <c r="FR1496">
        <v>69.156806945800781</v>
      </c>
      <c r="FS1496">
        <v>66.479293823242188</v>
      </c>
      <c r="FT1496">
        <v>65.441436767578125</v>
      </c>
      <c r="FU1496">
        <v>64.518211364746094</v>
      </c>
      <c r="FV1496">
        <v>63.680870056152344</v>
      </c>
      <c r="FW1496">
        <v>181</v>
      </c>
      <c r="FX1496">
        <v>8.9820645749568939E-2</v>
      </c>
      <c r="FY1496">
        <v>1</v>
      </c>
    </row>
    <row r="1497" spans="1:181" x14ac:dyDescent="0.2">
      <c r="A1497" t="s">
        <v>243</v>
      </c>
      <c r="B1497" t="s">
        <v>239</v>
      </c>
      <c r="C1497" t="s">
        <v>214</v>
      </c>
      <c r="D1497" t="s">
        <v>38</v>
      </c>
      <c r="E1497">
        <v>2022</v>
      </c>
      <c r="F1497" t="s">
        <v>223</v>
      </c>
      <c r="G1497" t="s">
        <v>245</v>
      </c>
      <c r="H1497">
        <v>190</v>
      </c>
      <c r="K1497">
        <v>15.729982376098633</v>
      </c>
      <c r="L1497">
        <v>15.069311141967773</v>
      </c>
      <c r="M1497">
        <v>14.592408180236816</v>
      </c>
      <c r="N1497">
        <v>14.881114959716797</v>
      </c>
      <c r="O1497">
        <v>15.565774917602539</v>
      </c>
      <c r="P1497">
        <v>16.449728012084961</v>
      </c>
      <c r="Q1497">
        <v>19.304637908935547</v>
      </c>
      <c r="R1497">
        <v>22.01371955871582</v>
      </c>
      <c r="S1497">
        <v>24.836252212524414</v>
      </c>
      <c r="T1497">
        <v>26.962343215942383</v>
      </c>
      <c r="U1497">
        <v>30.1331787109375</v>
      </c>
      <c r="V1497">
        <v>31.249635696411133</v>
      </c>
      <c r="W1497">
        <v>32.013198852539063</v>
      </c>
      <c r="X1497">
        <v>32.379100799560547</v>
      </c>
      <c r="Y1497">
        <v>32.172786712646484</v>
      </c>
      <c r="Z1497">
        <v>32.044696807861328</v>
      </c>
      <c r="AA1497">
        <v>31.732707977294922</v>
      </c>
      <c r="AB1497">
        <v>31.541360855102539</v>
      </c>
      <c r="AC1497">
        <v>31.392885208129883</v>
      </c>
      <c r="AD1497">
        <v>30.920698165893555</v>
      </c>
      <c r="AE1497">
        <v>29.064008712768555</v>
      </c>
      <c r="AF1497">
        <v>23.799165725708008</v>
      </c>
      <c r="AG1497">
        <v>19.213258743286133</v>
      </c>
      <c r="AH1497">
        <v>16.460168838500977</v>
      </c>
      <c r="AI1497">
        <v>-2.2510101795196533</v>
      </c>
      <c r="AJ1497">
        <v>-1.7213484048843384</v>
      </c>
      <c r="AK1497">
        <v>-1.3226263523101807</v>
      </c>
      <c r="AL1497">
        <v>-1.2598755359649658</v>
      </c>
      <c r="AM1497">
        <v>-1.2547895908355713</v>
      </c>
      <c r="AN1497">
        <v>-1.2915239334106445</v>
      </c>
      <c r="AO1497">
        <v>-1.4148168563842773</v>
      </c>
      <c r="AP1497">
        <v>-1.5406268835067749</v>
      </c>
      <c r="AQ1497">
        <v>-1.6564393043518066</v>
      </c>
      <c r="AR1497">
        <v>-1.7769297361373901</v>
      </c>
      <c r="AS1497">
        <v>-1.964017391204834</v>
      </c>
      <c r="AT1497">
        <v>-2.0368638038635254</v>
      </c>
      <c r="AU1497">
        <v>-0.79710197448730469</v>
      </c>
      <c r="AV1497">
        <v>4.8326492309570313</v>
      </c>
      <c r="AW1497">
        <v>4.8374290466308594</v>
      </c>
      <c r="AX1497">
        <v>4.8827071189880371</v>
      </c>
      <c r="AY1497">
        <v>4.880638599395752</v>
      </c>
      <c r="AZ1497">
        <v>4.8237905502319336</v>
      </c>
      <c r="BA1497">
        <v>-0.9618297815322876</v>
      </c>
      <c r="BB1497">
        <v>-0.92343425750732422</v>
      </c>
      <c r="BC1497">
        <v>-0.8382071852684021</v>
      </c>
      <c r="BD1497">
        <v>-0.63151836395263672</v>
      </c>
      <c r="BE1497">
        <v>-1.1938927173614502</v>
      </c>
      <c r="BF1497">
        <v>-1.659022331237793</v>
      </c>
      <c r="BG1497">
        <v>-0.89404821395874023</v>
      </c>
      <c r="BH1497">
        <v>-0.68526333570480347</v>
      </c>
      <c r="BI1497">
        <v>-0.53332757949829102</v>
      </c>
      <c r="BJ1497">
        <v>-0.51884835958480835</v>
      </c>
      <c r="BK1497">
        <v>-0.53260505199432373</v>
      </c>
      <c r="BL1497">
        <v>-0.55462867021560669</v>
      </c>
      <c r="BM1497">
        <v>-0.64793264865875244</v>
      </c>
      <c r="BN1497">
        <v>-0.73932945728302002</v>
      </c>
      <c r="BO1497">
        <v>-0.81494176387786865</v>
      </c>
      <c r="BP1497">
        <v>-0.87258976697921753</v>
      </c>
      <c r="BQ1497">
        <v>-0.9895445704460144</v>
      </c>
      <c r="BR1497">
        <v>-1.0237818956375122</v>
      </c>
      <c r="BS1497">
        <v>-1.0283477604389191E-2</v>
      </c>
      <c r="BT1497">
        <v>5.1743588447570801</v>
      </c>
      <c r="BU1497">
        <v>5.1673531532287598</v>
      </c>
      <c r="BV1497">
        <v>5.1985116004943848</v>
      </c>
      <c r="BW1497">
        <v>5.1884250640869141</v>
      </c>
      <c r="BX1497">
        <v>5.1370110511779785</v>
      </c>
      <c r="BY1497">
        <v>-0.20061302185058594</v>
      </c>
      <c r="BZ1497">
        <v>-0.57452517747879028</v>
      </c>
      <c r="CA1497">
        <v>-0.53535860776901245</v>
      </c>
      <c r="CB1497">
        <v>-0.42185321450233459</v>
      </c>
      <c r="CC1497">
        <v>-0.70016789436340332</v>
      </c>
      <c r="CD1497">
        <v>-0.94587767124176025</v>
      </c>
      <c r="CE1497">
        <v>4.5779496431350708E-2</v>
      </c>
      <c r="CF1497">
        <v>3.2326072454452515E-2</v>
      </c>
      <c r="CG1497">
        <v>1.3338364660739899E-2</v>
      </c>
      <c r="CH1497">
        <v>-5.6151230819523335E-3</v>
      </c>
      <c r="CI1497">
        <v>-3.2422326505184174E-2</v>
      </c>
      <c r="CJ1497">
        <v>-4.4257249683141708E-2</v>
      </c>
      <c r="CK1497">
        <v>-0.1167910248041153</v>
      </c>
      <c r="CL1497">
        <v>-0.184353306889534</v>
      </c>
      <c r="CM1497">
        <v>-0.23212309181690216</v>
      </c>
      <c r="CN1497">
        <v>-0.24624660611152649</v>
      </c>
      <c r="CO1497">
        <v>-0.31462770700454712</v>
      </c>
      <c r="CP1497">
        <v>-0.32212445139884949</v>
      </c>
      <c r="CQ1497">
        <v>0.53466463088989258</v>
      </c>
      <c r="CR1497">
        <v>5.4110260009765625</v>
      </c>
      <c r="CS1497">
        <v>5.3958573341369629</v>
      </c>
      <c r="CT1497">
        <v>5.4172368049621582</v>
      </c>
      <c r="CU1497">
        <v>5.4015970230102539</v>
      </c>
      <c r="CV1497">
        <v>5.3539466857910156</v>
      </c>
      <c r="CW1497">
        <v>0.32660341262817383</v>
      </c>
      <c r="CX1497">
        <v>-0.33287182450294495</v>
      </c>
      <c r="CY1497">
        <v>-0.32560655474662781</v>
      </c>
      <c r="CZ1497">
        <v>-0.27663975954055786</v>
      </c>
      <c r="DA1497">
        <v>-0.35821560025215149</v>
      </c>
      <c r="DB1497">
        <v>-0.45195591449737549</v>
      </c>
      <c r="DC1497">
        <v>0.98560720682144165</v>
      </c>
      <c r="DD1497">
        <v>0.7499154806137085</v>
      </c>
      <c r="DE1497">
        <v>0.56000429391860962</v>
      </c>
      <c r="DF1497">
        <v>0.50761806964874268</v>
      </c>
      <c r="DG1497">
        <v>0.46776041388511658</v>
      </c>
      <c r="DH1497">
        <v>0.46611416339874268</v>
      </c>
      <c r="DI1497">
        <v>0.41435062885284424</v>
      </c>
      <c r="DJ1497">
        <v>0.37062281370162964</v>
      </c>
      <c r="DK1497">
        <v>0.35069558024406433</v>
      </c>
      <c r="DL1497">
        <v>0.38009652495384216</v>
      </c>
      <c r="DM1497">
        <v>0.36028915643692017</v>
      </c>
      <c r="DN1497">
        <v>0.37953296303749084</v>
      </c>
      <c r="DO1497">
        <v>1.0796127319335937</v>
      </c>
      <c r="DP1497">
        <v>5.6476931571960449</v>
      </c>
      <c r="DQ1497">
        <v>5.624361515045166</v>
      </c>
      <c r="DR1497">
        <v>5.6359620094299316</v>
      </c>
      <c r="DS1497">
        <v>5.6147689819335937</v>
      </c>
      <c r="DT1497">
        <v>5.5708823204040527</v>
      </c>
      <c r="DU1497">
        <v>0.85381984710693359</v>
      </c>
      <c r="DV1497">
        <v>-9.1218464076519012E-2</v>
      </c>
      <c r="DW1497">
        <v>-0.11585451662540436</v>
      </c>
      <c r="DX1497">
        <v>-0.13142630457878113</v>
      </c>
      <c r="DY1497">
        <v>-1.6263294965028763E-2</v>
      </c>
      <c r="DZ1497">
        <v>4.1965872049331665E-2</v>
      </c>
      <c r="EA1497">
        <v>2.34256911277771</v>
      </c>
      <c r="EB1497">
        <v>1.7860006093978882</v>
      </c>
      <c r="EC1497">
        <v>1.3493030071258545</v>
      </c>
      <c r="ED1497">
        <v>1.2486453056335449</v>
      </c>
      <c r="EE1497">
        <v>1.189944863319397</v>
      </c>
      <c r="EF1497">
        <v>1.2030093669891357</v>
      </c>
      <c r="EG1497">
        <v>1.1812348365783691</v>
      </c>
      <c r="EH1497">
        <v>1.1719201803207397</v>
      </c>
      <c r="EI1497">
        <v>1.1921931505203247</v>
      </c>
      <c r="EJ1497">
        <v>1.2844365835189819</v>
      </c>
      <c r="EK1497">
        <v>1.3347619771957397</v>
      </c>
      <c r="EL1497">
        <v>1.3926148414611816</v>
      </c>
      <c r="EM1497">
        <v>1.8664312362670898</v>
      </c>
      <c r="EN1497">
        <v>5.9894027709960937</v>
      </c>
      <c r="EO1497">
        <v>5.9542856216430664</v>
      </c>
      <c r="EP1497">
        <v>5.9517664909362793</v>
      </c>
      <c r="EQ1497">
        <v>5.9225554466247559</v>
      </c>
      <c r="ER1497">
        <v>5.8841028213500977</v>
      </c>
      <c r="ES1497">
        <v>1.6150366067886353</v>
      </c>
      <c r="ET1497">
        <v>0.25769060850143433</v>
      </c>
      <c r="EU1497">
        <v>0.18699410557746887</v>
      </c>
      <c r="EV1497">
        <v>7.823885977268219E-2</v>
      </c>
      <c r="EW1497">
        <v>0.47746151685714722</v>
      </c>
      <c r="EX1497">
        <v>0.75511050224304199</v>
      </c>
      <c r="EY1497">
        <v>63.704639434814453</v>
      </c>
      <c r="EZ1497">
        <v>63.327884674072266</v>
      </c>
      <c r="FA1497">
        <v>62.995754241943359</v>
      </c>
      <c r="FB1497">
        <v>63.044837951660156</v>
      </c>
      <c r="FC1497">
        <v>62.696933746337891</v>
      </c>
      <c r="FD1497">
        <v>62.822116851806641</v>
      </c>
      <c r="FE1497">
        <v>63.285865783691406</v>
      </c>
      <c r="FF1497">
        <v>65.07275390625</v>
      </c>
      <c r="FG1497">
        <v>67.256683349609375</v>
      </c>
      <c r="FH1497">
        <v>71.330879211425781</v>
      </c>
      <c r="FI1497">
        <v>74.385643005371094</v>
      </c>
      <c r="FJ1497">
        <v>74.808006286621094</v>
      </c>
      <c r="FK1497">
        <v>76.308616638183594</v>
      </c>
      <c r="FL1497">
        <v>76.100143432617188</v>
      </c>
      <c r="FM1497">
        <v>74.872344970703125</v>
      </c>
      <c r="FN1497">
        <v>74.243743896484375</v>
      </c>
      <c r="FO1497">
        <v>73.040863037109375</v>
      </c>
      <c r="FP1497">
        <v>71.799369812011719</v>
      </c>
      <c r="FQ1497">
        <v>70.82244873046875</v>
      </c>
      <c r="FR1497">
        <v>69.156806945800781</v>
      </c>
      <c r="FS1497">
        <v>66.479293823242188</v>
      </c>
      <c r="FT1497">
        <v>65.441436767578125</v>
      </c>
      <c r="FU1497">
        <v>64.518211364746094</v>
      </c>
      <c r="FV1497">
        <v>63.680870056152344</v>
      </c>
      <c r="FW1497">
        <v>181</v>
      </c>
      <c r="FX1497">
        <v>8.9820645749568939E-2</v>
      </c>
      <c r="FY1497">
        <v>1</v>
      </c>
    </row>
    <row r="1498" spans="1:181" x14ac:dyDescent="0.2">
      <c r="A1498" t="s">
        <v>243</v>
      </c>
      <c r="B1498" t="s">
        <v>239</v>
      </c>
      <c r="C1498" t="s">
        <v>214</v>
      </c>
      <c r="D1498" t="s">
        <v>38</v>
      </c>
      <c r="E1498">
        <v>2023</v>
      </c>
      <c r="F1498" t="s">
        <v>223</v>
      </c>
      <c r="G1498" t="s">
        <v>245</v>
      </c>
      <c r="H1498">
        <v>190</v>
      </c>
      <c r="K1498">
        <v>15.729982376098633</v>
      </c>
      <c r="L1498">
        <v>15.069311141967773</v>
      </c>
      <c r="M1498">
        <v>14.592408180236816</v>
      </c>
      <c r="N1498">
        <v>14.881114959716797</v>
      </c>
      <c r="O1498">
        <v>15.565774917602539</v>
      </c>
      <c r="P1498">
        <v>16.449728012084961</v>
      </c>
      <c r="Q1498">
        <v>19.304637908935547</v>
      </c>
      <c r="R1498">
        <v>22.01371955871582</v>
      </c>
      <c r="S1498">
        <v>24.836252212524414</v>
      </c>
      <c r="T1498">
        <v>26.962343215942383</v>
      </c>
      <c r="U1498">
        <v>30.1331787109375</v>
      </c>
      <c r="V1498">
        <v>31.249635696411133</v>
      </c>
      <c r="W1498">
        <v>32.013198852539063</v>
      </c>
      <c r="X1498">
        <v>32.379100799560547</v>
      </c>
      <c r="Y1498">
        <v>32.172786712646484</v>
      </c>
      <c r="Z1498">
        <v>32.044696807861328</v>
      </c>
      <c r="AA1498">
        <v>31.732707977294922</v>
      </c>
      <c r="AB1498">
        <v>31.541360855102539</v>
      </c>
      <c r="AC1498">
        <v>31.392885208129883</v>
      </c>
      <c r="AD1498">
        <v>30.920698165893555</v>
      </c>
      <c r="AE1498">
        <v>29.064008712768555</v>
      </c>
      <c r="AF1498">
        <v>23.799165725708008</v>
      </c>
      <c r="AG1498">
        <v>19.213258743286133</v>
      </c>
      <c r="AH1498">
        <v>16.460168838500977</v>
      </c>
      <c r="AI1498">
        <v>-2.2510101795196533</v>
      </c>
      <c r="AJ1498">
        <v>-1.7213484048843384</v>
      </c>
      <c r="AK1498">
        <v>-1.3226263523101807</v>
      </c>
      <c r="AL1498">
        <v>-1.2598755359649658</v>
      </c>
      <c r="AM1498">
        <v>-1.2547895908355713</v>
      </c>
      <c r="AN1498">
        <v>-1.2915239334106445</v>
      </c>
      <c r="AO1498">
        <v>-1.4148168563842773</v>
      </c>
      <c r="AP1498">
        <v>-1.5406268835067749</v>
      </c>
      <c r="AQ1498">
        <v>-1.6564393043518066</v>
      </c>
      <c r="AR1498">
        <v>-1.7769297361373901</v>
      </c>
      <c r="AS1498">
        <v>-1.964017391204834</v>
      </c>
      <c r="AT1498">
        <v>-2.0368638038635254</v>
      </c>
      <c r="AU1498">
        <v>-0.79710197448730469</v>
      </c>
      <c r="AV1498">
        <v>4.8326492309570313</v>
      </c>
      <c r="AW1498">
        <v>4.8374290466308594</v>
      </c>
      <c r="AX1498">
        <v>4.8827071189880371</v>
      </c>
      <c r="AY1498">
        <v>4.880638599395752</v>
      </c>
      <c r="AZ1498">
        <v>4.8237905502319336</v>
      </c>
      <c r="BA1498">
        <v>-0.9618297815322876</v>
      </c>
      <c r="BB1498">
        <v>-0.92343425750732422</v>
      </c>
      <c r="BC1498">
        <v>-0.8382071852684021</v>
      </c>
      <c r="BD1498">
        <v>-0.63151836395263672</v>
      </c>
      <c r="BE1498">
        <v>-1.1938927173614502</v>
      </c>
      <c r="BF1498">
        <v>-1.659022331237793</v>
      </c>
      <c r="BG1498">
        <v>-0.89404821395874023</v>
      </c>
      <c r="BH1498">
        <v>-0.68526333570480347</v>
      </c>
      <c r="BI1498">
        <v>-0.53332757949829102</v>
      </c>
      <c r="BJ1498">
        <v>-0.51884835958480835</v>
      </c>
      <c r="BK1498">
        <v>-0.53260505199432373</v>
      </c>
      <c r="BL1498">
        <v>-0.55462867021560669</v>
      </c>
      <c r="BM1498">
        <v>-0.64793264865875244</v>
      </c>
      <c r="BN1498">
        <v>-0.73932945728302002</v>
      </c>
      <c r="BO1498">
        <v>-0.81494176387786865</v>
      </c>
      <c r="BP1498">
        <v>-0.87258976697921753</v>
      </c>
      <c r="BQ1498">
        <v>-0.9895445704460144</v>
      </c>
      <c r="BR1498">
        <v>-1.0237818956375122</v>
      </c>
      <c r="BS1498">
        <v>-1.0283477604389191E-2</v>
      </c>
      <c r="BT1498">
        <v>5.1743588447570801</v>
      </c>
      <c r="BU1498">
        <v>5.1673531532287598</v>
      </c>
      <c r="BV1498">
        <v>5.1985116004943848</v>
      </c>
      <c r="BW1498">
        <v>5.1884250640869141</v>
      </c>
      <c r="BX1498">
        <v>5.1370110511779785</v>
      </c>
      <c r="BY1498">
        <v>-0.20061302185058594</v>
      </c>
      <c r="BZ1498">
        <v>-0.57452517747879028</v>
      </c>
      <c r="CA1498">
        <v>-0.53535860776901245</v>
      </c>
      <c r="CB1498">
        <v>-0.42185321450233459</v>
      </c>
      <c r="CC1498">
        <v>-0.70016789436340332</v>
      </c>
      <c r="CD1498">
        <v>-0.94587767124176025</v>
      </c>
      <c r="CE1498">
        <v>4.5779496431350708E-2</v>
      </c>
      <c r="CF1498">
        <v>3.2326072454452515E-2</v>
      </c>
      <c r="CG1498">
        <v>1.3338364660739899E-2</v>
      </c>
      <c r="CH1498">
        <v>-5.6151230819523335E-3</v>
      </c>
      <c r="CI1498">
        <v>-3.2422326505184174E-2</v>
      </c>
      <c r="CJ1498">
        <v>-4.4257249683141708E-2</v>
      </c>
      <c r="CK1498">
        <v>-0.1167910248041153</v>
      </c>
      <c r="CL1498">
        <v>-0.184353306889534</v>
      </c>
      <c r="CM1498">
        <v>-0.23212309181690216</v>
      </c>
      <c r="CN1498">
        <v>-0.24624660611152649</v>
      </c>
      <c r="CO1498">
        <v>-0.31462770700454712</v>
      </c>
      <c r="CP1498">
        <v>-0.32212445139884949</v>
      </c>
      <c r="CQ1498">
        <v>0.53466463088989258</v>
      </c>
      <c r="CR1498">
        <v>5.4110260009765625</v>
      </c>
      <c r="CS1498">
        <v>5.3958573341369629</v>
      </c>
      <c r="CT1498">
        <v>5.4172368049621582</v>
      </c>
      <c r="CU1498">
        <v>5.4015970230102539</v>
      </c>
      <c r="CV1498">
        <v>5.3539466857910156</v>
      </c>
      <c r="CW1498">
        <v>0.32660341262817383</v>
      </c>
      <c r="CX1498">
        <v>-0.33287182450294495</v>
      </c>
      <c r="CY1498">
        <v>-0.32560655474662781</v>
      </c>
      <c r="CZ1498">
        <v>-0.27663975954055786</v>
      </c>
      <c r="DA1498">
        <v>-0.35821560025215149</v>
      </c>
      <c r="DB1498">
        <v>-0.45195591449737549</v>
      </c>
      <c r="DC1498">
        <v>0.98560720682144165</v>
      </c>
      <c r="DD1498">
        <v>0.7499154806137085</v>
      </c>
      <c r="DE1498">
        <v>0.56000429391860962</v>
      </c>
      <c r="DF1498">
        <v>0.50761806964874268</v>
      </c>
      <c r="DG1498">
        <v>0.46776041388511658</v>
      </c>
      <c r="DH1498">
        <v>0.46611416339874268</v>
      </c>
      <c r="DI1498">
        <v>0.41435062885284424</v>
      </c>
      <c r="DJ1498">
        <v>0.37062281370162964</v>
      </c>
      <c r="DK1498">
        <v>0.35069558024406433</v>
      </c>
      <c r="DL1498">
        <v>0.38009652495384216</v>
      </c>
      <c r="DM1498">
        <v>0.36028915643692017</v>
      </c>
      <c r="DN1498">
        <v>0.37953296303749084</v>
      </c>
      <c r="DO1498">
        <v>1.0796127319335937</v>
      </c>
      <c r="DP1498">
        <v>5.6476931571960449</v>
      </c>
      <c r="DQ1498">
        <v>5.624361515045166</v>
      </c>
      <c r="DR1498">
        <v>5.6359620094299316</v>
      </c>
      <c r="DS1498">
        <v>5.6147689819335937</v>
      </c>
      <c r="DT1498">
        <v>5.5708823204040527</v>
      </c>
      <c r="DU1498">
        <v>0.85381984710693359</v>
      </c>
      <c r="DV1498">
        <v>-9.1218464076519012E-2</v>
      </c>
      <c r="DW1498">
        <v>-0.11585451662540436</v>
      </c>
      <c r="DX1498">
        <v>-0.13142630457878113</v>
      </c>
      <c r="DY1498">
        <v>-1.6263294965028763E-2</v>
      </c>
      <c r="DZ1498">
        <v>4.1965872049331665E-2</v>
      </c>
      <c r="EA1498">
        <v>2.34256911277771</v>
      </c>
      <c r="EB1498">
        <v>1.7860006093978882</v>
      </c>
      <c r="EC1498">
        <v>1.3493030071258545</v>
      </c>
      <c r="ED1498">
        <v>1.2486453056335449</v>
      </c>
      <c r="EE1498">
        <v>1.189944863319397</v>
      </c>
      <c r="EF1498">
        <v>1.2030093669891357</v>
      </c>
      <c r="EG1498">
        <v>1.1812348365783691</v>
      </c>
      <c r="EH1498">
        <v>1.1719201803207397</v>
      </c>
      <c r="EI1498">
        <v>1.1921931505203247</v>
      </c>
      <c r="EJ1498">
        <v>1.2844365835189819</v>
      </c>
      <c r="EK1498">
        <v>1.3347619771957397</v>
      </c>
      <c r="EL1498">
        <v>1.3926148414611816</v>
      </c>
      <c r="EM1498">
        <v>1.8664312362670898</v>
      </c>
      <c r="EN1498">
        <v>5.9894027709960937</v>
      </c>
      <c r="EO1498">
        <v>5.9542856216430664</v>
      </c>
      <c r="EP1498">
        <v>5.9517664909362793</v>
      </c>
      <c r="EQ1498">
        <v>5.9225554466247559</v>
      </c>
      <c r="ER1498">
        <v>5.8841028213500977</v>
      </c>
      <c r="ES1498">
        <v>1.6150366067886353</v>
      </c>
      <c r="ET1498">
        <v>0.25769060850143433</v>
      </c>
      <c r="EU1498">
        <v>0.18699410557746887</v>
      </c>
      <c r="EV1498">
        <v>7.823885977268219E-2</v>
      </c>
      <c r="EW1498">
        <v>0.47746151685714722</v>
      </c>
      <c r="EX1498">
        <v>0.75511050224304199</v>
      </c>
      <c r="EY1498">
        <v>63.704639434814453</v>
      </c>
      <c r="EZ1498">
        <v>63.327884674072266</v>
      </c>
      <c r="FA1498">
        <v>62.995754241943359</v>
      </c>
      <c r="FB1498">
        <v>63.044837951660156</v>
      </c>
      <c r="FC1498">
        <v>62.696933746337891</v>
      </c>
      <c r="FD1498">
        <v>62.822116851806641</v>
      </c>
      <c r="FE1498">
        <v>63.285865783691406</v>
      </c>
      <c r="FF1498">
        <v>65.07275390625</v>
      </c>
      <c r="FG1498">
        <v>67.256683349609375</v>
      </c>
      <c r="FH1498">
        <v>71.330879211425781</v>
      </c>
      <c r="FI1498">
        <v>74.385643005371094</v>
      </c>
      <c r="FJ1498">
        <v>74.808006286621094</v>
      </c>
      <c r="FK1498">
        <v>76.308616638183594</v>
      </c>
      <c r="FL1498">
        <v>76.100143432617188</v>
      </c>
      <c r="FM1498">
        <v>74.872344970703125</v>
      </c>
      <c r="FN1498">
        <v>74.243743896484375</v>
      </c>
      <c r="FO1498">
        <v>73.040863037109375</v>
      </c>
      <c r="FP1498">
        <v>71.799369812011719</v>
      </c>
      <c r="FQ1498">
        <v>70.82244873046875</v>
      </c>
      <c r="FR1498">
        <v>69.156806945800781</v>
      </c>
      <c r="FS1498">
        <v>66.479293823242188</v>
      </c>
      <c r="FT1498">
        <v>65.441436767578125</v>
      </c>
      <c r="FU1498">
        <v>64.518211364746094</v>
      </c>
      <c r="FV1498">
        <v>63.680870056152344</v>
      </c>
      <c r="FW1498">
        <v>181</v>
      </c>
      <c r="FX1498">
        <v>8.9820645749568939E-2</v>
      </c>
      <c r="FY1498">
        <v>1</v>
      </c>
    </row>
    <row r="1499" spans="1:181" x14ac:dyDescent="0.2">
      <c r="A1499" t="s">
        <v>243</v>
      </c>
      <c r="B1499" t="s">
        <v>239</v>
      </c>
      <c r="C1499" t="s">
        <v>214</v>
      </c>
      <c r="D1499" t="s">
        <v>38</v>
      </c>
      <c r="E1499">
        <v>2024</v>
      </c>
      <c r="F1499" t="s">
        <v>223</v>
      </c>
      <c r="G1499" t="s">
        <v>245</v>
      </c>
      <c r="H1499">
        <v>190</v>
      </c>
      <c r="K1499">
        <v>15.729982376098633</v>
      </c>
      <c r="L1499">
        <v>15.069311141967773</v>
      </c>
      <c r="M1499">
        <v>14.592408180236816</v>
      </c>
      <c r="N1499">
        <v>14.881114959716797</v>
      </c>
      <c r="O1499">
        <v>15.565774917602539</v>
      </c>
      <c r="P1499">
        <v>16.449728012084961</v>
      </c>
      <c r="Q1499">
        <v>19.304637908935547</v>
      </c>
      <c r="R1499">
        <v>22.01371955871582</v>
      </c>
      <c r="S1499">
        <v>24.836252212524414</v>
      </c>
      <c r="T1499">
        <v>26.962343215942383</v>
      </c>
      <c r="U1499">
        <v>30.1331787109375</v>
      </c>
      <c r="V1499">
        <v>31.249635696411133</v>
      </c>
      <c r="W1499">
        <v>32.013198852539063</v>
      </c>
      <c r="X1499">
        <v>32.379100799560547</v>
      </c>
      <c r="Y1499">
        <v>32.172786712646484</v>
      </c>
      <c r="Z1499">
        <v>32.044696807861328</v>
      </c>
      <c r="AA1499">
        <v>31.732707977294922</v>
      </c>
      <c r="AB1499">
        <v>31.541360855102539</v>
      </c>
      <c r="AC1499">
        <v>31.392885208129883</v>
      </c>
      <c r="AD1499">
        <v>30.920698165893555</v>
      </c>
      <c r="AE1499">
        <v>29.064008712768555</v>
      </c>
      <c r="AF1499">
        <v>23.799165725708008</v>
      </c>
      <c r="AG1499">
        <v>19.213258743286133</v>
      </c>
      <c r="AH1499">
        <v>16.460168838500977</v>
      </c>
      <c r="AI1499">
        <v>-2.2510101795196533</v>
      </c>
      <c r="AJ1499">
        <v>-1.7213484048843384</v>
      </c>
      <c r="AK1499">
        <v>-1.3226263523101807</v>
      </c>
      <c r="AL1499">
        <v>-1.2598755359649658</v>
      </c>
      <c r="AM1499">
        <v>-1.2547895908355713</v>
      </c>
      <c r="AN1499">
        <v>-1.2915239334106445</v>
      </c>
      <c r="AO1499">
        <v>-1.4148168563842773</v>
      </c>
      <c r="AP1499">
        <v>-1.5406268835067749</v>
      </c>
      <c r="AQ1499">
        <v>-1.6564393043518066</v>
      </c>
      <c r="AR1499">
        <v>-1.7769297361373901</v>
      </c>
      <c r="AS1499">
        <v>-1.964017391204834</v>
      </c>
      <c r="AT1499">
        <v>-2.0368638038635254</v>
      </c>
      <c r="AU1499">
        <v>-0.79710197448730469</v>
      </c>
      <c r="AV1499">
        <v>4.8326492309570313</v>
      </c>
      <c r="AW1499">
        <v>4.8374290466308594</v>
      </c>
      <c r="AX1499">
        <v>4.8827071189880371</v>
      </c>
      <c r="AY1499">
        <v>4.880638599395752</v>
      </c>
      <c r="AZ1499">
        <v>4.8237905502319336</v>
      </c>
      <c r="BA1499">
        <v>-0.9618297815322876</v>
      </c>
      <c r="BB1499">
        <v>-0.92343425750732422</v>
      </c>
      <c r="BC1499">
        <v>-0.8382071852684021</v>
      </c>
      <c r="BD1499">
        <v>-0.63151836395263672</v>
      </c>
      <c r="BE1499">
        <v>-1.1938927173614502</v>
      </c>
      <c r="BF1499">
        <v>-1.659022331237793</v>
      </c>
      <c r="BG1499">
        <v>-0.89404821395874023</v>
      </c>
      <c r="BH1499">
        <v>-0.68526333570480347</v>
      </c>
      <c r="BI1499">
        <v>-0.53332757949829102</v>
      </c>
      <c r="BJ1499">
        <v>-0.51884835958480835</v>
      </c>
      <c r="BK1499">
        <v>-0.53260505199432373</v>
      </c>
      <c r="BL1499">
        <v>-0.55462867021560669</v>
      </c>
      <c r="BM1499">
        <v>-0.64793264865875244</v>
      </c>
      <c r="BN1499">
        <v>-0.73932945728302002</v>
      </c>
      <c r="BO1499">
        <v>-0.81494176387786865</v>
      </c>
      <c r="BP1499">
        <v>-0.87258976697921753</v>
      </c>
      <c r="BQ1499">
        <v>-0.9895445704460144</v>
      </c>
      <c r="BR1499">
        <v>-1.0237818956375122</v>
      </c>
      <c r="BS1499">
        <v>-1.0283477604389191E-2</v>
      </c>
      <c r="BT1499">
        <v>5.1743588447570801</v>
      </c>
      <c r="BU1499">
        <v>5.1673531532287598</v>
      </c>
      <c r="BV1499">
        <v>5.1985116004943848</v>
      </c>
      <c r="BW1499">
        <v>5.1884250640869141</v>
      </c>
      <c r="BX1499">
        <v>5.1370110511779785</v>
      </c>
      <c r="BY1499">
        <v>-0.20061302185058594</v>
      </c>
      <c r="BZ1499">
        <v>-0.57452517747879028</v>
      </c>
      <c r="CA1499">
        <v>-0.53535860776901245</v>
      </c>
      <c r="CB1499">
        <v>-0.42185321450233459</v>
      </c>
      <c r="CC1499">
        <v>-0.70016789436340332</v>
      </c>
      <c r="CD1499">
        <v>-0.94587767124176025</v>
      </c>
      <c r="CE1499">
        <v>4.5779496431350708E-2</v>
      </c>
      <c r="CF1499">
        <v>3.2326072454452515E-2</v>
      </c>
      <c r="CG1499">
        <v>1.3338364660739899E-2</v>
      </c>
      <c r="CH1499">
        <v>-5.6151230819523335E-3</v>
      </c>
      <c r="CI1499">
        <v>-3.2422326505184174E-2</v>
      </c>
      <c r="CJ1499">
        <v>-4.4257249683141708E-2</v>
      </c>
      <c r="CK1499">
        <v>-0.1167910248041153</v>
      </c>
      <c r="CL1499">
        <v>-0.184353306889534</v>
      </c>
      <c r="CM1499">
        <v>-0.23212309181690216</v>
      </c>
      <c r="CN1499">
        <v>-0.24624660611152649</v>
      </c>
      <c r="CO1499">
        <v>-0.31462770700454712</v>
      </c>
      <c r="CP1499">
        <v>-0.32212445139884949</v>
      </c>
      <c r="CQ1499">
        <v>0.53466463088989258</v>
      </c>
      <c r="CR1499">
        <v>5.4110260009765625</v>
      </c>
      <c r="CS1499">
        <v>5.3958573341369629</v>
      </c>
      <c r="CT1499">
        <v>5.4172368049621582</v>
      </c>
      <c r="CU1499">
        <v>5.4015970230102539</v>
      </c>
      <c r="CV1499">
        <v>5.3539466857910156</v>
      </c>
      <c r="CW1499">
        <v>0.32660341262817383</v>
      </c>
      <c r="CX1499">
        <v>-0.33287182450294495</v>
      </c>
      <c r="CY1499">
        <v>-0.32560655474662781</v>
      </c>
      <c r="CZ1499">
        <v>-0.27663975954055786</v>
      </c>
      <c r="DA1499">
        <v>-0.35821560025215149</v>
      </c>
      <c r="DB1499">
        <v>-0.45195591449737549</v>
      </c>
      <c r="DC1499">
        <v>0.98560720682144165</v>
      </c>
      <c r="DD1499">
        <v>0.7499154806137085</v>
      </c>
      <c r="DE1499">
        <v>0.56000429391860962</v>
      </c>
      <c r="DF1499">
        <v>0.50761806964874268</v>
      </c>
      <c r="DG1499">
        <v>0.46776041388511658</v>
      </c>
      <c r="DH1499">
        <v>0.46611416339874268</v>
      </c>
      <c r="DI1499">
        <v>0.41435062885284424</v>
      </c>
      <c r="DJ1499">
        <v>0.37062281370162964</v>
      </c>
      <c r="DK1499">
        <v>0.35069558024406433</v>
      </c>
      <c r="DL1499">
        <v>0.38009652495384216</v>
      </c>
      <c r="DM1499">
        <v>0.36028915643692017</v>
      </c>
      <c r="DN1499">
        <v>0.37953296303749084</v>
      </c>
      <c r="DO1499">
        <v>1.0796127319335937</v>
      </c>
      <c r="DP1499">
        <v>5.6476931571960449</v>
      </c>
      <c r="DQ1499">
        <v>5.624361515045166</v>
      </c>
      <c r="DR1499">
        <v>5.6359620094299316</v>
      </c>
      <c r="DS1499">
        <v>5.6147689819335937</v>
      </c>
      <c r="DT1499">
        <v>5.5708823204040527</v>
      </c>
      <c r="DU1499">
        <v>0.85381984710693359</v>
      </c>
      <c r="DV1499">
        <v>-9.1218464076519012E-2</v>
      </c>
      <c r="DW1499">
        <v>-0.11585451662540436</v>
      </c>
      <c r="DX1499">
        <v>-0.13142630457878113</v>
      </c>
      <c r="DY1499">
        <v>-1.6263294965028763E-2</v>
      </c>
      <c r="DZ1499">
        <v>4.1965872049331665E-2</v>
      </c>
      <c r="EA1499">
        <v>2.34256911277771</v>
      </c>
      <c r="EB1499">
        <v>1.7860006093978882</v>
      </c>
      <c r="EC1499">
        <v>1.3493030071258545</v>
      </c>
      <c r="ED1499">
        <v>1.2486453056335449</v>
      </c>
      <c r="EE1499">
        <v>1.189944863319397</v>
      </c>
      <c r="EF1499">
        <v>1.2030093669891357</v>
      </c>
      <c r="EG1499">
        <v>1.1812348365783691</v>
      </c>
      <c r="EH1499">
        <v>1.1719201803207397</v>
      </c>
      <c r="EI1499">
        <v>1.1921931505203247</v>
      </c>
      <c r="EJ1499">
        <v>1.2844365835189819</v>
      </c>
      <c r="EK1499">
        <v>1.3347619771957397</v>
      </c>
      <c r="EL1499">
        <v>1.3926148414611816</v>
      </c>
      <c r="EM1499">
        <v>1.8664312362670898</v>
      </c>
      <c r="EN1499">
        <v>5.9894027709960937</v>
      </c>
      <c r="EO1499">
        <v>5.9542856216430664</v>
      </c>
      <c r="EP1499">
        <v>5.9517664909362793</v>
      </c>
      <c r="EQ1499">
        <v>5.9225554466247559</v>
      </c>
      <c r="ER1499">
        <v>5.8841028213500977</v>
      </c>
      <c r="ES1499">
        <v>1.6150366067886353</v>
      </c>
      <c r="ET1499">
        <v>0.25769060850143433</v>
      </c>
      <c r="EU1499">
        <v>0.18699410557746887</v>
      </c>
      <c r="EV1499">
        <v>7.823885977268219E-2</v>
      </c>
      <c r="EW1499">
        <v>0.47746151685714722</v>
      </c>
      <c r="EX1499">
        <v>0.75511050224304199</v>
      </c>
      <c r="EY1499">
        <v>63.704639434814453</v>
      </c>
      <c r="EZ1499">
        <v>63.327884674072266</v>
      </c>
      <c r="FA1499">
        <v>62.995754241943359</v>
      </c>
      <c r="FB1499">
        <v>63.044837951660156</v>
      </c>
      <c r="FC1499">
        <v>62.696933746337891</v>
      </c>
      <c r="FD1499">
        <v>62.822116851806641</v>
      </c>
      <c r="FE1499">
        <v>63.285865783691406</v>
      </c>
      <c r="FF1499">
        <v>65.07275390625</v>
      </c>
      <c r="FG1499">
        <v>67.256683349609375</v>
      </c>
      <c r="FH1499">
        <v>71.330879211425781</v>
      </c>
      <c r="FI1499">
        <v>74.385643005371094</v>
      </c>
      <c r="FJ1499">
        <v>74.808006286621094</v>
      </c>
      <c r="FK1499">
        <v>76.308616638183594</v>
      </c>
      <c r="FL1499">
        <v>76.100143432617188</v>
      </c>
      <c r="FM1499">
        <v>74.872344970703125</v>
      </c>
      <c r="FN1499">
        <v>74.243743896484375</v>
      </c>
      <c r="FO1499">
        <v>73.040863037109375</v>
      </c>
      <c r="FP1499">
        <v>71.799369812011719</v>
      </c>
      <c r="FQ1499">
        <v>70.82244873046875</v>
      </c>
      <c r="FR1499">
        <v>69.156806945800781</v>
      </c>
      <c r="FS1499">
        <v>66.479293823242188</v>
      </c>
      <c r="FT1499">
        <v>65.441436767578125</v>
      </c>
      <c r="FU1499">
        <v>64.518211364746094</v>
      </c>
      <c r="FV1499">
        <v>63.680870056152344</v>
      </c>
      <c r="FW1499">
        <v>181</v>
      </c>
      <c r="FX1499">
        <v>8.9820645749568939E-2</v>
      </c>
      <c r="FY1499">
        <v>1</v>
      </c>
    </row>
    <row r="1500" spans="1:181" x14ac:dyDescent="0.2">
      <c r="A1500" t="s">
        <v>243</v>
      </c>
      <c r="B1500" t="s">
        <v>239</v>
      </c>
      <c r="C1500" t="s">
        <v>214</v>
      </c>
      <c r="D1500" t="s">
        <v>38</v>
      </c>
      <c r="E1500">
        <v>2025</v>
      </c>
      <c r="F1500" t="s">
        <v>223</v>
      </c>
      <c r="G1500" t="s">
        <v>245</v>
      </c>
      <c r="H1500">
        <v>190</v>
      </c>
      <c r="K1500">
        <v>15.729982376098633</v>
      </c>
      <c r="L1500">
        <v>15.069311141967773</v>
      </c>
      <c r="M1500">
        <v>14.592408180236816</v>
      </c>
      <c r="N1500">
        <v>14.881114959716797</v>
      </c>
      <c r="O1500">
        <v>15.565774917602539</v>
      </c>
      <c r="P1500">
        <v>16.449728012084961</v>
      </c>
      <c r="Q1500">
        <v>19.304637908935547</v>
      </c>
      <c r="R1500">
        <v>22.01371955871582</v>
      </c>
      <c r="S1500">
        <v>24.836252212524414</v>
      </c>
      <c r="T1500">
        <v>26.962343215942383</v>
      </c>
      <c r="U1500">
        <v>30.1331787109375</v>
      </c>
      <c r="V1500">
        <v>31.249635696411133</v>
      </c>
      <c r="W1500">
        <v>32.013198852539063</v>
      </c>
      <c r="X1500">
        <v>32.379100799560547</v>
      </c>
      <c r="Y1500">
        <v>32.172786712646484</v>
      </c>
      <c r="Z1500">
        <v>32.044696807861328</v>
      </c>
      <c r="AA1500">
        <v>31.732707977294922</v>
      </c>
      <c r="AB1500">
        <v>31.541360855102539</v>
      </c>
      <c r="AC1500">
        <v>31.392885208129883</v>
      </c>
      <c r="AD1500">
        <v>30.920698165893555</v>
      </c>
      <c r="AE1500">
        <v>29.064008712768555</v>
      </c>
      <c r="AF1500">
        <v>23.799165725708008</v>
      </c>
      <c r="AG1500">
        <v>19.213258743286133</v>
      </c>
      <c r="AH1500">
        <v>16.460168838500977</v>
      </c>
      <c r="AI1500">
        <v>-2.2510101795196533</v>
      </c>
      <c r="AJ1500">
        <v>-1.7213484048843384</v>
      </c>
      <c r="AK1500">
        <v>-1.3226263523101807</v>
      </c>
      <c r="AL1500">
        <v>-1.2598755359649658</v>
      </c>
      <c r="AM1500">
        <v>-1.2547895908355713</v>
      </c>
      <c r="AN1500">
        <v>-1.2915239334106445</v>
      </c>
      <c r="AO1500">
        <v>-1.4148168563842773</v>
      </c>
      <c r="AP1500">
        <v>-1.5406268835067749</v>
      </c>
      <c r="AQ1500">
        <v>-1.6564393043518066</v>
      </c>
      <c r="AR1500">
        <v>-1.7769297361373901</v>
      </c>
      <c r="AS1500">
        <v>-1.964017391204834</v>
      </c>
      <c r="AT1500">
        <v>-2.0368638038635254</v>
      </c>
      <c r="AU1500">
        <v>-0.79710197448730469</v>
      </c>
      <c r="AV1500">
        <v>4.8326492309570313</v>
      </c>
      <c r="AW1500">
        <v>4.8374290466308594</v>
      </c>
      <c r="AX1500">
        <v>4.8827071189880371</v>
      </c>
      <c r="AY1500">
        <v>4.880638599395752</v>
      </c>
      <c r="AZ1500">
        <v>4.8237905502319336</v>
      </c>
      <c r="BA1500">
        <v>-0.9618297815322876</v>
      </c>
      <c r="BB1500">
        <v>-0.92343425750732422</v>
      </c>
      <c r="BC1500">
        <v>-0.8382071852684021</v>
      </c>
      <c r="BD1500">
        <v>-0.63151836395263672</v>
      </c>
      <c r="BE1500">
        <v>-1.1938927173614502</v>
      </c>
      <c r="BF1500">
        <v>-1.659022331237793</v>
      </c>
      <c r="BG1500">
        <v>-0.89404821395874023</v>
      </c>
      <c r="BH1500">
        <v>-0.68526333570480347</v>
      </c>
      <c r="BI1500">
        <v>-0.53332757949829102</v>
      </c>
      <c r="BJ1500">
        <v>-0.51884835958480835</v>
      </c>
      <c r="BK1500">
        <v>-0.53260505199432373</v>
      </c>
      <c r="BL1500">
        <v>-0.55462867021560669</v>
      </c>
      <c r="BM1500">
        <v>-0.64793264865875244</v>
      </c>
      <c r="BN1500">
        <v>-0.73932945728302002</v>
      </c>
      <c r="BO1500">
        <v>-0.81494176387786865</v>
      </c>
      <c r="BP1500">
        <v>-0.87258976697921753</v>
      </c>
      <c r="BQ1500">
        <v>-0.9895445704460144</v>
      </c>
      <c r="BR1500">
        <v>-1.0237818956375122</v>
      </c>
      <c r="BS1500">
        <v>-1.0283477604389191E-2</v>
      </c>
      <c r="BT1500">
        <v>5.1743588447570801</v>
      </c>
      <c r="BU1500">
        <v>5.1673531532287598</v>
      </c>
      <c r="BV1500">
        <v>5.1985116004943848</v>
      </c>
      <c r="BW1500">
        <v>5.1884250640869141</v>
      </c>
      <c r="BX1500">
        <v>5.1370110511779785</v>
      </c>
      <c r="BY1500">
        <v>-0.20061302185058594</v>
      </c>
      <c r="BZ1500">
        <v>-0.57452517747879028</v>
      </c>
      <c r="CA1500">
        <v>-0.53535860776901245</v>
      </c>
      <c r="CB1500">
        <v>-0.42185321450233459</v>
      </c>
      <c r="CC1500">
        <v>-0.70016789436340332</v>
      </c>
      <c r="CD1500">
        <v>-0.94587767124176025</v>
      </c>
      <c r="CE1500">
        <v>4.5779496431350708E-2</v>
      </c>
      <c r="CF1500">
        <v>3.2326072454452515E-2</v>
      </c>
      <c r="CG1500">
        <v>1.3338364660739899E-2</v>
      </c>
      <c r="CH1500">
        <v>-5.6151230819523335E-3</v>
      </c>
      <c r="CI1500">
        <v>-3.2422326505184174E-2</v>
      </c>
      <c r="CJ1500">
        <v>-4.4257249683141708E-2</v>
      </c>
      <c r="CK1500">
        <v>-0.1167910248041153</v>
      </c>
      <c r="CL1500">
        <v>-0.184353306889534</v>
      </c>
      <c r="CM1500">
        <v>-0.23212309181690216</v>
      </c>
      <c r="CN1500">
        <v>-0.24624660611152649</v>
      </c>
      <c r="CO1500">
        <v>-0.31462770700454712</v>
      </c>
      <c r="CP1500">
        <v>-0.32212445139884949</v>
      </c>
      <c r="CQ1500">
        <v>0.53466463088989258</v>
      </c>
      <c r="CR1500">
        <v>5.4110260009765625</v>
      </c>
      <c r="CS1500">
        <v>5.3958573341369629</v>
      </c>
      <c r="CT1500">
        <v>5.4172368049621582</v>
      </c>
      <c r="CU1500">
        <v>5.4015970230102539</v>
      </c>
      <c r="CV1500">
        <v>5.3539466857910156</v>
      </c>
      <c r="CW1500">
        <v>0.32660341262817383</v>
      </c>
      <c r="CX1500">
        <v>-0.33287182450294495</v>
      </c>
      <c r="CY1500">
        <v>-0.32560655474662781</v>
      </c>
      <c r="CZ1500">
        <v>-0.27663975954055786</v>
      </c>
      <c r="DA1500">
        <v>-0.35821560025215149</v>
      </c>
      <c r="DB1500">
        <v>-0.45195591449737549</v>
      </c>
      <c r="DC1500">
        <v>0.98560720682144165</v>
      </c>
      <c r="DD1500">
        <v>0.7499154806137085</v>
      </c>
      <c r="DE1500">
        <v>0.56000429391860962</v>
      </c>
      <c r="DF1500">
        <v>0.50761806964874268</v>
      </c>
      <c r="DG1500">
        <v>0.46776041388511658</v>
      </c>
      <c r="DH1500">
        <v>0.46611416339874268</v>
      </c>
      <c r="DI1500">
        <v>0.41435062885284424</v>
      </c>
      <c r="DJ1500">
        <v>0.37062281370162964</v>
      </c>
      <c r="DK1500">
        <v>0.35069558024406433</v>
      </c>
      <c r="DL1500">
        <v>0.38009652495384216</v>
      </c>
      <c r="DM1500">
        <v>0.36028915643692017</v>
      </c>
      <c r="DN1500">
        <v>0.37953296303749084</v>
      </c>
      <c r="DO1500">
        <v>1.0796127319335937</v>
      </c>
      <c r="DP1500">
        <v>5.6476931571960449</v>
      </c>
      <c r="DQ1500">
        <v>5.624361515045166</v>
      </c>
      <c r="DR1500">
        <v>5.6359620094299316</v>
      </c>
      <c r="DS1500">
        <v>5.6147689819335937</v>
      </c>
      <c r="DT1500">
        <v>5.5708823204040527</v>
      </c>
      <c r="DU1500">
        <v>0.85381984710693359</v>
      </c>
      <c r="DV1500">
        <v>-9.1218464076519012E-2</v>
      </c>
      <c r="DW1500">
        <v>-0.11585451662540436</v>
      </c>
      <c r="DX1500">
        <v>-0.13142630457878113</v>
      </c>
      <c r="DY1500">
        <v>-1.6263294965028763E-2</v>
      </c>
      <c r="DZ1500">
        <v>4.1965872049331665E-2</v>
      </c>
      <c r="EA1500">
        <v>2.34256911277771</v>
      </c>
      <c r="EB1500">
        <v>1.7860006093978882</v>
      </c>
      <c r="EC1500">
        <v>1.3493030071258545</v>
      </c>
      <c r="ED1500">
        <v>1.2486453056335449</v>
      </c>
      <c r="EE1500">
        <v>1.189944863319397</v>
      </c>
      <c r="EF1500">
        <v>1.2030093669891357</v>
      </c>
      <c r="EG1500">
        <v>1.1812348365783691</v>
      </c>
      <c r="EH1500">
        <v>1.1719201803207397</v>
      </c>
      <c r="EI1500">
        <v>1.1921931505203247</v>
      </c>
      <c r="EJ1500">
        <v>1.2844365835189819</v>
      </c>
      <c r="EK1500">
        <v>1.3347619771957397</v>
      </c>
      <c r="EL1500">
        <v>1.3926148414611816</v>
      </c>
      <c r="EM1500">
        <v>1.8664312362670898</v>
      </c>
      <c r="EN1500">
        <v>5.9894027709960937</v>
      </c>
      <c r="EO1500">
        <v>5.9542856216430664</v>
      </c>
      <c r="EP1500">
        <v>5.9517664909362793</v>
      </c>
      <c r="EQ1500">
        <v>5.9225554466247559</v>
      </c>
      <c r="ER1500">
        <v>5.8841028213500977</v>
      </c>
      <c r="ES1500">
        <v>1.6150366067886353</v>
      </c>
      <c r="ET1500">
        <v>0.25769060850143433</v>
      </c>
      <c r="EU1500">
        <v>0.18699410557746887</v>
      </c>
      <c r="EV1500">
        <v>7.823885977268219E-2</v>
      </c>
      <c r="EW1500">
        <v>0.47746151685714722</v>
      </c>
      <c r="EX1500">
        <v>0.75511050224304199</v>
      </c>
      <c r="EY1500">
        <v>63.704639434814453</v>
      </c>
      <c r="EZ1500">
        <v>63.327884674072266</v>
      </c>
      <c r="FA1500">
        <v>62.995754241943359</v>
      </c>
      <c r="FB1500">
        <v>63.044837951660156</v>
      </c>
      <c r="FC1500">
        <v>62.696933746337891</v>
      </c>
      <c r="FD1500">
        <v>62.822116851806641</v>
      </c>
      <c r="FE1500">
        <v>63.285865783691406</v>
      </c>
      <c r="FF1500">
        <v>65.07275390625</v>
      </c>
      <c r="FG1500">
        <v>67.256683349609375</v>
      </c>
      <c r="FH1500">
        <v>71.330879211425781</v>
      </c>
      <c r="FI1500">
        <v>74.385643005371094</v>
      </c>
      <c r="FJ1500">
        <v>74.808006286621094</v>
      </c>
      <c r="FK1500">
        <v>76.308616638183594</v>
      </c>
      <c r="FL1500">
        <v>76.100143432617188</v>
      </c>
      <c r="FM1500">
        <v>74.872344970703125</v>
      </c>
      <c r="FN1500">
        <v>74.243743896484375</v>
      </c>
      <c r="FO1500">
        <v>73.040863037109375</v>
      </c>
      <c r="FP1500">
        <v>71.799369812011719</v>
      </c>
      <c r="FQ1500">
        <v>70.82244873046875</v>
      </c>
      <c r="FR1500">
        <v>69.156806945800781</v>
      </c>
      <c r="FS1500">
        <v>66.479293823242188</v>
      </c>
      <c r="FT1500">
        <v>65.441436767578125</v>
      </c>
      <c r="FU1500">
        <v>64.518211364746094</v>
      </c>
      <c r="FV1500">
        <v>63.680870056152344</v>
      </c>
      <c r="FW1500">
        <v>181</v>
      </c>
      <c r="FX1500">
        <v>8.9820645749568939E-2</v>
      </c>
      <c r="FY1500">
        <v>1</v>
      </c>
    </row>
    <row r="1501" spans="1:181" x14ac:dyDescent="0.2">
      <c r="A1501" t="s">
        <v>243</v>
      </c>
      <c r="B1501" t="s">
        <v>239</v>
      </c>
      <c r="C1501" t="s">
        <v>214</v>
      </c>
      <c r="D1501" t="s">
        <v>39</v>
      </c>
      <c r="E1501">
        <v>2015</v>
      </c>
      <c r="F1501" t="s">
        <v>223</v>
      </c>
      <c r="G1501" t="s">
        <v>245</v>
      </c>
      <c r="H1501">
        <v>172</v>
      </c>
      <c r="K1501">
        <v>15.368041038513184</v>
      </c>
      <c r="L1501">
        <v>14.759645462036133</v>
      </c>
      <c r="M1501">
        <v>14.346680641174316</v>
      </c>
      <c r="N1501">
        <v>14.559435844421387</v>
      </c>
      <c r="O1501">
        <v>15.273253440856934</v>
      </c>
      <c r="P1501">
        <v>16.129392623901367</v>
      </c>
      <c r="Q1501">
        <v>19.048675537109375</v>
      </c>
      <c r="R1501">
        <v>21.469289779663086</v>
      </c>
      <c r="S1501">
        <v>23.990913391113281</v>
      </c>
      <c r="T1501">
        <v>25.458824157714844</v>
      </c>
      <c r="U1501">
        <v>28.069255828857422</v>
      </c>
      <c r="V1501">
        <v>29.27525520324707</v>
      </c>
      <c r="W1501">
        <v>29.938039779663086</v>
      </c>
      <c r="X1501">
        <v>30.642265319824219</v>
      </c>
      <c r="Y1501">
        <v>31.051490783691406</v>
      </c>
      <c r="Z1501">
        <v>31.261358261108398</v>
      </c>
      <c r="AA1501">
        <v>31.389997482299805</v>
      </c>
      <c r="AB1501">
        <v>31.605476379394531</v>
      </c>
      <c r="AC1501">
        <v>30.82758903503418</v>
      </c>
      <c r="AD1501">
        <v>30.309991836547852</v>
      </c>
      <c r="AE1501">
        <v>28.190332412719727</v>
      </c>
      <c r="AF1501">
        <v>23.130630493164063</v>
      </c>
      <c r="AG1501">
        <v>18.73320198059082</v>
      </c>
      <c r="AH1501">
        <v>16.050235748291016</v>
      </c>
      <c r="AI1501">
        <v>-2.219538688659668</v>
      </c>
      <c r="AJ1501">
        <v>-1.8227246999740601</v>
      </c>
      <c r="AK1501">
        <v>-1.4048299789428711</v>
      </c>
      <c r="AL1501">
        <v>-1.2753516435623169</v>
      </c>
      <c r="AM1501">
        <v>-1.2662457227706909</v>
      </c>
      <c r="AN1501">
        <v>-1.2941676378250122</v>
      </c>
      <c r="AO1501">
        <v>-1.4298484325408936</v>
      </c>
      <c r="AP1501">
        <v>-1.5433288812637329</v>
      </c>
      <c r="AQ1501">
        <v>-1.6499805450439453</v>
      </c>
      <c r="AR1501">
        <v>-1.7287524938583374</v>
      </c>
      <c r="AS1501">
        <v>-1.8867063522338867</v>
      </c>
      <c r="AT1501">
        <v>-1.975030779838562</v>
      </c>
      <c r="AU1501">
        <v>-0.73843342065811157</v>
      </c>
      <c r="AV1501">
        <v>4.5598363876342773</v>
      </c>
      <c r="AW1501">
        <v>4.6238083839416504</v>
      </c>
      <c r="AX1501">
        <v>4.7193784713745117</v>
      </c>
      <c r="AY1501">
        <v>4.7625837326049805</v>
      </c>
      <c r="AZ1501">
        <v>4.7335906028747559</v>
      </c>
      <c r="BA1501">
        <v>-1.002684473991394</v>
      </c>
      <c r="BB1501">
        <v>-0.90914994478225708</v>
      </c>
      <c r="BC1501">
        <v>-0.82150602340698242</v>
      </c>
      <c r="BD1501">
        <v>-0.61087572574615479</v>
      </c>
      <c r="BE1501">
        <v>-1.0737532377243042</v>
      </c>
      <c r="BF1501">
        <v>-1.4167836904525757</v>
      </c>
      <c r="BG1501">
        <v>-0.88651758432388306</v>
      </c>
      <c r="BH1501">
        <v>-0.72914749383926392</v>
      </c>
      <c r="BI1501">
        <v>-0.56796199083328247</v>
      </c>
      <c r="BJ1501">
        <v>-0.52743148803710938</v>
      </c>
      <c r="BK1501">
        <v>-0.53858751058578491</v>
      </c>
      <c r="BL1501">
        <v>-0.55941528081893921</v>
      </c>
      <c r="BM1501">
        <v>-0.65672594308853149</v>
      </c>
      <c r="BN1501">
        <v>-0.74084013700485229</v>
      </c>
      <c r="BO1501">
        <v>-0.81001567840576172</v>
      </c>
      <c r="BP1501">
        <v>-0.84840488433837891</v>
      </c>
      <c r="BQ1501">
        <v>-0.94862467050552368</v>
      </c>
      <c r="BR1501">
        <v>-0.98884767293930054</v>
      </c>
      <c r="BS1501">
        <v>1.9193127751350403E-2</v>
      </c>
      <c r="BT1501">
        <v>4.8899264335632324</v>
      </c>
      <c r="BU1501">
        <v>4.9444046020507812</v>
      </c>
      <c r="BV1501">
        <v>5.0278520584106445</v>
      </c>
      <c r="BW1501">
        <v>5.067847728729248</v>
      </c>
      <c r="BX1501">
        <v>5.051114559173584</v>
      </c>
      <c r="BY1501">
        <v>-0.23628737032413483</v>
      </c>
      <c r="BZ1501">
        <v>-0.55250090360641479</v>
      </c>
      <c r="CA1501">
        <v>-0.51012319326400757</v>
      </c>
      <c r="CB1501">
        <v>-0.3970387876033783</v>
      </c>
      <c r="CC1501">
        <v>-0.62350696325302124</v>
      </c>
      <c r="CD1501">
        <v>-0.79949194192886353</v>
      </c>
      <c r="CE1501">
        <v>3.6728832870721817E-2</v>
      </c>
      <c r="CF1501">
        <v>2.826077863574028E-2</v>
      </c>
      <c r="CG1501">
        <v>1.1650166474282742E-2</v>
      </c>
      <c r="CH1501">
        <v>-9.4243111088871956E-3</v>
      </c>
      <c r="CI1501">
        <v>-3.4613672643899918E-2</v>
      </c>
      <c r="CJ1501">
        <v>-5.0528012216091156E-2</v>
      </c>
      <c r="CK1501">
        <v>-0.12126360833644867</v>
      </c>
      <c r="CL1501">
        <v>-0.18503889441490173</v>
      </c>
      <c r="CM1501">
        <v>-0.22825855016708374</v>
      </c>
      <c r="CN1501">
        <v>-0.23867872357368469</v>
      </c>
      <c r="CO1501">
        <v>-0.29891213774681091</v>
      </c>
      <c r="CP1501">
        <v>-0.30582022666931152</v>
      </c>
      <c r="CQ1501">
        <v>0.54392296075820923</v>
      </c>
      <c r="CR1501">
        <v>5.1185460090637207</v>
      </c>
      <c r="CS1501">
        <v>5.1664485931396484</v>
      </c>
      <c r="CT1501">
        <v>5.2414999008178711</v>
      </c>
      <c r="CU1501">
        <v>5.2792725563049316</v>
      </c>
      <c r="CV1501">
        <v>5.2710309028625488</v>
      </c>
      <c r="CW1501">
        <v>0.29451689124107361</v>
      </c>
      <c r="CX1501">
        <v>-0.30548685789108276</v>
      </c>
      <c r="CY1501">
        <v>-0.29446035623550415</v>
      </c>
      <c r="CZ1501">
        <v>-0.24893595278263092</v>
      </c>
      <c r="DA1501">
        <v>-0.311667799949646</v>
      </c>
      <c r="DB1501">
        <v>-0.37195760011672974</v>
      </c>
      <c r="DC1501">
        <v>0.95997524261474609</v>
      </c>
      <c r="DD1501">
        <v>0.78566902875900269</v>
      </c>
      <c r="DE1501">
        <v>0.5912623405456543</v>
      </c>
      <c r="DF1501">
        <v>0.50858289003372192</v>
      </c>
      <c r="DG1501">
        <v>0.46936017274856567</v>
      </c>
      <c r="DH1501">
        <v>0.45835927128791809</v>
      </c>
      <c r="DI1501">
        <v>0.41419872641563416</v>
      </c>
      <c r="DJ1501">
        <v>0.37076234817504883</v>
      </c>
      <c r="DK1501">
        <v>0.35349857807159424</v>
      </c>
      <c r="DL1501">
        <v>0.37104740738868713</v>
      </c>
      <c r="DM1501">
        <v>0.35080039501190186</v>
      </c>
      <c r="DN1501">
        <v>0.3772071897983551</v>
      </c>
      <c r="DO1501">
        <v>1.0686527490615845</v>
      </c>
      <c r="DP1501">
        <v>5.347165584564209</v>
      </c>
      <c r="DQ1501">
        <v>5.3884925842285156</v>
      </c>
      <c r="DR1501">
        <v>5.4551477432250977</v>
      </c>
      <c r="DS1501">
        <v>5.4906973838806152</v>
      </c>
      <c r="DT1501">
        <v>5.4909472465515137</v>
      </c>
      <c r="DU1501">
        <v>0.82532113790512085</v>
      </c>
      <c r="DV1501">
        <v>-5.8472812175750732E-2</v>
      </c>
      <c r="DW1501">
        <v>-7.8797541558742523E-2</v>
      </c>
      <c r="DX1501">
        <v>-0.10083313286304474</v>
      </c>
      <c r="DY1501">
        <v>1.7138793191406876E-4</v>
      </c>
      <c r="DZ1501">
        <v>5.5576752871274948E-2</v>
      </c>
      <c r="EA1501">
        <v>2.2929964065551758</v>
      </c>
      <c r="EB1501">
        <v>1.8792462348937988</v>
      </c>
      <c r="EC1501">
        <v>1.4281302690505981</v>
      </c>
      <c r="ED1501">
        <v>1.2565029859542847</v>
      </c>
      <c r="EE1501">
        <v>1.1970183849334717</v>
      </c>
      <c r="EF1501">
        <v>1.1931116580963135</v>
      </c>
      <c r="EG1501">
        <v>1.1873213052749634</v>
      </c>
      <c r="EH1501">
        <v>1.1732510328292847</v>
      </c>
      <c r="EI1501">
        <v>1.1934634447097778</v>
      </c>
      <c r="EJ1501">
        <v>1.2513951063156128</v>
      </c>
      <c r="EK1501">
        <v>1.2888821363449097</v>
      </c>
      <c r="EL1501">
        <v>1.363390326499939</v>
      </c>
      <c r="EM1501">
        <v>1.8262792825698853</v>
      </c>
      <c r="EN1501">
        <v>5.6772556304931641</v>
      </c>
      <c r="EO1501">
        <v>5.7090888023376465</v>
      </c>
      <c r="EP1501">
        <v>5.7636213302612305</v>
      </c>
      <c r="EQ1501">
        <v>5.7959613800048828</v>
      </c>
      <c r="ER1501">
        <v>5.8084712028503418</v>
      </c>
      <c r="ES1501">
        <v>1.5917181968688965</v>
      </c>
      <c r="ET1501">
        <v>0.29817622900009155</v>
      </c>
      <c r="EU1501">
        <v>0.23258532583713531</v>
      </c>
      <c r="EV1501">
        <v>0.11300382763147354</v>
      </c>
      <c r="EW1501">
        <v>0.45041763782501221</v>
      </c>
      <c r="EX1501">
        <v>0.67286843061447144</v>
      </c>
      <c r="EY1501">
        <v>67.363273620605469</v>
      </c>
      <c r="EZ1501">
        <v>66.993705749511719</v>
      </c>
      <c r="FA1501">
        <v>66.631637573242188</v>
      </c>
      <c r="FB1501">
        <v>66.505470275878906</v>
      </c>
      <c r="FC1501">
        <v>66.557441711425781</v>
      </c>
      <c r="FD1501">
        <v>66.164260864257813</v>
      </c>
      <c r="FE1501">
        <v>67.244041442871094</v>
      </c>
      <c r="FF1501">
        <v>67.970512390136719</v>
      </c>
      <c r="FG1501">
        <v>70.263038635253906</v>
      </c>
      <c r="FH1501">
        <v>71.51568603515625</v>
      </c>
      <c r="FI1501">
        <v>73.197784423828125</v>
      </c>
      <c r="FJ1501">
        <v>74.70355224609375</v>
      </c>
      <c r="FK1501">
        <v>75.980720520019531</v>
      </c>
      <c r="FL1501">
        <v>77.720375061035156</v>
      </c>
      <c r="FM1501">
        <v>79.055740356445313</v>
      </c>
      <c r="FN1501">
        <v>79.783393859863281</v>
      </c>
      <c r="FO1501">
        <v>80.390968322753906</v>
      </c>
      <c r="FP1501">
        <v>80.46478271484375</v>
      </c>
      <c r="FQ1501">
        <v>76.586372375488281</v>
      </c>
      <c r="FR1501">
        <v>74.278709411621094</v>
      </c>
      <c r="FS1501">
        <v>71.713661193847656</v>
      </c>
      <c r="FT1501">
        <v>70.992202758789063</v>
      </c>
      <c r="FU1501">
        <v>70.380874633789063</v>
      </c>
      <c r="FV1501">
        <v>69.891578674316406</v>
      </c>
      <c r="FW1501">
        <v>181</v>
      </c>
      <c r="FX1501">
        <v>8.9820645749568939E-2</v>
      </c>
      <c r="FY1501">
        <v>1</v>
      </c>
    </row>
    <row r="1502" spans="1:181" x14ac:dyDescent="0.2">
      <c r="A1502" t="s">
        <v>243</v>
      </c>
      <c r="B1502" t="s">
        <v>239</v>
      </c>
      <c r="C1502" t="s">
        <v>214</v>
      </c>
      <c r="D1502" t="s">
        <v>39</v>
      </c>
      <c r="E1502">
        <v>2016</v>
      </c>
      <c r="F1502" t="s">
        <v>223</v>
      </c>
      <c r="G1502" t="s">
        <v>245</v>
      </c>
      <c r="H1502">
        <v>190</v>
      </c>
      <c r="K1502">
        <v>16.976324081420898</v>
      </c>
      <c r="L1502">
        <v>16.30426025390625</v>
      </c>
      <c r="M1502">
        <v>15.848077774047852</v>
      </c>
      <c r="N1502">
        <v>16.083097457885742</v>
      </c>
      <c r="O1502">
        <v>16.871616363525391</v>
      </c>
      <c r="P1502">
        <v>17.817354202270508</v>
      </c>
      <c r="Q1502">
        <v>21.042140960693359</v>
      </c>
      <c r="R1502">
        <v>23.716075897216797</v>
      </c>
      <c r="S1502">
        <v>26.501588821411133</v>
      </c>
      <c r="T1502">
        <v>28.123119354248047</v>
      </c>
      <c r="U1502">
        <v>31.006734848022461</v>
      </c>
      <c r="V1502">
        <v>32.338947296142578</v>
      </c>
      <c r="W1502">
        <v>33.071090698242187</v>
      </c>
      <c r="X1502">
        <v>33.849014282226562</v>
      </c>
      <c r="Y1502">
        <v>34.301067352294922</v>
      </c>
      <c r="Z1502">
        <v>34.532894134521484</v>
      </c>
      <c r="AA1502">
        <v>34.674995422363281</v>
      </c>
      <c r="AB1502">
        <v>34.91302490234375</v>
      </c>
      <c r="AC1502">
        <v>34.053730010986328</v>
      </c>
      <c r="AD1502">
        <v>33.481967926025391</v>
      </c>
      <c r="AE1502">
        <v>31.140483856201172</v>
      </c>
      <c r="AF1502">
        <v>25.551277160644531</v>
      </c>
      <c r="AG1502">
        <v>20.693653106689453</v>
      </c>
      <c r="AH1502">
        <v>17.729909896850586</v>
      </c>
      <c r="AI1502">
        <v>-2.3308184146881104</v>
      </c>
      <c r="AJ1502">
        <v>-1.914211630821228</v>
      </c>
      <c r="AK1502">
        <v>-1.4758849143981934</v>
      </c>
      <c r="AL1502">
        <v>-1.3409304618835449</v>
      </c>
      <c r="AM1502">
        <v>-1.3327106237411499</v>
      </c>
      <c r="AN1502">
        <v>-1.3629108667373657</v>
      </c>
      <c r="AO1502">
        <v>-1.5093077421188354</v>
      </c>
      <c r="AP1502">
        <v>-1.6319985389709473</v>
      </c>
      <c r="AQ1502">
        <v>-1.7464098930358887</v>
      </c>
      <c r="AR1502">
        <v>-1.829759955406189</v>
      </c>
      <c r="AS1502">
        <v>-1.9990032911300659</v>
      </c>
      <c r="AT1502">
        <v>-2.0922048091888428</v>
      </c>
      <c r="AU1502">
        <v>-0.74694198369979858</v>
      </c>
      <c r="AV1502">
        <v>5.0669903755187988</v>
      </c>
      <c r="AW1502">
        <v>5.1367959976196289</v>
      </c>
      <c r="AX1502">
        <v>5.241267204284668</v>
      </c>
      <c r="AY1502">
        <v>5.2887024879455566</v>
      </c>
      <c r="AZ1502">
        <v>5.2577877044677734</v>
      </c>
      <c r="BA1502">
        <v>-1.0380511283874512</v>
      </c>
      <c r="BB1502">
        <v>-0.97192072868347168</v>
      </c>
      <c r="BC1502">
        <v>-0.87921357154846191</v>
      </c>
      <c r="BD1502">
        <v>-0.65539473295211792</v>
      </c>
      <c r="BE1502">
        <v>-1.1452542543411255</v>
      </c>
      <c r="BF1502">
        <v>-1.5090204477310181</v>
      </c>
      <c r="BG1502">
        <v>-0.92978137731552124</v>
      </c>
      <c r="BH1502">
        <v>-0.7648358941078186</v>
      </c>
      <c r="BI1502">
        <v>-0.59631681442260742</v>
      </c>
      <c r="BJ1502">
        <v>-0.55484849214553833</v>
      </c>
      <c r="BK1502">
        <v>-0.56792455911636353</v>
      </c>
      <c r="BL1502">
        <v>-0.59066849946975708</v>
      </c>
      <c r="BM1502">
        <v>-0.69673758745193481</v>
      </c>
      <c r="BN1502">
        <v>-0.78856378793716431</v>
      </c>
      <c r="BO1502">
        <v>-0.8635866641998291</v>
      </c>
      <c r="BP1502">
        <v>-0.90449345111846924</v>
      </c>
      <c r="BQ1502">
        <v>-1.0130569934844971</v>
      </c>
      <c r="BR1502">
        <v>-1.055702805519104</v>
      </c>
      <c r="BS1502">
        <v>4.9341581761837006E-2</v>
      </c>
      <c r="BT1502">
        <v>5.4139232635498047</v>
      </c>
      <c r="BU1502">
        <v>5.473750114440918</v>
      </c>
      <c r="BV1502">
        <v>5.5654802322387695</v>
      </c>
      <c r="BW1502">
        <v>5.6095423698425293</v>
      </c>
      <c r="BX1502">
        <v>5.5915131568908691</v>
      </c>
      <c r="BY1502">
        <v>-0.2325495183467865</v>
      </c>
      <c r="BZ1502">
        <v>-0.59707403182983398</v>
      </c>
      <c r="CA1502">
        <v>-0.55194276571273804</v>
      </c>
      <c r="CB1502">
        <v>-0.43064698576927185</v>
      </c>
      <c r="CC1502">
        <v>-0.67203468084335327</v>
      </c>
      <c r="CD1502">
        <v>-0.86023217439651489</v>
      </c>
      <c r="CE1502">
        <v>4.0572550147771835E-2</v>
      </c>
      <c r="CF1502">
        <v>3.1218301504850388E-2</v>
      </c>
      <c r="CG1502">
        <v>1.2869369238615036E-2</v>
      </c>
      <c r="CH1502">
        <v>-1.041057612746954E-2</v>
      </c>
      <c r="CI1502">
        <v>-3.8236033171415329E-2</v>
      </c>
      <c r="CJ1502">
        <v>-5.581582710146904E-2</v>
      </c>
      <c r="CK1502">
        <v>-0.13395398855209351</v>
      </c>
      <c r="CL1502">
        <v>-0.20440343022346497</v>
      </c>
      <c r="CM1502">
        <v>-0.25214606523513794</v>
      </c>
      <c r="CN1502">
        <v>-0.26365673542022705</v>
      </c>
      <c r="CO1502">
        <v>-0.33019363880157471</v>
      </c>
      <c r="CP1502">
        <v>-0.33782467246055603</v>
      </c>
      <c r="CQ1502">
        <v>0.60084515810012817</v>
      </c>
      <c r="CR1502">
        <v>5.654207706451416</v>
      </c>
      <c r="CS1502">
        <v>5.7071237564086914</v>
      </c>
      <c r="CT1502">
        <v>5.7900290489196777</v>
      </c>
      <c r="CU1502">
        <v>5.8317546844482422</v>
      </c>
      <c r="CV1502">
        <v>5.8226504325866699</v>
      </c>
      <c r="CW1502">
        <v>0.32533842325210571</v>
      </c>
      <c r="CX1502">
        <v>-0.33745640516281128</v>
      </c>
      <c r="CY1502">
        <v>-0.32527598738670349</v>
      </c>
      <c r="CZ1502">
        <v>-0.27498739957809448</v>
      </c>
      <c r="DA1502">
        <v>-0.34428420662879944</v>
      </c>
      <c r="DB1502">
        <v>-0.41088339686393738</v>
      </c>
      <c r="DC1502">
        <v>1.0109264850616455</v>
      </c>
      <c r="DD1502">
        <v>0.82727247476577759</v>
      </c>
      <c r="DE1502">
        <v>0.62205559015274048</v>
      </c>
      <c r="DF1502">
        <v>0.5340273380279541</v>
      </c>
      <c r="DG1502">
        <v>0.49145248532295227</v>
      </c>
      <c r="DH1502">
        <v>0.47903686761856079</v>
      </c>
      <c r="DI1502">
        <v>0.42882964015007019</v>
      </c>
      <c r="DJ1502">
        <v>0.37975689768791199</v>
      </c>
      <c r="DK1502">
        <v>0.35929456353187561</v>
      </c>
      <c r="DL1502">
        <v>0.37718001008033752</v>
      </c>
      <c r="DM1502">
        <v>0.35266974568367004</v>
      </c>
      <c r="DN1502">
        <v>0.38005340099334717</v>
      </c>
      <c r="DO1502">
        <v>1.1523487567901611</v>
      </c>
      <c r="DP1502">
        <v>5.8944921493530273</v>
      </c>
      <c r="DQ1502">
        <v>5.9404973983764648</v>
      </c>
      <c r="DR1502">
        <v>6.0145778656005859</v>
      </c>
      <c r="DS1502">
        <v>6.0539669990539551</v>
      </c>
      <c r="DT1502">
        <v>6.0537877082824707</v>
      </c>
      <c r="DU1502">
        <v>0.88322639465332031</v>
      </c>
      <c r="DV1502">
        <v>-7.7838748693466187E-2</v>
      </c>
      <c r="DW1502">
        <v>-9.8609216511249542E-2</v>
      </c>
      <c r="DX1502">
        <v>-0.11932779848575592</v>
      </c>
      <c r="DY1502">
        <v>-1.6533760353922844E-2</v>
      </c>
      <c r="DZ1502">
        <v>3.8465388119220734E-2</v>
      </c>
      <c r="EA1502">
        <v>2.4119634628295898</v>
      </c>
      <c r="EB1502">
        <v>1.976648211479187</v>
      </c>
      <c r="EC1502">
        <v>1.5016237497329712</v>
      </c>
      <c r="ED1502">
        <v>1.3201092481613159</v>
      </c>
      <c r="EE1502">
        <v>1.256238579750061</v>
      </c>
      <c r="EF1502">
        <v>1.2512792348861694</v>
      </c>
      <c r="EG1502">
        <v>1.2413997650146484</v>
      </c>
      <c r="EH1502">
        <v>1.2231916189193726</v>
      </c>
      <c r="EI1502">
        <v>1.2421177625656128</v>
      </c>
      <c r="EJ1502">
        <v>1.3024464845657349</v>
      </c>
      <c r="EK1502">
        <v>1.3386160135269165</v>
      </c>
      <c r="EL1502">
        <v>1.4165554046630859</v>
      </c>
      <c r="EM1502">
        <v>1.9486323595046997</v>
      </c>
      <c r="EN1502">
        <v>6.2414250373840332</v>
      </c>
      <c r="EO1502">
        <v>6.2774515151977539</v>
      </c>
      <c r="EP1502">
        <v>6.3387908935546875</v>
      </c>
      <c r="EQ1502">
        <v>6.3748068809509277</v>
      </c>
      <c r="ER1502">
        <v>6.3875131607055664</v>
      </c>
      <c r="ES1502">
        <v>1.6887279748916626</v>
      </c>
      <c r="ET1502">
        <v>0.29700791835784912</v>
      </c>
      <c r="EU1502">
        <v>0.22866161167621613</v>
      </c>
      <c r="EV1502">
        <v>0.10541994124650955</v>
      </c>
      <c r="EW1502">
        <v>0.45668584108352661</v>
      </c>
      <c r="EX1502">
        <v>0.68725365400314331</v>
      </c>
      <c r="EY1502">
        <v>67.363273620605469</v>
      </c>
      <c r="EZ1502">
        <v>66.993705749511719</v>
      </c>
      <c r="FA1502">
        <v>66.631637573242188</v>
      </c>
      <c r="FB1502">
        <v>66.505470275878906</v>
      </c>
      <c r="FC1502">
        <v>66.557441711425781</v>
      </c>
      <c r="FD1502">
        <v>66.164260864257813</v>
      </c>
      <c r="FE1502">
        <v>67.244041442871094</v>
      </c>
      <c r="FF1502">
        <v>67.970512390136719</v>
      </c>
      <c r="FG1502">
        <v>70.263038635253906</v>
      </c>
      <c r="FH1502">
        <v>71.51568603515625</v>
      </c>
      <c r="FI1502">
        <v>73.197784423828125</v>
      </c>
      <c r="FJ1502">
        <v>74.70355224609375</v>
      </c>
      <c r="FK1502">
        <v>75.980720520019531</v>
      </c>
      <c r="FL1502">
        <v>77.720375061035156</v>
      </c>
      <c r="FM1502">
        <v>79.055740356445313</v>
      </c>
      <c r="FN1502">
        <v>79.783393859863281</v>
      </c>
      <c r="FO1502">
        <v>80.390975952148438</v>
      </c>
      <c r="FP1502">
        <v>80.46478271484375</v>
      </c>
      <c r="FQ1502">
        <v>76.586372375488281</v>
      </c>
      <c r="FR1502">
        <v>74.278701782226563</v>
      </c>
      <c r="FS1502">
        <v>71.713661193847656</v>
      </c>
      <c r="FT1502">
        <v>70.992202758789063</v>
      </c>
      <c r="FU1502">
        <v>70.380874633789063</v>
      </c>
      <c r="FV1502">
        <v>69.891578674316406</v>
      </c>
      <c r="FW1502">
        <v>181</v>
      </c>
      <c r="FX1502">
        <v>8.9820645749568939E-2</v>
      </c>
      <c r="FY1502">
        <v>1</v>
      </c>
    </row>
    <row r="1503" spans="1:181" x14ac:dyDescent="0.2">
      <c r="A1503" t="s">
        <v>243</v>
      </c>
      <c r="B1503" t="s">
        <v>239</v>
      </c>
      <c r="C1503" t="s">
        <v>214</v>
      </c>
      <c r="D1503" t="s">
        <v>39</v>
      </c>
      <c r="E1503">
        <v>2017</v>
      </c>
      <c r="F1503" t="s">
        <v>223</v>
      </c>
      <c r="G1503" t="s">
        <v>245</v>
      </c>
      <c r="H1503">
        <v>190</v>
      </c>
      <c r="K1503">
        <v>16.976324081420898</v>
      </c>
      <c r="L1503">
        <v>16.30426025390625</v>
      </c>
      <c r="M1503">
        <v>15.848077774047852</v>
      </c>
      <c r="N1503">
        <v>16.083097457885742</v>
      </c>
      <c r="O1503">
        <v>16.871616363525391</v>
      </c>
      <c r="P1503">
        <v>17.817354202270508</v>
      </c>
      <c r="Q1503">
        <v>21.042140960693359</v>
      </c>
      <c r="R1503">
        <v>23.716075897216797</v>
      </c>
      <c r="S1503">
        <v>26.501588821411133</v>
      </c>
      <c r="T1503">
        <v>28.123119354248047</v>
      </c>
      <c r="U1503">
        <v>31.006734848022461</v>
      </c>
      <c r="V1503">
        <v>32.338947296142578</v>
      </c>
      <c r="W1503">
        <v>33.071090698242187</v>
      </c>
      <c r="X1503">
        <v>33.849014282226562</v>
      </c>
      <c r="Y1503">
        <v>34.301067352294922</v>
      </c>
      <c r="Z1503">
        <v>34.532894134521484</v>
      </c>
      <c r="AA1503">
        <v>34.674995422363281</v>
      </c>
      <c r="AB1503">
        <v>34.91302490234375</v>
      </c>
      <c r="AC1503">
        <v>34.053730010986328</v>
      </c>
      <c r="AD1503">
        <v>33.481967926025391</v>
      </c>
      <c r="AE1503">
        <v>31.140483856201172</v>
      </c>
      <c r="AF1503">
        <v>25.551277160644531</v>
      </c>
      <c r="AG1503">
        <v>20.693653106689453</v>
      </c>
      <c r="AH1503">
        <v>17.729909896850586</v>
      </c>
      <c r="AI1503">
        <v>-2.3308184146881104</v>
      </c>
      <c r="AJ1503">
        <v>-1.914211630821228</v>
      </c>
      <c r="AK1503">
        <v>-1.4758849143981934</v>
      </c>
      <c r="AL1503">
        <v>-1.3409304618835449</v>
      </c>
      <c r="AM1503">
        <v>-1.3327106237411499</v>
      </c>
      <c r="AN1503">
        <v>-1.3629108667373657</v>
      </c>
      <c r="AO1503">
        <v>-1.5093077421188354</v>
      </c>
      <c r="AP1503">
        <v>-1.6319985389709473</v>
      </c>
      <c r="AQ1503">
        <v>-1.7464098930358887</v>
      </c>
      <c r="AR1503">
        <v>-1.829759955406189</v>
      </c>
      <c r="AS1503">
        <v>-1.9990032911300659</v>
      </c>
      <c r="AT1503">
        <v>-2.0922048091888428</v>
      </c>
      <c r="AU1503">
        <v>-0.74694198369979858</v>
      </c>
      <c r="AV1503">
        <v>5.0669903755187988</v>
      </c>
      <c r="AW1503">
        <v>5.1367959976196289</v>
      </c>
      <c r="AX1503">
        <v>5.241267204284668</v>
      </c>
      <c r="AY1503">
        <v>5.2887024879455566</v>
      </c>
      <c r="AZ1503">
        <v>5.2577877044677734</v>
      </c>
      <c r="BA1503">
        <v>-1.0380511283874512</v>
      </c>
      <c r="BB1503">
        <v>-0.97192072868347168</v>
      </c>
      <c r="BC1503">
        <v>-0.87921357154846191</v>
      </c>
      <c r="BD1503">
        <v>-0.65539473295211792</v>
      </c>
      <c r="BE1503">
        <v>-1.1452542543411255</v>
      </c>
      <c r="BF1503">
        <v>-1.5090204477310181</v>
      </c>
      <c r="BG1503">
        <v>-0.92978137731552124</v>
      </c>
      <c r="BH1503">
        <v>-0.7648358941078186</v>
      </c>
      <c r="BI1503">
        <v>-0.59631681442260742</v>
      </c>
      <c r="BJ1503">
        <v>-0.55484849214553833</v>
      </c>
      <c r="BK1503">
        <v>-0.56792455911636353</v>
      </c>
      <c r="BL1503">
        <v>-0.59066849946975708</v>
      </c>
      <c r="BM1503">
        <v>-0.69673758745193481</v>
      </c>
      <c r="BN1503">
        <v>-0.78856378793716431</v>
      </c>
      <c r="BO1503">
        <v>-0.8635866641998291</v>
      </c>
      <c r="BP1503">
        <v>-0.90449345111846924</v>
      </c>
      <c r="BQ1503">
        <v>-1.0130569934844971</v>
      </c>
      <c r="BR1503">
        <v>-1.055702805519104</v>
      </c>
      <c r="BS1503">
        <v>4.9341581761837006E-2</v>
      </c>
      <c r="BT1503">
        <v>5.4139232635498047</v>
      </c>
      <c r="BU1503">
        <v>5.473750114440918</v>
      </c>
      <c r="BV1503">
        <v>5.5654802322387695</v>
      </c>
      <c r="BW1503">
        <v>5.6095423698425293</v>
      </c>
      <c r="BX1503">
        <v>5.5915131568908691</v>
      </c>
      <c r="BY1503">
        <v>-0.2325495183467865</v>
      </c>
      <c r="BZ1503">
        <v>-0.59707403182983398</v>
      </c>
      <c r="CA1503">
        <v>-0.55194276571273804</v>
      </c>
      <c r="CB1503">
        <v>-0.43064698576927185</v>
      </c>
      <c r="CC1503">
        <v>-0.67203468084335327</v>
      </c>
      <c r="CD1503">
        <v>-0.86023217439651489</v>
      </c>
      <c r="CE1503">
        <v>4.0572550147771835E-2</v>
      </c>
      <c r="CF1503">
        <v>3.1218301504850388E-2</v>
      </c>
      <c r="CG1503">
        <v>1.2869369238615036E-2</v>
      </c>
      <c r="CH1503">
        <v>-1.041057612746954E-2</v>
      </c>
      <c r="CI1503">
        <v>-3.8236033171415329E-2</v>
      </c>
      <c r="CJ1503">
        <v>-5.581582710146904E-2</v>
      </c>
      <c r="CK1503">
        <v>-0.13395398855209351</v>
      </c>
      <c r="CL1503">
        <v>-0.20440343022346497</v>
      </c>
      <c r="CM1503">
        <v>-0.25214606523513794</v>
      </c>
      <c r="CN1503">
        <v>-0.26365673542022705</v>
      </c>
      <c r="CO1503">
        <v>-0.33019363880157471</v>
      </c>
      <c r="CP1503">
        <v>-0.33782467246055603</v>
      </c>
      <c r="CQ1503">
        <v>0.60084515810012817</v>
      </c>
      <c r="CR1503">
        <v>5.654207706451416</v>
      </c>
      <c r="CS1503">
        <v>5.7071237564086914</v>
      </c>
      <c r="CT1503">
        <v>5.7900290489196777</v>
      </c>
      <c r="CU1503">
        <v>5.8317546844482422</v>
      </c>
      <c r="CV1503">
        <v>5.8226504325866699</v>
      </c>
      <c r="CW1503">
        <v>0.32533842325210571</v>
      </c>
      <c r="CX1503">
        <v>-0.33745640516281128</v>
      </c>
      <c r="CY1503">
        <v>-0.32527598738670349</v>
      </c>
      <c r="CZ1503">
        <v>-0.27498739957809448</v>
      </c>
      <c r="DA1503">
        <v>-0.34428420662879944</v>
      </c>
      <c r="DB1503">
        <v>-0.41088339686393738</v>
      </c>
      <c r="DC1503">
        <v>1.0109264850616455</v>
      </c>
      <c r="DD1503">
        <v>0.82727247476577759</v>
      </c>
      <c r="DE1503">
        <v>0.62205559015274048</v>
      </c>
      <c r="DF1503">
        <v>0.5340273380279541</v>
      </c>
      <c r="DG1503">
        <v>0.49145248532295227</v>
      </c>
      <c r="DH1503">
        <v>0.47903686761856079</v>
      </c>
      <c r="DI1503">
        <v>0.42882964015007019</v>
      </c>
      <c r="DJ1503">
        <v>0.37975689768791199</v>
      </c>
      <c r="DK1503">
        <v>0.35929456353187561</v>
      </c>
      <c r="DL1503">
        <v>0.37718001008033752</v>
      </c>
      <c r="DM1503">
        <v>0.35266974568367004</v>
      </c>
      <c r="DN1503">
        <v>0.38005340099334717</v>
      </c>
      <c r="DO1503">
        <v>1.1523487567901611</v>
      </c>
      <c r="DP1503">
        <v>5.8944921493530273</v>
      </c>
      <c r="DQ1503">
        <v>5.9404973983764648</v>
      </c>
      <c r="DR1503">
        <v>6.0145778656005859</v>
      </c>
      <c r="DS1503">
        <v>6.0539669990539551</v>
      </c>
      <c r="DT1503">
        <v>6.0537877082824707</v>
      </c>
      <c r="DU1503">
        <v>0.88322639465332031</v>
      </c>
      <c r="DV1503">
        <v>-7.7838748693466187E-2</v>
      </c>
      <c r="DW1503">
        <v>-9.8609216511249542E-2</v>
      </c>
      <c r="DX1503">
        <v>-0.11932779848575592</v>
      </c>
      <c r="DY1503">
        <v>-1.6533760353922844E-2</v>
      </c>
      <c r="DZ1503">
        <v>3.8465388119220734E-2</v>
      </c>
      <c r="EA1503">
        <v>2.4119634628295898</v>
      </c>
      <c r="EB1503">
        <v>1.976648211479187</v>
      </c>
      <c r="EC1503">
        <v>1.5016237497329712</v>
      </c>
      <c r="ED1503">
        <v>1.3201092481613159</v>
      </c>
      <c r="EE1503">
        <v>1.256238579750061</v>
      </c>
      <c r="EF1503">
        <v>1.2512792348861694</v>
      </c>
      <c r="EG1503">
        <v>1.2413997650146484</v>
      </c>
      <c r="EH1503">
        <v>1.2231916189193726</v>
      </c>
      <c r="EI1503">
        <v>1.2421177625656128</v>
      </c>
      <c r="EJ1503">
        <v>1.3024464845657349</v>
      </c>
      <c r="EK1503">
        <v>1.3386160135269165</v>
      </c>
      <c r="EL1503">
        <v>1.4165554046630859</v>
      </c>
      <c r="EM1503">
        <v>1.9486323595046997</v>
      </c>
      <c r="EN1503">
        <v>6.2414250373840332</v>
      </c>
      <c r="EO1503">
        <v>6.2774515151977539</v>
      </c>
      <c r="EP1503">
        <v>6.3387908935546875</v>
      </c>
      <c r="EQ1503">
        <v>6.3748068809509277</v>
      </c>
      <c r="ER1503">
        <v>6.3875131607055664</v>
      </c>
      <c r="ES1503">
        <v>1.6887279748916626</v>
      </c>
      <c r="ET1503">
        <v>0.29700791835784912</v>
      </c>
      <c r="EU1503">
        <v>0.22866161167621613</v>
      </c>
      <c r="EV1503">
        <v>0.10541994124650955</v>
      </c>
      <c r="EW1503">
        <v>0.45668584108352661</v>
      </c>
      <c r="EX1503">
        <v>0.68725365400314331</v>
      </c>
      <c r="EY1503">
        <v>67.363273620605469</v>
      </c>
      <c r="EZ1503">
        <v>66.993705749511719</v>
      </c>
      <c r="FA1503">
        <v>66.631637573242188</v>
      </c>
      <c r="FB1503">
        <v>66.505470275878906</v>
      </c>
      <c r="FC1503">
        <v>66.557441711425781</v>
      </c>
      <c r="FD1503">
        <v>66.164260864257813</v>
      </c>
      <c r="FE1503">
        <v>67.244041442871094</v>
      </c>
      <c r="FF1503">
        <v>67.970512390136719</v>
      </c>
      <c r="FG1503">
        <v>70.263038635253906</v>
      </c>
      <c r="FH1503">
        <v>71.51568603515625</v>
      </c>
      <c r="FI1503">
        <v>73.197784423828125</v>
      </c>
      <c r="FJ1503">
        <v>74.70355224609375</v>
      </c>
      <c r="FK1503">
        <v>75.980720520019531</v>
      </c>
      <c r="FL1503">
        <v>77.720375061035156</v>
      </c>
      <c r="FM1503">
        <v>79.055740356445313</v>
      </c>
      <c r="FN1503">
        <v>79.783393859863281</v>
      </c>
      <c r="FO1503">
        <v>80.390975952148438</v>
      </c>
      <c r="FP1503">
        <v>80.46478271484375</v>
      </c>
      <c r="FQ1503">
        <v>76.586372375488281</v>
      </c>
      <c r="FR1503">
        <v>74.278701782226563</v>
      </c>
      <c r="FS1503">
        <v>71.713661193847656</v>
      </c>
      <c r="FT1503">
        <v>70.992202758789063</v>
      </c>
      <c r="FU1503">
        <v>70.380874633789063</v>
      </c>
      <c r="FV1503">
        <v>69.891578674316406</v>
      </c>
      <c r="FW1503">
        <v>181</v>
      </c>
      <c r="FX1503">
        <v>8.9820645749568939E-2</v>
      </c>
      <c r="FY1503">
        <v>1</v>
      </c>
    </row>
    <row r="1504" spans="1:181" x14ac:dyDescent="0.2">
      <c r="A1504" t="s">
        <v>243</v>
      </c>
      <c r="B1504" t="s">
        <v>239</v>
      </c>
      <c r="C1504" t="s">
        <v>214</v>
      </c>
      <c r="D1504" t="s">
        <v>39</v>
      </c>
      <c r="E1504">
        <v>2018</v>
      </c>
      <c r="F1504" t="s">
        <v>223</v>
      </c>
      <c r="G1504" t="s">
        <v>245</v>
      </c>
      <c r="H1504">
        <v>190</v>
      </c>
      <c r="K1504">
        <v>16.976324081420898</v>
      </c>
      <c r="L1504">
        <v>16.30426025390625</v>
      </c>
      <c r="M1504">
        <v>15.848077774047852</v>
      </c>
      <c r="N1504">
        <v>16.083097457885742</v>
      </c>
      <c r="O1504">
        <v>16.871616363525391</v>
      </c>
      <c r="P1504">
        <v>17.817354202270508</v>
      </c>
      <c r="Q1504">
        <v>21.042140960693359</v>
      </c>
      <c r="R1504">
        <v>23.716075897216797</v>
      </c>
      <c r="S1504">
        <v>26.501588821411133</v>
      </c>
      <c r="T1504">
        <v>28.123119354248047</v>
      </c>
      <c r="U1504">
        <v>31.006734848022461</v>
      </c>
      <c r="V1504">
        <v>32.338947296142578</v>
      </c>
      <c r="W1504">
        <v>33.071090698242187</v>
      </c>
      <c r="X1504">
        <v>33.849014282226562</v>
      </c>
      <c r="Y1504">
        <v>34.301067352294922</v>
      </c>
      <c r="Z1504">
        <v>34.532894134521484</v>
      </c>
      <c r="AA1504">
        <v>34.674995422363281</v>
      </c>
      <c r="AB1504">
        <v>34.91302490234375</v>
      </c>
      <c r="AC1504">
        <v>34.053730010986328</v>
      </c>
      <c r="AD1504">
        <v>33.481967926025391</v>
      </c>
      <c r="AE1504">
        <v>31.140483856201172</v>
      </c>
      <c r="AF1504">
        <v>25.551277160644531</v>
      </c>
      <c r="AG1504">
        <v>20.693653106689453</v>
      </c>
      <c r="AH1504">
        <v>17.729909896850586</v>
      </c>
      <c r="AI1504">
        <v>-2.3308184146881104</v>
      </c>
      <c r="AJ1504">
        <v>-1.914211630821228</v>
      </c>
      <c r="AK1504">
        <v>-1.4758849143981934</v>
      </c>
      <c r="AL1504">
        <v>-1.3409304618835449</v>
      </c>
      <c r="AM1504">
        <v>-1.3327106237411499</v>
      </c>
      <c r="AN1504">
        <v>-1.3629108667373657</v>
      </c>
      <c r="AO1504">
        <v>-1.5093077421188354</v>
      </c>
      <c r="AP1504">
        <v>-1.6319985389709473</v>
      </c>
      <c r="AQ1504">
        <v>-1.7464098930358887</v>
      </c>
      <c r="AR1504">
        <v>-1.829759955406189</v>
      </c>
      <c r="AS1504">
        <v>-1.9990032911300659</v>
      </c>
      <c r="AT1504">
        <v>-2.0922048091888428</v>
      </c>
      <c r="AU1504">
        <v>-0.74694198369979858</v>
      </c>
      <c r="AV1504">
        <v>5.0669903755187988</v>
      </c>
      <c r="AW1504">
        <v>5.1367959976196289</v>
      </c>
      <c r="AX1504">
        <v>5.241267204284668</v>
      </c>
      <c r="AY1504">
        <v>5.2887024879455566</v>
      </c>
      <c r="AZ1504">
        <v>5.2577877044677734</v>
      </c>
      <c r="BA1504">
        <v>-1.0380511283874512</v>
      </c>
      <c r="BB1504">
        <v>-0.97192072868347168</v>
      </c>
      <c r="BC1504">
        <v>-0.87921357154846191</v>
      </c>
      <c r="BD1504">
        <v>-0.65539473295211792</v>
      </c>
      <c r="BE1504">
        <v>-1.1452542543411255</v>
      </c>
      <c r="BF1504">
        <v>-1.5090204477310181</v>
      </c>
      <c r="BG1504">
        <v>-0.92978137731552124</v>
      </c>
      <c r="BH1504">
        <v>-0.7648358941078186</v>
      </c>
      <c r="BI1504">
        <v>-0.59631681442260742</v>
      </c>
      <c r="BJ1504">
        <v>-0.55484849214553833</v>
      </c>
      <c r="BK1504">
        <v>-0.56792455911636353</v>
      </c>
      <c r="BL1504">
        <v>-0.59066849946975708</v>
      </c>
      <c r="BM1504">
        <v>-0.69673758745193481</v>
      </c>
      <c r="BN1504">
        <v>-0.78856378793716431</v>
      </c>
      <c r="BO1504">
        <v>-0.8635866641998291</v>
      </c>
      <c r="BP1504">
        <v>-0.90449345111846924</v>
      </c>
      <c r="BQ1504">
        <v>-1.0130569934844971</v>
      </c>
      <c r="BR1504">
        <v>-1.055702805519104</v>
      </c>
      <c r="BS1504">
        <v>4.9341581761837006E-2</v>
      </c>
      <c r="BT1504">
        <v>5.4139232635498047</v>
      </c>
      <c r="BU1504">
        <v>5.473750114440918</v>
      </c>
      <c r="BV1504">
        <v>5.5654802322387695</v>
      </c>
      <c r="BW1504">
        <v>5.6095423698425293</v>
      </c>
      <c r="BX1504">
        <v>5.5915131568908691</v>
      </c>
      <c r="BY1504">
        <v>-0.2325495183467865</v>
      </c>
      <c r="BZ1504">
        <v>-0.59707403182983398</v>
      </c>
      <c r="CA1504">
        <v>-0.55194276571273804</v>
      </c>
      <c r="CB1504">
        <v>-0.43064698576927185</v>
      </c>
      <c r="CC1504">
        <v>-0.67203468084335327</v>
      </c>
      <c r="CD1504">
        <v>-0.86023217439651489</v>
      </c>
      <c r="CE1504">
        <v>4.0572550147771835E-2</v>
      </c>
      <c r="CF1504">
        <v>3.1218301504850388E-2</v>
      </c>
      <c r="CG1504">
        <v>1.2869369238615036E-2</v>
      </c>
      <c r="CH1504">
        <v>-1.041057612746954E-2</v>
      </c>
      <c r="CI1504">
        <v>-3.8236033171415329E-2</v>
      </c>
      <c r="CJ1504">
        <v>-5.581582710146904E-2</v>
      </c>
      <c r="CK1504">
        <v>-0.13395398855209351</v>
      </c>
      <c r="CL1504">
        <v>-0.20440343022346497</v>
      </c>
      <c r="CM1504">
        <v>-0.25214606523513794</v>
      </c>
      <c r="CN1504">
        <v>-0.26365673542022705</v>
      </c>
      <c r="CO1504">
        <v>-0.33019363880157471</v>
      </c>
      <c r="CP1504">
        <v>-0.33782467246055603</v>
      </c>
      <c r="CQ1504">
        <v>0.60084515810012817</v>
      </c>
      <c r="CR1504">
        <v>5.654207706451416</v>
      </c>
      <c r="CS1504">
        <v>5.7071237564086914</v>
      </c>
      <c r="CT1504">
        <v>5.7900290489196777</v>
      </c>
      <c r="CU1504">
        <v>5.8317546844482422</v>
      </c>
      <c r="CV1504">
        <v>5.8226504325866699</v>
      </c>
      <c r="CW1504">
        <v>0.32533842325210571</v>
      </c>
      <c r="CX1504">
        <v>-0.33745640516281128</v>
      </c>
      <c r="CY1504">
        <v>-0.32527598738670349</v>
      </c>
      <c r="CZ1504">
        <v>-0.27498739957809448</v>
      </c>
      <c r="DA1504">
        <v>-0.34428420662879944</v>
      </c>
      <c r="DB1504">
        <v>-0.41088339686393738</v>
      </c>
      <c r="DC1504">
        <v>1.0109264850616455</v>
      </c>
      <c r="DD1504">
        <v>0.82727247476577759</v>
      </c>
      <c r="DE1504">
        <v>0.62205559015274048</v>
      </c>
      <c r="DF1504">
        <v>0.5340273380279541</v>
      </c>
      <c r="DG1504">
        <v>0.49145248532295227</v>
      </c>
      <c r="DH1504">
        <v>0.47903686761856079</v>
      </c>
      <c r="DI1504">
        <v>0.42882964015007019</v>
      </c>
      <c r="DJ1504">
        <v>0.37975689768791199</v>
      </c>
      <c r="DK1504">
        <v>0.35929456353187561</v>
      </c>
      <c r="DL1504">
        <v>0.37718001008033752</v>
      </c>
      <c r="DM1504">
        <v>0.35266974568367004</v>
      </c>
      <c r="DN1504">
        <v>0.38005340099334717</v>
      </c>
      <c r="DO1504">
        <v>1.1523487567901611</v>
      </c>
      <c r="DP1504">
        <v>5.8944921493530273</v>
      </c>
      <c r="DQ1504">
        <v>5.9404973983764648</v>
      </c>
      <c r="DR1504">
        <v>6.0145778656005859</v>
      </c>
      <c r="DS1504">
        <v>6.0539669990539551</v>
      </c>
      <c r="DT1504">
        <v>6.0537877082824707</v>
      </c>
      <c r="DU1504">
        <v>0.88322639465332031</v>
      </c>
      <c r="DV1504">
        <v>-7.7838748693466187E-2</v>
      </c>
      <c r="DW1504">
        <v>-9.8609216511249542E-2</v>
      </c>
      <c r="DX1504">
        <v>-0.11932779848575592</v>
      </c>
      <c r="DY1504">
        <v>-1.6533760353922844E-2</v>
      </c>
      <c r="DZ1504">
        <v>3.8465388119220734E-2</v>
      </c>
      <c r="EA1504">
        <v>2.4119634628295898</v>
      </c>
      <c r="EB1504">
        <v>1.976648211479187</v>
      </c>
      <c r="EC1504">
        <v>1.5016237497329712</v>
      </c>
      <c r="ED1504">
        <v>1.3201092481613159</v>
      </c>
      <c r="EE1504">
        <v>1.256238579750061</v>
      </c>
      <c r="EF1504">
        <v>1.2512792348861694</v>
      </c>
      <c r="EG1504">
        <v>1.2413997650146484</v>
      </c>
      <c r="EH1504">
        <v>1.2231916189193726</v>
      </c>
      <c r="EI1504">
        <v>1.2421177625656128</v>
      </c>
      <c r="EJ1504">
        <v>1.3024464845657349</v>
      </c>
      <c r="EK1504">
        <v>1.3386160135269165</v>
      </c>
      <c r="EL1504">
        <v>1.4165554046630859</v>
      </c>
      <c r="EM1504">
        <v>1.9486323595046997</v>
      </c>
      <c r="EN1504">
        <v>6.2414250373840332</v>
      </c>
      <c r="EO1504">
        <v>6.2774515151977539</v>
      </c>
      <c r="EP1504">
        <v>6.3387908935546875</v>
      </c>
      <c r="EQ1504">
        <v>6.3748068809509277</v>
      </c>
      <c r="ER1504">
        <v>6.3875131607055664</v>
      </c>
      <c r="ES1504">
        <v>1.6887279748916626</v>
      </c>
      <c r="ET1504">
        <v>0.29700791835784912</v>
      </c>
      <c r="EU1504">
        <v>0.22866161167621613</v>
      </c>
      <c r="EV1504">
        <v>0.10541994124650955</v>
      </c>
      <c r="EW1504">
        <v>0.45668584108352661</v>
      </c>
      <c r="EX1504">
        <v>0.68725365400314331</v>
      </c>
      <c r="EY1504">
        <v>67.363273620605469</v>
      </c>
      <c r="EZ1504">
        <v>66.993705749511719</v>
      </c>
      <c r="FA1504">
        <v>66.631637573242188</v>
      </c>
      <c r="FB1504">
        <v>66.505470275878906</v>
      </c>
      <c r="FC1504">
        <v>66.557441711425781</v>
      </c>
      <c r="FD1504">
        <v>66.164260864257813</v>
      </c>
      <c r="FE1504">
        <v>67.244041442871094</v>
      </c>
      <c r="FF1504">
        <v>67.970512390136719</v>
      </c>
      <c r="FG1504">
        <v>70.263038635253906</v>
      </c>
      <c r="FH1504">
        <v>71.51568603515625</v>
      </c>
      <c r="FI1504">
        <v>73.197784423828125</v>
      </c>
      <c r="FJ1504">
        <v>74.70355224609375</v>
      </c>
      <c r="FK1504">
        <v>75.980720520019531</v>
      </c>
      <c r="FL1504">
        <v>77.720375061035156</v>
      </c>
      <c r="FM1504">
        <v>79.055740356445313</v>
      </c>
      <c r="FN1504">
        <v>79.783393859863281</v>
      </c>
      <c r="FO1504">
        <v>80.390975952148438</v>
      </c>
      <c r="FP1504">
        <v>80.46478271484375</v>
      </c>
      <c r="FQ1504">
        <v>76.586372375488281</v>
      </c>
      <c r="FR1504">
        <v>74.278701782226563</v>
      </c>
      <c r="FS1504">
        <v>71.713661193847656</v>
      </c>
      <c r="FT1504">
        <v>70.992202758789063</v>
      </c>
      <c r="FU1504">
        <v>70.380874633789063</v>
      </c>
      <c r="FV1504">
        <v>69.891578674316406</v>
      </c>
      <c r="FW1504">
        <v>181</v>
      </c>
      <c r="FX1504">
        <v>8.9820645749568939E-2</v>
      </c>
      <c r="FY1504">
        <v>1</v>
      </c>
    </row>
    <row r="1505" spans="1:181" x14ac:dyDescent="0.2">
      <c r="A1505" t="s">
        <v>243</v>
      </c>
      <c r="B1505" t="s">
        <v>239</v>
      </c>
      <c r="C1505" t="s">
        <v>214</v>
      </c>
      <c r="D1505" t="s">
        <v>39</v>
      </c>
      <c r="E1505">
        <v>2019</v>
      </c>
      <c r="F1505" t="s">
        <v>223</v>
      </c>
      <c r="G1505" t="s">
        <v>245</v>
      </c>
      <c r="H1505">
        <v>190</v>
      </c>
      <c r="K1505">
        <v>16.976324081420898</v>
      </c>
      <c r="L1505">
        <v>16.30426025390625</v>
      </c>
      <c r="M1505">
        <v>15.848077774047852</v>
      </c>
      <c r="N1505">
        <v>16.083097457885742</v>
      </c>
      <c r="O1505">
        <v>16.871616363525391</v>
      </c>
      <c r="P1505">
        <v>17.817354202270508</v>
      </c>
      <c r="Q1505">
        <v>21.042140960693359</v>
      </c>
      <c r="R1505">
        <v>23.716075897216797</v>
      </c>
      <c r="S1505">
        <v>26.501588821411133</v>
      </c>
      <c r="T1505">
        <v>28.123119354248047</v>
      </c>
      <c r="U1505">
        <v>31.006734848022461</v>
      </c>
      <c r="V1505">
        <v>32.338947296142578</v>
      </c>
      <c r="W1505">
        <v>33.071090698242187</v>
      </c>
      <c r="X1505">
        <v>33.849014282226562</v>
      </c>
      <c r="Y1505">
        <v>34.301067352294922</v>
      </c>
      <c r="Z1505">
        <v>34.532894134521484</v>
      </c>
      <c r="AA1505">
        <v>34.674995422363281</v>
      </c>
      <c r="AB1505">
        <v>34.91302490234375</v>
      </c>
      <c r="AC1505">
        <v>34.053730010986328</v>
      </c>
      <c r="AD1505">
        <v>33.481967926025391</v>
      </c>
      <c r="AE1505">
        <v>31.140483856201172</v>
      </c>
      <c r="AF1505">
        <v>25.551277160644531</v>
      </c>
      <c r="AG1505">
        <v>20.693653106689453</v>
      </c>
      <c r="AH1505">
        <v>17.729909896850586</v>
      </c>
      <c r="AI1505">
        <v>-2.3308184146881104</v>
      </c>
      <c r="AJ1505">
        <v>-1.914211630821228</v>
      </c>
      <c r="AK1505">
        <v>-1.4758849143981934</v>
      </c>
      <c r="AL1505">
        <v>-1.3409304618835449</v>
      </c>
      <c r="AM1505">
        <v>-1.3327106237411499</v>
      </c>
      <c r="AN1505">
        <v>-1.3629108667373657</v>
      </c>
      <c r="AO1505">
        <v>-1.5093077421188354</v>
      </c>
      <c r="AP1505">
        <v>-1.6319985389709473</v>
      </c>
      <c r="AQ1505">
        <v>-1.7464098930358887</v>
      </c>
      <c r="AR1505">
        <v>-1.829759955406189</v>
      </c>
      <c r="AS1505">
        <v>-1.9990032911300659</v>
      </c>
      <c r="AT1505">
        <v>-2.0922048091888428</v>
      </c>
      <c r="AU1505">
        <v>-0.74694198369979858</v>
      </c>
      <c r="AV1505">
        <v>5.0669903755187988</v>
      </c>
      <c r="AW1505">
        <v>5.1367959976196289</v>
      </c>
      <c r="AX1505">
        <v>5.241267204284668</v>
      </c>
      <c r="AY1505">
        <v>5.2887024879455566</v>
      </c>
      <c r="AZ1505">
        <v>5.2577877044677734</v>
      </c>
      <c r="BA1505">
        <v>-1.0380511283874512</v>
      </c>
      <c r="BB1505">
        <v>-0.97192072868347168</v>
      </c>
      <c r="BC1505">
        <v>-0.87921357154846191</v>
      </c>
      <c r="BD1505">
        <v>-0.65539473295211792</v>
      </c>
      <c r="BE1505">
        <v>-1.1452542543411255</v>
      </c>
      <c r="BF1505">
        <v>-1.5090204477310181</v>
      </c>
      <c r="BG1505">
        <v>-0.92978137731552124</v>
      </c>
      <c r="BH1505">
        <v>-0.7648358941078186</v>
      </c>
      <c r="BI1505">
        <v>-0.59631681442260742</v>
      </c>
      <c r="BJ1505">
        <v>-0.55484849214553833</v>
      </c>
      <c r="BK1505">
        <v>-0.56792455911636353</v>
      </c>
      <c r="BL1505">
        <v>-0.59066849946975708</v>
      </c>
      <c r="BM1505">
        <v>-0.69673758745193481</v>
      </c>
      <c r="BN1505">
        <v>-0.78856378793716431</v>
      </c>
      <c r="BO1505">
        <v>-0.8635866641998291</v>
      </c>
      <c r="BP1505">
        <v>-0.90449345111846924</v>
      </c>
      <c r="BQ1505">
        <v>-1.0130569934844971</v>
      </c>
      <c r="BR1505">
        <v>-1.055702805519104</v>
      </c>
      <c r="BS1505">
        <v>4.9341581761837006E-2</v>
      </c>
      <c r="BT1505">
        <v>5.4139232635498047</v>
      </c>
      <c r="BU1505">
        <v>5.473750114440918</v>
      </c>
      <c r="BV1505">
        <v>5.5654802322387695</v>
      </c>
      <c r="BW1505">
        <v>5.6095423698425293</v>
      </c>
      <c r="BX1505">
        <v>5.5915131568908691</v>
      </c>
      <c r="BY1505">
        <v>-0.2325495183467865</v>
      </c>
      <c r="BZ1505">
        <v>-0.59707403182983398</v>
      </c>
      <c r="CA1505">
        <v>-0.55194276571273804</v>
      </c>
      <c r="CB1505">
        <v>-0.43064698576927185</v>
      </c>
      <c r="CC1505">
        <v>-0.67203468084335327</v>
      </c>
      <c r="CD1505">
        <v>-0.86023217439651489</v>
      </c>
      <c r="CE1505">
        <v>4.0572550147771835E-2</v>
      </c>
      <c r="CF1505">
        <v>3.1218301504850388E-2</v>
      </c>
      <c r="CG1505">
        <v>1.2869369238615036E-2</v>
      </c>
      <c r="CH1505">
        <v>-1.041057612746954E-2</v>
      </c>
      <c r="CI1505">
        <v>-3.8236033171415329E-2</v>
      </c>
      <c r="CJ1505">
        <v>-5.581582710146904E-2</v>
      </c>
      <c r="CK1505">
        <v>-0.13395398855209351</v>
      </c>
      <c r="CL1505">
        <v>-0.20440343022346497</v>
      </c>
      <c r="CM1505">
        <v>-0.25214606523513794</v>
      </c>
      <c r="CN1505">
        <v>-0.26365673542022705</v>
      </c>
      <c r="CO1505">
        <v>-0.33019363880157471</v>
      </c>
      <c r="CP1505">
        <v>-0.33782467246055603</v>
      </c>
      <c r="CQ1505">
        <v>0.60084515810012817</v>
      </c>
      <c r="CR1505">
        <v>5.654207706451416</v>
      </c>
      <c r="CS1505">
        <v>5.7071237564086914</v>
      </c>
      <c r="CT1505">
        <v>5.7900290489196777</v>
      </c>
      <c r="CU1505">
        <v>5.8317546844482422</v>
      </c>
      <c r="CV1505">
        <v>5.8226504325866699</v>
      </c>
      <c r="CW1505">
        <v>0.32533842325210571</v>
      </c>
      <c r="CX1505">
        <v>-0.33745640516281128</v>
      </c>
      <c r="CY1505">
        <v>-0.32527598738670349</v>
      </c>
      <c r="CZ1505">
        <v>-0.27498739957809448</v>
      </c>
      <c r="DA1505">
        <v>-0.34428420662879944</v>
      </c>
      <c r="DB1505">
        <v>-0.41088339686393738</v>
      </c>
      <c r="DC1505">
        <v>1.0109264850616455</v>
      </c>
      <c r="DD1505">
        <v>0.82727247476577759</v>
      </c>
      <c r="DE1505">
        <v>0.62205559015274048</v>
      </c>
      <c r="DF1505">
        <v>0.5340273380279541</v>
      </c>
      <c r="DG1505">
        <v>0.49145248532295227</v>
      </c>
      <c r="DH1505">
        <v>0.47903686761856079</v>
      </c>
      <c r="DI1505">
        <v>0.42882964015007019</v>
      </c>
      <c r="DJ1505">
        <v>0.37975689768791199</v>
      </c>
      <c r="DK1505">
        <v>0.35929456353187561</v>
      </c>
      <c r="DL1505">
        <v>0.37718001008033752</v>
      </c>
      <c r="DM1505">
        <v>0.35266974568367004</v>
      </c>
      <c r="DN1505">
        <v>0.38005340099334717</v>
      </c>
      <c r="DO1505">
        <v>1.1523487567901611</v>
      </c>
      <c r="DP1505">
        <v>5.8944921493530273</v>
      </c>
      <c r="DQ1505">
        <v>5.9404973983764648</v>
      </c>
      <c r="DR1505">
        <v>6.0145778656005859</v>
      </c>
      <c r="DS1505">
        <v>6.0539669990539551</v>
      </c>
      <c r="DT1505">
        <v>6.0537877082824707</v>
      </c>
      <c r="DU1505">
        <v>0.88322639465332031</v>
      </c>
      <c r="DV1505">
        <v>-7.7838748693466187E-2</v>
      </c>
      <c r="DW1505">
        <v>-9.8609216511249542E-2</v>
      </c>
      <c r="DX1505">
        <v>-0.11932779848575592</v>
      </c>
      <c r="DY1505">
        <v>-1.6533760353922844E-2</v>
      </c>
      <c r="DZ1505">
        <v>3.8465388119220734E-2</v>
      </c>
      <c r="EA1505">
        <v>2.4119634628295898</v>
      </c>
      <c r="EB1505">
        <v>1.976648211479187</v>
      </c>
      <c r="EC1505">
        <v>1.5016237497329712</v>
      </c>
      <c r="ED1505">
        <v>1.3201092481613159</v>
      </c>
      <c r="EE1505">
        <v>1.256238579750061</v>
      </c>
      <c r="EF1505">
        <v>1.2512792348861694</v>
      </c>
      <c r="EG1505">
        <v>1.2413997650146484</v>
      </c>
      <c r="EH1505">
        <v>1.2231916189193726</v>
      </c>
      <c r="EI1505">
        <v>1.2421177625656128</v>
      </c>
      <c r="EJ1505">
        <v>1.3024464845657349</v>
      </c>
      <c r="EK1505">
        <v>1.3386160135269165</v>
      </c>
      <c r="EL1505">
        <v>1.4165554046630859</v>
      </c>
      <c r="EM1505">
        <v>1.9486323595046997</v>
      </c>
      <c r="EN1505">
        <v>6.2414250373840332</v>
      </c>
      <c r="EO1505">
        <v>6.2774515151977539</v>
      </c>
      <c r="EP1505">
        <v>6.3387908935546875</v>
      </c>
      <c r="EQ1505">
        <v>6.3748068809509277</v>
      </c>
      <c r="ER1505">
        <v>6.3875131607055664</v>
      </c>
      <c r="ES1505">
        <v>1.6887279748916626</v>
      </c>
      <c r="ET1505">
        <v>0.29700791835784912</v>
      </c>
      <c r="EU1505">
        <v>0.22866161167621613</v>
      </c>
      <c r="EV1505">
        <v>0.10541994124650955</v>
      </c>
      <c r="EW1505">
        <v>0.45668584108352661</v>
      </c>
      <c r="EX1505">
        <v>0.68725365400314331</v>
      </c>
      <c r="EY1505">
        <v>67.363273620605469</v>
      </c>
      <c r="EZ1505">
        <v>66.993705749511719</v>
      </c>
      <c r="FA1505">
        <v>66.631637573242188</v>
      </c>
      <c r="FB1505">
        <v>66.505470275878906</v>
      </c>
      <c r="FC1505">
        <v>66.557441711425781</v>
      </c>
      <c r="FD1505">
        <v>66.164260864257813</v>
      </c>
      <c r="FE1505">
        <v>67.244041442871094</v>
      </c>
      <c r="FF1505">
        <v>67.970512390136719</v>
      </c>
      <c r="FG1505">
        <v>70.263038635253906</v>
      </c>
      <c r="FH1505">
        <v>71.51568603515625</v>
      </c>
      <c r="FI1505">
        <v>73.197784423828125</v>
      </c>
      <c r="FJ1505">
        <v>74.70355224609375</v>
      </c>
      <c r="FK1505">
        <v>75.980720520019531</v>
      </c>
      <c r="FL1505">
        <v>77.720375061035156</v>
      </c>
      <c r="FM1505">
        <v>79.055740356445313</v>
      </c>
      <c r="FN1505">
        <v>79.783393859863281</v>
      </c>
      <c r="FO1505">
        <v>80.390975952148438</v>
      </c>
      <c r="FP1505">
        <v>80.46478271484375</v>
      </c>
      <c r="FQ1505">
        <v>76.586372375488281</v>
      </c>
      <c r="FR1505">
        <v>74.278701782226563</v>
      </c>
      <c r="FS1505">
        <v>71.713661193847656</v>
      </c>
      <c r="FT1505">
        <v>70.992202758789063</v>
      </c>
      <c r="FU1505">
        <v>70.380874633789063</v>
      </c>
      <c r="FV1505">
        <v>69.891578674316406</v>
      </c>
      <c r="FW1505">
        <v>181</v>
      </c>
      <c r="FX1505">
        <v>8.9820645749568939E-2</v>
      </c>
      <c r="FY1505">
        <v>1</v>
      </c>
    </row>
    <row r="1506" spans="1:181" x14ac:dyDescent="0.2">
      <c r="A1506" t="s">
        <v>243</v>
      </c>
      <c r="B1506" t="s">
        <v>239</v>
      </c>
      <c r="C1506" t="s">
        <v>214</v>
      </c>
      <c r="D1506" t="s">
        <v>39</v>
      </c>
      <c r="E1506">
        <v>2020</v>
      </c>
      <c r="F1506" t="s">
        <v>223</v>
      </c>
      <c r="G1506" t="s">
        <v>245</v>
      </c>
      <c r="H1506">
        <v>190</v>
      </c>
      <c r="K1506">
        <v>16.976324081420898</v>
      </c>
      <c r="L1506">
        <v>16.30426025390625</v>
      </c>
      <c r="M1506">
        <v>15.848077774047852</v>
      </c>
      <c r="N1506">
        <v>16.083097457885742</v>
      </c>
      <c r="O1506">
        <v>16.871616363525391</v>
      </c>
      <c r="P1506">
        <v>17.817354202270508</v>
      </c>
      <c r="Q1506">
        <v>21.042140960693359</v>
      </c>
      <c r="R1506">
        <v>23.716075897216797</v>
      </c>
      <c r="S1506">
        <v>26.501588821411133</v>
      </c>
      <c r="T1506">
        <v>28.123119354248047</v>
      </c>
      <c r="U1506">
        <v>31.006734848022461</v>
      </c>
      <c r="V1506">
        <v>32.338947296142578</v>
      </c>
      <c r="W1506">
        <v>33.071090698242187</v>
      </c>
      <c r="X1506">
        <v>33.849014282226562</v>
      </c>
      <c r="Y1506">
        <v>34.301067352294922</v>
      </c>
      <c r="Z1506">
        <v>34.532894134521484</v>
      </c>
      <c r="AA1506">
        <v>34.674995422363281</v>
      </c>
      <c r="AB1506">
        <v>34.91302490234375</v>
      </c>
      <c r="AC1506">
        <v>34.053730010986328</v>
      </c>
      <c r="AD1506">
        <v>33.481967926025391</v>
      </c>
      <c r="AE1506">
        <v>31.140483856201172</v>
      </c>
      <c r="AF1506">
        <v>25.551277160644531</v>
      </c>
      <c r="AG1506">
        <v>20.693653106689453</v>
      </c>
      <c r="AH1506">
        <v>17.729909896850586</v>
      </c>
      <c r="AI1506">
        <v>-2.3308184146881104</v>
      </c>
      <c r="AJ1506">
        <v>-1.914211630821228</v>
      </c>
      <c r="AK1506">
        <v>-1.4758849143981934</v>
      </c>
      <c r="AL1506">
        <v>-1.3409304618835449</v>
      </c>
      <c r="AM1506">
        <v>-1.3327106237411499</v>
      </c>
      <c r="AN1506">
        <v>-1.3629108667373657</v>
      </c>
      <c r="AO1506">
        <v>-1.5093077421188354</v>
      </c>
      <c r="AP1506">
        <v>-1.6319985389709473</v>
      </c>
      <c r="AQ1506">
        <v>-1.7464098930358887</v>
      </c>
      <c r="AR1506">
        <v>-1.829759955406189</v>
      </c>
      <c r="AS1506">
        <v>-1.9990032911300659</v>
      </c>
      <c r="AT1506">
        <v>-2.0922048091888428</v>
      </c>
      <c r="AU1506">
        <v>-0.74694198369979858</v>
      </c>
      <c r="AV1506">
        <v>5.0669903755187988</v>
      </c>
      <c r="AW1506">
        <v>5.1367959976196289</v>
      </c>
      <c r="AX1506">
        <v>5.241267204284668</v>
      </c>
      <c r="AY1506">
        <v>5.2887024879455566</v>
      </c>
      <c r="AZ1506">
        <v>5.2577877044677734</v>
      </c>
      <c r="BA1506">
        <v>-1.0380511283874512</v>
      </c>
      <c r="BB1506">
        <v>-0.97192072868347168</v>
      </c>
      <c r="BC1506">
        <v>-0.87921357154846191</v>
      </c>
      <c r="BD1506">
        <v>-0.65539473295211792</v>
      </c>
      <c r="BE1506">
        <v>-1.1452542543411255</v>
      </c>
      <c r="BF1506">
        <v>-1.5090204477310181</v>
      </c>
      <c r="BG1506">
        <v>-0.92978137731552124</v>
      </c>
      <c r="BH1506">
        <v>-0.7648358941078186</v>
      </c>
      <c r="BI1506">
        <v>-0.59631681442260742</v>
      </c>
      <c r="BJ1506">
        <v>-0.55484849214553833</v>
      </c>
      <c r="BK1506">
        <v>-0.56792455911636353</v>
      </c>
      <c r="BL1506">
        <v>-0.59066849946975708</v>
      </c>
      <c r="BM1506">
        <v>-0.69673758745193481</v>
      </c>
      <c r="BN1506">
        <v>-0.78856378793716431</v>
      </c>
      <c r="BO1506">
        <v>-0.8635866641998291</v>
      </c>
      <c r="BP1506">
        <v>-0.90449345111846924</v>
      </c>
      <c r="BQ1506">
        <v>-1.0130569934844971</v>
      </c>
      <c r="BR1506">
        <v>-1.055702805519104</v>
      </c>
      <c r="BS1506">
        <v>4.9341581761837006E-2</v>
      </c>
      <c r="BT1506">
        <v>5.4139232635498047</v>
      </c>
      <c r="BU1506">
        <v>5.473750114440918</v>
      </c>
      <c r="BV1506">
        <v>5.5654802322387695</v>
      </c>
      <c r="BW1506">
        <v>5.6095423698425293</v>
      </c>
      <c r="BX1506">
        <v>5.5915131568908691</v>
      </c>
      <c r="BY1506">
        <v>-0.2325495183467865</v>
      </c>
      <c r="BZ1506">
        <v>-0.59707403182983398</v>
      </c>
      <c r="CA1506">
        <v>-0.55194276571273804</v>
      </c>
      <c r="CB1506">
        <v>-0.43064698576927185</v>
      </c>
      <c r="CC1506">
        <v>-0.67203468084335327</v>
      </c>
      <c r="CD1506">
        <v>-0.86023217439651489</v>
      </c>
      <c r="CE1506">
        <v>4.0572550147771835E-2</v>
      </c>
      <c r="CF1506">
        <v>3.1218301504850388E-2</v>
      </c>
      <c r="CG1506">
        <v>1.2869369238615036E-2</v>
      </c>
      <c r="CH1506">
        <v>-1.041057612746954E-2</v>
      </c>
      <c r="CI1506">
        <v>-3.8236033171415329E-2</v>
      </c>
      <c r="CJ1506">
        <v>-5.581582710146904E-2</v>
      </c>
      <c r="CK1506">
        <v>-0.13395398855209351</v>
      </c>
      <c r="CL1506">
        <v>-0.20440343022346497</v>
      </c>
      <c r="CM1506">
        <v>-0.25214606523513794</v>
      </c>
      <c r="CN1506">
        <v>-0.26365673542022705</v>
      </c>
      <c r="CO1506">
        <v>-0.33019363880157471</v>
      </c>
      <c r="CP1506">
        <v>-0.33782467246055603</v>
      </c>
      <c r="CQ1506">
        <v>0.60084515810012817</v>
      </c>
      <c r="CR1506">
        <v>5.654207706451416</v>
      </c>
      <c r="CS1506">
        <v>5.7071237564086914</v>
      </c>
      <c r="CT1506">
        <v>5.7900290489196777</v>
      </c>
      <c r="CU1506">
        <v>5.8317546844482422</v>
      </c>
      <c r="CV1506">
        <v>5.8226504325866699</v>
      </c>
      <c r="CW1506">
        <v>0.32533842325210571</v>
      </c>
      <c r="CX1506">
        <v>-0.33745640516281128</v>
      </c>
      <c r="CY1506">
        <v>-0.32527598738670349</v>
      </c>
      <c r="CZ1506">
        <v>-0.27498739957809448</v>
      </c>
      <c r="DA1506">
        <v>-0.34428420662879944</v>
      </c>
      <c r="DB1506">
        <v>-0.41088339686393738</v>
      </c>
      <c r="DC1506">
        <v>1.0109264850616455</v>
      </c>
      <c r="DD1506">
        <v>0.82727247476577759</v>
      </c>
      <c r="DE1506">
        <v>0.62205559015274048</v>
      </c>
      <c r="DF1506">
        <v>0.5340273380279541</v>
      </c>
      <c r="DG1506">
        <v>0.49145248532295227</v>
      </c>
      <c r="DH1506">
        <v>0.47903686761856079</v>
      </c>
      <c r="DI1506">
        <v>0.42882964015007019</v>
      </c>
      <c r="DJ1506">
        <v>0.37975689768791199</v>
      </c>
      <c r="DK1506">
        <v>0.35929456353187561</v>
      </c>
      <c r="DL1506">
        <v>0.37718001008033752</v>
      </c>
      <c r="DM1506">
        <v>0.35266974568367004</v>
      </c>
      <c r="DN1506">
        <v>0.38005340099334717</v>
      </c>
      <c r="DO1506">
        <v>1.1523487567901611</v>
      </c>
      <c r="DP1506">
        <v>5.8944921493530273</v>
      </c>
      <c r="DQ1506">
        <v>5.9404973983764648</v>
      </c>
      <c r="DR1506">
        <v>6.0145778656005859</v>
      </c>
      <c r="DS1506">
        <v>6.0539669990539551</v>
      </c>
      <c r="DT1506">
        <v>6.0537877082824707</v>
      </c>
      <c r="DU1506">
        <v>0.88322639465332031</v>
      </c>
      <c r="DV1506">
        <v>-7.7838748693466187E-2</v>
      </c>
      <c r="DW1506">
        <v>-9.8609216511249542E-2</v>
      </c>
      <c r="DX1506">
        <v>-0.11932779848575592</v>
      </c>
      <c r="DY1506">
        <v>-1.6533760353922844E-2</v>
      </c>
      <c r="DZ1506">
        <v>3.8465388119220734E-2</v>
      </c>
      <c r="EA1506">
        <v>2.4119634628295898</v>
      </c>
      <c r="EB1506">
        <v>1.976648211479187</v>
      </c>
      <c r="EC1506">
        <v>1.5016237497329712</v>
      </c>
      <c r="ED1506">
        <v>1.3201092481613159</v>
      </c>
      <c r="EE1506">
        <v>1.256238579750061</v>
      </c>
      <c r="EF1506">
        <v>1.2512792348861694</v>
      </c>
      <c r="EG1506">
        <v>1.2413997650146484</v>
      </c>
      <c r="EH1506">
        <v>1.2231916189193726</v>
      </c>
      <c r="EI1506">
        <v>1.2421177625656128</v>
      </c>
      <c r="EJ1506">
        <v>1.3024464845657349</v>
      </c>
      <c r="EK1506">
        <v>1.3386160135269165</v>
      </c>
      <c r="EL1506">
        <v>1.4165554046630859</v>
      </c>
      <c r="EM1506">
        <v>1.9486323595046997</v>
      </c>
      <c r="EN1506">
        <v>6.2414250373840332</v>
      </c>
      <c r="EO1506">
        <v>6.2774515151977539</v>
      </c>
      <c r="EP1506">
        <v>6.3387908935546875</v>
      </c>
      <c r="EQ1506">
        <v>6.3748068809509277</v>
      </c>
      <c r="ER1506">
        <v>6.3875131607055664</v>
      </c>
      <c r="ES1506">
        <v>1.6887279748916626</v>
      </c>
      <c r="ET1506">
        <v>0.29700791835784912</v>
      </c>
      <c r="EU1506">
        <v>0.22866161167621613</v>
      </c>
      <c r="EV1506">
        <v>0.10541994124650955</v>
      </c>
      <c r="EW1506">
        <v>0.45668584108352661</v>
      </c>
      <c r="EX1506">
        <v>0.68725365400314331</v>
      </c>
      <c r="EY1506">
        <v>67.363273620605469</v>
      </c>
      <c r="EZ1506">
        <v>66.993705749511719</v>
      </c>
      <c r="FA1506">
        <v>66.631637573242188</v>
      </c>
      <c r="FB1506">
        <v>66.505470275878906</v>
      </c>
      <c r="FC1506">
        <v>66.557441711425781</v>
      </c>
      <c r="FD1506">
        <v>66.164260864257813</v>
      </c>
      <c r="FE1506">
        <v>67.244041442871094</v>
      </c>
      <c r="FF1506">
        <v>67.970512390136719</v>
      </c>
      <c r="FG1506">
        <v>70.263038635253906</v>
      </c>
      <c r="FH1506">
        <v>71.51568603515625</v>
      </c>
      <c r="FI1506">
        <v>73.197784423828125</v>
      </c>
      <c r="FJ1506">
        <v>74.70355224609375</v>
      </c>
      <c r="FK1506">
        <v>75.980720520019531</v>
      </c>
      <c r="FL1506">
        <v>77.720375061035156</v>
      </c>
      <c r="FM1506">
        <v>79.055740356445313</v>
      </c>
      <c r="FN1506">
        <v>79.783393859863281</v>
      </c>
      <c r="FO1506">
        <v>80.390975952148438</v>
      </c>
      <c r="FP1506">
        <v>80.46478271484375</v>
      </c>
      <c r="FQ1506">
        <v>76.586372375488281</v>
      </c>
      <c r="FR1506">
        <v>74.278701782226563</v>
      </c>
      <c r="FS1506">
        <v>71.713661193847656</v>
      </c>
      <c r="FT1506">
        <v>70.992202758789063</v>
      </c>
      <c r="FU1506">
        <v>70.380874633789063</v>
      </c>
      <c r="FV1506">
        <v>69.891578674316406</v>
      </c>
      <c r="FW1506">
        <v>181</v>
      </c>
      <c r="FX1506">
        <v>8.9820645749568939E-2</v>
      </c>
      <c r="FY1506">
        <v>1</v>
      </c>
    </row>
    <row r="1507" spans="1:181" x14ac:dyDescent="0.2">
      <c r="A1507" t="s">
        <v>243</v>
      </c>
      <c r="B1507" t="s">
        <v>239</v>
      </c>
      <c r="C1507" t="s">
        <v>214</v>
      </c>
      <c r="D1507" t="s">
        <v>39</v>
      </c>
      <c r="E1507">
        <v>2021</v>
      </c>
      <c r="F1507" t="s">
        <v>223</v>
      </c>
      <c r="G1507" t="s">
        <v>245</v>
      </c>
      <c r="H1507">
        <v>190</v>
      </c>
      <c r="K1507">
        <v>16.976324081420898</v>
      </c>
      <c r="L1507">
        <v>16.30426025390625</v>
      </c>
      <c r="M1507">
        <v>15.848077774047852</v>
      </c>
      <c r="N1507">
        <v>16.083097457885742</v>
      </c>
      <c r="O1507">
        <v>16.871616363525391</v>
      </c>
      <c r="P1507">
        <v>17.817354202270508</v>
      </c>
      <c r="Q1507">
        <v>21.042140960693359</v>
      </c>
      <c r="R1507">
        <v>23.716075897216797</v>
      </c>
      <c r="S1507">
        <v>26.501588821411133</v>
      </c>
      <c r="T1507">
        <v>28.123119354248047</v>
      </c>
      <c r="U1507">
        <v>31.006734848022461</v>
      </c>
      <c r="V1507">
        <v>32.338947296142578</v>
      </c>
      <c r="W1507">
        <v>33.071090698242187</v>
      </c>
      <c r="X1507">
        <v>33.849014282226562</v>
      </c>
      <c r="Y1507">
        <v>34.301067352294922</v>
      </c>
      <c r="Z1507">
        <v>34.532894134521484</v>
      </c>
      <c r="AA1507">
        <v>34.674995422363281</v>
      </c>
      <c r="AB1507">
        <v>34.91302490234375</v>
      </c>
      <c r="AC1507">
        <v>34.053730010986328</v>
      </c>
      <c r="AD1507">
        <v>33.481967926025391</v>
      </c>
      <c r="AE1507">
        <v>31.140483856201172</v>
      </c>
      <c r="AF1507">
        <v>25.551277160644531</v>
      </c>
      <c r="AG1507">
        <v>20.693653106689453</v>
      </c>
      <c r="AH1507">
        <v>17.729909896850586</v>
      </c>
      <c r="AI1507">
        <v>-2.3308184146881104</v>
      </c>
      <c r="AJ1507">
        <v>-1.914211630821228</v>
      </c>
      <c r="AK1507">
        <v>-1.4758849143981934</v>
      </c>
      <c r="AL1507">
        <v>-1.3409304618835449</v>
      </c>
      <c r="AM1507">
        <v>-1.3327106237411499</v>
      </c>
      <c r="AN1507">
        <v>-1.3629108667373657</v>
      </c>
      <c r="AO1507">
        <v>-1.5093077421188354</v>
      </c>
      <c r="AP1507">
        <v>-1.6319985389709473</v>
      </c>
      <c r="AQ1507">
        <v>-1.7464098930358887</v>
      </c>
      <c r="AR1507">
        <v>-1.829759955406189</v>
      </c>
      <c r="AS1507">
        <v>-1.9990032911300659</v>
      </c>
      <c r="AT1507">
        <v>-2.0922048091888428</v>
      </c>
      <c r="AU1507">
        <v>-0.74694198369979858</v>
      </c>
      <c r="AV1507">
        <v>5.0669903755187988</v>
      </c>
      <c r="AW1507">
        <v>5.1367959976196289</v>
      </c>
      <c r="AX1507">
        <v>5.241267204284668</v>
      </c>
      <c r="AY1507">
        <v>5.2887024879455566</v>
      </c>
      <c r="AZ1507">
        <v>5.2577877044677734</v>
      </c>
      <c r="BA1507">
        <v>-1.0380511283874512</v>
      </c>
      <c r="BB1507">
        <v>-0.97192072868347168</v>
      </c>
      <c r="BC1507">
        <v>-0.87921357154846191</v>
      </c>
      <c r="BD1507">
        <v>-0.65539473295211792</v>
      </c>
      <c r="BE1507">
        <v>-1.1452542543411255</v>
      </c>
      <c r="BF1507">
        <v>-1.5090204477310181</v>
      </c>
      <c r="BG1507">
        <v>-0.92978137731552124</v>
      </c>
      <c r="BH1507">
        <v>-0.7648358941078186</v>
      </c>
      <c r="BI1507">
        <v>-0.59631681442260742</v>
      </c>
      <c r="BJ1507">
        <v>-0.55484849214553833</v>
      </c>
      <c r="BK1507">
        <v>-0.56792455911636353</v>
      </c>
      <c r="BL1507">
        <v>-0.59066849946975708</v>
      </c>
      <c r="BM1507">
        <v>-0.69673758745193481</v>
      </c>
      <c r="BN1507">
        <v>-0.78856378793716431</v>
      </c>
      <c r="BO1507">
        <v>-0.8635866641998291</v>
      </c>
      <c r="BP1507">
        <v>-0.90449345111846924</v>
      </c>
      <c r="BQ1507">
        <v>-1.0130569934844971</v>
      </c>
      <c r="BR1507">
        <v>-1.055702805519104</v>
      </c>
      <c r="BS1507">
        <v>4.9341581761837006E-2</v>
      </c>
      <c r="BT1507">
        <v>5.4139232635498047</v>
      </c>
      <c r="BU1507">
        <v>5.473750114440918</v>
      </c>
      <c r="BV1507">
        <v>5.5654802322387695</v>
      </c>
      <c r="BW1507">
        <v>5.6095423698425293</v>
      </c>
      <c r="BX1507">
        <v>5.5915131568908691</v>
      </c>
      <c r="BY1507">
        <v>-0.2325495183467865</v>
      </c>
      <c r="BZ1507">
        <v>-0.59707403182983398</v>
      </c>
      <c r="CA1507">
        <v>-0.55194276571273804</v>
      </c>
      <c r="CB1507">
        <v>-0.43064698576927185</v>
      </c>
      <c r="CC1507">
        <v>-0.67203468084335327</v>
      </c>
      <c r="CD1507">
        <v>-0.86023217439651489</v>
      </c>
      <c r="CE1507">
        <v>4.0572550147771835E-2</v>
      </c>
      <c r="CF1507">
        <v>3.1218301504850388E-2</v>
      </c>
      <c r="CG1507">
        <v>1.2869369238615036E-2</v>
      </c>
      <c r="CH1507">
        <v>-1.041057612746954E-2</v>
      </c>
      <c r="CI1507">
        <v>-3.8236033171415329E-2</v>
      </c>
      <c r="CJ1507">
        <v>-5.581582710146904E-2</v>
      </c>
      <c r="CK1507">
        <v>-0.13395398855209351</v>
      </c>
      <c r="CL1507">
        <v>-0.20440343022346497</v>
      </c>
      <c r="CM1507">
        <v>-0.25214606523513794</v>
      </c>
      <c r="CN1507">
        <v>-0.26365673542022705</v>
      </c>
      <c r="CO1507">
        <v>-0.33019363880157471</v>
      </c>
      <c r="CP1507">
        <v>-0.33782467246055603</v>
      </c>
      <c r="CQ1507">
        <v>0.60084515810012817</v>
      </c>
      <c r="CR1507">
        <v>5.654207706451416</v>
      </c>
      <c r="CS1507">
        <v>5.7071237564086914</v>
      </c>
      <c r="CT1507">
        <v>5.7900290489196777</v>
      </c>
      <c r="CU1507">
        <v>5.8317546844482422</v>
      </c>
      <c r="CV1507">
        <v>5.8226504325866699</v>
      </c>
      <c r="CW1507">
        <v>0.32533842325210571</v>
      </c>
      <c r="CX1507">
        <v>-0.33745640516281128</v>
      </c>
      <c r="CY1507">
        <v>-0.32527598738670349</v>
      </c>
      <c r="CZ1507">
        <v>-0.27498739957809448</v>
      </c>
      <c r="DA1507">
        <v>-0.34428420662879944</v>
      </c>
      <c r="DB1507">
        <v>-0.41088339686393738</v>
      </c>
      <c r="DC1507">
        <v>1.0109264850616455</v>
      </c>
      <c r="DD1507">
        <v>0.82727247476577759</v>
      </c>
      <c r="DE1507">
        <v>0.62205559015274048</v>
      </c>
      <c r="DF1507">
        <v>0.5340273380279541</v>
      </c>
      <c r="DG1507">
        <v>0.49145248532295227</v>
      </c>
      <c r="DH1507">
        <v>0.47903686761856079</v>
      </c>
      <c r="DI1507">
        <v>0.42882964015007019</v>
      </c>
      <c r="DJ1507">
        <v>0.37975689768791199</v>
      </c>
      <c r="DK1507">
        <v>0.35929456353187561</v>
      </c>
      <c r="DL1507">
        <v>0.37718001008033752</v>
      </c>
      <c r="DM1507">
        <v>0.35266974568367004</v>
      </c>
      <c r="DN1507">
        <v>0.38005340099334717</v>
      </c>
      <c r="DO1507">
        <v>1.1523487567901611</v>
      </c>
      <c r="DP1507">
        <v>5.8944921493530273</v>
      </c>
      <c r="DQ1507">
        <v>5.9404973983764648</v>
      </c>
      <c r="DR1507">
        <v>6.0145778656005859</v>
      </c>
      <c r="DS1507">
        <v>6.0539669990539551</v>
      </c>
      <c r="DT1507">
        <v>6.0537877082824707</v>
      </c>
      <c r="DU1507">
        <v>0.88322639465332031</v>
      </c>
      <c r="DV1507">
        <v>-7.7838748693466187E-2</v>
      </c>
      <c r="DW1507">
        <v>-9.8609216511249542E-2</v>
      </c>
      <c r="DX1507">
        <v>-0.11932779848575592</v>
      </c>
      <c r="DY1507">
        <v>-1.6533760353922844E-2</v>
      </c>
      <c r="DZ1507">
        <v>3.8465388119220734E-2</v>
      </c>
      <c r="EA1507">
        <v>2.4119634628295898</v>
      </c>
      <c r="EB1507">
        <v>1.976648211479187</v>
      </c>
      <c r="EC1507">
        <v>1.5016237497329712</v>
      </c>
      <c r="ED1507">
        <v>1.3201092481613159</v>
      </c>
      <c r="EE1507">
        <v>1.256238579750061</v>
      </c>
      <c r="EF1507">
        <v>1.2512792348861694</v>
      </c>
      <c r="EG1507">
        <v>1.2413997650146484</v>
      </c>
      <c r="EH1507">
        <v>1.2231916189193726</v>
      </c>
      <c r="EI1507">
        <v>1.2421177625656128</v>
      </c>
      <c r="EJ1507">
        <v>1.3024464845657349</v>
      </c>
      <c r="EK1507">
        <v>1.3386160135269165</v>
      </c>
      <c r="EL1507">
        <v>1.4165554046630859</v>
      </c>
      <c r="EM1507">
        <v>1.9486323595046997</v>
      </c>
      <c r="EN1507">
        <v>6.2414250373840332</v>
      </c>
      <c r="EO1507">
        <v>6.2774515151977539</v>
      </c>
      <c r="EP1507">
        <v>6.3387908935546875</v>
      </c>
      <c r="EQ1507">
        <v>6.3748068809509277</v>
      </c>
      <c r="ER1507">
        <v>6.3875131607055664</v>
      </c>
      <c r="ES1507">
        <v>1.6887279748916626</v>
      </c>
      <c r="ET1507">
        <v>0.29700791835784912</v>
      </c>
      <c r="EU1507">
        <v>0.22866161167621613</v>
      </c>
      <c r="EV1507">
        <v>0.10541994124650955</v>
      </c>
      <c r="EW1507">
        <v>0.45668584108352661</v>
      </c>
      <c r="EX1507">
        <v>0.68725365400314331</v>
      </c>
      <c r="EY1507">
        <v>67.363273620605469</v>
      </c>
      <c r="EZ1507">
        <v>66.993705749511719</v>
      </c>
      <c r="FA1507">
        <v>66.631637573242188</v>
      </c>
      <c r="FB1507">
        <v>66.505470275878906</v>
      </c>
      <c r="FC1507">
        <v>66.557441711425781</v>
      </c>
      <c r="FD1507">
        <v>66.164260864257813</v>
      </c>
      <c r="FE1507">
        <v>67.244041442871094</v>
      </c>
      <c r="FF1507">
        <v>67.970512390136719</v>
      </c>
      <c r="FG1507">
        <v>70.263038635253906</v>
      </c>
      <c r="FH1507">
        <v>71.51568603515625</v>
      </c>
      <c r="FI1507">
        <v>73.197784423828125</v>
      </c>
      <c r="FJ1507">
        <v>74.70355224609375</v>
      </c>
      <c r="FK1507">
        <v>75.980720520019531</v>
      </c>
      <c r="FL1507">
        <v>77.720375061035156</v>
      </c>
      <c r="FM1507">
        <v>79.055740356445313</v>
      </c>
      <c r="FN1507">
        <v>79.783393859863281</v>
      </c>
      <c r="FO1507">
        <v>80.390975952148438</v>
      </c>
      <c r="FP1507">
        <v>80.46478271484375</v>
      </c>
      <c r="FQ1507">
        <v>76.586372375488281</v>
      </c>
      <c r="FR1507">
        <v>74.278701782226563</v>
      </c>
      <c r="FS1507">
        <v>71.713661193847656</v>
      </c>
      <c r="FT1507">
        <v>70.992202758789063</v>
      </c>
      <c r="FU1507">
        <v>70.380874633789063</v>
      </c>
      <c r="FV1507">
        <v>69.891578674316406</v>
      </c>
      <c r="FW1507">
        <v>181</v>
      </c>
      <c r="FX1507">
        <v>8.9820645749568939E-2</v>
      </c>
      <c r="FY1507">
        <v>1</v>
      </c>
    </row>
    <row r="1508" spans="1:181" x14ac:dyDescent="0.2">
      <c r="A1508" t="s">
        <v>243</v>
      </c>
      <c r="B1508" t="s">
        <v>239</v>
      </c>
      <c r="C1508" t="s">
        <v>214</v>
      </c>
      <c r="D1508" t="s">
        <v>39</v>
      </c>
      <c r="E1508">
        <v>2022</v>
      </c>
      <c r="F1508" t="s">
        <v>223</v>
      </c>
      <c r="G1508" t="s">
        <v>245</v>
      </c>
      <c r="H1508">
        <v>190</v>
      </c>
      <c r="K1508">
        <v>16.976324081420898</v>
      </c>
      <c r="L1508">
        <v>16.30426025390625</v>
      </c>
      <c r="M1508">
        <v>15.848077774047852</v>
      </c>
      <c r="N1508">
        <v>16.083097457885742</v>
      </c>
      <c r="O1508">
        <v>16.871616363525391</v>
      </c>
      <c r="P1508">
        <v>17.817354202270508</v>
      </c>
      <c r="Q1508">
        <v>21.042140960693359</v>
      </c>
      <c r="R1508">
        <v>23.716075897216797</v>
      </c>
      <c r="S1508">
        <v>26.501588821411133</v>
      </c>
      <c r="T1508">
        <v>28.123119354248047</v>
      </c>
      <c r="U1508">
        <v>31.006734848022461</v>
      </c>
      <c r="V1508">
        <v>32.338947296142578</v>
      </c>
      <c r="W1508">
        <v>33.071090698242187</v>
      </c>
      <c r="X1508">
        <v>33.849014282226562</v>
      </c>
      <c r="Y1508">
        <v>34.301067352294922</v>
      </c>
      <c r="Z1508">
        <v>34.532894134521484</v>
      </c>
      <c r="AA1508">
        <v>34.674995422363281</v>
      </c>
      <c r="AB1508">
        <v>34.91302490234375</v>
      </c>
      <c r="AC1508">
        <v>34.053730010986328</v>
      </c>
      <c r="AD1508">
        <v>33.481967926025391</v>
      </c>
      <c r="AE1508">
        <v>31.140483856201172</v>
      </c>
      <c r="AF1508">
        <v>25.551277160644531</v>
      </c>
      <c r="AG1508">
        <v>20.693653106689453</v>
      </c>
      <c r="AH1508">
        <v>17.729909896850586</v>
      </c>
      <c r="AI1508">
        <v>-2.3308184146881104</v>
      </c>
      <c r="AJ1508">
        <v>-1.914211630821228</v>
      </c>
      <c r="AK1508">
        <v>-1.4758849143981934</v>
      </c>
      <c r="AL1508">
        <v>-1.3409304618835449</v>
      </c>
      <c r="AM1508">
        <v>-1.3327106237411499</v>
      </c>
      <c r="AN1508">
        <v>-1.3629108667373657</v>
      </c>
      <c r="AO1508">
        <v>-1.5093077421188354</v>
      </c>
      <c r="AP1508">
        <v>-1.6319985389709473</v>
      </c>
      <c r="AQ1508">
        <v>-1.7464098930358887</v>
      </c>
      <c r="AR1508">
        <v>-1.829759955406189</v>
      </c>
      <c r="AS1508">
        <v>-1.9990032911300659</v>
      </c>
      <c r="AT1508">
        <v>-2.0922048091888428</v>
      </c>
      <c r="AU1508">
        <v>-0.74694198369979858</v>
      </c>
      <c r="AV1508">
        <v>5.0669903755187988</v>
      </c>
      <c r="AW1508">
        <v>5.1367959976196289</v>
      </c>
      <c r="AX1508">
        <v>5.241267204284668</v>
      </c>
      <c r="AY1508">
        <v>5.2887024879455566</v>
      </c>
      <c r="AZ1508">
        <v>5.2577877044677734</v>
      </c>
      <c r="BA1508">
        <v>-1.0380511283874512</v>
      </c>
      <c r="BB1508">
        <v>-0.97192072868347168</v>
      </c>
      <c r="BC1508">
        <v>-0.87921357154846191</v>
      </c>
      <c r="BD1508">
        <v>-0.65539473295211792</v>
      </c>
      <c r="BE1508">
        <v>-1.1452542543411255</v>
      </c>
      <c r="BF1508">
        <v>-1.5090204477310181</v>
      </c>
      <c r="BG1508">
        <v>-0.92978137731552124</v>
      </c>
      <c r="BH1508">
        <v>-0.7648358941078186</v>
      </c>
      <c r="BI1508">
        <v>-0.59631681442260742</v>
      </c>
      <c r="BJ1508">
        <v>-0.55484849214553833</v>
      </c>
      <c r="BK1508">
        <v>-0.56792455911636353</v>
      </c>
      <c r="BL1508">
        <v>-0.59066849946975708</v>
      </c>
      <c r="BM1508">
        <v>-0.69673758745193481</v>
      </c>
      <c r="BN1508">
        <v>-0.78856378793716431</v>
      </c>
      <c r="BO1508">
        <v>-0.8635866641998291</v>
      </c>
      <c r="BP1508">
        <v>-0.90449345111846924</v>
      </c>
      <c r="BQ1508">
        <v>-1.0130569934844971</v>
      </c>
      <c r="BR1508">
        <v>-1.055702805519104</v>
      </c>
      <c r="BS1508">
        <v>4.9341581761837006E-2</v>
      </c>
      <c r="BT1508">
        <v>5.4139232635498047</v>
      </c>
      <c r="BU1508">
        <v>5.473750114440918</v>
      </c>
      <c r="BV1508">
        <v>5.5654802322387695</v>
      </c>
      <c r="BW1508">
        <v>5.6095423698425293</v>
      </c>
      <c r="BX1508">
        <v>5.5915131568908691</v>
      </c>
      <c r="BY1508">
        <v>-0.2325495183467865</v>
      </c>
      <c r="BZ1508">
        <v>-0.59707403182983398</v>
      </c>
      <c r="CA1508">
        <v>-0.55194276571273804</v>
      </c>
      <c r="CB1508">
        <v>-0.43064698576927185</v>
      </c>
      <c r="CC1508">
        <v>-0.67203468084335327</v>
      </c>
      <c r="CD1508">
        <v>-0.86023217439651489</v>
      </c>
      <c r="CE1508">
        <v>4.0572550147771835E-2</v>
      </c>
      <c r="CF1508">
        <v>3.1218301504850388E-2</v>
      </c>
      <c r="CG1508">
        <v>1.2869369238615036E-2</v>
      </c>
      <c r="CH1508">
        <v>-1.041057612746954E-2</v>
      </c>
      <c r="CI1508">
        <v>-3.8236033171415329E-2</v>
      </c>
      <c r="CJ1508">
        <v>-5.581582710146904E-2</v>
      </c>
      <c r="CK1508">
        <v>-0.13395398855209351</v>
      </c>
      <c r="CL1508">
        <v>-0.20440343022346497</v>
      </c>
      <c r="CM1508">
        <v>-0.25214606523513794</v>
      </c>
      <c r="CN1508">
        <v>-0.26365673542022705</v>
      </c>
      <c r="CO1508">
        <v>-0.33019363880157471</v>
      </c>
      <c r="CP1508">
        <v>-0.33782467246055603</v>
      </c>
      <c r="CQ1508">
        <v>0.60084515810012817</v>
      </c>
      <c r="CR1508">
        <v>5.654207706451416</v>
      </c>
      <c r="CS1508">
        <v>5.7071237564086914</v>
      </c>
      <c r="CT1508">
        <v>5.7900290489196777</v>
      </c>
      <c r="CU1508">
        <v>5.8317546844482422</v>
      </c>
      <c r="CV1508">
        <v>5.8226504325866699</v>
      </c>
      <c r="CW1508">
        <v>0.32533842325210571</v>
      </c>
      <c r="CX1508">
        <v>-0.33745640516281128</v>
      </c>
      <c r="CY1508">
        <v>-0.32527598738670349</v>
      </c>
      <c r="CZ1508">
        <v>-0.27498739957809448</v>
      </c>
      <c r="DA1508">
        <v>-0.34428420662879944</v>
      </c>
      <c r="DB1508">
        <v>-0.41088339686393738</v>
      </c>
      <c r="DC1508">
        <v>1.0109264850616455</v>
      </c>
      <c r="DD1508">
        <v>0.82727247476577759</v>
      </c>
      <c r="DE1508">
        <v>0.62205559015274048</v>
      </c>
      <c r="DF1508">
        <v>0.5340273380279541</v>
      </c>
      <c r="DG1508">
        <v>0.49145248532295227</v>
      </c>
      <c r="DH1508">
        <v>0.47903686761856079</v>
      </c>
      <c r="DI1508">
        <v>0.42882964015007019</v>
      </c>
      <c r="DJ1508">
        <v>0.37975689768791199</v>
      </c>
      <c r="DK1508">
        <v>0.35929456353187561</v>
      </c>
      <c r="DL1508">
        <v>0.37718001008033752</v>
      </c>
      <c r="DM1508">
        <v>0.35266974568367004</v>
      </c>
      <c r="DN1508">
        <v>0.38005340099334717</v>
      </c>
      <c r="DO1508">
        <v>1.1523487567901611</v>
      </c>
      <c r="DP1508">
        <v>5.8944921493530273</v>
      </c>
      <c r="DQ1508">
        <v>5.9404973983764648</v>
      </c>
      <c r="DR1508">
        <v>6.0145778656005859</v>
      </c>
      <c r="DS1508">
        <v>6.0539669990539551</v>
      </c>
      <c r="DT1508">
        <v>6.0537877082824707</v>
      </c>
      <c r="DU1508">
        <v>0.88322639465332031</v>
      </c>
      <c r="DV1508">
        <v>-7.7838748693466187E-2</v>
      </c>
      <c r="DW1508">
        <v>-9.8609216511249542E-2</v>
      </c>
      <c r="DX1508">
        <v>-0.11932779848575592</v>
      </c>
      <c r="DY1508">
        <v>-1.6533760353922844E-2</v>
      </c>
      <c r="DZ1508">
        <v>3.8465388119220734E-2</v>
      </c>
      <c r="EA1508">
        <v>2.4119634628295898</v>
      </c>
      <c r="EB1508">
        <v>1.976648211479187</v>
      </c>
      <c r="EC1508">
        <v>1.5016237497329712</v>
      </c>
      <c r="ED1508">
        <v>1.3201092481613159</v>
      </c>
      <c r="EE1508">
        <v>1.256238579750061</v>
      </c>
      <c r="EF1508">
        <v>1.2512792348861694</v>
      </c>
      <c r="EG1508">
        <v>1.2413997650146484</v>
      </c>
      <c r="EH1508">
        <v>1.2231916189193726</v>
      </c>
      <c r="EI1508">
        <v>1.2421177625656128</v>
      </c>
      <c r="EJ1508">
        <v>1.3024464845657349</v>
      </c>
      <c r="EK1508">
        <v>1.3386160135269165</v>
      </c>
      <c r="EL1508">
        <v>1.4165554046630859</v>
      </c>
      <c r="EM1508">
        <v>1.9486323595046997</v>
      </c>
      <c r="EN1508">
        <v>6.2414250373840332</v>
      </c>
      <c r="EO1508">
        <v>6.2774515151977539</v>
      </c>
      <c r="EP1508">
        <v>6.3387908935546875</v>
      </c>
      <c r="EQ1508">
        <v>6.3748068809509277</v>
      </c>
      <c r="ER1508">
        <v>6.3875131607055664</v>
      </c>
      <c r="ES1508">
        <v>1.6887279748916626</v>
      </c>
      <c r="ET1508">
        <v>0.29700791835784912</v>
      </c>
      <c r="EU1508">
        <v>0.22866161167621613</v>
      </c>
      <c r="EV1508">
        <v>0.10541994124650955</v>
      </c>
      <c r="EW1508">
        <v>0.45668584108352661</v>
      </c>
      <c r="EX1508">
        <v>0.68725365400314331</v>
      </c>
      <c r="EY1508">
        <v>67.363273620605469</v>
      </c>
      <c r="EZ1508">
        <v>66.993705749511719</v>
      </c>
      <c r="FA1508">
        <v>66.631637573242188</v>
      </c>
      <c r="FB1508">
        <v>66.505470275878906</v>
      </c>
      <c r="FC1508">
        <v>66.557441711425781</v>
      </c>
      <c r="FD1508">
        <v>66.164260864257813</v>
      </c>
      <c r="FE1508">
        <v>67.244041442871094</v>
      </c>
      <c r="FF1508">
        <v>67.970512390136719</v>
      </c>
      <c r="FG1508">
        <v>70.263038635253906</v>
      </c>
      <c r="FH1508">
        <v>71.51568603515625</v>
      </c>
      <c r="FI1508">
        <v>73.197784423828125</v>
      </c>
      <c r="FJ1508">
        <v>74.70355224609375</v>
      </c>
      <c r="FK1508">
        <v>75.980720520019531</v>
      </c>
      <c r="FL1508">
        <v>77.720375061035156</v>
      </c>
      <c r="FM1508">
        <v>79.055740356445313</v>
      </c>
      <c r="FN1508">
        <v>79.783393859863281</v>
      </c>
      <c r="FO1508">
        <v>80.390975952148438</v>
      </c>
      <c r="FP1508">
        <v>80.46478271484375</v>
      </c>
      <c r="FQ1508">
        <v>76.586372375488281</v>
      </c>
      <c r="FR1508">
        <v>74.278701782226563</v>
      </c>
      <c r="FS1508">
        <v>71.713661193847656</v>
      </c>
      <c r="FT1508">
        <v>70.992202758789063</v>
      </c>
      <c r="FU1508">
        <v>70.380874633789063</v>
      </c>
      <c r="FV1508">
        <v>69.891578674316406</v>
      </c>
      <c r="FW1508">
        <v>181</v>
      </c>
      <c r="FX1508">
        <v>8.9820645749568939E-2</v>
      </c>
      <c r="FY1508">
        <v>1</v>
      </c>
    </row>
    <row r="1509" spans="1:181" x14ac:dyDescent="0.2">
      <c r="A1509" t="s">
        <v>243</v>
      </c>
      <c r="B1509" t="s">
        <v>239</v>
      </c>
      <c r="C1509" t="s">
        <v>214</v>
      </c>
      <c r="D1509" t="s">
        <v>39</v>
      </c>
      <c r="E1509">
        <v>2023</v>
      </c>
      <c r="F1509" t="s">
        <v>223</v>
      </c>
      <c r="G1509" t="s">
        <v>245</v>
      </c>
      <c r="H1509">
        <v>190</v>
      </c>
      <c r="K1509">
        <v>16.976324081420898</v>
      </c>
      <c r="L1509">
        <v>16.30426025390625</v>
      </c>
      <c r="M1509">
        <v>15.848077774047852</v>
      </c>
      <c r="N1509">
        <v>16.083097457885742</v>
      </c>
      <c r="O1509">
        <v>16.871616363525391</v>
      </c>
      <c r="P1509">
        <v>17.817354202270508</v>
      </c>
      <c r="Q1509">
        <v>21.042140960693359</v>
      </c>
      <c r="R1509">
        <v>23.716075897216797</v>
      </c>
      <c r="S1509">
        <v>26.501588821411133</v>
      </c>
      <c r="T1509">
        <v>28.123119354248047</v>
      </c>
      <c r="U1509">
        <v>31.006734848022461</v>
      </c>
      <c r="V1509">
        <v>32.338947296142578</v>
      </c>
      <c r="W1509">
        <v>33.071090698242187</v>
      </c>
      <c r="X1509">
        <v>33.849014282226562</v>
      </c>
      <c r="Y1509">
        <v>34.301067352294922</v>
      </c>
      <c r="Z1509">
        <v>34.532894134521484</v>
      </c>
      <c r="AA1509">
        <v>34.674995422363281</v>
      </c>
      <c r="AB1509">
        <v>34.91302490234375</v>
      </c>
      <c r="AC1509">
        <v>34.053730010986328</v>
      </c>
      <c r="AD1509">
        <v>33.481967926025391</v>
      </c>
      <c r="AE1509">
        <v>31.140483856201172</v>
      </c>
      <c r="AF1509">
        <v>25.551277160644531</v>
      </c>
      <c r="AG1509">
        <v>20.693653106689453</v>
      </c>
      <c r="AH1509">
        <v>17.729909896850586</v>
      </c>
      <c r="AI1509">
        <v>-2.3308184146881104</v>
      </c>
      <c r="AJ1509">
        <v>-1.914211630821228</v>
      </c>
      <c r="AK1509">
        <v>-1.4758849143981934</v>
      </c>
      <c r="AL1509">
        <v>-1.3409304618835449</v>
      </c>
      <c r="AM1509">
        <v>-1.3327106237411499</v>
      </c>
      <c r="AN1509">
        <v>-1.3629108667373657</v>
      </c>
      <c r="AO1509">
        <v>-1.5093077421188354</v>
      </c>
      <c r="AP1509">
        <v>-1.6319985389709473</v>
      </c>
      <c r="AQ1509">
        <v>-1.7464098930358887</v>
      </c>
      <c r="AR1509">
        <v>-1.829759955406189</v>
      </c>
      <c r="AS1509">
        <v>-1.9990032911300659</v>
      </c>
      <c r="AT1509">
        <v>-2.0922048091888428</v>
      </c>
      <c r="AU1509">
        <v>-0.74694198369979858</v>
      </c>
      <c r="AV1509">
        <v>5.0669903755187988</v>
      </c>
      <c r="AW1509">
        <v>5.1367959976196289</v>
      </c>
      <c r="AX1509">
        <v>5.241267204284668</v>
      </c>
      <c r="AY1509">
        <v>5.2887024879455566</v>
      </c>
      <c r="AZ1509">
        <v>5.2577877044677734</v>
      </c>
      <c r="BA1509">
        <v>-1.0380511283874512</v>
      </c>
      <c r="BB1509">
        <v>-0.97192072868347168</v>
      </c>
      <c r="BC1509">
        <v>-0.87921357154846191</v>
      </c>
      <c r="BD1509">
        <v>-0.65539473295211792</v>
      </c>
      <c r="BE1509">
        <v>-1.1452542543411255</v>
      </c>
      <c r="BF1509">
        <v>-1.5090204477310181</v>
      </c>
      <c r="BG1509">
        <v>-0.92978137731552124</v>
      </c>
      <c r="BH1509">
        <v>-0.7648358941078186</v>
      </c>
      <c r="BI1509">
        <v>-0.59631681442260742</v>
      </c>
      <c r="BJ1509">
        <v>-0.55484849214553833</v>
      </c>
      <c r="BK1509">
        <v>-0.56792455911636353</v>
      </c>
      <c r="BL1509">
        <v>-0.59066849946975708</v>
      </c>
      <c r="BM1509">
        <v>-0.69673758745193481</v>
      </c>
      <c r="BN1509">
        <v>-0.78856378793716431</v>
      </c>
      <c r="BO1509">
        <v>-0.8635866641998291</v>
      </c>
      <c r="BP1509">
        <v>-0.90449345111846924</v>
      </c>
      <c r="BQ1509">
        <v>-1.0130569934844971</v>
      </c>
      <c r="BR1509">
        <v>-1.055702805519104</v>
      </c>
      <c r="BS1509">
        <v>4.9341581761837006E-2</v>
      </c>
      <c r="BT1509">
        <v>5.4139232635498047</v>
      </c>
      <c r="BU1509">
        <v>5.473750114440918</v>
      </c>
      <c r="BV1509">
        <v>5.5654802322387695</v>
      </c>
      <c r="BW1509">
        <v>5.6095423698425293</v>
      </c>
      <c r="BX1509">
        <v>5.5915131568908691</v>
      </c>
      <c r="BY1509">
        <v>-0.2325495183467865</v>
      </c>
      <c r="BZ1509">
        <v>-0.59707403182983398</v>
      </c>
      <c r="CA1509">
        <v>-0.55194276571273804</v>
      </c>
      <c r="CB1509">
        <v>-0.43064698576927185</v>
      </c>
      <c r="CC1509">
        <v>-0.67203468084335327</v>
      </c>
      <c r="CD1509">
        <v>-0.86023217439651489</v>
      </c>
      <c r="CE1509">
        <v>4.0572550147771835E-2</v>
      </c>
      <c r="CF1509">
        <v>3.1218301504850388E-2</v>
      </c>
      <c r="CG1509">
        <v>1.2869369238615036E-2</v>
      </c>
      <c r="CH1509">
        <v>-1.041057612746954E-2</v>
      </c>
      <c r="CI1509">
        <v>-3.8236033171415329E-2</v>
      </c>
      <c r="CJ1509">
        <v>-5.581582710146904E-2</v>
      </c>
      <c r="CK1509">
        <v>-0.13395398855209351</v>
      </c>
      <c r="CL1509">
        <v>-0.20440343022346497</v>
      </c>
      <c r="CM1509">
        <v>-0.25214606523513794</v>
      </c>
      <c r="CN1509">
        <v>-0.26365673542022705</v>
      </c>
      <c r="CO1509">
        <v>-0.33019363880157471</v>
      </c>
      <c r="CP1509">
        <v>-0.33782467246055603</v>
      </c>
      <c r="CQ1509">
        <v>0.60084515810012817</v>
      </c>
      <c r="CR1509">
        <v>5.654207706451416</v>
      </c>
      <c r="CS1509">
        <v>5.7071237564086914</v>
      </c>
      <c r="CT1509">
        <v>5.7900290489196777</v>
      </c>
      <c r="CU1509">
        <v>5.8317546844482422</v>
      </c>
      <c r="CV1509">
        <v>5.8226504325866699</v>
      </c>
      <c r="CW1509">
        <v>0.32533842325210571</v>
      </c>
      <c r="CX1509">
        <v>-0.33745640516281128</v>
      </c>
      <c r="CY1509">
        <v>-0.32527598738670349</v>
      </c>
      <c r="CZ1509">
        <v>-0.27498739957809448</v>
      </c>
      <c r="DA1509">
        <v>-0.34428420662879944</v>
      </c>
      <c r="DB1509">
        <v>-0.41088339686393738</v>
      </c>
      <c r="DC1509">
        <v>1.0109264850616455</v>
      </c>
      <c r="DD1509">
        <v>0.82727247476577759</v>
      </c>
      <c r="DE1509">
        <v>0.62205559015274048</v>
      </c>
      <c r="DF1509">
        <v>0.5340273380279541</v>
      </c>
      <c r="DG1509">
        <v>0.49145248532295227</v>
      </c>
      <c r="DH1509">
        <v>0.47903686761856079</v>
      </c>
      <c r="DI1509">
        <v>0.42882964015007019</v>
      </c>
      <c r="DJ1509">
        <v>0.37975689768791199</v>
      </c>
      <c r="DK1509">
        <v>0.35929456353187561</v>
      </c>
      <c r="DL1509">
        <v>0.37718001008033752</v>
      </c>
      <c r="DM1509">
        <v>0.35266974568367004</v>
      </c>
      <c r="DN1509">
        <v>0.38005340099334717</v>
      </c>
      <c r="DO1509">
        <v>1.1523487567901611</v>
      </c>
      <c r="DP1509">
        <v>5.8944921493530273</v>
      </c>
      <c r="DQ1509">
        <v>5.9404973983764648</v>
      </c>
      <c r="DR1509">
        <v>6.0145778656005859</v>
      </c>
      <c r="DS1509">
        <v>6.0539669990539551</v>
      </c>
      <c r="DT1509">
        <v>6.0537877082824707</v>
      </c>
      <c r="DU1509">
        <v>0.88322639465332031</v>
      </c>
      <c r="DV1509">
        <v>-7.7838748693466187E-2</v>
      </c>
      <c r="DW1509">
        <v>-9.8609216511249542E-2</v>
      </c>
      <c r="DX1509">
        <v>-0.11932779848575592</v>
      </c>
      <c r="DY1509">
        <v>-1.6533760353922844E-2</v>
      </c>
      <c r="DZ1509">
        <v>3.8465388119220734E-2</v>
      </c>
      <c r="EA1509">
        <v>2.4119634628295898</v>
      </c>
      <c r="EB1509">
        <v>1.976648211479187</v>
      </c>
      <c r="EC1509">
        <v>1.5016237497329712</v>
      </c>
      <c r="ED1509">
        <v>1.3201092481613159</v>
      </c>
      <c r="EE1509">
        <v>1.256238579750061</v>
      </c>
      <c r="EF1509">
        <v>1.2512792348861694</v>
      </c>
      <c r="EG1509">
        <v>1.2413997650146484</v>
      </c>
      <c r="EH1509">
        <v>1.2231916189193726</v>
      </c>
      <c r="EI1509">
        <v>1.2421177625656128</v>
      </c>
      <c r="EJ1509">
        <v>1.3024464845657349</v>
      </c>
      <c r="EK1509">
        <v>1.3386160135269165</v>
      </c>
      <c r="EL1509">
        <v>1.4165554046630859</v>
      </c>
      <c r="EM1509">
        <v>1.9486323595046997</v>
      </c>
      <c r="EN1509">
        <v>6.2414250373840332</v>
      </c>
      <c r="EO1509">
        <v>6.2774515151977539</v>
      </c>
      <c r="EP1509">
        <v>6.3387908935546875</v>
      </c>
      <c r="EQ1509">
        <v>6.3748068809509277</v>
      </c>
      <c r="ER1509">
        <v>6.3875131607055664</v>
      </c>
      <c r="ES1509">
        <v>1.6887279748916626</v>
      </c>
      <c r="ET1509">
        <v>0.29700791835784912</v>
      </c>
      <c r="EU1509">
        <v>0.22866161167621613</v>
      </c>
      <c r="EV1509">
        <v>0.10541994124650955</v>
      </c>
      <c r="EW1509">
        <v>0.45668584108352661</v>
      </c>
      <c r="EX1509">
        <v>0.68725365400314331</v>
      </c>
      <c r="EY1509">
        <v>67.363273620605469</v>
      </c>
      <c r="EZ1509">
        <v>66.993705749511719</v>
      </c>
      <c r="FA1509">
        <v>66.631637573242188</v>
      </c>
      <c r="FB1509">
        <v>66.505470275878906</v>
      </c>
      <c r="FC1509">
        <v>66.557441711425781</v>
      </c>
      <c r="FD1509">
        <v>66.164260864257813</v>
      </c>
      <c r="FE1509">
        <v>67.244041442871094</v>
      </c>
      <c r="FF1509">
        <v>67.970512390136719</v>
      </c>
      <c r="FG1509">
        <v>70.263038635253906</v>
      </c>
      <c r="FH1509">
        <v>71.51568603515625</v>
      </c>
      <c r="FI1509">
        <v>73.197784423828125</v>
      </c>
      <c r="FJ1509">
        <v>74.70355224609375</v>
      </c>
      <c r="FK1509">
        <v>75.980720520019531</v>
      </c>
      <c r="FL1509">
        <v>77.720375061035156</v>
      </c>
      <c r="FM1509">
        <v>79.055740356445313</v>
      </c>
      <c r="FN1509">
        <v>79.783393859863281</v>
      </c>
      <c r="FO1509">
        <v>80.390975952148438</v>
      </c>
      <c r="FP1509">
        <v>80.46478271484375</v>
      </c>
      <c r="FQ1509">
        <v>76.586372375488281</v>
      </c>
      <c r="FR1509">
        <v>74.278701782226563</v>
      </c>
      <c r="FS1509">
        <v>71.713661193847656</v>
      </c>
      <c r="FT1509">
        <v>70.992202758789063</v>
      </c>
      <c r="FU1509">
        <v>70.380874633789063</v>
      </c>
      <c r="FV1509">
        <v>69.891578674316406</v>
      </c>
      <c r="FW1509">
        <v>181</v>
      </c>
      <c r="FX1509">
        <v>8.9820645749568939E-2</v>
      </c>
      <c r="FY1509">
        <v>1</v>
      </c>
    </row>
    <row r="1510" spans="1:181" x14ac:dyDescent="0.2">
      <c r="A1510" t="s">
        <v>243</v>
      </c>
      <c r="B1510" t="s">
        <v>239</v>
      </c>
      <c r="C1510" t="s">
        <v>214</v>
      </c>
      <c r="D1510" t="s">
        <v>39</v>
      </c>
      <c r="E1510">
        <v>2024</v>
      </c>
      <c r="F1510" t="s">
        <v>223</v>
      </c>
      <c r="G1510" t="s">
        <v>245</v>
      </c>
      <c r="H1510">
        <v>190</v>
      </c>
      <c r="K1510">
        <v>16.976324081420898</v>
      </c>
      <c r="L1510">
        <v>16.30426025390625</v>
      </c>
      <c r="M1510">
        <v>15.848077774047852</v>
      </c>
      <c r="N1510">
        <v>16.083097457885742</v>
      </c>
      <c r="O1510">
        <v>16.871616363525391</v>
      </c>
      <c r="P1510">
        <v>17.817354202270508</v>
      </c>
      <c r="Q1510">
        <v>21.042140960693359</v>
      </c>
      <c r="R1510">
        <v>23.716075897216797</v>
      </c>
      <c r="S1510">
        <v>26.501588821411133</v>
      </c>
      <c r="T1510">
        <v>28.123119354248047</v>
      </c>
      <c r="U1510">
        <v>31.006734848022461</v>
      </c>
      <c r="V1510">
        <v>32.338947296142578</v>
      </c>
      <c r="W1510">
        <v>33.071090698242187</v>
      </c>
      <c r="X1510">
        <v>33.849014282226562</v>
      </c>
      <c r="Y1510">
        <v>34.301067352294922</v>
      </c>
      <c r="Z1510">
        <v>34.532894134521484</v>
      </c>
      <c r="AA1510">
        <v>34.674995422363281</v>
      </c>
      <c r="AB1510">
        <v>34.91302490234375</v>
      </c>
      <c r="AC1510">
        <v>34.053730010986328</v>
      </c>
      <c r="AD1510">
        <v>33.481967926025391</v>
      </c>
      <c r="AE1510">
        <v>31.140483856201172</v>
      </c>
      <c r="AF1510">
        <v>25.551277160644531</v>
      </c>
      <c r="AG1510">
        <v>20.693653106689453</v>
      </c>
      <c r="AH1510">
        <v>17.729909896850586</v>
      </c>
      <c r="AI1510">
        <v>-2.3308184146881104</v>
      </c>
      <c r="AJ1510">
        <v>-1.914211630821228</v>
      </c>
      <c r="AK1510">
        <v>-1.4758849143981934</v>
      </c>
      <c r="AL1510">
        <v>-1.3409304618835449</v>
      </c>
      <c r="AM1510">
        <v>-1.3327106237411499</v>
      </c>
      <c r="AN1510">
        <v>-1.3629108667373657</v>
      </c>
      <c r="AO1510">
        <v>-1.5093077421188354</v>
      </c>
      <c r="AP1510">
        <v>-1.6319985389709473</v>
      </c>
      <c r="AQ1510">
        <v>-1.7464098930358887</v>
      </c>
      <c r="AR1510">
        <v>-1.829759955406189</v>
      </c>
      <c r="AS1510">
        <v>-1.9990032911300659</v>
      </c>
      <c r="AT1510">
        <v>-2.0922048091888428</v>
      </c>
      <c r="AU1510">
        <v>-0.74694198369979858</v>
      </c>
      <c r="AV1510">
        <v>5.0669903755187988</v>
      </c>
      <c r="AW1510">
        <v>5.1367959976196289</v>
      </c>
      <c r="AX1510">
        <v>5.241267204284668</v>
      </c>
      <c r="AY1510">
        <v>5.2887024879455566</v>
      </c>
      <c r="AZ1510">
        <v>5.2577877044677734</v>
      </c>
      <c r="BA1510">
        <v>-1.0380511283874512</v>
      </c>
      <c r="BB1510">
        <v>-0.97192072868347168</v>
      </c>
      <c r="BC1510">
        <v>-0.87921357154846191</v>
      </c>
      <c r="BD1510">
        <v>-0.65539473295211792</v>
      </c>
      <c r="BE1510">
        <v>-1.1452542543411255</v>
      </c>
      <c r="BF1510">
        <v>-1.5090204477310181</v>
      </c>
      <c r="BG1510">
        <v>-0.92978137731552124</v>
      </c>
      <c r="BH1510">
        <v>-0.7648358941078186</v>
      </c>
      <c r="BI1510">
        <v>-0.59631681442260742</v>
      </c>
      <c r="BJ1510">
        <v>-0.55484849214553833</v>
      </c>
      <c r="BK1510">
        <v>-0.56792455911636353</v>
      </c>
      <c r="BL1510">
        <v>-0.59066849946975708</v>
      </c>
      <c r="BM1510">
        <v>-0.69673758745193481</v>
      </c>
      <c r="BN1510">
        <v>-0.78856378793716431</v>
      </c>
      <c r="BO1510">
        <v>-0.8635866641998291</v>
      </c>
      <c r="BP1510">
        <v>-0.90449345111846924</v>
      </c>
      <c r="BQ1510">
        <v>-1.0130569934844971</v>
      </c>
      <c r="BR1510">
        <v>-1.055702805519104</v>
      </c>
      <c r="BS1510">
        <v>4.9341581761837006E-2</v>
      </c>
      <c r="BT1510">
        <v>5.4139232635498047</v>
      </c>
      <c r="BU1510">
        <v>5.473750114440918</v>
      </c>
      <c r="BV1510">
        <v>5.5654802322387695</v>
      </c>
      <c r="BW1510">
        <v>5.6095423698425293</v>
      </c>
      <c r="BX1510">
        <v>5.5915131568908691</v>
      </c>
      <c r="BY1510">
        <v>-0.2325495183467865</v>
      </c>
      <c r="BZ1510">
        <v>-0.59707403182983398</v>
      </c>
      <c r="CA1510">
        <v>-0.55194276571273804</v>
      </c>
      <c r="CB1510">
        <v>-0.43064698576927185</v>
      </c>
      <c r="CC1510">
        <v>-0.67203468084335327</v>
      </c>
      <c r="CD1510">
        <v>-0.86023217439651489</v>
      </c>
      <c r="CE1510">
        <v>4.0572550147771835E-2</v>
      </c>
      <c r="CF1510">
        <v>3.1218301504850388E-2</v>
      </c>
      <c r="CG1510">
        <v>1.2869369238615036E-2</v>
      </c>
      <c r="CH1510">
        <v>-1.041057612746954E-2</v>
      </c>
      <c r="CI1510">
        <v>-3.8236033171415329E-2</v>
      </c>
      <c r="CJ1510">
        <v>-5.581582710146904E-2</v>
      </c>
      <c r="CK1510">
        <v>-0.13395398855209351</v>
      </c>
      <c r="CL1510">
        <v>-0.20440343022346497</v>
      </c>
      <c r="CM1510">
        <v>-0.25214606523513794</v>
      </c>
      <c r="CN1510">
        <v>-0.26365673542022705</v>
      </c>
      <c r="CO1510">
        <v>-0.33019363880157471</v>
      </c>
      <c r="CP1510">
        <v>-0.33782467246055603</v>
      </c>
      <c r="CQ1510">
        <v>0.60084515810012817</v>
      </c>
      <c r="CR1510">
        <v>5.654207706451416</v>
      </c>
      <c r="CS1510">
        <v>5.7071237564086914</v>
      </c>
      <c r="CT1510">
        <v>5.7900290489196777</v>
      </c>
      <c r="CU1510">
        <v>5.8317546844482422</v>
      </c>
      <c r="CV1510">
        <v>5.8226504325866699</v>
      </c>
      <c r="CW1510">
        <v>0.32533842325210571</v>
      </c>
      <c r="CX1510">
        <v>-0.33745640516281128</v>
      </c>
      <c r="CY1510">
        <v>-0.32527598738670349</v>
      </c>
      <c r="CZ1510">
        <v>-0.27498739957809448</v>
      </c>
      <c r="DA1510">
        <v>-0.34428420662879944</v>
      </c>
      <c r="DB1510">
        <v>-0.41088339686393738</v>
      </c>
      <c r="DC1510">
        <v>1.0109264850616455</v>
      </c>
      <c r="DD1510">
        <v>0.82727247476577759</v>
      </c>
      <c r="DE1510">
        <v>0.62205559015274048</v>
      </c>
      <c r="DF1510">
        <v>0.5340273380279541</v>
      </c>
      <c r="DG1510">
        <v>0.49145248532295227</v>
      </c>
      <c r="DH1510">
        <v>0.47903686761856079</v>
      </c>
      <c r="DI1510">
        <v>0.42882964015007019</v>
      </c>
      <c r="DJ1510">
        <v>0.37975689768791199</v>
      </c>
      <c r="DK1510">
        <v>0.35929456353187561</v>
      </c>
      <c r="DL1510">
        <v>0.37718001008033752</v>
      </c>
      <c r="DM1510">
        <v>0.35266974568367004</v>
      </c>
      <c r="DN1510">
        <v>0.38005340099334717</v>
      </c>
      <c r="DO1510">
        <v>1.1523487567901611</v>
      </c>
      <c r="DP1510">
        <v>5.8944921493530273</v>
      </c>
      <c r="DQ1510">
        <v>5.9404973983764648</v>
      </c>
      <c r="DR1510">
        <v>6.0145778656005859</v>
      </c>
      <c r="DS1510">
        <v>6.0539669990539551</v>
      </c>
      <c r="DT1510">
        <v>6.0537877082824707</v>
      </c>
      <c r="DU1510">
        <v>0.88322639465332031</v>
      </c>
      <c r="DV1510">
        <v>-7.7838748693466187E-2</v>
      </c>
      <c r="DW1510">
        <v>-9.8609216511249542E-2</v>
      </c>
      <c r="DX1510">
        <v>-0.11932779848575592</v>
      </c>
      <c r="DY1510">
        <v>-1.6533760353922844E-2</v>
      </c>
      <c r="DZ1510">
        <v>3.8465388119220734E-2</v>
      </c>
      <c r="EA1510">
        <v>2.4119634628295898</v>
      </c>
      <c r="EB1510">
        <v>1.976648211479187</v>
      </c>
      <c r="EC1510">
        <v>1.5016237497329712</v>
      </c>
      <c r="ED1510">
        <v>1.3201092481613159</v>
      </c>
      <c r="EE1510">
        <v>1.256238579750061</v>
      </c>
      <c r="EF1510">
        <v>1.2512792348861694</v>
      </c>
      <c r="EG1510">
        <v>1.2413997650146484</v>
      </c>
      <c r="EH1510">
        <v>1.2231916189193726</v>
      </c>
      <c r="EI1510">
        <v>1.2421177625656128</v>
      </c>
      <c r="EJ1510">
        <v>1.3024464845657349</v>
      </c>
      <c r="EK1510">
        <v>1.3386160135269165</v>
      </c>
      <c r="EL1510">
        <v>1.4165554046630859</v>
      </c>
      <c r="EM1510">
        <v>1.9486323595046997</v>
      </c>
      <c r="EN1510">
        <v>6.2414250373840332</v>
      </c>
      <c r="EO1510">
        <v>6.2774515151977539</v>
      </c>
      <c r="EP1510">
        <v>6.3387908935546875</v>
      </c>
      <c r="EQ1510">
        <v>6.3748068809509277</v>
      </c>
      <c r="ER1510">
        <v>6.3875131607055664</v>
      </c>
      <c r="ES1510">
        <v>1.6887279748916626</v>
      </c>
      <c r="ET1510">
        <v>0.29700791835784912</v>
      </c>
      <c r="EU1510">
        <v>0.22866161167621613</v>
      </c>
      <c r="EV1510">
        <v>0.10541994124650955</v>
      </c>
      <c r="EW1510">
        <v>0.45668584108352661</v>
      </c>
      <c r="EX1510">
        <v>0.68725365400314331</v>
      </c>
      <c r="EY1510">
        <v>67.363273620605469</v>
      </c>
      <c r="EZ1510">
        <v>66.993705749511719</v>
      </c>
      <c r="FA1510">
        <v>66.631637573242188</v>
      </c>
      <c r="FB1510">
        <v>66.505470275878906</v>
      </c>
      <c r="FC1510">
        <v>66.557441711425781</v>
      </c>
      <c r="FD1510">
        <v>66.164260864257813</v>
      </c>
      <c r="FE1510">
        <v>67.244041442871094</v>
      </c>
      <c r="FF1510">
        <v>67.970512390136719</v>
      </c>
      <c r="FG1510">
        <v>70.263038635253906</v>
      </c>
      <c r="FH1510">
        <v>71.51568603515625</v>
      </c>
      <c r="FI1510">
        <v>73.197784423828125</v>
      </c>
      <c r="FJ1510">
        <v>74.70355224609375</v>
      </c>
      <c r="FK1510">
        <v>75.980720520019531</v>
      </c>
      <c r="FL1510">
        <v>77.720375061035156</v>
      </c>
      <c r="FM1510">
        <v>79.055740356445313</v>
      </c>
      <c r="FN1510">
        <v>79.783393859863281</v>
      </c>
      <c r="FO1510">
        <v>80.390975952148438</v>
      </c>
      <c r="FP1510">
        <v>80.46478271484375</v>
      </c>
      <c r="FQ1510">
        <v>76.586372375488281</v>
      </c>
      <c r="FR1510">
        <v>74.278701782226563</v>
      </c>
      <c r="FS1510">
        <v>71.713661193847656</v>
      </c>
      <c r="FT1510">
        <v>70.992202758789063</v>
      </c>
      <c r="FU1510">
        <v>70.380874633789063</v>
      </c>
      <c r="FV1510">
        <v>69.891578674316406</v>
      </c>
      <c r="FW1510">
        <v>181</v>
      </c>
      <c r="FX1510">
        <v>8.9820645749568939E-2</v>
      </c>
      <c r="FY1510">
        <v>1</v>
      </c>
    </row>
    <row r="1511" spans="1:181" x14ac:dyDescent="0.2">
      <c r="A1511" t="s">
        <v>243</v>
      </c>
      <c r="B1511" t="s">
        <v>239</v>
      </c>
      <c r="C1511" t="s">
        <v>214</v>
      </c>
      <c r="D1511" t="s">
        <v>39</v>
      </c>
      <c r="E1511">
        <v>2025</v>
      </c>
      <c r="F1511" t="s">
        <v>223</v>
      </c>
      <c r="G1511" t="s">
        <v>245</v>
      </c>
      <c r="H1511">
        <v>190</v>
      </c>
      <c r="K1511">
        <v>16.976324081420898</v>
      </c>
      <c r="L1511">
        <v>16.30426025390625</v>
      </c>
      <c r="M1511">
        <v>15.848077774047852</v>
      </c>
      <c r="N1511">
        <v>16.083097457885742</v>
      </c>
      <c r="O1511">
        <v>16.871616363525391</v>
      </c>
      <c r="P1511">
        <v>17.817354202270508</v>
      </c>
      <c r="Q1511">
        <v>21.042140960693359</v>
      </c>
      <c r="R1511">
        <v>23.716075897216797</v>
      </c>
      <c r="S1511">
        <v>26.501588821411133</v>
      </c>
      <c r="T1511">
        <v>28.123119354248047</v>
      </c>
      <c r="U1511">
        <v>31.006734848022461</v>
      </c>
      <c r="V1511">
        <v>32.338947296142578</v>
      </c>
      <c r="W1511">
        <v>33.071090698242187</v>
      </c>
      <c r="X1511">
        <v>33.849014282226562</v>
      </c>
      <c r="Y1511">
        <v>34.301067352294922</v>
      </c>
      <c r="Z1511">
        <v>34.532894134521484</v>
      </c>
      <c r="AA1511">
        <v>34.674995422363281</v>
      </c>
      <c r="AB1511">
        <v>34.91302490234375</v>
      </c>
      <c r="AC1511">
        <v>34.053730010986328</v>
      </c>
      <c r="AD1511">
        <v>33.481967926025391</v>
      </c>
      <c r="AE1511">
        <v>31.140483856201172</v>
      </c>
      <c r="AF1511">
        <v>25.551277160644531</v>
      </c>
      <c r="AG1511">
        <v>20.693653106689453</v>
      </c>
      <c r="AH1511">
        <v>17.729909896850586</v>
      </c>
      <c r="AI1511">
        <v>-2.3308184146881104</v>
      </c>
      <c r="AJ1511">
        <v>-1.914211630821228</v>
      </c>
      <c r="AK1511">
        <v>-1.4758849143981934</v>
      </c>
      <c r="AL1511">
        <v>-1.3409304618835449</v>
      </c>
      <c r="AM1511">
        <v>-1.3327106237411499</v>
      </c>
      <c r="AN1511">
        <v>-1.3629108667373657</v>
      </c>
      <c r="AO1511">
        <v>-1.5093077421188354</v>
      </c>
      <c r="AP1511">
        <v>-1.6319985389709473</v>
      </c>
      <c r="AQ1511">
        <v>-1.7464098930358887</v>
      </c>
      <c r="AR1511">
        <v>-1.829759955406189</v>
      </c>
      <c r="AS1511">
        <v>-1.9990032911300659</v>
      </c>
      <c r="AT1511">
        <v>-2.0922048091888428</v>
      </c>
      <c r="AU1511">
        <v>-0.74694198369979858</v>
      </c>
      <c r="AV1511">
        <v>5.0669903755187988</v>
      </c>
      <c r="AW1511">
        <v>5.1367959976196289</v>
      </c>
      <c r="AX1511">
        <v>5.241267204284668</v>
      </c>
      <c r="AY1511">
        <v>5.2887024879455566</v>
      </c>
      <c r="AZ1511">
        <v>5.2577877044677734</v>
      </c>
      <c r="BA1511">
        <v>-1.0380511283874512</v>
      </c>
      <c r="BB1511">
        <v>-0.97192072868347168</v>
      </c>
      <c r="BC1511">
        <v>-0.87921357154846191</v>
      </c>
      <c r="BD1511">
        <v>-0.65539473295211792</v>
      </c>
      <c r="BE1511">
        <v>-1.1452542543411255</v>
      </c>
      <c r="BF1511">
        <v>-1.5090204477310181</v>
      </c>
      <c r="BG1511">
        <v>-0.92978137731552124</v>
      </c>
      <c r="BH1511">
        <v>-0.7648358941078186</v>
      </c>
      <c r="BI1511">
        <v>-0.59631681442260742</v>
      </c>
      <c r="BJ1511">
        <v>-0.55484849214553833</v>
      </c>
      <c r="BK1511">
        <v>-0.56792455911636353</v>
      </c>
      <c r="BL1511">
        <v>-0.59066849946975708</v>
      </c>
      <c r="BM1511">
        <v>-0.69673758745193481</v>
      </c>
      <c r="BN1511">
        <v>-0.78856378793716431</v>
      </c>
      <c r="BO1511">
        <v>-0.8635866641998291</v>
      </c>
      <c r="BP1511">
        <v>-0.90449345111846924</v>
      </c>
      <c r="BQ1511">
        <v>-1.0130569934844971</v>
      </c>
      <c r="BR1511">
        <v>-1.055702805519104</v>
      </c>
      <c r="BS1511">
        <v>4.9341581761837006E-2</v>
      </c>
      <c r="BT1511">
        <v>5.4139232635498047</v>
      </c>
      <c r="BU1511">
        <v>5.473750114440918</v>
      </c>
      <c r="BV1511">
        <v>5.5654802322387695</v>
      </c>
      <c r="BW1511">
        <v>5.6095423698425293</v>
      </c>
      <c r="BX1511">
        <v>5.5915131568908691</v>
      </c>
      <c r="BY1511">
        <v>-0.2325495183467865</v>
      </c>
      <c r="BZ1511">
        <v>-0.59707403182983398</v>
      </c>
      <c r="CA1511">
        <v>-0.55194276571273804</v>
      </c>
      <c r="CB1511">
        <v>-0.43064698576927185</v>
      </c>
      <c r="CC1511">
        <v>-0.67203468084335327</v>
      </c>
      <c r="CD1511">
        <v>-0.86023217439651489</v>
      </c>
      <c r="CE1511">
        <v>4.0572550147771835E-2</v>
      </c>
      <c r="CF1511">
        <v>3.1218301504850388E-2</v>
      </c>
      <c r="CG1511">
        <v>1.2869369238615036E-2</v>
      </c>
      <c r="CH1511">
        <v>-1.041057612746954E-2</v>
      </c>
      <c r="CI1511">
        <v>-3.8236033171415329E-2</v>
      </c>
      <c r="CJ1511">
        <v>-5.581582710146904E-2</v>
      </c>
      <c r="CK1511">
        <v>-0.13395398855209351</v>
      </c>
      <c r="CL1511">
        <v>-0.20440343022346497</v>
      </c>
      <c r="CM1511">
        <v>-0.25214606523513794</v>
      </c>
      <c r="CN1511">
        <v>-0.26365673542022705</v>
      </c>
      <c r="CO1511">
        <v>-0.33019363880157471</v>
      </c>
      <c r="CP1511">
        <v>-0.33782467246055603</v>
      </c>
      <c r="CQ1511">
        <v>0.60084515810012817</v>
      </c>
      <c r="CR1511">
        <v>5.654207706451416</v>
      </c>
      <c r="CS1511">
        <v>5.7071237564086914</v>
      </c>
      <c r="CT1511">
        <v>5.7900290489196777</v>
      </c>
      <c r="CU1511">
        <v>5.8317546844482422</v>
      </c>
      <c r="CV1511">
        <v>5.8226504325866699</v>
      </c>
      <c r="CW1511">
        <v>0.32533842325210571</v>
      </c>
      <c r="CX1511">
        <v>-0.33745640516281128</v>
      </c>
      <c r="CY1511">
        <v>-0.32527598738670349</v>
      </c>
      <c r="CZ1511">
        <v>-0.27498739957809448</v>
      </c>
      <c r="DA1511">
        <v>-0.34428420662879944</v>
      </c>
      <c r="DB1511">
        <v>-0.41088339686393738</v>
      </c>
      <c r="DC1511">
        <v>1.0109264850616455</v>
      </c>
      <c r="DD1511">
        <v>0.82727247476577759</v>
      </c>
      <c r="DE1511">
        <v>0.62205559015274048</v>
      </c>
      <c r="DF1511">
        <v>0.5340273380279541</v>
      </c>
      <c r="DG1511">
        <v>0.49145248532295227</v>
      </c>
      <c r="DH1511">
        <v>0.47903686761856079</v>
      </c>
      <c r="DI1511">
        <v>0.42882964015007019</v>
      </c>
      <c r="DJ1511">
        <v>0.37975689768791199</v>
      </c>
      <c r="DK1511">
        <v>0.35929456353187561</v>
      </c>
      <c r="DL1511">
        <v>0.37718001008033752</v>
      </c>
      <c r="DM1511">
        <v>0.35266974568367004</v>
      </c>
      <c r="DN1511">
        <v>0.38005340099334717</v>
      </c>
      <c r="DO1511">
        <v>1.1523487567901611</v>
      </c>
      <c r="DP1511">
        <v>5.8944921493530273</v>
      </c>
      <c r="DQ1511">
        <v>5.9404973983764648</v>
      </c>
      <c r="DR1511">
        <v>6.0145778656005859</v>
      </c>
      <c r="DS1511">
        <v>6.0539669990539551</v>
      </c>
      <c r="DT1511">
        <v>6.0537877082824707</v>
      </c>
      <c r="DU1511">
        <v>0.88322639465332031</v>
      </c>
      <c r="DV1511">
        <v>-7.7838748693466187E-2</v>
      </c>
      <c r="DW1511">
        <v>-9.8609216511249542E-2</v>
      </c>
      <c r="DX1511">
        <v>-0.11932779848575592</v>
      </c>
      <c r="DY1511">
        <v>-1.6533760353922844E-2</v>
      </c>
      <c r="DZ1511">
        <v>3.8465388119220734E-2</v>
      </c>
      <c r="EA1511">
        <v>2.4119634628295898</v>
      </c>
      <c r="EB1511">
        <v>1.976648211479187</v>
      </c>
      <c r="EC1511">
        <v>1.5016237497329712</v>
      </c>
      <c r="ED1511">
        <v>1.3201092481613159</v>
      </c>
      <c r="EE1511">
        <v>1.256238579750061</v>
      </c>
      <c r="EF1511">
        <v>1.2512792348861694</v>
      </c>
      <c r="EG1511">
        <v>1.2413997650146484</v>
      </c>
      <c r="EH1511">
        <v>1.2231916189193726</v>
      </c>
      <c r="EI1511">
        <v>1.2421177625656128</v>
      </c>
      <c r="EJ1511">
        <v>1.3024464845657349</v>
      </c>
      <c r="EK1511">
        <v>1.3386160135269165</v>
      </c>
      <c r="EL1511">
        <v>1.4165554046630859</v>
      </c>
      <c r="EM1511">
        <v>1.9486323595046997</v>
      </c>
      <c r="EN1511">
        <v>6.2414250373840332</v>
      </c>
      <c r="EO1511">
        <v>6.2774515151977539</v>
      </c>
      <c r="EP1511">
        <v>6.3387908935546875</v>
      </c>
      <c r="EQ1511">
        <v>6.3748068809509277</v>
      </c>
      <c r="ER1511">
        <v>6.3875131607055664</v>
      </c>
      <c r="ES1511">
        <v>1.6887279748916626</v>
      </c>
      <c r="ET1511">
        <v>0.29700791835784912</v>
      </c>
      <c r="EU1511">
        <v>0.22866161167621613</v>
      </c>
      <c r="EV1511">
        <v>0.10541994124650955</v>
      </c>
      <c r="EW1511">
        <v>0.45668584108352661</v>
      </c>
      <c r="EX1511">
        <v>0.68725365400314331</v>
      </c>
      <c r="EY1511">
        <v>67.363273620605469</v>
      </c>
      <c r="EZ1511">
        <v>66.993705749511719</v>
      </c>
      <c r="FA1511">
        <v>66.631637573242188</v>
      </c>
      <c r="FB1511">
        <v>66.505470275878906</v>
      </c>
      <c r="FC1511">
        <v>66.557441711425781</v>
      </c>
      <c r="FD1511">
        <v>66.164260864257813</v>
      </c>
      <c r="FE1511">
        <v>67.244041442871094</v>
      </c>
      <c r="FF1511">
        <v>67.970512390136719</v>
      </c>
      <c r="FG1511">
        <v>70.263038635253906</v>
      </c>
      <c r="FH1511">
        <v>71.51568603515625</v>
      </c>
      <c r="FI1511">
        <v>73.197784423828125</v>
      </c>
      <c r="FJ1511">
        <v>74.70355224609375</v>
      </c>
      <c r="FK1511">
        <v>75.980720520019531</v>
      </c>
      <c r="FL1511">
        <v>77.720375061035156</v>
      </c>
      <c r="FM1511">
        <v>79.055740356445313</v>
      </c>
      <c r="FN1511">
        <v>79.783393859863281</v>
      </c>
      <c r="FO1511">
        <v>80.390975952148438</v>
      </c>
      <c r="FP1511">
        <v>80.46478271484375</v>
      </c>
      <c r="FQ1511">
        <v>76.586372375488281</v>
      </c>
      <c r="FR1511">
        <v>74.278701782226563</v>
      </c>
      <c r="FS1511">
        <v>71.713661193847656</v>
      </c>
      <c r="FT1511">
        <v>70.992202758789063</v>
      </c>
      <c r="FU1511">
        <v>70.380874633789063</v>
      </c>
      <c r="FV1511">
        <v>69.891578674316406</v>
      </c>
      <c r="FW1511">
        <v>181</v>
      </c>
      <c r="FX1511">
        <v>8.9820645749568939E-2</v>
      </c>
      <c r="FY1511">
        <v>1</v>
      </c>
    </row>
    <row r="1512" spans="1:181" x14ac:dyDescent="0.2">
      <c r="A1512" t="s">
        <v>243</v>
      </c>
      <c r="B1512" t="s">
        <v>239</v>
      </c>
      <c r="C1512" t="s">
        <v>214</v>
      </c>
      <c r="D1512" t="s">
        <v>40</v>
      </c>
      <c r="E1512">
        <v>2015</v>
      </c>
      <c r="F1512" t="s">
        <v>223</v>
      </c>
      <c r="G1512" t="s">
        <v>245</v>
      </c>
      <c r="H1512">
        <v>178</v>
      </c>
      <c r="K1512">
        <v>16.51759147644043</v>
      </c>
      <c r="L1512">
        <v>15.858942985534668</v>
      </c>
      <c r="M1512">
        <v>15.413461685180664</v>
      </c>
      <c r="N1512">
        <v>15.601563453674316</v>
      </c>
      <c r="O1512">
        <v>16.372245788574219</v>
      </c>
      <c r="P1512">
        <v>17.334455490112305</v>
      </c>
      <c r="Q1512">
        <v>20.42633056640625</v>
      </c>
      <c r="R1512">
        <v>23.045047760009766</v>
      </c>
      <c r="S1512">
        <v>25.984487533569336</v>
      </c>
      <c r="T1512">
        <v>28.102634429931641</v>
      </c>
      <c r="U1512">
        <v>31.305534362792969</v>
      </c>
      <c r="V1512">
        <v>32.680805206298828</v>
      </c>
      <c r="W1512">
        <v>33.277973175048828</v>
      </c>
      <c r="X1512">
        <v>33.592842102050781</v>
      </c>
      <c r="Y1512">
        <v>33.665069580078125</v>
      </c>
      <c r="Z1512">
        <v>33.881031036376953</v>
      </c>
      <c r="AA1512">
        <v>33.859722137451172</v>
      </c>
      <c r="AB1512">
        <v>33.873203277587891</v>
      </c>
      <c r="AC1512">
        <v>33.386150360107422</v>
      </c>
      <c r="AD1512">
        <v>32.738739013671875</v>
      </c>
      <c r="AE1512">
        <v>30.282052993774414</v>
      </c>
      <c r="AF1512">
        <v>24.742244720458984</v>
      </c>
      <c r="AG1512">
        <v>19.999366760253906</v>
      </c>
      <c r="AH1512">
        <v>17.179542541503906</v>
      </c>
      <c r="AI1512">
        <v>-2.2388143539428711</v>
      </c>
      <c r="AJ1512">
        <v>-1.8908027410507202</v>
      </c>
      <c r="AK1512">
        <v>-1.4818127155303955</v>
      </c>
      <c r="AL1512">
        <v>-1.2991437911987305</v>
      </c>
      <c r="AM1512">
        <v>-1.3066656589508057</v>
      </c>
      <c r="AN1512">
        <v>-1.3356530666351318</v>
      </c>
      <c r="AO1512">
        <v>-1.4729372262954712</v>
      </c>
      <c r="AP1512">
        <v>-1.6022195816040039</v>
      </c>
      <c r="AQ1512">
        <v>-1.7328987121582031</v>
      </c>
      <c r="AR1512">
        <v>-1.8656066656112671</v>
      </c>
      <c r="AS1512">
        <v>-2.065554141998291</v>
      </c>
      <c r="AT1512">
        <v>-2.1540822982788086</v>
      </c>
      <c r="AU1512">
        <v>-0.82662844657897949</v>
      </c>
      <c r="AV1512">
        <v>4.9913458824157715</v>
      </c>
      <c r="AW1512">
        <v>5.0328083038330078</v>
      </c>
      <c r="AX1512">
        <v>5.1181197166442871</v>
      </c>
      <c r="AY1512">
        <v>5.1300029754638672</v>
      </c>
      <c r="AZ1512">
        <v>5.0571832656860352</v>
      </c>
      <c r="BA1512">
        <v>-1.0649204254150391</v>
      </c>
      <c r="BB1512">
        <v>-0.95515573024749756</v>
      </c>
      <c r="BC1512">
        <v>-0.85755741596221924</v>
      </c>
      <c r="BD1512">
        <v>-0.63080126047134399</v>
      </c>
      <c r="BE1512">
        <v>-1.0106712579727173</v>
      </c>
      <c r="BF1512">
        <v>-1.3411498069763184</v>
      </c>
      <c r="BG1512">
        <v>-0.89382708072662354</v>
      </c>
      <c r="BH1512">
        <v>-0.7558751106262207</v>
      </c>
      <c r="BI1512">
        <v>-0.5980224609375</v>
      </c>
      <c r="BJ1512">
        <v>-0.5400843620300293</v>
      </c>
      <c r="BK1512">
        <v>-0.55698186159133911</v>
      </c>
      <c r="BL1512">
        <v>-0.57994723320007324</v>
      </c>
      <c r="BM1512">
        <v>-0.68105077743530273</v>
      </c>
      <c r="BN1512">
        <v>-0.77378356456756592</v>
      </c>
      <c r="BO1512">
        <v>-0.85552400350570679</v>
      </c>
      <c r="BP1512">
        <v>-0.91580629348754883</v>
      </c>
      <c r="BQ1512">
        <v>-1.038227915763855</v>
      </c>
      <c r="BR1512">
        <v>-1.0830092430114746</v>
      </c>
      <c r="BS1512">
        <v>-9.6637262031435966E-3</v>
      </c>
      <c r="BT1512">
        <v>5.3352541923522949</v>
      </c>
      <c r="BU1512">
        <v>5.3675756454467773</v>
      </c>
      <c r="BV1512">
        <v>5.4425263404846191</v>
      </c>
      <c r="BW1512">
        <v>5.4512596130371094</v>
      </c>
      <c r="BX1512">
        <v>5.3901247978210449</v>
      </c>
      <c r="BY1512">
        <v>-0.25612011551856995</v>
      </c>
      <c r="BZ1512">
        <v>-0.57522398233413696</v>
      </c>
      <c r="CA1512">
        <v>-0.52529424428939819</v>
      </c>
      <c r="CB1512">
        <v>-0.40453299880027771</v>
      </c>
      <c r="CC1512">
        <v>-0.58031314611434937</v>
      </c>
      <c r="CD1512">
        <v>-0.75065302848815918</v>
      </c>
      <c r="CE1512">
        <v>3.7706967443227768E-2</v>
      </c>
      <c r="CF1512">
        <v>3.0172310769557953E-2</v>
      </c>
      <c r="CG1512">
        <v>1.4088019728660583E-2</v>
      </c>
      <c r="CH1512">
        <v>-1.4362053014338017E-2</v>
      </c>
      <c r="CI1512">
        <v>-3.7753120064735413E-2</v>
      </c>
      <c r="CJ1512">
        <v>-5.6547664105892181E-2</v>
      </c>
      <c r="CK1512">
        <v>-0.13259269297122955</v>
      </c>
      <c r="CL1512">
        <v>-0.20001135766506195</v>
      </c>
      <c r="CM1512">
        <v>-0.24785692989826202</v>
      </c>
      <c r="CN1512">
        <v>-0.25797748565673828</v>
      </c>
      <c r="CO1512">
        <v>-0.32670480012893677</v>
      </c>
      <c r="CP1512">
        <v>-0.34118729829788208</v>
      </c>
      <c r="CQ1512">
        <v>0.55616354942321777</v>
      </c>
      <c r="CR1512">
        <v>5.5734443664550781</v>
      </c>
      <c r="CS1512">
        <v>5.5994348526000977</v>
      </c>
      <c r="CT1512">
        <v>5.6672091484069824</v>
      </c>
      <c r="CU1512">
        <v>5.6737613677978516</v>
      </c>
      <c r="CV1512">
        <v>5.6207189559936523</v>
      </c>
      <c r="CW1512">
        <v>0.30405250191688538</v>
      </c>
      <c r="CX1512">
        <v>-0.31208443641662598</v>
      </c>
      <c r="CY1512">
        <v>-0.29516974091529846</v>
      </c>
      <c r="CZ1512">
        <v>-0.24782031774520874</v>
      </c>
      <c r="DA1512">
        <v>-0.28224846720695496</v>
      </c>
      <c r="DB1512">
        <v>-0.34167677164077759</v>
      </c>
      <c r="DC1512">
        <v>0.96924102306365967</v>
      </c>
      <c r="DD1512">
        <v>0.81621968746185303</v>
      </c>
      <c r="DE1512">
        <v>0.62619847059249878</v>
      </c>
      <c r="DF1512">
        <v>0.51136022806167603</v>
      </c>
      <c r="DG1512">
        <v>0.4814755916595459</v>
      </c>
      <c r="DH1512">
        <v>0.46685191988945007</v>
      </c>
      <c r="DI1512">
        <v>0.41586542129516602</v>
      </c>
      <c r="DJ1512">
        <v>0.3737608790397644</v>
      </c>
      <c r="DK1512">
        <v>0.35981014370918274</v>
      </c>
      <c r="DL1512">
        <v>0.39985135197639465</v>
      </c>
      <c r="DM1512">
        <v>0.38481828570365906</v>
      </c>
      <c r="DN1512">
        <v>0.40063467621803284</v>
      </c>
      <c r="DO1512">
        <v>1.1219907999038696</v>
      </c>
      <c r="DP1512">
        <v>5.8116345405578613</v>
      </c>
      <c r="DQ1512">
        <v>5.831294059753418</v>
      </c>
      <c r="DR1512">
        <v>5.8918919563293457</v>
      </c>
      <c r="DS1512">
        <v>5.8962631225585938</v>
      </c>
      <c r="DT1512">
        <v>5.8513131141662598</v>
      </c>
      <c r="DU1512">
        <v>0.86422514915466309</v>
      </c>
      <c r="DV1512">
        <v>-4.8944883048534393E-2</v>
      </c>
      <c r="DW1512">
        <v>-6.5045259892940521E-2</v>
      </c>
      <c r="DX1512">
        <v>-9.1107629239559174E-2</v>
      </c>
      <c r="DY1512">
        <v>1.5816234052181244E-2</v>
      </c>
      <c r="DZ1512">
        <v>6.7299507558345795E-2</v>
      </c>
      <c r="EA1512">
        <v>2.3142282962799072</v>
      </c>
      <c r="EB1512">
        <v>1.9511473178863525</v>
      </c>
      <c r="EC1512">
        <v>1.5099887847900391</v>
      </c>
      <c r="ED1512">
        <v>1.270419716835022</v>
      </c>
      <c r="EE1512">
        <v>1.2311594486236572</v>
      </c>
      <c r="EF1512">
        <v>1.2225577831268311</v>
      </c>
      <c r="EG1512">
        <v>1.2077518701553345</v>
      </c>
      <c r="EH1512">
        <v>1.2021968364715576</v>
      </c>
      <c r="EI1512">
        <v>1.2371848821640015</v>
      </c>
      <c r="EJ1512">
        <v>1.3496516942977905</v>
      </c>
      <c r="EK1512">
        <v>1.412144660949707</v>
      </c>
      <c r="EL1512">
        <v>1.471707820892334</v>
      </c>
      <c r="EM1512">
        <v>1.938955545425415</v>
      </c>
      <c r="EN1512">
        <v>6.1555428504943848</v>
      </c>
      <c r="EO1512">
        <v>6.1660614013671875</v>
      </c>
      <c r="EP1512">
        <v>6.2162985801696777</v>
      </c>
      <c r="EQ1512">
        <v>6.2175197601318359</v>
      </c>
      <c r="ER1512">
        <v>6.1842546463012695</v>
      </c>
      <c r="ES1512">
        <v>1.673025369644165</v>
      </c>
      <c r="ET1512">
        <v>0.33098682761192322</v>
      </c>
      <c r="EU1512">
        <v>0.26721793413162231</v>
      </c>
      <c r="EV1512">
        <v>0.13516059517860413</v>
      </c>
      <c r="EW1512">
        <v>0.44617432355880737</v>
      </c>
      <c r="EX1512">
        <v>0.65779632329940796</v>
      </c>
      <c r="EY1512">
        <v>70.873023986816406</v>
      </c>
      <c r="EZ1512">
        <v>69.989646911621094</v>
      </c>
      <c r="FA1512">
        <v>69.250213623046875</v>
      </c>
      <c r="FB1512">
        <v>68.18572998046875</v>
      </c>
      <c r="FC1512">
        <v>68.527519226074219</v>
      </c>
      <c r="FD1512">
        <v>68.295700073242188</v>
      </c>
      <c r="FE1512">
        <v>68.692092895507813</v>
      </c>
      <c r="FF1512">
        <v>69.624130249023438</v>
      </c>
      <c r="FG1512">
        <v>74.035179138183594</v>
      </c>
      <c r="FH1512">
        <v>78.530677795410156</v>
      </c>
      <c r="FI1512">
        <v>82.463333129882813</v>
      </c>
      <c r="FJ1512">
        <v>84.332862854003906</v>
      </c>
      <c r="FK1512">
        <v>85.483329772949219</v>
      </c>
      <c r="FL1512">
        <v>84.485214233398438</v>
      </c>
      <c r="FM1512">
        <v>83.897834777832031</v>
      </c>
      <c r="FN1512">
        <v>84.389320373535156</v>
      </c>
      <c r="FO1512">
        <v>84.182022094726563</v>
      </c>
      <c r="FP1512">
        <v>83.189712524414063</v>
      </c>
      <c r="FQ1512">
        <v>80.495681762695312</v>
      </c>
      <c r="FR1512">
        <v>77.522796630859375</v>
      </c>
      <c r="FS1512">
        <v>75.078971862792969</v>
      </c>
      <c r="FT1512">
        <v>73.728164672851563</v>
      </c>
      <c r="FU1512">
        <v>72.625343322753906</v>
      </c>
      <c r="FV1512">
        <v>72.127532958984375</v>
      </c>
      <c r="FW1512">
        <v>181</v>
      </c>
      <c r="FX1512">
        <v>8.9820645749568939E-2</v>
      </c>
      <c r="FY1512">
        <v>1</v>
      </c>
    </row>
    <row r="1513" spans="1:181" x14ac:dyDescent="0.2">
      <c r="A1513" t="s">
        <v>243</v>
      </c>
      <c r="B1513" t="s">
        <v>239</v>
      </c>
      <c r="C1513" t="s">
        <v>214</v>
      </c>
      <c r="D1513" t="s">
        <v>40</v>
      </c>
      <c r="E1513">
        <v>2016</v>
      </c>
      <c r="F1513" t="s">
        <v>223</v>
      </c>
      <c r="G1513" t="s">
        <v>245</v>
      </c>
      <c r="H1513">
        <v>190</v>
      </c>
      <c r="K1513">
        <v>17.631135940551758</v>
      </c>
      <c r="L1513">
        <v>16.928085327148437</v>
      </c>
      <c r="M1513">
        <v>16.452571868896484</v>
      </c>
      <c r="N1513">
        <v>16.653354644775391</v>
      </c>
      <c r="O1513">
        <v>17.475994110107422</v>
      </c>
      <c r="P1513">
        <v>18.503068923950195</v>
      </c>
      <c r="Q1513">
        <v>21.803386688232422</v>
      </c>
      <c r="R1513">
        <v>24.59864616394043</v>
      </c>
      <c r="S1513">
        <v>27.736249923706055</v>
      </c>
      <c r="T1513">
        <v>29.997194290161133</v>
      </c>
      <c r="U1513">
        <v>33.416019439697266</v>
      </c>
      <c r="V1513">
        <v>34.884006500244141</v>
      </c>
      <c r="W1513">
        <v>35.521430969238281</v>
      </c>
      <c r="X1513">
        <v>35.857528686523438</v>
      </c>
      <c r="Y1513">
        <v>35.934623718261719</v>
      </c>
      <c r="Z1513">
        <v>36.165145874023437</v>
      </c>
      <c r="AA1513">
        <v>36.142398834228516</v>
      </c>
      <c r="AB1513">
        <v>36.156791687011719</v>
      </c>
      <c r="AC1513">
        <v>35.63690185546875</v>
      </c>
      <c r="AD1513">
        <v>34.945846557617188</v>
      </c>
      <c r="AE1513">
        <v>32.323539733886719</v>
      </c>
      <c r="AF1513">
        <v>26.410261154174805</v>
      </c>
      <c r="AG1513">
        <v>21.347639083862305</v>
      </c>
      <c r="AH1513">
        <v>18.337713241577148</v>
      </c>
      <c r="AI1513">
        <v>-2.3117575645446777</v>
      </c>
      <c r="AJ1513">
        <v>-1.9524644613265991</v>
      </c>
      <c r="AK1513">
        <v>-1.5304641723632812</v>
      </c>
      <c r="AL1513">
        <v>-1.3427131175994873</v>
      </c>
      <c r="AM1513">
        <v>-1.351285457611084</v>
      </c>
      <c r="AN1513">
        <v>-1.3818780183792114</v>
      </c>
      <c r="AO1513">
        <v>-1.5263195037841797</v>
      </c>
      <c r="AP1513">
        <v>-1.6621980667114258</v>
      </c>
      <c r="AQ1513">
        <v>-1.79884934425354</v>
      </c>
      <c r="AR1513">
        <v>-1.9363043308258057</v>
      </c>
      <c r="AS1513">
        <v>-2.1452362537384033</v>
      </c>
      <c r="AT1513">
        <v>-2.2371959686279297</v>
      </c>
      <c r="AU1513">
        <v>-0.83498513698577881</v>
      </c>
      <c r="AV1513">
        <v>5.3477821350097656</v>
      </c>
      <c r="AW1513">
        <v>5.391510009765625</v>
      </c>
      <c r="AX1513">
        <v>5.481971263885498</v>
      </c>
      <c r="AY1513">
        <v>5.4944734573364258</v>
      </c>
      <c r="AZ1513">
        <v>5.4174227714538574</v>
      </c>
      <c r="BA1513">
        <v>-1.0898151397705078</v>
      </c>
      <c r="BB1513">
        <v>-0.99751824140548706</v>
      </c>
      <c r="BC1513">
        <v>-0.89610421657562256</v>
      </c>
      <c r="BD1513">
        <v>-0.66020715236663818</v>
      </c>
      <c r="BE1513">
        <v>-1.0538523197174072</v>
      </c>
      <c r="BF1513">
        <v>-1.3973249197006226</v>
      </c>
      <c r="BG1513">
        <v>-0.92217296361923218</v>
      </c>
      <c r="BH1513">
        <v>-0.77990484237670898</v>
      </c>
      <c r="BI1513">
        <v>-0.61736911535263062</v>
      </c>
      <c r="BJ1513">
        <v>-0.55848455429077148</v>
      </c>
      <c r="BK1513">
        <v>-0.57674360275268555</v>
      </c>
      <c r="BL1513">
        <v>-0.60111439228057861</v>
      </c>
      <c r="BM1513">
        <v>-0.70817553997039795</v>
      </c>
      <c r="BN1513">
        <v>-0.80629271268844604</v>
      </c>
      <c r="BO1513">
        <v>-0.89238250255584717</v>
      </c>
      <c r="BP1513">
        <v>-0.95501041412353516</v>
      </c>
      <c r="BQ1513">
        <v>-1.0838457345962524</v>
      </c>
      <c r="BR1513">
        <v>-1.130608081817627</v>
      </c>
      <c r="BS1513">
        <v>9.0686213225126266E-3</v>
      </c>
      <c r="BT1513">
        <v>5.7030940055847168</v>
      </c>
      <c r="BU1513">
        <v>5.7373776435852051</v>
      </c>
      <c r="BV1513">
        <v>5.8171348571777344</v>
      </c>
      <c r="BW1513">
        <v>5.8263826370239258</v>
      </c>
      <c r="BX1513">
        <v>5.7614040374755859</v>
      </c>
      <c r="BY1513">
        <v>-0.25419649481773376</v>
      </c>
      <c r="BZ1513">
        <v>-0.60498863458633423</v>
      </c>
      <c r="CA1513">
        <v>-0.55282378196716309</v>
      </c>
      <c r="CB1513">
        <v>-0.42643627524375916</v>
      </c>
      <c r="CC1513">
        <v>-0.60922437906265259</v>
      </c>
      <c r="CD1513">
        <v>-0.78724837303161621</v>
      </c>
      <c r="CE1513">
        <v>4.0249008685350418E-2</v>
      </c>
      <c r="CF1513">
        <v>3.2206397503614426E-2</v>
      </c>
      <c r="CG1513">
        <v>1.5037774108350277E-2</v>
      </c>
      <c r="CH1513">
        <v>-1.5330281108617783E-2</v>
      </c>
      <c r="CI1513">
        <v>-4.0298275649547577E-2</v>
      </c>
      <c r="CJ1513">
        <v>-6.0359865427017212E-2</v>
      </c>
      <c r="CK1513">
        <v>-0.14153152704238892</v>
      </c>
      <c r="CL1513">
        <v>-0.21349526941776276</v>
      </c>
      <c r="CM1513">
        <v>-0.26456639170646667</v>
      </c>
      <c r="CN1513">
        <v>-0.27536922693252563</v>
      </c>
      <c r="CO1513">
        <v>-0.34872984886169434</v>
      </c>
      <c r="CP1513">
        <v>-0.36418870091438293</v>
      </c>
      <c r="CQ1513">
        <v>0.59365767240524292</v>
      </c>
      <c r="CR1513">
        <v>5.9491820335388184</v>
      </c>
      <c r="CS1513">
        <v>5.9769248962402344</v>
      </c>
      <c r="CT1513">
        <v>6.0492677688598633</v>
      </c>
      <c r="CU1513">
        <v>6.0562620162963867</v>
      </c>
      <c r="CV1513">
        <v>5.9996442794799805</v>
      </c>
      <c r="CW1513">
        <v>0.32455042004585266</v>
      </c>
      <c r="CX1513">
        <v>-0.3331238329410553</v>
      </c>
      <c r="CY1513">
        <v>-0.3150688111782074</v>
      </c>
      <c r="CZ1513">
        <v>-0.26452729105949402</v>
      </c>
      <c r="DA1513">
        <v>-0.30127644538879395</v>
      </c>
      <c r="DB1513">
        <v>-0.36471116542816162</v>
      </c>
      <c r="DC1513">
        <v>1.0026710033416748</v>
      </c>
      <c r="DD1513">
        <v>0.84431761503219604</v>
      </c>
      <c r="DE1513">
        <v>0.64744466543197632</v>
      </c>
      <c r="DF1513">
        <v>0.52782398462295532</v>
      </c>
      <c r="DG1513">
        <v>0.49614706635475159</v>
      </c>
      <c r="DH1513">
        <v>0.48039466142654419</v>
      </c>
      <c r="DI1513">
        <v>0.42511248588562012</v>
      </c>
      <c r="DJ1513">
        <v>0.37930217385292053</v>
      </c>
      <c r="DK1513">
        <v>0.36324974894523621</v>
      </c>
      <c r="DL1513">
        <v>0.40427196025848389</v>
      </c>
      <c r="DM1513">
        <v>0.38638600707054138</v>
      </c>
      <c r="DN1513">
        <v>0.40223067998886108</v>
      </c>
      <c r="DO1513">
        <v>1.1782467365264893</v>
      </c>
      <c r="DP1513">
        <v>6.1952700614929199</v>
      </c>
      <c r="DQ1513">
        <v>6.2164721488952637</v>
      </c>
      <c r="DR1513">
        <v>6.2814006805419922</v>
      </c>
      <c r="DS1513">
        <v>6.2861413955688477</v>
      </c>
      <c r="DT1513">
        <v>6.237884521484375</v>
      </c>
      <c r="DU1513">
        <v>0.90329736471176147</v>
      </c>
      <c r="DV1513">
        <v>-6.1259035021066666E-2</v>
      </c>
      <c r="DW1513">
        <v>-7.7313832938671112E-2</v>
      </c>
      <c r="DX1513">
        <v>-0.10261829942464828</v>
      </c>
      <c r="DY1513">
        <v>6.6715013235807419E-3</v>
      </c>
      <c r="DZ1513">
        <v>5.7826023548841476E-2</v>
      </c>
      <c r="EA1513">
        <v>2.3922555446624756</v>
      </c>
      <c r="EB1513">
        <v>2.0168771743774414</v>
      </c>
      <c r="EC1513">
        <v>1.560539722442627</v>
      </c>
      <c r="ED1513">
        <v>1.3120524883270264</v>
      </c>
      <c r="EE1513">
        <v>1.2706890106201172</v>
      </c>
      <c r="EF1513">
        <v>1.2611583471298218</v>
      </c>
      <c r="EG1513">
        <v>1.2432564496994019</v>
      </c>
      <c r="EH1513">
        <v>1.2352075576782227</v>
      </c>
      <c r="EI1513">
        <v>1.2697165012359619</v>
      </c>
      <c r="EJ1513">
        <v>1.3855658769607544</v>
      </c>
      <c r="EK1513">
        <v>1.4477765560150146</v>
      </c>
      <c r="EL1513">
        <v>1.508818507194519</v>
      </c>
      <c r="EM1513">
        <v>2.0223004817962646</v>
      </c>
      <c r="EN1513">
        <v>6.5505819320678711</v>
      </c>
      <c r="EO1513">
        <v>6.5623397827148437</v>
      </c>
      <c r="EP1513">
        <v>6.6165642738342285</v>
      </c>
      <c r="EQ1513">
        <v>6.6180505752563477</v>
      </c>
      <c r="ER1513">
        <v>6.5818657875061035</v>
      </c>
      <c r="ES1513">
        <v>1.7389160394668579</v>
      </c>
      <c r="ET1513">
        <v>0.33127054572105408</v>
      </c>
      <c r="EU1513">
        <v>0.26596659421920776</v>
      </c>
      <c r="EV1513">
        <v>0.13115255534648895</v>
      </c>
      <c r="EW1513">
        <v>0.45129942893981934</v>
      </c>
      <c r="EX1513">
        <v>0.66790258884429932</v>
      </c>
      <c r="EY1513">
        <v>70.873023986816406</v>
      </c>
      <c r="EZ1513">
        <v>69.989646911621094</v>
      </c>
      <c r="FA1513">
        <v>69.250213623046875</v>
      </c>
      <c r="FB1513">
        <v>68.18572998046875</v>
      </c>
      <c r="FC1513">
        <v>68.527519226074219</v>
      </c>
      <c r="FD1513">
        <v>68.295700073242188</v>
      </c>
      <c r="FE1513">
        <v>68.692092895507813</v>
      </c>
      <c r="FF1513">
        <v>69.624130249023438</v>
      </c>
      <c r="FG1513">
        <v>74.035179138183594</v>
      </c>
      <c r="FH1513">
        <v>78.530677795410156</v>
      </c>
      <c r="FI1513">
        <v>82.463333129882813</v>
      </c>
      <c r="FJ1513">
        <v>84.332862854003906</v>
      </c>
      <c r="FK1513">
        <v>85.483329772949219</v>
      </c>
      <c r="FL1513">
        <v>84.485214233398438</v>
      </c>
      <c r="FM1513">
        <v>83.897834777832031</v>
      </c>
      <c r="FN1513">
        <v>84.389320373535156</v>
      </c>
      <c r="FO1513">
        <v>84.182022094726563</v>
      </c>
      <c r="FP1513">
        <v>83.189712524414063</v>
      </c>
      <c r="FQ1513">
        <v>80.495681762695312</v>
      </c>
      <c r="FR1513">
        <v>77.522796630859375</v>
      </c>
      <c r="FS1513">
        <v>75.078971862792969</v>
      </c>
      <c r="FT1513">
        <v>73.728164672851563</v>
      </c>
      <c r="FU1513">
        <v>72.625343322753906</v>
      </c>
      <c r="FV1513">
        <v>72.127532958984375</v>
      </c>
      <c r="FW1513">
        <v>181</v>
      </c>
      <c r="FX1513">
        <v>8.9820645749568939E-2</v>
      </c>
      <c r="FY1513">
        <v>1</v>
      </c>
    </row>
    <row r="1514" spans="1:181" x14ac:dyDescent="0.2">
      <c r="A1514" t="s">
        <v>243</v>
      </c>
      <c r="B1514" t="s">
        <v>239</v>
      </c>
      <c r="C1514" t="s">
        <v>214</v>
      </c>
      <c r="D1514" t="s">
        <v>40</v>
      </c>
      <c r="E1514">
        <v>2017</v>
      </c>
      <c r="F1514" t="s">
        <v>223</v>
      </c>
      <c r="G1514" t="s">
        <v>245</v>
      </c>
      <c r="H1514">
        <v>190</v>
      </c>
      <c r="K1514">
        <v>17.631135940551758</v>
      </c>
      <c r="L1514">
        <v>16.928085327148437</v>
      </c>
      <c r="M1514">
        <v>16.452571868896484</v>
      </c>
      <c r="N1514">
        <v>16.653354644775391</v>
      </c>
      <c r="O1514">
        <v>17.475994110107422</v>
      </c>
      <c r="P1514">
        <v>18.503068923950195</v>
      </c>
      <c r="Q1514">
        <v>21.803386688232422</v>
      </c>
      <c r="R1514">
        <v>24.59864616394043</v>
      </c>
      <c r="S1514">
        <v>27.736249923706055</v>
      </c>
      <c r="T1514">
        <v>29.997194290161133</v>
      </c>
      <c r="U1514">
        <v>33.416019439697266</v>
      </c>
      <c r="V1514">
        <v>34.884006500244141</v>
      </c>
      <c r="W1514">
        <v>35.521430969238281</v>
      </c>
      <c r="X1514">
        <v>35.857528686523438</v>
      </c>
      <c r="Y1514">
        <v>35.934623718261719</v>
      </c>
      <c r="Z1514">
        <v>36.165145874023437</v>
      </c>
      <c r="AA1514">
        <v>36.142398834228516</v>
      </c>
      <c r="AB1514">
        <v>36.156791687011719</v>
      </c>
      <c r="AC1514">
        <v>35.63690185546875</v>
      </c>
      <c r="AD1514">
        <v>34.945846557617188</v>
      </c>
      <c r="AE1514">
        <v>32.323539733886719</v>
      </c>
      <c r="AF1514">
        <v>26.410261154174805</v>
      </c>
      <c r="AG1514">
        <v>21.347639083862305</v>
      </c>
      <c r="AH1514">
        <v>18.337713241577148</v>
      </c>
      <c r="AI1514">
        <v>-2.3117575645446777</v>
      </c>
      <c r="AJ1514">
        <v>-1.9524644613265991</v>
      </c>
      <c r="AK1514">
        <v>-1.5304641723632812</v>
      </c>
      <c r="AL1514">
        <v>-1.3427131175994873</v>
      </c>
      <c r="AM1514">
        <v>-1.351285457611084</v>
      </c>
      <c r="AN1514">
        <v>-1.3818780183792114</v>
      </c>
      <c r="AO1514">
        <v>-1.5263195037841797</v>
      </c>
      <c r="AP1514">
        <v>-1.6621980667114258</v>
      </c>
      <c r="AQ1514">
        <v>-1.79884934425354</v>
      </c>
      <c r="AR1514">
        <v>-1.9363043308258057</v>
      </c>
      <c r="AS1514">
        <v>-2.1452362537384033</v>
      </c>
      <c r="AT1514">
        <v>-2.2371959686279297</v>
      </c>
      <c r="AU1514">
        <v>-0.83498513698577881</v>
      </c>
      <c r="AV1514">
        <v>5.3477821350097656</v>
      </c>
      <c r="AW1514">
        <v>5.391510009765625</v>
      </c>
      <c r="AX1514">
        <v>5.481971263885498</v>
      </c>
      <c r="AY1514">
        <v>5.4944734573364258</v>
      </c>
      <c r="AZ1514">
        <v>5.4174227714538574</v>
      </c>
      <c r="BA1514">
        <v>-1.0898151397705078</v>
      </c>
      <c r="BB1514">
        <v>-0.99751824140548706</v>
      </c>
      <c r="BC1514">
        <v>-0.89610421657562256</v>
      </c>
      <c r="BD1514">
        <v>-0.66020715236663818</v>
      </c>
      <c r="BE1514">
        <v>-1.0538523197174072</v>
      </c>
      <c r="BF1514">
        <v>-1.3973249197006226</v>
      </c>
      <c r="BG1514">
        <v>-0.92217296361923218</v>
      </c>
      <c r="BH1514">
        <v>-0.77990484237670898</v>
      </c>
      <c r="BI1514">
        <v>-0.61736911535263062</v>
      </c>
      <c r="BJ1514">
        <v>-0.55848455429077148</v>
      </c>
      <c r="BK1514">
        <v>-0.57674360275268555</v>
      </c>
      <c r="BL1514">
        <v>-0.60111439228057861</v>
      </c>
      <c r="BM1514">
        <v>-0.70817553997039795</v>
      </c>
      <c r="BN1514">
        <v>-0.80629271268844604</v>
      </c>
      <c r="BO1514">
        <v>-0.89238250255584717</v>
      </c>
      <c r="BP1514">
        <v>-0.95501041412353516</v>
      </c>
      <c r="BQ1514">
        <v>-1.0838457345962524</v>
      </c>
      <c r="BR1514">
        <v>-1.130608081817627</v>
      </c>
      <c r="BS1514">
        <v>9.0686213225126266E-3</v>
      </c>
      <c r="BT1514">
        <v>5.7030940055847168</v>
      </c>
      <c r="BU1514">
        <v>5.7373776435852051</v>
      </c>
      <c r="BV1514">
        <v>5.8171348571777344</v>
      </c>
      <c r="BW1514">
        <v>5.8263826370239258</v>
      </c>
      <c r="BX1514">
        <v>5.7614040374755859</v>
      </c>
      <c r="BY1514">
        <v>-0.25419649481773376</v>
      </c>
      <c r="BZ1514">
        <v>-0.60498863458633423</v>
      </c>
      <c r="CA1514">
        <v>-0.55282378196716309</v>
      </c>
      <c r="CB1514">
        <v>-0.42643627524375916</v>
      </c>
      <c r="CC1514">
        <v>-0.60922437906265259</v>
      </c>
      <c r="CD1514">
        <v>-0.78724837303161621</v>
      </c>
      <c r="CE1514">
        <v>4.0249008685350418E-2</v>
      </c>
      <c r="CF1514">
        <v>3.2206397503614426E-2</v>
      </c>
      <c r="CG1514">
        <v>1.5037774108350277E-2</v>
      </c>
      <c r="CH1514">
        <v>-1.5330281108617783E-2</v>
      </c>
      <c r="CI1514">
        <v>-4.0298275649547577E-2</v>
      </c>
      <c r="CJ1514">
        <v>-6.0359865427017212E-2</v>
      </c>
      <c r="CK1514">
        <v>-0.14153152704238892</v>
      </c>
      <c r="CL1514">
        <v>-0.21349526941776276</v>
      </c>
      <c r="CM1514">
        <v>-0.26456639170646667</v>
      </c>
      <c r="CN1514">
        <v>-0.27536922693252563</v>
      </c>
      <c r="CO1514">
        <v>-0.34872984886169434</v>
      </c>
      <c r="CP1514">
        <v>-0.36418870091438293</v>
      </c>
      <c r="CQ1514">
        <v>0.59365767240524292</v>
      </c>
      <c r="CR1514">
        <v>5.9491820335388184</v>
      </c>
      <c r="CS1514">
        <v>5.9769248962402344</v>
      </c>
      <c r="CT1514">
        <v>6.0492677688598633</v>
      </c>
      <c r="CU1514">
        <v>6.0562620162963867</v>
      </c>
      <c r="CV1514">
        <v>5.9996442794799805</v>
      </c>
      <c r="CW1514">
        <v>0.32455042004585266</v>
      </c>
      <c r="CX1514">
        <v>-0.3331238329410553</v>
      </c>
      <c r="CY1514">
        <v>-0.3150688111782074</v>
      </c>
      <c r="CZ1514">
        <v>-0.26452729105949402</v>
      </c>
      <c r="DA1514">
        <v>-0.30127644538879395</v>
      </c>
      <c r="DB1514">
        <v>-0.36471116542816162</v>
      </c>
      <c r="DC1514">
        <v>1.0026710033416748</v>
      </c>
      <c r="DD1514">
        <v>0.84431761503219604</v>
      </c>
      <c r="DE1514">
        <v>0.64744466543197632</v>
      </c>
      <c r="DF1514">
        <v>0.52782398462295532</v>
      </c>
      <c r="DG1514">
        <v>0.49614706635475159</v>
      </c>
      <c r="DH1514">
        <v>0.48039466142654419</v>
      </c>
      <c r="DI1514">
        <v>0.42511248588562012</v>
      </c>
      <c r="DJ1514">
        <v>0.37930217385292053</v>
      </c>
      <c r="DK1514">
        <v>0.36324974894523621</v>
      </c>
      <c r="DL1514">
        <v>0.40427196025848389</v>
      </c>
      <c r="DM1514">
        <v>0.38638600707054138</v>
      </c>
      <c r="DN1514">
        <v>0.40223067998886108</v>
      </c>
      <c r="DO1514">
        <v>1.1782467365264893</v>
      </c>
      <c r="DP1514">
        <v>6.1952700614929199</v>
      </c>
      <c r="DQ1514">
        <v>6.2164721488952637</v>
      </c>
      <c r="DR1514">
        <v>6.2814006805419922</v>
      </c>
      <c r="DS1514">
        <v>6.2861413955688477</v>
      </c>
      <c r="DT1514">
        <v>6.237884521484375</v>
      </c>
      <c r="DU1514">
        <v>0.90329736471176147</v>
      </c>
      <c r="DV1514">
        <v>-6.1259035021066666E-2</v>
      </c>
      <c r="DW1514">
        <v>-7.7313832938671112E-2</v>
      </c>
      <c r="DX1514">
        <v>-0.10261829942464828</v>
      </c>
      <c r="DY1514">
        <v>6.6715013235807419E-3</v>
      </c>
      <c r="DZ1514">
        <v>5.7826023548841476E-2</v>
      </c>
      <c r="EA1514">
        <v>2.3922555446624756</v>
      </c>
      <c r="EB1514">
        <v>2.0168771743774414</v>
      </c>
      <c r="EC1514">
        <v>1.560539722442627</v>
      </c>
      <c r="ED1514">
        <v>1.3120524883270264</v>
      </c>
      <c r="EE1514">
        <v>1.2706890106201172</v>
      </c>
      <c r="EF1514">
        <v>1.2611583471298218</v>
      </c>
      <c r="EG1514">
        <v>1.2432564496994019</v>
      </c>
      <c r="EH1514">
        <v>1.2352075576782227</v>
      </c>
      <c r="EI1514">
        <v>1.2697165012359619</v>
      </c>
      <c r="EJ1514">
        <v>1.3855658769607544</v>
      </c>
      <c r="EK1514">
        <v>1.4477765560150146</v>
      </c>
      <c r="EL1514">
        <v>1.508818507194519</v>
      </c>
      <c r="EM1514">
        <v>2.0223004817962646</v>
      </c>
      <c r="EN1514">
        <v>6.5505819320678711</v>
      </c>
      <c r="EO1514">
        <v>6.5623397827148437</v>
      </c>
      <c r="EP1514">
        <v>6.6165642738342285</v>
      </c>
      <c r="EQ1514">
        <v>6.6180505752563477</v>
      </c>
      <c r="ER1514">
        <v>6.5818657875061035</v>
      </c>
      <c r="ES1514">
        <v>1.7389160394668579</v>
      </c>
      <c r="ET1514">
        <v>0.33127054572105408</v>
      </c>
      <c r="EU1514">
        <v>0.26596659421920776</v>
      </c>
      <c r="EV1514">
        <v>0.13115255534648895</v>
      </c>
      <c r="EW1514">
        <v>0.45129942893981934</v>
      </c>
      <c r="EX1514">
        <v>0.66790258884429932</v>
      </c>
      <c r="EY1514">
        <v>70.873023986816406</v>
      </c>
      <c r="EZ1514">
        <v>69.989646911621094</v>
      </c>
      <c r="FA1514">
        <v>69.250213623046875</v>
      </c>
      <c r="FB1514">
        <v>68.18572998046875</v>
      </c>
      <c r="FC1514">
        <v>68.527519226074219</v>
      </c>
      <c r="FD1514">
        <v>68.295700073242188</v>
      </c>
      <c r="FE1514">
        <v>68.692092895507813</v>
      </c>
      <c r="FF1514">
        <v>69.624130249023438</v>
      </c>
      <c r="FG1514">
        <v>74.035179138183594</v>
      </c>
      <c r="FH1514">
        <v>78.530677795410156</v>
      </c>
      <c r="FI1514">
        <v>82.463333129882813</v>
      </c>
      <c r="FJ1514">
        <v>84.332862854003906</v>
      </c>
      <c r="FK1514">
        <v>85.483329772949219</v>
      </c>
      <c r="FL1514">
        <v>84.485214233398438</v>
      </c>
      <c r="FM1514">
        <v>83.897834777832031</v>
      </c>
      <c r="FN1514">
        <v>84.389320373535156</v>
      </c>
      <c r="FO1514">
        <v>84.182022094726563</v>
      </c>
      <c r="FP1514">
        <v>83.189712524414063</v>
      </c>
      <c r="FQ1514">
        <v>80.495681762695312</v>
      </c>
      <c r="FR1514">
        <v>77.522796630859375</v>
      </c>
      <c r="FS1514">
        <v>75.078971862792969</v>
      </c>
      <c r="FT1514">
        <v>73.728164672851563</v>
      </c>
      <c r="FU1514">
        <v>72.625343322753906</v>
      </c>
      <c r="FV1514">
        <v>72.127532958984375</v>
      </c>
      <c r="FW1514">
        <v>181</v>
      </c>
      <c r="FX1514">
        <v>8.9820645749568939E-2</v>
      </c>
      <c r="FY1514">
        <v>1</v>
      </c>
    </row>
    <row r="1515" spans="1:181" x14ac:dyDescent="0.2">
      <c r="A1515" t="s">
        <v>243</v>
      </c>
      <c r="B1515" t="s">
        <v>239</v>
      </c>
      <c r="C1515" t="s">
        <v>214</v>
      </c>
      <c r="D1515" t="s">
        <v>40</v>
      </c>
      <c r="E1515">
        <v>2018</v>
      </c>
      <c r="F1515" t="s">
        <v>223</v>
      </c>
      <c r="G1515" t="s">
        <v>245</v>
      </c>
      <c r="H1515">
        <v>190</v>
      </c>
      <c r="K1515">
        <v>17.631135940551758</v>
      </c>
      <c r="L1515">
        <v>16.928085327148437</v>
      </c>
      <c r="M1515">
        <v>16.452571868896484</v>
      </c>
      <c r="N1515">
        <v>16.653354644775391</v>
      </c>
      <c r="O1515">
        <v>17.475994110107422</v>
      </c>
      <c r="P1515">
        <v>18.503068923950195</v>
      </c>
      <c r="Q1515">
        <v>21.803386688232422</v>
      </c>
      <c r="R1515">
        <v>24.59864616394043</v>
      </c>
      <c r="S1515">
        <v>27.736249923706055</v>
      </c>
      <c r="T1515">
        <v>29.997194290161133</v>
      </c>
      <c r="U1515">
        <v>33.416019439697266</v>
      </c>
      <c r="V1515">
        <v>34.884006500244141</v>
      </c>
      <c r="W1515">
        <v>35.521430969238281</v>
      </c>
      <c r="X1515">
        <v>35.857528686523438</v>
      </c>
      <c r="Y1515">
        <v>35.934623718261719</v>
      </c>
      <c r="Z1515">
        <v>36.165145874023437</v>
      </c>
      <c r="AA1515">
        <v>36.142398834228516</v>
      </c>
      <c r="AB1515">
        <v>36.156791687011719</v>
      </c>
      <c r="AC1515">
        <v>35.63690185546875</v>
      </c>
      <c r="AD1515">
        <v>34.945846557617188</v>
      </c>
      <c r="AE1515">
        <v>32.323539733886719</v>
      </c>
      <c r="AF1515">
        <v>26.410261154174805</v>
      </c>
      <c r="AG1515">
        <v>21.347639083862305</v>
      </c>
      <c r="AH1515">
        <v>18.337713241577148</v>
      </c>
      <c r="AI1515">
        <v>-2.3117575645446777</v>
      </c>
      <c r="AJ1515">
        <v>-1.9524644613265991</v>
      </c>
      <c r="AK1515">
        <v>-1.5304641723632812</v>
      </c>
      <c r="AL1515">
        <v>-1.3427131175994873</v>
      </c>
      <c r="AM1515">
        <v>-1.351285457611084</v>
      </c>
      <c r="AN1515">
        <v>-1.3818780183792114</v>
      </c>
      <c r="AO1515">
        <v>-1.5263195037841797</v>
      </c>
      <c r="AP1515">
        <v>-1.6621980667114258</v>
      </c>
      <c r="AQ1515">
        <v>-1.79884934425354</v>
      </c>
      <c r="AR1515">
        <v>-1.9363043308258057</v>
      </c>
      <c r="AS1515">
        <v>-2.1452362537384033</v>
      </c>
      <c r="AT1515">
        <v>-2.2371959686279297</v>
      </c>
      <c r="AU1515">
        <v>-0.83498513698577881</v>
      </c>
      <c r="AV1515">
        <v>5.3477821350097656</v>
      </c>
      <c r="AW1515">
        <v>5.391510009765625</v>
      </c>
      <c r="AX1515">
        <v>5.481971263885498</v>
      </c>
      <c r="AY1515">
        <v>5.4944734573364258</v>
      </c>
      <c r="AZ1515">
        <v>5.4174227714538574</v>
      </c>
      <c r="BA1515">
        <v>-1.0898151397705078</v>
      </c>
      <c r="BB1515">
        <v>-0.99751824140548706</v>
      </c>
      <c r="BC1515">
        <v>-0.89610421657562256</v>
      </c>
      <c r="BD1515">
        <v>-0.66020715236663818</v>
      </c>
      <c r="BE1515">
        <v>-1.0538523197174072</v>
      </c>
      <c r="BF1515">
        <v>-1.3973249197006226</v>
      </c>
      <c r="BG1515">
        <v>-0.92217296361923218</v>
      </c>
      <c r="BH1515">
        <v>-0.77990484237670898</v>
      </c>
      <c r="BI1515">
        <v>-0.61736911535263062</v>
      </c>
      <c r="BJ1515">
        <v>-0.55848455429077148</v>
      </c>
      <c r="BK1515">
        <v>-0.57674360275268555</v>
      </c>
      <c r="BL1515">
        <v>-0.60111439228057861</v>
      </c>
      <c r="BM1515">
        <v>-0.70817553997039795</v>
      </c>
      <c r="BN1515">
        <v>-0.80629271268844604</v>
      </c>
      <c r="BO1515">
        <v>-0.89238250255584717</v>
      </c>
      <c r="BP1515">
        <v>-0.95501041412353516</v>
      </c>
      <c r="BQ1515">
        <v>-1.0838457345962524</v>
      </c>
      <c r="BR1515">
        <v>-1.130608081817627</v>
      </c>
      <c r="BS1515">
        <v>9.0686213225126266E-3</v>
      </c>
      <c r="BT1515">
        <v>5.7030940055847168</v>
      </c>
      <c r="BU1515">
        <v>5.7373776435852051</v>
      </c>
      <c r="BV1515">
        <v>5.8171348571777344</v>
      </c>
      <c r="BW1515">
        <v>5.8263826370239258</v>
      </c>
      <c r="BX1515">
        <v>5.7614040374755859</v>
      </c>
      <c r="BY1515">
        <v>-0.25419649481773376</v>
      </c>
      <c r="BZ1515">
        <v>-0.60498863458633423</v>
      </c>
      <c r="CA1515">
        <v>-0.55282378196716309</v>
      </c>
      <c r="CB1515">
        <v>-0.42643627524375916</v>
      </c>
      <c r="CC1515">
        <v>-0.60922437906265259</v>
      </c>
      <c r="CD1515">
        <v>-0.78724837303161621</v>
      </c>
      <c r="CE1515">
        <v>4.0249008685350418E-2</v>
      </c>
      <c r="CF1515">
        <v>3.2206397503614426E-2</v>
      </c>
      <c r="CG1515">
        <v>1.5037774108350277E-2</v>
      </c>
      <c r="CH1515">
        <v>-1.5330281108617783E-2</v>
      </c>
      <c r="CI1515">
        <v>-4.0298275649547577E-2</v>
      </c>
      <c r="CJ1515">
        <v>-6.0359865427017212E-2</v>
      </c>
      <c r="CK1515">
        <v>-0.14153152704238892</v>
      </c>
      <c r="CL1515">
        <v>-0.21349526941776276</v>
      </c>
      <c r="CM1515">
        <v>-0.26456639170646667</v>
      </c>
      <c r="CN1515">
        <v>-0.27536922693252563</v>
      </c>
      <c r="CO1515">
        <v>-0.34872984886169434</v>
      </c>
      <c r="CP1515">
        <v>-0.36418870091438293</v>
      </c>
      <c r="CQ1515">
        <v>0.59365767240524292</v>
      </c>
      <c r="CR1515">
        <v>5.9491820335388184</v>
      </c>
      <c r="CS1515">
        <v>5.9769248962402344</v>
      </c>
      <c r="CT1515">
        <v>6.0492677688598633</v>
      </c>
      <c r="CU1515">
        <v>6.0562620162963867</v>
      </c>
      <c r="CV1515">
        <v>5.9996442794799805</v>
      </c>
      <c r="CW1515">
        <v>0.32455042004585266</v>
      </c>
      <c r="CX1515">
        <v>-0.3331238329410553</v>
      </c>
      <c r="CY1515">
        <v>-0.3150688111782074</v>
      </c>
      <c r="CZ1515">
        <v>-0.26452729105949402</v>
      </c>
      <c r="DA1515">
        <v>-0.30127644538879395</v>
      </c>
      <c r="DB1515">
        <v>-0.36471116542816162</v>
      </c>
      <c r="DC1515">
        <v>1.0026710033416748</v>
      </c>
      <c r="DD1515">
        <v>0.84431761503219604</v>
      </c>
      <c r="DE1515">
        <v>0.64744466543197632</v>
      </c>
      <c r="DF1515">
        <v>0.52782398462295532</v>
      </c>
      <c r="DG1515">
        <v>0.49614706635475159</v>
      </c>
      <c r="DH1515">
        <v>0.48039466142654419</v>
      </c>
      <c r="DI1515">
        <v>0.42511248588562012</v>
      </c>
      <c r="DJ1515">
        <v>0.37930217385292053</v>
      </c>
      <c r="DK1515">
        <v>0.36324974894523621</v>
      </c>
      <c r="DL1515">
        <v>0.40427196025848389</v>
      </c>
      <c r="DM1515">
        <v>0.38638600707054138</v>
      </c>
      <c r="DN1515">
        <v>0.40223067998886108</v>
      </c>
      <c r="DO1515">
        <v>1.1782467365264893</v>
      </c>
      <c r="DP1515">
        <v>6.1952700614929199</v>
      </c>
      <c r="DQ1515">
        <v>6.2164721488952637</v>
      </c>
      <c r="DR1515">
        <v>6.2814006805419922</v>
      </c>
      <c r="DS1515">
        <v>6.2861413955688477</v>
      </c>
      <c r="DT1515">
        <v>6.237884521484375</v>
      </c>
      <c r="DU1515">
        <v>0.90329736471176147</v>
      </c>
      <c r="DV1515">
        <v>-6.1259035021066666E-2</v>
      </c>
      <c r="DW1515">
        <v>-7.7313832938671112E-2</v>
      </c>
      <c r="DX1515">
        <v>-0.10261829942464828</v>
      </c>
      <c r="DY1515">
        <v>6.6715013235807419E-3</v>
      </c>
      <c r="DZ1515">
        <v>5.7826023548841476E-2</v>
      </c>
      <c r="EA1515">
        <v>2.3922555446624756</v>
      </c>
      <c r="EB1515">
        <v>2.0168771743774414</v>
      </c>
      <c r="EC1515">
        <v>1.560539722442627</v>
      </c>
      <c r="ED1515">
        <v>1.3120524883270264</v>
      </c>
      <c r="EE1515">
        <v>1.2706890106201172</v>
      </c>
      <c r="EF1515">
        <v>1.2611583471298218</v>
      </c>
      <c r="EG1515">
        <v>1.2432564496994019</v>
      </c>
      <c r="EH1515">
        <v>1.2352075576782227</v>
      </c>
      <c r="EI1515">
        <v>1.2697165012359619</v>
      </c>
      <c r="EJ1515">
        <v>1.3855658769607544</v>
      </c>
      <c r="EK1515">
        <v>1.4477765560150146</v>
      </c>
      <c r="EL1515">
        <v>1.508818507194519</v>
      </c>
      <c r="EM1515">
        <v>2.0223004817962646</v>
      </c>
      <c r="EN1515">
        <v>6.5505819320678711</v>
      </c>
      <c r="EO1515">
        <v>6.5623397827148437</v>
      </c>
      <c r="EP1515">
        <v>6.6165642738342285</v>
      </c>
      <c r="EQ1515">
        <v>6.6180505752563477</v>
      </c>
      <c r="ER1515">
        <v>6.5818657875061035</v>
      </c>
      <c r="ES1515">
        <v>1.7389160394668579</v>
      </c>
      <c r="ET1515">
        <v>0.33127054572105408</v>
      </c>
      <c r="EU1515">
        <v>0.26596659421920776</v>
      </c>
      <c r="EV1515">
        <v>0.13115255534648895</v>
      </c>
      <c r="EW1515">
        <v>0.45129942893981934</v>
      </c>
      <c r="EX1515">
        <v>0.66790258884429932</v>
      </c>
      <c r="EY1515">
        <v>70.873023986816406</v>
      </c>
      <c r="EZ1515">
        <v>69.989646911621094</v>
      </c>
      <c r="FA1515">
        <v>69.250213623046875</v>
      </c>
      <c r="FB1515">
        <v>68.18572998046875</v>
      </c>
      <c r="FC1515">
        <v>68.527519226074219</v>
      </c>
      <c r="FD1515">
        <v>68.295700073242188</v>
      </c>
      <c r="FE1515">
        <v>68.692092895507813</v>
      </c>
      <c r="FF1515">
        <v>69.624130249023438</v>
      </c>
      <c r="FG1515">
        <v>74.035179138183594</v>
      </c>
      <c r="FH1515">
        <v>78.530677795410156</v>
      </c>
      <c r="FI1515">
        <v>82.463333129882813</v>
      </c>
      <c r="FJ1515">
        <v>84.332862854003906</v>
      </c>
      <c r="FK1515">
        <v>85.483329772949219</v>
      </c>
      <c r="FL1515">
        <v>84.485214233398438</v>
      </c>
      <c r="FM1515">
        <v>83.897834777832031</v>
      </c>
      <c r="FN1515">
        <v>84.389320373535156</v>
      </c>
      <c r="FO1515">
        <v>84.182022094726563</v>
      </c>
      <c r="FP1515">
        <v>83.189712524414063</v>
      </c>
      <c r="FQ1515">
        <v>80.495681762695312</v>
      </c>
      <c r="FR1515">
        <v>77.522796630859375</v>
      </c>
      <c r="FS1515">
        <v>75.078971862792969</v>
      </c>
      <c r="FT1515">
        <v>73.728164672851563</v>
      </c>
      <c r="FU1515">
        <v>72.625343322753906</v>
      </c>
      <c r="FV1515">
        <v>72.127532958984375</v>
      </c>
      <c r="FW1515">
        <v>181</v>
      </c>
      <c r="FX1515">
        <v>8.9820645749568939E-2</v>
      </c>
      <c r="FY1515">
        <v>1</v>
      </c>
    </row>
    <row r="1516" spans="1:181" x14ac:dyDescent="0.2">
      <c r="A1516" t="s">
        <v>243</v>
      </c>
      <c r="B1516" t="s">
        <v>239</v>
      </c>
      <c r="C1516" t="s">
        <v>214</v>
      </c>
      <c r="D1516" t="s">
        <v>40</v>
      </c>
      <c r="E1516">
        <v>2019</v>
      </c>
      <c r="F1516" t="s">
        <v>223</v>
      </c>
      <c r="G1516" t="s">
        <v>245</v>
      </c>
      <c r="H1516">
        <v>190</v>
      </c>
      <c r="K1516">
        <v>17.631135940551758</v>
      </c>
      <c r="L1516">
        <v>16.928085327148437</v>
      </c>
      <c r="M1516">
        <v>16.452571868896484</v>
      </c>
      <c r="N1516">
        <v>16.653354644775391</v>
      </c>
      <c r="O1516">
        <v>17.475994110107422</v>
      </c>
      <c r="P1516">
        <v>18.503068923950195</v>
      </c>
      <c r="Q1516">
        <v>21.803386688232422</v>
      </c>
      <c r="R1516">
        <v>24.59864616394043</v>
      </c>
      <c r="S1516">
        <v>27.736249923706055</v>
      </c>
      <c r="T1516">
        <v>29.997194290161133</v>
      </c>
      <c r="U1516">
        <v>33.416019439697266</v>
      </c>
      <c r="V1516">
        <v>34.884006500244141</v>
      </c>
      <c r="W1516">
        <v>35.521430969238281</v>
      </c>
      <c r="X1516">
        <v>35.857528686523438</v>
      </c>
      <c r="Y1516">
        <v>35.934623718261719</v>
      </c>
      <c r="Z1516">
        <v>36.165145874023437</v>
      </c>
      <c r="AA1516">
        <v>36.142398834228516</v>
      </c>
      <c r="AB1516">
        <v>36.156791687011719</v>
      </c>
      <c r="AC1516">
        <v>35.63690185546875</v>
      </c>
      <c r="AD1516">
        <v>34.945846557617188</v>
      </c>
      <c r="AE1516">
        <v>32.323539733886719</v>
      </c>
      <c r="AF1516">
        <v>26.410261154174805</v>
      </c>
      <c r="AG1516">
        <v>21.347639083862305</v>
      </c>
      <c r="AH1516">
        <v>18.337713241577148</v>
      </c>
      <c r="AI1516">
        <v>-2.3117575645446777</v>
      </c>
      <c r="AJ1516">
        <v>-1.9524644613265991</v>
      </c>
      <c r="AK1516">
        <v>-1.5304641723632812</v>
      </c>
      <c r="AL1516">
        <v>-1.3427131175994873</v>
      </c>
      <c r="AM1516">
        <v>-1.351285457611084</v>
      </c>
      <c r="AN1516">
        <v>-1.3818780183792114</v>
      </c>
      <c r="AO1516">
        <v>-1.5263195037841797</v>
      </c>
      <c r="AP1516">
        <v>-1.6621980667114258</v>
      </c>
      <c r="AQ1516">
        <v>-1.79884934425354</v>
      </c>
      <c r="AR1516">
        <v>-1.9363043308258057</v>
      </c>
      <c r="AS1516">
        <v>-2.1452362537384033</v>
      </c>
      <c r="AT1516">
        <v>-2.2371959686279297</v>
      </c>
      <c r="AU1516">
        <v>-0.83498513698577881</v>
      </c>
      <c r="AV1516">
        <v>5.3477821350097656</v>
      </c>
      <c r="AW1516">
        <v>5.391510009765625</v>
      </c>
      <c r="AX1516">
        <v>5.481971263885498</v>
      </c>
      <c r="AY1516">
        <v>5.4944734573364258</v>
      </c>
      <c r="AZ1516">
        <v>5.4174227714538574</v>
      </c>
      <c r="BA1516">
        <v>-1.0898151397705078</v>
      </c>
      <c r="BB1516">
        <v>-0.99751824140548706</v>
      </c>
      <c r="BC1516">
        <v>-0.89610421657562256</v>
      </c>
      <c r="BD1516">
        <v>-0.66020715236663818</v>
      </c>
      <c r="BE1516">
        <v>-1.0538523197174072</v>
      </c>
      <c r="BF1516">
        <v>-1.3973249197006226</v>
      </c>
      <c r="BG1516">
        <v>-0.92217296361923218</v>
      </c>
      <c r="BH1516">
        <v>-0.77990484237670898</v>
      </c>
      <c r="BI1516">
        <v>-0.61736911535263062</v>
      </c>
      <c r="BJ1516">
        <v>-0.55848455429077148</v>
      </c>
      <c r="BK1516">
        <v>-0.57674360275268555</v>
      </c>
      <c r="BL1516">
        <v>-0.60111439228057861</v>
      </c>
      <c r="BM1516">
        <v>-0.70817553997039795</v>
      </c>
      <c r="BN1516">
        <v>-0.80629271268844604</v>
      </c>
      <c r="BO1516">
        <v>-0.89238250255584717</v>
      </c>
      <c r="BP1516">
        <v>-0.95501041412353516</v>
      </c>
      <c r="BQ1516">
        <v>-1.0838457345962524</v>
      </c>
      <c r="BR1516">
        <v>-1.130608081817627</v>
      </c>
      <c r="BS1516">
        <v>9.0686213225126266E-3</v>
      </c>
      <c r="BT1516">
        <v>5.7030940055847168</v>
      </c>
      <c r="BU1516">
        <v>5.7373776435852051</v>
      </c>
      <c r="BV1516">
        <v>5.8171348571777344</v>
      </c>
      <c r="BW1516">
        <v>5.8263826370239258</v>
      </c>
      <c r="BX1516">
        <v>5.7614040374755859</v>
      </c>
      <c r="BY1516">
        <v>-0.25419649481773376</v>
      </c>
      <c r="BZ1516">
        <v>-0.60498863458633423</v>
      </c>
      <c r="CA1516">
        <v>-0.55282378196716309</v>
      </c>
      <c r="CB1516">
        <v>-0.42643627524375916</v>
      </c>
      <c r="CC1516">
        <v>-0.60922437906265259</v>
      </c>
      <c r="CD1516">
        <v>-0.78724837303161621</v>
      </c>
      <c r="CE1516">
        <v>4.0249008685350418E-2</v>
      </c>
      <c r="CF1516">
        <v>3.2206397503614426E-2</v>
      </c>
      <c r="CG1516">
        <v>1.5037774108350277E-2</v>
      </c>
      <c r="CH1516">
        <v>-1.5330281108617783E-2</v>
      </c>
      <c r="CI1516">
        <v>-4.0298275649547577E-2</v>
      </c>
      <c r="CJ1516">
        <v>-6.0359865427017212E-2</v>
      </c>
      <c r="CK1516">
        <v>-0.14153152704238892</v>
      </c>
      <c r="CL1516">
        <v>-0.21349526941776276</v>
      </c>
      <c r="CM1516">
        <v>-0.26456639170646667</v>
      </c>
      <c r="CN1516">
        <v>-0.27536922693252563</v>
      </c>
      <c r="CO1516">
        <v>-0.34872984886169434</v>
      </c>
      <c r="CP1516">
        <v>-0.36418870091438293</v>
      </c>
      <c r="CQ1516">
        <v>0.59365767240524292</v>
      </c>
      <c r="CR1516">
        <v>5.9491820335388184</v>
      </c>
      <c r="CS1516">
        <v>5.9769248962402344</v>
      </c>
      <c r="CT1516">
        <v>6.0492677688598633</v>
      </c>
      <c r="CU1516">
        <v>6.0562620162963867</v>
      </c>
      <c r="CV1516">
        <v>5.9996442794799805</v>
      </c>
      <c r="CW1516">
        <v>0.32455042004585266</v>
      </c>
      <c r="CX1516">
        <v>-0.3331238329410553</v>
      </c>
      <c r="CY1516">
        <v>-0.3150688111782074</v>
      </c>
      <c r="CZ1516">
        <v>-0.26452729105949402</v>
      </c>
      <c r="DA1516">
        <v>-0.30127644538879395</v>
      </c>
      <c r="DB1516">
        <v>-0.36471116542816162</v>
      </c>
      <c r="DC1516">
        <v>1.0026710033416748</v>
      </c>
      <c r="DD1516">
        <v>0.84431761503219604</v>
      </c>
      <c r="DE1516">
        <v>0.64744466543197632</v>
      </c>
      <c r="DF1516">
        <v>0.52782398462295532</v>
      </c>
      <c r="DG1516">
        <v>0.49614706635475159</v>
      </c>
      <c r="DH1516">
        <v>0.48039466142654419</v>
      </c>
      <c r="DI1516">
        <v>0.42511248588562012</v>
      </c>
      <c r="DJ1516">
        <v>0.37930217385292053</v>
      </c>
      <c r="DK1516">
        <v>0.36324974894523621</v>
      </c>
      <c r="DL1516">
        <v>0.40427196025848389</v>
      </c>
      <c r="DM1516">
        <v>0.38638600707054138</v>
      </c>
      <c r="DN1516">
        <v>0.40223067998886108</v>
      </c>
      <c r="DO1516">
        <v>1.1782467365264893</v>
      </c>
      <c r="DP1516">
        <v>6.1952700614929199</v>
      </c>
      <c r="DQ1516">
        <v>6.2164721488952637</v>
      </c>
      <c r="DR1516">
        <v>6.2814006805419922</v>
      </c>
      <c r="DS1516">
        <v>6.2861413955688477</v>
      </c>
      <c r="DT1516">
        <v>6.237884521484375</v>
      </c>
      <c r="DU1516">
        <v>0.90329736471176147</v>
      </c>
      <c r="DV1516">
        <v>-6.1259035021066666E-2</v>
      </c>
      <c r="DW1516">
        <v>-7.7313832938671112E-2</v>
      </c>
      <c r="DX1516">
        <v>-0.10261829942464828</v>
      </c>
      <c r="DY1516">
        <v>6.6715013235807419E-3</v>
      </c>
      <c r="DZ1516">
        <v>5.7826023548841476E-2</v>
      </c>
      <c r="EA1516">
        <v>2.3922555446624756</v>
      </c>
      <c r="EB1516">
        <v>2.0168771743774414</v>
      </c>
      <c r="EC1516">
        <v>1.560539722442627</v>
      </c>
      <c r="ED1516">
        <v>1.3120524883270264</v>
      </c>
      <c r="EE1516">
        <v>1.2706890106201172</v>
      </c>
      <c r="EF1516">
        <v>1.2611583471298218</v>
      </c>
      <c r="EG1516">
        <v>1.2432564496994019</v>
      </c>
      <c r="EH1516">
        <v>1.2352075576782227</v>
      </c>
      <c r="EI1516">
        <v>1.2697165012359619</v>
      </c>
      <c r="EJ1516">
        <v>1.3855658769607544</v>
      </c>
      <c r="EK1516">
        <v>1.4477765560150146</v>
      </c>
      <c r="EL1516">
        <v>1.508818507194519</v>
      </c>
      <c r="EM1516">
        <v>2.0223004817962646</v>
      </c>
      <c r="EN1516">
        <v>6.5505819320678711</v>
      </c>
      <c r="EO1516">
        <v>6.5623397827148437</v>
      </c>
      <c r="EP1516">
        <v>6.6165642738342285</v>
      </c>
      <c r="EQ1516">
        <v>6.6180505752563477</v>
      </c>
      <c r="ER1516">
        <v>6.5818657875061035</v>
      </c>
      <c r="ES1516">
        <v>1.7389160394668579</v>
      </c>
      <c r="ET1516">
        <v>0.33127054572105408</v>
      </c>
      <c r="EU1516">
        <v>0.26596659421920776</v>
      </c>
      <c r="EV1516">
        <v>0.13115255534648895</v>
      </c>
      <c r="EW1516">
        <v>0.45129942893981934</v>
      </c>
      <c r="EX1516">
        <v>0.66790258884429932</v>
      </c>
      <c r="EY1516">
        <v>70.873023986816406</v>
      </c>
      <c r="EZ1516">
        <v>69.989646911621094</v>
      </c>
      <c r="FA1516">
        <v>69.250213623046875</v>
      </c>
      <c r="FB1516">
        <v>68.18572998046875</v>
      </c>
      <c r="FC1516">
        <v>68.527519226074219</v>
      </c>
      <c r="FD1516">
        <v>68.295700073242188</v>
      </c>
      <c r="FE1516">
        <v>68.692092895507813</v>
      </c>
      <c r="FF1516">
        <v>69.624130249023438</v>
      </c>
      <c r="FG1516">
        <v>74.035179138183594</v>
      </c>
      <c r="FH1516">
        <v>78.530677795410156</v>
      </c>
      <c r="FI1516">
        <v>82.463333129882813</v>
      </c>
      <c r="FJ1516">
        <v>84.332862854003906</v>
      </c>
      <c r="FK1516">
        <v>85.483329772949219</v>
      </c>
      <c r="FL1516">
        <v>84.485214233398438</v>
      </c>
      <c r="FM1516">
        <v>83.897834777832031</v>
      </c>
      <c r="FN1516">
        <v>84.389320373535156</v>
      </c>
      <c r="FO1516">
        <v>84.182022094726563</v>
      </c>
      <c r="FP1516">
        <v>83.189712524414063</v>
      </c>
      <c r="FQ1516">
        <v>80.495681762695312</v>
      </c>
      <c r="FR1516">
        <v>77.522796630859375</v>
      </c>
      <c r="FS1516">
        <v>75.078971862792969</v>
      </c>
      <c r="FT1516">
        <v>73.728164672851563</v>
      </c>
      <c r="FU1516">
        <v>72.625343322753906</v>
      </c>
      <c r="FV1516">
        <v>72.127532958984375</v>
      </c>
      <c r="FW1516">
        <v>181</v>
      </c>
      <c r="FX1516">
        <v>8.9820645749568939E-2</v>
      </c>
      <c r="FY1516">
        <v>1</v>
      </c>
    </row>
    <row r="1517" spans="1:181" x14ac:dyDescent="0.2">
      <c r="A1517" t="s">
        <v>243</v>
      </c>
      <c r="B1517" t="s">
        <v>239</v>
      </c>
      <c r="C1517" t="s">
        <v>214</v>
      </c>
      <c r="D1517" t="s">
        <v>40</v>
      </c>
      <c r="E1517">
        <v>2020</v>
      </c>
      <c r="F1517" t="s">
        <v>223</v>
      </c>
      <c r="G1517" t="s">
        <v>245</v>
      </c>
      <c r="H1517">
        <v>190</v>
      </c>
      <c r="K1517">
        <v>17.631135940551758</v>
      </c>
      <c r="L1517">
        <v>16.928085327148437</v>
      </c>
      <c r="M1517">
        <v>16.452571868896484</v>
      </c>
      <c r="N1517">
        <v>16.653354644775391</v>
      </c>
      <c r="O1517">
        <v>17.475994110107422</v>
      </c>
      <c r="P1517">
        <v>18.503068923950195</v>
      </c>
      <c r="Q1517">
        <v>21.803386688232422</v>
      </c>
      <c r="R1517">
        <v>24.59864616394043</v>
      </c>
      <c r="S1517">
        <v>27.736249923706055</v>
      </c>
      <c r="T1517">
        <v>29.997194290161133</v>
      </c>
      <c r="U1517">
        <v>33.416019439697266</v>
      </c>
      <c r="V1517">
        <v>34.884006500244141</v>
      </c>
      <c r="W1517">
        <v>35.521430969238281</v>
      </c>
      <c r="X1517">
        <v>35.857528686523438</v>
      </c>
      <c r="Y1517">
        <v>35.934623718261719</v>
      </c>
      <c r="Z1517">
        <v>36.165145874023437</v>
      </c>
      <c r="AA1517">
        <v>36.142398834228516</v>
      </c>
      <c r="AB1517">
        <v>36.156791687011719</v>
      </c>
      <c r="AC1517">
        <v>35.63690185546875</v>
      </c>
      <c r="AD1517">
        <v>34.945846557617188</v>
      </c>
      <c r="AE1517">
        <v>32.323539733886719</v>
      </c>
      <c r="AF1517">
        <v>26.410261154174805</v>
      </c>
      <c r="AG1517">
        <v>21.347639083862305</v>
      </c>
      <c r="AH1517">
        <v>18.337713241577148</v>
      </c>
      <c r="AI1517">
        <v>-2.3117575645446777</v>
      </c>
      <c r="AJ1517">
        <v>-1.9524644613265991</v>
      </c>
      <c r="AK1517">
        <v>-1.5304641723632812</v>
      </c>
      <c r="AL1517">
        <v>-1.3427131175994873</v>
      </c>
      <c r="AM1517">
        <v>-1.351285457611084</v>
      </c>
      <c r="AN1517">
        <v>-1.3818780183792114</v>
      </c>
      <c r="AO1517">
        <v>-1.5263195037841797</v>
      </c>
      <c r="AP1517">
        <v>-1.6621980667114258</v>
      </c>
      <c r="AQ1517">
        <v>-1.79884934425354</v>
      </c>
      <c r="AR1517">
        <v>-1.9363043308258057</v>
      </c>
      <c r="AS1517">
        <v>-2.1452362537384033</v>
      </c>
      <c r="AT1517">
        <v>-2.2371959686279297</v>
      </c>
      <c r="AU1517">
        <v>-0.83498513698577881</v>
      </c>
      <c r="AV1517">
        <v>5.3477821350097656</v>
      </c>
      <c r="AW1517">
        <v>5.391510009765625</v>
      </c>
      <c r="AX1517">
        <v>5.481971263885498</v>
      </c>
      <c r="AY1517">
        <v>5.4944734573364258</v>
      </c>
      <c r="AZ1517">
        <v>5.4174227714538574</v>
      </c>
      <c r="BA1517">
        <v>-1.0898151397705078</v>
      </c>
      <c r="BB1517">
        <v>-0.99751824140548706</v>
      </c>
      <c r="BC1517">
        <v>-0.89610421657562256</v>
      </c>
      <c r="BD1517">
        <v>-0.66020715236663818</v>
      </c>
      <c r="BE1517">
        <v>-1.0538523197174072</v>
      </c>
      <c r="BF1517">
        <v>-1.3973249197006226</v>
      </c>
      <c r="BG1517">
        <v>-0.92217296361923218</v>
      </c>
      <c r="BH1517">
        <v>-0.77990484237670898</v>
      </c>
      <c r="BI1517">
        <v>-0.61736911535263062</v>
      </c>
      <c r="BJ1517">
        <v>-0.55848455429077148</v>
      </c>
      <c r="BK1517">
        <v>-0.57674360275268555</v>
      </c>
      <c r="BL1517">
        <v>-0.60111439228057861</v>
      </c>
      <c r="BM1517">
        <v>-0.70817553997039795</v>
      </c>
      <c r="BN1517">
        <v>-0.80629271268844604</v>
      </c>
      <c r="BO1517">
        <v>-0.89238250255584717</v>
      </c>
      <c r="BP1517">
        <v>-0.95501041412353516</v>
      </c>
      <c r="BQ1517">
        <v>-1.0838457345962524</v>
      </c>
      <c r="BR1517">
        <v>-1.130608081817627</v>
      </c>
      <c r="BS1517">
        <v>9.0686213225126266E-3</v>
      </c>
      <c r="BT1517">
        <v>5.7030940055847168</v>
      </c>
      <c r="BU1517">
        <v>5.7373776435852051</v>
      </c>
      <c r="BV1517">
        <v>5.8171348571777344</v>
      </c>
      <c r="BW1517">
        <v>5.8263826370239258</v>
      </c>
      <c r="BX1517">
        <v>5.7614040374755859</v>
      </c>
      <c r="BY1517">
        <v>-0.25419649481773376</v>
      </c>
      <c r="BZ1517">
        <v>-0.60498863458633423</v>
      </c>
      <c r="CA1517">
        <v>-0.55282378196716309</v>
      </c>
      <c r="CB1517">
        <v>-0.42643627524375916</v>
      </c>
      <c r="CC1517">
        <v>-0.60922437906265259</v>
      </c>
      <c r="CD1517">
        <v>-0.78724837303161621</v>
      </c>
      <c r="CE1517">
        <v>4.0249008685350418E-2</v>
      </c>
      <c r="CF1517">
        <v>3.2206397503614426E-2</v>
      </c>
      <c r="CG1517">
        <v>1.5037774108350277E-2</v>
      </c>
      <c r="CH1517">
        <v>-1.5330281108617783E-2</v>
      </c>
      <c r="CI1517">
        <v>-4.0298275649547577E-2</v>
      </c>
      <c r="CJ1517">
        <v>-6.0359865427017212E-2</v>
      </c>
      <c r="CK1517">
        <v>-0.14153152704238892</v>
      </c>
      <c r="CL1517">
        <v>-0.21349526941776276</v>
      </c>
      <c r="CM1517">
        <v>-0.26456639170646667</v>
      </c>
      <c r="CN1517">
        <v>-0.27536922693252563</v>
      </c>
      <c r="CO1517">
        <v>-0.34872984886169434</v>
      </c>
      <c r="CP1517">
        <v>-0.36418870091438293</v>
      </c>
      <c r="CQ1517">
        <v>0.59365767240524292</v>
      </c>
      <c r="CR1517">
        <v>5.9491820335388184</v>
      </c>
      <c r="CS1517">
        <v>5.9769248962402344</v>
      </c>
      <c r="CT1517">
        <v>6.0492677688598633</v>
      </c>
      <c r="CU1517">
        <v>6.0562620162963867</v>
      </c>
      <c r="CV1517">
        <v>5.9996442794799805</v>
      </c>
      <c r="CW1517">
        <v>0.32455042004585266</v>
      </c>
      <c r="CX1517">
        <v>-0.3331238329410553</v>
      </c>
      <c r="CY1517">
        <v>-0.3150688111782074</v>
      </c>
      <c r="CZ1517">
        <v>-0.26452729105949402</v>
      </c>
      <c r="DA1517">
        <v>-0.30127644538879395</v>
      </c>
      <c r="DB1517">
        <v>-0.36471116542816162</v>
      </c>
      <c r="DC1517">
        <v>1.0026710033416748</v>
      </c>
      <c r="DD1517">
        <v>0.84431761503219604</v>
      </c>
      <c r="DE1517">
        <v>0.64744466543197632</v>
      </c>
      <c r="DF1517">
        <v>0.52782398462295532</v>
      </c>
      <c r="DG1517">
        <v>0.49614706635475159</v>
      </c>
      <c r="DH1517">
        <v>0.48039466142654419</v>
      </c>
      <c r="DI1517">
        <v>0.42511248588562012</v>
      </c>
      <c r="DJ1517">
        <v>0.37930217385292053</v>
      </c>
      <c r="DK1517">
        <v>0.36324974894523621</v>
      </c>
      <c r="DL1517">
        <v>0.40427196025848389</v>
      </c>
      <c r="DM1517">
        <v>0.38638600707054138</v>
      </c>
      <c r="DN1517">
        <v>0.40223067998886108</v>
      </c>
      <c r="DO1517">
        <v>1.1782467365264893</v>
      </c>
      <c r="DP1517">
        <v>6.1952700614929199</v>
      </c>
      <c r="DQ1517">
        <v>6.2164721488952637</v>
      </c>
      <c r="DR1517">
        <v>6.2814006805419922</v>
      </c>
      <c r="DS1517">
        <v>6.2861413955688477</v>
      </c>
      <c r="DT1517">
        <v>6.237884521484375</v>
      </c>
      <c r="DU1517">
        <v>0.90329736471176147</v>
      </c>
      <c r="DV1517">
        <v>-6.1259035021066666E-2</v>
      </c>
      <c r="DW1517">
        <v>-7.7313832938671112E-2</v>
      </c>
      <c r="DX1517">
        <v>-0.10261829942464828</v>
      </c>
      <c r="DY1517">
        <v>6.6715013235807419E-3</v>
      </c>
      <c r="DZ1517">
        <v>5.7826023548841476E-2</v>
      </c>
      <c r="EA1517">
        <v>2.3922555446624756</v>
      </c>
      <c r="EB1517">
        <v>2.0168771743774414</v>
      </c>
      <c r="EC1517">
        <v>1.560539722442627</v>
      </c>
      <c r="ED1517">
        <v>1.3120524883270264</v>
      </c>
      <c r="EE1517">
        <v>1.2706890106201172</v>
      </c>
      <c r="EF1517">
        <v>1.2611583471298218</v>
      </c>
      <c r="EG1517">
        <v>1.2432564496994019</v>
      </c>
      <c r="EH1517">
        <v>1.2352075576782227</v>
      </c>
      <c r="EI1517">
        <v>1.2697165012359619</v>
      </c>
      <c r="EJ1517">
        <v>1.3855658769607544</v>
      </c>
      <c r="EK1517">
        <v>1.4477765560150146</v>
      </c>
      <c r="EL1517">
        <v>1.508818507194519</v>
      </c>
      <c r="EM1517">
        <v>2.0223004817962646</v>
      </c>
      <c r="EN1517">
        <v>6.5505819320678711</v>
      </c>
      <c r="EO1517">
        <v>6.5623397827148437</v>
      </c>
      <c r="EP1517">
        <v>6.6165642738342285</v>
      </c>
      <c r="EQ1517">
        <v>6.6180505752563477</v>
      </c>
      <c r="ER1517">
        <v>6.5818657875061035</v>
      </c>
      <c r="ES1517">
        <v>1.7389160394668579</v>
      </c>
      <c r="ET1517">
        <v>0.33127054572105408</v>
      </c>
      <c r="EU1517">
        <v>0.26596659421920776</v>
      </c>
      <c r="EV1517">
        <v>0.13115255534648895</v>
      </c>
      <c r="EW1517">
        <v>0.45129942893981934</v>
      </c>
      <c r="EX1517">
        <v>0.66790258884429932</v>
      </c>
      <c r="EY1517">
        <v>70.873023986816406</v>
      </c>
      <c r="EZ1517">
        <v>69.989646911621094</v>
      </c>
      <c r="FA1517">
        <v>69.250213623046875</v>
      </c>
      <c r="FB1517">
        <v>68.18572998046875</v>
      </c>
      <c r="FC1517">
        <v>68.527519226074219</v>
      </c>
      <c r="FD1517">
        <v>68.295700073242188</v>
      </c>
      <c r="FE1517">
        <v>68.692092895507813</v>
      </c>
      <c r="FF1517">
        <v>69.624130249023438</v>
      </c>
      <c r="FG1517">
        <v>74.035179138183594</v>
      </c>
      <c r="FH1517">
        <v>78.530677795410156</v>
      </c>
      <c r="FI1517">
        <v>82.463333129882813</v>
      </c>
      <c r="FJ1517">
        <v>84.332862854003906</v>
      </c>
      <c r="FK1517">
        <v>85.483329772949219</v>
      </c>
      <c r="FL1517">
        <v>84.485214233398438</v>
      </c>
      <c r="FM1517">
        <v>83.897834777832031</v>
      </c>
      <c r="FN1517">
        <v>84.389320373535156</v>
      </c>
      <c r="FO1517">
        <v>84.182022094726563</v>
      </c>
      <c r="FP1517">
        <v>83.189712524414063</v>
      </c>
      <c r="FQ1517">
        <v>80.495681762695312</v>
      </c>
      <c r="FR1517">
        <v>77.522796630859375</v>
      </c>
      <c r="FS1517">
        <v>75.078971862792969</v>
      </c>
      <c r="FT1517">
        <v>73.728164672851563</v>
      </c>
      <c r="FU1517">
        <v>72.625343322753906</v>
      </c>
      <c r="FV1517">
        <v>72.127532958984375</v>
      </c>
      <c r="FW1517">
        <v>181</v>
      </c>
      <c r="FX1517">
        <v>8.9820645749568939E-2</v>
      </c>
      <c r="FY1517">
        <v>1</v>
      </c>
    </row>
    <row r="1518" spans="1:181" x14ac:dyDescent="0.2">
      <c r="A1518" t="s">
        <v>243</v>
      </c>
      <c r="B1518" t="s">
        <v>239</v>
      </c>
      <c r="C1518" t="s">
        <v>214</v>
      </c>
      <c r="D1518" t="s">
        <v>40</v>
      </c>
      <c r="E1518">
        <v>2021</v>
      </c>
      <c r="F1518" t="s">
        <v>223</v>
      </c>
      <c r="G1518" t="s">
        <v>245</v>
      </c>
      <c r="H1518">
        <v>190</v>
      </c>
      <c r="K1518">
        <v>17.631135940551758</v>
      </c>
      <c r="L1518">
        <v>16.928085327148437</v>
      </c>
      <c r="M1518">
        <v>16.452571868896484</v>
      </c>
      <c r="N1518">
        <v>16.653354644775391</v>
      </c>
      <c r="O1518">
        <v>17.475994110107422</v>
      </c>
      <c r="P1518">
        <v>18.503068923950195</v>
      </c>
      <c r="Q1518">
        <v>21.803386688232422</v>
      </c>
      <c r="R1518">
        <v>24.59864616394043</v>
      </c>
      <c r="S1518">
        <v>27.736249923706055</v>
      </c>
      <c r="T1518">
        <v>29.997194290161133</v>
      </c>
      <c r="U1518">
        <v>33.416019439697266</v>
      </c>
      <c r="V1518">
        <v>34.884006500244141</v>
      </c>
      <c r="W1518">
        <v>35.521430969238281</v>
      </c>
      <c r="X1518">
        <v>35.857528686523438</v>
      </c>
      <c r="Y1518">
        <v>35.934623718261719</v>
      </c>
      <c r="Z1518">
        <v>36.165145874023437</v>
      </c>
      <c r="AA1518">
        <v>36.142398834228516</v>
      </c>
      <c r="AB1518">
        <v>36.156791687011719</v>
      </c>
      <c r="AC1518">
        <v>35.63690185546875</v>
      </c>
      <c r="AD1518">
        <v>34.945846557617188</v>
      </c>
      <c r="AE1518">
        <v>32.323539733886719</v>
      </c>
      <c r="AF1518">
        <v>26.410261154174805</v>
      </c>
      <c r="AG1518">
        <v>21.347639083862305</v>
      </c>
      <c r="AH1518">
        <v>18.337713241577148</v>
      </c>
      <c r="AI1518">
        <v>-2.3117575645446777</v>
      </c>
      <c r="AJ1518">
        <v>-1.9524644613265991</v>
      </c>
      <c r="AK1518">
        <v>-1.5304641723632812</v>
      </c>
      <c r="AL1518">
        <v>-1.3427131175994873</v>
      </c>
      <c r="AM1518">
        <v>-1.351285457611084</v>
      </c>
      <c r="AN1518">
        <v>-1.3818780183792114</v>
      </c>
      <c r="AO1518">
        <v>-1.5263195037841797</v>
      </c>
      <c r="AP1518">
        <v>-1.6621980667114258</v>
      </c>
      <c r="AQ1518">
        <v>-1.79884934425354</v>
      </c>
      <c r="AR1518">
        <v>-1.9363043308258057</v>
      </c>
      <c r="AS1518">
        <v>-2.1452362537384033</v>
      </c>
      <c r="AT1518">
        <v>-2.2371959686279297</v>
      </c>
      <c r="AU1518">
        <v>-0.83498513698577881</v>
      </c>
      <c r="AV1518">
        <v>5.3477821350097656</v>
      </c>
      <c r="AW1518">
        <v>5.391510009765625</v>
      </c>
      <c r="AX1518">
        <v>5.481971263885498</v>
      </c>
      <c r="AY1518">
        <v>5.4944734573364258</v>
      </c>
      <c r="AZ1518">
        <v>5.4174227714538574</v>
      </c>
      <c r="BA1518">
        <v>-1.0898151397705078</v>
      </c>
      <c r="BB1518">
        <v>-0.99751824140548706</v>
      </c>
      <c r="BC1518">
        <v>-0.89610421657562256</v>
      </c>
      <c r="BD1518">
        <v>-0.66020715236663818</v>
      </c>
      <c r="BE1518">
        <v>-1.0538523197174072</v>
      </c>
      <c r="BF1518">
        <v>-1.3973249197006226</v>
      </c>
      <c r="BG1518">
        <v>-0.92217296361923218</v>
      </c>
      <c r="BH1518">
        <v>-0.77990484237670898</v>
      </c>
      <c r="BI1518">
        <v>-0.61736911535263062</v>
      </c>
      <c r="BJ1518">
        <v>-0.55848455429077148</v>
      </c>
      <c r="BK1518">
        <v>-0.57674360275268555</v>
      </c>
      <c r="BL1518">
        <v>-0.60111439228057861</v>
      </c>
      <c r="BM1518">
        <v>-0.70817553997039795</v>
      </c>
      <c r="BN1518">
        <v>-0.80629271268844604</v>
      </c>
      <c r="BO1518">
        <v>-0.89238250255584717</v>
      </c>
      <c r="BP1518">
        <v>-0.95501041412353516</v>
      </c>
      <c r="BQ1518">
        <v>-1.0838457345962524</v>
      </c>
      <c r="BR1518">
        <v>-1.130608081817627</v>
      </c>
      <c r="BS1518">
        <v>9.0686213225126266E-3</v>
      </c>
      <c r="BT1518">
        <v>5.7030940055847168</v>
      </c>
      <c r="BU1518">
        <v>5.7373776435852051</v>
      </c>
      <c r="BV1518">
        <v>5.8171348571777344</v>
      </c>
      <c r="BW1518">
        <v>5.8263826370239258</v>
      </c>
      <c r="BX1518">
        <v>5.7614040374755859</v>
      </c>
      <c r="BY1518">
        <v>-0.25419649481773376</v>
      </c>
      <c r="BZ1518">
        <v>-0.60498863458633423</v>
      </c>
      <c r="CA1518">
        <v>-0.55282378196716309</v>
      </c>
      <c r="CB1518">
        <v>-0.42643627524375916</v>
      </c>
      <c r="CC1518">
        <v>-0.60922437906265259</v>
      </c>
      <c r="CD1518">
        <v>-0.78724837303161621</v>
      </c>
      <c r="CE1518">
        <v>4.0249008685350418E-2</v>
      </c>
      <c r="CF1518">
        <v>3.2206397503614426E-2</v>
      </c>
      <c r="CG1518">
        <v>1.5037774108350277E-2</v>
      </c>
      <c r="CH1518">
        <v>-1.5330281108617783E-2</v>
      </c>
      <c r="CI1518">
        <v>-4.0298275649547577E-2</v>
      </c>
      <c r="CJ1518">
        <v>-6.0359865427017212E-2</v>
      </c>
      <c r="CK1518">
        <v>-0.14153152704238892</v>
      </c>
      <c r="CL1518">
        <v>-0.21349526941776276</v>
      </c>
      <c r="CM1518">
        <v>-0.26456639170646667</v>
      </c>
      <c r="CN1518">
        <v>-0.27536922693252563</v>
      </c>
      <c r="CO1518">
        <v>-0.34872984886169434</v>
      </c>
      <c r="CP1518">
        <v>-0.36418870091438293</v>
      </c>
      <c r="CQ1518">
        <v>0.59365767240524292</v>
      </c>
      <c r="CR1518">
        <v>5.9491820335388184</v>
      </c>
      <c r="CS1518">
        <v>5.9769248962402344</v>
      </c>
      <c r="CT1518">
        <v>6.0492677688598633</v>
      </c>
      <c r="CU1518">
        <v>6.0562620162963867</v>
      </c>
      <c r="CV1518">
        <v>5.9996442794799805</v>
      </c>
      <c r="CW1518">
        <v>0.32455042004585266</v>
      </c>
      <c r="CX1518">
        <v>-0.3331238329410553</v>
      </c>
      <c r="CY1518">
        <v>-0.3150688111782074</v>
      </c>
      <c r="CZ1518">
        <v>-0.26452729105949402</v>
      </c>
      <c r="DA1518">
        <v>-0.30127644538879395</v>
      </c>
      <c r="DB1518">
        <v>-0.36471116542816162</v>
      </c>
      <c r="DC1518">
        <v>1.0026710033416748</v>
      </c>
      <c r="DD1518">
        <v>0.84431761503219604</v>
      </c>
      <c r="DE1518">
        <v>0.64744466543197632</v>
      </c>
      <c r="DF1518">
        <v>0.52782398462295532</v>
      </c>
      <c r="DG1518">
        <v>0.49614706635475159</v>
      </c>
      <c r="DH1518">
        <v>0.48039466142654419</v>
      </c>
      <c r="DI1518">
        <v>0.42511248588562012</v>
      </c>
      <c r="DJ1518">
        <v>0.37930217385292053</v>
      </c>
      <c r="DK1518">
        <v>0.36324974894523621</v>
      </c>
      <c r="DL1518">
        <v>0.40427196025848389</v>
      </c>
      <c r="DM1518">
        <v>0.38638600707054138</v>
      </c>
      <c r="DN1518">
        <v>0.40223067998886108</v>
      </c>
      <c r="DO1518">
        <v>1.1782467365264893</v>
      </c>
      <c r="DP1518">
        <v>6.1952700614929199</v>
      </c>
      <c r="DQ1518">
        <v>6.2164721488952637</v>
      </c>
      <c r="DR1518">
        <v>6.2814006805419922</v>
      </c>
      <c r="DS1518">
        <v>6.2861413955688477</v>
      </c>
      <c r="DT1518">
        <v>6.237884521484375</v>
      </c>
      <c r="DU1518">
        <v>0.90329736471176147</v>
      </c>
      <c r="DV1518">
        <v>-6.1259035021066666E-2</v>
      </c>
      <c r="DW1518">
        <v>-7.7313832938671112E-2</v>
      </c>
      <c r="DX1518">
        <v>-0.10261829942464828</v>
      </c>
      <c r="DY1518">
        <v>6.6715013235807419E-3</v>
      </c>
      <c r="DZ1518">
        <v>5.7826023548841476E-2</v>
      </c>
      <c r="EA1518">
        <v>2.3922555446624756</v>
      </c>
      <c r="EB1518">
        <v>2.0168771743774414</v>
      </c>
      <c r="EC1518">
        <v>1.560539722442627</v>
      </c>
      <c r="ED1518">
        <v>1.3120524883270264</v>
      </c>
      <c r="EE1518">
        <v>1.2706890106201172</v>
      </c>
      <c r="EF1518">
        <v>1.2611583471298218</v>
      </c>
      <c r="EG1518">
        <v>1.2432564496994019</v>
      </c>
      <c r="EH1518">
        <v>1.2352075576782227</v>
      </c>
      <c r="EI1518">
        <v>1.2697165012359619</v>
      </c>
      <c r="EJ1518">
        <v>1.3855658769607544</v>
      </c>
      <c r="EK1518">
        <v>1.4477765560150146</v>
      </c>
      <c r="EL1518">
        <v>1.508818507194519</v>
      </c>
      <c r="EM1518">
        <v>2.0223004817962646</v>
      </c>
      <c r="EN1518">
        <v>6.5505819320678711</v>
      </c>
      <c r="EO1518">
        <v>6.5623397827148437</v>
      </c>
      <c r="EP1518">
        <v>6.6165642738342285</v>
      </c>
      <c r="EQ1518">
        <v>6.6180505752563477</v>
      </c>
      <c r="ER1518">
        <v>6.5818657875061035</v>
      </c>
      <c r="ES1518">
        <v>1.7389160394668579</v>
      </c>
      <c r="ET1518">
        <v>0.33127054572105408</v>
      </c>
      <c r="EU1518">
        <v>0.26596659421920776</v>
      </c>
      <c r="EV1518">
        <v>0.13115255534648895</v>
      </c>
      <c r="EW1518">
        <v>0.45129942893981934</v>
      </c>
      <c r="EX1518">
        <v>0.66790258884429932</v>
      </c>
      <c r="EY1518">
        <v>70.873023986816406</v>
      </c>
      <c r="EZ1518">
        <v>69.989646911621094</v>
      </c>
      <c r="FA1518">
        <v>69.250213623046875</v>
      </c>
      <c r="FB1518">
        <v>68.18572998046875</v>
      </c>
      <c r="FC1518">
        <v>68.527519226074219</v>
      </c>
      <c r="FD1518">
        <v>68.295700073242188</v>
      </c>
      <c r="FE1518">
        <v>68.692092895507813</v>
      </c>
      <c r="FF1518">
        <v>69.624130249023438</v>
      </c>
      <c r="FG1518">
        <v>74.035179138183594</v>
      </c>
      <c r="FH1518">
        <v>78.530677795410156</v>
      </c>
      <c r="FI1518">
        <v>82.463333129882813</v>
      </c>
      <c r="FJ1518">
        <v>84.332862854003906</v>
      </c>
      <c r="FK1518">
        <v>85.483329772949219</v>
      </c>
      <c r="FL1518">
        <v>84.485214233398438</v>
      </c>
      <c r="FM1518">
        <v>83.897834777832031</v>
      </c>
      <c r="FN1518">
        <v>84.389320373535156</v>
      </c>
      <c r="FO1518">
        <v>84.182022094726563</v>
      </c>
      <c r="FP1518">
        <v>83.189712524414063</v>
      </c>
      <c r="FQ1518">
        <v>80.495681762695312</v>
      </c>
      <c r="FR1518">
        <v>77.522796630859375</v>
      </c>
      <c r="FS1518">
        <v>75.078971862792969</v>
      </c>
      <c r="FT1518">
        <v>73.728164672851563</v>
      </c>
      <c r="FU1518">
        <v>72.625343322753906</v>
      </c>
      <c r="FV1518">
        <v>72.127532958984375</v>
      </c>
      <c r="FW1518">
        <v>181</v>
      </c>
      <c r="FX1518">
        <v>8.9820645749568939E-2</v>
      </c>
      <c r="FY1518">
        <v>1</v>
      </c>
    </row>
    <row r="1519" spans="1:181" x14ac:dyDescent="0.2">
      <c r="A1519" t="s">
        <v>243</v>
      </c>
      <c r="B1519" t="s">
        <v>239</v>
      </c>
      <c r="C1519" t="s">
        <v>214</v>
      </c>
      <c r="D1519" t="s">
        <v>40</v>
      </c>
      <c r="E1519">
        <v>2022</v>
      </c>
      <c r="F1519" t="s">
        <v>223</v>
      </c>
      <c r="G1519" t="s">
        <v>245</v>
      </c>
      <c r="H1519">
        <v>190</v>
      </c>
      <c r="K1519">
        <v>17.631135940551758</v>
      </c>
      <c r="L1519">
        <v>16.928085327148437</v>
      </c>
      <c r="M1519">
        <v>16.452571868896484</v>
      </c>
      <c r="N1519">
        <v>16.653354644775391</v>
      </c>
      <c r="O1519">
        <v>17.475994110107422</v>
      </c>
      <c r="P1519">
        <v>18.503068923950195</v>
      </c>
      <c r="Q1519">
        <v>21.803386688232422</v>
      </c>
      <c r="R1519">
        <v>24.59864616394043</v>
      </c>
      <c r="S1519">
        <v>27.736249923706055</v>
      </c>
      <c r="T1519">
        <v>29.997194290161133</v>
      </c>
      <c r="U1519">
        <v>33.416019439697266</v>
      </c>
      <c r="V1519">
        <v>34.884006500244141</v>
      </c>
      <c r="W1519">
        <v>35.521430969238281</v>
      </c>
      <c r="X1519">
        <v>35.857528686523438</v>
      </c>
      <c r="Y1519">
        <v>35.934623718261719</v>
      </c>
      <c r="Z1519">
        <v>36.165145874023437</v>
      </c>
      <c r="AA1519">
        <v>36.142398834228516</v>
      </c>
      <c r="AB1519">
        <v>36.156791687011719</v>
      </c>
      <c r="AC1519">
        <v>35.63690185546875</v>
      </c>
      <c r="AD1519">
        <v>34.945846557617188</v>
      </c>
      <c r="AE1519">
        <v>32.323539733886719</v>
      </c>
      <c r="AF1519">
        <v>26.410261154174805</v>
      </c>
      <c r="AG1519">
        <v>21.347639083862305</v>
      </c>
      <c r="AH1519">
        <v>18.337713241577148</v>
      </c>
      <c r="AI1519">
        <v>-2.3117575645446777</v>
      </c>
      <c r="AJ1519">
        <v>-1.9524644613265991</v>
      </c>
      <c r="AK1519">
        <v>-1.5304641723632812</v>
      </c>
      <c r="AL1519">
        <v>-1.3427131175994873</v>
      </c>
      <c r="AM1519">
        <v>-1.351285457611084</v>
      </c>
      <c r="AN1519">
        <v>-1.3818780183792114</v>
      </c>
      <c r="AO1519">
        <v>-1.5263195037841797</v>
      </c>
      <c r="AP1519">
        <v>-1.6621980667114258</v>
      </c>
      <c r="AQ1519">
        <v>-1.79884934425354</v>
      </c>
      <c r="AR1519">
        <v>-1.9363043308258057</v>
      </c>
      <c r="AS1519">
        <v>-2.1452362537384033</v>
      </c>
      <c r="AT1519">
        <v>-2.2371959686279297</v>
      </c>
      <c r="AU1519">
        <v>-0.83498513698577881</v>
      </c>
      <c r="AV1519">
        <v>5.3477821350097656</v>
      </c>
      <c r="AW1519">
        <v>5.391510009765625</v>
      </c>
      <c r="AX1519">
        <v>5.481971263885498</v>
      </c>
      <c r="AY1519">
        <v>5.4944734573364258</v>
      </c>
      <c r="AZ1519">
        <v>5.4174227714538574</v>
      </c>
      <c r="BA1519">
        <v>-1.0898151397705078</v>
      </c>
      <c r="BB1519">
        <v>-0.99751824140548706</v>
      </c>
      <c r="BC1519">
        <v>-0.89610421657562256</v>
      </c>
      <c r="BD1519">
        <v>-0.66020715236663818</v>
      </c>
      <c r="BE1519">
        <v>-1.0538523197174072</v>
      </c>
      <c r="BF1519">
        <v>-1.3973249197006226</v>
      </c>
      <c r="BG1519">
        <v>-0.92217296361923218</v>
      </c>
      <c r="BH1519">
        <v>-0.77990484237670898</v>
      </c>
      <c r="BI1519">
        <v>-0.61736911535263062</v>
      </c>
      <c r="BJ1519">
        <v>-0.55848455429077148</v>
      </c>
      <c r="BK1519">
        <v>-0.57674360275268555</v>
      </c>
      <c r="BL1519">
        <v>-0.60111439228057861</v>
      </c>
      <c r="BM1519">
        <v>-0.70817553997039795</v>
      </c>
      <c r="BN1519">
        <v>-0.80629271268844604</v>
      </c>
      <c r="BO1519">
        <v>-0.89238250255584717</v>
      </c>
      <c r="BP1519">
        <v>-0.95501041412353516</v>
      </c>
      <c r="BQ1519">
        <v>-1.0838457345962524</v>
      </c>
      <c r="BR1519">
        <v>-1.130608081817627</v>
      </c>
      <c r="BS1519">
        <v>9.0686213225126266E-3</v>
      </c>
      <c r="BT1519">
        <v>5.7030940055847168</v>
      </c>
      <c r="BU1519">
        <v>5.7373776435852051</v>
      </c>
      <c r="BV1519">
        <v>5.8171348571777344</v>
      </c>
      <c r="BW1519">
        <v>5.8263826370239258</v>
      </c>
      <c r="BX1519">
        <v>5.7614040374755859</v>
      </c>
      <c r="BY1519">
        <v>-0.25419649481773376</v>
      </c>
      <c r="BZ1519">
        <v>-0.60498863458633423</v>
      </c>
      <c r="CA1519">
        <v>-0.55282378196716309</v>
      </c>
      <c r="CB1519">
        <v>-0.42643627524375916</v>
      </c>
      <c r="CC1519">
        <v>-0.60922437906265259</v>
      </c>
      <c r="CD1519">
        <v>-0.78724837303161621</v>
      </c>
      <c r="CE1519">
        <v>4.0249008685350418E-2</v>
      </c>
      <c r="CF1519">
        <v>3.2206397503614426E-2</v>
      </c>
      <c r="CG1519">
        <v>1.5037774108350277E-2</v>
      </c>
      <c r="CH1519">
        <v>-1.5330281108617783E-2</v>
      </c>
      <c r="CI1519">
        <v>-4.0298275649547577E-2</v>
      </c>
      <c r="CJ1519">
        <v>-6.0359865427017212E-2</v>
      </c>
      <c r="CK1519">
        <v>-0.14153152704238892</v>
      </c>
      <c r="CL1519">
        <v>-0.21349526941776276</v>
      </c>
      <c r="CM1519">
        <v>-0.26456639170646667</v>
      </c>
      <c r="CN1519">
        <v>-0.27536922693252563</v>
      </c>
      <c r="CO1519">
        <v>-0.34872984886169434</v>
      </c>
      <c r="CP1519">
        <v>-0.36418870091438293</v>
      </c>
      <c r="CQ1519">
        <v>0.59365767240524292</v>
      </c>
      <c r="CR1519">
        <v>5.9491820335388184</v>
      </c>
      <c r="CS1519">
        <v>5.9769248962402344</v>
      </c>
      <c r="CT1519">
        <v>6.0492677688598633</v>
      </c>
      <c r="CU1519">
        <v>6.0562620162963867</v>
      </c>
      <c r="CV1519">
        <v>5.9996442794799805</v>
      </c>
      <c r="CW1519">
        <v>0.32455042004585266</v>
      </c>
      <c r="CX1519">
        <v>-0.3331238329410553</v>
      </c>
      <c r="CY1519">
        <v>-0.3150688111782074</v>
      </c>
      <c r="CZ1519">
        <v>-0.26452729105949402</v>
      </c>
      <c r="DA1519">
        <v>-0.30127644538879395</v>
      </c>
      <c r="DB1519">
        <v>-0.36471116542816162</v>
      </c>
      <c r="DC1519">
        <v>1.0026710033416748</v>
      </c>
      <c r="DD1519">
        <v>0.84431761503219604</v>
      </c>
      <c r="DE1519">
        <v>0.64744466543197632</v>
      </c>
      <c r="DF1519">
        <v>0.52782398462295532</v>
      </c>
      <c r="DG1519">
        <v>0.49614706635475159</v>
      </c>
      <c r="DH1519">
        <v>0.48039466142654419</v>
      </c>
      <c r="DI1519">
        <v>0.42511248588562012</v>
      </c>
      <c r="DJ1519">
        <v>0.37930217385292053</v>
      </c>
      <c r="DK1519">
        <v>0.36324974894523621</v>
      </c>
      <c r="DL1519">
        <v>0.40427196025848389</v>
      </c>
      <c r="DM1519">
        <v>0.38638600707054138</v>
      </c>
      <c r="DN1519">
        <v>0.40223067998886108</v>
      </c>
      <c r="DO1519">
        <v>1.1782467365264893</v>
      </c>
      <c r="DP1519">
        <v>6.1952700614929199</v>
      </c>
      <c r="DQ1519">
        <v>6.2164721488952637</v>
      </c>
      <c r="DR1519">
        <v>6.2814006805419922</v>
      </c>
      <c r="DS1519">
        <v>6.2861413955688477</v>
      </c>
      <c r="DT1519">
        <v>6.237884521484375</v>
      </c>
      <c r="DU1519">
        <v>0.90329736471176147</v>
      </c>
      <c r="DV1519">
        <v>-6.1259035021066666E-2</v>
      </c>
      <c r="DW1519">
        <v>-7.7313832938671112E-2</v>
      </c>
      <c r="DX1519">
        <v>-0.10261829942464828</v>
      </c>
      <c r="DY1519">
        <v>6.6715013235807419E-3</v>
      </c>
      <c r="DZ1519">
        <v>5.7826023548841476E-2</v>
      </c>
      <c r="EA1519">
        <v>2.3922555446624756</v>
      </c>
      <c r="EB1519">
        <v>2.0168771743774414</v>
      </c>
      <c r="EC1519">
        <v>1.560539722442627</v>
      </c>
      <c r="ED1519">
        <v>1.3120524883270264</v>
      </c>
      <c r="EE1519">
        <v>1.2706890106201172</v>
      </c>
      <c r="EF1519">
        <v>1.2611583471298218</v>
      </c>
      <c r="EG1519">
        <v>1.2432564496994019</v>
      </c>
      <c r="EH1519">
        <v>1.2352075576782227</v>
      </c>
      <c r="EI1519">
        <v>1.2697165012359619</v>
      </c>
      <c r="EJ1519">
        <v>1.3855658769607544</v>
      </c>
      <c r="EK1519">
        <v>1.4477765560150146</v>
      </c>
      <c r="EL1519">
        <v>1.508818507194519</v>
      </c>
      <c r="EM1519">
        <v>2.0223004817962646</v>
      </c>
      <c r="EN1519">
        <v>6.5505819320678711</v>
      </c>
      <c r="EO1519">
        <v>6.5623397827148437</v>
      </c>
      <c r="EP1519">
        <v>6.6165642738342285</v>
      </c>
      <c r="EQ1519">
        <v>6.6180505752563477</v>
      </c>
      <c r="ER1519">
        <v>6.5818657875061035</v>
      </c>
      <c r="ES1519">
        <v>1.7389160394668579</v>
      </c>
      <c r="ET1519">
        <v>0.33127054572105408</v>
      </c>
      <c r="EU1519">
        <v>0.26596659421920776</v>
      </c>
      <c r="EV1519">
        <v>0.13115255534648895</v>
      </c>
      <c r="EW1519">
        <v>0.45129942893981934</v>
      </c>
      <c r="EX1519">
        <v>0.66790258884429932</v>
      </c>
      <c r="EY1519">
        <v>70.873023986816406</v>
      </c>
      <c r="EZ1519">
        <v>69.989646911621094</v>
      </c>
      <c r="FA1519">
        <v>69.250213623046875</v>
      </c>
      <c r="FB1519">
        <v>68.18572998046875</v>
      </c>
      <c r="FC1519">
        <v>68.527519226074219</v>
      </c>
      <c r="FD1519">
        <v>68.295700073242188</v>
      </c>
      <c r="FE1519">
        <v>68.692092895507813</v>
      </c>
      <c r="FF1519">
        <v>69.624130249023438</v>
      </c>
      <c r="FG1519">
        <v>74.035179138183594</v>
      </c>
      <c r="FH1519">
        <v>78.530677795410156</v>
      </c>
      <c r="FI1519">
        <v>82.463333129882813</v>
      </c>
      <c r="FJ1519">
        <v>84.332862854003906</v>
      </c>
      <c r="FK1519">
        <v>85.483329772949219</v>
      </c>
      <c r="FL1519">
        <v>84.485214233398438</v>
      </c>
      <c r="FM1519">
        <v>83.897834777832031</v>
      </c>
      <c r="FN1519">
        <v>84.389320373535156</v>
      </c>
      <c r="FO1519">
        <v>84.182022094726563</v>
      </c>
      <c r="FP1519">
        <v>83.189712524414063</v>
      </c>
      <c r="FQ1519">
        <v>80.495681762695312</v>
      </c>
      <c r="FR1519">
        <v>77.522796630859375</v>
      </c>
      <c r="FS1519">
        <v>75.078971862792969</v>
      </c>
      <c r="FT1519">
        <v>73.728164672851563</v>
      </c>
      <c r="FU1519">
        <v>72.625343322753906</v>
      </c>
      <c r="FV1519">
        <v>72.127532958984375</v>
      </c>
      <c r="FW1519">
        <v>181</v>
      </c>
      <c r="FX1519">
        <v>8.9820645749568939E-2</v>
      </c>
      <c r="FY1519">
        <v>1</v>
      </c>
    </row>
    <row r="1520" spans="1:181" x14ac:dyDescent="0.2">
      <c r="A1520" t="s">
        <v>243</v>
      </c>
      <c r="B1520" t="s">
        <v>239</v>
      </c>
      <c r="C1520" t="s">
        <v>214</v>
      </c>
      <c r="D1520" t="s">
        <v>40</v>
      </c>
      <c r="E1520">
        <v>2023</v>
      </c>
      <c r="F1520" t="s">
        <v>223</v>
      </c>
      <c r="G1520" t="s">
        <v>245</v>
      </c>
      <c r="H1520">
        <v>190</v>
      </c>
      <c r="K1520">
        <v>17.631135940551758</v>
      </c>
      <c r="L1520">
        <v>16.928085327148437</v>
      </c>
      <c r="M1520">
        <v>16.452571868896484</v>
      </c>
      <c r="N1520">
        <v>16.653354644775391</v>
      </c>
      <c r="O1520">
        <v>17.475994110107422</v>
      </c>
      <c r="P1520">
        <v>18.503068923950195</v>
      </c>
      <c r="Q1520">
        <v>21.803386688232422</v>
      </c>
      <c r="R1520">
        <v>24.59864616394043</v>
      </c>
      <c r="S1520">
        <v>27.736249923706055</v>
      </c>
      <c r="T1520">
        <v>29.997194290161133</v>
      </c>
      <c r="U1520">
        <v>33.416019439697266</v>
      </c>
      <c r="V1520">
        <v>34.884006500244141</v>
      </c>
      <c r="W1520">
        <v>35.521430969238281</v>
      </c>
      <c r="X1520">
        <v>35.857528686523438</v>
      </c>
      <c r="Y1520">
        <v>35.934623718261719</v>
      </c>
      <c r="Z1520">
        <v>36.165145874023437</v>
      </c>
      <c r="AA1520">
        <v>36.142398834228516</v>
      </c>
      <c r="AB1520">
        <v>36.156791687011719</v>
      </c>
      <c r="AC1520">
        <v>35.63690185546875</v>
      </c>
      <c r="AD1520">
        <v>34.945846557617188</v>
      </c>
      <c r="AE1520">
        <v>32.323539733886719</v>
      </c>
      <c r="AF1520">
        <v>26.410261154174805</v>
      </c>
      <c r="AG1520">
        <v>21.347639083862305</v>
      </c>
      <c r="AH1520">
        <v>18.337713241577148</v>
      </c>
      <c r="AI1520">
        <v>-2.3117575645446777</v>
      </c>
      <c r="AJ1520">
        <v>-1.9524644613265991</v>
      </c>
      <c r="AK1520">
        <v>-1.5304641723632812</v>
      </c>
      <c r="AL1520">
        <v>-1.3427131175994873</v>
      </c>
      <c r="AM1520">
        <v>-1.351285457611084</v>
      </c>
      <c r="AN1520">
        <v>-1.3818780183792114</v>
      </c>
      <c r="AO1520">
        <v>-1.5263195037841797</v>
      </c>
      <c r="AP1520">
        <v>-1.6621980667114258</v>
      </c>
      <c r="AQ1520">
        <v>-1.79884934425354</v>
      </c>
      <c r="AR1520">
        <v>-1.9363043308258057</v>
      </c>
      <c r="AS1520">
        <v>-2.1452362537384033</v>
      </c>
      <c r="AT1520">
        <v>-2.2371959686279297</v>
      </c>
      <c r="AU1520">
        <v>-0.83498513698577881</v>
      </c>
      <c r="AV1520">
        <v>5.3477821350097656</v>
      </c>
      <c r="AW1520">
        <v>5.391510009765625</v>
      </c>
      <c r="AX1520">
        <v>5.481971263885498</v>
      </c>
      <c r="AY1520">
        <v>5.4944734573364258</v>
      </c>
      <c r="AZ1520">
        <v>5.4174227714538574</v>
      </c>
      <c r="BA1520">
        <v>-1.0898151397705078</v>
      </c>
      <c r="BB1520">
        <v>-0.99751824140548706</v>
      </c>
      <c r="BC1520">
        <v>-0.89610421657562256</v>
      </c>
      <c r="BD1520">
        <v>-0.66020715236663818</v>
      </c>
      <c r="BE1520">
        <v>-1.0538523197174072</v>
      </c>
      <c r="BF1520">
        <v>-1.3973249197006226</v>
      </c>
      <c r="BG1520">
        <v>-0.92217296361923218</v>
      </c>
      <c r="BH1520">
        <v>-0.77990484237670898</v>
      </c>
      <c r="BI1520">
        <v>-0.61736911535263062</v>
      </c>
      <c r="BJ1520">
        <v>-0.55848455429077148</v>
      </c>
      <c r="BK1520">
        <v>-0.57674360275268555</v>
      </c>
      <c r="BL1520">
        <v>-0.60111439228057861</v>
      </c>
      <c r="BM1520">
        <v>-0.70817553997039795</v>
      </c>
      <c r="BN1520">
        <v>-0.80629271268844604</v>
      </c>
      <c r="BO1520">
        <v>-0.89238250255584717</v>
      </c>
      <c r="BP1520">
        <v>-0.95501041412353516</v>
      </c>
      <c r="BQ1520">
        <v>-1.0838457345962524</v>
      </c>
      <c r="BR1520">
        <v>-1.130608081817627</v>
      </c>
      <c r="BS1520">
        <v>9.0686213225126266E-3</v>
      </c>
      <c r="BT1520">
        <v>5.7030940055847168</v>
      </c>
      <c r="BU1520">
        <v>5.7373776435852051</v>
      </c>
      <c r="BV1520">
        <v>5.8171348571777344</v>
      </c>
      <c r="BW1520">
        <v>5.8263826370239258</v>
      </c>
      <c r="BX1520">
        <v>5.7614040374755859</v>
      </c>
      <c r="BY1520">
        <v>-0.25419649481773376</v>
      </c>
      <c r="BZ1520">
        <v>-0.60498863458633423</v>
      </c>
      <c r="CA1520">
        <v>-0.55282378196716309</v>
      </c>
      <c r="CB1520">
        <v>-0.42643627524375916</v>
      </c>
      <c r="CC1520">
        <v>-0.60922437906265259</v>
      </c>
      <c r="CD1520">
        <v>-0.78724837303161621</v>
      </c>
      <c r="CE1520">
        <v>4.0249008685350418E-2</v>
      </c>
      <c r="CF1520">
        <v>3.2206397503614426E-2</v>
      </c>
      <c r="CG1520">
        <v>1.5037774108350277E-2</v>
      </c>
      <c r="CH1520">
        <v>-1.5330281108617783E-2</v>
      </c>
      <c r="CI1520">
        <v>-4.0298275649547577E-2</v>
      </c>
      <c r="CJ1520">
        <v>-6.0359865427017212E-2</v>
      </c>
      <c r="CK1520">
        <v>-0.14153152704238892</v>
      </c>
      <c r="CL1520">
        <v>-0.21349526941776276</v>
      </c>
      <c r="CM1520">
        <v>-0.26456639170646667</v>
      </c>
      <c r="CN1520">
        <v>-0.27536922693252563</v>
      </c>
      <c r="CO1520">
        <v>-0.34872984886169434</v>
      </c>
      <c r="CP1520">
        <v>-0.36418870091438293</v>
      </c>
      <c r="CQ1520">
        <v>0.59365767240524292</v>
      </c>
      <c r="CR1520">
        <v>5.9491820335388184</v>
      </c>
      <c r="CS1520">
        <v>5.9769248962402344</v>
      </c>
      <c r="CT1520">
        <v>6.0492677688598633</v>
      </c>
      <c r="CU1520">
        <v>6.0562620162963867</v>
      </c>
      <c r="CV1520">
        <v>5.9996442794799805</v>
      </c>
      <c r="CW1520">
        <v>0.32455042004585266</v>
      </c>
      <c r="CX1520">
        <v>-0.3331238329410553</v>
      </c>
      <c r="CY1520">
        <v>-0.3150688111782074</v>
      </c>
      <c r="CZ1520">
        <v>-0.26452729105949402</v>
      </c>
      <c r="DA1520">
        <v>-0.30127644538879395</v>
      </c>
      <c r="DB1520">
        <v>-0.36471116542816162</v>
      </c>
      <c r="DC1520">
        <v>1.0026710033416748</v>
      </c>
      <c r="DD1520">
        <v>0.84431761503219604</v>
      </c>
      <c r="DE1520">
        <v>0.64744466543197632</v>
      </c>
      <c r="DF1520">
        <v>0.52782398462295532</v>
      </c>
      <c r="DG1520">
        <v>0.49614706635475159</v>
      </c>
      <c r="DH1520">
        <v>0.48039466142654419</v>
      </c>
      <c r="DI1520">
        <v>0.42511248588562012</v>
      </c>
      <c r="DJ1520">
        <v>0.37930217385292053</v>
      </c>
      <c r="DK1520">
        <v>0.36324974894523621</v>
      </c>
      <c r="DL1520">
        <v>0.40427196025848389</v>
      </c>
      <c r="DM1520">
        <v>0.38638600707054138</v>
      </c>
      <c r="DN1520">
        <v>0.40223067998886108</v>
      </c>
      <c r="DO1520">
        <v>1.1782467365264893</v>
      </c>
      <c r="DP1520">
        <v>6.1952700614929199</v>
      </c>
      <c r="DQ1520">
        <v>6.2164721488952637</v>
      </c>
      <c r="DR1520">
        <v>6.2814006805419922</v>
      </c>
      <c r="DS1520">
        <v>6.2861413955688477</v>
      </c>
      <c r="DT1520">
        <v>6.237884521484375</v>
      </c>
      <c r="DU1520">
        <v>0.90329736471176147</v>
      </c>
      <c r="DV1520">
        <v>-6.1259035021066666E-2</v>
      </c>
      <c r="DW1520">
        <v>-7.7313832938671112E-2</v>
      </c>
      <c r="DX1520">
        <v>-0.10261829942464828</v>
      </c>
      <c r="DY1520">
        <v>6.6715013235807419E-3</v>
      </c>
      <c r="DZ1520">
        <v>5.7826023548841476E-2</v>
      </c>
      <c r="EA1520">
        <v>2.3922555446624756</v>
      </c>
      <c r="EB1520">
        <v>2.0168771743774414</v>
      </c>
      <c r="EC1520">
        <v>1.560539722442627</v>
      </c>
      <c r="ED1520">
        <v>1.3120524883270264</v>
      </c>
      <c r="EE1520">
        <v>1.2706890106201172</v>
      </c>
      <c r="EF1520">
        <v>1.2611583471298218</v>
      </c>
      <c r="EG1520">
        <v>1.2432564496994019</v>
      </c>
      <c r="EH1520">
        <v>1.2352075576782227</v>
      </c>
      <c r="EI1520">
        <v>1.2697165012359619</v>
      </c>
      <c r="EJ1520">
        <v>1.3855658769607544</v>
      </c>
      <c r="EK1520">
        <v>1.4477765560150146</v>
      </c>
      <c r="EL1520">
        <v>1.508818507194519</v>
      </c>
      <c r="EM1520">
        <v>2.0223004817962646</v>
      </c>
      <c r="EN1520">
        <v>6.5505819320678711</v>
      </c>
      <c r="EO1520">
        <v>6.5623397827148437</v>
      </c>
      <c r="EP1520">
        <v>6.6165642738342285</v>
      </c>
      <c r="EQ1520">
        <v>6.6180505752563477</v>
      </c>
      <c r="ER1520">
        <v>6.5818657875061035</v>
      </c>
      <c r="ES1520">
        <v>1.7389160394668579</v>
      </c>
      <c r="ET1520">
        <v>0.33127054572105408</v>
      </c>
      <c r="EU1520">
        <v>0.26596659421920776</v>
      </c>
      <c r="EV1520">
        <v>0.13115255534648895</v>
      </c>
      <c r="EW1520">
        <v>0.45129942893981934</v>
      </c>
      <c r="EX1520">
        <v>0.66790258884429932</v>
      </c>
      <c r="EY1520">
        <v>70.873023986816406</v>
      </c>
      <c r="EZ1520">
        <v>69.989646911621094</v>
      </c>
      <c r="FA1520">
        <v>69.250213623046875</v>
      </c>
      <c r="FB1520">
        <v>68.18572998046875</v>
      </c>
      <c r="FC1520">
        <v>68.527519226074219</v>
      </c>
      <c r="FD1520">
        <v>68.295700073242188</v>
      </c>
      <c r="FE1520">
        <v>68.692092895507813</v>
      </c>
      <c r="FF1520">
        <v>69.624130249023438</v>
      </c>
      <c r="FG1520">
        <v>74.035179138183594</v>
      </c>
      <c r="FH1520">
        <v>78.530677795410156</v>
      </c>
      <c r="FI1520">
        <v>82.463333129882813</v>
      </c>
      <c r="FJ1520">
        <v>84.332862854003906</v>
      </c>
      <c r="FK1520">
        <v>85.483329772949219</v>
      </c>
      <c r="FL1520">
        <v>84.485214233398438</v>
      </c>
      <c r="FM1520">
        <v>83.897834777832031</v>
      </c>
      <c r="FN1520">
        <v>84.389320373535156</v>
      </c>
      <c r="FO1520">
        <v>84.182022094726563</v>
      </c>
      <c r="FP1520">
        <v>83.189712524414063</v>
      </c>
      <c r="FQ1520">
        <v>80.495681762695312</v>
      </c>
      <c r="FR1520">
        <v>77.522796630859375</v>
      </c>
      <c r="FS1520">
        <v>75.078971862792969</v>
      </c>
      <c r="FT1520">
        <v>73.728164672851563</v>
      </c>
      <c r="FU1520">
        <v>72.625343322753906</v>
      </c>
      <c r="FV1520">
        <v>72.127532958984375</v>
      </c>
      <c r="FW1520">
        <v>181</v>
      </c>
      <c r="FX1520">
        <v>8.9820645749568939E-2</v>
      </c>
      <c r="FY1520">
        <v>1</v>
      </c>
    </row>
    <row r="1521" spans="1:181" x14ac:dyDescent="0.2">
      <c r="A1521" t="s">
        <v>243</v>
      </c>
      <c r="B1521" t="s">
        <v>239</v>
      </c>
      <c r="C1521" t="s">
        <v>214</v>
      </c>
      <c r="D1521" t="s">
        <v>40</v>
      </c>
      <c r="E1521">
        <v>2024</v>
      </c>
      <c r="F1521" t="s">
        <v>223</v>
      </c>
      <c r="G1521" t="s">
        <v>245</v>
      </c>
      <c r="H1521">
        <v>190</v>
      </c>
      <c r="K1521">
        <v>17.631135940551758</v>
      </c>
      <c r="L1521">
        <v>16.928085327148437</v>
      </c>
      <c r="M1521">
        <v>16.452571868896484</v>
      </c>
      <c r="N1521">
        <v>16.653354644775391</v>
      </c>
      <c r="O1521">
        <v>17.475994110107422</v>
      </c>
      <c r="P1521">
        <v>18.503068923950195</v>
      </c>
      <c r="Q1521">
        <v>21.803386688232422</v>
      </c>
      <c r="R1521">
        <v>24.59864616394043</v>
      </c>
      <c r="S1521">
        <v>27.736249923706055</v>
      </c>
      <c r="T1521">
        <v>29.997194290161133</v>
      </c>
      <c r="U1521">
        <v>33.416019439697266</v>
      </c>
      <c r="V1521">
        <v>34.884006500244141</v>
      </c>
      <c r="W1521">
        <v>35.521430969238281</v>
      </c>
      <c r="X1521">
        <v>35.857528686523438</v>
      </c>
      <c r="Y1521">
        <v>35.934623718261719</v>
      </c>
      <c r="Z1521">
        <v>36.165145874023437</v>
      </c>
      <c r="AA1521">
        <v>36.142398834228516</v>
      </c>
      <c r="AB1521">
        <v>36.156791687011719</v>
      </c>
      <c r="AC1521">
        <v>35.63690185546875</v>
      </c>
      <c r="AD1521">
        <v>34.945846557617188</v>
      </c>
      <c r="AE1521">
        <v>32.323539733886719</v>
      </c>
      <c r="AF1521">
        <v>26.410261154174805</v>
      </c>
      <c r="AG1521">
        <v>21.347639083862305</v>
      </c>
      <c r="AH1521">
        <v>18.337713241577148</v>
      </c>
      <c r="AI1521">
        <v>-2.3117575645446777</v>
      </c>
      <c r="AJ1521">
        <v>-1.9524644613265991</v>
      </c>
      <c r="AK1521">
        <v>-1.5304641723632812</v>
      </c>
      <c r="AL1521">
        <v>-1.3427131175994873</v>
      </c>
      <c r="AM1521">
        <v>-1.351285457611084</v>
      </c>
      <c r="AN1521">
        <v>-1.3818780183792114</v>
      </c>
      <c r="AO1521">
        <v>-1.5263195037841797</v>
      </c>
      <c r="AP1521">
        <v>-1.6621980667114258</v>
      </c>
      <c r="AQ1521">
        <v>-1.79884934425354</v>
      </c>
      <c r="AR1521">
        <v>-1.9363043308258057</v>
      </c>
      <c r="AS1521">
        <v>-2.1452362537384033</v>
      </c>
      <c r="AT1521">
        <v>-2.2371959686279297</v>
      </c>
      <c r="AU1521">
        <v>-0.83498513698577881</v>
      </c>
      <c r="AV1521">
        <v>5.3477821350097656</v>
      </c>
      <c r="AW1521">
        <v>5.391510009765625</v>
      </c>
      <c r="AX1521">
        <v>5.481971263885498</v>
      </c>
      <c r="AY1521">
        <v>5.4944734573364258</v>
      </c>
      <c r="AZ1521">
        <v>5.4174227714538574</v>
      </c>
      <c r="BA1521">
        <v>-1.0898151397705078</v>
      </c>
      <c r="BB1521">
        <v>-0.99751824140548706</v>
      </c>
      <c r="BC1521">
        <v>-0.89610421657562256</v>
      </c>
      <c r="BD1521">
        <v>-0.66020715236663818</v>
      </c>
      <c r="BE1521">
        <v>-1.0538523197174072</v>
      </c>
      <c r="BF1521">
        <v>-1.3973249197006226</v>
      </c>
      <c r="BG1521">
        <v>-0.92217296361923218</v>
      </c>
      <c r="BH1521">
        <v>-0.77990484237670898</v>
      </c>
      <c r="BI1521">
        <v>-0.61736911535263062</v>
      </c>
      <c r="BJ1521">
        <v>-0.55848455429077148</v>
      </c>
      <c r="BK1521">
        <v>-0.57674360275268555</v>
      </c>
      <c r="BL1521">
        <v>-0.60111439228057861</v>
      </c>
      <c r="BM1521">
        <v>-0.70817553997039795</v>
      </c>
      <c r="BN1521">
        <v>-0.80629271268844604</v>
      </c>
      <c r="BO1521">
        <v>-0.89238250255584717</v>
      </c>
      <c r="BP1521">
        <v>-0.95501041412353516</v>
      </c>
      <c r="BQ1521">
        <v>-1.0838457345962524</v>
      </c>
      <c r="BR1521">
        <v>-1.130608081817627</v>
      </c>
      <c r="BS1521">
        <v>9.0686213225126266E-3</v>
      </c>
      <c r="BT1521">
        <v>5.7030940055847168</v>
      </c>
      <c r="BU1521">
        <v>5.7373776435852051</v>
      </c>
      <c r="BV1521">
        <v>5.8171348571777344</v>
      </c>
      <c r="BW1521">
        <v>5.8263826370239258</v>
      </c>
      <c r="BX1521">
        <v>5.7614040374755859</v>
      </c>
      <c r="BY1521">
        <v>-0.25419649481773376</v>
      </c>
      <c r="BZ1521">
        <v>-0.60498863458633423</v>
      </c>
      <c r="CA1521">
        <v>-0.55282378196716309</v>
      </c>
      <c r="CB1521">
        <v>-0.42643627524375916</v>
      </c>
      <c r="CC1521">
        <v>-0.60922437906265259</v>
      </c>
      <c r="CD1521">
        <v>-0.78724837303161621</v>
      </c>
      <c r="CE1521">
        <v>4.0249008685350418E-2</v>
      </c>
      <c r="CF1521">
        <v>3.2206397503614426E-2</v>
      </c>
      <c r="CG1521">
        <v>1.5037774108350277E-2</v>
      </c>
      <c r="CH1521">
        <v>-1.5330281108617783E-2</v>
      </c>
      <c r="CI1521">
        <v>-4.0298275649547577E-2</v>
      </c>
      <c r="CJ1521">
        <v>-6.0359865427017212E-2</v>
      </c>
      <c r="CK1521">
        <v>-0.14153152704238892</v>
      </c>
      <c r="CL1521">
        <v>-0.21349526941776276</v>
      </c>
      <c r="CM1521">
        <v>-0.26456639170646667</v>
      </c>
      <c r="CN1521">
        <v>-0.27536922693252563</v>
      </c>
      <c r="CO1521">
        <v>-0.34872984886169434</v>
      </c>
      <c r="CP1521">
        <v>-0.36418870091438293</v>
      </c>
      <c r="CQ1521">
        <v>0.59365767240524292</v>
      </c>
      <c r="CR1521">
        <v>5.9491820335388184</v>
      </c>
      <c r="CS1521">
        <v>5.9769248962402344</v>
      </c>
      <c r="CT1521">
        <v>6.0492677688598633</v>
      </c>
      <c r="CU1521">
        <v>6.0562620162963867</v>
      </c>
      <c r="CV1521">
        <v>5.9996442794799805</v>
      </c>
      <c r="CW1521">
        <v>0.32455042004585266</v>
      </c>
      <c r="CX1521">
        <v>-0.3331238329410553</v>
      </c>
      <c r="CY1521">
        <v>-0.3150688111782074</v>
      </c>
      <c r="CZ1521">
        <v>-0.26452729105949402</v>
      </c>
      <c r="DA1521">
        <v>-0.30127644538879395</v>
      </c>
      <c r="DB1521">
        <v>-0.36471116542816162</v>
      </c>
      <c r="DC1521">
        <v>1.0026710033416748</v>
      </c>
      <c r="DD1521">
        <v>0.84431761503219604</v>
      </c>
      <c r="DE1521">
        <v>0.64744466543197632</v>
      </c>
      <c r="DF1521">
        <v>0.52782398462295532</v>
      </c>
      <c r="DG1521">
        <v>0.49614706635475159</v>
      </c>
      <c r="DH1521">
        <v>0.48039466142654419</v>
      </c>
      <c r="DI1521">
        <v>0.42511248588562012</v>
      </c>
      <c r="DJ1521">
        <v>0.37930217385292053</v>
      </c>
      <c r="DK1521">
        <v>0.36324974894523621</v>
      </c>
      <c r="DL1521">
        <v>0.40427196025848389</v>
      </c>
      <c r="DM1521">
        <v>0.38638600707054138</v>
      </c>
      <c r="DN1521">
        <v>0.40223067998886108</v>
      </c>
      <c r="DO1521">
        <v>1.1782467365264893</v>
      </c>
      <c r="DP1521">
        <v>6.1952700614929199</v>
      </c>
      <c r="DQ1521">
        <v>6.2164721488952637</v>
      </c>
      <c r="DR1521">
        <v>6.2814006805419922</v>
      </c>
      <c r="DS1521">
        <v>6.2861413955688477</v>
      </c>
      <c r="DT1521">
        <v>6.237884521484375</v>
      </c>
      <c r="DU1521">
        <v>0.90329736471176147</v>
      </c>
      <c r="DV1521">
        <v>-6.1259035021066666E-2</v>
      </c>
      <c r="DW1521">
        <v>-7.7313832938671112E-2</v>
      </c>
      <c r="DX1521">
        <v>-0.10261829942464828</v>
      </c>
      <c r="DY1521">
        <v>6.6715013235807419E-3</v>
      </c>
      <c r="DZ1521">
        <v>5.7826023548841476E-2</v>
      </c>
      <c r="EA1521">
        <v>2.3922555446624756</v>
      </c>
      <c r="EB1521">
        <v>2.0168771743774414</v>
      </c>
      <c r="EC1521">
        <v>1.560539722442627</v>
      </c>
      <c r="ED1521">
        <v>1.3120524883270264</v>
      </c>
      <c r="EE1521">
        <v>1.2706890106201172</v>
      </c>
      <c r="EF1521">
        <v>1.2611583471298218</v>
      </c>
      <c r="EG1521">
        <v>1.2432564496994019</v>
      </c>
      <c r="EH1521">
        <v>1.2352075576782227</v>
      </c>
      <c r="EI1521">
        <v>1.2697165012359619</v>
      </c>
      <c r="EJ1521">
        <v>1.3855658769607544</v>
      </c>
      <c r="EK1521">
        <v>1.4477765560150146</v>
      </c>
      <c r="EL1521">
        <v>1.508818507194519</v>
      </c>
      <c r="EM1521">
        <v>2.0223004817962646</v>
      </c>
      <c r="EN1521">
        <v>6.5505819320678711</v>
      </c>
      <c r="EO1521">
        <v>6.5623397827148437</v>
      </c>
      <c r="EP1521">
        <v>6.6165642738342285</v>
      </c>
      <c r="EQ1521">
        <v>6.6180505752563477</v>
      </c>
      <c r="ER1521">
        <v>6.5818657875061035</v>
      </c>
      <c r="ES1521">
        <v>1.7389160394668579</v>
      </c>
      <c r="ET1521">
        <v>0.33127054572105408</v>
      </c>
      <c r="EU1521">
        <v>0.26596659421920776</v>
      </c>
      <c r="EV1521">
        <v>0.13115255534648895</v>
      </c>
      <c r="EW1521">
        <v>0.45129942893981934</v>
      </c>
      <c r="EX1521">
        <v>0.66790258884429932</v>
      </c>
      <c r="EY1521">
        <v>70.873023986816406</v>
      </c>
      <c r="EZ1521">
        <v>69.989646911621094</v>
      </c>
      <c r="FA1521">
        <v>69.250213623046875</v>
      </c>
      <c r="FB1521">
        <v>68.18572998046875</v>
      </c>
      <c r="FC1521">
        <v>68.527519226074219</v>
      </c>
      <c r="FD1521">
        <v>68.295700073242188</v>
      </c>
      <c r="FE1521">
        <v>68.692092895507813</v>
      </c>
      <c r="FF1521">
        <v>69.624130249023438</v>
      </c>
      <c r="FG1521">
        <v>74.035179138183594</v>
      </c>
      <c r="FH1521">
        <v>78.530677795410156</v>
      </c>
      <c r="FI1521">
        <v>82.463333129882813</v>
      </c>
      <c r="FJ1521">
        <v>84.332862854003906</v>
      </c>
      <c r="FK1521">
        <v>85.483329772949219</v>
      </c>
      <c r="FL1521">
        <v>84.485214233398438</v>
      </c>
      <c r="FM1521">
        <v>83.897834777832031</v>
      </c>
      <c r="FN1521">
        <v>84.389320373535156</v>
      </c>
      <c r="FO1521">
        <v>84.182022094726563</v>
      </c>
      <c r="FP1521">
        <v>83.189712524414063</v>
      </c>
      <c r="FQ1521">
        <v>80.495681762695312</v>
      </c>
      <c r="FR1521">
        <v>77.522796630859375</v>
      </c>
      <c r="FS1521">
        <v>75.078971862792969</v>
      </c>
      <c r="FT1521">
        <v>73.728164672851563</v>
      </c>
      <c r="FU1521">
        <v>72.625343322753906</v>
      </c>
      <c r="FV1521">
        <v>72.127532958984375</v>
      </c>
      <c r="FW1521">
        <v>181</v>
      </c>
      <c r="FX1521">
        <v>8.9820645749568939E-2</v>
      </c>
      <c r="FY1521">
        <v>1</v>
      </c>
    </row>
    <row r="1522" spans="1:181" x14ac:dyDescent="0.2">
      <c r="A1522" t="s">
        <v>243</v>
      </c>
      <c r="B1522" t="s">
        <v>239</v>
      </c>
      <c r="C1522" t="s">
        <v>214</v>
      </c>
      <c r="D1522" t="s">
        <v>40</v>
      </c>
      <c r="E1522">
        <v>2025</v>
      </c>
      <c r="F1522" t="s">
        <v>223</v>
      </c>
      <c r="G1522" t="s">
        <v>245</v>
      </c>
      <c r="H1522">
        <v>190</v>
      </c>
      <c r="K1522">
        <v>17.631135940551758</v>
      </c>
      <c r="L1522">
        <v>16.928085327148437</v>
      </c>
      <c r="M1522">
        <v>16.452571868896484</v>
      </c>
      <c r="N1522">
        <v>16.653354644775391</v>
      </c>
      <c r="O1522">
        <v>17.475994110107422</v>
      </c>
      <c r="P1522">
        <v>18.503068923950195</v>
      </c>
      <c r="Q1522">
        <v>21.803386688232422</v>
      </c>
      <c r="R1522">
        <v>24.59864616394043</v>
      </c>
      <c r="S1522">
        <v>27.736249923706055</v>
      </c>
      <c r="T1522">
        <v>29.997194290161133</v>
      </c>
      <c r="U1522">
        <v>33.416019439697266</v>
      </c>
      <c r="V1522">
        <v>34.884006500244141</v>
      </c>
      <c r="W1522">
        <v>35.521430969238281</v>
      </c>
      <c r="X1522">
        <v>35.857528686523438</v>
      </c>
      <c r="Y1522">
        <v>35.934623718261719</v>
      </c>
      <c r="Z1522">
        <v>36.165145874023437</v>
      </c>
      <c r="AA1522">
        <v>36.142398834228516</v>
      </c>
      <c r="AB1522">
        <v>36.156791687011719</v>
      </c>
      <c r="AC1522">
        <v>35.63690185546875</v>
      </c>
      <c r="AD1522">
        <v>34.945846557617188</v>
      </c>
      <c r="AE1522">
        <v>32.323539733886719</v>
      </c>
      <c r="AF1522">
        <v>26.410261154174805</v>
      </c>
      <c r="AG1522">
        <v>21.347639083862305</v>
      </c>
      <c r="AH1522">
        <v>18.337713241577148</v>
      </c>
      <c r="AI1522">
        <v>-2.3117575645446777</v>
      </c>
      <c r="AJ1522">
        <v>-1.9524644613265991</v>
      </c>
      <c r="AK1522">
        <v>-1.5304641723632812</v>
      </c>
      <c r="AL1522">
        <v>-1.3427131175994873</v>
      </c>
      <c r="AM1522">
        <v>-1.351285457611084</v>
      </c>
      <c r="AN1522">
        <v>-1.3818780183792114</v>
      </c>
      <c r="AO1522">
        <v>-1.5263195037841797</v>
      </c>
      <c r="AP1522">
        <v>-1.6621980667114258</v>
      </c>
      <c r="AQ1522">
        <v>-1.79884934425354</v>
      </c>
      <c r="AR1522">
        <v>-1.9363043308258057</v>
      </c>
      <c r="AS1522">
        <v>-2.1452362537384033</v>
      </c>
      <c r="AT1522">
        <v>-2.2371959686279297</v>
      </c>
      <c r="AU1522">
        <v>-0.83498513698577881</v>
      </c>
      <c r="AV1522">
        <v>5.3477821350097656</v>
      </c>
      <c r="AW1522">
        <v>5.391510009765625</v>
      </c>
      <c r="AX1522">
        <v>5.481971263885498</v>
      </c>
      <c r="AY1522">
        <v>5.4944734573364258</v>
      </c>
      <c r="AZ1522">
        <v>5.4174227714538574</v>
      </c>
      <c r="BA1522">
        <v>-1.0898151397705078</v>
      </c>
      <c r="BB1522">
        <v>-0.99751824140548706</v>
      </c>
      <c r="BC1522">
        <v>-0.89610421657562256</v>
      </c>
      <c r="BD1522">
        <v>-0.66020715236663818</v>
      </c>
      <c r="BE1522">
        <v>-1.0538523197174072</v>
      </c>
      <c r="BF1522">
        <v>-1.3973249197006226</v>
      </c>
      <c r="BG1522">
        <v>-0.92217296361923218</v>
      </c>
      <c r="BH1522">
        <v>-0.77990484237670898</v>
      </c>
      <c r="BI1522">
        <v>-0.61736911535263062</v>
      </c>
      <c r="BJ1522">
        <v>-0.55848455429077148</v>
      </c>
      <c r="BK1522">
        <v>-0.57674360275268555</v>
      </c>
      <c r="BL1522">
        <v>-0.60111439228057861</v>
      </c>
      <c r="BM1522">
        <v>-0.70817553997039795</v>
      </c>
      <c r="BN1522">
        <v>-0.80629271268844604</v>
      </c>
      <c r="BO1522">
        <v>-0.89238250255584717</v>
      </c>
      <c r="BP1522">
        <v>-0.95501041412353516</v>
      </c>
      <c r="BQ1522">
        <v>-1.0838457345962524</v>
      </c>
      <c r="BR1522">
        <v>-1.130608081817627</v>
      </c>
      <c r="BS1522">
        <v>9.0686213225126266E-3</v>
      </c>
      <c r="BT1522">
        <v>5.7030940055847168</v>
      </c>
      <c r="BU1522">
        <v>5.7373776435852051</v>
      </c>
      <c r="BV1522">
        <v>5.8171348571777344</v>
      </c>
      <c r="BW1522">
        <v>5.8263826370239258</v>
      </c>
      <c r="BX1522">
        <v>5.7614040374755859</v>
      </c>
      <c r="BY1522">
        <v>-0.25419649481773376</v>
      </c>
      <c r="BZ1522">
        <v>-0.60498863458633423</v>
      </c>
      <c r="CA1522">
        <v>-0.55282378196716309</v>
      </c>
      <c r="CB1522">
        <v>-0.42643627524375916</v>
      </c>
      <c r="CC1522">
        <v>-0.60922437906265259</v>
      </c>
      <c r="CD1522">
        <v>-0.78724837303161621</v>
      </c>
      <c r="CE1522">
        <v>4.0249008685350418E-2</v>
      </c>
      <c r="CF1522">
        <v>3.2206397503614426E-2</v>
      </c>
      <c r="CG1522">
        <v>1.5037774108350277E-2</v>
      </c>
      <c r="CH1522">
        <v>-1.5330281108617783E-2</v>
      </c>
      <c r="CI1522">
        <v>-4.0298275649547577E-2</v>
      </c>
      <c r="CJ1522">
        <v>-6.0359865427017212E-2</v>
      </c>
      <c r="CK1522">
        <v>-0.14153152704238892</v>
      </c>
      <c r="CL1522">
        <v>-0.21349526941776276</v>
      </c>
      <c r="CM1522">
        <v>-0.26456639170646667</v>
      </c>
      <c r="CN1522">
        <v>-0.27536922693252563</v>
      </c>
      <c r="CO1522">
        <v>-0.34872984886169434</v>
      </c>
      <c r="CP1522">
        <v>-0.36418870091438293</v>
      </c>
      <c r="CQ1522">
        <v>0.59365767240524292</v>
      </c>
      <c r="CR1522">
        <v>5.9491820335388184</v>
      </c>
      <c r="CS1522">
        <v>5.9769248962402344</v>
      </c>
      <c r="CT1522">
        <v>6.0492677688598633</v>
      </c>
      <c r="CU1522">
        <v>6.0562620162963867</v>
      </c>
      <c r="CV1522">
        <v>5.9996442794799805</v>
      </c>
      <c r="CW1522">
        <v>0.32455042004585266</v>
      </c>
      <c r="CX1522">
        <v>-0.3331238329410553</v>
      </c>
      <c r="CY1522">
        <v>-0.3150688111782074</v>
      </c>
      <c r="CZ1522">
        <v>-0.26452729105949402</v>
      </c>
      <c r="DA1522">
        <v>-0.30127644538879395</v>
      </c>
      <c r="DB1522">
        <v>-0.36471116542816162</v>
      </c>
      <c r="DC1522">
        <v>1.0026710033416748</v>
      </c>
      <c r="DD1522">
        <v>0.84431761503219604</v>
      </c>
      <c r="DE1522">
        <v>0.64744466543197632</v>
      </c>
      <c r="DF1522">
        <v>0.52782398462295532</v>
      </c>
      <c r="DG1522">
        <v>0.49614706635475159</v>
      </c>
      <c r="DH1522">
        <v>0.48039466142654419</v>
      </c>
      <c r="DI1522">
        <v>0.42511248588562012</v>
      </c>
      <c r="DJ1522">
        <v>0.37930217385292053</v>
      </c>
      <c r="DK1522">
        <v>0.36324974894523621</v>
      </c>
      <c r="DL1522">
        <v>0.40427196025848389</v>
      </c>
      <c r="DM1522">
        <v>0.38638600707054138</v>
      </c>
      <c r="DN1522">
        <v>0.40223067998886108</v>
      </c>
      <c r="DO1522">
        <v>1.1782467365264893</v>
      </c>
      <c r="DP1522">
        <v>6.1952700614929199</v>
      </c>
      <c r="DQ1522">
        <v>6.2164721488952637</v>
      </c>
      <c r="DR1522">
        <v>6.2814006805419922</v>
      </c>
      <c r="DS1522">
        <v>6.2861413955688477</v>
      </c>
      <c r="DT1522">
        <v>6.237884521484375</v>
      </c>
      <c r="DU1522">
        <v>0.90329736471176147</v>
      </c>
      <c r="DV1522">
        <v>-6.1259035021066666E-2</v>
      </c>
      <c r="DW1522">
        <v>-7.7313832938671112E-2</v>
      </c>
      <c r="DX1522">
        <v>-0.10261829942464828</v>
      </c>
      <c r="DY1522">
        <v>6.6715013235807419E-3</v>
      </c>
      <c r="DZ1522">
        <v>5.7826023548841476E-2</v>
      </c>
      <c r="EA1522">
        <v>2.3922555446624756</v>
      </c>
      <c r="EB1522">
        <v>2.0168771743774414</v>
      </c>
      <c r="EC1522">
        <v>1.560539722442627</v>
      </c>
      <c r="ED1522">
        <v>1.3120524883270264</v>
      </c>
      <c r="EE1522">
        <v>1.2706890106201172</v>
      </c>
      <c r="EF1522">
        <v>1.2611583471298218</v>
      </c>
      <c r="EG1522">
        <v>1.2432564496994019</v>
      </c>
      <c r="EH1522">
        <v>1.2352075576782227</v>
      </c>
      <c r="EI1522">
        <v>1.2697165012359619</v>
      </c>
      <c r="EJ1522">
        <v>1.3855658769607544</v>
      </c>
      <c r="EK1522">
        <v>1.4477765560150146</v>
      </c>
      <c r="EL1522">
        <v>1.508818507194519</v>
      </c>
      <c r="EM1522">
        <v>2.0223004817962646</v>
      </c>
      <c r="EN1522">
        <v>6.5505819320678711</v>
      </c>
      <c r="EO1522">
        <v>6.5623397827148437</v>
      </c>
      <c r="EP1522">
        <v>6.6165642738342285</v>
      </c>
      <c r="EQ1522">
        <v>6.6180505752563477</v>
      </c>
      <c r="ER1522">
        <v>6.5818657875061035</v>
      </c>
      <c r="ES1522">
        <v>1.7389160394668579</v>
      </c>
      <c r="ET1522">
        <v>0.33127054572105408</v>
      </c>
      <c r="EU1522">
        <v>0.26596659421920776</v>
      </c>
      <c r="EV1522">
        <v>0.13115255534648895</v>
      </c>
      <c r="EW1522">
        <v>0.45129942893981934</v>
      </c>
      <c r="EX1522">
        <v>0.66790258884429932</v>
      </c>
      <c r="EY1522">
        <v>70.873023986816406</v>
      </c>
      <c r="EZ1522">
        <v>69.989646911621094</v>
      </c>
      <c r="FA1522">
        <v>69.250213623046875</v>
      </c>
      <c r="FB1522">
        <v>68.18572998046875</v>
      </c>
      <c r="FC1522">
        <v>68.527519226074219</v>
      </c>
      <c r="FD1522">
        <v>68.295700073242188</v>
      </c>
      <c r="FE1522">
        <v>68.692092895507813</v>
      </c>
      <c r="FF1522">
        <v>69.624130249023438</v>
      </c>
      <c r="FG1522">
        <v>74.035179138183594</v>
      </c>
      <c r="FH1522">
        <v>78.530677795410156</v>
      </c>
      <c r="FI1522">
        <v>82.463333129882813</v>
      </c>
      <c r="FJ1522">
        <v>84.332862854003906</v>
      </c>
      <c r="FK1522">
        <v>85.483329772949219</v>
      </c>
      <c r="FL1522">
        <v>84.485214233398438</v>
      </c>
      <c r="FM1522">
        <v>83.897834777832031</v>
      </c>
      <c r="FN1522">
        <v>84.389320373535156</v>
      </c>
      <c r="FO1522">
        <v>84.182022094726563</v>
      </c>
      <c r="FP1522">
        <v>83.189712524414063</v>
      </c>
      <c r="FQ1522">
        <v>80.495681762695312</v>
      </c>
      <c r="FR1522">
        <v>77.522796630859375</v>
      </c>
      <c r="FS1522">
        <v>75.078971862792969</v>
      </c>
      <c r="FT1522">
        <v>73.728164672851563</v>
      </c>
      <c r="FU1522">
        <v>72.625343322753906</v>
      </c>
      <c r="FV1522">
        <v>72.127532958984375</v>
      </c>
      <c r="FW1522">
        <v>181</v>
      </c>
      <c r="FX1522">
        <v>8.9820645749568939E-2</v>
      </c>
      <c r="FY1522">
        <v>1</v>
      </c>
    </row>
    <row r="1523" spans="1:181" x14ac:dyDescent="0.2">
      <c r="A1523" t="s">
        <v>243</v>
      </c>
      <c r="B1523" t="s">
        <v>239</v>
      </c>
      <c r="C1523" t="s">
        <v>214</v>
      </c>
      <c r="D1523" t="s">
        <v>41</v>
      </c>
      <c r="E1523">
        <v>2015</v>
      </c>
      <c r="F1523" t="s">
        <v>223</v>
      </c>
      <c r="G1523" t="s">
        <v>245</v>
      </c>
      <c r="H1523">
        <v>184</v>
      </c>
      <c r="K1523">
        <v>16.88239860534668</v>
      </c>
      <c r="L1523">
        <v>16.221031188964844</v>
      </c>
      <c r="M1523">
        <v>15.776058197021484</v>
      </c>
      <c r="N1523">
        <v>15.9742431640625</v>
      </c>
      <c r="O1523">
        <v>16.746707916259766</v>
      </c>
      <c r="P1523">
        <v>17.753751754760742</v>
      </c>
      <c r="Q1523">
        <v>20.999685287475586</v>
      </c>
      <c r="R1523">
        <v>23.735652923583984</v>
      </c>
      <c r="S1523">
        <v>26.481515884399414</v>
      </c>
      <c r="T1523">
        <v>28.581024169921875</v>
      </c>
      <c r="U1523">
        <v>32.024612426757813</v>
      </c>
      <c r="V1523">
        <v>33.381084442138672</v>
      </c>
      <c r="W1523">
        <v>34.172378540039063</v>
      </c>
      <c r="X1523">
        <v>34.872005462646484</v>
      </c>
      <c r="Y1523">
        <v>35.224021911621094</v>
      </c>
      <c r="Z1523">
        <v>35.436595916748047</v>
      </c>
      <c r="AA1523">
        <v>35.263416290283203</v>
      </c>
      <c r="AB1523">
        <v>35.194126129150391</v>
      </c>
      <c r="AC1523">
        <v>35.283966064453125</v>
      </c>
      <c r="AD1523">
        <v>34.01556396484375</v>
      </c>
      <c r="AE1523">
        <v>31.357662200927734</v>
      </c>
      <c r="AF1523">
        <v>25.452606201171875</v>
      </c>
      <c r="AG1523">
        <v>20.556190490722656</v>
      </c>
      <c r="AH1523">
        <v>17.618438720703125</v>
      </c>
      <c r="AI1523">
        <v>-2.2728221416473389</v>
      </c>
      <c r="AJ1523">
        <v>-1.9068853855133057</v>
      </c>
      <c r="AK1523">
        <v>-1.5156393051147461</v>
      </c>
      <c r="AL1523">
        <v>-1.31864333152771</v>
      </c>
      <c r="AM1523">
        <v>-1.3198708295822144</v>
      </c>
      <c r="AN1523">
        <v>-1.3504922389984131</v>
      </c>
      <c r="AO1523">
        <v>-1.4991312026977539</v>
      </c>
      <c r="AP1523">
        <v>-1.6296143531799316</v>
      </c>
      <c r="AQ1523">
        <v>-1.7426455020904541</v>
      </c>
      <c r="AR1523">
        <v>-1.8675838708877563</v>
      </c>
      <c r="AS1523">
        <v>-2.0959813594818115</v>
      </c>
      <c r="AT1523">
        <v>-2.1926653385162354</v>
      </c>
      <c r="AU1523">
        <v>-0.86592024564743042</v>
      </c>
      <c r="AV1523">
        <v>5.2107043266296387</v>
      </c>
      <c r="AW1523">
        <v>5.3194808959960938</v>
      </c>
      <c r="AX1523">
        <v>5.3961086273193359</v>
      </c>
      <c r="AY1523">
        <v>5.3630261421203613</v>
      </c>
      <c r="AZ1523">
        <v>5.2744760513305664</v>
      </c>
      <c r="BA1523">
        <v>-1.2098424434661865</v>
      </c>
      <c r="BB1523">
        <v>-0.95939522981643677</v>
      </c>
      <c r="BC1523">
        <v>-0.85746943950653076</v>
      </c>
      <c r="BD1523">
        <v>-0.62725615501403809</v>
      </c>
      <c r="BE1523">
        <v>-1.0314704179763794</v>
      </c>
      <c r="BF1523">
        <v>-1.3653491735458374</v>
      </c>
      <c r="BG1523">
        <v>-0.90351516008377075</v>
      </c>
      <c r="BH1523">
        <v>-0.75836372375488281</v>
      </c>
      <c r="BI1523">
        <v>-0.60635387897491455</v>
      </c>
      <c r="BJ1523">
        <v>-0.54291278123855591</v>
      </c>
      <c r="BK1523">
        <v>-0.55929356813430786</v>
      </c>
      <c r="BL1523">
        <v>-0.58319258689880371</v>
      </c>
      <c r="BM1523">
        <v>-0.69034403562545776</v>
      </c>
      <c r="BN1523">
        <v>-0.78544598817825317</v>
      </c>
      <c r="BO1523">
        <v>-0.85976487398147583</v>
      </c>
      <c r="BP1523">
        <v>-0.91755580902099609</v>
      </c>
      <c r="BQ1523">
        <v>-1.051235556602478</v>
      </c>
      <c r="BR1523">
        <v>-1.0974513292312622</v>
      </c>
      <c r="BS1523">
        <v>-2.8867281973361969E-2</v>
      </c>
      <c r="BT1523">
        <v>5.5598292350769043</v>
      </c>
      <c r="BU1523">
        <v>5.6598720550537109</v>
      </c>
      <c r="BV1523">
        <v>5.7269282341003418</v>
      </c>
      <c r="BW1523">
        <v>5.6911144256591797</v>
      </c>
      <c r="BX1523">
        <v>5.616574764251709</v>
      </c>
      <c r="BY1523">
        <v>-0.36053705215454102</v>
      </c>
      <c r="BZ1523">
        <v>-0.57406443357467651</v>
      </c>
      <c r="CA1523">
        <v>-0.52148294448852539</v>
      </c>
      <c r="CB1523">
        <v>-0.39974334836006165</v>
      </c>
      <c r="CC1523">
        <v>-0.58729016780853271</v>
      </c>
      <c r="CD1523">
        <v>-0.76084440946578979</v>
      </c>
      <c r="CE1523">
        <v>4.4862665235996246E-2</v>
      </c>
      <c r="CF1523">
        <v>3.709886223077774E-2</v>
      </c>
      <c r="CG1523">
        <v>2.3414410650730133E-2</v>
      </c>
      <c r="CH1523">
        <v>-5.6441901251673698E-3</v>
      </c>
      <c r="CI1523">
        <v>-3.2520022243261337E-2</v>
      </c>
      <c r="CJ1523">
        <v>-5.1763162016868591E-2</v>
      </c>
      <c r="CK1523">
        <v>-0.13018052279949188</v>
      </c>
      <c r="CL1523">
        <v>-0.20077763497829437</v>
      </c>
      <c r="CM1523">
        <v>-0.24828441441059113</v>
      </c>
      <c r="CN1523">
        <v>-0.25956925749778748</v>
      </c>
      <c r="CO1523">
        <v>-0.327647864818573</v>
      </c>
      <c r="CP1523">
        <v>-0.33890935778617859</v>
      </c>
      <c r="CQ1523">
        <v>0.5508730411529541</v>
      </c>
      <c r="CR1523">
        <v>5.8016319274902344</v>
      </c>
      <c r="CS1523">
        <v>5.8956255912780762</v>
      </c>
      <c r="CT1523">
        <v>5.9560532569885254</v>
      </c>
      <c r="CU1523">
        <v>5.9183473587036133</v>
      </c>
      <c r="CV1523">
        <v>5.8535113334655762</v>
      </c>
      <c r="CW1523">
        <v>0.22768926620483398</v>
      </c>
      <c r="CX1523">
        <v>-0.30718547105789185</v>
      </c>
      <c r="CY1523">
        <v>-0.28877970576286316</v>
      </c>
      <c r="CZ1523">
        <v>-0.24216867983341217</v>
      </c>
      <c r="DA1523">
        <v>-0.27965226769447327</v>
      </c>
      <c r="DB1523">
        <v>-0.3421662449836731</v>
      </c>
      <c r="DC1523">
        <v>0.99324053525924683</v>
      </c>
      <c r="DD1523">
        <v>0.83256149291992188</v>
      </c>
      <c r="DE1523">
        <v>0.6531827449798584</v>
      </c>
      <c r="DF1523">
        <v>0.53162437677383423</v>
      </c>
      <c r="DG1523">
        <v>0.4942534863948822</v>
      </c>
      <c r="DH1523">
        <v>0.47966623306274414</v>
      </c>
      <c r="DI1523">
        <v>0.429982990026474</v>
      </c>
      <c r="DJ1523">
        <v>0.38389074802398682</v>
      </c>
      <c r="DK1523">
        <v>0.36319604516029358</v>
      </c>
      <c r="DL1523">
        <v>0.39841729402542114</v>
      </c>
      <c r="DM1523">
        <v>0.39593982696533203</v>
      </c>
      <c r="DN1523">
        <v>0.41963258385658264</v>
      </c>
      <c r="DO1523">
        <v>1.1306133270263672</v>
      </c>
      <c r="DP1523">
        <v>6.0434346199035645</v>
      </c>
      <c r="DQ1523">
        <v>6.1313791275024414</v>
      </c>
      <c r="DR1523">
        <v>6.185178279876709</v>
      </c>
      <c r="DS1523">
        <v>6.1455802917480469</v>
      </c>
      <c r="DT1523">
        <v>6.0904479026794434</v>
      </c>
      <c r="DU1523">
        <v>0.81591558456420898</v>
      </c>
      <c r="DV1523">
        <v>-4.0306523442268372E-2</v>
      </c>
      <c r="DW1523">
        <v>-5.6076467037200928E-2</v>
      </c>
      <c r="DX1523">
        <v>-8.4594011306762695E-2</v>
      </c>
      <c r="DY1523">
        <v>2.7985643595457077E-2</v>
      </c>
      <c r="DZ1523">
        <v>7.6511897146701813E-2</v>
      </c>
      <c r="EA1523">
        <v>2.3625473976135254</v>
      </c>
      <c r="EB1523">
        <v>1.9810831546783447</v>
      </c>
      <c r="EC1523">
        <v>1.5624681711196899</v>
      </c>
      <c r="ED1523">
        <v>1.3073549270629883</v>
      </c>
      <c r="EE1523">
        <v>1.2548308372497559</v>
      </c>
      <c r="EF1523">
        <v>1.2469658851623535</v>
      </c>
      <c r="EG1523">
        <v>1.2387701272964478</v>
      </c>
      <c r="EH1523">
        <v>1.2280590534210205</v>
      </c>
      <c r="EI1523">
        <v>1.2460767030715942</v>
      </c>
      <c r="EJ1523">
        <v>1.3484454154968262</v>
      </c>
      <c r="EK1523">
        <v>1.440685510635376</v>
      </c>
      <c r="EL1523">
        <v>1.5148466825485229</v>
      </c>
      <c r="EM1523">
        <v>1.9676662683486938</v>
      </c>
      <c r="EN1523">
        <v>6.3925595283508301</v>
      </c>
      <c r="EO1523">
        <v>6.4717702865600586</v>
      </c>
      <c r="EP1523">
        <v>6.5159978866577148</v>
      </c>
      <c r="EQ1523">
        <v>6.4736685752868652</v>
      </c>
      <c r="ER1523">
        <v>6.4325466156005859</v>
      </c>
      <c r="ES1523">
        <v>1.6652209758758545</v>
      </c>
      <c r="ET1523">
        <v>0.34502428770065308</v>
      </c>
      <c r="EU1523">
        <v>0.27991005778312683</v>
      </c>
      <c r="EV1523">
        <v>0.14291878044605255</v>
      </c>
      <c r="EW1523">
        <v>0.47216594219207764</v>
      </c>
      <c r="EX1523">
        <v>0.68101662397384644</v>
      </c>
      <c r="EY1523">
        <v>70.61834716796875</v>
      </c>
      <c r="EZ1523">
        <v>70.119728088378906</v>
      </c>
      <c r="FA1523">
        <v>70.009414672851563</v>
      </c>
      <c r="FB1523">
        <v>69.198532104492187</v>
      </c>
      <c r="FC1523">
        <v>68.817573547363281</v>
      </c>
      <c r="FD1523">
        <v>68.578948974609375</v>
      </c>
      <c r="FE1523">
        <v>69.150779724121094</v>
      </c>
      <c r="FF1523">
        <v>70.135581970214844</v>
      </c>
      <c r="FG1523">
        <v>72.928314208984375</v>
      </c>
      <c r="FH1523">
        <v>76.952804565429688</v>
      </c>
      <c r="FI1523">
        <v>81.762969970703125</v>
      </c>
      <c r="FJ1523">
        <v>83.484840393066406</v>
      </c>
      <c r="FK1523">
        <v>85.42694091796875</v>
      </c>
      <c r="FL1523">
        <v>86.071762084960938</v>
      </c>
      <c r="FM1523">
        <v>86.703140258789063</v>
      </c>
      <c r="FN1523">
        <v>86.971603393554688</v>
      </c>
      <c r="FO1523">
        <v>86.022987365722656</v>
      </c>
      <c r="FP1523">
        <v>84.650413513183594</v>
      </c>
      <c r="FQ1523">
        <v>84.168785095214844</v>
      </c>
      <c r="FR1523">
        <v>78.805816650390625</v>
      </c>
      <c r="FS1523">
        <v>76.274345397949219</v>
      </c>
      <c r="FT1523">
        <v>74.234100341796875</v>
      </c>
      <c r="FU1523">
        <v>73.292716979980469</v>
      </c>
      <c r="FV1523">
        <v>72.627449035644531</v>
      </c>
      <c r="FW1523">
        <v>181</v>
      </c>
      <c r="FX1523">
        <v>8.9820645749568939E-2</v>
      </c>
      <c r="FY1523">
        <v>1</v>
      </c>
    </row>
    <row r="1524" spans="1:181" x14ac:dyDescent="0.2">
      <c r="A1524" t="s">
        <v>243</v>
      </c>
      <c r="B1524" t="s">
        <v>239</v>
      </c>
      <c r="C1524" t="s">
        <v>214</v>
      </c>
      <c r="D1524" t="s">
        <v>41</v>
      </c>
      <c r="E1524">
        <v>2016</v>
      </c>
      <c r="F1524" t="s">
        <v>223</v>
      </c>
      <c r="G1524" t="s">
        <v>245</v>
      </c>
      <c r="H1524">
        <v>190</v>
      </c>
      <c r="K1524">
        <v>17.432912826538086</v>
      </c>
      <c r="L1524">
        <v>16.749977111816406</v>
      </c>
      <c r="M1524">
        <v>16.290494918823242</v>
      </c>
      <c r="N1524">
        <v>16.495141983032227</v>
      </c>
      <c r="O1524">
        <v>17.292797088623047</v>
      </c>
      <c r="P1524">
        <v>18.332679748535156</v>
      </c>
      <c r="Q1524">
        <v>21.684457778930664</v>
      </c>
      <c r="R1524">
        <v>24.509641647338867</v>
      </c>
      <c r="S1524">
        <v>27.345043182373047</v>
      </c>
      <c r="T1524">
        <v>29.51301383972168</v>
      </c>
      <c r="U1524">
        <v>33.068893432617188</v>
      </c>
      <c r="V1524">
        <v>34.469596862792969</v>
      </c>
      <c r="W1524">
        <v>35.286697387695313</v>
      </c>
      <c r="X1524">
        <v>36.009136199951172</v>
      </c>
      <c r="Y1524">
        <v>36.372634887695313</v>
      </c>
      <c r="Z1524">
        <v>36.592136383056641</v>
      </c>
      <c r="AA1524">
        <v>36.413311004638672</v>
      </c>
      <c r="AB1524">
        <v>36.341762542724609</v>
      </c>
      <c r="AC1524">
        <v>36.434532165527344</v>
      </c>
      <c r="AD1524">
        <v>35.124767303466797</v>
      </c>
      <c r="AE1524">
        <v>32.380195617675781</v>
      </c>
      <c r="AF1524">
        <v>26.282583236694336</v>
      </c>
      <c r="AG1524">
        <v>21.22650146484375</v>
      </c>
      <c r="AH1524">
        <v>18.192953109741211</v>
      </c>
      <c r="AI1524">
        <v>-2.3088445663452148</v>
      </c>
      <c r="AJ1524">
        <v>-1.9371169805526733</v>
      </c>
      <c r="AK1524">
        <v>-1.539767861366272</v>
      </c>
      <c r="AL1524">
        <v>-1.340063214302063</v>
      </c>
      <c r="AM1524">
        <v>-1.3417524099349976</v>
      </c>
      <c r="AN1524">
        <v>-1.3731852769851685</v>
      </c>
      <c r="AO1524">
        <v>-1.5255169868469238</v>
      </c>
      <c r="AP1524">
        <v>-1.6592708826065063</v>
      </c>
      <c r="AQ1524">
        <v>-1.7749108076095581</v>
      </c>
      <c r="AR1524">
        <v>-1.9020555019378662</v>
      </c>
      <c r="AS1524">
        <v>-2.1352658271789551</v>
      </c>
      <c r="AT1524">
        <v>-2.2336986064910889</v>
      </c>
      <c r="AU1524">
        <v>-0.87087154388427734</v>
      </c>
      <c r="AV1524">
        <v>5.3903303146362305</v>
      </c>
      <c r="AW1524">
        <v>5.5024113655090332</v>
      </c>
      <c r="AX1524">
        <v>5.5812711715698242</v>
      </c>
      <c r="AY1524">
        <v>5.5470337867736816</v>
      </c>
      <c r="AZ1524">
        <v>5.455986499786377</v>
      </c>
      <c r="BA1524">
        <v>-1.2256677150726318</v>
      </c>
      <c r="BB1524">
        <v>-0.97996073961257935</v>
      </c>
      <c r="BC1524">
        <v>-0.87608391046524048</v>
      </c>
      <c r="BD1524">
        <v>-0.64138120412826538</v>
      </c>
      <c r="BE1524">
        <v>-1.0527491569519043</v>
      </c>
      <c r="BF1524">
        <v>-1.3930552005767822</v>
      </c>
      <c r="BG1524">
        <v>-0.91739094257354736</v>
      </c>
      <c r="BH1524">
        <v>-0.77001953125</v>
      </c>
      <c r="BI1524">
        <v>-0.61577600240707397</v>
      </c>
      <c r="BJ1524">
        <v>-0.55178636312484741</v>
      </c>
      <c r="BK1524">
        <v>-0.5688738226890564</v>
      </c>
      <c r="BL1524">
        <v>-0.59347563982009888</v>
      </c>
      <c r="BM1524">
        <v>-0.70364886522293091</v>
      </c>
      <c r="BN1524">
        <v>-0.80144929885864258</v>
      </c>
      <c r="BO1524">
        <v>-0.87775087356567383</v>
      </c>
      <c r="BP1524">
        <v>-0.93666207790374756</v>
      </c>
      <c r="BQ1524">
        <v>-1.0736227035522461</v>
      </c>
      <c r="BR1524">
        <v>-1.120771050453186</v>
      </c>
      <c r="BS1524">
        <v>-2.0280500873923302E-2</v>
      </c>
      <c r="BT1524">
        <v>5.7451019287109375</v>
      </c>
      <c r="BU1524">
        <v>5.8483076095581055</v>
      </c>
      <c r="BV1524">
        <v>5.9174418449401855</v>
      </c>
      <c r="BW1524">
        <v>5.8804283142089844</v>
      </c>
      <c r="BX1524">
        <v>5.8036179542541504</v>
      </c>
      <c r="BY1524">
        <v>-0.36262607574462891</v>
      </c>
      <c r="BZ1524">
        <v>-0.58839774131774902</v>
      </c>
      <c r="CA1524">
        <v>-0.53466331958770752</v>
      </c>
      <c r="CB1524">
        <v>-0.4101887047290802</v>
      </c>
      <c r="CC1524">
        <v>-0.60138487815856934</v>
      </c>
      <c r="CD1524">
        <v>-0.77877348661422729</v>
      </c>
      <c r="CE1524">
        <v>4.6325575560331345E-2</v>
      </c>
      <c r="CF1524">
        <v>3.8308609277009964E-2</v>
      </c>
      <c r="CG1524">
        <v>2.4177923798561096E-2</v>
      </c>
      <c r="CH1524">
        <v>-5.8282394893467426E-3</v>
      </c>
      <c r="CI1524">
        <v>-3.3580455929040909E-2</v>
      </c>
      <c r="CJ1524">
        <v>-5.3451091051101685E-2</v>
      </c>
      <c r="CK1524">
        <v>-0.13442555069923401</v>
      </c>
      <c r="CL1524">
        <v>-0.20732472836971283</v>
      </c>
      <c r="CM1524">
        <v>-0.25638064742088318</v>
      </c>
      <c r="CN1524">
        <v>-0.2680334746837616</v>
      </c>
      <c r="CO1524">
        <v>-0.33833202719688416</v>
      </c>
      <c r="CP1524">
        <v>-0.34996074438095093</v>
      </c>
      <c r="CQ1524">
        <v>0.5688362717628479</v>
      </c>
      <c r="CR1524">
        <v>5.9908156394958496</v>
      </c>
      <c r="CS1524">
        <v>6.0878744125366211</v>
      </c>
      <c r="CT1524">
        <v>6.1502723693847656</v>
      </c>
      <c r="CU1524">
        <v>6.1113367080688477</v>
      </c>
      <c r="CV1524">
        <v>6.0443868637084961</v>
      </c>
      <c r="CW1524">
        <v>0.23511391878128052</v>
      </c>
      <c r="CX1524">
        <v>-0.31720238924026489</v>
      </c>
      <c r="CY1524">
        <v>-0.29819643497467041</v>
      </c>
      <c r="CZ1524">
        <v>-0.25006547570228577</v>
      </c>
      <c r="DA1524">
        <v>-0.2887713611125946</v>
      </c>
      <c r="DB1524">
        <v>-0.35332384705543518</v>
      </c>
      <c r="DC1524">
        <v>1.0100420713424683</v>
      </c>
      <c r="DD1524">
        <v>0.84663671255111694</v>
      </c>
      <c r="DE1524">
        <v>0.66413187980651855</v>
      </c>
      <c r="DF1524">
        <v>0.5401298999786377</v>
      </c>
      <c r="DG1524">
        <v>0.50171291828155518</v>
      </c>
      <c r="DH1524">
        <v>0.48657345771789551</v>
      </c>
      <c r="DI1524">
        <v>0.43479776382446289</v>
      </c>
      <c r="DJ1524">
        <v>0.38679987192153931</v>
      </c>
      <c r="DK1524">
        <v>0.36498960852622986</v>
      </c>
      <c r="DL1524">
        <v>0.40059509873390198</v>
      </c>
      <c r="DM1524">
        <v>0.39695867896080017</v>
      </c>
      <c r="DN1524">
        <v>0.4208495020866394</v>
      </c>
      <c r="DO1524">
        <v>1.1579530239105225</v>
      </c>
      <c r="DP1524">
        <v>6.2365293502807617</v>
      </c>
      <c r="DQ1524">
        <v>6.3274412155151367</v>
      </c>
      <c r="DR1524">
        <v>6.3831028938293457</v>
      </c>
      <c r="DS1524">
        <v>6.3422451019287109</v>
      </c>
      <c r="DT1524">
        <v>6.2851557731628418</v>
      </c>
      <c r="DU1524">
        <v>0.83285391330718994</v>
      </c>
      <c r="DV1524">
        <v>-4.6007048338651657E-2</v>
      </c>
      <c r="DW1524">
        <v>-6.1729557812213898E-2</v>
      </c>
      <c r="DX1524">
        <v>-8.9942261576652527E-2</v>
      </c>
      <c r="DY1524">
        <v>2.384214848279953E-2</v>
      </c>
      <c r="DZ1524">
        <v>7.212577760219574E-2</v>
      </c>
      <c r="EA1524">
        <v>2.4014956951141357</v>
      </c>
      <c r="EB1524">
        <v>2.0137341022491455</v>
      </c>
      <c r="EC1524">
        <v>1.5881236791610718</v>
      </c>
      <c r="ED1524">
        <v>1.3284066915512085</v>
      </c>
      <c r="EE1524">
        <v>1.2745914459228516</v>
      </c>
      <c r="EF1524">
        <v>1.2662831544876099</v>
      </c>
      <c r="EG1524">
        <v>1.256665825843811</v>
      </c>
      <c r="EH1524">
        <v>1.2446213960647583</v>
      </c>
      <c r="EI1524">
        <v>1.2621495723724365</v>
      </c>
      <c r="EJ1524">
        <v>1.3659886121749878</v>
      </c>
      <c r="EK1524">
        <v>1.458601713180542</v>
      </c>
      <c r="EL1524">
        <v>1.533777117729187</v>
      </c>
      <c r="EM1524">
        <v>2.0085442066192627</v>
      </c>
      <c r="EN1524">
        <v>6.5913009643554687</v>
      </c>
      <c r="EO1524">
        <v>6.673337459564209</v>
      </c>
      <c r="EP1524">
        <v>6.719273567199707</v>
      </c>
      <c r="EQ1524">
        <v>6.6756396293640137</v>
      </c>
      <c r="ER1524">
        <v>6.6327872276306152</v>
      </c>
      <c r="ES1524">
        <v>1.6958955526351929</v>
      </c>
      <c r="ET1524">
        <v>0.34555596113204956</v>
      </c>
      <c r="EU1524">
        <v>0.27969104051589966</v>
      </c>
      <c r="EV1524">
        <v>0.14125022292137146</v>
      </c>
      <c r="EW1524">
        <v>0.4752064049243927</v>
      </c>
      <c r="EX1524">
        <v>0.68640744686126709</v>
      </c>
      <c r="EY1524">
        <v>70.61834716796875</v>
      </c>
      <c r="EZ1524">
        <v>70.119728088378906</v>
      </c>
      <c r="FA1524">
        <v>70.009414672851563</v>
      </c>
      <c r="FB1524">
        <v>69.198532104492187</v>
      </c>
      <c r="FC1524">
        <v>68.817573547363281</v>
      </c>
      <c r="FD1524">
        <v>68.578948974609375</v>
      </c>
      <c r="FE1524">
        <v>69.150779724121094</v>
      </c>
      <c r="FF1524">
        <v>70.135581970214844</v>
      </c>
      <c r="FG1524">
        <v>72.928314208984375</v>
      </c>
      <c r="FH1524">
        <v>76.952804565429688</v>
      </c>
      <c r="FI1524">
        <v>81.762969970703125</v>
      </c>
      <c r="FJ1524">
        <v>83.484840393066406</v>
      </c>
      <c r="FK1524">
        <v>85.42694091796875</v>
      </c>
      <c r="FL1524">
        <v>86.071762084960938</v>
      </c>
      <c r="FM1524">
        <v>86.703140258789063</v>
      </c>
      <c r="FN1524">
        <v>86.971603393554688</v>
      </c>
      <c r="FO1524">
        <v>86.022987365722656</v>
      </c>
      <c r="FP1524">
        <v>84.650413513183594</v>
      </c>
      <c r="FQ1524">
        <v>84.168785095214844</v>
      </c>
      <c r="FR1524">
        <v>78.805816650390625</v>
      </c>
      <c r="FS1524">
        <v>76.274345397949219</v>
      </c>
      <c r="FT1524">
        <v>74.234100341796875</v>
      </c>
      <c r="FU1524">
        <v>73.292716979980469</v>
      </c>
      <c r="FV1524">
        <v>72.627449035644531</v>
      </c>
      <c r="FW1524">
        <v>181</v>
      </c>
      <c r="FX1524">
        <v>8.9820645749568939E-2</v>
      </c>
      <c r="FY1524">
        <v>1</v>
      </c>
    </row>
    <row r="1525" spans="1:181" x14ac:dyDescent="0.2">
      <c r="A1525" t="s">
        <v>243</v>
      </c>
      <c r="B1525" t="s">
        <v>239</v>
      </c>
      <c r="C1525" t="s">
        <v>214</v>
      </c>
      <c r="D1525" t="s">
        <v>41</v>
      </c>
      <c r="E1525">
        <v>2017</v>
      </c>
      <c r="F1525" t="s">
        <v>223</v>
      </c>
      <c r="G1525" t="s">
        <v>245</v>
      </c>
      <c r="H1525">
        <v>190</v>
      </c>
      <c r="K1525">
        <v>17.432912826538086</v>
      </c>
      <c r="L1525">
        <v>16.749977111816406</v>
      </c>
      <c r="M1525">
        <v>16.290494918823242</v>
      </c>
      <c r="N1525">
        <v>16.495141983032227</v>
      </c>
      <c r="O1525">
        <v>17.292797088623047</v>
      </c>
      <c r="P1525">
        <v>18.332679748535156</v>
      </c>
      <c r="Q1525">
        <v>21.684457778930664</v>
      </c>
      <c r="R1525">
        <v>24.509641647338867</v>
      </c>
      <c r="S1525">
        <v>27.345043182373047</v>
      </c>
      <c r="T1525">
        <v>29.51301383972168</v>
      </c>
      <c r="U1525">
        <v>33.068893432617188</v>
      </c>
      <c r="V1525">
        <v>34.469596862792969</v>
      </c>
      <c r="W1525">
        <v>35.286697387695313</v>
      </c>
      <c r="X1525">
        <v>36.009136199951172</v>
      </c>
      <c r="Y1525">
        <v>36.372634887695313</v>
      </c>
      <c r="Z1525">
        <v>36.592136383056641</v>
      </c>
      <c r="AA1525">
        <v>36.413311004638672</v>
      </c>
      <c r="AB1525">
        <v>36.341762542724609</v>
      </c>
      <c r="AC1525">
        <v>36.434532165527344</v>
      </c>
      <c r="AD1525">
        <v>35.124767303466797</v>
      </c>
      <c r="AE1525">
        <v>32.380195617675781</v>
      </c>
      <c r="AF1525">
        <v>26.282583236694336</v>
      </c>
      <c r="AG1525">
        <v>21.22650146484375</v>
      </c>
      <c r="AH1525">
        <v>18.192953109741211</v>
      </c>
      <c r="AI1525">
        <v>-2.3088445663452148</v>
      </c>
      <c r="AJ1525">
        <v>-1.9371169805526733</v>
      </c>
      <c r="AK1525">
        <v>-1.539767861366272</v>
      </c>
      <c r="AL1525">
        <v>-1.340063214302063</v>
      </c>
      <c r="AM1525">
        <v>-1.3417524099349976</v>
      </c>
      <c r="AN1525">
        <v>-1.3731852769851685</v>
      </c>
      <c r="AO1525">
        <v>-1.5255169868469238</v>
      </c>
      <c r="AP1525">
        <v>-1.6592708826065063</v>
      </c>
      <c r="AQ1525">
        <v>-1.7749108076095581</v>
      </c>
      <c r="AR1525">
        <v>-1.9020555019378662</v>
      </c>
      <c r="AS1525">
        <v>-2.1352658271789551</v>
      </c>
      <c r="AT1525">
        <v>-2.2336986064910889</v>
      </c>
      <c r="AU1525">
        <v>-0.87087154388427734</v>
      </c>
      <c r="AV1525">
        <v>5.3903303146362305</v>
      </c>
      <c r="AW1525">
        <v>5.5024113655090332</v>
      </c>
      <c r="AX1525">
        <v>5.5812711715698242</v>
      </c>
      <c r="AY1525">
        <v>5.5470337867736816</v>
      </c>
      <c r="AZ1525">
        <v>5.455986499786377</v>
      </c>
      <c r="BA1525">
        <v>-1.2256677150726318</v>
      </c>
      <c r="BB1525">
        <v>-0.97996073961257935</v>
      </c>
      <c r="BC1525">
        <v>-0.87608391046524048</v>
      </c>
      <c r="BD1525">
        <v>-0.64138120412826538</v>
      </c>
      <c r="BE1525">
        <v>-1.0527491569519043</v>
      </c>
      <c r="BF1525">
        <v>-1.3930552005767822</v>
      </c>
      <c r="BG1525">
        <v>-0.91739094257354736</v>
      </c>
      <c r="BH1525">
        <v>-0.77001953125</v>
      </c>
      <c r="BI1525">
        <v>-0.61577600240707397</v>
      </c>
      <c r="BJ1525">
        <v>-0.55178636312484741</v>
      </c>
      <c r="BK1525">
        <v>-0.5688738226890564</v>
      </c>
      <c r="BL1525">
        <v>-0.59347563982009888</v>
      </c>
      <c r="BM1525">
        <v>-0.70364886522293091</v>
      </c>
      <c r="BN1525">
        <v>-0.80144929885864258</v>
      </c>
      <c r="BO1525">
        <v>-0.87775087356567383</v>
      </c>
      <c r="BP1525">
        <v>-0.93666207790374756</v>
      </c>
      <c r="BQ1525">
        <v>-1.0736227035522461</v>
      </c>
      <c r="BR1525">
        <v>-1.120771050453186</v>
      </c>
      <c r="BS1525">
        <v>-2.0280500873923302E-2</v>
      </c>
      <c r="BT1525">
        <v>5.7451019287109375</v>
      </c>
      <c r="BU1525">
        <v>5.8483076095581055</v>
      </c>
      <c r="BV1525">
        <v>5.9174418449401855</v>
      </c>
      <c r="BW1525">
        <v>5.8804283142089844</v>
      </c>
      <c r="BX1525">
        <v>5.8036179542541504</v>
      </c>
      <c r="BY1525">
        <v>-0.36262607574462891</v>
      </c>
      <c r="BZ1525">
        <v>-0.58839774131774902</v>
      </c>
      <c r="CA1525">
        <v>-0.53466331958770752</v>
      </c>
      <c r="CB1525">
        <v>-0.4101887047290802</v>
      </c>
      <c r="CC1525">
        <v>-0.60138487815856934</v>
      </c>
      <c r="CD1525">
        <v>-0.77877348661422729</v>
      </c>
      <c r="CE1525">
        <v>4.6325575560331345E-2</v>
      </c>
      <c r="CF1525">
        <v>3.8308609277009964E-2</v>
      </c>
      <c r="CG1525">
        <v>2.4177923798561096E-2</v>
      </c>
      <c r="CH1525">
        <v>-5.8282394893467426E-3</v>
      </c>
      <c r="CI1525">
        <v>-3.3580455929040909E-2</v>
      </c>
      <c r="CJ1525">
        <v>-5.3451091051101685E-2</v>
      </c>
      <c r="CK1525">
        <v>-0.13442555069923401</v>
      </c>
      <c r="CL1525">
        <v>-0.20732472836971283</v>
      </c>
      <c r="CM1525">
        <v>-0.25638064742088318</v>
      </c>
      <c r="CN1525">
        <v>-0.2680334746837616</v>
      </c>
      <c r="CO1525">
        <v>-0.33833202719688416</v>
      </c>
      <c r="CP1525">
        <v>-0.34996074438095093</v>
      </c>
      <c r="CQ1525">
        <v>0.5688362717628479</v>
      </c>
      <c r="CR1525">
        <v>5.9908156394958496</v>
      </c>
      <c r="CS1525">
        <v>6.0878744125366211</v>
      </c>
      <c r="CT1525">
        <v>6.1502723693847656</v>
      </c>
      <c r="CU1525">
        <v>6.1113367080688477</v>
      </c>
      <c r="CV1525">
        <v>6.0443868637084961</v>
      </c>
      <c r="CW1525">
        <v>0.23511391878128052</v>
      </c>
      <c r="CX1525">
        <v>-0.31720238924026489</v>
      </c>
      <c r="CY1525">
        <v>-0.29819643497467041</v>
      </c>
      <c r="CZ1525">
        <v>-0.25006547570228577</v>
      </c>
      <c r="DA1525">
        <v>-0.2887713611125946</v>
      </c>
      <c r="DB1525">
        <v>-0.35332384705543518</v>
      </c>
      <c r="DC1525">
        <v>1.0100420713424683</v>
      </c>
      <c r="DD1525">
        <v>0.84663671255111694</v>
      </c>
      <c r="DE1525">
        <v>0.66413187980651855</v>
      </c>
      <c r="DF1525">
        <v>0.5401298999786377</v>
      </c>
      <c r="DG1525">
        <v>0.50171291828155518</v>
      </c>
      <c r="DH1525">
        <v>0.48657345771789551</v>
      </c>
      <c r="DI1525">
        <v>0.43479776382446289</v>
      </c>
      <c r="DJ1525">
        <v>0.38679987192153931</v>
      </c>
      <c r="DK1525">
        <v>0.36498960852622986</v>
      </c>
      <c r="DL1525">
        <v>0.40059509873390198</v>
      </c>
      <c r="DM1525">
        <v>0.39695867896080017</v>
      </c>
      <c r="DN1525">
        <v>0.4208495020866394</v>
      </c>
      <c r="DO1525">
        <v>1.1579530239105225</v>
      </c>
      <c r="DP1525">
        <v>6.2365293502807617</v>
      </c>
      <c r="DQ1525">
        <v>6.3274412155151367</v>
      </c>
      <c r="DR1525">
        <v>6.3831028938293457</v>
      </c>
      <c r="DS1525">
        <v>6.3422451019287109</v>
      </c>
      <c r="DT1525">
        <v>6.2851557731628418</v>
      </c>
      <c r="DU1525">
        <v>0.83285391330718994</v>
      </c>
      <c r="DV1525">
        <v>-4.6007048338651657E-2</v>
      </c>
      <c r="DW1525">
        <v>-6.1729557812213898E-2</v>
      </c>
      <c r="DX1525">
        <v>-8.9942261576652527E-2</v>
      </c>
      <c r="DY1525">
        <v>2.384214848279953E-2</v>
      </c>
      <c r="DZ1525">
        <v>7.212577760219574E-2</v>
      </c>
      <c r="EA1525">
        <v>2.4014956951141357</v>
      </c>
      <c r="EB1525">
        <v>2.0137341022491455</v>
      </c>
      <c r="EC1525">
        <v>1.5881236791610718</v>
      </c>
      <c r="ED1525">
        <v>1.3284066915512085</v>
      </c>
      <c r="EE1525">
        <v>1.2745914459228516</v>
      </c>
      <c r="EF1525">
        <v>1.2662831544876099</v>
      </c>
      <c r="EG1525">
        <v>1.256665825843811</v>
      </c>
      <c r="EH1525">
        <v>1.2446213960647583</v>
      </c>
      <c r="EI1525">
        <v>1.2621495723724365</v>
      </c>
      <c r="EJ1525">
        <v>1.3659886121749878</v>
      </c>
      <c r="EK1525">
        <v>1.458601713180542</v>
      </c>
      <c r="EL1525">
        <v>1.533777117729187</v>
      </c>
      <c r="EM1525">
        <v>2.0085442066192627</v>
      </c>
      <c r="EN1525">
        <v>6.5913009643554687</v>
      </c>
      <c r="EO1525">
        <v>6.673337459564209</v>
      </c>
      <c r="EP1525">
        <v>6.719273567199707</v>
      </c>
      <c r="EQ1525">
        <v>6.6756396293640137</v>
      </c>
      <c r="ER1525">
        <v>6.6327872276306152</v>
      </c>
      <c r="ES1525">
        <v>1.6958955526351929</v>
      </c>
      <c r="ET1525">
        <v>0.34555596113204956</v>
      </c>
      <c r="EU1525">
        <v>0.27969104051589966</v>
      </c>
      <c r="EV1525">
        <v>0.14125022292137146</v>
      </c>
      <c r="EW1525">
        <v>0.4752064049243927</v>
      </c>
      <c r="EX1525">
        <v>0.68640744686126709</v>
      </c>
      <c r="EY1525">
        <v>70.61834716796875</v>
      </c>
      <c r="EZ1525">
        <v>70.119728088378906</v>
      </c>
      <c r="FA1525">
        <v>70.009414672851563</v>
      </c>
      <c r="FB1525">
        <v>69.198532104492187</v>
      </c>
      <c r="FC1525">
        <v>68.817573547363281</v>
      </c>
      <c r="FD1525">
        <v>68.578948974609375</v>
      </c>
      <c r="FE1525">
        <v>69.150779724121094</v>
      </c>
      <c r="FF1525">
        <v>70.135581970214844</v>
      </c>
      <c r="FG1525">
        <v>72.928314208984375</v>
      </c>
      <c r="FH1525">
        <v>76.952804565429688</v>
      </c>
      <c r="FI1525">
        <v>81.762969970703125</v>
      </c>
      <c r="FJ1525">
        <v>83.484840393066406</v>
      </c>
      <c r="FK1525">
        <v>85.42694091796875</v>
      </c>
      <c r="FL1525">
        <v>86.071762084960938</v>
      </c>
      <c r="FM1525">
        <v>86.703140258789063</v>
      </c>
      <c r="FN1525">
        <v>86.971603393554688</v>
      </c>
      <c r="FO1525">
        <v>86.022987365722656</v>
      </c>
      <c r="FP1525">
        <v>84.650413513183594</v>
      </c>
      <c r="FQ1525">
        <v>84.168785095214844</v>
      </c>
      <c r="FR1525">
        <v>78.805816650390625</v>
      </c>
      <c r="FS1525">
        <v>76.274345397949219</v>
      </c>
      <c r="FT1525">
        <v>74.234100341796875</v>
      </c>
      <c r="FU1525">
        <v>73.292716979980469</v>
      </c>
      <c r="FV1525">
        <v>72.627449035644531</v>
      </c>
      <c r="FW1525">
        <v>181</v>
      </c>
      <c r="FX1525">
        <v>8.9820645749568939E-2</v>
      </c>
      <c r="FY1525">
        <v>1</v>
      </c>
    </row>
    <row r="1526" spans="1:181" x14ac:dyDescent="0.2">
      <c r="A1526" t="s">
        <v>243</v>
      </c>
      <c r="B1526" t="s">
        <v>239</v>
      </c>
      <c r="C1526" t="s">
        <v>214</v>
      </c>
      <c r="D1526" t="s">
        <v>41</v>
      </c>
      <c r="E1526">
        <v>2018</v>
      </c>
      <c r="F1526" t="s">
        <v>223</v>
      </c>
      <c r="G1526" t="s">
        <v>245</v>
      </c>
      <c r="H1526">
        <v>190</v>
      </c>
      <c r="K1526">
        <v>17.432912826538086</v>
      </c>
      <c r="L1526">
        <v>16.749977111816406</v>
      </c>
      <c r="M1526">
        <v>16.290494918823242</v>
      </c>
      <c r="N1526">
        <v>16.495141983032227</v>
      </c>
      <c r="O1526">
        <v>17.292797088623047</v>
      </c>
      <c r="P1526">
        <v>18.332679748535156</v>
      </c>
      <c r="Q1526">
        <v>21.684457778930664</v>
      </c>
      <c r="R1526">
        <v>24.509641647338867</v>
      </c>
      <c r="S1526">
        <v>27.345043182373047</v>
      </c>
      <c r="T1526">
        <v>29.51301383972168</v>
      </c>
      <c r="U1526">
        <v>33.068893432617188</v>
      </c>
      <c r="V1526">
        <v>34.469596862792969</v>
      </c>
      <c r="W1526">
        <v>35.286697387695313</v>
      </c>
      <c r="X1526">
        <v>36.009136199951172</v>
      </c>
      <c r="Y1526">
        <v>36.372634887695313</v>
      </c>
      <c r="Z1526">
        <v>36.592136383056641</v>
      </c>
      <c r="AA1526">
        <v>36.413311004638672</v>
      </c>
      <c r="AB1526">
        <v>36.341762542724609</v>
      </c>
      <c r="AC1526">
        <v>36.434532165527344</v>
      </c>
      <c r="AD1526">
        <v>35.124767303466797</v>
      </c>
      <c r="AE1526">
        <v>32.380195617675781</v>
      </c>
      <c r="AF1526">
        <v>26.282583236694336</v>
      </c>
      <c r="AG1526">
        <v>21.22650146484375</v>
      </c>
      <c r="AH1526">
        <v>18.192953109741211</v>
      </c>
      <c r="AI1526">
        <v>-2.3088445663452148</v>
      </c>
      <c r="AJ1526">
        <v>-1.9371169805526733</v>
      </c>
      <c r="AK1526">
        <v>-1.539767861366272</v>
      </c>
      <c r="AL1526">
        <v>-1.340063214302063</v>
      </c>
      <c r="AM1526">
        <v>-1.3417524099349976</v>
      </c>
      <c r="AN1526">
        <v>-1.3731852769851685</v>
      </c>
      <c r="AO1526">
        <v>-1.5255169868469238</v>
      </c>
      <c r="AP1526">
        <v>-1.6592708826065063</v>
      </c>
      <c r="AQ1526">
        <v>-1.7749108076095581</v>
      </c>
      <c r="AR1526">
        <v>-1.9020555019378662</v>
      </c>
      <c r="AS1526">
        <v>-2.1352658271789551</v>
      </c>
      <c r="AT1526">
        <v>-2.2336986064910889</v>
      </c>
      <c r="AU1526">
        <v>-0.87087154388427734</v>
      </c>
      <c r="AV1526">
        <v>5.3903303146362305</v>
      </c>
      <c r="AW1526">
        <v>5.5024113655090332</v>
      </c>
      <c r="AX1526">
        <v>5.5812711715698242</v>
      </c>
      <c r="AY1526">
        <v>5.5470337867736816</v>
      </c>
      <c r="AZ1526">
        <v>5.455986499786377</v>
      </c>
      <c r="BA1526">
        <v>-1.2256677150726318</v>
      </c>
      <c r="BB1526">
        <v>-0.97996073961257935</v>
      </c>
      <c r="BC1526">
        <v>-0.87608391046524048</v>
      </c>
      <c r="BD1526">
        <v>-0.64138120412826538</v>
      </c>
      <c r="BE1526">
        <v>-1.0527491569519043</v>
      </c>
      <c r="BF1526">
        <v>-1.3930552005767822</v>
      </c>
      <c r="BG1526">
        <v>-0.91739094257354736</v>
      </c>
      <c r="BH1526">
        <v>-0.77001953125</v>
      </c>
      <c r="BI1526">
        <v>-0.61577600240707397</v>
      </c>
      <c r="BJ1526">
        <v>-0.55178636312484741</v>
      </c>
      <c r="BK1526">
        <v>-0.5688738226890564</v>
      </c>
      <c r="BL1526">
        <v>-0.59347563982009888</v>
      </c>
      <c r="BM1526">
        <v>-0.70364886522293091</v>
      </c>
      <c r="BN1526">
        <v>-0.80144929885864258</v>
      </c>
      <c r="BO1526">
        <v>-0.87775087356567383</v>
      </c>
      <c r="BP1526">
        <v>-0.93666207790374756</v>
      </c>
      <c r="BQ1526">
        <v>-1.0736227035522461</v>
      </c>
      <c r="BR1526">
        <v>-1.120771050453186</v>
      </c>
      <c r="BS1526">
        <v>-2.0280500873923302E-2</v>
      </c>
      <c r="BT1526">
        <v>5.7451019287109375</v>
      </c>
      <c r="BU1526">
        <v>5.8483076095581055</v>
      </c>
      <c r="BV1526">
        <v>5.9174418449401855</v>
      </c>
      <c r="BW1526">
        <v>5.8804283142089844</v>
      </c>
      <c r="BX1526">
        <v>5.8036179542541504</v>
      </c>
      <c r="BY1526">
        <v>-0.36262607574462891</v>
      </c>
      <c r="BZ1526">
        <v>-0.58839774131774902</v>
      </c>
      <c r="CA1526">
        <v>-0.53466331958770752</v>
      </c>
      <c r="CB1526">
        <v>-0.4101887047290802</v>
      </c>
      <c r="CC1526">
        <v>-0.60138487815856934</v>
      </c>
      <c r="CD1526">
        <v>-0.77877348661422729</v>
      </c>
      <c r="CE1526">
        <v>4.6325575560331345E-2</v>
      </c>
      <c r="CF1526">
        <v>3.8308609277009964E-2</v>
      </c>
      <c r="CG1526">
        <v>2.4177923798561096E-2</v>
      </c>
      <c r="CH1526">
        <v>-5.8282394893467426E-3</v>
      </c>
      <c r="CI1526">
        <v>-3.3580455929040909E-2</v>
      </c>
      <c r="CJ1526">
        <v>-5.3451091051101685E-2</v>
      </c>
      <c r="CK1526">
        <v>-0.13442555069923401</v>
      </c>
      <c r="CL1526">
        <v>-0.20732472836971283</v>
      </c>
      <c r="CM1526">
        <v>-0.25638064742088318</v>
      </c>
      <c r="CN1526">
        <v>-0.2680334746837616</v>
      </c>
      <c r="CO1526">
        <v>-0.33833202719688416</v>
      </c>
      <c r="CP1526">
        <v>-0.34996074438095093</v>
      </c>
      <c r="CQ1526">
        <v>0.5688362717628479</v>
      </c>
      <c r="CR1526">
        <v>5.9908156394958496</v>
      </c>
      <c r="CS1526">
        <v>6.0878744125366211</v>
      </c>
      <c r="CT1526">
        <v>6.1502723693847656</v>
      </c>
      <c r="CU1526">
        <v>6.1113367080688477</v>
      </c>
      <c r="CV1526">
        <v>6.0443868637084961</v>
      </c>
      <c r="CW1526">
        <v>0.23511391878128052</v>
      </c>
      <c r="CX1526">
        <v>-0.31720238924026489</v>
      </c>
      <c r="CY1526">
        <v>-0.29819643497467041</v>
      </c>
      <c r="CZ1526">
        <v>-0.25006547570228577</v>
      </c>
      <c r="DA1526">
        <v>-0.2887713611125946</v>
      </c>
      <c r="DB1526">
        <v>-0.35332384705543518</v>
      </c>
      <c r="DC1526">
        <v>1.0100420713424683</v>
      </c>
      <c r="DD1526">
        <v>0.84663671255111694</v>
      </c>
      <c r="DE1526">
        <v>0.66413187980651855</v>
      </c>
      <c r="DF1526">
        <v>0.5401298999786377</v>
      </c>
      <c r="DG1526">
        <v>0.50171291828155518</v>
      </c>
      <c r="DH1526">
        <v>0.48657345771789551</v>
      </c>
      <c r="DI1526">
        <v>0.43479776382446289</v>
      </c>
      <c r="DJ1526">
        <v>0.38679987192153931</v>
      </c>
      <c r="DK1526">
        <v>0.36498960852622986</v>
      </c>
      <c r="DL1526">
        <v>0.40059509873390198</v>
      </c>
      <c r="DM1526">
        <v>0.39695867896080017</v>
      </c>
      <c r="DN1526">
        <v>0.4208495020866394</v>
      </c>
      <c r="DO1526">
        <v>1.1579530239105225</v>
      </c>
      <c r="DP1526">
        <v>6.2365293502807617</v>
      </c>
      <c r="DQ1526">
        <v>6.3274412155151367</v>
      </c>
      <c r="DR1526">
        <v>6.3831028938293457</v>
      </c>
      <c r="DS1526">
        <v>6.3422451019287109</v>
      </c>
      <c r="DT1526">
        <v>6.2851557731628418</v>
      </c>
      <c r="DU1526">
        <v>0.83285391330718994</v>
      </c>
      <c r="DV1526">
        <v>-4.6007048338651657E-2</v>
      </c>
      <c r="DW1526">
        <v>-6.1729557812213898E-2</v>
      </c>
      <c r="DX1526">
        <v>-8.9942261576652527E-2</v>
      </c>
      <c r="DY1526">
        <v>2.384214848279953E-2</v>
      </c>
      <c r="DZ1526">
        <v>7.212577760219574E-2</v>
      </c>
      <c r="EA1526">
        <v>2.4014956951141357</v>
      </c>
      <c r="EB1526">
        <v>2.0137341022491455</v>
      </c>
      <c r="EC1526">
        <v>1.5881236791610718</v>
      </c>
      <c r="ED1526">
        <v>1.3284066915512085</v>
      </c>
      <c r="EE1526">
        <v>1.2745914459228516</v>
      </c>
      <c r="EF1526">
        <v>1.2662831544876099</v>
      </c>
      <c r="EG1526">
        <v>1.256665825843811</v>
      </c>
      <c r="EH1526">
        <v>1.2446213960647583</v>
      </c>
      <c r="EI1526">
        <v>1.2621495723724365</v>
      </c>
      <c r="EJ1526">
        <v>1.3659886121749878</v>
      </c>
      <c r="EK1526">
        <v>1.458601713180542</v>
      </c>
      <c r="EL1526">
        <v>1.533777117729187</v>
      </c>
      <c r="EM1526">
        <v>2.0085442066192627</v>
      </c>
      <c r="EN1526">
        <v>6.5913009643554687</v>
      </c>
      <c r="EO1526">
        <v>6.673337459564209</v>
      </c>
      <c r="EP1526">
        <v>6.719273567199707</v>
      </c>
      <c r="EQ1526">
        <v>6.6756396293640137</v>
      </c>
      <c r="ER1526">
        <v>6.6327872276306152</v>
      </c>
      <c r="ES1526">
        <v>1.6958955526351929</v>
      </c>
      <c r="ET1526">
        <v>0.34555596113204956</v>
      </c>
      <c r="EU1526">
        <v>0.27969104051589966</v>
      </c>
      <c r="EV1526">
        <v>0.14125022292137146</v>
      </c>
      <c r="EW1526">
        <v>0.4752064049243927</v>
      </c>
      <c r="EX1526">
        <v>0.68640744686126709</v>
      </c>
      <c r="EY1526">
        <v>70.61834716796875</v>
      </c>
      <c r="EZ1526">
        <v>70.119728088378906</v>
      </c>
      <c r="FA1526">
        <v>70.009414672851563</v>
      </c>
      <c r="FB1526">
        <v>69.198532104492187</v>
      </c>
      <c r="FC1526">
        <v>68.817573547363281</v>
      </c>
      <c r="FD1526">
        <v>68.578948974609375</v>
      </c>
      <c r="FE1526">
        <v>69.150779724121094</v>
      </c>
      <c r="FF1526">
        <v>70.135581970214844</v>
      </c>
      <c r="FG1526">
        <v>72.928314208984375</v>
      </c>
      <c r="FH1526">
        <v>76.952804565429688</v>
      </c>
      <c r="FI1526">
        <v>81.762969970703125</v>
      </c>
      <c r="FJ1526">
        <v>83.484840393066406</v>
      </c>
      <c r="FK1526">
        <v>85.42694091796875</v>
      </c>
      <c r="FL1526">
        <v>86.071762084960938</v>
      </c>
      <c r="FM1526">
        <v>86.703140258789063</v>
      </c>
      <c r="FN1526">
        <v>86.971603393554688</v>
      </c>
      <c r="FO1526">
        <v>86.022987365722656</v>
      </c>
      <c r="FP1526">
        <v>84.650413513183594</v>
      </c>
      <c r="FQ1526">
        <v>84.168785095214844</v>
      </c>
      <c r="FR1526">
        <v>78.805816650390625</v>
      </c>
      <c r="FS1526">
        <v>76.274345397949219</v>
      </c>
      <c r="FT1526">
        <v>74.234100341796875</v>
      </c>
      <c r="FU1526">
        <v>73.292716979980469</v>
      </c>
      <c r="FV1526">
        <v>72.627449035644531</v>
      </c>
      <c r="FW1526">
        <v>181</v>
      </c>
      <c r="FX1526">
        <v>8.9820645749568939E-2</v>
      </c>
      <c r="FY1526">
        <v>1</v>
      </c>
    </row>
    <row r="1527" spans="1:181" x14ac:dyDescent="0.2">
      <c r="A1527" t="s">
        <v>243</v>
      </c>
      <c r="B1527" t="s">
        <v>239</v>
      </c>
      <c r="C1527" t="s">
        <v>214</v>
      </c>
      <c r="D1527" t="s">
        <v>41</v>
      </c>
      <c r="E1527">
        <v>2019</v>
      </c>
      <c r="F1527" t="s">
        <v>223</v>
      </c>
      <c r="G1527" t="s">
        <v>245</v>
      </c>
      <c r="H1527">
        <v>190</v>
      </c>
      <c r="K1527">
        <v>17.432912826538086</v>
      </c>
      <c r="L1527">
        <v>16.749977111816406</v>
      </c>
      <c r="M1527">
        <v>16.290494918823242</v>
      </c>
      <c r="N1527">
        <v>16.495141983032227</v>
      </c>
      <c r="O1527">
        <v>17.292797088623047</v>
      </c>
      <c r="P1527">
        <v>18.332679748535156</v>
      </c>
      <c r="Q1527">
        <v>21.684457778930664</v>
      </c>
      <c r="R1527">
        <v>24.509641647338867</v>
      </c>
      <c r="S1527">
        <v>27.345043182373047</v>
      </c>
      <c r="T1527">
        <v>29.51301383972168</v>
      </c>
      <c r="U1527">
        <v>33.068893432617188</v>
      </c>
      <c r="V1527">
        <v>34.469596862792969</v>
      </c>
      <c r="W1527">
        <v>35.286697387695313</v>
      </c>
      <c r="X1527">
        <v>36.009136199951172</v>
      </c>
      <c r="Y1527">
        <v>36.372634887695313</v>
      </c>
      <c r="Z1527">
        <v>36.592136383056641</v>
      </c>
      <c r="AA1527">
        <v>36.413311004638672</v>
      </c>
      <c r="AB1527">
        <v>36.341762542724609</v>
      </c>
      <c r="AC1527">
        <v>36.434532165527344</v>
      </c>
      <c r="AD1527">
        <v>35.124767303466797</v>
      </c>
      <c r="AE1527">
        <v>32.380195617675781</v>
      </c>
      <c r="AF1527">
        <v>26.282583236694336</v>
      </c>
      <c r="AG1527">
        <v>21.22650146484375</v>
      </c>
      <c r="AH1527">
        <v>18.192953109741211</v>
      </c>
      <c r="AI1527">
        <v>-2.3088445663452148</v>
      </c>
      <c r="AJ1527">
        <v>-1.9371169805526733</v>
      </c>
      <c r="AK1527">
        <v>-1.539767861366272</v>
      </c>
      <c r="AL1527">
        <v>-1.340063214302063</v>
      </c>
      <c r="AM1527">
        <v>-1.3417524099349976</v>
      </c>
      <c r="AN1527">
        <v>-1.3731852769851685</v>
      </c>
      <c r="AO1527">
        <v>-1.5255169868469238</v>
      </c>
      <c r="AP1527">
        <v>-1.6592708826065063</v>
      </c>
      <c r="AQ1527">
        <v>-1.7749108076095581</v>
      </c>
      <c r="AR1527">
        <v>-1.9020555019378662</v>
      </c>
      <c r="AS1527">
        <v>-2.1352658271789551</v>
      </c>
      <c r="AT1527">
        <v>-2.2336986064910889</v>
      </c>
      <c r="AU1527">
        <v>-0.87087154388427734</v>
      </c>
      <c r="AV1527">
        <v>5.3903303146362305</v>
      </c>
      <c r="AW1527">
        <v>5.5024113655090332</v>
      </c>
      <c r="AX1527">
        <v>5.5812711715698242</v>
      </c>
      <c r="AY1527">
        <v>5.5470337867736816</v>
      </c>
      <c r="AZ1527">
        <v>5.455986499786377</v>
      </c>
      <c r="BA1527">
        <v>-1.2256677150726318</v>
      </c>
      <c r="BB1527">
        <v>-0.97996073961257935</v>
      </c>
      <c r="BC1527">
        <v>-0.87608391046524048</v>
      </c>
      <c r="BD1527">
        <v>-0.64138120412826538</v>
      </c>
      <c r="BE1527">
        <v>-1.0527491569519043</v>
      </c>
      <c r="BF1527">
        <v>-1.3930552005767822</v>
      </c>
      <c r="BG1527">
        <v>-0.91739094257354736</v>
      </c>
      <c r="BH1527">
        <v>-0.77001953125</v>
      </c>
      <c r="BI1527">
        <v>-0.61577600240707397</v>
      </c>
      <c r="BJ1527">
        <v>-0.55178636312484741</v>
      </c>
      <c r="BK1527">
        <v>-0.5688738226890564</v>
      </c>
      <c r="BL1527">
        <v>-0.59347563982009888</v>
      </c>
      <c r="BM1527">
        <v>-0.70364886522293091</v>
      </c>
      <c r="BN1527">
        <v>-0.80144929885864258</v>
      </c>
      <c r="BO1527">
        <v>-0.87775087356567383</v>
      </c>
      <c r="BP1527">
        <v>-0.93666207790374756</v>
      </c>
      <c r="BQ1527">
        <v>-1.0736227035522461</v>
      </c>
      <c r="BR1527">
        <v>-1.120771050453186</v>
      </c>
      <c r="BS1527">
        <v>-2.0280500873923302E-2</v>
      </c>
      <c r="BT1527">
        <v>5.7451019287109375</v>
      </c>
      <c r="BU1527">
        <v>5.8483076095581055</v>
      </c>
      <c r="BV1527">
        <v>5.9174418449401855</v>
      </c>
      <c r="BW1527">
        <v>5.8804283142089844</v>
      </c>
      <c r="BX1527">
        <v>5.8036179542541504</v>
      </c>
      <c r="BY1527">
        <v>-0.36262607574462891</v>
      </c>
      <c r="BZ1527">
        <v>-0.58839774131774902</v>
      </c>
      <c r="CA1527">
        <v>-0.53466331958770752</v>
      </c>
      <c r="CB1527">
        <v>-0.4101887047290802</v>
      </c>
      <c r="CC1527">
        <v>-0.60138487815856934</v>
      </c>
      <c r="CD1527">
        <v>-0.77877348661422729</v>
      </c>
      <c r="CE1527">
        <v>4.6325575560331345E-2</v>
      </c>
      <c r="CF1527">
        <v>3.8308609277009964E-2</v>
      </c>
      <c r="CG1527">
        <v>2.4177923798561096E-2</v>
      </c>
      <c r="CH1527">
        <v>-5.8282394893467426E-3</v>
      </c>
      <c r="CI1527">
        <v>-3.3580455929040909E-2</v>
      </c>
      <c r="CJ1527">
        <v>-5.3451091051101685E-2</v>
      </c>
      <c r="CK1527">
        <v>-0.13442555069923401</v>
      </c>
      <c r="CL1527">
        <v>-0.20732472836971283</v>
      </c>
      <c r="CM1527">
        <v>-0.25638064742088318</v>
      </c>
      <c r="CN1527">
        <v>-0.2680334746837616</v>
      </c>
      <c r="CO1527">
        <v>-0.33833202719688416</v>
      </c>
      <c r="CP1527">
        <v>-0.34996074438095093</v>
      </c>
      <c r="CQ1527">
        <v>0.5688362717628479</v>
      </c>
      <c r="CR1527">
        <v>5.9908156394958496</v>
      </c>
      <c r="CS1527">
        <v>6.0878744125366211</v>
      </c>
      <c r="CT1527">
        <v>6.1502723693847656</v>
      </c>
      <c r="CU1527">
        <v>6.1113367080688477</v>
      </c>
      <c r="CV1527">
        <v>6.0443868637084961</v>
      </c>
      <c r="CW1527">
        <v>0.23511391878128052</v>
      </c>
      <c r="CX1527">
        <v>-0.31720238924026489</v>
      </c>
      <c r="CY1527">
        <v>-0.29819643497467041</v>
      </c>
      <c r="CZ1527">
        <v>-0.25006547570228577</v>
      </c>
      <c r="DA1527">
        <v>-0.2887713611125946</v>
      </c>
      <c r="DB1527">
        <v>-0.35332384705543518</v>
      </c>
      <c r="DC1527">
        <v>1.0100420713424683</v>
      </c>
      <c r="DD1527">
        <v>0.84663671255111694</v>
      </c>
      <c r="DE1527">
        <v>0.66413187980651855</v>
      </c>
      <c r="DF1527">
        <v>0.5401298999786377</v>
      </c>
      <c r="DG1527">
        <v>0.50171291828155518</v>
      </c>
      <c r="DH1527">
        <v>0.48657345771789551</v>
      </c>
      <c r="DI1527">
        <v>0.43479776382446289</v>
      </c>
      <c r="DJ1527">
        <v>0.38679987192153931</v>
      </c>
      <c r="DK1527">
        <v>0.36498960852622986</v>
      </c>
      <c r="DL1527">
        <v>0.40059509873390198</v>
      </c>
      <c r="DM1527">
        <v>0.39695867896080017</v>
      </c>
      <c r="DN1527">
        <v>0.4208495020866394</v>
      </c>
      <c r="DO1527">
        <v>1.1579530239105225</v>
      </c>
      <c r="DP1527">
        <v>6.2365293502807617</v>
      </c>
      <c r="DQ1527">
        <v>6.3274412155151367</v>
      </c>
      <c r="DR1527">
        <v>6.3831028938293457</v>
      </c>
      <c r="DS1527">
        <v>6.3422451019287109</v>
      </c>
      <c r="DT1527">
        <v>6.2851557731628418</v>
      </c>
      <c r="DU1527">
        <v>0.83285391330718994</v>
      </c>
      <c r="DV1527">
        <v>-4.6007048338651657E-2</v>
      </c>
      <c r="DW1527">
        <v>-6.1729557812213898E-2</v>
      </c>
      <c r="DX1527">
        <v>-8.9942261576652527E-2</v>
      </c>
      <c r="DY1527">
        <v>2.384214848279953E-2</v>
      </c>
      <c r="DZ1527">
        <v>7.212577760219574E-2</v>
      </c>
      <c r="EA1527">
        <v>2.4014956951141357</v>
      </c>
      <c r="EB1527">
        <v>2.0137341022491455</v>
      </c>
      <c r="EC1527">
        <v>1.5881236791610718</v>
      </c>
      <c r="ED1527">
        <v>1.3284066915512085</v>
      </c>
      <c r="EE1527">
        <v>1.2745914459228516</v>
      </c>
      <c r="EF1527">
        <v>1.2662831544876099</v>
      </c>
      <c r="EG1527">
        <v>1.256665825843811</v>
      </c>
      <c r="EH1527">
        <v>1.2446213960647583</v>
      </c>
      <c r="EI1527">
        <v>1.2621495723724365</v>
      </c>
      <c r="EJ1527">
        <v>1.3659886121749878</v>
      </c>
      <c r="EK1527">
        <v>1.458601713180542</v>
      </c>
      <c r="EL1527">
        <v>1.533777117729187</v>
      </c>
      <c r="EM1527">
        <v>2.0085442066192627</v>
      </c>
      <c r="EN1527">
        <v>6.5913009643554687</v>
      </c>
      <c r="EO1527">
        <v>6.673337459564209</v>
      </c>
      <c r="EP1527">
        <v>6.719273567199707</v>
      </c>
      <c r="EQ1527">
        <v>6.6756396293640137</v>
      </c>
      <c r="ER1527">
        <v>6.6327872276306152</v>
      </c>
      <c r="ES1527">
        <v>1.6958955526351929</v>
      </c>
      <c r="ET1527">
        <v>0.34555596113204956</v>
      </c>
      <c r="EU1527">
        <v>0.27969104051589966</v>
      </c>
      <c r="EV1527">
        <v>0.14125022292137146</v>
      </c>
      <c r="EW1527">
        <v>0.4752064049243927</v>
      </c>
      <c r="EX1527">
        <v>0.68640744686126709</v>
      </c>
      <c r="EY1527">
        <v>70.61834716796875</v>
      </c>
      <c r="EZ1527">
        <v>70.119728088378906</v>
      </c>
      <c r="FA1527">
        <v>70.009414672851563</v>
      </c>
      <c r="FB1527">
        <v>69.198532104492187</v>
      </c>
      <c r="FC1527">
        <v>68.817573547363281</v>
      </c>
      <c r="FD1527">
        <v>68.578948974609375</v>
      </c>
      <c r="FE1527">
        <v>69.150779724121094</v>
      </c>
      <c r="FF1527">
        <v>70.135581970214844</v>
      </c>
      <c r="FG1527">
        <v>72.928314208984375</v>
      </c>
      <c r="FH1527">
        <v>76.952804565429688</v>
      </c>
      <c r="FI1527">
        <v>81.762969970703125</v>
      </c>
      <c r="FJ1527">
        <v>83.484840393066406</v>
      </c>
      <c r="FK1527">
        <v>85.42694091796875</v>
      </c>
      <c r="FL1527">
        <v>86.071762084960938</v>
      </c>
      <c r="FM1527">
        <v>86.703140258789063</v>
      </c>
      <c r="FN1527">
        <v>86.971603393554688</v>
      </c>
      <c r="FO1527">
        <v>86.022987365722656</v>
      </c>
      <c r="FP1527">
        <v>84.650413513183594</v>
      </c>
      <c r="FQ1527">
        <v>84.168785095214844</v>
      </c>
      <c r="FR1527">
        <v>78.805816650390625</v>
      </c>
      <c r="FS1527">
        <v>76.274345397949219</v>
      </c>
      <c r="FT1527">
        <v>74.234100341796875</v>
      </c>
      <c r="FU1527">
        <v>73.292716979980469</v>
      </c>
      <c r="FV1527">
        <v>72.627449035644531</v>
      </c>
      <c r="FW1527">
        <v>181</v>
      </c>
      <c r="FX1527">
        <v>8.9820645749568939E-2</v>
      </c>
      <c r="FY1527">
        <v>1</v>
      </c>
    </row>
    <row r="1528" spans="1:181" x14ac:dyDescent="0.2">
      <c r="A1528" t="s">
        <v>243</v>
      </c>
      <c r="B1528" t="s">
        <v>239</v>
      </c>
      <c r="C1528" t="s">
        <v>214</v>
      </c>
      <c r="D1528" t="s">
        <v>41</v>
      </c>
      <c r="E1528">
        <v>2020</v>
      </c>
      <c r="F1528" t="s">
        <v>223</v>
      </c>
      <c r="G1528" t="s">
        <v>245</v>
      </c>
      <c r="H1528">
        <v>190</v>
      </c>
      <c r="K1528">
        <v>17.432912826538086</v>
      </c>
      <c r="L1528">
        <v>16.749977111816406</v>
      </c>
      <c r="M1528">
        <v>16.290494918823242</v>
      </c>
      <c r="N1528">
        <v>16.495141983032227</v>
      </c>
      <c r="O1528">
        <v>17.292797088623047</v>
      </c>
      <c r="P1528">
        <v>18.332679748535156</v>
      </c>
      <c r="Q1528">
        <v>21.684457778930664</v>
      </c>
      <c r="R1528">
        <v>24.509641647338867</v>
      </c>
      <c r="S1528">
        <v>27.345043182373047</v>
      </c>
      <c r="T1528">
        <v>29.51301383972168</v>
      </c>
      <c r="U1528">
        <v>33.068893432617188</v>
      </c>
      <c r="V1528">
        <v>34.469596862792969</v>
      </c>
      <c r="W1528">
        <v>35.286697387695313</v>
      </c>
      <c r="X1528">
        <v>36.009136199951172</v>
      </c>
      <c r="Y1528">
        <v>36.372634887695313</v>
      </c>
      <c r="Z1528">
        <v>36.592136383056641</v>
      </c>
      <c r="AA1528">
        <v>36.413311004638672</v>
      </c>
      <c r="AB1528">
        <v>36.341762542724609</v>
      </c>
      <c r="AC1528">
        <v>36.434532165527344</v>
      </c>
      <c r="AD1528">
        <v>35.124767303466797</v>
      </c>
      <c r="AE1528">
        <v>32.380195617675781</v>
      </c>
      <c r="AF1528">
        <v>26.282583236694336</v>
      </c>
      <c r="AG1528">
        <v>21.22650146484375</v>
      </c>
      <c r="AH1528">
        <v>18.192953109741211</v>
      </c>
      <c r="AI1528">
        <v>-2.3088445663452148</v>
      </c>
      <c r="AJ1528">
        <v>-1.9371169805526733</v>
      </c>
      <c r="AK1528">
        <v>-1.539767861366272</v>
      </c>
      <c r="AL1528">
        <v>-1.340063214302063</v>
      </c>
      <c r="AM1528">
        <v>-1.3417524099349976</v>
      </c>
      <c r="AN1528">
        <v>-1.3731852769851685</v>
      </c>
      <c r="AO1528">
        <v>-1.5255169868469238</v>
      </c>
      <c r="AP1528">
        <v>-1.6592708826065063</v>
      </c>
      <c r="AQ1528">
        <v>-1.7749108076095581</v>
      </c>
      <c r="AR1528">
        <v>-1.9020555019378662</v>
      </c>
      <c r="AS1528">
        <v>-2.1352658271789551</v>
      </c>
      <c r="AT1528">
        <v>-2.2336986064910889</v>
      </c>
      <c r="AU1528">
        <v>-0.87087154388427734</v>
      </c>
      <c r="AV1528">
        <v>5.3903303146362305</v>
      </c>
      <c r="AW1528">
        <v>5.5024113655090332</v>
      </c>
      <c r="AX1528">
        <v>5.5812711715698242</v>
      </c>
      <c r="AY1528">
        <v>5.5470337867736816</v>
      </c>
      <c r="AZ1528">
        <v>5.455986499786377</v>
      </c>
      <c r="BA1528">
        <v>-1.2256677150726318</v>
      </c>
      <c r="BB1528">
        <v>-0.97996073961257935</v>
      </c>
      <c r="BC1528">
        <v>-0.87608391046524048</v>
      </c>
      <c r="BD1528">
        <v>-0.64138120412826538</v>
      </c>
      <c r="BE1528">
        <v>-1.0527491569519043</v>
      </c>
      <c r="BF1528">
        <v>-1.3930552005767822</v>
      </c>
      <c r="BG1528">
        <v>-0.91739094257354736</v>
      </c>
      <c r="BH1528">
        <v>-0.77001953125</v>
      </c>
      <c r="BI1528">
        <v>-0.61577600240707397</v>
      </c>
      <c r="BJ1528">
        <v>-0.55178636312484741</v>
      </c>
      <c r="BK1528">
        <v>-0.5688738226890564</v>
      </c>
      <c r="BL1528">
        <v>-0.59347563982009888</v>
      </c>
      <c r="BM1528">
        <v>-0.70364886522293091</v>
      </c>
      <c r="BN1528">
        <v>-0.80144929885864258</v>
      </c>
      <c r="BO1528">
        <v>-0.87775087356567383</v>
      </c>
      <c r="BP1528">
        <v>-0.93666207790374756</v>
      </c>
      <c r="BQ1528">
        <v>-1.0736227035522461</v>
      </c>
      <c r="BR1528">
        <v>-1.120771050453186</v>
      </c>
      <c r="BS1528">
        <v>-2.0280500873923302E-2</v>
      </c>
      <c r="BT1528">
        <v>5.7451019287109375</v>
      </c>
      <c r="BU1528">
        <v>5.8483076095581055</v>
      </c>
      <c r="BV1528">
        <v>5.9174418449401855</v>
      </c>
      <c r="BW1528">
        <v>5.8804283142089844</v>
      </c>
      <c r="BX1528">
        <v>5.8036179542541504</v>
      </c>
      <c r="BY1528">
        <v>-0.36262607574462891</v>
      </c>
      <c r="BZ1528">
        <v>-0.58839774131774902</v>
      </c>
      <c r="CA1528">
        <v>-0.53466331958770752</v>
      </c>
      <c r="CB1528">
        <v>-0.4101887047290802</v>
      </c>
      <c r="CC1528">
        <v>-0.60138487815856934</v>
      </c>
      <c r="CD1528">
        <v>-0.77877348661422729</v>
      </c>
      <c r="CE1528">
        <v>4.6325575560331345E-2</v>
      </c>
      <c r="CF1528">
        <v>3.8308609277009964E-2</v>
      </c>
      <c r="CG1528">
        <v>2.4177923798561096E-2</v>
      </c>
      <c r="CH1528">
        <v>-5.8282394893467426E-3</v>
      </c>
      <c r="CI1528">
        <v>-3.3580455929040909E-2</v>
      </c>
      <c r="CJ1528">
        <v>-5.3451091051101685E-2</v>
      </c>
      <c r="CK1528">
        <v>-0.13442555069923401</v>
      </c>
      <c r="CL1528">
        <v>-0.20732472836971283</v>
      </c>
      <c r="CM1528">
        <v>-0.25638064742088318</v>
      </c>
      <c r="CN1528">
        <v>-0.2680334746837616</v>
      </c>
      <c r="CO1528">
        <v>-0.33833202719688416</v>
      </c>
      <c r="CP1528">
        <v>-0.34996074438095093</v>
      </c>
      <c r="CQ1528">
        <v>0.5688362717628479</v>
      </c>
      <c r="CR1528">
        <v>5.9908156394958496</v>
      </c>
      <c r="CS1528">
        <v>6.0878744125366211</v>
      </c>
      <c r="CT1528">
        <v>6.1502723693847656</v>
      </c>
      <c r="CU1528">
        <v>6.1113367080688477</v>
      </c>
      <c r="CV1528">
        <v>6.0443868637084961</v>
      </c>
      <c r="CW1528">
        <v>0.23511391878128052</v>
      </c>
      <c r="CX1528">
        <v>-0.31720238924026489</v>
      </c>
      <c r="CY1528">
        <v>-0.29819643497467041</v>
      </c>
      <c r="CZ1528">
        <v>-0.25006547570228577</v>
      </c>
      <c r="DA1528">
        <v>-0.2887713611125946</v>
      </c>
      <c r="DB1528">
        <v>-0.35332384705543518</v>
      </c>
      <c r="DC1528">
        <v>1.0100420713424683</v>
      </c>
      <c r="DD1528">
        <v>0.84663671255111694</v>
      </c>
      <c r="DE1528">
        <v>0.66413187980651855</v>
      </c>
      <c r="DF1528">
        <v>0.5401298999786377</v>
      </c>
      <c r="DG1528">
        <v>0.50171291828155518</v>
      </c>
      <c r="DH1528">
        <v>0.48657345771789551</v>
      </c>
      <c r="DI1528">
        <v>0.43479776382446289</v>
      </c>
      <c r="DJ1528">
        <v>0.38679987192153931</v>
      </c>
      <c r="DK1528">
        <v>0.36498960852622986</v>
      </c>
      <c r="DL1528">
        <v>0.40059509873390198</v>
      </c>
      <c r="DM1528">
        <v>0.39695867896080017</v>
      </c>
      <c r="DN1528">
        <v>0.4208495020866394</v>
      </c>
      <c r="DO1528">
        <v>1.1579530239105225</v>
      </c>
      <c r="DP1528">
        <v>6.2365293502807617</v>
      </c>
      <c r="DQ1528">
        <v>6.3274412155151367</v>
      </c>
      <c r="DR1528">
        <v>6.3831028938293457</v>
      </c>
      <c r="DS1528">
        <v>6.3422451019287109</v>
      </c>
      <c r="DT1528">
        <v>6.2851557731628418</v>
      </c>
      <c r="DU1528">
        <v>0.83285391330718994</v>
      </c>
      <c r="DV1528">
        <v>-4.6007048338651657E-2</v>
      </c>
      <c r="DW1528">
        <v>-6.1729557812213898E-2</v>
      </c>
      <c r="DX1528">
        <v>-8.9942261576652527E-2</v>
      </c>
      <c r="DY1528">
        <v>2.384214848279953E-2</v>
      </c>
      <c r="DZ1528">
        <v>7.212577760219574E-2</v>
      </c>
      <c r="EA1528">
        <v>2.4014956951141357</v>
      </c>
      <c r="EB1528">
        <v>2.0137341022491455</v>
      </c>
      <c r="EC1528">
        <v>1.5881236791610718</v>
      </c>
      <c r="ED1528">
        <v>1.3284066915512085</v>
      </c>
      <c r="EE1528">
        <v>1.2745914459228516</v>
      </c>
      <c r="EF1528">
        <v>1.2662831544876099</v>
      </c>
      <c r="EG1528">
        <v>1.256665825843811</v>
      </c>
      <c r="EH1528">
        <v>1.2446213960647583</v>
      </c>
      <c r="EI1528">
        <v>1.2621495723724365</v>
      </c>
      <c r="EJ1528">
        <v>1.3659886121749878</v>
      </c>
      <c r="EK1528">
        <v>1.458601713180542</v>
      </c>
      <c r="EL1528">
        <v>1.533777117729187</v>
      </c>
      <c r="EM1528">
        <v>2.0085442066192627</v>
      </c>
      <c r="EN1528">
        <v>6.5913009643554687</v>
      </c>
      <c r="EO1528">
        <v>6.673337459564209</v>
      </c>
      <c r="EP1528">
        <v>6.719273567199707</v>
      </c>
      <c r="EQ1528">
        <v>6.6756396293640137</v>
      </c>
      <c r="ER1528">
        <v>6.6327872276306152</v>
      </c>
      <c r="ES1528">
        <v>1.6958955526351929</v>
      </c>
      <c r="ET1528">
        <v>0.34555596113204956</v>
      </c>
      <c r="EU1528">
        <v>0.27969104051589966</v>
      </c>
      <c r="EV1528">
        <v>0.14125022292137146</v>
      </c>
      <c r="EW1528">
        <v>0.4752064049243927</v>
      </c>
      <c r="EX1528">
        <v>0.68640744686126709</v>
      </c>
      <c r="EY1528">
        <v>70.61834716796875</v>
      </c>
      <c r="EZ1528">
        <v>70.119728088378906</v>
      </c>
      <c r="FA1528">
        <v>70.009414672851563</v>
      </c>
      <c r="FB1528">
        <v>69.198532104492187</v>
      </c>
      <c r="FC1528">
        <v>68.817573547363281</v>
      </c>
      <c r="FD1528">
        <v>68.578948974609375</v>
      </c>
      <c r="FE1528">
        <v>69.150779724121094</v>
      </c>
      <c r="FF1528">
        <v>70.135581970214844</v>
      </c>
      <c r="FG1528">
        <v>72.928314208984375</v>
      </c>
      <c r="FH1528">
        <v>76.952804565429688</v>
      </c>
      <c r="FI1528">
        <v>81.762969970703125</v>
      </c>
      <c r="FJ1528">
        <v>83.484840393066406</v>
      </c>
      <c r="FK1528">
        <v>85.42694091796875</v>
      </c>
      <c r="FL1528">
        <v>86.071762084960938</v>
      </c>
      <c r="FM1528">
        <v>86.703140258789063</v>
      </c>
      <c r="FN1528">
        <v>86.971603393554688</v>
      </c>
      <c r="FO1528">
        <v>86.022987365722656</v>
      </c>
      <c r="FP1528">
        <v>84.650413513183594</v>
      </c>
      <c r="FQ1528">
        <v>84.168785095214844</v>
      </c>
      <c r="FR1528">
        <v>78.805816650390625</v>
      </c>
      <c r="FS1528">
        <v>76.274345397949219</v>
      </c>
      <c r="FT1528">
        <v>74.234100341796875</v>
      </c>
      <c r="FU1528">
        <v>73.292716979980469</v>
      </c>
      <c r="FV1528">
        <v>72.627449035644531</v>
      </c>
      <c r="FW1528">
        <v>181</v>
      </c>
      <c r="FX1528">
        <v>8.9820645749568939E-2</v>
      </c>
      <c r="FY1528">
        <v>1</v>
      </c>
    </row>
    <row r="1529" spans="1:181" x14ac:dyDescent="0.2">
      <c r="A1529" t="s">
        <v>243</v>
      </c>
      <c r="B1529" t="s">
        <v>239</v>
      </c>
      <c r="C1529" t="s">
        <v>214</v>
      </c>
      <c r="D1529" t="s">
        <v>41</v>
      </c>
      <c r="E1529">
        <v>2021</v>
      </c>
      <c r="F1529" t="s">
        <v>223</v>
      </c>
      <c r="G1529" t="s">
        <v>245</v>
      </c>
      <c r="H1529">
        <v>190</v>
      </c>
      <c r="K1529">
        <v>17.432912826538086</v>
      </c>
      <c r="L1529">
        <v>16.749977111816406</v>
      </c>
      <c r="M1529">
        <v>16.290494918823242</v>
      </c>
      <c r="N1529">
        <v>16.495141983032227</v>
      </c>
      <c r="O1529">
        <v>17.292797088623047</v>
      </c>
      <c r="P1529">
        <v>18.332679748535156</v>
      </c>
      <c r="Q1529">
        <v>21.684457778930664</v>
      </c>
      <c r="R1529">
        <v>24.509641647338867</v>
      </c>
      <c r="S1529">
        <v>27.345043182373047</v>
      </c>
      <c r="T1529">
        <v>29.51301383972168</v>
      </c>
      <c r="U1529">
        <v>33.068893432617188</v>
      </c>
      <c r="V1529">
        <v>34.469596862792969</v>
      </c>
      <c r="W1529">
        <v>35.286697387695313</v>
      </c>
      <c r="X1529">
        <v>36.009136199951172</v>
      </c>
      <c r="Y1529">
        <v>36.372634887695313</v>
      </c>
      <c r="Z1529">
        <v>36.592136383056641</v>
      </c>
      <c r="AA1529">
        <v>36.413311004638672</v>
      </c>
      <c r="AB1529">
        <v>36.341762542724609</v>
      </c>
      <c r="AC1529">
        <v>36.434532165527344</v>
      </c>
      <c r="AD1529">
        <v>35.124767303466797</v>
      </c>
      <c r="AE1529">
        <v>32.380195617675781</v>
      </c>
      <c r="AF1529">
        <v>26.282583236694336</v>
      </c>
      <c r="AG1529">
        <v>21.22650146484375</v>
      </c>
      <c r="AH1529">
        <v>18.192953109741211</v>
      </c>
      <c r="AI1529">
        <v>-2.3088445663452148</v>
      </c>
      <c r="AJ1529">
        <v>-1.9371169805526733</v>
      </c>
      <c r="AK1529">
        <v>-1.539767861366272</v>
      </c>
      <c r="AL1529">
        <v>-1.340063214302063</v>
      </c>
      <c r="AM1529">
        <v>-1.3417524099349976</v>
      </c>
      <c r="AN1529">
        <v>-1.3731852769851685</v>
      </c>
      <c r="AO1529">
        <v>-1.5255169868469238</v>
      </c>
      <c r="AP1529">
        <v>-1.6592708826065063</v>
      </c>
      <c r="AQ1529">
        <v>-1.7749108076095581</v>
      </c>
      <c r="AR1529">
        <v>-1.9020555019378662</v>
      </c>
      <c r="AS1529">
        <v>-2.1352658271789551</v>
      </c>
      <c r="AT1529">
        <v>-2.2336986064910889</v>
      </c>
      <c r="AU1529">
        <v>-0.87087154388427734</v>
      </c>
      <c r="AV1529">
        <v>5.3903303146362305</v>
      </c>
      <c r="AW1529">
        <v>5.5024113655090332</v>
      </c>
      <c r="AX1529">
        <v>5.5812711715698242</v>
      </c>
      <c r="AY1529">
        <v>5.5470337867736816</v>
      </c>
      <c r="AZ1529">
        <v>5.455986499786377</v>
      </c>
      <c r="BA1529">
        <v>-1.2256677150726318</v>
      </c>
      <c r="BB1529">
        <v>-0.97996073961257935</v>
      </c>
      <c r="BC1529">
        <v>-0.87608391046524048</v>
      </c>
      <c r="BD1529">
        <v>-0.64138120412826538</v>
      </c>
      <c r="BE1529">
        <v>-1.0527491569519043</v>
      </c>
      <c r="BF1529">
        <v>-1.3930552005767822</v>
      </c>
      <c r="BG1529">
        <v>-0.91739094257354736</v>
      </c>
      <c r="BH1529">
        <v>-0.77001953125</v>
      </c>
      <c r="BI1529">
        <v>-0.61577600240707397</v>
      </c>
      <c r="BJ1529">
        <v>-0.55178636312484741</v>
      </c>
      <c r="BK1529">
        <v>-0.5688738226890564</v>
      </c>
      <c r="BL1529">
        <v>-0.59347563982009888</v>
      </c>
      <c r="BM1529">
        <v>-0.70364886522293091</v>
      </c>
      <c r="BN1529">
        <v>-0.80144929885864258</v>
      </c>
      <c r="BO1529">
        <v>-0.87775087356567383</v>
      </c>
      <c r="BP1529">
        <v>-0.93666207790374756</v>
      </c>
      <c r="BQ1529">
        <v>-1.0736227035522461</v>
      </c>
      <c r="BR1529">
        <v>-1.120771050453186</v>
      </c>
      <c r="BS1529">
        <v>-2.0280500873923302E-2</v>
      </c>
      <c r="BT1529">
        <v>5.7451019287109375</v>
      </c>
      <c r="BU1529">
        <v>5.8483076095581055</v>
      </c>
      <c r="BV1529">
        <v>5.9174418449401855</v>
      </c>
      <c r="BW1529">
        <v>5.8804283142089844</v>
      </c>
      <c r="BX1529">
        <v>5.8036179542541504</v>
      </c>
      <c r="BY1529">
        <v>-0.36262607574462891</v>
      </c>
      <c r="BZ1529">
        <v>-0.58839774131774902</v>
      </c>
      <c r="CA1529">
        <v>-0.53466331958770752</v>
      </c>
      <c r="CB1529">
        <v>-0.4101887047290802</v>
      </c>
      <c r="CC1529">
        <v>-0.60138487815856934</v>
      </c>
      <c r="CD1529">
        <v>-0.77877348661422729</v>
      </c>
      <c r="CE1529">
        <v>4.6325575560331345E-2</v>
      </c>
      <c r="CF1529">
        <v>3.8308609277009964E-2</v>
      </c>
      <c r="CG1529">
        <v>2.4177923798561096E-2</v>
      </c>
      <c r="CH1529">
        <v>-5.8282394893467426E-3</v>
      </c>
      <c r="CI1529">
        <v>-3.3580455929040909E-2</v>
      </c>
      <c r="CJ1529">
        <v>-5.3451091051101685E-2</v>
      </c>
      <c r="CK1529">
        <v>-0.13442555069923401</v>
      </c>
      <c r="CL1529">
        <v>-0.20732472836971283</v>
      </c>
      <c r="CM1529">
        <v>-0.25638064742088318</v>
      </c>
      <c r="CN1529">
        <v>-0.2680334746837616</v>
      </c>
      <c r="CO1529">
        <v>-0.33833202719688416</v>
      </c>
      <c r="CP1529">
        <v>-0.34996074438095093</v>
      </c>
      <c r="CQ1529">
        <v>0.5688362717628479</v>
      </c>
      <c r="CR1529">
        <v>5.9908156394958496</v>
      </c>
      <c r="CS1529">
        <v>6.0878744125366211</v>
      </c>
      <c r="CT1529">
        <v>6.1502723693847656</v>
      </c>
      <c r="CU1529">
        <v>6.1113367080688477</v>
      </c>
      <c r="CV1529">
        <v>6.0443868637084961</v>
      </c>
      <c r="CW1529">
        <v>0.23511391878128052</v>
      </c>
      <c r="CX1529">
        <v>-0.31720238924026489</v>
      </c>
      <c r="CY1529">
        <v>-0.29819643497467041</v>
      </c>
      <c r="CZ1529">
        <v>-0.25006547570228577</v>
      </c>
      <c r="DA1529">
        <v>-0.2887713611125946</v>
      </c>
      <c r="DB1529">
        <v>-0.35332384705543518</v>
      </c>
      <c r="DC1529">
        <v>1.0100420713424683</v>
      </c>
      <c r="DD1529">
        <v>0.84663671255111694</v>
      </c>
      <c r="DE1529">
        <v>0.66413187980651855</v>
      </c>
      <c r="DF1529">
        <v>0.5401298999786377</v>
      </c>
      <c r="DG1529">
        <v>0.50171291828155518</v>
      </c>
      <c r="DH1529">
        <v>0.48657345771789551</v>
      </c>
      <c r="DI1529">
        <v>0.43479776382446289</v>
      </c>
      <c r="DJ1529">
        <v>0.38679987192153931</v>
      </c>
      <c r="DK1529">
        <v>0.36498960852622986</v>
      </c>
      <c r="DL1529">
        <v>0.40059509873390198</v>
      </c>
      <c r="DM1529">
        <v>0.39695867896080017</v>
      </c>
      <c r="DN1529">
        <v>0.4208495020866394</v>
      </c>
      <c r="DO1529">
        <v>1.1579530239105225</v>
      </c>
      <c r="DP1529">
        <v>6.2365293502807617</v>
      </c>
      <c r="DQ1529">
        <v>6.3274412155151367</v>
      </c>
      <c r="DR1529">
        <v>6.3831028938293457</v>
      </c>
      <c r="DS1529">
        <v>6.3422451019287109</v>
      </c>
      <c r="DT1529">
        <v>6.2851557731628418</v>
      </c>
      <c r="DU1529">
        <v>0.83285391330718994</v>
      </c>
      <c r="DV1529">
        <v>-4.6007048338651657E-2</v>
      </c>
      <c r="DW1529">
        <v>-6.1729557812213898E-2</v>
      </c>
      <c r="DX1529">
        <v>-8.9942261576652527E-2</v>
      </c>
      <c r="DY1529">
        <v>2.384214848279953E-2</v>
      </c>
      <c r="DZ1529">
        <v>7.212577760219574E-2</v>
      </c>
      <c r="EA1529">
        <v>2.4014956951141357</v>
      </c>
      <c r="EB1529">
        <v>2.0137341022491455</v>
      </c>
      <c r="EC1529">
        <v>1.5881236791610718</v>
      </c>
      <c r="ED1529">
        <v>1.3284066915512085</v>
      </c>
      <c r="EE1529">
        <v>1.2745914459228516</v>
      </c>
      <c r="EF1529">
        <v>1.2662831544876099</v>
      </c>
      <c r="EG1529">
        <v>1.256665825843811</v>
      </c>
      <c r="EH1529">
        <v>1.2446213960647583</v>
      </c>
      <c r="EI1529">
        <v>1.2621495723724365</v>
      </c>
      <c r="EJ1529">
        <v>1.3659886121749878</v>
      </c>
      <c r="EK1529">
        <v>1.458601713180542</v>
      </c>
      <c r="EL1529">
        <v>1.533777117729187</v>
      </c>
      <c r="EM1529">
        <v>2.0085442066192627</v>
      </c>
      <c r="EN1529">
        <v>6.5913009643554687</v>
      </c>
      <c r="EO1529">
        <v>6.673337459564209</v>
      </c>
      <c r="EP1529">
        <v>6.719273567199707</v>
      </c>
      <c r="EQ1529">
        <v>6.6756396293640137</v>
      </c>
      <c r="ER1529">
        <v>6.6327872276306152</v>
      </c>
      <c r="ES1529">
        <v>1.6958955526351929</v>
      </c>
      <c r="ET1529">
        <v>0.34555596113204956</v>
      </c>
      <c r="EU1529">
        <v>0.27969104051589966</v>
      </c>
      <c r="EV1529">
        <v>0.14125022292137146</v>
      </c>
      <c r="EW1529">
        <v>0.4752064049243927</v>
      </c>
      <c r="EX1529">
        <v>0.68640744686126709</v>
      </c>
      <c r="EY1529">
        <v>70.61834716796875</v>
      </c>
      <c r="EZ1529">
        <v>70.119728088378906</v>
      </c>
      <c r="FA1529">
        <v>70.009414672851563</v>
      </c>
      <c r="FB1529">
        <v>69.198532104492187</v>
      </c>
      <c r="FC1529">
        <v>68.817573547363281</v>
      </c>
      <c r="FD1529">
        <v>68.578948974609375</v>
      </c>
      <c r="FE1529">
        <v>69.150779724121094</v>
      </c>
      <c r="FF1529">
        <v>70.135581970214844</v>
      </c>
      <c r="FG1529">
        <v>72.928314208984375</v>
      </c>
      <c r="FH1529">
        <v>76.952804565429688</v>
      </c>
      <c r="FI1529">
        <v>81.762969970703125</v>
      </c>
      <c r="FJ1529">
        <v>83.484840393066406</v>
      </c>
      <c r="FK1529">
        <v>85.42694091796875</v>
      </c>
      <c r="FL1529">
        <v>86.071762084960938</v>
      </c>
      <c r="FM1529">
        <v>86.703140258789063</v>
      </c>
      <c r="FN1529">
        <v>86.971603393554688</v>
      </c>
      <c r="FO1529">
        <v>86.022987365722656</v>
      </c>
      <c r="FP1529">
        <v>84.650413513183594</v>
      </c>
      <c r="FQ1529">
        <v>84.168785095214844</v>
      </c>
      <c r="FR1529">
        <v>78.805816650390625</v>
      </c>
      <c r="FS1529">
        <v>76.274345397949219</v>
      </c>
      <c r="FT1529">
        <v>74.234100341796875</v>
      </c>
      <c r="FU1529">
        <v>73.292716979980469</v>
      </c>
      <c r="FV1529">
        <v>72.627449035644531</v>
      </c>
      <c r="FW1529">
        <v>181</v>
      </c>
      <c r="FX1529">
        <v>8.9820645749568939E-2</v>
      </c>
      <c r="FY1529">
        <v>1</v>
      </c>
    </row>
    <row r="1530" spans="1:181" x14ac:dyDescent="0.2">
      <c r="A1530" t="s">
        <v>243</v>
      </c>
      <c r="B1530" t="s">
        <v>239</v>
      </c>
      <c r="C1530" t="s">
        <v>214</v>
      </c>
      <c r="D1530" t="s">
        <v>41</v>
      </c>
      <c r="E1530">
        <v>2022</v>
      </c>
      <c r="F1530" t="s">
        <v>223</v>
      </c>
      <c r="G1530" t="s">
        <v>245</v>
      </c>
      <c r="H1530">
        <v>190</v>
      </c>
      <c r="K1530">
        <v>17.432912826538086</v>
      </c>
      <c r="L1530">
        <v>16.749977111816406</v>
      </c>
      <c r="M1530">
        <v>16.290494918823242</v>
      </c>
      <c r="N1530">
        <v>16.495141983032227</v>
      </c>
      <c r="O1530">
        <v>17.292797088623047</v>
      </c>
      <c r="P1530">
        <v>18.332679748535156</v>
      </c>
      <c r="Q1530">
        <v>21.684457778930664</v>
      </c>
      <c r="R1530">
        <v>24.509641647338867</v>
      </c>
      <c r="S1530">
        <v>27.345043182373047</v>
      </c>
      <c r="T1530">
        <v>29.51301383972168</v>
      </c>
      <c r="U1530">
        <v>33.068893432617188</v>
      </c>
      <c r="V1530">
        <v>34.469596862792969</v>
      </c>
      <c r="W1530">
        <v>35.286697387695313</v>
      </c>
      <c r="X1530">
        <v>36.009136199951172</v>
      </c>
      <c r="Y1530">
        <v>36.372634887695313</v>
      </c>
      <c r="Z1530">
        <v>36.592136383056641</v>
      </c>
      <c r="AA1530">
        <v>36.413311004638672</v>
      </c>
      <c r="AB1530">
        <v>36.341762542724609</v>
      </c>
      <c r="AC1530">
        <v>36.434532165527344</v>
      </c>
      <c r="AD1530">
        <v>35.124767303466797</v>
      </c>
      <c r="AE1530">
        <v>32.380195617675781</v>
      </c>
      <c r="AF1530">
        <v>26.282583236694336</v>
      </c>
      <c r="AG1530">
        <v>21.22650146484375</v>
      </c>
      <c r="AH1530">
        <v>18.192953109741211</v>
      </c>
      <c r="AI1530">
        <v>-2.3088445663452148</v>
      </c>
      <c r="AJ1530">
        <v>-1.9371169805526733</v>
      </c>
      <c r="AK1530">
        <v>-1.539767861366272</v>
      </c>
      <c r="AL1530">
        <v>-1.340063214302063</v>
      </c>
      <c r="AM1530">
        <v>-1.3417524099349976</v>
      </c>
      <c r="AN1530">
        <v>-1.3731852769851685</v>
      </c>
      <c r="AO1530">
        <v>-1.5255169868469238</v>
      </c>
      <c r="AP1530">
        <v>-1.6592708826065063</v>
      </c>
      <c r="AQ1530">
        <v>-1.7749108076095581</v>
      </c>
      <c r="AR1530">
        <v>-1.9020555019378662</v>
      </c>
      <c r="AS1530">
        <v>-2.1352658271789551</v>
      </c>
      <c r="AT1530">
        <v>-2.2336986064910889</v>
      </c>
      <c r="AU1530">
        <v>-0.87087154388427734</v>
      </c>
      <c r="AV1530">
        <v>5.3903303146362305</v>
      </c>
      <c r="AW1530">
        <v>5.5024113655090332</v>
      </c>
      <c r="AX1530">
        <v>5.5812711715698242</v>
      </c>
      <c r="AY1530">
        <v>5.5470337867736816</v>
      </c>
      <c r="AZ1530">
        <v>5.455986499786377</v>
      </c>
      <c r="BA1530">
        <v>-1.2256677150726318</v>
      </c>
      <c r="BB1530">
        <v>-0.97996073961257935</v>
      </c>
      <c r="BC1530">
        <v>-0.87608391046524048</v>
      </c>
      <c r="BD1530">
        <v>-0.64138120412826538</v>
      </c>
      <c r="BE1530">
        <v>-1.0527491569519043</v>
      </c>
      <c r="BF1530">
        <v>-1.3930552005767822</v>
      </c>
      <c r="BG1530">
        <v>-0.91739094257354736</v>
      </c>
      <c r="BH1530">
        <v>-0.77001953125</v>
      </c>
      <c r="BI1530">
        <v>-0.61577600240707397</v>
      </c>
      <c r="BJ1530">
        <v>-0.55178636312484741</v>
      </c>
      <c r="BK1530">
        <v>-0.5688738226890564</v>
      </c>
      <c r="BL1530">
        <v>-0.59347563982009888</v>
      </c>
      <c r="BM1530">
        <v>-0.70364886522293091</v>
      </c>
      <c r="BN1530">
        <v>-0.80144929885864258</v>
      </c>
      <c r="BO1530">
        <v>-0.87775087356567383</v>
      </c>
      <c r="BP1530">
        <v>-0.93666207790374756</v>
      </c>
      <c r="BQ1530">
        <v>-1.0736227035522461</v>
      </c>
      <c r="BR1530">
        <v>-1.120771050453186</v>
      </c>
      <c r="BS1530">
        <v>-2.0280500873923302E-2</v>
      </c>
      <c r="BT1530">
        <v>5.7451019287109375</v>
      </c>
      <c r="BU1530">
        <v>5.8483076095581055</v>
      </c>
      <c r="BV1530">
        <v>5.9174418449401855</v>
      </c>
      <c r="BW1530">
        <v>5.8804283142089844</v>
      </c>
      <c r="BX1530">
        <v>5.8036179542541504</v>
      </c>
      <c r="BY1530">
        <v>-0.36262607574462891</v>
      </c>
      <c r="BZ1530">
        <v>-0.58839774131774902</v>
      </c>
      <c r="CA1530">
        <v>-0.53466331958770752</v>
      </c>
      <c r="CB1530">
        <v>-0.4101887047290802</v>
      </c>
      <c r="CC1530">
        <v>-0.60138487815856934</v>
      </c>
      <c r="CD1530">
        <v>-0.77877348661422729</v>
      </c>
      <c r="CE1530">
        <v>4.6325575560331345E-2</v>
      </c>
      <c r="CF1530">
        <v>3.8308609277009964E-2</v>
      </c>
      <c r="CG1530">
        <v>2.4177923798561096E-2</v>
      </c>
      <c r="CH1530">
        <v>-5.8282394893467426E-3</v>
      </c>
      <c r="CI1530">
        <v>-3.3580455929040909E-2</v>
      </c>
      <c r="CJ1530">
        <v>-5.3451091051101685E-2</v>
      </c>
      <c r="CK1530">
        <v>-0.13442555069923401</v>
      </c>
      <c r="CL1530">
        <v>-0.20732472836971283</v>
      </c>
      <c r="CM1530">
        <v>-0.25638064742088318</v>
      </c>
      <c r="CN1530">
        <v>-0.2680334746837616</v>
      </c>
      <c r="CO1530">
        <v>-0.33833202719688416</v>
      </c>
      <c r="CP1530">
        <v>-0.34996074438095093</v>
      </c>
      <c r="CQ1530">
        <v>0.5688362717628479</v>
      </c>
      <c r="CR1530">
        <v>5.9908156394958496</v>
      </c>
      <c r="CS1530">
        <v>6.0878744125366211</v>
      </c>
      <c r="CT1530">
        <v>6.1502723693847656</v>
      </c>
      <c r="CU1530">
        <v>6.1113367080688477</v>
      </c>
      <c r="CV1530">
        <v>6.0443868637084961</v>
      </c>
      <c r="CW1530">
        <v>0.23511391878128052</v>
      </c>
      <c r="CX1530">
        <v>-0.31720238924026489</v>
      </c>
      <c r="CY1530">
        <v>-0.29819643497467041</v>
      </c>
      <c r="CZ1530">
        <v>-0.25006547570228577</v>
      </c>
      <c r="DA1530">
        <v>-0.2887713611125946</v>
      </c>
      <c r="DB1530">
        <v>-0.35332384705543518</v>
      </c>
      <c r="DC1530">
        <v>1.0100420713424683</v>
      </c>
      <c r="DD1530">
        <v>0.84663671255111694</v>
      </c>
      <c r="DE1530">
        <v>0.66413187980651855</v>
      </c>
      <c r="DF1530">
        <v>0.5401298999786377</v>
      </c>
      <c r="DG1530">
        <v>0.50171291828155518</v>
      </c>
      <c r="DH1530">
        <v>0.48657345771789551</v>
      </c>
      <c r="DI1530">
        <v>0.43479776382446289</v>
      </c>
      <c r="DJ1530">
        <v>0.38679987192153931</v>
      </c>
      <c r="DK1530">
        <v>0.36498960852622986</v>
      </c>
      <c r="DL1530">
        <v>0.40059509873390198</v>
      </c>
      <c r="DM1530">
        <v>0.39695867896080017</v>
      </c>
      <c r="DN1530">
        <v>0.4208495020866394</v>
      </c>
      <c r="DO1530">
        <v>1.1579530239105225</v>
      </c>
      <c r="DP1530">
        <v>6.2365293502807617</v>
      </c>
      <c r="DQ1530">
        <v>6.3274412155151367</v>
      </c>
      <c r="DR1530">
        <v>6.3831028938293457</v>
      </c>
      <c r="DS1530">
        <v>6.3422451019287109</v>
      </c>
      <c r="DT1530">
        <v>6.2851557731628418</v>
      </c>
      <c r="DU1530">
        <v>0.83285391330718994</v>
      </c>
      <c r="DV1530">
        <v>-4.6007048338651657E-2</v>
      </c>
      <c r="DW1530">
        <v>-6.1729557812213898E-2</v>
      </c>
      <c r="DX1530">
        <v>-8.9942261576652527E-2</v>
      </c>
      <c r="DY1530">
        <v>2.384214848279953E-2</v>
      </c>
      <c r="DZ1530">
        <v>7.212577760219574E-2</v>
      </c>
      <c r="EA1530">
        <v>2.4014956951141357</v>
      </c>
      <c r="EB1530">
        <v>2.0137341022491455</v>
      </c>
      <c r="EC1530">
        <v>1.5881236791610718</v>
      </c>
      <c r="ED1530">
        <v>1.3284066915512085</v>
      </c>
      <c r="EE1530">
        <v>1.2745914459228516</v>
      </c>
      <c r="EF1530">
        <v>1.2662831544876099</v>
      </c>
      <c r="EG1530">
        <v>1.256665825843811</v>
      </c>
      <c r="EH1530">
        <v>1.2446213960647583</v>
      </c>
      <c r="EI1530">
        <v>1.2621495723724365</v>
      </c>
      <c r="EJ1530">
        <v>1.3659886121749878</v>
      </c>
      <c r="EK1530">
        <v>1.458601713180542</v>
      </c>
      <c r="EL1530">
        <v>1.533777117729187</v>
      </c>
      <c r="EM1530">
        <v>2.0085442066192627</v>
      </c>
      <c r="EN1530">
        <v>6.5913009643554687</v>
      </c>
      <c r="EO1530">
        <v>6.673337459564209</v>
      </c>
      <c r="EP1530">
        <v>6.719273567199707</v>
      </c>
      <c r="EQ1530">
        <v>6.6756396293640137</v>
      </c>
      <c r="ER1530">
        <v>6.6327872276306152</v>
      </c>
      <c r="ES1530">
        <v>1.6958955526351929</v>
      </c>
      <c r="ET1530">
        <v>0.34555596113204956</v>
      </c>
      <c r="EU1530">
        <v>0.27969104051589966</v>
      </c>
      <c r="EV1530">
        <v>0.14125022292137146</v>
      </c>
      <c r="EW1530">
        <v>0.4752064049243927</v>
      </c>
      <c r="EX1530">
        <v>0.68640744686126709</v>
      </c>
      <c r="EY1530">
        <v>70.61834716796875</v>
      </c>
      <c r="EZ1530">
        <v>70.119728088378906</v>
      </c>
      <c r="FA1530">
        <v>70.009414672851563</v>
      </c>
      <c r="FB1530">
        <v>69.198532104492187</v>
      </c>
      <c r="FC1530">
        <v>68.817573547363281</v>
      </c>
      <c r="FD1530">
        <v>68.578948974609375</v>
      </c>
      <c r="FE1530">
        <v>69.150779724121094</v>
      </c>
      <c r="FF1530">
        <v>70.135581970214844</v>
      </c>
      <c r="FG1530">
        <v>72.928314208984375</v>
      </c>
      <c r="FH1530">
        <v>76.952804565429688</v>
      </c>
      <c r="FI1530">
        <v>81.762969970703125</v>
      </c>
      <c r="FJ1530">
        <v>83.484840393066406</v>
      </c>
      <c r="FK1530">
        <v>85.42694091796875</v>
      </c>
      <c r="FL1530">
        <v>86.071762084960938</v>
      </c>
      <c r="FM1530">
        <v>86.703140258789063</v>
      </c>
      <c r="FN1530">
        <v>86.971603393554688</v>
      </c>
      <c r="FO1530">
        <v>86.022987365722656</v>
      </c>
      <c r="FP1530">
        <v>84.650413513183594</v>
      </c>
      <c r="FQ1530">
        <v>84.168785095214844</v>
      </c>
      <c r="FR1530">
        <v>78.805816650390625</v>
      </c>
      <c r="FS1530">
        <v>76.274345397949219</v>
      </c>
      <c r="FT1530">
        <v>74.234100341796875</v>
      </c>
      <c r="FU1530">
        <v>73.292716979980469</v>
      </c>
      <c r="FV1530">
        <v>72.627449035644531</v>
      </c>
      <c r="FW1530">
        <v>181</v>
      </c>
      <c r="FX1530">
        <v>8.9820645749568939E-2</v>
      </c>
      <c r="FY1530">
        <v>1</v>
      </c>
    </row>
    <row r="1531" spans="1:181" x14ac:dyDescent="0.2">
      <c r="A1531" t="s">
        <v>243</v>
      </c>
      <c r="B1531" t="s">
        <v>239</v>
      </c>
      <c r="C1531" t="s">
        <v>214</v>
      </c>
      <c r="D1531" t="s">
        <v>41</v>
      </c>
      <c r="E1531">
        <v>2023</v>
      </c>
      <c r="F1531" t="s">
        <v>223</v>
      </c>
      <c r="G1531" t="s">
        <v>245</v>
      </c>
      <c r="H1531">
        <v>190</v>
      </c>
      <c r="K1531">
        <v>17.432912826538086</v>
      </c>
      <c r="L1531">
        <v>16.749977111816406</v>
      </c>
      <c r="M1531">
        <v>16.290494918823242</v>
      </c>
      <c r="N1531">
        <v>16.495141983032227</v>
      </c>
      <c r="O1531">
        <v>17.292797088623047</v>
      </c>
      <c r="P1531">
        <v>18.332679748535156</v>
      </c>
      <c r="Q1531">
        <v>21.684457778930664</v>
      </c>
      <c r="R1531">
        <v>24.509641647338867</v>
      </c>
      <c r="S1531">
        <v>27.345043182373047</v>
      </c>
      <c r="T1531">
        <v>29.51301383972168</v>
      </c>
      <c r="U1531">
        <v>33.068893432617188</v>
      </c>
      <c r="V1531">
        <v>34.469596862792969</v>
      </c>
      <c r="W1531">
        <v>35.286697387695313</v>
      </c>
      <c r="X1531">
        <v>36.009136199951172</v>
      </c>
      <c r="Y1531">
        <v>36.372634887695313</v>
      </c>
      <c r="Z1531">
        <v>36.592136383056641</v>
      </c>
      <c r="AA1531">
        <v>36.413311004638672</v>
      </c>
      <c r="AB1531">
        <v>36.341762542724609</v>
      </c>
      <c r="AC1531">
        <v>36.434532165527344</v>
      </c>
      <c r="AD1531">
        <v>35.124767303466797</v>
      </c>
      <c r="AE1531">
        <v>32.380195617675781</v>
      </c>
      <c r="AF1531">
        <v>26.282583236694336</v>
      </c>
      <c r="AG1531">
        <v>21.22650146484375</v>
      </c>
      <c r="AH1531">
        <v>18.192953109741211</v>
      </c>
      <c r="AI1531">
        <v>-2.3088445663452148</v>
      </c>
      <c r="AJ1531">
        <v>-1.9371169805526733</v>
      </c>
      <c r="AK1531">
        <v>-1.539767861366272</v>
      </c>
      <c r="AL1531">
        <v>-1.340063214302063</v>
      </c>
      <c r="AM1531">
        <v>-1.3417524099349976</v>
      </c>
      <c r="AN1531">
        <v>-1.3731852769851685</v>
      </c>
      <c r="AO1531">
        <v>-1.5255169868469238</v>
      </c>
      <c r="AP1531">
        <v>-1.6592708826065063</v>
      </c>
      <c r="AQ1531">
        <v>-1.7749108076095581</v>
      </c>
      <c r="AR1531">
        <v>-1.9020555019378662</v>
      </c>
      <c r="AS1531">
        <v>-2.1352658271789551</v>
      </c>
      <c r="AT1531">
        <v>-2.2336986064910889</v>
      </c>
      <c r="AU1531">
        <v>-0.87087154388427734</v>
      </c>
      <c r="AV1531">
        <v>5.3903303146362305</v>
      </c>
      <c r="AW1531">
        <v>5.5024113655090332</v>
      </c>
      <c r="AX1531">
        <v>5.5812711715698242</v>
      </c>
      <c r="AY1531">
        <v>5.5470337867736816</v>
      </c>
      <c r="AZ1531">
        <v>5.455986499786377</v>
      </c>
      <c r="BA1531">
        <v>-1.2256677150726318</v>
      </c>
      <c r="BB1531">
        <v>-0.97996073961257935</v>
      </c>
      <c r="BC1531">
        <v>-0.87608391046524048</v>
      </c>
      <c r="BD1531">
        <v>-0.64138120412826538</v>
      </c>
      <c r="BE1531">
        <v>-1.0527491569519043</v>
      </c>
      <c r="BF1531">
        <v>-1.3930552005767822</v>
      </c>
      <c r="BG1531">
        <v>-0.91739094257354736</v>
      </c>
      <c r="BH1531">
        <v>-0.77001953125</v>
      </c>
      <c r="BI1531">
        <v>-0.61577600240707397</v>
      </c>
      <c r="BJ1531">
        <v>-0.55178636312484741</v>
      </c>
      <c r="BK1531">
        <v>-0.5688738226890564</v>
      </c>
      <c r="BL1531">
        <v>-0.59347563982009888</v>
      </c>
      <c r="BM1531">
        <v>-0.70364886522293091</v>
      </c>
      <c r="BN1531">
        <v>-0.80144929885864258</v>
      </c>
      <c r="BO1531">
        <v>-0.87775087356567383</v>
      </c>
      <c r="BP1531">
        <v>-0.93666207790374756</v>
      </c>
      <c r="BQ1531">
        <v>-1.0736227035522461</v>
      </c>
      <c r="BR1531">
        <v>-1.120771050453186</v>
      </c>
      <c r="BS1531">
        <v>-2.0280500873923302E-2</v>
      </c>
      <c r="BT1531">
        <v>5.7451019287109375</v>
      </c>
      <c r="BU1531">
        <v>5.8483076095581055</v>
      </c>
      <c r="BV1531">
        <v>5.9174418449401855</v>
      </c>
      <c r="BW1531">
        <v>5.8804283142089844</v>
      </c>
      <c r="BX1531">
        <v>5.8036179542541504</v>
      </c>
      <c r="BY1531">
        <v>-0.36262607574462891</v>
      </c>
      <c r="BZ1531">
        <v>-0.58839774131774902</v>
      </c>
      <c r="CA1531">
        <v>-0.53466331958770752</v>
      </c>
      <c r="CB1531">
        <v>-0.4101887047290802</v>
      </c>
      <c r="CC1531">
        <v>-0.60138487815856934</v>
      </c>
      <c r="CD1531">
        <v>-0.77877348661422729</v>
      </c>
      <c r="CE1531">
        <v>4.6325575560331345E-2</v>
      </c>
      <c r="CF1531">
        <v>3.8308609277009964E-2</v>
      </c>
      <c r="CG1531">
        <v>2.4177923798561096E-2</v>
      </c>
      <c r="CH1531">
        <v>-5.8282394893467426E-3</v>
      </c>
      <c r="CI1531">
        <v>-3.3580455929040909E-2</v>
      </c>
      <c r="CJ1531">
        <v>-5.3451091051101685E-2</v>
      </c>
      <c r="CK1531">
        <v>-0.13442555069923401</v>
      </c>
      <c r="CL1531">
        <v>-0.20732472836971283</v>
      </c>
      <c r="CM1531">
        <v>-0.25638064742088318</v>
      </c>
      <c r="CN1531">
        <v>-0.2680334746837616</v>
      </c>
      <c r="CO1531">
        <v>-0.33833202719688416</v>
      </c>
      <c r="CP1531">
        <v>-0.34996074438095093</v>
      </c>
      <c r="CQ1531">
        <v>0.5688362717628479</v>
      </c>
      <c r="CR1531">
        <v>5.9908156394958496</v>
      </c>
      <c r="CS1531">
        <v>6.0878744125366211</v>
      </c>
      <c r="CT1531">
        <v>6.1502723693847656</v>
      </c>
      <c r="CU1531">
        <v>6.1113367080688477</v>
      </c>
      <c r="CV1531">
        <v>6.0443868637084961</v>
      </c>
      <c r="CW1531">
        <v>0.23511391878128052</v>
      </c>
      <c r="CX1531">
        <v>-0.31720238924026489</v>
      </c>
      <c r="CY1531">
        <v>-0.29819643497467041</v>
      </c>
      <c r="CZ1531">
        <v>-0.25006547570228577</v>
      </c>
      <c r="DA1531">
        <v>-0.2887713611125946</v>
      </c>
      <c r="DB1531">
        <v>-0.35332384705543518</v>
      </c>
      <c r="DC1531">
        <v>1.0100420713424683</v>
      </c>
      <c r="DD1531">
        <v>0.84663671255111694</v>
      </c>
      <c r="DE1531">
        <v>0.66413187980651855</v>
      </c>
      <c r="DF1531">
        <v>0.5401298999786377</v>
      </c>
      <c r="DG1531">
        <v>0.50171291828155518</v>
      </c>
      <c r="DH1531">
        <v>0.48657345771789551</v>
      </c>
      <c r="DI1531">
        <v>0.43479776382446289</v>
      </c>
      <c r="DJ1531">
        <v>0.38679987192153931</v>
      </c>
      <c r="DK1531">
        <v>0.36498960852622986</v>
      </c>
      <c r="DL1531">
        <v>0.40059509873390198</v>
      </c>
      <c r="DM1531">
        <v>0.39695867896080017</v>
      </c>
      <c r="DN1531">
        <v>0.4208495020866394</v>
      </c>
      <c r="DO1531">
        <v>1.1579530239105225</v>
      </c>
      <c r="DP1531">
        <v>6.2365293502807617</v>
      </c>
      <c r="DQ1531">
        <v>6.3274412155151367</v>
      </c>
      <c r="DR1531">
        <v>6.3831028938293457</v>
      </c>
      <c r="DS1531">
        <v>6.3422451019287109</v>
      </c>
      <c r="DT1531">
        <v>6.2851557731628418</v>
      </c>
      <c r="DU1531">
        <v>0.83285391330718994</v>
      </c>
      <c r="DV1531">
        <v>-4.6007048338651657E-2</v>
      </c>
      <c r="DW1531">
        <v>-6.1729557812213898E-2</v>
      </c>
      <c r="DX1531">
        <v>-8.9942261576652527E-2</v>
      </c>
      <c r="DY1531">
        <v>2.384214848279953E-2</v>
      </c>
      <c r="DZ1531">
        <v>7.212577760219574E-2</v>
      </c>
      <c r="EA1531">
        <v>2.4014956951141357</v>
      </c>
      <c r="EB1531">
        <v>2.0137341022491455</v>
      </c>
      <c r="EC1531">
        <v>1.5881236791610718</v>
      </c>
      <c r="ED1531">
        <v>1.3284066915512085</v>
      </c>
      <c r="EE1531">
        <v>1.2745914459228516</v>
      </c>
      <c r="EF1531">
        <v>1.2662831544876099</v>
      </c>
      <c r="EG1531">
        <v>1.256665825843811</v>
      </c>
      <c r="EH1531">
        <v>1.2446213960647583</v>
      </c>
      <c r="EI1531">
        <v>1.2621495723724365</v>
      </c>
      <c r="EJ1531">
        <v>1.3659886121749878</v>
      </c>
      <c r="EK1531">
        <v>1.458601713180542</v>
      </c>
      <c r="EL1531">
        <v>1.533777117729187</v>
      </c>
      <c r="EM1531">
        <v>2.0085442066192627</v>
      </c>
      <c r="EN1531">
        <v>6.5913009643554687</v>
      </c>
      <c r="EO1531">
        <v>6.673337459564209</v>
      </c>
      <c r="EP1531">
        <v>6.719273567199707</v>
      </c>
      <c r="EQ1531">
        <v>6.6756396293640137</v>
      </c>
      <c r="ER1531">
        <v>6.6327872276306152</v>
      </c>
      <c r="ES1531">
        <v>1.6958955526351929</v>
      </c>
      <c r="ET1531">
        <v>0.34555596113204956</v>
      </c>
      <c r="EU1531">
        <v>0.27969104051589966</v>
      </c>
      <c r="EV1531">
        <v>0.14125022292137146</v>
      </c>
      <c r="EW1531">
        <v>0.4752064049243927</v>
      </c>
      <c r="EX1531">
        <v>0.68640744686126709</v>
      </c>
      <c r="EY1531">
        <v>70.61834716796875</v>
      </c>
      <c r="EZ1531">
        <v>70.119728088378906</v>
      </c>
      <c r="FA1531">
        <v>70.009414672851563</v>
      </c>
      <c r="FB1531">
        <v>69.198532104492187</v>
      </c>
      <c r="FC1531">
        <v>68.817573547363281</v>
      </c>
      <c r="FD1531">
        <v>68.578948974609375</v>
      </c>
      <c r="FE1531">
        <v>69.150779724121094</v>
      </c>
      <c r="FF1531">
        <v>70.135581970214844</v>
      </c>
      <c r="FG1531">
        <v>72.928314208984375</v>
      </c>
      <c r="FH1531">
        <v>76.952804565429688</v>
      </c>
      <c r="FI1531">
        <v>81.762969970703125</v>
      </c>
      <c r="FJ1531">
        <v>83.484840393066406</v>
      </c>
      <c r="FK1531">
        <v>85.42694091796875</v>
      </c>
      <c r="FL1531">
        <v>86.071762084960938</v>
      </c>
      <c r="FM1531">
        <v>86.703140258789063</v>
      </c>
      <c r="FN1531">
        <v>86.971603393554688</v>
      </c>
      <c r="FO1531">
        <v>86.022987365722656</v>
      </c>
      <c r="FP1531">
        <v>84.650413513183594</v>
      </c>
      <c r="FQ1531">
        <v>84.168785095214844</v>
      </c>
      <c r="FR1531">
        <v>78.805816650390625</v>
      </c>
      <c r="FS1531">
        <v>76.274345397949219</v>
      </c>
      <c r="FT1531">
        <v>74.234100341796875</v>
      </c>
      <c r="FU1531">
        <v>73.292716979980469</v>
      </c>
      <c r="FV1531">
        <v>72.627449035644531</v>
      </c>
      <c r="FW1531">
        <v>181</v>
      </c>
      <c r="FX1531">
        <v>8.9820645749568939E-2</v>
      </c>
      <c r="FY1531">
        <v>1</v>
      </c>
    </row>
    <row r="1532" spans="1:181" x14ac:dyDescent="0.2">
      <c r="A1532" t="s">
        <v>243</v>
      </c>
      <c r="B1532" t="s">
        <v>239</v>
      </c>
      <c r="C1532" t="s">
        <v>214</v>
      </c>
      <c r="D1532" t="s">
        <v>41</v>
      </c>
      <c r="E1532">
        <v>2024</v>
      </c>
      <c r="F1532" t="s">
        <v>223</v>
      </c>
      <c r="G1532" t="s">
        <v>245</v>
      </c>
      <c r="H1532">
        <v>190</v>
      </c>
      <c r="K1532">
        <v>17.432912826538086</v>
      </c>
      <c r="L1532">
        <v>16.749977111816406</v>
      </c>
      <c r="M1532">
        <v>16.290494918823242</v>
      </c>
      <c r="N1532">
        <v>16.495141983032227</v>
      </c>
      <c r="O1532">
        <v>17.292797088623047</v>
      </c>
      <c r="P1532">
        <v>18.332679748535156</v>
      </c>
      <c r="Q1532">
        <v>21.684457778930664</v>
      </c>
      <c r="R1532">
        <v>24.509641647338867</v>
      </c>
      <c r="S1532">
        <v>27.345043182373047</v>
      </c>
      <c r="T1532">
        <v>29.51301383972168</v>
      </c>
      <c r="U1532">
        <v>33.068893432617188</v>
      </c>
      <c r="V1532">
        <v>34.469596862792969</v>
      </c>
      <c r="W1532">
        <v>35.286697387695313</v>
      </c>
      <c r="X1532">
        <v>36.009136199951172</v>
      </c>
      <c r="Y1532">
        <v>36.372634887695313</v>
      </c>
      <c r="Z1532">
        <v>36.592136383056641</v>
      </c>
      <c r="AA1532">
        <v>36.413311004638672</v>
      </c>
      <c r="AB1532">
        <v>36.341762542724609</v>
      </c>
      <c r="AC1532">
        <v>36.434532165527344</v>
      </c>
      <c r="AD1532">
        <v>35.124767303466797</v>
      </c>
      <c r="AE1532">
        <v>32.380195617675781</v>
      </c>
      <c r="AF1532">
        <v>26.282583236694336</v>
      </c>
      <c r="AG1532">
        <v>21.22650146484375</v>
      </c>
      <c r="AH1532">
        <v>18.192953109741211</v>
      </c>
      <c r="AI1532">
        <v>-2.3088445663452148</v>
      </c>
      <c r="AJ1532">
        <v>-1.9371169805526733</v>
      </c>
      <c r="AK1532">
        <v>-1.539767861366272</v>
      </c>
      <c r="AL1532">
        <v>-1.340063214302063</v>
      </c>
      <c r="AM1532">
        <v>-1.3417524099349976</v>
      </c>
      <c r="AN1532">
        <v>-1.3731852769851685</v>
      </c>
      <c r="AO1532">
        <v>-1.5255169868469238</v>
      </c>
      <c r="AP1532">
        <v>-1.6592708826065063</v>
      </c>
      <c r="AQ1532">
        <v>-1.7749108076095581</v>
      </c>
      <c r="AR1532">
        <v>-1.9020555019378662</v>
      </c>
      <c r="AS1532">
        <v>-2.1352658271789551</v>
      </c>
      <c r="AT1532">
        <v>-2.2336986064910889</v>
      </c>
      <c r="AU1532">
        <v>-0.87087154388427734</v>
      </c>
      <c r="AV1532">
        <v>5.3903303146362305</v>
      </c>
      <c r="AW1532">
        <v>5.5024113655090332</v>
      </c>
      <c r="AX1532">
        <v>5.5812711715698242</v>
      </c>
      <c r="AY1532">
        <v>5.5470337867736816</v>
      </c>
      <c r="AZ1532">
        <v>5.455986499786377</v>
      </c>
      <c r="BA1532">
        <v>-1.2256677150726318</v>
      </c>
      <c r="BB1532">
        <v>-0.97996073961257935</v>
      </c>
      <c r="BC1532">
        <v>-0.87608391046524048</v>
      </c>
      <c r="BD1532">
        <v>-0.64138120412826538</v>
      </c>
      <c r="BE1532">
        <v>-1.0527491569519043</v>
      </c>
      <c r="BF1532">
        <v>-1.3930552005767822</v>
      </c>
      <c r="BG1532">
        <v>-0.91739094257354736</v>
      </c>
      <c r="BH1532">
        <v>-0.77001953125</v>
      </c>
      <c r="BI1532">
        <v>-0.61577600240707397</v>
      </c>
      <c r="BJ1532">
        <v>-0.55178636312484741</v>
      </c>
      <c r="BK1532">
        <v>-0.5688738226890564</v>
      </c>
      <c r="BL1532">
        <v>-0.59347563982009888</v>
      </c>
      <c r="BM1532">
        <v>-0.70364886522293091</v>
      </c>
      <c r="BN1532">
        <v>-0.80144929885864258</v>
      </c>
      <c r="BO1532">
        <v>-0.87775087356567383</v>
      </c>
      <c r="BP1532">
        <v>-0.93666207790374756</v>
      </c>
      <c r="BQ1532">
        <v>-1.0736227035522461</v>
      </c>
      <c r="BR1532">
        <v>-1.120771050453186</v>
      </c>
      <c r="BS1532">
        <v>-2.0280500873923302E-2</v>
      </c>
      <c r="BT1532">
        <v>5.7451019287109375</v>
      </c>
      <c r="BU1532">
        <v>5.8483076095581055</v>
      </c>
      <c r="BV1532">
        <v>5.9174418449401855</v>
      </c>
      <c r="BW1532">
        <v>5.8804283142089844</v>
      </c>
      <c r="BX1532">
        <v>5.8036179542541504</v>
      </c>
      <c r="BY1532">
        <v>-0.36262607574462891</v>
      </c>
      <c r="BZ1532">
        <v>-0.58839774131774902</v>
      </c>
      <c r="CA1532">
        <v>-0.53466331958770752</v>
      </c>
      <c r="CB1532">
        <v>-0.4101887047290802</v>
      </c>
      <c r="CC1532">
        <v>-0.60138487815856934</v>
      </c>
      <c r="CD1532">
        <v>-0.77877348661422729</v>
      </c>
      <c r="CE1532">
        <v>4.6325575560331345E-2</v>
      </c>
      <c r="CF1532">
        <v>3.8308609277009964E-2</v>
      </c>
      <c r="CG1532">
        <v>2.4177923798561096E-2</v>
      </c>
      <c r="CH1532">
        <v>-5.8282394893467426E-3</v>
      </c>
      <c r="CI1532">
        <v>-3.3580455929040909E-2</v>
      </c>
      <c r="CJ1532">
        <v>-5.3451091051101685E-2</v>
      </c>
      <c r="CK1532">
        <v>-0.13442555069923401</v>
      </c>
      <c r="CL1532">
        <v>-0.20732472836971283</v>
      </c>
      <c r="CM1532">
        <v>-0.25638064742088318</v>
      </c>
      <c r="CN1532">
        <v>-0.2680334746837616</v>
      </c>
      <c r="CO1532">
        <v>-0.33833202719688416</v>
      </c>
      <c r="CP1532">
        <v>-0.34996074438095093</v>
      </c>
      <c r="CQ1532">
        <v>0.5688362717628479</v>
      </c>
      <c r="CR1532">
        <v>5.9908156394958496</v>
      </c>
      <c r="CS1532">
        <v>6.0878744125366211</v>
      </c>
      <c r="CT1532">
        <v>6.1502723693847656</v>
      </c>
      <c r="CU1532">
        <v>6.1113367080688477</v>
      </c>
      <c r="CV1532">
        <v>6.0443868637084961</v>
      </c>
      <c r="CW1532">
        <v>0.23511391878128052</v>
      </c>
      <c r="CX1532">
        <v>-0.31720238924026489</v>
      </c>
      <c r="CY1532">
        <v>-0.29819643497467041</v>
      </c>
      <c r="CZ1532">
        <v>-0.25006547570228577</v>
      </c>
      <c r="DA1532">
        <v>-0.2887713611125946</v>
      </c>
      <c r="DB1532">
        <v>-0.35332384705543518</v>
      </c>
      <c r="DC1532">
        <v>1.0100420713424683</v>
      </c>
      <c r="DD1532">
        <v>0.84663671255111694</v>
      </c>
      <c r="DE1532">
        <v>0.66413187980651855</v>
      </c>
      <c r="DF1532">
        <v>0.5401298999786377</v>
      </c>
      <c r="DG1532">
        <v>0.50171291828155518</v>
      </c>
      <c r="DH1532">
        <v>0.48657345771789551</v>
      </c>
      <c r="DI1532">
        <v>0.43479776382446289</v>
      </c>
      <c r="DJ1532">
        <v>0.38679987192153931</v>
      </c>
      <c r="DK1532">
        <v>0.36498960852622986</v>
      </c>
      <c r="DL1532">
        <v>0.40059509873390198</v>
      </c>
      <c r="DM1532">
        <v>0.39695867896080017</v>
      </c>
      <c r="DN1532">
        <v>0.4208495020866394</v>
      </c>
      <c r="DO1532">
        <v>1.1579530239105225</v>
      </c>
      <c r="DP1532">
        <v>6.2365293502807617</v>
      </c>
      <c r="DQ1532">
        <v>6.3274412155151367</v>
      </c>
      <c r="DR1532">
        <v>6.3831028938293457</v>
      </c>
      <c r="DS1532">
        <v>6.3422451019287109</v>
      </c>
      <c r="DT1532">
        <v>6.2851557731628418</v>
      </c>
      <c r="DU1532">
        <v>0.83285391330718994</v>
      </c>
      <c r="DV1532">
        <v>-4.6007048338651657E-2</v>
      </c>
      <c r="DW1532">
        <v>-6.1729557812213898E-2</v>
      </c>
      <c r="DX1532">
        <v>-8.9942261576652527E-2</v>
      </c>
      <c r="DY1532">
        <v>2.384214848279953E-2</v>
      </c>
      <c r="DZ1532">
        <v>7.212577760219574E-2</v>
      </c>
      <c r="EA1532">
        <v>2.4014956951141357</v>
      </c>
      <c r="EB1532">
        <v>2.0137341022491455</v>
      </c>
      <c r="EC1532">
        <v>1.5881236791610718</v>
      </c>
      <c r="ED1532">
        <v>1.3284066915512085</v>
      </c>
      <c r="EE1532">
        <v>1.2745914459228516</v>
      </c>
      <c r="EF1532">
        <v>1.2662831544876099</v>
      </c>
      <c r="EG1532">
        <v>1.256665825843811</v>
      </c>
      <c r="EH1532">
        <v>1.2446213960647583</v>
      </c>
      <c r="EI1532">
        <v>1.2621495723724365</v>
      </c>
      <c r="EJ1532">
        <v>1.3659886121749878</v>
      </c>
      <c r="EK1532">
        <v>1.458601713180542</v>
      </c>
      <c r="EL1532">
        <v>1.533777117729187</v>
      </c>
      <c r="EM1532">
        <v>2.0085442066192627</v>
      </c>
      <c r="EN1532">
        <v>6.5913009643554687</v>
      </c>
      <c r="EO1532">
        <v>6.673337459564209</v>
      </c>
      <c r="EP1532">
        <v>6.719273567199707</v>
      </c>
      <c r="EQ1532">
        <v>6.6756396293640137</v>
      </c>
      <c r="ER1532">
        <v>6.6327872276306152</v>
      </c>
      <c r="ES1532">
        <v>1.6958955526351929</v>
      </c>
      <c r="ET1532">
        <v>0.34555596113204956</v>
      </c>
      <c r="EU1532">
        <v>0.27969104051589966</v>
      </c>
      <c r="EV1532">
        <v>0.14125022292137146</v>
      </c>
      <c r="EW1532">
        <v>0.4752064049243927</v>
      </c>
      <c r="EX1532">
        <v>0.68640744686126709</v>
      </c>
      <c r="EY1532">
        <v>70.61834716796875</v>
      </c>
      <c r="EZ1532">
        <v>70.119728088378906</v>
      </c>
      <c r="FA1532">
        <v>70.009414672851563</v>
      </c>
      <c r="FB1532">
        <v>69.198532104492187</v>
      </c>
      <c r="FC1532">
        <v>68.817573547363281</v>
      </c>
      <c r="FD1532">
        <v>68.578948974609375</v>
      </c>
      <c r="FE1532">
        <v>69.150779724121094</v>
      </c>
      <c r="FF1532">
        <v>70.135581970214844</v>
      </c>
      <c r="FG1532">
        <v>72.928314208984375</v>
      </c>
      <c r="FH1532">
        <v>76.952804565429688</v>
      </c>
      <c r="FI1532">
        <v>81.762969970703125</v>
      </c>
      <c r="FJ1532">
        <v>83.484840393066406</v>
      </c>
      <c r="FK1532">
        <v>85.42694091796875</v>
      </c>
      <c r="FL1532">
        <v>86.071762084960938</v>
      </c>
      <c r="FM1532">
        <v>86.703140258789063</v>
      </c>
      <c r="FN1532">
        <v>86.971603393554688</v>
      </c>
      <c r="FO1532">
        <v>86.022987365722656</v>
      </c>
      <c r="FP1532">
        <v>84.650413513183594</v>
      </c>
      <c r="FQ1532">
        <v>84.168785095214844</v>
      </c>
      <c r="FR1532">
        <v>78.805816650390625</v>
      </c>
      <c r="FS1532">
        <v>76.274345397949219</v>
      </c>
      <c r="FT1532">
        <v>74.234100341796875</v>
      </c>
      <c r="FU1532">
        <v>73.292716979980469</v>
      </c>
      <c r="FV1532">
        <v>72.627449035644531</v>
      </c>
      <c r="FW1532">
        <v>181</v>
      </c>
      <c r="FX1532">
        <v>8.9820645749568939E-2</v>
      </c>
      <c r="FY1532">
        <v>1</v>
      </c>
    </row>
    <row r="1533" spans="1:181" x14ac:dyDescent="0.2">
      <c r="A1533" t="s">
        <v>243</v>
      </c>
      <c r="B1533" t="s">
        <v>239</v>
      </c>
      <c r="C1533" t="s">
        <v>214</v>
      </c>
      <c r="D1533" t="s">
        <v>41</v>
      </c>
      <c r="E1533">
        <v>2025</v>
      </c>
      <c r="F1533" t="s">
        <v>223</v>
      </c>
      <c r="G1533" t="s">
        <v>245</v>
      </c>
      <c r="H1533">
        <v>190</v>
      </c>
      <c r="K1533">
        <v>17.432912826538086</v>
      </c>
      <c r="L1533">
        <v>16.749977111816406</v>
      </c>
      <c r="M1533">
        <v>16.290494918823242</v>
      </c>
      <c r="N1533">
        <v>16.495141983032227</v>
      </c>
      <c r="O1533">
        <v>17.292797088623047</v>
      </c>
      <c r="P1533">
        <v>18.332679748535156</v>
      </c>
      <c r="Q1533">
        <v>21.684457778930664</v>
      </c>
      <c r="R1533">
        <v>24.509641647338867</v>
      </c>
      <c r="S1533">
        <v>27.345043182373047</v>
      </c>
      <c r="T1533">
        <v>29.51301383972168</v>
      </c>
      <c r="U1533">
        <v>33.068893432617188</v>
      </c>
      <c r="V1533">
        <v>34.469596862792969</v>
      </c>
      <c r="W1533">
        <v>35.286697387695313</v>
      </c>
      <c r="X1533">
        <v>36.009136199951172</v>
      </c>
      <c r="Y1533">
        <v>36.372634887695313</v>
      </c>
      <c r="Z1533">
        <v>36.592136383056641</v>
      </c>
      <c r="AA1533">
        <v>36.413311004638672</v>
      </c>
      <c r="AB1533">
        <v>36.341762542724609</v>
      </c>
      <c r="AC1533">
        <v>36.434532165527344</v>
      </c>
      <c r="AD1533">
        <v>35.124767303466797</v>
      </c>
      <c r="AE1533">
        <v>32.380195617675781</v>
      </c>
      <c r="AF1533">
        <v>26.282583236694336</v>
      </c>
      <c r="AG1533">
        <v>21.22650146484375</v>
      </c>
      <c r="AH1533">
        <v>18.192953109741211</v>
      </c>
      <c r="AI1533">
        <v>-2.3088445663452148</v>
      </c>
      <c r="AJ1533">
        <v>-1.9371169805526733</v>
      </c>
      <c r="AK1533">
        <v>-1.539767861366272</v>
      </c>
      <c r="AL1533">
        <v>-1.340063214302063</v>
      </c>
      <c r="AM1533">
        <v>-1.3417524099349976</v>
      </c>
      <c r="AN1533">
        <v>-1.3731852769851685</v>
      </c>
      <c r="AO1533">
        <v>-1.5255169868469238</v>
      </c>
      <c r="AP1533">
        <v>-1.6592708826065063</v>
      </c>
      <c r="AQ1533">
        <v>-1.7749108076095581</v>
      </c>
      <c r="AR1533">
        <v>-1.9020555019378662</v>
      </c>
      <c r="AS1533">
        <v>-2.1352658271789551</v>
      </c>
      <c r="AT1533">
        <v>-2.2336986064910889</v>
      </c>
      <c r="AU1533">
        <v>-0.87087154388427734</v>
      </c>
      <c r="AV1533">
        <v>5.3903303146362305</v>
      </c>
      <c r="AW1533">
        <v>5.5024113655090332</v>
      </c>
      <c r="AX1533">
        <v>5.5812711715698242</v>
      </c>
      <c r="AY1533">
        <v>5.5470337867736816</v>
      </c>
      <c r="AZ1533">
        <v>5.455986499786377</v>
      </c>
      <c r="BA1533">
        <v>-1.2256677150726318</v>
      </c>
      <c r="BB1533">
        <v>-0.97996073961257935</v>
      </c>
      <c r="BC1533">
        <v>-0.87608391046524048</v>
      </c>
      <c r="BD1533">
        <v>-0.64138120412826538</v>
      </c>
      <c r="BE1533">
        <v>-1.0527491569519043</v>
      </c>
      <c r="BF1533">
        <v>-1.3930552005767822</v>
      </c>
      <c r="BG1533">
        <v>-0.91739094257354736</v>
      </c>
      <c r="BH1533">
        <v>-0.77001953125</v>
      </c>
      <c r="BI1533">
        <v>-0.61577600240707397</v>
      </c>
      <c r="BJ1533">
        <v>-0.55178636312484741</v>
      </c>
      <c r="BK1533">
        <v>-0.5688738226890564</v>
      </c>
      <c r="BL1533">
        <v>-0.59347563982009888</v>
      </c>
      <c r="BM1533">
        <v>-0.70364886522293091</v>
      </c>
      <c r="BN1533">
        <v>-0.80144929885864258</v>
      </c>
      <c r="BO1533">
        <v>-0.87775087356567383</v>
      </c>
      <c r="BP1533">
        <v>-0.93666207790374756</v>
      </c>
      <c r="BQ1533">
        <v>-1.0736227035522461</v>
      </c>
      <c r="BR1533">
        <v>-1.120771050453186</v>
      </c>
      <c r="BS1533">
        <v>-2.0280500873923302E-2</v>
      </c>
      <c r="BT1533">
        <v>5.7451019287109375</v>
      </c>
      <c r="BU1533">
        <v>5.8483076095581055</v>
      </c>
      <c r="BV1533">
        <v>5.9174418449401855</v>
      </c>
      <c r="BW1533">
        <v>5.8804283142089844</v>
      </c>
      <c r="BX1533">
        <v>5.8036179542541504</v>
      </c>
      <c r="BY1533">
        <v>-0.36262607574462891</v>
      </c>
      <c r="BZ1533">
        <v>-0.58839774131774902</v>
      </c>
      <c r="CA1533">
        <v>-0.53466331958770752</v>
      </c>
      <c r="CB1533">
        <v>-0.4101887047290802</v>
      </c>
      <c r="CC1533">
        <v>-0.60138487815856934</v>
      </c>
      <c r="CD1533">
        <v>-0.77877348661422729</v>
      </c>
      <c r="CE1533">
        <v>4.6325575560331345E-2</v>
      </c>
      <c r="CF1533">
        <v>3.8308609277009964E-2</v>
      </c>
      <c r="CG1533">
        <v>2.4177923798561096E-2</v>
      </c>
      <c r="CH1533">
        <v>-5.8282394893467426E-3</v>
      </c>
      <c r="CI1533">
        <v>-3.3580455929040909E-2</v>
      </c>
      <c r="CJ1533">
        <v>-5.3451091051101685E-2</v>
      </c>
      <c r="CK1533">
        <v>-0.13442555069923401</v>
      </c>
      <c r="CL1533">
        <v>-0.20732472836971283</v>
      </c>
      <c r="CM1533">
        <v>-0.25638064742088318</v>
      </c>
      <c r="CN1533">
        <v>-0.2680334746837616</v>
      </c>
      <c r="CO1533">
        <v>-0.33833202719688416</v>
      </c>
      <c r="CP1533">
        <v>-0.34996074438095093</v>
      </c>
      <c r="CQ1533">
        <v>0.5688362717628479</v>
      </c>
      <c r="CR1533">
        <v>5.9908156394958496</v>
      </c>
      <c r="CS1533">
        <v>6.0878744125366211</v>
      </c>
      <c r="CT1533">
        <v>6.1502723693847656</v>
      </c>
      <c r="CU1533">
        <v>6.1113367080688477</v>
      </c>
      <c r="CV1533">
        <v>6.0443868637084961</v>
      </c>
      <c r="CW1533">
        <v>0.23511391878128052</v>
      </c>
      <c r="CX1533">
        <v>-0.31720238924026489</v>
      </c>
      <c r="CY1533">
        <v>-0.29819643497467041</v>
      </c>
      <c r="CZ1533">
        <v>-0.25006547570228577</v>
      </c>
      <c r="DA1533">
        <v>-0.2887713611125946</v>
      </c>
      <c r="DB1533">
        <v>-0.35332384705543518</v>
      </c>
      <c r="DC1533">
        <v>1.0100420713424683</v>
      </c>
      <c r="DD1533">
        <v>0.84663671255111694</v>
      </c>
      <c r="DE1533">
        <v>0.66413187980651855</v>
      </c>
      <c r="DF1533">
        <v>0.5401298999786377</v>
      </c>
      <c r="DG1533">
        <v>0.50171291828155518</v>
      </c>
      <c r="DH1533">
        <v>0.48657345771789551</v>
      </c>
      <c r="DI1533">
        <v>0.43479776382446289</v>
      </c>
      <c r="DJ1533">
        <v>0.38679987192153931</v>
      </c>
      <c r="DK1533">
        <v>0.36498960852622986</v>
      </c>
      <c r="DL1533">
        <v>0.40059509873390198</v>
      </c>
      <c r="DM1533">
        <v>0.39695867896080017</v>
      </c>
      <c r="DN1533">
        <v>0.4208495020866394</v>
      </c>
      <c r="DO1533">
        <v>1.1579530239105225</v>
      </c>
      <c r="DP1533">
        <v>6.2365293502807617</v>
      </c>
      <c r="DQ1533">
        <v>6.3274412155151367</v>
      </c>
      <c r="DR1533">
        <v>6.3831028938293457</v>
      </c>
      <c r="DS1533">
        <v>6.3422451019287109</v>
      </c>
      <c r="DT1533">
        <v>6.2851557731628418</v>
      </c>
      <c r="DU1533">
        <v>0.83285391330718994</v>
      </c>
      <c r="DV1533">
        <v>-4.6007048338651657E-2</v>
      </c>
      <c r="DW1533">
        <v>-6.1729557812213898E-2</v>
      </c>
      <c r="DX1533">
        <v>-8.9942261576652527E-2</v>
      </c>
      <c r="DY1533">
        <v>2.384214848279953E-2</v>
      </c>
      <c r="DZ1533">
        <v>7.212577760219574E-2</v>
      </c>
      <c r="EA1533">
        <v>2.4014956951141357</v>
      </c>
      <c r="EB1533">
        <v>2.0137341022491455</v>
      </c>
      <c r="EC1533">
        <v>1.5881236791610718</v>
      </c>
      <c r="ED1533">
        <v>1.3284066915512085</v>
      </c>
      <c r="EE1533">
        <v>1.2745914459228516</v>
      </c>
      <c r="EF1533">
        <v>1.2662831544876099</v>
      </c>
      <c r="EG1533">
        <v>1.256665825843811</v>
      </c>
      <c r="EH1533">
        <v>1.2446213960647583</v>
      </c>
      <c r="EI1533">
        <v>1.2621495723724365</v>
      </c>
      <c r="EJ1533">
        <v>1.3659886121749878</v>
      </c>
      <c r="EK1533">
        <v>1.458601713180542</v>
      </c>
      <c r="EL1533">
        <v>1.533777117729187</v>
      </c>
      <c r="EM1533">
        <v>2.0085442066192627</v>
      </c>
      <c r="EN1533">
        <v>6.5913009643554687</v>
      </c>
      <c r="EO1533">
        <v>6.673337459564209</v>
      </c>
      <c r="EP1533">
        <v>6.719273567199707</v>
      </c>
      <c r="EQ1533">
        <v>6.6756396293640137</v>
      </c>
      <c r="ER1533">
        <v>6.6327872276306152</v>
      </c>
      <c r="ES1533">
        <v>1.6958955526351929</v>
      </c>
      <c r="ET1533">
        <v>0.34555596113204956</v>
      </c>
      <c r="EU1533">
        <v>0.27969104051589966</v>
      </c>
      <c r="EV1533">
        <v>0.14125022292137146</v>
      </c>
      <c r="EW1533">
        <v>0.4752064049243927</v>
      </c>
      <c r="EX1533">
        <v>0.68640744686126709</v>
      </c>
      <c r="EY1533">
        <v>70.61834716796875</v>
      </c>
      <c r="EZ1533">
        <v>70.119728088378906</v>
      </c>
      <c r="FA1533">
        <v>70.009414672851563</v>
      </c>
      <c r="FB1533">
        <v>69.198532104492187</v>
      </c>
      <c r="FC1533">
        <v>68.817573547363281</v>
      </c>
      <c r="FD1533">
        <v>68.578948974609375</v>
      </c>
      <c r="FE1533">
        <v>69.150779724121094</v>
      </c>
      <c r="FF1533">
        <v>70.135581970214844</v>
      </c>
      <c r="FG1533">
        <v>72.928314208984375</v>
      </c>
      <c r="FH1533">
        <v>76.952804565429688</v>
      </c>
      <c r="FI1533">
        <v>81.762969970703125</v>
      </c>
      <c r="FJ1533">
        <v>83.484840393066406</v>
      </c>
      <c r="FK1533">
        <v>85.42694091796875</v>
      </c>
      <c r="FL1533">
        <v>86.071762084960938</v>
      </c>
      <c r="FM1533">
        <v>86.703140258789063</v>
      </c>
      <c r="FN1533">
        <v>86.971603393554688</v>
      </c>
      <c r="FO1533">
        <v>86.022987365722656</v>
      </c>
      <c r="FP1533">
        <v>84.650413513183594</v>
      </c>
      <c r="FQ1533">
        <v>84.168785095214844</v>
      </c>
      <c r="FR1533">
        <v>78.805816650390625</v>
      </c>
      <c r="FS1533">
        <v>76.274345397949219</v>
      </c>
      <c r="FT1533">
        <v>74.234100341796875</v>
      </c>
      <c r="FU1533">
        <v>73.292716979980469</v>
      </c>
      <c r="FV1533">
        <v>72.627449035644531</v>
      </c>
      <c r="FW1533">
        <v>181</v>
      </c>
      <c r="FX1533">
        <v>8.9820645749568939E-2</v>
      </c>
      <c r="FY1533">
        <v>1</v>
      </c>
    </row>
    <row r="1534" spans="1:181" x14ac:dyDescent="0.2">
      <c r="A1534" t="s">
        <v>243</v>
      </c>
      <c r="B1534" t="s">
        <v>239</v>
      </c>
      <c r="C1534" t="s">
        <v>214</v>
      </c>
      <c r="D1534" t="s">
        <v>42</v>
      </c>
      <c r="E1534">
        <v>2015</v>
      </c>
      <c r="F1534" t="s">
        <v>223</v>
      </c>
      <c r="G1534" t="s">
        <v>245</v>
      </c>
      <c r="H1534">
        <v>190</v>
      </c>
      <c r="K1534">
        <v>15.474488258361816</v>
      </c>
      <c r="L1534">
        <v>14.824604988098145</v>
      </c>
      <c r="M1534">
        <v>14.374297142028809</v>
      </c>
      <c r="N1534">
        <v>14.621721267700195</v>
      </c>
      <c r="O1534">
        <v>15.284308433532715</v>
      </c>
      <c r="P1534">
        <v>16.077432632446289</v>
      </c>
      <c r="Q1534">
        <v>18.72679328918457</v>
      </c>
      <c r="R1534">
        <v>20.982667922973633</v>
      </c>
      <c r="S1534">
        <v>23.866870880126953</v>
      </c>
      <c r="T1534">
        <v>25.992256164550781</v>
      </c>
      <c r="U1534">
        <v>29.234827041625977</v>
      </c>
      <c r="V1534">
        <v>31.026494979858398</v>
      </c>
      <c r="W1534">
        <v>32.018421173095703</v>
      </c>
      <c r="X1534">
        <v>32.366943359375</v>
      </c>
      <c r="Y1534">
        <v>32.385490417480469</v>
      </c>
      <c r="Z1534">
        <v>32.208549499511719</v>
      </c>
      <c r="AA1534">
        <v>31.942686080932617</v>
      </c>
      <c r="AB1534">
        <v>32.002872467041016</v>
      </c>
      <c r="AC1534">
        <v>31.691898345947266</v>
      </c>
      <c r="AD1534">
        <v>30.945472717285156</v>
      </c>
      <c r="AE1534">
        <v>29.230934143066406</v>
      </c>
      <c r="AF1534">
        <v>23.729301452636719</v>
      </c>
      <c r="AG1534">
        <v>19.013946533203125</v>
      </c>
      <c r="AH1534">
        <v>16.186056137084961</v>
      </c>
      <c r="AI1534">
        <v>-2.1953535079956055</v>
      </c>
      <c r="AJ1534">
        <v>-1.7081351280212402</v>
      </c>
      <c r="AK1534">
        <v>-1.3165500164031982</v>
      </c>
      <c r="AL1534">
        <v>-1.2270814180374146</v>
      </c>
      <c r="AM1534">
        <v>-1.2281808853149414</v>
      </c>
      <c r="AN1534">
        <v>-1.2646591663360596</v>
      </c>
      <c r="AO1534">
        <v>-1.3739948272705078</v>
      </c>
      <c r="AP1534">
        <v>-1.4621385335922241</v>
      </c>
      <c r="AQ1534">
        <v>-1.58589768409729</v>
      </c>
      <c r="AR1534">
        <v>-1.7054809331893921</v>
      </c>
      <c r="AS1534">
        <v>-1.8913872241973877</v>
      </c>
      <c r="AT1534">
        <v>-2.0146057605743408</v>
      </c>
      <c r="AU1534">
        <v>-0.71625244617462158</v>
      </c>
      <c r="AV1534">
        <v>4.8853087425231934</v>
      </c>
      <c r="AW1534">
        <v>4.9005918502807617</v>
      </c>
      <c r="AX1534">
        <v>4.9564523696899414</v>
      </c>
      <c r="AY1534">
        <v>4.9668021202087402</v>
      </c>
      <c r="AZ1534">
        <v>4.9441204071044922</v>
      </c>
      <c r="BA1534">
        <v>-0.91534131765365601</v>
      </c>
      <c r="BB1534">
        <v>-0.90712058544158936</v>
      </c>
      <c r="BC1534">
        <v>-0.82545554637908936</v>
      </c>
      <c r="BD1534">
        <v>-0.61101144552230835</v>
      </c>
      <c r="BE1534">
        <v>-1.1039326190948486</v>
      </c>
      <c r="BF1534">
        <v>-1.5467047691345215</v>
      </c>
      <c r="BG1534">
        <v>-0.87259268760681152</v>
      </c>
      <c r="BH1534">
        <v>-0.67946904897689819</v>
      </c>
      <c r="BI1534">
        <v>-0.52977186441421509</v>
      </c>
      <c r="BJ1534">
        <v>-0.50835645198822021</v>
      </c>
      <c r="BK1534">
        <v>-0.52496153116226196</v>
      </c>
      <c r="BL1534">
        <v>-0.54642075300216675</v>
      </c>
      <c r="BM1534">
        <v>-0.63234680891036987</v>
      </c>
      <c r="BN1534">
        <v>-0.70655494928359985</v>
      </c>
      <c r="BO1534">
        <v>-0.78491568565368652</v>
      </c>
      <c r="BP1534">
        <v>-0.84302091598510742</v>
      </c>
      <c r="BQ1534">
        <v>-0.95967608690261841</v>
      </c>
      <c r="BR1534">
        <v>-1.0167876482009888</v>
      </c>
      <c r="BS1534">
        <v>5.8949045836925507E-2</v>
      </c>
      <c r="BT1534">
        <v>5.2294292449951172</v>
      </c>
      <c r="BU1534">
        <v>5.233586311340332</v>
      </c>
      <c r="BV1534">
        <v>5.2753558158874512</v>
      </c>
      <c r="BW1534">
        <v>5.2790703773498535</v>
      </c>
      <c r="BX1534">
        <v>5.2646279335021973</v>
      </c>
      <c r="BY1534">
        <v>-0.15563267469406128</v>
      </c>
      <c r="BZ1534">
        <v>-0.55315250158309937</v>
      </c>
      <c r="CA1534">
        <v>-0.51502984762191772</v>
      </c>
      <c r="CB1534">
        <v>-0.3982468843460083</v>
      </c>
      <c r="CC1534">
        <v>-0.63532066345214844</v>
      </c>
      <c r="CD1534">
        <v>-0.87203311920166016</v>
      </c>
      <c r="CE1534">
        <v>4.3547514826059341E-2</v>
      </c>
      <c r="CF1534">
        <v>3.2981917262077332E-2</v>
      </c>
      <c r="CG1534">
        <v>1.5148279257118702E-2</v>
      </c>
      <c r="CH1534">
        <v>-1.056966744363308E-2</v>
      </c>
      <c r="CI1534">
        <v>-3.791394829750061E-2</v>
      </c>
      <c r="CJ1534">
        <v>-4.8971023410558701E-2</v>
      </c>
      <c r="CK1534">
        <v>-0.11868361383676529</v>
      </c>
      <c r="CL1534">
        <v>-0.18324004113674164</v>
      </c>
      <c r="CM1534">
        <v>-0.23015798628330231</v>
      </c>
      <c r="CN1534">
        <v>-0.24568374454975128</v>
      </c>
      <c r="CO1534">
        <v>-0.31437575817108154</v>
      </c>
      <c r="CP1534">
        <v>-0.32570198178291321</v>
      </c>
      <c r="CQ1534">
        <v>0.59585124254226685</v>
      </c>
      <c r="CR1534">
        <v>5.4677658081054687</v>
      </c>
      <c r="CS1534">
        <v>5.4642171859741211</v>
      </c>
      <c r="CT1534">
        <v>5.4962272644042969</v>
      </c>
      <c r="CU1534">
        <v>5.4953460693359375</v>
      </c>
      <c r="CV1534">
        <v>5.4866104125976563</v>
      </c>
      <c r="CW1534">
        <v>0.37053921818733215</v>
      </c>
      <c r="CX1534">
        <v>-0.30799528956413269</v>
      </c>
      <c r="CY1534">
        <v>-0.3000299334526062</v>
      </c>
      <c r="CZ1534">
        <v>-0.25088679790496826</v>
      </c>
      <c r="DA1534">
        <v>-0.31076142191886902</v>
      </c>
      <c r="DB1534">
        <v>-0.40475758910179138</v>
      </c>
      <c r="DC1534">
        <v>0.95968770980834961</v>
      </c>
      <c r="DD1534">
        <v>0.74543291330337524</v>
      </c>
      <c r="DE1534">
        <v>0.56006842851638794</v>
      </c>
      <c r="DF1534">
        <v>0.48721709847450256</v>
      </c>
      <c r="DG1534">
        <v>0.44913360476493835</v>
      </c>
      <c r="DH1534">
        <v>0.44847869873046875</v>
      </c>
      <c r="DI1534">
        <v>0.3949795663356781</v>
      </c>
      <c r="DJ1534">
        <v>0.34007486701011658</v>
      </c>
      <c r="DK1534">
        <v>0.32459971308708191</v>
      </c>
      <c r="DL1534">
        <v>0.35165342688560486</v>
      </c>
      <c r="DM1534">
        <v>0.33092457056045532</v>
      </c>
      <c r="DN1534">
        <v>0.36538374423980713</v>
      </c>
      <c r="DO1534">
        <v>1.1327534914016724</v>
      </c>
      <c r="DP1534">
        <v>5.7061023712158203</v>
      </c>
      <c r="DQ1534">
        <v>5.6948480606079102</v>
      </c>
      <c r="DR1534">
        <v>5.7170987129211426</v>
      </c>
      <c r="DS1534">
        <v>5.7116217613220215</v>
      </c>
      <c r="DT1534">
        <v>5.7085928916931152</v>
      </c>
      <c r="DU1534">
        <v>0.89671111106872559</v>
      </c>
      <c r="DV1534">
        <v>-6.2838062644004822E-2</v>
      </c>
      <c r="DW1534">
        <v>-8.5030041635036469E-2</v>
      </c>
      <c r="DX1534">
        <v>-0.10352671146392822</v>
      </c>
      <c r="DY1534">
        <v>1.379780750721693E-2</v>
      </c>
      <c r="DZ1534">
        <v>6.2517918646335602E-2</v>
      </c>
      <c r="EA1534">
        <v>2.2824485301971436</v>
      </c>
      <c r="EB1534">
        <v>1.7740989923477173</v>
      </c>
      <c r="EC1534">
        <v>1.3468465805053711</v>
      </c>
      <c r="ED1534">
        <v>1.2059421539306641</v>
      </c>
      <c r="EE1534">
        <v>1.1523529291152954</v>
      </c>
      <c r="EF1534">
        <v>1.1667170524597168</v>
      </c>
      <c r="EG1534">
        <v>1.1366275548934937</v>
      </c>
      <c r="EH1534">
        <v>1.0956584215164185</v>
      </c>
      <c r="EI1534">
        <v>1.1255817413330078</v>
      </c>
      <c r="EJ1534">
        <v>1.2141133546829224</v>
      </c>
      <c r="EK1534">
        <v>1.2626357078552246</v>
      </c>
      <c r="EL1534">
        <v>1.3632017374038696</v>
      </c>
      <c r="EM1534">
        <v>1.9079549312591553</v>
      </c>
      <c r="EN1534">
        <v>6.0502228736877441</v>
      </c>
      <c r="EO1534">
        <v>6.0278425216674805</v>
      </c>
      <c r="EP1534">
        <v>6.0360021591186523</v>
      </c>
      <c r="EQ1534">
        <v>6.0238900184631348</v>
      </c>
      <c r="ER1534">
        <v>6.0291004180908203</v>
      </c>
      <c r="ES1534">
        <v>1.6564197540283203</v>
      </c>
      <c r="ET1534">
        <v>0.29113003611564636</v>
      </c>
      <c r="EU1534">
        <v>0.22539566457271576</v>
      </c>
      <c r="EV1534">
        <v>0.10923784971237183</v>
      </c>
      <c r="EW1534">
        <v>0.4824097752571106</v>
      </c>
      <c r="EX1534">
        <v>0.73718953132629395</v>
      </c>
      <c r="EY1534">
        <v>64.291130065917969</v>
      </c>
      <c r="EZ1534">
        <v>64.273406982421875</v>
      </c>
      <c r="FA1534">
        <v>63.909465789794922</v>
      </c>
      <c r="FB1534">
        <v>62.739437103271484</v>
      </c>
      <c r="FC1534">
        <v>61.442695617675781</v>
      </c>
      <c r="FD1534">
        <v>61.095310211181641</v>
      </c>
      <c r="FE1534">
        <v>60.883266448974609</v>
      </c>
      <c r="FF1534">
        <v>61.373001098632813</v>
      </c>
      <c r="FG1534">
        <v>63.643291473388672</v>
      </c>
      <c r="FH1534">
        <v>67.860504150390625</v>
      </c>
      <c r="FI1534">
        <v>71.448104858398438</v>
      </c>
      <c r="FJ1534">
        <v>75.162452697753906</v>
      </c>
      <c r="FK1534">
        <v>77.682624816894531</v>
      </c>
      <c r="FL1534">
        <v>77.311370849609375</v>
      </c>
      <c r="FM1534">
        <v>76.927543640136719</v>
      </c>
      <c r="FN1534">
        <v>76.096359252929687</v>
      </c>
      <c r="FO1534">
        <v>75.103302001953125</v>
      </c>
      <c r="FP1534">
        <v>74.731910705566406</v>
      </c>
      <c r="FQ1534">
        <v>73.090164184570313</v>
      </c>
      <c r="FR1534">
        <v>70.350677490234375</v>
      </c>
      <c r="FS1534">
        <v>69.0137939453125</v>
      </c>
      <c r="FT1534">
        <v>67.547500610351563</v>
      </c>
      <c r="FU1534">
        <v>66.831069946289063</v>
      </c>
      <c r="FV1534">
        <v>65.524421691894531</v>
      </c>
      <c r="FW1534">
        <v>181</v>
      </c>
      <c r="FX1534">
        <v>8.9820645749568939E-2</v>
      </c>
      <c r="FY1534">
        <v>1</v>
      </c>
    </row>
    <row r="1535" spans="1:181" x14ac:dyDescent="0.2">
      <c r="A1535" t="s">
        <v>243</v>
      </c>
      <c r="B1535" t="s">
        <v>239</v>
      </c>
      <c r="C1535" t="s">
        <v>214</v>
      </c>
      <c r="D1535" t="s">
        <v>42</v>
      </c>
      <c r="E1535">
        <v>2016</v>
      </c>
      <c r="F1535" t="s">
        <v>223</v>
      </c>
      <c r="G1535" t="s">
        <v>245</v>
      </c>
      <c r="H1535">
        <v>190</v>
      </c>
      <c r="K1535">
        <v>15.474488258361816</v>
      </c>
      <c r="L1535">
        <v>14.824604988098145</v>
      </c>
      <c r="M1535">
        <v>14.374297142028809</v>
      </c>
      <c r="N1535">
        <v>14.621721267700195</v>
      </c>
      <c r="O1535">
        <v>15.284308433532715</v>
      </c>
      <c r="P1535">
        <v>16.077432632446289</v>
      </c>
      <c r="Q1535">
        <v>18.72679328918457</v>
      </c>
      <c r="R1535">
        <v>20.982667922973633</v>
      </c>
      <c r="S1535">
        <v>23.866870880126953</v>
      </c>
      <c r="T1535">
        <v>25.992256164550781</v>
      </c>
      <c r="U1535">
        <v>29.234827041625977</v>
      </c>
      <c r="V1535">
        <v>31.026494979858398</v>
      </c>
      <c r="W1535">
        <v>32.018421173095703</v>
      </c>
      <c r="X1535">
        <v>32.366943359375</v>
      </c>
      <c r="Y1535">
        <v>32.385490417480469</v>
      </c>
      <c r="Z1535">
        <v>32.208549499511719</v>
      </c>
      <c r="AA1535">
        <v>31.942686080932617</v>
      </c>
      <c r="AB1535">
        <v>32.002872467041016</v>
      </c>
      <c r="AC1535">
        <v>31.691898345947266</v>
      </c>
      <c r="AD1535">
        <v>30.945472717285156</v>
      </c>
      <c r="AE1535">
        <v>29.230934143066406</v>
      </c>
      <c r="AF1535">
        <v>23.729301452636719</v>
      </c>
      <c r="AG1535">
        <v>19.013946533203125</v>
      </c>
      <c r="AH1535">
        <v>16.186056137084961</v>
      </c>
      <c r="AI1535">
        <v>-2.1953535079956055</v>
      </c>
      <c r="AJ1535">
        <v>-1.7081351280212402</v>
      </c>
      <c r="AK1535">
        <v>-1.3165500164031982</v>
      </c>
      <c r="AL1535">
        <v>-1.2270814180374146</v>
      </c>
      <c r="AM1535">
        <v>-1.2281808853149414</v>
      </c>
      <c r="AN1535">
        <v>-1.2646591663360596</v>
      </c>
      <c r="AO1535">
        <v>-1.3739948272705078</v>
      </c>
      <c r="AP1535">
        <v>-1.4621385335922241</v>
      </c>
      <c r="AQ1535">
        <v>-1.58589768409729</v>
      </c>
      <c r="AR1535">
        <v>-1.7054809331893921</v>
      </c>
      <c r="AS1535">
        <v>-1.8913872241973877</v>
      </c>
      <c r="AT1535">
        <v>-2.0146057605743408</v>
      </c>
      <c r="AU1535">
        <v>-0.71625244617462158</v>
      </c>
      <c r="AV1535">
        <v>4.8853087425231934</v>
      </c>
      <c r="AW1535">
        <v>4.9005918502807617</v>
      </c>
      <c r="AX1535">
        <v>4.9564523696899414</v>
      </c>
      <c r="AY1535">
        <v>4.9668021202087402</v>
      </c>
      <c r="AZ1535">
        <v>4.9441204071044922</v>
      </c>
      <c r="BA1535">
        <v>-0.91534131765365601</v>
      </c>
      <c r="BB1535">
        <v>-0.90712058544158936</v>
      </c>
      <c r="BC1535">
        <v>-0.82545554637908936</v>
      </c>
      <c r="BD1535">
        <v>-0.61101144552230835</v>
      </c>
      <c r="BE1535">
        <v>-1.1039326190948486</v>
      </c>
      <c r="BF1535">
        <v>-1.5467047691345215</v>
      </c>
      <c r="BG1535">
        <v>-0.87259268760681152</v>
      </c>
      <c r="BH1535">
        <v>-0.67946904897689819</v>
      </c>
      <c r="BI1535">
        <v>-0.52977186441421509</v>
      </c>
      <c r="BJ1535">
        <v>-0.50835645198822021</v>
      </c>
      <c r="BK1535">
        <v>-0.52496153116226196</v>
      </c>
      <c r="BL1535">
        <v>-0.54642075300216675</v>
      </c>
      <c r="BM1535">
        <v>-0.63234680891036987</v>
      </c>
      <c r="BN1535">
        <v>-0.70655494928359985</v>
      </c>
      <c r="BO1535">
        <v>-0.78491568565368652</v>
      </c>
      <c r="BP1535">
        <v>-0.84302091598510742</v>
      </c>
      <c r="BQ1535">
        <v>-0.95967608690261841</v>
      </c>
      <c r="BR1535">
        <v>-1.0167876482009888</v>
      </c>
      <c r="BS1535">
        <v>5.8949045836925507E-2</v>
      </c>
      <c r="BT1535">
        <v>5.2294292449951172</v>
      </c>
      <c r="BU1535">
        <v>5.233586311340332</v>
      </c>
      <c r="BV1535">
        <v>5.2753558158874512</v>
      </c>
      <c r="BW1535">
        <v>5.2790703773498535</v>
      </c>
      <c r="BX1535">
        <v>5.2646279335021973</v>
      </c>
      <c r="BY1535">
        <v>-0.15563267469406128</v>
      </c>
      <c r="BZ1535">
        <v>-0.55315250158309937</v>
      </c>
      <c r="CA1535">
        <v>-0.51502984762191772</v>
      </c>
      <c r="CB1535">
        <v>-0.3982468843460083</v>
      </c>
      <c r="CC1535">
        <v>-0.63532066345214844</v>
      </c>
      <c r="CD1535">
        <v>-0.87203311920166016</v>
      </c>
      <c r="CE1535">
        <v>4.3547514826059341E-2</v>
      </c>
      <c r="CF1535">
        <v>3.2981917262077332E-2</v>
      </c>
      <c r="CG1535">
        <v>1.5148279257118702E-2</v>
      </c>
      <c r="CH1535">
        <v>-1.056966744363308E-2</v>
      </c>
      <c r="CI1535">
        <v>-3.791394829750061E-2</v>
      </c>
      <c r="CJ1535">
        <v>-4.8971023410558701E-2</v>
      </c>
      <c r="CK1535">
        <v>-0.11868361383676529</v>
      </c>
      <c r="CL1535">
        <v>-0.18324004113674164</v>
      </c>
      <c r="CM1535">
        <v>-0.23015798628330231</v>
      </c>
      <c r="CN1535">
        <v>-0.24568374454975128</v>
      </c>
      <c r="CO1535">
        <v>-0.31437575817108154</v>
      </c>
      <c r="CP1535">
        <v>-0.32570198178291321</v>
      </c>
      <c r="CQ1535">
        <v>0.59585124254226685</v>
      </c>
      <c r="CR1535">
        <v>5.4677658081054687</v>
      </c>
      <c r="CS1535">
        <v>5.4642171859741211</v>
      </c>
      <c r="CT1535">
        <v>5.4962272644042969</v>
      </c>
      <c r="CU1535">
        <v>5.4953460693359375</v>
      </c>
      <c r="CV1535">
        <v>5.4866104125976563</v>
      </c>
      <c r="CW1535">
        <v>0.37053921818733215</v>
      </c>
      <c r="CX1535">
        <v>-0.30799528956413269</v>
      </c>
      <c r="CY1535">
        <v>-0.3000299334526062</v>
      </c>
      <c r="CZ1535">
        <v>-0.25088679790496826</v>
      </c>
      <c r="DA1535">
        <v>-0.31076142191886902</v>
      </c>
      <c r="DB1535">
        <v>-0.40475758910179138</v>
      </c>
      <c r="DC1535">
        <v>0.95968770980834961</v>
      </c>
      <c r="DD1535">
        <v>0.74543291330337524</v>
      </c>
      <c r="DE1535">
        <v>0.56006842851638794</v>
      </c>
      <c r="DF1535">
        <v>0.48721709847450256</v>
      </c>
      <c r="DG1535">
        <v>0.44913360476493835</v>
      </c>
      <c r="DH1535">
        <v>0.44847869873046875</v>
      </c>
      <c r="DI1535">
        <v>0.3949795663356781</v>
      </c>
      <c r="DJ1535">
        <v>0.34007486701011658</v>
      </c>
      <c r="DK1535">
        <v>0.32459971308708191</v>
      </c>
      <c r="DL1535">
        <v>0.35165342688560486</v>
      </c>
      <c r="DM1535">
        <v>0.33092457056045532</v>
      </c>
      <c r="DN1535">
        <v>0.36538374423980713</v>
      </c>
      <c r="DO1535">
        <v>1.1327534914016724</v>
      </c>
      <c r="DP1535">
        <v>5.7061023712158203</v>
      </c>
      <c r="DQ1535">
        <v>5.6948480606079102</v>
      </c>
      <c r="DR1535">
        <v>5.7170987129211426</v>
      </c>
      <c r="DS1535">
        <v>5.7116217613220215</v>
      </c>
      <c r="DT1535">
        <v>5.7085928916931152</v>
      </c>
      <c r="DU1535">
        <v>0.89671111106872559</v>
      </c>
      <c r="DV1535">
        <v>-6.2838062644004822E-2</v>
      </c>
      <c r="DW1535">
        <v>-8.5030041635036469E-2</v>
      </c>
      <c r="DX1535">
        <v>-0.10352671146392822</v>
      </c>
      <c r="DY1535">
        <v>1.379780750721693E-2</v>
      </c>
      <c r="DZ1535">
        <v>6.2517918646335602E-2</v>
      </c>
      <c r="EA1535">
        <v>2.2824485301971436</v>
      </c>
      <c r="EB1535">
        <v>1.7740989923477173</v>
      </c>
      <c r="EC1535">
        <v>1.3468465805053711</v>
      </c>
      <c r="ED1535">
        <v>1.2059421539306641</v>
      </c>
      <c r="EE1535">
        <v>1.1523529291152954</v>
      </c>
      <c r="EF1535">
        <v>1.1667170524597168</v>
      </c>
      <c r="EG1535">
        <v>1.1366275548934937</v>
      </c>
      <c r="EH1535">
        <v>1.0956584215164185</v>
      </c>
      <c r="EI1535">
        <v>1.1255817413330078</v>
      </c>
      <c r="EJ1535">
        <v>1.2141133546829224</v>
      </c>
      <c r="EK1535">
        <v>1.2626357078552246</v>
      </c>
      <c r="EL1535">
        <v>1.3632017374038696</v>
      </c>
      <c r="EM1535">
        <v>1.9079549312591553</v>
      </c>
      <c r="EN1535">
        <v>6.0502228736877441</v>
      </c>
      <c r="EO1535">
        <v>6.0278425216674805</v>
      </c>
      <c r="EP1535">
        <v>6.0360021591186523</v>
      </c>
      <c r="EQ1535">
        <v>6.0238900184631348</v>
      </c>
      <c r="ER1535">
        <v>6.0291004180908203</v>
      </c>
      <c r="ES1535">
        <v>1.6564197540283203</v>
      </c>
      <c r="ET1535">
        <v>0.29113003611564636</v>
      </c>
      <c r="EU1535">
        <v>0.22539566457271576</v>
      </c>
      <c r="EV1535">
        <v>0.10923784971237183</v>
      </c>
      <c r="EW1535">
        <v>0.4824097752571106</v>
      </c>
      <c r="EX1535">
        <v>0.73718953132629395</v>
      </c>
      <c r="EY1535">
        <v>64.291130065917969</v>
      </c>
      <c r="EZ1535">
        <v>64.273406982421875</v>
      </c>
      <c r="FA1535">
        <v>63.909465789794922</v>
      </c>
      <c r="FB1535">
        <v>62.739437103271484</v>
      </c>
      <c r="FC1535">
        <v>61.442695617675781</v>
      </c>
      <c r="FD1535">
        <v>61.095310211181641</v>
      </c>
      <c r="FE1535">
        <v>60.883266448974609</v>
      </c>
      <c r="FF1535">
        <v>61.373001098632813</v>
      </c>
      <c r="FG1535">
        <v>63.643291473388672</v>
      </c>
      <c r="FH1535">
        <v>67.860504150390625</v>
      </c>
      <c r="FI1535">
        <v>71.448104858398438</v>
      </c>
      <c r="FJ1535">
        <v>75.162452697753906</v>
      </c>
      <c r="FK1535">
        <v>77.682624816894531</v>
      </c>
      <c r="FL1535">
        <v>77.311370849609375</v>
      </c>
      <c r="FM1535">
        <v>76.927543640136719</v>
      </c>
      <c r="FN1535">
        <v>76.096359252929687</v>
      </c>
      <c r="FO1535">
        <v>75.103302001953125</v>
      </c>
      <c r="FP1535">
        <v>74.731910705566406</v>
      </c>
      <c r="FQ1535">
        <v>73.090164184570313</v>
      </c>
      <c r="FR1535">
        <v>70.350677490234375</v>
      </c>
      <c r="FS1535">
        <v>69.0137939453125</v>
      </c>
      <c r="FT1535">
        <v>67.547500610351563</v>
      </c>
      <c r="FU1535">
        <v>66.831069946289063</v>
      </c>
      <c r="FV1535">
        <v>65.524421691894531</v>
      </c>
      <c r="FW1535">
        <v>181</v>
      </c>
      <c r="FX1535">
        <v>8.9820645749568939E-2</v>
      </c>
      <c r="FY1535">
        <v>1</v>
      </c>
    </row>
    <row r="1536" spans="1:181" x14ac:dyDescent="0.2">
      <c r="A1536" t="s">
        <v>243</v>
      </c>
      <c r="B1536" t="s">
        <v>239</v>
      </c>
      <c r="C1536" t="s">
        <v>214</v>
      </c>
      <c r="D1536" t="s">
        <v>42</v>
      </c>
      <c r="E1536">
        <v>2017</v>
      </c>
      <c r="F1536" t="s">
        <v>223</v>
      </c>
      <c r="G1536" t="s">
        <v>245</v>
      </c>
      <c r="H1536">
        <v>190</v>
      </c>
      <c r="K1536">
        <v>15.474488258361816</v>
      </c>
      <c r="L1536">
        <v>14.824604988098145</v>
      </c>
      <c r="M1536">
        <v>14.374297142028809</v>
      </c>
      <c r="N1536">
        <v>14.621721267700195</v>
      </c>
      <c r="O1536">
        <v>15.284308433532715</v>
      </c>
      <c r="P1536">
        <v>16.077432632446289</v>
      </c>
      <c r="Q1536">
        <v>18.72679328918457</v>
      </c>
      <c r="R1536">
        <v>20.982667922973633</v>
      </c>
      <c r="S1536">
        <v>23.866870880126953</v>
      </c>
      <c r="T1536">
        <v>25.992256164550781</v>
      </c>
      <c r="U1536">
        <v>29.234827041625977</v>
      </c>
      <c r="V1536">
        <v>31.026494979858398</v>
      </c>
      <c r="W1536">
        <v>32.018421173095703</v>
      </c>
      <c r="X1536">
        <v>32.366943359375</v>
      </c>
      <c r="Y1536">
        <v>32.385490417480469</v>
      </c>
      <c r="Z1536">
        <v>32.208549499511719</v>
      </c>
      <c r="AA1536">
        <v>31.942686080932617</v>
      </c>
      <c r="AB1536">
        <v>32.002872467041016</v>
      </c>
      <c r="AC1536">
        <v>31.691898345947266</v>
      </c>
      <c r="AD1536">
        <v>30.945472717285156</v>
      </c>
      <c r="AE1536">
        <v>29.230934143066406</v>
      </c>
      <c r="AF1536">
        <v>23.729301452636719</v>
      </c>
      <c r="AG1536">
        <v>19.013946533203125</v>
      </c>
      <c r="AH1536">
        <v>16.186056137084961</v>
      </c>
      <c r="AI1536">
        <v>-2.1953535079956055</v>
      </c>
      <c r="AJ1536">
        <v>-1.7081351280212402</v>
      </c>
      <c r="AK1536">
        <v>-1.3165500164031982</v>
      </c>
      <c r="AL1536">
        <v>-1.2270814180374146</v>
      </c>
      <c r="AM1536">
        <v>-1.2281808853149414</v>
      </c>
      <c r="AN1536">
        <v>-1.2646591663360596</v>
      </c>
      <c r="AO1536">
        <v>-1.3739948272705078</v>
      </c>
      <c r="AP1536">
        <v>-1.4621385335922241</v>
      </c>
      <c r="AQ1536">
        <v>-1.58589768409729</v>
      </c>
      <c r="AR1536">
        <v>-1.7054809331893921</v>
      </c>
      <c r="AS1536">
        <v>-1.8913872241973877</v>
      </c>
      <c r="AT1536">
        <v>-2.0146057605743408</v>
      </c>
      <c r="AU1536">
        <v>-0.71625244617462158</v>
      </c>
      <c r="AV1536">
        <v>4.8853087425231934</v>
      </c>
      <c r="AW1536">
        <v>4.9005918502807617</v>
      </c>
      <c r="AX1536">
        <v>4.9564523696899414</v>
      </c>
      <c r="AY1536">
        <v>4.9668021202087402</v>
      </c>
      <c r="AZ1536">
        <v>4.9441204071044922</v>
      </c>
      <c r="BA1536">
        <v>-0.91534131765365601</v>
      </c>
      <c r="BB1536">
        <v>-0.90712058544158936</v>
      </c>
      <c r="BC1536">
        <v>-0.82545554637908936</v>
      </c>
      <c r="BD1536">
        <v>-0.61101144552230835</v>
      </c>
      <c r="BE1536">
        <v>-1.1039326190948486</v>
      </c>
      <c r="BF1536">
        <v>-1.5467047691345215</v>
      </c>
      <c r="BG1536">
        <v>-0.87259268760681152</v>
      </c>
      <c r="BH1536">
        <v>-0.67946904897689819</v>
      </c>
      <c r="BI1536">
        <v>-0.52977186441421509</v>
      </c>
      <c r="BJ1536">
        <v>-0.50835645198822021</v>
      </c>
      <c r="BK1536">
        <v>-0.52496153116226196</v>
      </c>
      <c r="BL1536">
        <v>-0.54642075300216675</v>
      </c>
      <c r="BM1536">
        <v>-0.63234680891036987</v>
      </c>
      <c r="BN1536">
        <v>-0.70655494928359985</v>
      </c>
      <c r="BO1536">
        <v>-0.78491568565368652</v>
      </c>
      <c r="BP1536">
        <v>-0.84302091598510742</v>
      </c>
      <c r="BQ1536">
        <v>-0.95967608690261841</v>
      </c>
      <c r="BR1536">
        <v>-1.0167876482009888</v>
      </c>
      <c r="BS1536">
        <v>5.8949045836925507E-2</v>
      </c>
      <c r="BT1536">
        <v>5.2294292449951172</v>
      </c>
      <c r="BU1536">
        <v>5.233586311340332</v>
      </c>
      <c r="BV1536">
        <v>5.2753558158874512</v>
      </c>
      <c r="BW1536">
        <v>5.2790703773498535</v>
      </c>
      <c r="BX1536">
        <v>5.2646279335021973</v>
      </c>
      <c r="BY1536">
        <v>-0.15563267469406128</v>
      </c>
      <c r="BZ1536">
        <v>-0.55315250158309937</v>
      </c>
      <c r="CA1536">
        <v>-0.51502984762191772</v>
      </c>
      <c r="CB1536">
        <v>-0.3982468843460083</v>
      </c>
      <c r="CC1536">
        <v>-0.63532066345214844</v>
      </c>
      <c r="CD1536">
        <v>-0.87203311920166016</v>
      </c>
      <c r="CE1536">
        <v>4.3547514826059341E-2</v>
      </c>
      <c r="CF1536">
        <v>3.2981917262077332E-2</v>
      </c>
      <c r="CG1536">
        <v>1.5148279257118702E-2</v>
      </c>
      <c r="CH1536">
        <v>-1.056966744363308E-2</v>
      </c>
      <c r="CI1536">
        <v>-3.791394829750061E-2</v>
      </c>
      <c r="CJ1536">
        <v>-4.8971023410558701E-2</v>
      </c>
      <c r="CK1536">
        <v>-0.11868361383676529</v>
      </c>
      <c r="CL1536">
        <v>-0.18324004113674164</v>
      </c>
      <c r="CM1536">
        <v>-0.23015798628330231</v>
      </c>
      <c r="CN1536">
        <v>-0.24568374454975128</v>
      </c>
      <c r="CO1536">
        <v>-0.31437575817108154</v>
      </c>
      <c r="CP1536">
        <v>-0.32570198178291321</v>
      </c>
      <c r="CQ1536">
        <v>0.59585124254226685</v>
      </c>
      <c r="CR1536">
        <v>5.4677658081054687</v>
      </c>
      <c r="CS1536">
        <v>5.4642171859741211</v>
      </c>
      <c r="CT1536">
        <v>5.4962272644042969</v>
      </c>
      <c r="CU1536">
        <v>5.4953460693359375</v>
      </c>
      <c r="CV1536">
        <v>5.4866104125976563</v>
      </c>
      <c r="CW1536">
        <v>0.37053921818733215</v>
      </c>
      <c r="CX1536">
        <v>-0.30799528956413269</v>
      </c>
      <c r="CY1536">
        <v>-0.3000299334526062</v>
      </c>
      <c r="CZ1536">
        <v>-0.25088679790496826</v>
      </c>
      <c r="DA1536">
        <v>-0.31076142191886902</v>
      </c>
      <c r="DB1536">
        <v>-0.40475758910179138</v>
      </c>
      <c r="DC1536">
        <v>0.95968770980834961</v>
      </c>
      <c r="DD1536">
        <v>0.74543291330337524</v>
      </c>
      <c r="DE1536">
        <v>0.56006842851638794</v>
      </c>
      <c r="DF1536">
        <v>0.48721709847450256</v>
      </c>
      <c r="DG1536">
        <v>0.44913360476493835</v>
      </c>
      <c r="DH1536">
        <v>0.44847869873046875</v>
      </c>
      <c r="DI1536">
        <v>0.3949795663356781</v>
      </c>
      <c r="DJ1536">
        <v>0.34007486701011658</v>
      </c>
      <c r="DK1536">
        <v>0.32459971308708191</v>
      </c>
      <c r="DL1536">
        <v>0.35165342688560486</v>
      </c>
      <c r="DM1536">
        <v>0.33092457056045532</v>
      </c>
      <c r="DN1536">
        <v>0.36538374423980713</v>
      </c>
      <c r="DO1536">
        <v>1.1327534914016724</v>
      </c>
      <c r="DP1536">
        <v>5.7061023712158203</v>
      </c>
      <c r="DQ1536">
        <v>5.6948480606079102</v>
      </c>
      <c r="DR1536">
        <v>5.7170987129211426</v>
      </c>
      <c r="DS1536">
        <v>5.7116217613220215</v>
      </c>
      <c r="DT1536">
        <v>5.7085928916931152</v>
      </c>
      <c r="DU1536">
        <v>0.89671111106872559</v>
      </c>
      <c r="DV1536">
        <v>-6.2838062644004822E-2</v>
      </c>
      <c r="DW1536">
        <v>-8.5030041635036469E-2</v>
      </c>
      <c r="DX1536">
        <v>-0.10352671146392822</v>
      </c>
      <c r="DY1536">
        <v>1.379780750721693E-2</v>
      </c>
      <c r="DZ1536">
        <v>6.2517918646335602E-2</v>
      </c>
      <c r="EA1536">
        <v>2.2824485301971436</v>
      </c>
      <c r="EB1536">
        <v>1.7740989923477173</v>
      </c>
      <c r="EC1536">
        <v>1.3468465805053711</v>
      </c>
      <c r="ED1536">
        <v>1.2059421539306641</v>
      </c>
      <c r="EE1536">
        <v>1.1523529291152954</v>
      </c>
      <c r="EF1536">
        <v>1.1667170524597168</v>
      </c>
      <c r="EG1536">
        <v>1.1366275548934937</v>
      </c>
      <c r="EH1536">
        <v>1.0956584215164185</v>
      </c>
      <c r="EI1536">
        <v>1.1255817413330078</v>
      </c>
      <c r="EJ1536">
        <v>1.2141133546829224</v>
      </c>
      <c r="EK1536">
        <v>1.2626357078552246</v>
      </c>
      <c r="EL1536">
        <v>1.3632017374038696</v>
      </c>
      <c r="EM1536">
        <v>1.9079549312591553</v>
      </c>
      <c r="EN1536">
        <v>6.0502228736877441</v>
      </c>
      <c r="EO1536">
        <v>6.0278425216674805</v>
      </c>
      <c r="EP1536">
        <v>6.0360021591186523</v>
      </c>
      <c r="EQ1536">
        <v>6.0238900184631348</v>
      </c>
      <c r="ER1536">
        <v>6.0291004180908203</v>
      </c>
      <c r="ES1536">
        <v>1.6564197540283203</v>
      </c>
      <c r="ET1536">
        <v>0.29113003611564636</v>
      </c>
      <c r="EU1536">
        <v>0.22539566457271576</v>
      </c>
      <c r="EV1536">
        <v>0.10923784971237183</v>
      </c>
      <c r="EW1536">
        <v>0.4824097752571106</v>
      </c>
      <c r="EX1536">
        <v>0.73718953132629395</v>
      </c>
      <c r="EY1536">
        <v>64.291130065917969</v>
      </c>
      <c r="EZ1536">
        <v>64.273406982421875</v>
      </c>
      <c r="FA1536">
        <v>63.909465789794922</v>
      </c>
      <c r="FB1536">
        <v>62.739437103271484</v>
      </c>
      <c r="FC1536">
        <v>61.442695617675781</v>
      </c>
      <c r="FD1536">
        <v>61.095310211181641</v>
      </c>
      <c r="FE1536">
        <v>60.883266448974609</v>
      </c>
      <c r="FF1536">
        <v>61.373001098632813</v>
      </c>
      <c r="FG1536">
        <v>63.643291473388672</v>
      </c>
      <c r="FH1536">
        <v>67.860504150390625</v>
      </c>
      <c r="FI1536">
        <v>71.448104858398438</v>
      </c>
      <c r="FJ1536">
        <v>75.162452697753906</v>
      </c>
      <c r="FK1536">
        <v>77.682624816894531</v>
      </c>
      <c r="FL1536">
        <v>77.311370849609375</v>
      </c>
      <c r="FM1536">
        <v>76.927543640136719</v>
      </c>
      <c r="FN1536">
        <v>76.096359252929687</v>
      </c>
      <c r="FO1536">
        <v>75.103302001953125</v>
      </c>
      <c r="FP1536">
        <v>74.731910705566406</v>
      </c>
      <c r="FQ1536">
        <v>73.090164184570313</v>
      </c>
      <c r="FR1536">
        <v>70.350677490234375</v>
      </c>
      <c r="FS1536">
        <v>69.0137939453125</v>
      </c>
      <c r="FT1536">
        <v>67.547500610351563</v>
      </c>
      <c r="FU1536">
        <v>66.831069946289063</v>
      </c>
      <c r="FV1536">
        <v>65.524421691894531</v>
      </c>
      <c r="FW1536">
        <v>181</v>
      </c>
      <c r="FX1536">
        <v>8.9820645749568939E-2</v>
      </c>
      <c r="FY1536">
        <v>1</v>
      </c>
    </row>
    <row r="1537" spans="1:181" x14ac:dyDescent="0.2">
      <c r="A1537" t="s">
        <v>243</v>
      </c>
      <c r="B1537" t="s">
        <v>239</v>
      </c>
      <c r="C1537" t="s">
        <v>214</v>
      </c>
      <c r="D1537" t="s">
        <v>42</v>
      </c>
      <c r="E1537">
        <v>2018</v>
      </c>
      <c r="F1537" t="s">
        <v>223</v>
      </c>
      <c r="G1537" t="s">
        <v>245</v>
      </c>
      <c r="H1537">
        <v>190</v>
      </c>
      <c r="K1537">
        <v>15.474488258361816</v>
      </c>
      <c r="L1537">
        <v>14.824604988098145</v>
      </c>
      <c r="M1537">
        <v>14.374297142028809</v>
      </c>
      <c r="N1537">
        <v>14.621721267700195</v>
      </c>
      <c r="O1537">
        <v>15.284308433532715</v>
      </c>
      <c r="P1537">
        <v>16.077432632446289</v>
      </c>
      <c r="Q1537">
        <v>18.72679328918457</v>
      </c>
      <c r="R1537">
        <v>20.982667922973633</v>
      </c>
      <c r="S1537">
        <v>23.866870880126953</v>
      </c>
      <c r="T1537">
        <v>25.992256164550781</v>
      </c>
      <c r="U1537">
        <v>29.234827041625977</v>
      </c>
      <c r="V1537">
        <v>31.026494979858398</v>
      </c>
      <c r="W1537">
        <v>32.018421173095703</v>
      </c>
      <c r="X1537">
        <v>32.366943359375</v>
      </c>
      <c r="Y1537">
        <v>32.385490417480469</v>
      </c>
      <c r="Z1537">
        <v>32.208549499511719</v>
      </c>
      <c r="AA1537">
        <v>31.942686080932617</v>
      </c>
      <c r="AB1537">
        <v>32.002872467041016</v>
      </c>
      <c r="AC1537">
        <v>31.691898345947266</v>
      </c>
      <c r="AD1537">
        <v>30.945472717285156</v>
      </c>
      <c r="AE1537">
        <v>29.230934143066406</v>
      </c>
      <c r="AF1537">
        <v>23.729301452636719</v>
      </c>
      <c r="AG1537">
        <v>19.013946533203125</v>
      </c>
      <c r="AH1537">
        <v>16.186056137084961</v>
      </c>
      <c r="AI1537">
        <v>-2.1953535079956055</v>
      </c>
      <c r="AJ1537">
        <v>-1.7081351280212402</v>
      </c>
      <c r="AK1537">
        <v>-1.3165500164031982</v>
      </c>
      <c r="AL1537">
        <v>-1.2270814180374146</v>
      </c>
      <c r="AM1537">
        <v>-1.2281808853149414</v>
      </c>
      <c r="AN1537">
        <v>-1.2646591663360596</v>
      </c>
      <c r="AO1537">
        <v>-1.3739948272705078</v>
      </c>
      <c r="AP1537">
        <v>-1.4621385335922241</v>
      </c>
      <c r="AQ1537">
        <v>-1.58589768409729</v>
      </c>
      <c r="AR1537">
        <v>-1.7054809331893921</v>
      </c>
      <c r="AS1537">
        <v>-1.8913872241973877</v>
      </c>
      <c r="AT1537">
        <v>-2.0146057605743408</v>
      </c>
      <c r="AU1537">
        <v>-0.71625244617462158</v>
      </c>
      <c r="AV1537">
        <v>4.8853087425231934</v>
      </c>
      <c r="AW1537">
        <v>4.9005918502807617</v>
      </c>
      <c r="AX1537">
        <v>4.9564523696899414</v>
      </c>
      <c r="AY1537">
        <v>4.9668021202087402</v>
      </c>
      <c r="AZ1537">
        <v>4.9441204071044922</v>
      </c>
      <c r="BA1537">
        <v>-0.91534131765365601</v>
      </c>
      <c r="BB1537">
        <v>-0.90712058544158936</v>
      </c>
      <c r="BC1537">
        <v>-0.82545554637908936</v>
      </c>
      <c r="BD1537">
        <v>-0.61101144552230835</v>
      </c>
      <c r="BE1537">
        <v>-1.1039326190948486</v>
      </c>
      <c r="BF1537">
        <v>-1.5467047691345215</v>
      </c>
      <c r="BG1537">
        <v>-0.87259268760681152</v>
      </c>
      <c r="BH1537">
        <v>-0.67946904897689819</v>
      </c>
      <c r="BI1537">
        <v>-0.52977186441421509</v>
      </c>
      <c r="BJ1537">
        <v>-0.50835645198822021</v>
      </c>
      <c r="BK1537">
        <v>-0.52496153116226196</v>
      </c>
      <c r="BL1537">
        <v>-0.54642075300216675</v>
      </c>
      <c r="BM1537">
        <v>-0.63234680891036987</v>
      </c>
      <c r="BN1537">
        <v>-0.70655494928359985</v>
      </c>
      <c r="BO1537">
        <v>-0.78491568565368652</v>
      </c>
      <c r="BP1537">
        <v>-0.84302091598510742</v>
      </c>
      <c r="BQ1537">
        <v>-0.95967608690261841</v>
      </c>
      <c r="BR1537">
        <v>-1.0167876482009888</v>
      </c>
      <c r="BS1537">
        <v>5.8949045836925507E-2</v>
      </c>
      <c r="BT1537">
        <v>5.2294292449951172</v>
      </c>
      <c r="BU1537">
        <v>5.233586311340332</v>
      </c>
      <c r="BV1537">
        <v>5.2753558158874512</v>
      </c>
      <c r="BW1537">
        <v>5.2790703773498535</v>
      </c>
      <c r="BX1537">
        <v>5.2646279335021973</v>
      </c>
      <c r="BY1537">
        <v>-0.15563267469406128</v>
      </c>
      <c r="BZ1537">
        <v>-0.55315250158309937</v>
      </c>
      <c r="CA1537">
        <v>-0.51502984762191772</v>
      </c>
      <c r="CB1537">
        <v>-0.3982468843460083</v>
      </c>
      <c r="CC1537">
        <v>-0.63532066345214844</v>
      </c>
      <c r="CD1537">
        <v>-0.87203311920166016</v>
      </c>
      <c r="CE1537">
        <v>4.3547514826059341E-2</v>
      </c>
      <c r="CF1537">
        <v>3.2981917262077332E-2</v>
      </c>
      <c r="CG1537">
        <v>1.5148279257118702E-2</v>
      </c>
      <c r="CH1537">
        <v>-1.056966744363308E-2</v>
      </c>
      <c r="CI1537">
        <v>-3.791394829750061E-2</v>
      </c>
      <c r="CJ1537">
        <v>-4.8971023410558701E-2</v>
      </c>
      <c r="CK1537">
        <v>-0.11868361383676529</v>
      </c>
      <c r="CL1537">
        <v>-0.18324004113674164</v>
      </c>
      <c r="CM1537">
        <v>-0.23015798628330231</v>
      </c>
      <c r="CN1537">
        <v>-0.24568374454975128</v>
      </c>
      <c r="CO1537">
        <v>-0.31437575817108154</v>
      </c>
      <c r="CP1537">
        <v>-0.32570198178291321</v>
      </c>
      <c r="CQ1537">
        <v>0.59585124254226685</v>
      </c>
      <c r="CR1537">
        <v>5.4677658081054687</v>
      </c>
      <c r="CS1537">
        <v>5.4642171859741211</v>
      </c>
      <c r="CT1537">
        <v>5.4962272644042969</v>
      </c>
      <c r="CU1537">
        <v>5.4953460693359375</v>
      </c>
      <c r="CV1537">
        <v>5.4866104125976563</v>
      </c>
      <c r="CW1537">
        <v>0.37053921818733215</v>
      </c>
      <c r="CX1537">
        <v>-0.30799528956413269</v>
      </c>
      <c r="CY1537">
        <v>-0.3000299334526062</v>
      </c>
      <c r="CZ1537">
        <v>-0.25088679790496826</v>
      </c>
      <c r="DA1537">
        <v>-0.31076142191886902</v>
      </c>
      <c r="DB1537">
        <v>-0.40475758910179138</v>
      </c>
      <c r="DC1537">
        <v>0.95968770980834961</v>
      </c>
      <c r="DD1537">
        <v>0.74543291330337524</v>
      </c>
      <c r="DE1537">
        <v>0.56006842851638794</v>
      </c>
      <c r="DF1537">
        <v>0.48721709847450256</v>
      </c>
      <c r="DG1537">
        <v>0.44913360476493835</v>
      </c>
      <c r="DH1537">
        <v>0.44847869873046875</v>
      </c>
      <c r="DI1537">
        <v>0.3949795663356781</v>
      </c>
      <c r="DJ1537">
        <v>0.34007486701011658</v>
      </c>
      <c r="DK1537">
        <v>0.32459971308708191</v>
      </c>
      <c r="DL1537">
        <v>0.35165342688560486</v>
      </c>
      <c r="DM1537">
        <v>0.33092457056045532</v>
      </c>
      <c r="DN1537">
        <v>0.36538374423980713</v>
      </c>
      <c r="DO1537">
        <v>1.1327534914016724</v>
      </c>
      <c r="DP1537">
        <v>5.7061023712158203</v>
      </c>
      <c r="DQ1537">
        <v>5.6948480606079102</v>
      </c>
      <c r="DR1537">
        <v>5.7170987129211426</v>
      </c>
      <c r="DS1537">
        <v>5.7116217613220215</v>
      </c>
      <c r="DT1537">
        <v>5.7085928916931152</v>
      </c>
      <c r="DU1537">
        <v>0.89671111106872559</v>
      </c>
      <c r="DV1537">
        <v>-6.2838062644004822E-2</v>
      </c>
      <c r="DW1537">
        <v>-8.5030041635036469E-2</v>
      </c>
      <c r="DX1537">
        <v>-0.10352671146392822</v>
      </c>
      <c r="DY1537">
        <v>1.379780750721693E-2</v>
      </c>
      <c r="DZ1537">
        <v>6.2517918646335602E-2</v>
      </c>
      <c r="EA1537">
        <v>2.2824485301971436</v>
      </c>
      <c r="EB1537">
        <v>1.7740989923477173</v>
      </c>
      <c r="EC1537">
        <v>1.3468465805053711</v>
      </c>
      <c r="ED1537">
        <v>1.2059421539306641</v>
      </c>
      <c r="EE1537">
        <v>1.1523529291152954</v>
      </c>
      <c r="EF1537">
        <v>1.1667170524597168</v>
      </c>
      <c r="EG1537">
        <v>1.1366275548934937</v>
      </c>
      <c r="EH1537">
        <v>1.0956584215164185</v>
      </c>
      <c r="EI1537">
        <v>1.1255817413330078</v>
      </c>
      <c r="EJ1537">
        <v>1.2141133546829224</v>
      </c>
      <c r="EK1537">
        <v>1.2626357078552246</v>
      </c>
      <c r="EL1537">
        <v>1.3632017374038696</v>
      </c>
      <c r="EM1537">
        <v>1.9079549312591553</v>
      </c>
      <c r="EN1537">
        <v>6.0502228736877441</v>
      </c>
      <c r="EO1537">
        <v>6.0278425216674805</v>
      </c>
      <c r="EP1537">
        <v>6.0360021591186523</v>
      </c>
      <c r="EQ1537">
        <v>6.0238900184631348</v>
      </c>
      <c r="ER1537">
        <v>6.0291004180908203</v>
      </c>
      <c r="ES1537">
        <v>1.6564197540283203</v>
      </c>
      <c r="ET1537">
        <v>0.29113003611564636</v>
      </c>
      <c r="EU1537">
        <v>0.22539566457271576</v>
      </c>
      <c r="EV1537">
        <v>0.10923784971237183</v>
      </c>
      <c r="EW1537">
        <v>0.4824097752571106</v>
      </c>
      <c r="EX1537">
        <v>0.73718953132629395</v>
      </c>
      <c r="EY1537">
        <v>64.291130065917969</v>
      </c>
      <c r="EZ1537">
        <v>64.273406982421875</v>
      </c>
      <c r="FA1537">
        <v>63.909465789794922</v>
      </c>
      <c r="FB1537">
        <v>62.739437103271484</v>
      </c>
      <c r="FC1537">
        <v>61.442695617675781</v>
      </c>
      <c r="FD1537">
        <v>61.095310211181641</v>
      </c>
      <c r="FE1537">
        <v>60.883266448974609</v>
      </c>
      <c r="FF1537">
        <v>61.373001098632813</v>
      </c>
      <c r="FG1537">
        <v>63.643291473388672</v>
      </c>
      <c r="FH1537">
        <v>67.860504150390625</v>
      </c>
      <c r="FI1537">
        <v>71.448104858398438</v>
      </c>
      <c r="FJ1537">
        <v>75.162452697753906</v>
      </c>
      <c r="FK1537">
        <v>77.682624816894531</v>
      </c>
      <c r="FL1537">
        <v>77.311370849609375</v>
      </c>
      <c r="FM1537">
        <v>76.927543640136719</v>
      </c>
      <c r="FN1537">
        <v>76.096359252929687</v>
      </c>
      <c r="FO1537">
        <v>75.103302001953125</v>
      </c>
      <c r="FP1537">
        <v>74.731910705566406</v>
      </c>
      <c r="FQ1537">
        <v>73.090164184570313</v>
      </c>
      <c r="FR1537">
        <v>70.350677490234375</v>
      </c>
      <c r="FS1537">
        <v>69.0137939453125</v>
      </c>
      <c r="FT1537">
        <v>67.547500610351563</v>
      </c>
      <c r="FU1537">
        <v>66.831069946289063</v>
      </c>
      <c r="FV1537">
        <v>65.524421691894531</v>
      </c>
      <c r="FW1537">
        <v>181</v>
      </c>
      <c r="FX1537">
        <v>8.9820645749568939E-2</v>
      </c>
      <c r="FY1537">
        <v>1</v>
      </c>
    </row>
    <row r="1538" spans="1:181" x14ac:dyDescent="0.2">
      <c r="A1538" t="s">
        <v>243</v>
      </c>
      <c r="B1538" t="s">
        <v>239</v>
      </c>
      <c r="C1538" t="s">
        <v>214</v>
      </c>
      <c r="D1538" t="s">
        <v>42</v>
      </c>
      <c r="E1538">
        <v>2019</v>
      </c>
      <c r="F1538" t="s">
        <v>223</v>
      </c>
      <c r="G1538" t="s">
        <v>245</v>
      </c>
      <c r="H1538">
        <v>190</v>
      </c>
      <c r="K1538">
        <v>15.474488258361816</v>
      </c>
      <c r="L1538">
        <v>14.824604988098145</v>
      </c>
      <c r="M1538">
        <v>14.374297142028809</v>
      </c>
      <c r="N1538">
        <v>14.621721267700195</v>
      </c>
      <c r="O1538">
        <v>15.284308433532715</v>
      </c>
      <c r="P1538">
        <v>16.077432632446289</v>
      </c>
      <c r="Q1538">
        <v>18.72679328918457</v>
      </c>
      <c r="R1538">
        <v>20.982667922973633</v>
      </c>
      <c r="S1538">
        <v>23.866870880126953</v>
      </c>
      <c r="T1538">
        <v>25.992256164550781</v>
      </c>
      <c r="U1538">
        <v>29.234827041625977</v>
      </c>
      <c r="V1538">
        <v>31.026494979858398</v>
      </c>
      <c r="W1538">
        <v>32.018421173095703</v>
      </c>
      <c r="X1538">
        <v>32.366943359375</v>
      </c>
      <c r="Y1538">
        <v>32.385490417480469</v>
      </c>
      <c r="Z1538">
        <v>32.208549499511719</v>
      </c>
      <c r="AA1538">
        <v>31.942686080932617</v>
      </c>
      <c r="AB1538">
        <v>32.002872467041016</v>
      </c>
      <c r="AC1538">
        <v>31.691898345947266</v>
      </c>
      <c r="AD1538">
        <v>30.945472717285156</v>
      </c>
      <c r="AE1538">
        <v>29.230934143066406</v>
      </c>
      <c r="AF1538">
        <v>23.729301452636719</v>
      </c>
      <c r="AG1538">
        <v>19.013946533203125</v>
      </c>
      <c r="AH1538">
        <v>16.186056137084961</v>
      </c>
      <c r="AI1538">
        <v>-2.1953535079956055</v>
      </c>
      <c r="AJ1538">
        <v>-1.7081351280212402</v>
      </c>
      <c r="AK1538">
        <v>-1.3165500164031982</v>
      </c>
      <c r="AL1538">
        <v>-1.2270814180374146</v>
      </c>
      <c r="AM1538">
        <v>-1.2281808853149414</v>
      </c>
      <c r="AN1538">
        <v>-1.2646591663360596</v>
      </c>
      <c r="AO1538">
        <v>-1.3739948272705078</v>
      </c>
      <c r="AP1538">
        <v>-1.4621385335922241</v>
      </c>
      <c r="AQ1538">
        <v>-1.58589768409729</v>
      </c>
      <c r="AR1538">
        <v>-1.7054809331893921</v>
      </c>
      <c r="AS1538">
        <v>-1.8913872241973877</v>
      </c>
      <c r="AT1538">
        <v>-2.0146057605743408</v>
      </c>
      <c r="AU1538">
        <v>-0.71625244617462158</v>
      </c>
      <c r="AV1538">
        <v>4.8853087425231934</v>
      </c>
      <c r="AW1538">
        <v>4.9005918502807617</v>
      </c>
      <c r="AX1538">
        <v>4.9564523696899414</v>
      </c>
      <c r="AY1538">
        <v>4.9668021202087402</v>
      </c>
      <c r="AZ1538">
        <v>4.9441204071044922</v>
      </c>
      <c r="BA1538">
        <v>-0.91534131765365601</v>
      </c>
      <c r="BB1538">
        <v>-0.90712058544158936</v>
      </c>
      <c r="BC1538">
        <v>-0.82545554637908936</v>
      </c>
      <c r="BD1538">
        <v>-0.61101144552230835</v>
      </c>
      <c r="BE1538">
        <v>-1.1039326190948486</v>
      </c>
      <c r="BF1538">
        <v>-1.5467047691345215</v>
      </c>
      <c r="BG1538">
        <v>-0.87259268760681152</v>
      </c>
      <c r="BH1538">
        <v>-0.67946904897689819</v>
      </c>
      <c r="BI1538">
        <v>-0.52977186441421509</v>
      </c>
      <c r="BJ1538">
        <v>-0.50835645198822021</v>
      </c>
      <c r="BK1538">
        <v>-0.52496153116226196</v>
      </c>
      <c r="BL1538">
        <v>-0.54642075300216675</v>
      </c>
      <c r="BM1538">
        <v>-0.63234680891036987</v>
      </c>
      <c r="BN1538">
        <v>-0.70655494928359985</v>
      </c>
      <c r="BO1538">
        <v>-0.78491568565368652</v>
      </c>
      <c r="BP1538">
        <v>-0.84302091598510742</v>
      </c>
      <c r="BQ1538">
        <v>-0.95967608690261841</v>
      </c>
      <c r="BR1538">
        <v>-1.0167876482009888</v>
      </c>
      <c r="BS1538">
        <v>5.8949045836925507E-2</v>
      </c>
      <c r="BT1538">
        <v>5.2294292449951172</v>
      </c>
      <c r="BU1538">
        <v>5.233586311340332</v>
      </c>
      <c r="BV1538">
        <v>5.2753558158874512</v>
      </c>
      <c r="BW1538">
        <v>5.2790703773498535</v>
      </c>
      <c r="BX1538">
        <v>5.2646279335021973</v>
      </c>
      <c r="BY1538">
        <v>-0.15563267469406128</v>
      </c>
      <c r="BZ1538">
        <v>-0.55315250158309937</v>
      </c>
      <c r="CA1538">
        <v>-0.51502984762191772</v>
      </c>
      <c r="CB1538">
        <v>-0.3982468843460083</v>
      </c>
      <c r="CC1538">
        <v>-0.63532066345214844</v>
      </c>
      <c r="CD1538">
        <v>-0.87203311920166016</v>
      </c>
      <c r="CE1538">
        <v>4.3547514826059341E-2</v>
      </c>
      <c r="CF1538">
        <v>3.2981917262077332E-2</v>
      </c>
      <c r="CG1538">
        <v>1.5148279257118702E-2</v>
      </c>
      <c r="CH1538">
        <v>-1.056966744363308E-2</v>
      </c>
      <c r="CI1538">
        <v>-3.791394829750061E-2</v>
      </c>
      <c r="CJ1538">
        <v>-4.8971023410558701E-2</v>
      </c>
      <c r="CK1538">
        <v>-0.11868361383676529</v>
      </c>
      <c r="CL1538">
        <v>-0.18324004113674164</v>
      </c>
      <c r="CM1538">
        <v>-0.23015798628330231</v>
      </c>
      <c r="CN1538">
        <v>-0.24568374454975128</v>
      </c>
      <c r="CO1538">
        <v>-0.31437575817108154</v>
      </c>
      <c r="CP1538">
        <v>-0.32570198178291321</v>
      </c>
      <c r="CQ1538">
        <v>0.59585124254226685</v>
      </c>
      <c r="CR1538">
        <v>5.4677658081054687</v>
      </c>
      <c r="CS1538">
        <v>5.4642171859741211</v>
      </c>
      <c r="CT1538">
        <v>5.4962272644042969</v>
      </c>
      <c r="CU1538">
        <v>5.4953460693359375</v>
      </c>
      <c r="CV1538">
        <v>5.4866104125976563</v>
      </c>
      <c r="CW1538">
        <v>0.37053921818733215</v>
      </c>
      <c r="CX1538">
        <v>-0.30799528956413269</v>
      </c>
      <c r="CY1538">
        <v>-0.3000299334526062</v>
      </c>
      <c r="CZ1538">
        <v>-0.25088679790496826</v>
      </c>
      <c r="DA1538">
        <v>-0.31076142191886902</v>
      </c>
      <c r="DB1538">
        <v>-0.40475758910179138</v>
      </c>
      <c r="DC1538">
        <v>0.95968770980834961</v>
      </c>
      <c r="DD1538">
        <v>0.74543291330337524</v>
      </c>
      <c r="DE1538">
        <v>0.56006842851638794</v>
      </c>
      <c r="DF1538">
        <v>0.48721709847450256</v>
      </c>
      <c r="DG1538">
        <v>0.44913360476493835</v>
      </c>
      <c r="DH1538">
        <v>0.44847869873046875</v>
      </c>
      <c r="DI1538">
        <v>0.3949795663356781</v>
      </c>
      <c r="DJ1538">
        <v>0.34007486701011658</v>
      </c>
      <c r="DK1538">
        <v>0.32459971308708191</v>
      </c>
      <c r="DL1538">
        <v>0.35165342688560486</v>
      </c>
      <c r="DM1538">
        <v>0.33092457056045532</v>
      </c>
      <c r="DN1538">
        <v>0.36538374423980713</v>
      </c>
      <c r="DO1538">
        <v>1.1327534914016724</v>
      </c>
      <c r="DP1538">
        <v>5.7061023712158203</v>
      </c>
      <c r="DQ1538">
        <v>5.6948480606079102</v>
      </c>
      <c r="DR1538">
        <v>5.7170987129211426</v>
      </c>
      <c r="DS1538">
        <v>5.7116217613220215</v>
      </c>
      <c r="DT1538">
        <v>5.7085928916931152</v>
      </c>
      <c r="DU1538">
        <v>0.89671111106872559</v>
      </c>
      <c r="DV1538">
        <v>-6.2838062644004822E-2</v>
      </c>
      <c r="DW1538">
        <v>-8.5030041635036469E-2</v>
      </c>
      <c r="DX1538">
        <v>-0.10352671146392822</v>
      </c>
      <c r="DY1538">
        <v>1.379780750721693E-2</v>
      </c>
      <c r="DZ1538">
        <v>6.2517918646335602E-2</v>
      </c>
      <c r="EA1538">
        <v>2.2824485301971436</v>
      </c>
      <c r="EB1538">
        <v>1.7740989923477173</v>
      </c>
      <c r="EC1538">
        <v>1.3468465805053711</v>
      </c>
      <c r="ED1538">
        <v>1.2059421539306641</v>
      </c>
      <c r="EE1538">
        <v>1.1523529291152954</v>
      </c>
      <c r="EF1538">
        <v>1.1667170524597168</v>
      </c>
      <c r="EG1538">
        <v>1.1366275548934937</v>
      </c>
      <c r="EH1538">
        <v>1.0956584215164185</v>
      </c>
      <c r="EI1538">
        <v>1.1255817413330078</v>
      </c>
      <c r="EJ1538">
        <v>1.2141133546829224</v>
      </c>
      <c r="EK1538">
        <v>1.2626357078552246</v>
      </c>
      <c r="EL1538">
        <v>1.3632017374038696</v>
      </c>
      <c r="EM1538">
        <v>1.9079549312591553</v>
      </c>
      <c r="EN1538">
        <v>6.0502228736877441</v>
      </c>
      <c r="EO1538">
        <v>6.0278425216674805</v>
      </c>
      <c r="EP1538">
        <v>6.0360021591186523</v>
      </c>
      <c r="EQ1538">
        <v>6.0238900184631348</v>
      </c>
      <c r="ER1538">
        <v>6.0291004180908203</v>
      </c>
      <c r="ES1538">
        <v>1.6564197540283203</v>
      </c>
      <c r="ET1538">
        <v>0.29113003611564636</v>
      </c>
      <c r="EU1538">
        <v>0.22539566457271576</v>
      </c>
      <c r="EV1538">
        <v>0.10923784971237183</v>
      </c>
      <c r="EW1538">
        <v>0.4824097752571106</v>
      </c>
      <c r="EX1538">
        <v>0.73718953132629395</v>
      </c>
      <c r="EY1538">
        <v>64.291130065917969</v>
      </c>
      <c r="EZ1538">
        <v>64.273406982421875</v>
      </c>
      <c r="FA1538">
        <v>63.909465789794922</v>
      </c>
      <c r="FB1538">
        <v>62.739437103271484</v>
      </c>
      <c r="FC1538">
        <v>61.442695617675781</v>
      </c>
      <c r="FD1538">
        <v>61.095310211181641</v>
      </c>
      <c r="FE1538">
        <v>60.883266448974609</v>
      </c>
      <c r="FF1538">
        <v>61.373001098632813</v>
      </c>
      <c r="FG1538">
        <v>63.643291473388672</v>
      </c>
      <c r="FH1538">
        <v>67.860504150390625</v>
      </c>
      <c r="FI1538">
        <v>71.448104858398438</v>
      </c>
      <c r="FJ1538">
        <v>75.162452697753906</v>
      </c>
      <c r="FK1538">
        <v>77.682624816894531</v>
      </c>
      <c r="FL1538">
        <v>77.311370849609375</v>
      </c>
      <c r="FM1538">
        <v>76.927543640136719</v>
      </c>
      <c r="FN1538">
        <v>76.096359252929687</v>
      </c>
      <c r="FO1538">
        <v>75.103302001953125</v>
      </c>
      <c r="FP1538">
        <v>74.731910705566406</v>
      </c>
      <c r="FQ1538">
        <v>73.090164184570313</v>
      </c>
      <c r="FR1538">
        <v>70.350677490234375</v>
      </c>
      <c r="FS1538">
        <v>69.0137939453125</v>
      </c>
      <c r="FT1538">
        <v>67.547500610351563</v>
      </c>
      <c r="FU1538">
        <v>66.831069946289063</v>
      </c>
      <c r="FV1538">
        <v>65.524421691894531</v>
      </c>
      <c r="FW1538">
        <v>181</v>
      </c>
      <c r="FX1538">
        <v>8.9820645749568939E-2</v>
      </c>
      <c r="FY1538">
        <v>1</v>
      </c>
    </row>
    <row r="1539" spans="1:181" x14ac:dyDescent="0.2">
      <c r="A1539" t="s">
        <v>243</v>
      </c>
      <c r="B1539" t="s">
        <v>239</v>
      </c>
      <c r="C1539" t="s">
        <v>214</v>
      </c>
      <c r="D1539" t="s">
        <v>42</v>
      </c>
      <c r="E1539">
        <v>2020</v>
      </c>
      <c r="F1539" t="s">
        <v>223</v>
      </c>
      <c r="G1539" t="s">
        <v>245</v>
      </c>
      <c r="H1539">
        <v>190</v>
      </c>
      <c r="K1539">
        <v>15.474488258361816</v>
      </c>
      <c r="L1539">
        <v>14.824604988098145</v>
      </c>
      <c r="M1539">
        <v>14.374297142028809</v>
      </c>
      <c r="N1539">
        <v>14.621721267700195</v>
      </c>
      <c r="O1539">
        <v>15.284308433532715</v>
      </c>
      <c r="P1539">
        <v>16.077432632446289</v>
      </c>
      <c r="Q1539">
        <v>18.72679328918457</v>
      </c>
      <c r="R1539">
        <v>20.982667922973633</v>
      </c>
      <c r="S1539">
        <v>23.866870880126953</v>
      </c>
      <c r="T1539">
        <v>25.992256164550781</v>
      </c>
      <c r="U1539">
        <v>29.234827041625977</v>
      </c>
      <c r="V1539">
        <v>31.026494979858398</v>
      </c>
      <c r="W1539">
        <v>32.018421173095703</v>
      </c>
      <c r="X1539">
        <v>32.366943359375</v>
      </c>
      <c r="Y1539">
        <v>32.385490417480469</v>
      </c>
      <c r="Z1539">
        <v>32.208549499511719</v>
      </c>
      <c r="AA1539">
        <v>31.942686080932617</v>
      </c>
      <c r="AB1539">
        <v>32.002872467041016</v>
      </c>
      <c r="AC1539">
        <v>31.691898345947266</v>
      </c>
      <c r="AD1539">
        <v>30.945472717285156</v>
      </c>
      <c r="AE1539">
        <v>29.230934143066406</v>
      </c>
      <c r="AF1539">
        <v>23.729301452636719</v>
      </c>
      <c r="AG1539">
        <v>19.013946533203125</v>
      </c>
      <c r="AH1539">
        <v>16.186056137084961</v>
      </c>
      <c r="AI1539">
        <v>-2.1953535079956055</v>
      </c>
      <c r="AJ1539">
        <v>-1.7081351280212402</v>
      </c>
      <c r="AK1539">
        <v>-1.3165500164031982</v>
      </c>
      <c r="AL1539">
        <v>-1.2270814180374146</v>
      </c>
      <c r="AM1539">
        <v>-1.2281808853149414</v>
      </c>
      <c r="AN1539">
        <v>-1.2646591663360596</v>
      </c>
      <c r="AO1539">
        <v>-1.3739948272705078</v>
      </c>
      <c r="AP1539">
        <v>-1.4621385335922241</v>
      </c>
      <c r="AQ1539">
        <v>-1.58589768409729</v>
      </c>
      <c r="AR1539">
        <v>-1.7054809331893921</v>
      </c>
      <c r="AS1539">
        <v>-1.8913872241973877</v>
      </c>
      <c r="AT1539">
        <v>-2.0146057605743408</v>
      </c>
      <c r="AU1539">
        <v>-0.71625244617462158</v>
      </c>
      <c r="AV1539">
        <v>4.8853087425231934</v>
      </c>
      <c r="AW1539">
        <v>4.9005918502807617</v>
      </c>
      <c r="AX1539">
        <v>4.9564523696899414</v>
      </c>
      <c r="AY1539">
        <v>4.9668021202087402</v>
      </c>
      <c r="AZ1539">
        <v>4.9441204071044922</v>
      </c>
      <c r="BA1539">
        <v>-0.91534131765365601</v>
      </c>
      <c r="BB1539">
        <v>-0.90712058544158936</v>
      </c>
      <c r="BC1539">
        <v>-0.82545554637908936</v>
      </c>
      <c r="BD1539">
        <v>-0.61101144552230835</v>
      </c>
      <c r="BE1539">
        <v>-1.1039326190948486</v>
      </c>
      <c r="BF1539">
        <v>-1.5467047691345215</v>
      </c>
      <c r="BG1539">
        <v>-0.87259268760681152</v>
      </c>
      <c r="BH1539">
        <v>-0.67946904897689819</v>
      </c>
      <c r="BI1539">
        <v>-0.52977186441421509</v>
      </c>
      <c r="BJ1539">
        <v>-0.50835645198822021</v>
      </c>
      <c r="BK1539">
        <v>-0.52496153116226196</v>
      </c>
      <c r="BL1539">
        <v>-0.54642075300216675</v>
      </c>
      <c r="BM1539">
        <v>-0.63234680891036987</v>
      </c>
      <c r="BN1539">
        <v>-0.70655494928359985</v>
      </c>
      <c r="BO1539">
        <v>-0.78491568565368652</v>
      </c>
      <c r="BP1539">
        <v>-0.84302091598510742</v>
      </c>
      <c r="BQ1539">
        <v>-0.95967608690261841</v>
      </c>
      <c r="BR1539">
        <v>-1.0167876482009888</v>
      </c>
      <c r="BS1539">
        <v>5.8949045836925507E-2</v>
      </c>
      <c r="BT1539">
        <v>5.2294292449951172</v>
      </c>
      <c r="BU1539">
        <v>5.233586311340332</v>
      </c>
      <c r="BV1539">
        <v>5.2753558158874512</v>
      </c>
      <c r="BW1539">
        <v>5.2790703773498535</v>
      </c>
      <c r="BX1539">
        <v>5.2646279335021973</v>
      </c>
      <c r="BY1539">
        <v>-0.15563267469406128</v>
      </c>
      <c r="BZ1539">
        <v>-0.55315250158309937</v>
      </c>
      <c r="CA1539">
        <v>-0.51502984762191772</v>
      </c>
      <c r="CB1539">
        <v>-0.3982468843460083</v>
      </c>
      <c r="CC1539">
        <v>-0.63532066345214844</v>
      </c>
      <c r="CD1539">
        <v>-0.87203311920166016</v>
      </c>
      <c r="CE1539">
        <v>4.3547514826059341E-2</v>
      </c>
      <c r="CF1539">
        <v>3.2981917262077332E-2</v>
      </c>
      <c r="CG1539">
        <v>1.5148279257118702E-2</v>
      </c>
      <c r="CH1539">
        <v>-1.056966744363308E-2</v>
      </c>
      <c r="CI1539">
        <v>-3.791394829750061E-2</v>
      </c>
      <c r="CJ1539">
        <v>-4.8971023410558701E-2</v>
      </c>
      <c r="CK1539">
        <v>-0.11868361383676529</v>
      </c>
      <c r="CL1539">
        <v>-0.18324004113674164</v>
      </c>
      <c r="CM1539">
        <v>-0.23015798628330231</v>
      </c>
      <c r="CN1539">
        <v>-0.24568374454975128</v>
      </c>
      <c r="CO1539">
        <v>-0.31437575817108154</v>
      </c>
      <c r="CP1539">
        <v>-0.32570198178291321</v>
      </c>
      <c r="CQ1539">
        <v>0.59585124254226685</v>
      </c>
      <c r="CR1539">
        <v>5.4677658081054687</v>
      </c>
      <c r="CS1539">
        <v>5.4642171859741211</v>
      </c>
      <c r="CT1539">
        <v>5.4962272644042969</v>
      </c>
      <c r="CU1539">
        <v>5.4953460693359375</v>
      </c>
      <c r="CV1539">
        <v>5.4866104125976563</v>
      </c>
      <c r="CW1539">
        <v>0.37053921818733215</v>
      </c>
      <c r="CX1539">
        <v>-0.30799528956413269</v>
      </c>
      <c r="CY1539">
        <v>-0.3000299334526062</v>
      </c>
      <c r="CZ1539">
        <v>-0.25088679790496826</v>
      </c>
      <c r="DA1539">
        <v>-0.31076142191886902</v>
      </c>
      <c r="DB1539">
        <v>-0.40475758910179138</v>
      </c>
      <c r="DC1539">
        <v>0.95968770980834961</v>
      </c>
      <c r="DD1539">
        <v>0.74543291330337524</v>
      </c>
      <c r="DE1539">
        <v>0.56006842851638794</v>
      </c>
      <c r="DF1539">
        <v>0.48721709847450256</v>
      </c>
      <c r="DG1539">
        <v>0.44913360476493835</v>
      </c>
      <c r="DH1539">
        <v>0.44847869873046875</v>
      </c>
      <c r="DI1539">
        <v>0.3949795663356781</v>
      </c>
      <c r="DJ1539">
        <v>0.34007486701011658</v>
      </c>
      <c r="DK1539">
        <v>0.32459971308708191</v>
      </c>
      <c r="DL1539">
        <v>0.35165342688560486</v>
      </c>
      <c r="DM1539">
        <v>0.33092457056045532</v>
      </c>
      <c r="DN1539">
        <v>0.36538374423980713</v>
      </c>
      <c r="DO1539">
        <v>1.1327534914016724</v>
      </c>
      <c r="DP1539">
        <v>5.7061023712158203</v>
      </c>
      <c r="DQ1539">
        <v>5.6948480606079102</v>
      </c>
      <c r="DR1539">
        <v>5.7170987129211426</v>
      </c>
      <c r="DS1539">
        <v>5.7116217613220215</v>
      </c>
      <c r="DT1539">
        <v>5.7085928916931152</v>
      </c>
      <c r="DU1539">
        <v>0.89671111106872559</v>
      </c>
      <c r="DV1539">
        <v>-6.2838062644004822E-2</v>
      </c>
      <c r="DW1539">
        <v>-8.5030041635036469E-2</v>
      </c>
      <c r="DX1539">
        <v>-0.10352671146392822</v>
      </c>
      <c r="DY1539">
        <v>1.379780750721693E-2</v>
      </c>
      <c r="DZ1539">
        <v>6.2517918646335602E-2</v>
      </c>
      <c r="EA1539">
        <v>2.2824485301971436</v>
      </c>
      <c r="EB1539">
        <v>1.7740989923477173</v>
      </c>
      <c r="EC1539">
        <v>1.3468465805053711</v>
      </c>
      <c r="ED1539">
        <v>1.2059421539306641</v>
      </c>
      <c r="EE1539">
        <v>1.1523529291152954</v>
      </c>
      <c r="EF1539">
        <v>1.1667170524597168</v>
      </c>
      <c r="EG1539">
        <v>1.1366275548934937</v>
      </c>
      <c r="EH1539">
        <v>1.0956584215164185</v>
      </c>
      <c r="EI1539">
        <v>1.1255817413330078</v>
      </c>
      <c r="EJ1539">
        <v>1.2141133546829224</v>
      </c>
      <c r="EK1539">
        <v>1.2626357078552246</v>
      </c>
      <c r="EL1539">
        <v>1.3632017374038696</v>
      </c>
      <c r="EM1539">
        <v>1.9079549312591553</v>
      </c>
      <c r="EN1539">
        <v>6.0502228736877441</v>
      </c>
      <c r="EO1539">
        <v>6.0278425216674805</v>
      </c>
      <c r="EP1539">
        <v>6.0360021591186523</v>
      </c>
      <c r="EQ1539">
        <v>6.0238900184631348</v>
      </c>
      <c r="ER1539">
        <v>6.0291004180908203</v>
      </c>
      <c r="ES1539">
        <v>1.6564197540283203</v>
      </c>
      <c r="ET1539">
        <v>0.29113003611564636</v>
      </c>
      <c r="EU1539">
        <v>0.22539566457271576</v>
      </c>
      <c r="EV1539">
        <v>0.10923784971237183</v>
      </c>
      <c r="EW1539">
        <v>0.4824097752571106</v>
      </c>
      <c r="EX1539">
        <v>0.73718953132629395</v>
      </c>
      <c r="EY1539">
        <v>64.291130065917969</v>
      </c>
      <c r="EZ1539">
        <v>64.273406982421875</v>
      </c>
      <c r="FA1539">
        <v>63.909465789794922</v>
      </c>
      <c r="FB1539">
        <v>62.739437103271484</v>
      </c>
      <c r="FC1539">
        <v>61.442695617675781</v>
      </c>
      <c r="FD1539">
        <v>61.095310211181641</v>
      </c>
      <c r="FE1539">
        <v>60.883266448974609</v>
      </c>
      <c r="FF1539">
        <v>61.373001098632813</v>
      </c>
      <c r="FG1539">
        <v>63.643291473388672</v>
      </c>
      <c r="FH1539">
        <v>67.860504150390625</v>
      </c>
      <c r="FI1539">
        <v>71.448104858398438</v>
      </c>
      <c r="FJ1539">
        <v>75.162452697753906</v>
      </c>
      <c r="FK1539">
        <v>77.682624816894531</v>
      </c>
      <c r="FL1539">
        <v>77.311370849609375</v>
      </c>
      <c r="FM1539">
        <v>76.927543640136719</v>
      </c>
      <c r="FN1539">
        <v>76.096359252929687</v>
      </c>
      <c r="FO1539">
        <v>75.103302001953125</v>
      </c>
      <c r="FP1539">
        <v>74.731910705566406</v>
      </c>
      <c r="FQ1539">
        <v>73.090164184570313</v>
      </c>
      <c r="FR1539">
        <v>70.350677490234375</v>
      </c>
      <c r="FS1539">
        <v>69.0137939453125</v>
      </c>
      <c r="FT1539">
        <v>67.547500610351563</v>
      </c>
      <c r="FU1539">
        <v>66.831069946289063</v>
      </c>
      <c r="FV1539">
        <v>65.524421691894531</v>
      </c>
      <c r="FW1539">
        <v>181</v>
      </c>
      <c r="FX1539">
        <v>8.9820645749568939E-2</v>
      </c>
      <c r="FY1539">
        <v>1</v>
      </c>
    </row>
    <row r="1540" spans="1:181" x14ac:dyDescent="0.2">
      <c r="A1540" t="s">
        <v>243</v>
      </c>
      <c r="B1540" t="s">
        <v>239</v>
      </c>
      <c r="C1540" t="s">
        <v>214</v>
      </c>
      <c r="D1540" t="s">
        <v>42</v>
      </c>
      <c r="E1540">
        <v>2021</v>
      </c>
      <c r="F1540" t="s">
        <v>223</v>
      </c>
      <c r="G1540" t="s">
        <v>245</v>
      </c>
      <c r="H1540">
        <v>190</v>
      </c>
      <c r="K1540">
        <v>15.474488258361816</v>
      </c>
      <c r="L1540">
        <v>14.824604988098145</v>
      </c>
      <c r="M1540">
        <v>14.374297142028809</v>
      </c>
      <c r="N1540">
        <v>14.621721267700195</v>
      </c>
      <c r="O1540">
        <v>15.284308433532715</v>
      </c>
      <c r="P1540">
        <v>16.077432632446289</v>
      </c>
      <c r="Q1540">
        <v>18.72679328918457</v>
      </c>
      <c r="R1540">
        <v>20.982667922973633</v>
      </c>
      <c r="S1540">
        <v>23.866870880126953</v>
      </c>
      <c r="T1540">
        <v>25.992256164550781</v>
      </c>
      <c r="U1540">
        <v>29.234827041625977</v>
      </c>
      <c r="V1540">
        <v>31.026494979858398</v>
      </c>
      <c r="W1540">
        <v>32.018421173095703</v>
      </c>
      <c r="X1540">
        <v>32.366943359375</v>
      </c>
      <c r="Y1540">
        <v>32.385490417480469</v>
      </c>
      <c r="Z1540">
        <v>32.208549499511719</v>
      </c>
      <c r="AA1540">
        <v>31.942686080932617</v>
      </c>
      <c r="AB1540">
        <v>32.002872467041016</v>
      </c>
      <c r="AC1540">
        <v>31.691898345947266</v>
      </c>
      <c r="AD1540">
        <v>30.945472717285156</v>
      </c>
      <c r="AE1540">
        <v>29.230934143066406</v>
      </c>
      <c r="AF1540">
        <v>23.729301452636719</v>
      </c>
      <c r="AG1540">
        <v>19.013946533203125</v>
      </c>
      <c r="AH1540">
        <v>16.186056137084961</v>
      </c>
      <c r="AI1540">
        <v>-2.1953535079956055</v>
      </c>
      <c r="AJ1540">
        <v>-1.7081351280212402</v>
      </c>
      <c r="AK1540">
        <v>-1.3165500164031982</v>
      </c>
      <c r="AL1540">
        <v>-1.2270814180374146</v>
      </c>
      <c r="AM1540">
        <v>-1.2281808853149414</v>
      </c>
      <c r="AN1540">
        <v>-1.2646591663360596</v>
      </c>
      <c r="AO1540">
        <v>-1.3739948272705078</v>
      </c>
      <c r="AP1540">
        <v>-1.4621385335922241</v>
      </c>
      <c r="AQ1540">
        <v>-1.58589768409729</v>
      </c>
      <c r="AR1540">
        <v>-1.7054809331893921</v>
      </c>
      <c r="AS1540">
        <v>-1.8913872241973877</v>
      </c>
      <c r="AT1540">
        <v>-2.0146057605743408</v>
      </c>
      <c r="AU1540">
        <v>-0.71625244617462158</v>
      </c>
      <c r="AV1540">
        <v>4.8853087425231934</v>
      </c>
      <c r="AW1540">
        <v>4.9005918502807617</v>
      </c>
      <c r="AX1540">
        <v>4.9564523696899414</v>
      </c>
      <c r="AY1540">
        <v>4.9668021202087402</v>
      </c>
      <c r="AZ1540">
        <v>4.9441204071044922</v>
      </c>
      <c r="BA1540">
        <v>-0.91534131765365601</v>
      </c>
      <c r="BB1540">
        <v>-0.90712058544158936</v>
      </c>
      <c r="BC1540">
        <v>-0.82545554637908936</v>
      </c>
      <c r="BD1540">
        <v>-0.61101144552230835</v>
      </c>
      <c r="BE1540">
        <v>-1.1039326190948486</v>
      </c>
      <c r="BF1540">
        <v>-1.5467047691345215</v>
      </c>
      <c r="BG1540">
        <v>-0.87259268760681152</v>
      </c>
      <c r="BH1540">
        <v>-0.67946904897689819</v>
      </c>
      <c r="BI1540">
        <v>-0.52977186441421509</v>
      </c>
      <c r="BJ1540">
        <v>-0.50835645198822021</v>
      </c>
      <c r="BK1540">
        <v>-0.52496153116226196</v>
      </c>
      <c r="BL1540">
        <v>-0.54642075300216675</v>
      </c>
      <c r="BM1540">
        <v>-0.63234680891036987</v>
      </c>
      <c r="BN1540">
        <v>-0.70655494928359985</v>
      </c>
      <c r="BO1540">
        <v>-0.78491568565368652</v>
      </c>
      <c r="BP1540">
        <v>-0.84302091598510742</v>
      </c>
      <c r="BQ1540">
        <v>-0.95967608690261841</v>
      </c>
      <c r="BR1540">
        <v>-1.0167876482009888</v>
      </c>
      <c r="BS1540">
        <v>5.8949045836925507E-2</v>
      </c>
      <c r="BT1540">
        <v>5.2294292449951172</v>
      </c>
      <c r="BU1540">
        <v>5.233586311340332</v>
      </c>
      <c r="BV1540">
        <v>5.2753558158874512</v>
      </c>
      <c r="BW1540">
        <v>5.2790703773498535</v>
      </c>
      <c r="BX1540">
        <v>5.2646279335021973</v>
      </c>
      <c r="BY1540">
        <v>-0.15563267469406128</v>
      </c>
      <c r="BZ1540">
        <v>-0.55315250158309937</v>
      </c>
      <c r="CA1540">
        <v>-0.51502984762191772</v>
      </c>
      <c r="CB1540">
        <v>-0.3982468843460083</v>
      </c>
      <c r="CC1540">
        <v>-0.63532066345214844</v>
      </c>
      <c r="CD1540">
        <v>-0.87203311920166016</v>
      </c>
      <c r="CE1540">
        <v>4.3547514826059341E-2</v>
      </c>
      <c r="CF1540">
        <v>3.2981917262077332E-2</v>
      </c>
      <c r="CG1540">
        <v>1.5148279257118702E-2</v>
      </c>
      <c r="CH1540">
        <v>-1.056966744363308E-2</v>
      </c>
      <c r="CI1540">
        <v>-3.791394829750061E-2</v>
      </c>
      <c r="CJ1540">
        <v>-4.8971023410558701E-2</v>
      </c>
      <c r="CK1540">
        <v>-0.11868361383676529</v>
      </c>
      <c r="CL1540">
        <v>-0.18324004113674164</v>
      </c>
      <c r="CM1540">
        <v>-0.23015798628330231</v>
      </c>
      <c r="CN1540">
        <v>-0.24568374454975128</v>
      </c>
      <c r="CO1540">
        <v>-0.31437575817108154</v>
      </c>
      <c r="CP1540">
        <v>-0.32570198178291321</v>
      </c>
      <c r="CQ1540">
        <v>0.59585124254226685</v>
      </c>
      <c r="CR1540">
        <v>5.4677658081054687</v>
      </c>
      <c r="CS1540">
        <v>5.4642171859741211</v>
      </c>
      <c r="CT1540">
        <v>5.4962272644042969</v>
      </c>
      <c r="CU1540">
        <v>5.4953460693359375</v>
      </c>
      <c r="CV1540">
        <v>5.4866104125976563</v>
      </c>
      <c r="CW1540">
        <v>0.37053921818733215</v>
      </c>
      <c r="CX1540">
        <v>-0.30799528956413269</v>
      </c>
      <c r="CY1540">
        <v>-0.3000299334526062</v>
      </c>
      <c r="CZ1540">
        <v>-0.25088679790496826</v>
      </c>
      <c r="DA1540">
        <v>-0.31076142191886902</v>
      </c>
      <c r="DB1540">
        <v>-0.40475758910179138</v>
      </c>
      <c r="DC1540">
        <v>0.95968770980834961</v>
      </c>
      <c r="DD1540">
        <v>0.74543291330337524</v>
      </c>
      <c r="DE1540">
        <v>0.56006842851638794</v>
      </c>
      <c r="DF1540">
        <v>0.48721709847450256</v>
      </c>
      <c r="DG1540">
        <v>0.44913360476493835</v>
      </c>
      <c r="DH1540">
        <v>0.44847869873046875</v>
      </c>
      <c r="DI1540">
        <v>0.3949795663356781</v>
      </c>
      <c r="DJ1540">
        <v>0.34007486701011658</v>
      </c>
      <c r="DK1540">
        <v>0.32459971308708191</v>
      </c>
      <c r="DL1540">
        <v>0.35165342688560486</v>
      </c>
      <c r="DM1540">
        <v>0.33092457056045532</v>
      </c>
      <c r="DN1540">
        <v>0.36538374423980713</v>
      </c>
      <c r="DO1540">
        <v>1.1327534914016724</v>
      </c>
      <c r="DP1540">
        <v>5.7061023712158203</v>
      </c>
      <c r="DQ1540">
        <v>5.6948480606079102</v>
      </c>
      <c r="DR1540">
        <v>5.7170987129211426</v>
      </c>
      <c r="DS1540">
        <v>5.7116217613220215</v>
      </c>
      <c r="DT1540">
        <v>5.7085928916931152</v>
      </c>
      <c r="DU1540">
        <v>0.89671111106872559</v>
      </c>
      <c r="DV1540">
        <v>-6.2838062644004822E-2</v>
      </c>
      <c r="DW1540">
        <v>-8.5030041635036469E-2</v>
      </c>
      <c r="DX1540">
        <v>-0.10352671146392822</v>
      </c>
      <c r="DY1540">
        <v>1.379780750721693E-2</v>
      </c>
      <c r="DZ1540">
        <v>6.2517918646335602E-2</v>
      </c>
      <c r="EA1540">
        <v>2.2824485301971436</v>
      </c>
      <c r="EB1540">
        <v>1.7740989923477173</v>
      </c>
      <c r="EC1540">
        <v>1.3468465805053711</v>
      </c>
      <c r="ED1540">
        <v>1.2059421539306641</v>
      </c>
      <c r="EE1540">
        <v>1.1523529291152954</v>
      </c>
      <c r="EF1540">
        <v>1.1667170524597168</v>
      </c>
      <c r="EG1540">
        <v>1.1366275548934937</v>
      </c>
      <c r="EH1540">
        <v>1.0956584215164185</v>
      </c>
      <c r="EI1540">
        <v>1.1255817413330078</v>
      </c>
      <c r="EJ1540">
        <v>1.2141133546829224</v>
      </c>
      <c r="EK1540">
        <v>1.2626357078552246</v>
      </c>
      <c r="EL1540">
        <v>1.3632017374038696</v>
      </c>
      <c r="EM1540">
        <v>1.9079549312591553</v>
      </c>
      <c r="EN1540">
        <v>6.0502228736877441</v>
      </c>
      <c r="EO1540">
        <v>6.0278425216674805</v>
      </c>
      <c r="EP1540">
        <v>6.0360021591186523</v>
      </c>
      <c r="EQ1540">
        <v>6.0238900184631348</v>
      </c>
      <c r="ER1540">
        <v>6.0291004180908203</v>
      </c>
      <c r="ES1540">
        <v>1.6564197540283203</v>
      </c>
      <c r="ET1540">
        <v>0.29113003611564636</v>
      </c>
      <c r="EU1540">
        <v>0.22539566457271576</v>
      </c>
      <c r="EV1540">
        <v>0.10923784971237183</v>
      </c>
      <c r="EW1540">
        <v>0.4824097752571106</v>
      </c>
      <c r="EX1540">
        <v>0.73718953132629395</v>
      </c>
      <c r="EY1540">
        <v>64.291130065917969</v>
      </c>
      <c r="EZ1540">
        <v>64.273406982421875</v>
      </c>
      <c r="FA1540">
        <v>63.909465789794922</v>
      </c>
      <c r="FB1540">
        <v>62.739437103271484</v>
      </c>
      <c r="FC1540">
        <v>61.442695617675781</v>
      </c>
      <c r="FD1540">
        <v>61.095310211181641</v>
      </c>
      <c r="FE1540">
        <v>60.883266448974609</v>
      </c>
      <c r="FF1540">
        <v>61.373001098632813</v>
      </c>
      <c r="FG1540">
        <v>63.643291473388672</v>
      </c>
      <c r="FH1540">
        <v>67.860504150390625</v>
      </c>
      <c r="FI1540">
        <v>71.448104858398438</v>
      </c>
      <c r="FJ1540">
        <v>75.162452697753906</v>
      </c>
      <c r="FK1540">
        <v>77.682624816894531</v>
      </c>
      <c r="FL1540">
        <v>77.311370849609375</v>
      </c>
      <c r="FM1540">
        <v>76.927543640136719</v>
      </c>
      <c r="FN1540">
        <v>76.096359252929687</v>
      </c>
      <c r="FO1540">
        <v>75.103302001953125</v>
      </c>
      <c r="FP1540">
        <v>74.731910705566406</v>
      </c>
      <c r="FQ1540">
        <v>73.090164184570313</v>
      </c>
      <c r="FR1540">
        <v>70.350677490234375</v>
      </c>
      <c r="FS1540">
        <v>69.0137939453125</v>
      </c>
      <c r="FT1540">
        <v>67.547500610351563</v>
      </c>
      <c r="FU1540">
        <v>66.831069946289063</v>
      </c>
      <c r="FV1540">
        <v>65.524421691894531</v>
      </c>
      <c r="FW1540">
        <v>181</v>
      </c>
      <c r="FX1540">
        <v>8.9820645749568939E-2</v>
      </c>
      <c r="FY1540">
        <v>1</v>
      </c>
    </row>
    <row r="1541" spans="1:181" x14ac:dyDescent="0.2">
      <c r="A1541" t="s">
        <v>243</v>
      </c>
      <c r="B1541" t="s">
        <v>239</v>
      </c>
      <c r="C1541" t="s">
        <v>214</v>
      </c>
      <c r="D1541" t="s">
        <v>42</v>
      </c>
      <c r="E1541">
        <v>2022</v>
      </c>
      <c r="F1541" t="s">
        <v>223</v>
      </c>
      <c r="G1541" t="s">
        <v>245</v>
      </c>
      <c r="H1541">
        <v>190</v>
      </c>
      <c r="K1541">
        <v>15.474488258361816</v>
      </c>
      <c r="L1541">
        <v>14.824604988098145</v>
      </c>
      <c r="M1541">
        <v>14.374297142028809</v>
      </c>
      <c r="N1541">
        <v>14.621721267700195</v>
      </c>
      <c r="O1541">
        <v>15.284308433532715</v>
      </c>
      <c r="P1541">
        <v>16.077432632446289</v>
      </c>
      <c r="Q1541">
        <v>18.72679328918457</v>
      </c>
      <c r="R1541">
        <v>20.982667922973633</v>
      </c>
      <c r="S1541">
        <v>23.866870880126953</v>
      </c>
      <c r="T1541">
        <v>25.992256164550781</v>
      </c>
      <c r="U1541">
        <v>29.234827041625977</v>
      </c>
      <c r="V1541">
        <v>31.026494979858398</v>
      </c>
      <c r="W1541">
        <v>32.018421173095703</v>
      </c>
      <c r="X1541">
        <v>32.366943359375</v>
      </c>
      <c r="Y1541">
        <v>32.385490417480469</v>
      </c>
      <c r="Z1541">
        <v>32.208549499511719</v>
      </c>
      <c r="AA1541">
        <v>31.942686080932617</v>
      </c>
      <c r="AB1541">
        <v>32.002872467041016</v>
      </c>
      <c r="AC1541">
        <v>31.691898345947266</v>
      </c>
      <c r="AD1541">
        <v>30.945472717285156</v>
      </c>
      <c r="AE1541">
        <v>29.230934143066406</v>
      </c>
      <c r="AF1541">
        <v>23.729301452636719</v>
      </c>
      <c r="AG1541">
        <v>19.013946533203125</v>
      </c>
      <c r="AH1541">
        <v>16.186056137084961</v>
      </c>
      <c r="AI1541">
        <v>-2.1953535079956055</v>
      </c>
      <c r="AJ1541">
        <v>-1.7081351280212402</v>
      </c>
      <c r="AK1541">
        <v>-1.3165500164031982</v>
      </c>
      <c r="AL1541">
        <v>-1.2270814180374146</v>
      </c>
      <c r="AM1541">
        <v>-1.2281808853149414</v>
      </c>
      <c r="AN1541">
        <v>-1.2646591663360596</v>
      </c>
      <c r="AO1541">
        <v>-1.3739948272705078</v>
      </c>
      <c r="AP1541">
        <v>-1.4621385335922241</v>
      </c>
      <c r="AQ1541">
        <v>-1.58589768409729</v>
      </c>
      <c r="AR1541">
        <v>-1.7054809331893921</v>
      </c>
      <c r="AS1541">
        <v>-1.8913872241973877</v>
      </c>
      <c r="AT1541">
        <v>-2.0146057605743408</v>
      </c>
      <c r="AU1541">
        <v>-0.71625244617462158</v>
      </c>
      <c r="AV1541">
        <v>4.8853087425231934</v>
      </c>
      <c r="AW1541">
        <v>4.9005918502807617</v>
      </c>
      <c r="AX1541">
        <v>4.9564523696899414</v>
      </c>
      <c r="AY1541">
        <v>4.9668021202087402</v>
      </c>
      <c r="AZ1541">
        <v>4.9441204071044922</v>
      </c>
      <c r="BA1541">
        <v>-0.91534131765365601</v>
      </c>
      <c r="BB1541">
        <v>-0.90712058544158936</v>
      </c>
      <c r="BC1541">
        <v>-0.82545554637908936</v>
      </c>
      <c r="BD1541">
        <v>-0.61101144552230835</v>
      </c>
      <c r="BE1541">
        <v>-1.1039326190948486</v>
      </c>
      <c r="BF1541">
        <v>-1.5467047691345215</v>
      </c>
      <c r="BG1541">
        <v>-0.87259268760681152</v>
      </c>
      <c r="BH1541">
        <v>-0.67946904897689819</v>
      </c>
      <c r="BI1541">
        <v>-0.52977186441421509</v>
      </c>
      <c r="BJ1541">
        <v>-0.50835645198822021</v>
      </c>
      <c r="BK1541">
        <v>-0.52496153116226196</v>
      </c>
      <c r="BL1541">
        <v>-0.54642075300216675</v>
      </c>
      <c r="BM1541">
        <v>-0.63234680891036987</v>
      </c>
      <c r="BN1541">
        <v>-0.70655494928359985</v>
      </c>
      <c r="BO1541">
        <v>-0.78491568565368652</v>
      </c>
      <c r="BP1541">
        <v>-0.84302091598510742</v>
      </c>
      <c r="BQ1541">
        <v>-0.95967608690261841</v>
      </c>
      <c r="BR1541">
        <v>-1.0167876482009888</v>
      </c>
      <c r="BS1541">
        <v>5.8949045836925507E-2</v>
      </c>
      <c r="BT1541">
        <v>5.2294292449951172</v>
      </c>
      <c r="BU1541">
        <v>5.233586311340332</v>
      </c>
      <c r="BV1541">
        <v>5.2753558158874512</v>
      </c>
      <c r="BW1541">
        <v>5.2790703773498535</v>
      </c>
      <c r="BX1541">
        <v>5.2646279335021973</v>
      </c>
      <c r="BY1541">
        <v>-0.15563267469406128</v>
      </c>
      <c r="BZ1541">
        <v>-0.55315250158309937</v>
      </c>
      <c r="CA1541">
        <v>-0.51502984762191772</v>
      </c>
      <c r="CB1541">
        <v>-0.3982468843460083</v>
      </c>
      <c r="CC1541">
        <v>-0.63532066345214844</v>
      </c>
      <c r="CD1541">
        <v>-0.87203311920166016</v>
      </c>
      <c r="CE1541">
        <v>4.3547514826059341E-2</v>
      </c>
      <c r="CF1541">
        <v>3.2981917262077332E-2</v>
      </c>
      <c r="CG1541">
        <v>1.5148279257118702E-2</v>
      </c>
      <c r="CH1541">
        <v>-1.056966744363308E-2</v>
      </c>
      <c r="CI1541">
        <v>-3.791394829750061E-2</v>
      </c>
      <c r="CJ1541">
        <v>-4.8971023410558701E-2</v>
      </c>
      <c r="CK1541">
        <v>-0.11868361383676529</v>
      </c>
      <c r="CL1541">
        <v>-0.18324004113674164</v>
      </c>
      <c r="CM1541">
        <v>-0.23015798628330231</v>
      </c>
      <c r="CN1541">
        <v>-0.24568374454975128</v>
      </c>
      <c r="CO1541">
        <v>-0.31437575817108154</v>
      </c>
      <c r="CP1541">
        <v>-0.32570198178291321</v>
      </c>
      <c r="CQ1541">
        <v>0.59585124254226685</v>
      </c>
      <c r="CR1541">
        <v>5.4677658081054687</v>
      </c>
      <c r="CS1541">
        <v>5.4642171859741211</v>
      </c>
      <c r="CT1541">
        <v>5.4962272644042969</v>
      </c>
      <c r="CU1541">
        <v>5.4953460693359375</v>
      </c>
      <c r="CV1541">
        <v>5.4866104125976563</v>
      </c>
      <c r="CW1541">
        <v>0.37053921818733215</v>
      </c>
      <c r="CX1541">
        <v>-0.30799528956413269</v>
      </c>
      <c r="CY1541">
        <v>-0.3000299334526062</v>
      </c>
      <c r="CZ1541">
        <v>-0.25088679790496826</v>
      </c>
      <c r="DA1541">
        <v>-0.31076142191886902</v>
      </c>
      <c r="DB1541">
        <v>-0.40475758910179138</v>
      </c>
      <c r="DC1541">
        <v>0.95968770980834961</v>
      </c>
      <c r="DD1541">
        <v>0.74543291330337524</v>
      </c>
      <c r="DE1541">
        <v>0.56006842851638794</v>
      </c>
      <c r="DF1541">
        <v>0.48721709847450256</v>
      </c>
      <c r="DG1541">
        <v>0.44913360476493835</v>
      </c>
      <c r="DH1541">
        <v>0.44847869873046875</v>
      </c>
      <c r="DI1541">
        <v>0.3949795663356781</v>
      </c>
      <c r="DJ1541">
        <v>0.34007486701011658</v>
      </c>
      <c r="DK1541">
        <v>0.32459971308708191</v>
      </c>
      <c r="DL1541">
        <v>0.35165342688560486</v>
      </c>
      <c r="DM1541">
        <v>0.33092457056045532</v>
      </c>
      <c r="DN1541">
        <v>0.36538374423980713</v>
      </c>
      <c r="DO1541">
        <v>1.1327534914016724</v>
      </c>
      <c r="DP1541">
        <v>5.7061023712158203</v>
      </c>
      <c r="DQ1541">
        <v>5.6948480606079102</v>
      </c>
      <c r="DR1541">
        <v>5.7170987129211426</v>
      </c>
      <c r="DS1541">
        <v>5.7116217613220215</v>
      </c>
      <c r="DT1541">
        <v>5.7085928916931152</v>
      </c>
      <c r="DU1541">
        <v>0.89671111106872559</v>
      </c>
      <c r="DV1541">
        <v>-6.2838062644004822E-2</v>
      </c>
      <c r="DW1541">
        <v>-8.5030041635036469E-2</v>
      </c>
      <c r="DX1541">
        <v>-0.10352671146392822</v>
      </c>
      <c r="DY1541">
        <v>1.379780750721693E-2</v>
      </c>
      <c r="DZ1541">
        <v>6.2517918646335602E-2</v>
      </c>
      <c r="EA1541">
        <v>2.2824485301971436</v>
      </c>
      <c r="EB1541">
        <v>1.7740989923477173</v>
      </c>
      <c r="EC1541">
        <v>1.3468465805053711</v>
      </c>
      <c r="ED1541">
        <v>1.2059421539306641</v>
      </c>
      <c r="EE1541">
        <v>1.1523529291152954</v>
      </c>
      <c r="EF1541">
        <v>1.1667170524597168</v>
      </c>
      <c r="EG1541">
        <v>1.1366275548934937</v>
      </c>
      <c r="EH1541">
        <v>1.0956584215164185</v>
      </c>
      <c r="EI1541">
        <v>1.1255817413330078</v>
      </c>
      <c r="EJ1541">
        <v>1.2141133546829224</v>
      </c>
      <c r="EK1541">
        <v>1.2626357078552246</v>
      </c>
      <c r="EL1541">
        <v>1.3632017374038696</v>
      </c>
      <c r="EM1541">
        <v>1.9079549312591553</v>
      </c>
      <c r="EN1541">
        <v>6.0502228736877441</v>
      </c>
      <c r="EO1541">
        <v>6.0278425216674805</v>
      </c>
      <c r="EP1541">
        <v>6.0360021591186523</v>
      </c>
      <c r="EQ1541">
        <v>6.0238900184631348</v>
      </c>
      <c r="ER1541">
        <v>6.0291004180908203</v>
      </c>
      <c r="ES1541">
        <v>1.6564197540283203</v>
      </c>
      <c r="ET1541">
        <v>0.29113003611564636</v>
      </c>
      <c r="EU1541">
        <v>0.22539566457271576</v>
      </c>
      <c r="EV1541">
        <v>0.10923784971237183</v>
      </c>
      <c r="EW1541">
        <v>0.4824097752571106</v>
      </c>
      <c r="EX1541">
        <v>0.73718953132629395</v>
      </c>
      <c r="EY1541">
        <v>64.291130065917969</v>
      </c>
      <c r="EZ1541">
        <v>64.273406982421875</v>
      </c>
      <c r="FA1541">
        <v>63.909465789794922</v>
      </c>
      <c r="FB1541">
        <v>62.739437103271484</v>
      </c>
      <c r="FC1541">
        <v>61.442695617675781</v>
      </c>
      <c r="FD1541">
        <v>61.095310211181641</v>
      </c>
      <c r="FE1541">
        <v>60.883266448974609</v>
      </c>
      <c r="FF1541">
        <v>61.373001098632813</v>
      </c>
      <c r="FG1541">
        <v>63.643291473388672</v>
      </c>
      <c r="FH1541">
        <v>67.860504150390625</v>
      </c>
      <c r="FI1541">
        <v>71.448104858398438</v>
      </c>
      <c r="FJ1541">
        <v>75.162452697753906</v>
      </c>
      <c r="FK1541">
        <v>77.682624816894531</v>
      </c>
      <c r="FL1541">
        <v>77.311370849609375</v>
      </c>
      <c r="FM1541">
        <v>76.927543640136719</v>
      </c>
      <c r="FN1541">
        <v>76.096359252929687</v>
      </c>
      <c r="FO1541">
        <v>75.103302001953125</v>
      </c>
      <c r="FP1541">
        <v>74.731910705566406</v>
      </c>
      <c r="FQ1541">
        <v>73.090164184570313</v>
      </c>
      <c r="FR1541">
        <v>70.350677490234375</v>
      </c>
      <c r="FS1541">
        <v>69.0137939453125</v>
      </c>
      <c r="FT1541">
        <v>67.547500610351563</v>
      </c>
      <c r="FU1541">
        <v>66.831069946289063</v>
      </c>
      <c r="FV1541">
        <v>65.524421691894531</v>
      </c>
      <c r="FW1541">
        <v>181</v>
      </c>
      <c r="FX1541">
        <v>8.9820645749568939E-2</v>
      </c>
      <c r="FY1541">
        <v>1</v>
      </c>
    </row>
    <row r="1542" spans="1:181" x14ac:dyDescent="0.2">
      <c r="A1542" t="s">
        <v>243</v>
      </c>
      <c r="B1542" t="s">
        <v>239</v>
      </c>
      <c r="C1542" t="s">
        <v>214</v>
      </c>
      <c r="D1542" t="s">
        <v>42</v>
      </c>
      <c r="E1542">
        <v>2023</v>
      </c>
      <c r="F1542" t="s">
        <v>223</v>
      </c>
      <c r="G1542" t="s">
        <v>245</v>
      </c>
      <c r="H1542">
        <v>190</v>
      </c>
      <c r="K1542">
        <v>15.474488258361816</v>
      </c>
      <c r="L1542">
        <v>14.824604988098145</v>
      </c>
      <c r="M1542">
        <v>14.374297142028809</v>
      </c>
      <c r="N1542">
        <v>14.621721267700195</v>
      </c>
      <c r="O1542">
        <v>15.284308433532715</v>
      </c>
      <c r="P1542">
        <v>16.077432632446289</v>
      </c>
      <c r="Q1542">
        <v>18.72679328918457</v>
      </c>
      <c r="R1542">
        <v>20.982667922973633</v>
      </c>
      <c r="S1542">
        <v>23.866870880126953</v>
      </c>
      <c r="T1542">
        <v>25.992256164550781</v>
      </c>
      <c r="U1542">
        <v>29.234827041625977</v>
      </c>
      <c r="V1542">
        <v>31.026494979858398</v>
      </c>
      <c r="W1542">
        <v>32.018421173095703</v>
      </c>
      <c r="X1542">
        <v>32.366943359375</v>
      </c>
      <c r="Y1542">
        <v>32.385490417480469</v>
      </c>
      <c r="Z1542">
        <v>32.208549499511719</v>
      </c>
      <c r="AA1542">
        <v>31.942686080932617</v>
      </c>
      <c r="AB1542">
        <v>32.002872467041016</v>
      </c>
      <c r="AC1542">
        <v>31.691898345947266</v>
      </c>
      <c r="AD1542">
        <v>30.945472717285156</v>
      </c>
      <c r="AE1542">
        <v>29.230934143066406</v>
      </c>
      <c r="AF1542">
        <v>23.729301452636719</v>
      </c>
      <c r="AG1542">
        <v>19.013946533203125</v>
      </c>
      <c r="AH1542">
        <v>16.186056137084961</v>
      </c>
      <c r="AI1542">
        <v>-2.1953535079956055</v>
      </c>
      <c r="AJ1542">
        <v>-1.7081351280212402</v>
      </c>
      <c r="AK1542">
        <v>-1.3165500164031982</v>
      </c>
      <c r="AL1542">
        <v>-1.2270814180374146</v>
      </c>
      <c r="AM1542">
        <v>-1.2281808853149414</v>
      </c>
      <c r="AN1542">
        <v>-1.2646591663360596</v>
      </c>
      <c r="AO1542">
        <v>-1.3739948272705078</v>
      </c>
      <c r="AP1542">
        <v>-1.4621385335922241</v>
      </c>
      <c r="AQ1542">
        <v>-1.58589768409729</v>
      </c>
      <c r="AR1542">
        <v>-1.7054809331893921</v>
      </c>
      <c r="AS1542">
        <v>-1.8913872241973877</v>
      </c>
      <c r="AT1542">
        <v>-2.0146057605743408</v>
      </c>
      <c r="AU1542">
        <v>-0.71625244617462158</v>
      </c>
      <c r="AV1542">
        <v>4.8853087425231934</v>
      </c>
      <c r="AW1542">
        <v>4.9005918502807617</v>
      </c>
      <c r="AX1542">
        <v>4.9564523696899414</v>
      </c>
      <c r="AY1542">
        <v>4.9668021202087402</v>
      </c>
      <c r="AZ1542">
        <v>4.9441204071044922</v>
      </c>
      <c r="BA1542">
        <v>-0.91534131765365601</v>
      </c>
      <c r="BB1542">
        <v>-0.90712058544158936</v>
      </c>
      <c r="BC1542">
        <v>-0.82545554637908936</v>
      </c>
      <c r="BD1542">
        <v>-0.61101144552230835</v>
      </c>
      <c r="BE1542">
        <v>-1.1039326190948486</v>
      </c>
      <c r="BF1542">
        <v>-1.5467047691345215</v>
      </c>
      <c r="BG1542">
        <v>-0.87259268760681152</v>
      </c>
      <c r="BH1542">
        <v>-0.67946904897689819</v>
      </c>
      <c r="BI1542">
        <v>-0.52977186441421509</v>
      </c>
      <c r="BJ1542">
        <v>-0.50835645198822021</v>
      </c>
      <c r="BK1542">
        <v>-0.52496153116226196</v>
      </c>
      <c r="BL1542">
        <v>-0.54642075300216675</v>
      </c>
      <c r="BM1542">
        <v>-0.63234680891036987</v>
      </c>
      <c r="BN1542">
        <v>-0.70655494928359985</v>
      </c>
      <c r="BO1542">
        <v>-0.78491568565368652</v>
      </c>
      <c r="BP1542">
        <v>-0.84302091598510742</v>
      </c>
      <c r="BQ1542">
        <v>-0.95967608690261841</v>
      </c>
      <c r="BR1542">
        <v>-1.0167876482009888</v>
      </c>
      <c r="BS1542">
        <v>5.8949045836925507E-2</v>
      </c>
      <c r="BT1542">
        <v>5.2294292449951172</v>
      </c>
      <c r="BU1542">
        <v>5.233586311340332</v>
      </c>
      <c r="BV1542">
        <v>5.2753558158874512</v>
      </c>
      <c r="BW1542">
        <v>5.2790703773498535</v>
      </c>
      <c r="BX1542">
        <v>5.2646279335021973</v>
      </c>
      <c r="BY1542">
        <v>-0.15563267469406128</v>
      </c>
      <c r="BZ1542">
        <v>-0.55315250158309937</v>
      </c>
      <c r="CA1542">
        <v>-0.51502984762191772</v>
      </c>
      <c r="CB1542">
        <v>-0.3982468843460083</v>
      </c>
      <c r="CC1542">
        <v>-0.63532066345214844</v>
      </c>
      <c r="CD1542">
        <v>-0.87203311920166016</v>
      </c>
      <c r="CE1542">
        <v>4.3547514826059341E-2</v>
      </c>
      <c r="CF1542">
        <v>3.2981917262077332E-2</v>
      </c>
      <c r="CG1542">
        <v>1.5148279257118702E-2</v>
      </c>
      <c r="CH1542">
        <v>-1.056966744363308E-2</v>
      </c>
      <c r="CI1542">
        <v>-3.791394829750061E-2</v>
      </c>
      <c r="CJ1542">
        <v>-4.8971023410558701E-2</v>
      </c>
      <c r="CK1542">
        <v>-0.11868361383676529</v>
      </c>
      <c r="CL1542">
        <v>-0.18324004113674164</v>
      </c>
      <c r="CM1542">
        <v>-0.23015798628330231</v>
      </c>
      <c r="CN1542">
        <v>-0.24568374454975128</v>
      </c>
      <c r="CO1542">
        <v>-0.31437575817108154</v>
      </c>
      <c r="CP1542">
        <v>-0.32570198178291321</v>
      </c>
      <c r="CQ1542">
        <v>0.59585124254226685</v>
      </c>
      <c r="CR1542">
        <v>5.4677658081054687</v>
      </c>
      <c r="CS1542">
        <v>5.4642171859741211</v>
      </c>
      <c r="CT1542">
        <v>5.4962272644042969</v>
      </c>
      <c r="CU1542">
        <v>5.4953460693359375</v>
      </c>
      <c r="CV1542">
        <v>5.4866104125976563</v>
      </c>
      <c r="CW1542">
        <v>0.37053921818733215</v>
      </c>
      <c r="CX1542">
        <v>-0.30799528956413269</v>
      </c>
      <c r="CY1542">
        <v>-0.3000299334526062</v>
      </c>
      <c r="CZ1542">
        <v>-0.25088679790496826</v>
      </c>
      <c r="DA1542">
        <v>-0.31076142191886902</v>
      </c>
      <c r="DB1542">
        <v>-0.40475758910179138</v>
      </c>
      <c r="DC1542">
        <v>0.95968770980834961</v>
      </c>
      <c r="DD1542">
        <v>0.74543291330337524</v>
      </c>
      <c r="DE1542">
        <v>0.56006842851638794</v>
      </c>
      <c r="DF1542">
        <v>0.48721709847450256</v>
      </c>
      <c r="DG1542">
        <v>0.44913360476493835</v>
      </c>
      <c r="DH1542">
        <v>0.44847869873046875</v>
      </c>
      <c r="DI1542">
        <v>0.3949795663356781</v>
      </c>
      <c r="DJ1542">
        <v>0.34007486701011658</v>
      </c>
      <c r="DK1542">
        <v>0.32459971308708191</v>
      </c>
      <c r="DL1542">
        <v>0.35165342688560486</v>
      </c>
      <c r="DM1542">
        <v>0.33092457056045532</v>
      </c>
      <c r="DN1542">
        <v>0.36538374423980713</v>
      </c>
      <c r="DO1542">
        <v>1.1327534914016724</v>
      </c>
      <c r="DP1542">
        <v>5.7061023712158203</v>
      </c>
      <c r="DQ1542">
        <v>5.6948480606079102</v>
      </c>
      <c r="DR1542">
        <v>5.7170987129211426</v>
      </c>
      <c r="DS1542">
        <v>5.7116217613220215</v>
      </c>
      <c r="DT1542">
        <v>5.7085928916931152</v>
      </c>
      <c r="DU1542">
        <v>0.89671111106872559</v>
      </c>
      <c r="DV1542">
        <v>-6.2838062644004822E-2</v>
      </c>
      <c r="DW1542">
        <v>-8.5030041635036469E-2</v>
      </c>
      <c r="DX1542">
        <v>-0.10352671146392822</v>
      </c>
      <c r="DY1542">
        <v>1.379780750721693E-2</v>
      </c>
      <c r="DZ1542">
        <v>6.2517918646335602E-2</v>
      </c>
      <c r="EA1542">
        <v>2.2824485301971436</v>
      </c>
      <c r="EB1542">
        <v>1.7740989923477173</v>
      </c>
      <c r="EC1542">
        <v>1.3468465805053711</v>
      </c>
      <c r="ED1542">
        <v>1.2059421539306641</v>
      </c>
      <c r="EE1542">
        <v>1.1523529291152954</v>
      </c>
      <c r="EF1542">
        <v>1.1667170524597168</v>
      </c>
      <c r="EG1542">
        <v>1.1366275548934937</v>
      </c>
      <c r="EH1542">
        <v>1.0956584215164185</v>
      </c>
      <c r="EI1542">
        <v>1.1255817413330078</v>
      </c>
      <c r="EJ1542">
        <v>1.2141133546829224</v>
      </c>
      <c r="EK1542">
        <v>1.2626357078552246</v>
      </c>
      <c r="EL1542">
        <v>1.3632017374038696</v>
      </c>
      <c r="EM1542">
        <v>1.9079549312591553</v>
      </c>
      <c r="EN1542">
        <v>6.0502228736877441</v>
      </c>
      <c r="EO1542">
        <v>6.0278425216674805</v>
      </c>
      <c r="EP1542">
        <v>6.0360021591186523</v>
      </c>
      <c r="EQ1542">
        <v>6.0238900184631348</v>
      </c>
      <c r="ER1542">
        <v>6.0291004180908203</v>
      </c>
      <c r="ES1542">
        <v>1.6564197540283203</v>
      </c>
      <c r="ET1542">
        <v>0.29113003611564636</v>
      </c>
      <c r="EU1542">
        <v>0.22539566457271576</v>
      </c>
      <c r="EV1542">
        <v>0.10923784971237183</v>
      </c>
      <c r="EW1542">
        <v>0.4824097752571106</v>
      </c>
      <c r="EX1542">
        <v>0.73718953132629395</v>
      </c>
      <c r="EY1542">
        <v>64.291130065917969</v>
      </c>
      <c r="EZ1542">
        <v>64.273406982421875</v>
      </c>
      <c r="FA1542">
        <v>63.909465789794922</v>
      </c>
      <c r="FB1542">
        <v>62.739437103271484</v>
      </c>
      <c r="FC1542">
        <v>61.442695617675781</v>
      </c>
      <c r="FD1542">
        <v>61.095310211181641</v>
      </c>
      <c r="FE1542">
        <v>60.883266448974609</v>
      </c>
      <c r="FF1542">
        <v>61.373001098632813</v>
      </c>
      <c r="FG1542">
        <v>63.643291473388672</v>
      </c>
      <c r="FH1542">
        <v>67.860504150390625</v>
      </c>
      <c r="FI1542">
        <v>71.448104858398438</v>
      </c>
      <c r="FJ1542">
        <v>75.162452697753906</v>
      </c>
      <c r="FK1542">
        <v>77.682624816894531</v>
      </c>
      <c r="FL1542">
        <v>77.311370849609375</v>
      </c>
      <c r="FM1542">
        <v>76.927543640136719</v>
      </c>
      <c r="FN1542">
        <v>76.096359252929687</v>
      </c>
      <c r="FO1542">
        <v>75.103302001953125</v>
      </c>
      <c r="FP1542">
        <v>74.731910705566406</v>
      </c>
      <c r="FQ1542">
        <v>73.090164184570313</v>
      </c>
      <c r="FR1542">
        <v>70.350677490234375</v>
      </c>
      <c r="FS1542">
        <v>69.0137939453125</v>
      </c>
      <c r="FT1542">
        <v>67.547500610351563</v>
      </c>
      <c r="FU1542">
        <v>66.831069946289063</v>
      </c>
      <c r="FV1542">
        <v>65.524421691894531</v>
      </c>
      <c r="FW1542">
        <v>181</v>
      </c>
      <c r="FX1542">
        <v>8.9820645749568939E-2</v>
      </c>
      <c r="FY1542">
        <v>1</v>
      </c>
    </row>
    <row r="1543" spans="1:181" x14ac:dyDescent="0.2">
      <c r="A1543" t="s">
        <v>243</v>
      </c>
      <c r="B1543" t="s">
        <v>239</v>
      </c>
      <c r="C1543" t="s">
        <v>214</v>
      </c>
      <c r="D1543" t="s">
        <v>42</v>
      </c>
      <c r="E1543">
        <v>2024</v>
      </c>
      <c r="F1543" t="s">
        <v>223</v>
      </c>
      <c r="G1543" t="s">
        <v>245</v>
      </c>
      <c r="H1543">
        <v>190</v>
      </c>
      <c r="K1543">
        <v>15.474488258361816</v>
      </c>
      <c r="L1543">
        <v>14.824604988098145</v>
      </c>
      <c r="M1543">
        <v>14.374297142028809</v>
      </c>
      <c r="N1543">
        <v>14.621721267700195</v>
      </c>
      <c r="O1543">
        <v>15.284308433532715</v>
      </c>
      <c r="P1543">
        <v>16.077432632446289</v>
      </c>
      <c r="Q1543">
        <v>18.72679328918457</v>
      </c>
      <c r="R1543">
        <v>20.982667922973633</v>
      </c>
      <c r="S1543">
        <v>23.866870880126953</v>
      </c>
      <c r="T1543">
        <v>25.992256164550781</v>
      </c>
      <c r="U1543">
        <v>29.234827041625977</v>
      </c>
      <c r="V1543">
        <v>31.026494979858398</v>
      </c>
      <c r="W1543">
        <v>32.018421173095703</v>
      </c>
      <c r="X1543">
        <v>32.366943359375</v>
      </c>
      <c r="Y1543">
        <v>32.385490417480469</v>
      </c>
      <c r="Z1543">
        <v>32.208549499511719</v>
      </c>
      <c r="AA1543">
        <v>31.942686080932617</v>
      </c>
      <c r="AB1543">
        <v>32.002872467041016</v>
      </c>
      <c r="AC1543">
        <v>31.691898345947266</v>
      </c>
      <c r="AD1543">
        <v>30.945472717285156</v>
      </c>
      <c r="AE1543">
        <v>29.230934143066406</v>
      </c>
      <c r="AF1543">
        <v>23.729301452636719</v>
      </c>
      <c r="AG1543">
        <v>19.013946533203125</v>
      </c>
      <c r="AH1543">
        <v>16.186056137084961</v>
      </c>
      <c r="AI1543">
        <v>-2.1953535079956055</v>
      </c>
      <c r="AJ1543">
        <v>-1.7081351280212402</v>
      </c>
      <c r="AK1543">
        <v>-1.3165500164031982</v>
      </c>
      <c r="AL1543">
        <v>-1.2270814180374146</v>
      </c>
      <c r="AM1543">
        <v>-1.2281808853149414</v>
      </c>
      <c r="AN1543">
        <v>-1.2646591663360596</v>
      </c>
      <c r="AO1543">
        <v>-1.3739948272705078</v>
      </c>
      <c r="AP1543">
        <v>-1.4621385335922241</v>
      </c>
      <c r="AQ1543">
        <v>-1.58589768409729</v>
      </c>
      <c r="AR1543">
        <v>-1.7054809331893921</v>
      </c>
      <c r="AS1543">
        <v>-1.8913872241973877</v>
      </c>
      <c r="AT1543">
        <v>-2.0146057605743408</v>
      </c>
      <c r="AU1543">
        <v>-0.71625244617462158</v>
      </c>
      <c r="AV1543">
        <v>4.8853087425231934</v>
      </c>
      <c r="AW1543">
        <v>4.9005918502807617</v>
      </c>
      <c r="AX1543">
        <v>4.9564523696899414</v>
      </c>
      <c r="AY1543">
        <v>4.9668021202087402</v>
      </c>
      <c r="AZ1543">
        <v>4.9441204071044922</v>
      </c>
      <c r="BA1543">
        <v>-0.91534131765365601</v>
      </c>
      <c r="BB1543">
        <v>-0.90712058544158936</v>
      </c>
      <c r="BC1543">
        <v>-0.82545554637908936</v>
      </c>
      <c r="BD1543">
        <v>-0.61101144552230835</v>
      </c>
      <c r="BE1543">
        <v>-1.1039326190948486</v>
      </c>
      <c r="BF1543">
        <v>-1.5467047691345215</v>
      </c>
      <c r="BG1543">
        <v>-0.87259268760681152</v>
      </c>
      <c r="BH1543">
        <v>-0.67946904897689819</v>
      </c>
      <c r="BI1543">
        <v>-0.52977186441421509</v>
      </c>
      <c r="BJ1543">
        <v>-0.50835645198822021</v>
      </c>
      <c r="BK1543">
        <v>-0.52496153116226196</v>
      </c>
      <c r="BL1543">
        <v>-0.54642075300216675</v>
      </c>
      <c r="BM1543">
        <v>-0.63234680891036987</v>
      </c>
      <c r="BN1543">
        <v>-0.70655494928359985</v>
      </c>
      <c r="BO1543">
        <v>-0.78491568565368652</v>
      </c>
      <c r="BP1543">
        <v>-0.84302091598510742</v>
      </c>
      <c r="BQ1543">
        <v>-0.95967608690261841</v>
      </c>
      <c r="BR1543">
        <v>-1.0167876482009888</v>
      </c>
      <c r="BS1543">
        <v>5.8949045836925507E-2</v>
      </c>
      <c r="BT1543">
        <v>5.2294292449951172</v>
      </c>
      <c r="BU1543">
        <v>5.233586311340332</v>
      </c>
      <c r="BV1543">
        <v>5.2753558158874512</v>
      </c>
      <c r="BW1543">
        <v>5.2790703773498535</v>
      </c>
      <c r="BX1543">
        <v>5.2646279335021973</v>
      </c>
      <c r="BY1543">
        <v>-0.15563267469406128</v>
      </c>
      <c r="BZ1543">
        <v>-0.55315250158309937</v>
      </c>
      <c r="CA1543">
        <v>-0.51502984762191772</v>
      </c>
      <c r="CB1543">
        <v>-0.3982468843460083</v>
      </c>
      <c r="CC1543">
        <v>-0.63532066345214844</v>
      </c>
      <c r="CD1543">
        <v>-0.87203311920166016</v>
      </c>
      <c r="CE1543">
        <v>4.3547514826059341E-2</v>
      </c>
      <c r="CF1543">
        <v>3.2981917262077332E-2</v>
      </c>
      <c r="CG1543">
        <v>1.5148279257118702E-2</v>
      </c>
      <c r="CH1543">
        <v>-1.056966744363308E-2</v>
      </c>
      <c r="CI1543">
        <v>-3.791394829750061E-2</v>
      </c>
      <c r="CJ1543">
        <v>-4.8971023410558701E-2</v>
      </c>
      <c r="CK1543">
        <v>-0.11868361383676529</v>
      </c>
      <c r="CL1543">
        <v>-0.18324004113674164</v>
      </c>
      <c r="CM1543">
        <v>-0.23015798628330231</v>
      </c>
      <c r="CN1543">
        <v>-0.24568374454975128</v>
      </c>
      <c r="CO1543">
        <v>-0.31437575817108154</v>
      </c>
      <c r="CP1543">
        <v>-0.32570198178291321</v>
      </c>
      <c r="CQ1543">
        <v>0.59585124254226685</v>
      </c>
      <c r="CR1543">
        <v>5.4677658081054687</v>
      </c>
      <c r="CS1543">
        <v>5.4642171859741211</v>
      </c>
      <c r="CT1543">
        <v>5.4962272644042969</v>
      </c>
      <c r="CU1543">
        <v>5.4953460693359375</v>
      </c>
      <c r="CV1543">
        <v>5.4866104125976563</v>
      </c>
      <c r="CW1543">
        <v>0.37053921818733215</v>
      </c>
      <c r="CX1543">
        <v>-0.30799528956413269</v>
      </c>
      <c r="CY1543">
        <v>-0.3000299334526062</v>
      </c>
      <c r="CZ1543">
        <v>-0.25088679790496826</v>
      </c>
      <c r="DA1543">
        <v>-0.31076142191886902</v>
      </c>
      <c r="DB1543">
        <v>-0.40475758910179138</v>
      </c>
      <c r="DC1543">
        <v>0.95968770980834961</v>
      </c>
      <c r="DD1543">
        <v>0.74543291330337524</v>
      </c>
      <c r="DE1543">
        <v>0.56006842851638794</v>
      </c>
      <c r="DF1543">
        <v>0.48721709847450256</v>
      </c>
      <c r="DG1543">
        <v>0.44913360476493835</v>
      </c>
      <c r="DH1543">
        <v>0.44847869873046875</v>
      </c>
      <c r="DI1543">
        <v>0.3949795663356781</v>
      </c>
      <c r="DJ1543">
        <v>0.34007486701011658</v>
      </c>
      <c r="DK1543">
        <v>0.32459971308708191</v>
      </c>
      <c r="DL1543">
        <v>0.35165342688560486</v>
      </c>
      <c r="DM1543">
        <v>0.33092457056045532</v>
      </c>
      <c r="DN1543">
        <v>0.36538374423980713</v>
      </c>
      <c r="DO1543">
        <v>1.1327534914016724</v>
      </c>
      <c r="DP1543">
        <v>5.7061023712158203</v>
      </c>
      <c r="DQ1543">
        <v>5.6948480606079102</v>
      </c>
      <c r="DR1543">
        <v>5.7170987129211426</v>
      </c>
      <c r="DS1543">
        <v>5.7116217613220215</v>
      </c>
      <c r="DT1543">
        <v>5.7085928916931152</v>
      </c>
      <c r="DU1543">
        <v>0.89671111106872559</v>
      </c>
      <c r="DV1543">
        <v>-6.2838062644004822E-2</v>
      </c>
      <c r="DW1543">
        <v>-8.5030041635036469E-2</v>
      </c>
      <c r="DX1543">
        <v>-0.10352671146392822</v>
      </c>
      <c r="DY1543">
        <v>1.379780750721693E-2</v>
      </c>
      <c r="DZ1543">
        <v>6.2517918646335602E-2</v>
      </c>
      <c r="EA1543">
        <v>2.2824485301971436</v>
      </c>
      <c r="EB1543">
        <v>1.7740989923477173</v>
      </c>
      <c r="EC1543">
        <v>1.3468465805053711</v>
      </c>
      <c r="ED1543">
        <v>1.2059421539306641</v>
      </c>
      <c r="EE1543">
        <v>1.1523529291152954</v>
      </c>
      <c r="EF1543">
        <v>1.1667170524597168</v>
      </c>
      <c r="EG1543">
        <v>1.1366275548934937</v>
      </c>
      <c r="EH1543">
        <v>1.0956584215164185</v>
      </c>
      <c r="EI1543">
        <v>1.1255817413330078</v>
      </c>
      <c r="EJ1543">
        <v>1.2141133546829224</v>
      </c>
      <c r="EK1543">
        <v>1.2626357078552246</v>
      </c>
      <c r="EL1543">
        <v>1.3632017374038696</v>
      </c>
      <c r="EM1543">
        <v>1.9079549312591553</v>
      </c>
      <c r="EN1543">
        <v>6.0502228736877441</v>
      </c>
      <c r="EO1543">
        <v>6.0278425216674805</v>
      </c>
      <c r="EP1543">
        <v>6.0360021591186523</v>
      </c>
      <c r="EQ1543">
        <v>6.0238900184631348</v>
      </c>
      <c r="ER1543">
        <v>6.0291004180908203</v>
      </c>
      <c r="ES1543">
        <v>1.6564197540283203</v>
      </c>
      <c r="ET1543">
        <v>0.29113003611564636</v>
      </c>
      <c r="EU1543">
        <v>0.22539566457271576</v>
      </c>
      <c r="EV1543">
        <v>0.10923784971237183</v>
      </c>
      <c r="EW1543">
        <v>0.4824097752571106</v>
      </c>
      <c r="EX1543">
        <v>0.73718953132629395</v>
      </c>
      <c r="EY1543">
        <v>64.291130065917969</v>
      </c>
      <c r="EZ1543">
        <v>64.273406982421875</v>
      </c>
      <c r="FA1543">
        <v>63.909465789794922</v>
      </c>
      <c r="FB1543">
        <v>62.739437103271484</v>
      </c>
      <c r="FC1543">
        <v>61.442695617675781</v>
      </c>
      <c r="FD1543">
        <v>61.095310211181641</v>
      </c>
      <c r="FE1543">
        <v>60.883266448974609</v>
      </c>
      <c r="FF1543">
        <v>61.373001098632813</v>
      </c>
      <c r="FG1543">
        <v>63.643291473388672</v>
      </c>
      <c r="FH1543">
        <v>67.860504150390625</v>
      </c>
      <c r="FI1543">
        <v>71.448104858398438</v>
      </c>
      <c r="FJ1543">
        <v>75.162452697753906</v>
      </c>
      <c r="FK1543">
        <v>77.682624816894531</v>
      </c>
      <c r="FL1543">
        <v>77.311370849609375</v>
      </c>
      <c r="FM1543">
        <v>76.927543640136719</v>
      </c>
      <c r="FN1543">
        <v>76.096359252929687</v>
      </c>
      <c r="FO1543">
        <v>75.103302001953125</v>
      </c>
      <c r="FP1543">
        <v>74.731910705566406</v>
      </c>
      <c r="FQ1543">
        <v>73.090164184570313</v>
      </c>
      <c r="FR1543">
        <v>70.350677490234375</v>
      </c>
      <c r="FS1543">
        <v>69.0137939453125</v>
      </c>
      <c r="FT1543">
        <v>67.547500610351563</v>
      </c>
      <c r="FU1543">
        <v>66.831069946289063</v>
      </c>
      <c r="FV1543">
        <v>65.524421691894531</v>
      </c>
      <c r="FW1543">
        <v>181</v>
      </c>
      <c r="FX1543">
        <v>8.9820645749568939E-2</v>
      </c>
      <c r="FY1543">
        <v>1</v>
      </c>
    </row>
    <row r="1544" spans="1:181" x14ac:dyDescent="0.2">
      <c r="A1544" t="s">
        <v>243</v>
      </c>
      <c r="B1544" t="s">
        <v>239</v>
      </c>
      <c r="C1544" t="s">
        <v>214</v>
      </c>
      <c r="D1544" t="s">
        <v>42</v>
      </c>
      <c r="E1544">
        <v>2025</v>
      </c>
      <c r="F1544" t="s">
        <v>223</v>
      </c>
      <c r="G1544" t="s">
        <v>245</v>
      </c>
      <c r="H1544">
        <v>190</v>
      </c>
      <c r="K1544">
        <v>15.474488258361816</v>
      </c>
      <c r="L1544">
        <v>14.824604988098145</v>
      </c>
      <c r="M1544">
        <v>14.374297142028809</v>
      </c>
      <c r="N1544">
        <v>14.621721267700195</v>
      </c>
      <c r="O1544">
        <v>15.284308433532715</v>
      </c>
      <c r="P1544">
        <v>16.077432632446289</v>
      </c>
      <c r="Q1544">
        <v>18.72679328918457</v>
      </c>
      <c r="R1544">
        <v>20.982667922973633</v>
      </c>
      <c r="S1544">
        <v>23.866870880126953</v>
      </c>
      <c r="T1544">
        <v>25.992256164550781</v>
      </c>
      <c r="U1544">
        <v>29.234827041625977</v>
      </c>
      <c r="V1544">
        <v>31.026494979858398</v>
      </c>
      <c r="W1544">
        <v>32.018421173095703</v>
      </c>
      <c r="X1544">
        <v>32.366943359375</v>
      </c>
      <c r="Y1544">
        <v>32.385490417480469</v>
      </c>
      <c r="Z1544">
        <v>32.208549499511719</v>
      </c>
      <c r="AA1544">
        <v>31.942686080932617</v>
      </c>
      <c r="AB1544">
        <v>32.002872467041016</v>
      </c>
      <c r="AC1544">
        <v>31.691898345947266</v>
      </c>
      <c r="AD1544">
        <v>30.945472717285156</v>
      </c>
      <c r="AE1544">
        <v>29.230934143066406</v>
      </c>
      <c r="AF1544">
        <v>23.729301452636719</v>
      </c>
      <c r="AG1544">
        <v>19.013946533203125</v>
      </c>
      <c r="AH1544">
        <v>16.186056137084961</v>
      </c>
      <c r="AI1544">
        <v>-2.1953535079956055</v>
      </c>
      <c r="AJ1544">
        <v>-1.7081351280212402</v>
      </c>
      <c r="AK1544">
        <v>-1.3165500164031982</v>
      </c>
      <c r="AL1544">
        <v>-1.2270814180374146</v>
      </c>
      <c r="AM1544">
        <v>-1.2281808853149414</v>
      </c>
      <c r="AN1544">
        <v>-1.2646591663360596</v>
      </c>
      <c r="AO1544">
        <v>-1.3739948272705078</v>
      </c>
      <c r="AP1544">
        <v>-1.4621385335922241</v>
      </c>
      <c r="AQ1544">
        <v>-1.58589768409729</v>
      </c>
      <c r="AR1544">
        <v>-1.7054809331893921</v>
      </c>
      <c r="AS1544">
        <v>-1.8913872241973877</v>
      </c>
      <c r="AT1544">
        <v>-2.0146057605743408</v>
      </c>
      <c r="AU1544">
        <v>-0.71625244617462158</v>
      </c>
      <c r="AV1544">
        <v>4.8853087425231934</v>
      </c>
      <c r="AW1544">
        <v>4.9005918502807617</v>
      </c>
      <c r="AX1544">
        <v>4.9564523696899414</v>
      </c>
      <c r="AY1544">
        <v>4.9668021202087402</v>
      </c>
      <c r="AZ1544">
        <v>4.9441204071044922</v>
      </c>
      <c r="BA1544">
        <v>-0.91534131765365601</v>
      </c>
      <c r="BB1544">
        <v>-0.90712058544158936</v>
      </c>
      <c r="BC1544">
        <v>-0.82545554637908936</v>
      </c>
      <c r="BD1544">
        <v>-0.61101144552230835</v>
      </c>
      <c r="BE1544">
        <v>-1.1039326190948486</v>
      </c>
      <c r="BF1544">
        <v>-1.5467047691345215</v>
      </c>
      <c r="BG1544">
        <v>-0.87259268760681152</v>
      </c>
      <c r="BH1544">
        <v>-0.67946904897689819</v>
      </c>
      <c r="BI1544">
        <v>-0.52977186441421509</v>
      </c>
      <c r="BJ1544">
        <v>-0.50835645198822021</v>
      </c>
      <c r="BK1544">
        <v>-0.52496153116226196</v>
      </c>
      <c r="BL1544">
        <v>-0.54642075300216675</v>
      </c>
      <c r="BM1544">
        <v>-0.63234680891036987</v>
      </c>
      <c r="BN1544">
        <v>-0.70655494928359985</v>
      </c>
      <c r="BO1544">
        <v>-0.78491568565368652</v>
      </c>
      <c r="BP1544">
        <v>-0.84302091598510742</v>
      </c>
      <c r="BQ1544">
        <v>-0.95967608690261841</v>
      </c>
      <c r="BR1544">
        <v>-1.0167876482009888</v>
      </c>
      <c r="BS1544">
        <v>5.8949045836925507E-2</v>
      </c>
      <c r="BT1544">
        <v>5.2294292449951172</v>
      </c>
      <c r="BU1544">
        <v>5.233586311340332</v>
      </c>
      <c r="BV1544">
        <v>5.2753558158874512</v>
      </c>
      <c r="BW1544">
        <v>5.2790703773498535</v>
      </c>
      <c r="BX1544">
        <v>5.2646279335021973</v>
      </c>
      <c r="BY1544">
        <v>-0.15563267469406128</v>
      </c>
      <c r="BZ1544">
        <v>-0.55315250158309937</v>
      </c>
      <c r="CA1544">
        <v>-0.51502984762191772</v>
      </c>
      <c r="CB1544">
        <v>-0.3982468843460083</v>
      </c>
      <c r="CC1544">
        <v>-0.63532066345214844</v>
      </c>
      <c r="CD1544">
        <v>-0.87203311920166016</v>
      </c>
      <c r="CE1544">
        <v>4.3547514826059341E-2</v>
      </c>
      <c r="CF1544">
        <v>3.2981917262077332E-2</v>
      </c>
      <c r="CG1544">
        <v>1.5148279257118702E-2</v>
      </c>
      <c r="CH1544">
        <v>-1.056966744363308E-2</v>
      </c>
      <c r="CI1544">
        <v>-3.791394829750061E-2</v>
      </c>
      <c r="CJ1544">
        <v>-4.8971023410558701E-2</v>
      </c>
      <c r="CK1544">
        <v>-0.11868361383676529</v>
      </c>
      <c r="CL1544">
        <v>-0.18324004113674164</v>
      </c>
      <c r="CM1544">
        <v>-0.23015798628330231</v>
      </c>
      <c r="CN1544">
        <v>-0.24568374454975128</v>
      </c>
      <c r="CO1544">
        <v>-0.31437575817108154</v>
      </c>
      <c r="CP1544">
        <v>-0.32570198178291321</v>
      </c>
      <c r="CQ1544">
        <v>0.59585124254226685</v>
      </c>
      <c r="CR1544">
        <v>5.4677658081054687</v>
      </c>
      <c r="CS1544">
        <v>5.4642171859741211</v>
      </c>
      <c r="CT1544">
        <v>5.4962272644042969</v>
      </c>
      <c r="CU1544">
        <v>5.4953460693359375</v>
      </c>
      <c r="CV1544">
        <v>5.4866104125976563</v>
      </c>
      <c r="CW1544">
        <v>0.37053921818733215</v>
      </c>
      <c r="CX1544">
        <v>-0.30799528956413269</v>
      </c>
      <c r="CY1544">
        <v>-0.3000299334526062</v>
      </c>
      <c r="CZ1544">
        <v>-0.25088679790496826</v>
      </c>
      <c r="DA1544">
        <v>-0.31076142191886902</v>
      </c>
      <c r="DB1544">
        <v>-0.40475758910179138</v>
      </c>
      <c r="DC1544">
        <v>0.95968770980834961</v>
      </c>
      <c r="DD1544">
        <v>0.74543291330337524</v>
      </c>
      <c r="DE1544">
        <v>0.56006842851638794</v>
      </c>
      <c r="DF1544">
        <v>0.48721709847450256</v>
      </c>
      <c r="DG1544">
        <v>0.44913360476493835</v>
      </c>
      <c r="DH1544">
        <v>0.44847869873046875</v>
      </c>
      <c r="DI1544">
        <v>0.3949795663356781</v>
      </c>
      <c r="DJ1544">
        <v>0.34007486701011658</v>
      </c>
      <c r="DK1544">
        <v>0.32459971308708191</v>
      </c>
      <c r="DL1544">
        <v>0.35165342688560486</v>
      </c>
      <c r="DM1544">
        <v>0.33092457056045532</v>
      </c>
      <c r="DN1544">
        <v>0.36538374423980713</v>
      </c>
      <c r="DO1544">
        <v>1.1327534914016724</v>
      </c>
      <c r="DP1544">
        <v>5.7061023712158203</v>
      </c>
      <c r="DQ1544">
        <v>5.6948480606079102</v>
      </c>
      <c r="DR1544">
        <v>5.7170987129211426</v>
      </c>
      <c r="DS1544">
        <v>5.7116217613220215</v>
      </c>
      <c r="DT1544">
        <v>5.7085928916931152</v>
      </c>
      <c r="DU1544">
        <v>0.89671111106872559</v>
      </c>
      <c r="DV1544">
        <v>-6.2838062644004822E-2</v>
      </c>
      <c r="DW1544">
        <v>-8.5030041635036469E-2</v>
      </c>
      <c r="DX1544">
        <v>-0.10352671146392822</v>
      </c>
      <c r="DY1544">
        <v>1.379780750721693E-2</v>
      </c>
      <c r="DZ1544">
        <v>6.2517918646335602E-2</v>
      </c>
      <c r="EA1544">
        <v>2.2824485301971436</v>
      </c>
      <c r="EB1544">
        <v>1.7740989923477173</v>
      </c>
      <c r="EC1544">
        <v>1.3468465805053711</v>
      </c>
      <c r="ED1544">
        <v>1.2059421539306641</v>
      </c>
      <c r="EE1544">
        <v>1.1523529291152954</v>
      </c>
      <c r="EF1544">
        <v>1.1667170524597168</v>
      </c>
      <c r="EG1544">
        <v>1.1366275548934937</v>
      </c>
      <c r="EH1544">
        <v>1.0956584215164185</v>
      </c>
      <c r="EI1544">
        <v>1.1255817413330078</v>
      </c>
      <c r="EJ1544">
        <v>1.2141133546829224</v>
      </c>
      <c r="EK1544">
        <v>1.2626357078552246</v>
      </c>
      <c r="EL1544">
        <v>1.3632017374038696</v>
      </c>
      <c r="EM1544">
        <v>1.9079549312591553</v>
      </c>
      <c r="EN1544">
        <v>6.0502228736877441</v>
      </c>
      <c r="EO1544">
        <v>6.0278425216674805</v>
      </c>
      <c r="EP1544">
        <v>6.0360021591186523</v>
      </c>
      <c r="EQ1544">
        <v>6.0238900184631348</v>
      </c>
      <c r="ER1544">
        <v>6.0291004180908203</v>
      </c>
      <c r="ES1544">
        <v>1.6564197540283203</v>
      </c>
      <c r="ET1544">
        <v>0.29113003611564636</v>
      </c>
      <c r="EU1544">
        <v>0.22539566457271576</v>
      </c>
      <c r="EV1544">
        <v>0.10923784971237183</v>
      </c>
      <c r="EW1544">
        <v>0.4824097752571106</v>
      </c>
      <c r="EX1544">
        <v>0.73718953132629395</v>
      </c>
      <c r="EY1544">
        <v>64.291130065917969</v>
      </c>
      <c r="EZ1544">
        <v>64.273406982421875</v>
      </c>
      <c r="FA1544">
        <v>63.909465789794922</v>
      </c>
      <c r="FB1544">
        <v>62.739437103271484</v>
      </c>
      <c r="FC1544">
        <v>61.442695617675781</v>
      </c>
      <c r="FD1544">
        <v>61.095310211181641</v>
      </c>
      <c r="FE1544">
        <v>60.883266448974609</v>
      </c>
      <c r="FF1544">
        <v>61.373001098632813</v>
      </c>
      <c r="FG1544">
        <v>63.643291473388672</v>
      </c>
      <c r="FH1544">
        <v>67.860504150390625</v>
      </c>
      <c r="FI1544">
        <v>71.448104858398438</v>
      </c>
      <c r="FJ1544">
        <v>75.162452697753906</v>
      </c>
      <c r="FK1544">
        <v>77.682624816894531</v>
      </c>
      <c r="FL1544">
        <v>77.311370849609375</v>
      </c>
      <c r="FM1544">
        <v>76.927543640136719</v>
      </c>
      <c r="FN1544">
        <v>76.096359252929687</v>
      </c>
      <c r="FO1544">
        <v>75.103302001953125</v>
      </c>
      <c r="FP1544">
        <v>74.731910705566406</v>
      </c>
      <c r="FQ1544">
        <v>73.090164184570313</v>
      </c>
      <c r="FR1544">
        <v>70.350677490234375</v>
      </c>
      <c r="FS1544">
        <v>69.0137939453125</v>
      </c>
      <c r="FT1544">
        <v>67.547500610351563</v>
      </c>
      <c r="FU1544">
        <v>66.831069946289063</v>
      </c>
      <c r="FV1544">
        <v>65.524421691894531</v>
      </c>
      <c r="FW1544">
        <v>181</v>
      </c>
      <c r="FX1544">
        <v>8.9820645749568939E-2</v>
      </c>
      <c r="FY1544">
        <v>1</v>
      </c>
    </row>
    <row r="1545" spans="1:181" x14ac:dyDescent="0.2">
      <c r="A1545" t="s">
        <v>243</v>
      </c>
      <c r="B1545" t="s">
        <v>239</v>
      </c>
      <c r="C1545" t="s">
        <v>214</v>
      </c>
      <c r="D1545" t="s">
        <v>9</v>
      </c>
      <c r="E1545">
        <v>2015</v>
      </c>
      <c r="F1545" t="s">
        <v>223</v>
      </c>
      <c r="G1545" t="s">
        <v>245</v>
      </c>
      <c r="H1545">
        <v>178</v>
      </c>
      <c r="K1545">
        <v>16.411308288574219</v>
      </c>
      <c r="L1545">
        <v>15.774294853210449</v>
      </c>
      <c r="M1545">
        <v>15.33774471282959</v>
      </c>
      <c r="N1545">
        <v>15.555002212524414</v>
      </c>
      <c r="O1545">
        <v>16.280479431152344</v>
      </c>
      <c r="P1545">
        <v>17.195501327514648</v>
      </c>
      <c r="Q1545">
        <v>20.186759948730469</v>
      </c>
      <c r="R1545">
        <v>22.763290405273438</v>
      </c>
      <c r="S1545">
        <v>25.474565505981445</v>
      </c>
      <c r="T1545">
        <v>27.390045166015625</v>
      </c>
      <c r="U1545">
        <v>30.441207885742188</v>
      </c>
      <c r="V1545">
        <v>31.686155319213867</v>
      </c>
      <c r="W1545">
        <v>32.373405456542969</v>
      </c>
      <c r="X1545">
        <v>32.890552520751953</v>
      </c>
      <c r="Y1545">
        <v>33.053779602050781</v>
      </c>
      <c r="Z1545">
        <v>33.1826171875</v>
      </c>
      <c r="AA1545">
        <v>33.092144012451172</v>
      </c>
      <c r="AB1545">
        <v>33.089618682861328</v>
      </c>
      <c r="AC1545">
        <v>32.753498077392578</v>
      </c>
      <c r="AD1545">
        <v>32.045097351074219</v>
      </c>
      <c r="AE1545">
        <v>29.80609130859375</v>
      </c>
      <c r="AF1545">
        <v>24.450555801391602</v>
      </c>
      <c r="AG1545">
        <v>19.853021621704102</v>
      </c>
      <c r="AH1545">
        <v>17.099555969238281</v>
      </c>
      <c r="AI1545">
        <v>-2.2305543422698975</v>
      </c>
      <c r="AJ1545">
        <v>-1.8264291286468506</v>
      </c>
      <c r="AK1545">
        <v>-1.4241746664047241</v>
      </c>
      <c r="AL1545">
        <v>-1.2943874597549438</v>
      </c>
      <c r="AM1545">
        <v>-1.296533465385437</v>
      </c>
      <c r="AN1545">
        <v>-1.3286271095275879</v>
      </c>
      <c r="AO1545">
        <v>-1.4640144109725952</v>
      </c>
      <c r="AP1545">
        <v>-1.5876222848892212</v>
      </c>
      <c r="AQ1545">
        <v>-1.7030880451202393</v>
      </c>
      <c r="AR1545">
        <v>-1.8161276578903198</v>
      </c>
      <c r="AS1545">
        <v>-2.0075557231903076</v>
      </c>
      <c r="AT1545">
        <v>-2.0934271812438965</v>
      </c>
      <c r="AU1545">
        <v>-0.75892758369445801</v>
      </c>
      <c r="AV1545">
        <v>4.8960614204406738</v>
      </c>
      <c r="AW1545">
        <v>4.9403934478759766</v>
      </c>
      <c r="AX1545">
        <v>5.0195741653442383</v>
      </c>
      <c r="AY1545">
        <v>5.0397496223449707</v>
      </c>
      <c r="AZ1545">
        <v>4.9797487258911133</v>
      </c>
      <c r="BA1545">
        <v>-0.99964272975921631</v>
      </c>
      <c r="BB1545">
        <v>-0.93869626522064209</v>
      </c>
      <c r="BC1545">
        <v>-0.84650188684463501</v>
      </c>
      <c r="BD1545">
        <v>-0.62771368026733398</v>
      </c>
      <c r="BE1545">
        <v>-1.0444942712783813</v>
      </c>
      <c r="BF1545">
        <v>-1.4063737392425537</v>
      </c>
      <c r="BG1545">
        <v>-0.89376270771026611</v>
      </c>
      <c r="BH1545">
        <v>-0.73377633094787598</v>
      </c>
      <c r="BI1545">
        <v>-0.57867163419723511</v>
      </c>
      <c r="BJ1545">
        <v>-0.53976166248321533</v>
      </c>
      <c r="BK1545">
        <v>-0.55548983812332153</v>
      </c>
      <c r="BL1545">
        <v>-0.57817792892456055</v>
      </c>
      <c r="BM1545">
        <v>-0.67666029930114746</v>
      </c>
      <c r="BN1545">
        <v>-0.76639115810394287</v>
      </c>
      <c r="BO1545">
        <v>-0.84074437618255615</v>
      </c>
      <c r="BP1545">
        <v>-0.89364373683929443</v>
      </c>
      <c r="BQ1545">
        <v>-1.0105304718017578</v>
      </c>
      <c r="BR1545">
        <v>-1.0515201091766357</v>
      </c>
      <c r="BS1545">
        <v>3.966047614812851E-2</v>
      </c>
      <c r="BT1545">
        <v>5.2389922142028809</v>
      </c>
      <c r="BU1545">
        <v>5.2739009857177734</v>
      </c>
      <c r="BV1545">
        <v>5.3414340019226074</v>
      </c>
      <c r="BW1545">
        <v>5.3568000793457031</v>
      </c>
      <c r="BX1545">
        <v>5.3072595596313477</v>
      </c>
      <c r="BY1545">
        <v>-0.20483708381652832</v>
      </c>
      <c r="BZ1545">
        <v>-0.56627541780471802</v>
      </c>
      <c r="CA1545">
        <v>-0.52101528644561768</v>
      </c>
      <c r="CB1545">
        <v>-0.4040931761264801</v>
      </c>
      <c r="CC1545">
        <v>-0.60013943910598755</v>
      </c>
      <c r="CD1545">
        <v>-0.78811842203140259</v>
      </c>
      <c r="CE1545">
        <v>3.2095205038785934E-2</v>
      </c>
      <c r="CF1545">
        <v>2.2991681471467018E-2</v>
      </c>
      <c r="CG1545">
        <v>6.9212242960929871E-3</v>
      </c>
      <c r="CH1545">
        <v>-1.7110131680965424E-2</v>
      </c>
      <c r="CI1545">
        <v>-4.2245339602231979E-2</v>
      </c>
      <c r="CJ1545">
        <v>-5.8419141918420792E-2</v>
      </c>
      <c r="CK1545">
        <v>-0.13134121894836426</v>
      </c>
      <c r="CL1545">
        <v>-0.19760891795158386</v>
      </c>
      <c r="CM1545">
        <v>-0.24348777532577515</v>
      </c>
      <c r="CN1545">
        <v>-0.25473412871360779</v>
      </c>
      <c r="CO1545">
        <v>-0.3199937641620636</v>
      </c>
      <c r="CP1545">
        <v>-0.32989856600761414</v>
      </c>
      <c r="CQ1545">
        <v>0.59276014566421509</v>
      </c>
      <c r="CR1545">
        <v>5.4765052795410156</v>
      </c>
      <c r="CS1545">
        <v>5.504887580871582</v>
      </c>
      <c r="CT1545">
        <v>5.5643529891967773</v>
      </c>
      <c r="CU1545">
        <v>5.5763883590698242</v>
      </c>
      <c r="CV1545">
        <v>5.5340924263000488</v>
      </c>
      <c r="CW1545">
        <v>0.34564289450645447</v>
      </c>
      <c r="CX1545">
        <v>-0.30833792686462402</v>
      </c>
      <c r="CY1545">
        <v>-0.2955842912197113</v>
      </c>
      <c r="CZ1545">
        <v>-0.24921426177024841</v>
      </c>
      <c r="DA1545">
        <v>-0.29238063097000122</v>
      </c>
      <c r="DB1545">
        <v>-0.35991665720939636</v>
      </c>
      <c r="DC1545">
        <v>0.95795309543609619</v>
      </c>
      <c r="DD1545">
        <v>0.77975964546203613</v>
      </c>
      <c r="DE1545">
        <v>0.5925140380859375</v>
      </c>
      <c r="DF1545">
        <v>0.50554138422012329</v>
      </c>
      <c r="DG1545">
        <v>0.47099918127059937</v>
      </c>
      <c r="DH1545">
        <v>0.46133965253829956</v>
      </c>
      <c r="DI1545">
        <v>0.41397783160209656</v>
      </c>
      <c r="DJ1545">
        <v>0.37117329239845276</v>
      </c>
      <c r="DK1545">
        <v>0.35376879572868347</v>
      </c>
      <c r="DL1545">
        <v>0.38417544960975647</v>
      </c>
      <c r="DM1545">
        <v>0.37054288387298584</v>
      </c>
      <c r="DN1545">
        <v>0.39172300696372986</v>
      </c>
      <c r="DO1545">
        <v>1.1458598375320435</v>
      </c>
      <c r="DP1545">
        <v>5.7140183448791504</v>
      </c>
      <c r="DQ1545">
        <v>5.7358741760253906</v>
      </c>
      <c r="DR1545">
        <v>5.7872719764709473</v>
      </c>
      <c r="DS1545">
        <v>5.7959766387939453</v>
      </c>
      <c r="DT1545">
        <v>5.76092529296875</v>
      </c>
      <c r="DU1545">
        <v>0.89612287282943726</v>
      </c>
      <c r="DV1545">
        <v>-5.0400413572788239E-2</v>
      </c>
      <c r="DW1545">
        <v>-7.0153281092643738E-2</v>
      </c>
      <c r="DX1545">
        <v>-9.4335362315177917E-2</v>
      </c>
      <c r="DY1545">
        <v>1.537818182259798E-2</v>
      </c>
      <c r="DZ1545">
        <v>6.8285092711448669E-2</v>
      </c>
      <c r="EA1545">
        <v>2.2947449684143066</v>
      </c>
      <c r="EB1545">
        <v>1.8724124431610107</v>
      </c>
      <c r="EC1545">
        <v>1.4380171298980713</v>
      </c>
      <c r="ED1545">
        <v>1.2601672410964966</v>
      </c>
      <c r="EE1545">
        <v>1.2120428085327148</v>
      </c>
      <c r="EF1545">
        <v>1.2117887735366821</v>
      </c>
      <c r="EG1545">
        <v>1.2013319730758667</v>
      </c>
      <c r="EH1545">
        <v>1.1924045085906982</v>
      </c>
      <c r="EI1545">
        <v>1.216112494468689</v>
      </c>
      <c r="EJ1545">
        <v>1.306659460067749</v>
      </c>
      <c r="EK1545">
        <v>1.3675681352615356</v>
      </c>
      <c r="EL1545">
        <v>1.4336299896240234</v>
      </c>
      <c r="EM1545">
        <v>1.9444478750228882</v>
      </c>
      <c r="EN1545">
        <v>6.0569491386413574</v>
      </c>
      <c r="EO1545">
        <v>6.0693817138671875</v>
      </c>
      <c r="EP1545">
        <v>6.1091318130493164</v>
      </c>
      <c r="EQ1545">
        <v>6.1130270957946777</v>
      </c>
      <c r="ER1545">
        <v>6.0884361267089844</v>
      </c>
      <c r="ES1545">
        <v>1.69092857837677</v>
      </c>
      <c r="ET1545">
        <v>0.32202038168907166</v>
      </c>
      <c r="EU1545">
        <v>0.25533327460289001</v>
      </c>
      <c r="EV1545">
        <v>0.12928517162799835</v>
      </c>
      <c r="EW1545">
        <v>0.45973303914070129</v>
      </c>
      <c r="EX1545">
        <v>0.68654042482376099</v>
      </c>
      <c r="EY1545">
        <v>68.146331787109375</v>
      </c>
      <c r="EZ1545">
        <v>67.613990783691406</v>
      </c>
      <c r="FA1545">
        <v>67.22796630859375</v>
      </c>
      <c r="FB1545">
        <v>66.735519409179688</v>
      </c>
      <c r="FC1545">
        <v>66.652755737304688</v>
      </c>
      <c r="FD1545">
        <v>66.466575622558594</v>
      </c>
      <c r="FE1545">
        <v>67.091285705566406</v>
      </c>
      <c r="FF1545">
        <v>68.197074890136719</v>
      </c>
      <c r="FG1545">
        <v>71.119514465332031</v>
      </c>
      <c r="FH1545">
        <v>74.580551147460938</v>
      </c>
      <c r="FI1545">
        <v>77.948287963867187</v>
      </c>
      <c r="FJ1545">
        <v>79.322357177734375</v>
      </c>
      <c r="FK1545">
        <v>80.790779113769531</v>
      </c>
      <c r="FL1545">
        <v>81.089080810546875</v>
      </c>
      <c r="FM1545">
        <v>81.118698120117187</v>
      </c>
      <c r="FN1545">
        <v>81.333847045898437</v>
      </c>
      <c r="FO1545">
        <v>80.90240478515625</v>
      </c>
      <c r="FP1545">
        <v>80.019355773925781</v>
      </c>
      <c r="FQ1545">
        <v>78.009689331054688</v>
      </c>
      <c r="FR1545">
        <v>74.938209533691406</v>
      </c>
      <c r="FS1545">
        <v>72.384651184082031</v>
      </c>
      <c r="FT1545">
        <v>71.095291137695312</v>
      </c>
      <c r="FU1545">
        <v>70.203865051269531</v>
      </c>
      <c r="FV1545">
        <v>69.588249206542969</v>
      </c>
      <c r="FW1545">
        <v>181</v>
      </c>
      <c r="FX1545">
        <v>8.9820645749568939E-2</v>
      </c>
      <c r="FY1545">
        <v>1</v>
      </c>
    </row>
    <row r="1546" spans="1:181" x14ac:dyDescent="0.2">
      <c r="A1546" t="s">
        <v>243</v>
      </c>
      <c r="B1546" t="s">
        <v>239</v>
      </c>
      <c r="C1546" t="s">
        <v>214</v>
      </c>
      <c r="D1546" t="s">
        <v>9</v>
      </c>
      <c r="E1546">
        <v>2016</v>
      </c>
      <c r="F1546" t="s">
        <v>223</v>
      </c>
      <c r="G1546" t="s">
        <v>245</v>
      </c>
      <c r="H1546">
        <v>190</v>
      </c>
      <c r="K1546">
        <v>17.51768684387207</v>
      </c>
      <c r="L1546">
        <v>16.837730407714844</v>
      </c>
      <c r="M1546">
        <v>16.371749877929688</v>
      </c>
      <c r="N1546">
        <v>16.603654861450195</v>
      </c>
      <c r="O1546">
        <v>17.37803840637207</v>
      </c>
      <c r="P1546">
        <v>18.354747772216797</v>
      </c>
      <c r="Q1546">
        <v>21.547666549682617</v>
      </c>
      <c r="R1546">
        <v>24.297893524169922</v>
      </c>
      <c r="S1546">
        <v>27.191951751708984</v>
      </c>
      <c r="T1546">
        <v>29.236564636230469</v>
      </c>
      <c r="U1546">
        <v>32.493423461914063</v>
      </c>
      <c r="V1546">
        <v>33.822299957275391</v>
      </c>
      <c r="W1546">
        <v>34.555881500244141</v>
      </c>
      <c r="X1546">
        <v>35.107891082763672</v>
      </c>
      <c r="Y1546">
        <v>35.282123565673828</v>
      </c>
      <c r="Z1546">
        <v>35.419647216796875</v>
      </c>
      <c r="AA1546">
        <v>35.323074340820313</v>
      </c>
      <c r="AB1546">
        <v>35.320377349853516</v>
      </c>
      <c r="AC1546">
        <v>34.961601257324219</v>
      </c>
      <c r="AD1546">
        <v>34.205440521240234</v>
      </c>
      <c r="AE1546">
        <v>31.81549072265625</v>
      </c>
      <c r="AF1546">
        <v>26.098907470703125</v>
      </c>
      <c r="AG1546">
        <v>21.191427230834961</v>
      </c>
      <c r="AH1546">
        <v>18.252334594726562</v>
      </c>
      <c r="AI1546">
        <v>-2.3034160137176514</v>
      </c>
      <c r="AJ1546">
        <v>-1.8862024545669556</v>
      </c>
      <c r="AK1546">
        <v>-1.4711604118347168</v>
      </c>
      <c r="AL1546">
        <v>-1.337893009185791</v>
      </c>
      <c r="AM1546">
        <v>-1.3409712314605713</v>
      </c>
      <c r="AN1546">
        <v>-1.374683141708374</v>
      </c>
      <c r="AO1546">
        <v>-1.5170577764511108</v>
      </c>
      <c r="AP1546">
        <v>-1.6470345258712769</v>
      </c>
      <c r="AQ1546">
        <v>-1.7679005861282349</v>
      </c>
      <c r="AR1546">
        <v>-1.8850736618041992</v>
      </c>
      <c r="AS1546">
        <v>-2.0850846767425537</v>
      </c>
      <c r="AT1546">
        <v>-2.1741428375244141</v>
      </c>
      <c r="AU1546">
        <v>-0.76378566026687622</v>
      </c>
      <c r="AV1546">
        <v>5.2460179328918457</v>
      </c>
      <c r="AW1546">
        <v>5.2927918434143066</v>
      </c>
      <c r="AX1546">
        <v>5.3766355514526367</v>
      </c>
      <c r="AY1546">
        <v>5.3978915214538574</v>
      </c>
      <c r="AZ1546">
        <v>5.3344531059265137</v>
      </c>
      <c r="BA1546">
        <v>-1.0209481716156006</v>
      </c>
      <c r="BB1546">
        <v>-0.98038458824157715</v>
      </c>
      <c r="BC1546">
        <v>-0.88469630479812622</v>
      </c>
      <c r="BD1546">
        <v>-0.65706497430801392</v>
      </c>
      <c r="BE1546">
        <v>-1.0891441106796265</v>
      </c>
      <c r="BF1546">
        <v>-1.4653363227844238</v>
      </c>
      <c r="BG1546">
        <v>-0.92229866981506348</v>
      </c>
      <c r="BH1546">
        <v>-0.75731933116912842</v>
      </c>
      <c r="BI1546">
        <v>-0.5976220965385437</v>
      </c>
      <c r="BJ1546">
        <v>-0.55824530124664307</v>
      </c>
      <c r="BK1546">
        <v>-0.57535606622695923</v>
      </c>
      <c r="BL1546">
        <v>-0.59935051202774048</v>
      </c>
      <c r="BM1546">
        <v>-0.70359647274017334</v>
      </c>
      <c r="BN1546">
        <v>-0.798572838306427</v>
      </c>
      <c r="BO1546">
        <v>-0.87696319818496704</v>
      </c>
      <c r="BP1546">
        <v>-0.93200188875198364</v>
      </c>
      <c r="BQ1546">
        <v>-1.0549999475479126</v>
      </c>
      <c r="BR1546">
        <v>-1.0976880788803101</v>
      </c>
      <c r="BS1546">
        <v>6.1282124370336533E-2</v>
      </c>
      <c r="BT1546">
        <v>5.6003193855285645</v>
      </c>
      <c r="BU1546">
        <v>5.6373581886291504</v>
      </c>
      <c r="BV1546">
        <v>5.70916748046875</v>
      </c>
      <c r="BW1546">
        <v>5.7254548072814941</v>
      </c>
      <c r="BX1546">
        <v>5.672823429107666</v>
      </c>
      <c r="BY1546">
        <v>-0.19978822767734528</v>
      </c>
      <c r="BZ1546">
        <v>-0.5956149697303772</v>
      </c>
      <c r="CA1546">
        <v>-0.54841721057891846</v>
      </c>
      <c r="CB1546">
        <v>-0.42602962255477905</v>
      </c>
      <c r="CC1546">
        <v>-0.63005518913269043</v>
      </c>
      <c r="CD1546">
        <v>-0.82658082246780396</v>
      </c>
      <c r="CE1546">
        <v>3.4258928149938583E-2</v>
      </c>
      <c r="CF1546">
        <v>2.4541681632399559E-2</v>
      </c>
      <c r="CG1546">
        <v>7.3878234252333641E-3</v>
      </c>
      <c r="CH1546">
        <v>-1.8263623118400574E-2</v>
      </c>
      <c r="CI1546">
        <v>-4.5093338936567307E-2</v>
      </c>
      <c r="CJ1546">
        <v>-6.235751137137413E-2</v>
      </c>
      <c r="CK1546">
        <v>-0.14019568264484406</v>
      </c>
      <c r="CL1546">
        <v>-0.21093086898326874</v>
      </c>
      <c r="CM1546">
        <v>-0.25990268588066101</v>
      </c>
      <c r="CN1546">
        <v>-0.27190724015235901</v>
      </c>
      <c r="CO1546">
        <v>-0.34156638383865356</v>
      </c>
      <c r="CP1546">
        <v>-0.35213890671730042</v>
      </c>
      <c r="CQ1546">
        <v>0.63272154331207275</v>
      </c>
      <c r="CR1546">
        <v>5.845707893371582</v>
      </c>
      <c r="CS1546">
        <v>5.8760037422180176</v>
      </c>
      <c r="CT1546">
        <v>5.9394779205322266</v>
      </c>
      <c r="CU1546">
        <v>5.952324390411377</v>
      </c>
      <c r="CV1546">
        <v>5.9071774482727051</v>
      </c>
      <c r="CW1546">
        <v>0.3689446747303009</v>
      </c>
      <c r="CX1546">
        <v>-0.32912474870681763</v>
      </c>
      <c r="CY1546">
        <v>-0.3155113160610199</v>
      </c>
      <c r="CZ1546">
        <v>-0.26601523160934448</v>
      </c>
      <c r="DA1546">
        <v>-0.31209167838096619</v>
      </c>
      <c r="DB1546">
        <v>-0.3841806948184967</v>
      </c>
      <c r="DC1546">
        <v>0.99081653356552124</v>
      </c>
      <c r="DD1546">
        <v>0.80640268325805664</v>
      </c>
      <c r="DE1546">
        <v>0.61239773035049438</v>
      </c>
      <c r="DF1546">
        <v>0.52171802520751953</v>
      </c>
      <c r="DG1546">
        <v>0.48516938090324402</v>
      </c>
      <c r="DH1546">
        <v>0.47463551163673401</v>
      </c>
      <c r="DI1546">
        <v>0.42320513725280762</v>
      </c>
      <c r="DJ1546">
        <v>0.37671110033988953</v>
      </c>
      <c r="DK1546">
        <v>0.35715782642364502</v>
      </c>
      <c r="DL1546">
        <v>0.38818737864494324</v>
      </c>
      <c r="DM1546">
        <v>0.37186717987060547</v>
      </c>
      <c r="DN1546">
        <v>0.39341029524803162</v>
      </c>
      <c r="DO1546">
        <v>1.2041609287261963</v>
      </c>
      <c r="DP1546">
        <v>6.0910964012145996</v>
      </c>
      <c r="DQ1546">
        <v>6.1146492958068848</v>
      </c>
      <c r="DR1546">
        <v>6.1697883605957031</v>
      </c>
      <c r="DS1546">
        <v>6.1791939735412598</v>
      </c>
      <c r="DT1546">
        <v>6.1415314674377441</v>
      </c>
      <c r="DU1546">
        <v>0.93767756223678589</v>
      </c>
      <c r="DV1546">
        <v>-6.2634512782096863E-2</v>
      </c>
      <c r="DW1546">
        <v>-8.2605436444282532E-2</v>
      </c>
      <c r="DX1546">
        <v>-0.10600084066390991</v>
      </c>
      <c r="DY1546">
        <v>5.8718547224998474E-3</v>
      </c>
      <c r="DZ1546">
        <v>5.8219410479068756E-2</v>
      </c>
      <c r="EA1546">
        <v>2.3719336986541748</v>
      </c>
      <c r="EB1546">
        <v>1.9352858066558838</v>
      </c>
      <c r="EC1546">
        <v>1.4859360456466675</v>
      </c>
      <c r="ED1546">
        <v>1.301365852355957</v>
      </c>
      <c r="EE1546">
        <v>1.2507845163345337</v>
      </c>
      <c r="EF1546">
        <v>1.2499681711196899</v>
      </c>
      <c r="EG1546">
        <v>1.2366664409637451</v>
      </c>
      <c r="EH1546">
        <v>1.225172758102417</v>
      </c>
      <c r="EI1546">
        <v>1.2480952739715576</v>
      </c>
      <c r="EJ1546">
        <v>1.341259241104126</v>
      </c>
      <c r="EK1546">
        <v>1.4019519090652466</v>
      </c>
      <c r="EL1546">
        <v>1.4698649644851685</v>
      </c>
      <c r="EM1546">
        <v>2.029228687286377</v>
      </c>
      <c r="EN1546">
        <v>6.4453978538513184</v>
      </c>
      <c r="EO1546">
        <v>6.4592156410217285</v>
      </c>
      <c r="EP1546">
        <v>6.5023202896118164</v>
      </c>
      <c r="EQ1546">
        <v>6.5067572593688965</v>
      </c>
      <c r="ER1546">
        <v>6.4799017906188965</v>
      </c>
      <c r="ES1546">
        <v>1.7588375806808472</v>
      </c>
      <c r="ET1546">
        <v>0.32213506102561951</v>
      </c>
      <c r="EU1546">
        <v>0.25367364287376404</v>
      </c>
      <c r="EV1546">
        <v>0.12503454089164734</v>
      </c>
      <c r="EW1546">
        <v>0.46496069431304932</v>
      </c>
      <c r="EX1546">
        <v>0.69697487354278564</v>
      </c>
      <c r="EY1546">
        <v>68.146331787109375</v>
      </c>
      <c r="EZ1546">
        <v>67.613990783691406</v>
      </c>
      <c r="FA1546">
        <v>67.22796630859375</v>
      </c>
      <c r="FB1546">
        <v>66.735519409179688</v>
      </c>
      <c r="FC1546">
        <v>66.652755737304688</v>
      </c>
      <c r="FD1546">
        <v>66.466575622558594</v>
      </c>
      <c r="FE1546">
        <v>67.091285705566406</v>
      </c>
      <c r="FF1546">
        <v>68.197074890136719</v>
      </c>
      <c r="FG1546">
        <v>71.119514465332031</v>
      </c>
      <c r="FH1546">
        <v>74.580551147460938</v>
      </c>
      <c r="FI1546">
        <v>77.948287963867187</v>
      </c>
      <c r="FJ1546">
        <v>79.322357177734375</v>
      </c>
      <c r="FK1546">
        <v>80.790779113769531</v>
      </c>
      <c r="FL1546">
        <v>81.089080810546875</v>
      </c>
      <c r="FM1546">
        <v>81.118698120117187</v>
      </c>
      <c r="FN1546">
        <v>81.333847045898437</v>
      </c>
      <c r="FO1546">
        <v>80.90240478515625</v>
      </c>
      <c r="FP1546">
        <v>80.019355773925781</v>
      </c>
      <c r="FQ1546">
        <v>78.009689331054688</v>
      </c>
      <c r="FR1546">
        <v>74.938209533691406</v>
      </c>
      <c r="FS1546">
        <v>72.384651184082031</v>
      </c>
      <c r="FT1546">
        <v>71.095291137695312</v>
      </c>
      <c r="FU1546">
        <v>70.203865051269531</v>
      </c>
      <c r="FV1546">
        <v>69.588249206542969</v>
      </c>
      <c r="FW1546">
        <v>181</v>
      </c>
      <c r="FX1546">
        <v>8.9820645749568939E-2</v>
      </c>
      <c r="FY1546">
        <v>1</v>
      </c>
    </row>
    <row r="1547" spans="1:181" x14ac:dyDescent="0.2">
      <c r="A1547" t="s">
        <v>243</v>
      </c>
      <c r="B1547" t="s">
        <v>239</v>
      </c>
      <c r="C1547" t="s">
        <v>214</v>
      </c>
      <c r="D1547" t="s">
        <v>9</v>
      </c>
      <c r="E1547">
        <v>2017</v>
      </c>
      <c r="F1547" t="s">
        <v>223</v>
      </c>
      <c r="G1547" t="s">
        <v>245</v>
      </c>
      <c r="H1547">
        <v>190</v>
      </c>
      <c r="K1547">
        <v>17.51768684387207</v>
      </c>
      <c r="L1547">
        <v>16.837730407714844</v>
      </c>
      <c r="M1547">
        <v>16.371749877929688</v>
      </c>
      <c r="N1547">
        <v>16.603654861450195</v>
      </c>
      <c r="O1547">
        <v>17.37803840637207</v>
      </c>
      <c r="P1547">
        <v>18.354747772216797</v>
      </c>
      <c r="Q1547">
        <v>21.547666549682617</v>
      </c>
      <c r="R1547">
        <v>24.297893524169922</v>
      </c>
      <c r="S1547">
        <v>27.191951751708984</v>
      </c>
      <c r="T1547">
        <v>29.236564636230469</v>
      </c>
      <c r="U1547">
        <v>32.493423461914063</v>
      </c>
      <c r="V1547">
        <v>33.822299957275391</v>
      </c>
      <c r="W1547">
        <v>34.555881500244141</v>
      </c>
      <c r="X1547">
        <v>35.107891082763672</v>
      </c>
      <c r="Y1547">
        <v>35.282123565673828</v>
      </c>
      <c r="Z1547">
        <v>35.419647216796875</v>
      </c>
      <c r="AA1547">
        <v>35.323074340820313</v>
      </c>
      <c r="AB1547">
        <v>35.320377349853516</v>
      </c>
      <c r="AC1547">
        <v>34.961601257324219</v>
      </c>
      <c r="AD1547">
        <v>34.205440521240234</v>
      </c>
      <c r="AE1547">
        <v>31.81549072265625</v>
      </c>
      <c r="AF1547">
        <v>26.098907470703125</v>
      </c>
      <c r="AG1547">
        <v>21.191427230834961</v>
      </c>
      <c r="AH1547">
        <v>18.252334594726562</v>
      </c>
      <c r="AI1547">
        <v>-2.3034160137176514</v>
      </c>
      <c r="AJ1547">
        <v>-1.8862024545669556</v>
      </c>
      <c r="AK1547">
        <v>-1.4711604118347168</v>
      </c>
      <c r="AL1547">
        <v>-1.337893009185791</v>
      </c>
      <c r="AM1547">
        <v>-1.3409712314605713</v>
      </c>
      <c r="AN1547">
        <v>-1.374683141708374</v>
      </c>
      <c r="AO1547">
        <v>-1.5170577764511108</v>
      </c>
      <c r="AP1547">
        <v>-1.6470345258712769</v>
      </c>
      <c r="AQ1547">
        <v>-1.7679005861282349</v>
      </c>
      <c r="AR1547">
        <v>-1.8850736618041992</v>
      </c>
      <c r="AS1547">
        <v>-2.0850846767425537</v>
      </c>
      <c r="AT1547">
        <v>-2.1741428375244141</v>
      </c>
      <c r="AU1547">
        <v>-0.76378566026687622</v>
      </c>
      <c r="AV1547">
        <v>5.2460179328918457</v>
      </c>
      <c r="AW1547">
        <v>5.2927918434143066</v>
      </c>
      <c r="AX1547">
        <v>5.3766355514526367</v>
      </c>
      <c r="AY1547">
        <v>5.3978915214538574</v>
      </c>
      <c r="AZ1547">
        <v>5.3344531059265137</v>
      </c>
      <c r="BA1547">
        <v>-1.0209481716156006</v>
      </c>
      <c r="BB1547">
        <v>-0.98038458824157715</v>
      </c>
      <c r="BC1547">
        <v>-0.88469630479812622</v>
      </c>
      <c r="BD1547">
        <v>-0.65706497430801392</v>
      </c>
      <c r="BE1547">
        <v>-1.0891441106796265</v>
      </c>
      <c r="BF1547">
        <v>-1.4653363227844238</v>
      </c>
      <c r="BG1547">
        <v>-0.92229866981506348</v>
      </c>
      <c r="BH1547">
        <v>-0.75731933116912842</v>
      </c>
      <c r="BI1547">
        <v>-0.5976220965385437</v>
      </c>
      <c r="BJ1547">
        <v>-0.55824530124664307</v>
      </c>
      <c r="BK1547">
        <v>-0.57535606622695923</v>
      </c>
      <c r="BL1547">
        <v>-0.59935051202774048</v>
      </c>
      <c r="BM1547">
        <v>-0.70359647274017334</v>
      </c>
      <c r="BN1547">
        <v>-0.798572838306427</v>
      </c>
      <c r="BO1547">
        <v>-0.87696319818496704</v>
      </c>
      <c r="BP1547">
        <v>-0.93200188875198364</v>
      </c>
      <c r="BQ1547">
        <v>-1.0549999475479126</v>
      </c>
      <c r="BR1547">
        <v>-1.0976880788803101</v>
      </c>
      <c r="BS1547">
        <v>6.1282124370336533E-2</v>
      </c>
      <c r="BT1547">
        <v>5.6003193855285645</v>
      </c>
      <c r="BU1547">
        <v>5.6373581886291504</v>
      </c>
      <c r="BV1547">
        <v>5.70916748046875</v>
      </c>
      <c r="BW1547">
        <v>5.7254548072814941</v>
      </c>
      <c r="BX1547">
        <v>5.672823429107666</v>
      </c>
      <c r="BY1547">
        <v>-0.19978822767734528</v>
      </c>
      <c r="BZ1547">
        <v>-0.5956149697303772</v>
      </c>
      <c r="CA1547">
        <v>-0.54841721057891846</v>
      </c>
      <c r="CB1547">
        <v>-0.42602962255477905</v>
      </c>
      <c r="CC1547">
        <v>-0.63005518913269043</v>
      </c>
      <c r="CD1547">
        <v>-0.82658082246780396</v>
      </c>
      <c r="CE1547">
        <v>3.4258928149938583E-2</v>
      </c>
      <c r="CF1547">
        <v>2.4541681632399559E-2</v>
      </c>
      <c r="CG1547">
        <v>7.3878234252333641E-3</v>
      </c>
      <c r="CH1547">
        <v>-1.8263623118400574E-2</v>
      </c>
      <c r="CI1547">
        <v>-4.5093338936567307E-2</v>
      </c>
      <c r="CJ1547">
        <v>-6.235751137137413E-2</v>
      </c>
      <c r="CK1547">
        <v>-0.14019568264484406</v>
      </c>
      <c r="CL1547">
        <v>-0.21093086898326874</v>
      </c>
      <c r="CM1547">
        <v>-0.25990268588066101</v>
      </c>
      <c r="CN1547">
        <v>-0.27190724015235901</v>
      </c>
      <c r="CO1547">
        <v>-0.34156638383865356</v>
      </c>
      <c r="CP1547">
        <v>-0.35213890671730042</v>
      </c>
      <c r="CQ1547">
        <v>0.63272154331207275</v>
      </c>
      <c r="CR1547">
        <v>5.845707893371582</v>
      </c>
      <c r="CS1547">
        <v>5.8760037422180176</v>
      </c>
      <c r="CT1547">
        <v>5.9394779205322266</v>
      </c>
      <c r="CU1547">
        <v>5.952324390411377</v>
      </c>
      <c r="CV1547">
        <v>5.9071774482727051</v>
      </c>
      <c r="CW1547">
        <v>0.3689446747303009</v>
      </c>
      <c r="CX1547">
        <v>-0.32912474870681763</v>
      </c>
      <c r="CY1547">
        <v>-0.3155113160610199</v>
      </c>
      <c r="CZ1547">
        <v>-0.26601523160934448</v>
      </c>
      <c r="DA1547">
        <v>-0.31209167838096619</v>
      </c>
      <c r="DB1547">
        <v>-0.3841806948184967</v>
      </c>
      <c r="DC1547">
        <v>0.99081653356552124</v>
      </c>
      <c r="DD1547">
        <v>0.80640268325805664</v>
      </c>
      <c r="DE1547">
        <v>0.61239773035049438</v>
      </c>
      <c r="DF1547">
        <v>0.52171802520751953</v>
      </c>
      <c r="DG1547">
        <v>0.48516938090324402</v>
      </c>
      <c r="DH1547">
        <v>0.47463551163673401</v>
      </c>
      <c r="DI1547">
        <v>0.42320513725280762</v>
      </c>
      <c r="DJ1547">
        <v>0.37671110033988953</v>
      </c>
      <c r="DK1547">
        <v>0.35715782642364502</v>
      </c>
      <c r="DL1547">
        <v>0.38818737864494324</v>
      </c>
      <c r="DM1547">
        <v>0.37186717987060547</v>
      </c>
      <c r="DN1547">
        <v>0.39341029524803162</v>
      </c>
      <c r="DO1547">
        <v>1.2041609287261963</v>
      </c>
      <c r="DP1547">
        <v>6.0910964012145996</v>
      </c>
      <c r="DQ1547">
        <v>6.1146492958068848</v>
      </c>
      <c r="DR1547">
        <v>6.1697883605957031</v>
      </c>
      <c r="DS1547">
        <v>6.1791939735412598</v>
      </c>
      <c r="DT1547">
        <v>6.1415314674377441</v>
      </c>
      <c r="DU1547">
        <v>0.93767756223678589</v>
      </c>
      <c r="DV1547">
        <v>-6.2634512782096863E-2</v>
      </c>
      <c r="DW1547">
        <v>-8.2605436444282532E-2</v>
      </c>
      <c r="DX1547">
        <v>-0.10600084066390991</v>
      </c>
      <c r="DY1547">
        <v>5.8718547224998474E-3</v>
      </c>
      <c r="DZ1547">
        <v>5.8219410479068756E-2</v>
      </c>
      <c r="EA1547">
        <v>2.3719336986541748</v>
      </c>
      <c r="EB1547">
        <v>1.9352858066558838</v>
      </c>
      <c r="EC1547">
        <v>1.4859360456466675</v>
      </c>
      <c r="ED1547">
        <v>1.301365852355957</v>
      </c>
      <c r="EE1547">
        <v>1.2507845163345337</v>
      </c>
      <c r="EF1547">
        <v>1.2499681711196899</v>
      </c>
      <c r="EG1547">
        <v>1.2366664409637451</v>
      </c>
      <c r="EH1547">
        <v>1.225172758102417</v>
      </c>
      <c r="EI1547">
        <v>1.2480952739715576</v>
      </c>
      <c r="EJ1547">
        <v>1.341259241104126</v>
      </c>
      <c r="EK1547">
        <v>1.4019519090652466</v>
      </c>
      <c r="EL1547">
        <v>1.4698649644851685</v>
      </c>
      <c r="EM1547">
        <v>2.029228687286377</v>
      </c>
      <c r="EN1547">
        <v>6.4453978538513184</v>
      </c>
      <c r="EO1547">
        <v>6.4592156410217285</v>
      </c>
      <c r="EP1547">
        <v>6.5023202896118164</v>
      </c>
      <c r="EQ1547">
        <v>6.5067572593688965</v>
      </c>
      <c r="ER1547">
        <v>6.4799017906188965</v>
      </c>
      <c r="ES1547">
        <v>1.7588375806808472</v>
      </c>
      <c r="ET1547">
        <v>0.32213506102561951</v>
      </c>
      <c r="EU1547">
        <v>0.25367364287376404</v>
      </c>
      <c r="EV1547">
        <v>0.12503454089164734</v>
      </c>
      <c r="EW1547">
        <v>0.46496069431304932</v>
      </c>
      <c r="EX1547">
        <v>0.69697487354278564</v>
      </c>
      <c r="EY1547">
        <v>68.146331787109375</v>
      </c>
      <c r="EZ1547">
        <v>67.613990783691406</v>
      </c>
      <c r="FA1547">
        <v>67.22796630859375</v>
      </c>
      <c r="FB1547">
        <v>66.735519409179688</v>
      </c>
      <c r="FC1547">
        <v>66.652755737304688</v>
      </c>
      <c r="FD1547">
        <v>66.466575622558594</v>
      </c>
      <c r="FE1547">
        <v>67.091285705566406</v>
      </c>
      <c r="FF1547">
        <v>68.197074890136719</v>
      </c>
      <c r="FG1547">
        <v>71.119514465332031</v>
      </c>
      <c r="FH1547">
        <v>74.580551147460938</v>
      </c>
      <c r="FI1547">
        <v>77.948287963867187</v>
      </c>
      <c r="FJ1547">
        <v>79.322357177734375</v>
      </c>
      <c r="FK1547">
        <v>80.790779113769531</v>
      </c>
      <c r="FL1547">
        <v>81.089080810546875</v>
      </c>
      <c r="FM1547">
        <v>81.118698120117187</v>
      </c>
      <c r="FN1547">
        <v>81.333847045898437</v>
      </c>
      <c r="FO1547">
        <v>80.90240478515625</v>
      </c>
      <c r="FP1547">
        <v>80.019355773925781</v>
      </c>
      <c r="FQ1547">
        <v>78.009689331054688</v>
      </c>
      <c r="FR1547">
        <v>74.938209533691406</v>
      </c>
      <c r="FS1547">
        <v>72.384651184082031</v>
      </c>
      <c r="FT1547">
        <v>71.095291137695312</v>
      </c>
      <c r="FU1547">
        <v>70.203865051269531</v>
      </c>
      <c r="FV1547">
        <v>69.588249206542969</v>
      </c>
      <c r="FW1547">
        <v>181</v>
      </c>
      <c r="FX1547">
        <v>8.9820645749568939E-2</v>
      </c>
      <c r="FY1547">
        <v>1</v>
      </c>
    </row>
    <row r="1548" spans="1:181" x14ac:dyDescent="0.2">
      <c r="A1548" t="s">
        <v>243</v>
      </c>
      <c r="B1548" t="s">
        <v>239</v>
      </c>
      <c r="C1548" t="s">
        <v>214</v>
      </c>
      <c r="D1548" t="s">
        <v>9</v>
      </c>
      <c r="E1548">
        <v>2018</v>
      </c>
      <c r="F1548" t="s">
        <v>223</v>
      </c>
      <c r="G1548" t="s">
        <v>245</v>
      </c>
      <c r="H1548">
        <v>190</v>
      </c>
      <c r="K1548">
        <v>17.51768684387207</v>
      </c>
      <c r="L1548">
        <v>16.837730407714844</v>
      </c>
      <c r="M1548">
        <v>16.371749877929688</v>
      </c>
      <c r="N1548">
        <v>16.603654861450195</v>
      </c>
      <c r="O1548">
        <v>17.37803840637207</v>
      </c>
      <c r="P1548">
        <v>18.354747772216797</v>
      </c>
      <c r="Q1548">
        <v>21.547666549682617</v>
      </c>
      <c r="R1548">
        <v>24.297893524169922</v>
      </c>
      <c r="S1548">
        <v>27.191951751708984</v>
      </c>
      <c r="T1548">
        <v>29.236564636230469</v>
      </c>
      <c r="U1548">
        <v>32.493423461914063</v>
      </c>
      <c r="V1548">
        <v>33.822299957275391</v>
      </c>
      <c r="W1548">
        <v>34.555881500244141</v>
      </c>
      <c r="X1548">
        <v>35.107891082763672</v>
      </c>
      <c r="Y1548">
        <v>35.282123565673828</v>
      </c>
      <c r="Z1548">
        <v>35.419647216796875</v>
      </c>
      <c r="AA1548">
        <v>35.323074340820313</v>
      </c>
      <c r="AB1548">
        <v>35.320377349853516</v>
      </c>
      <c r="AC1548">
        <v>34.961601257324219</v>
      </c>
      <c r="AD1548">
        <v>34.205440521240234</v>
      </c>
      <c r="AE1548">
        <v>31.81549072265625</v>
      </c>
      <c r="AF1548">
        <v>26.098907470703125</v>
      </c>
      <c r="AG1548">
        <v>21.191427230834961</v>
      </c>
      <c r="AH1548">
        <v>18.252334594726562</v>
      </c>
      <c r="AI1548">
        <v>-2.3034160137176514</v>
      </c>
      <c r="AJ1548">
        <v>-1.8862024545669556</v>
      </c>
      <c r="AK1548">
        <v>-1.4711604118347168</v>
      </c>
      <c r="AL1548">
        <v>-1.337893009185791</v>
      </c>
      <c r="AM1548">
        <v>-1.3409712314605713</v>
      </c>
      <c r="AN1548">
        <v>-1.374683141708374</v>
      </c>
      <c r="AO1548">
        <v>-1.5170577764511108</v>
      </c>
      <c r="AP1548">
        <v>-1.6470345258712769</v>
      </c>
      <c r="AQ1548">
        <v>-1.7679005861282349</v>
      </c>
      <c r="AR1548">
        <v>-1.8850736618041992</v>
      </c>
      <c r="AS1548">
        <v>-2.0850846767425537</v>
      </c>
      <c r="AT1548">
        <v>-2.1741428375244141</v>
      </c>
      <c r="AU1548">
        <v>-0.76378566026687622</v>
      </c>
      <c r="AV1548">
        <v>5.2460179328918457</v>
      </c>
      <c r="AW1548">
        <v>5.2927918434143066</v>
      </c>
      <c r="AX1548">
        <v>5.3766355514526367</v>
      </c>
      <c r="AY1548">
        <v>5.3978915214538574</v>
      </c>
      <c r="AZ1548">
        <v>5.3344531059265137</v>
      </c>
      <c r="BA1548">
        <v>-1.0209481716156006</v>
      </c>
      <c r="BB1548">
        <v>-0.98038458824157715</v>
      </c>
      <c r="BC1548">
        <v>-0.88469630479812622</v>
      </c>
      <c r="BD1548">
        <v>-0.65706497430801392</v>
      </c>
      <c r="BE1548">
        <v>-1.0891441106796265</v>
      </c>
      <c r="BF1548">
        <v>-1.4653363227844238</v>
      </c>
      <c r="BG1548">
        <v>-0.92229866981506348</v>
      </c>
      <c r="BH1548">
        <v>-0.75731933116912842</v>
      </c>
      <c r="BI1548">
        <v>-0.5976220965385437</v>
      </c>
      <c r="BJ1548">
        <v>-0.55824530124664307</v>
      </c>
      <c r="BK1548">
        <v>-0.57535606622695923</v>
      </c>
      <c r="BL1548">
        <v>-0.59935051202774048</v>
      </c>
      <c r="BM1548">
        <v>-0.70359647274017334</v>
      </c>
      <c r="BN1548">
        <v>-0.798572838306427</v>
      </c>
      <c r="BO1548">
        <v>-0.87696319818496704</v>
      </c>
      <c r="BP1548">
        <v>-0.93200188875198364</v>
      </c>
      <c r="BQ1548">
        <v>-1.0549999475479126</v>
      </c>
      <c r="BR1548">
        <v>-1.0976880788803101</v>
      </c>
      <c r="BS1548">
        <v>6.1282124370336533E-2</v>
      </c>
      <c r="BT1548">
        <v>5.6003193855285645</v>
      </c>
      <c r="BU1548">
        <v>5.6373581886291504</v>
      </c>
      <c r="BV1548">
        <v>5.70916748046875</v>
      </c>
      <c r="BW1548">
        <v>5.7254548072814941</v>
      </c>
      <c r="BX1548">
        <v>5.672823429107666</v>
      </c>
      <c r="BY1548">
        <v>-0.19978822767734528</v>
      </c>
      <c r="BZ1548">
        <v>-0.5956149697303772</v>
      </c>
      <c r="CA1548">
        <v>-0.54841721057891846</v>
      </c>
      <c r="CB1548">
        <v>-0.42602962255477905</v>
      </c>
      <c r="CC1548">
        <v>-0.63005518913269043</v>
      </c>
      <c r="CD1548">
        <v>-0.82658082246780396</v>
      </c>
      <c r="CE1548">
        <v>3.4258928149938583E-2</v>
      </c>
      <c r="CF1548">
        <v>2.4541681632399559E-2</v>
      </c>
      <c r="CG1548">
        <v>7.3878234252333641E-3</v>
      </c>
      <c r="CH1548">
        <v>-1.8263623118400574E-2</v>
      </c>
      <c r="CI1548">
        <v>-4.5093338936567307E-2</v>
      </c>
      <c r="CJ1548">
        <v>-6.235751137137413E-2</v>
      </c>
      <c r="CK1548">
        <v>-0.14019568264484406</v>
      </c>
      <c r="CL1548">
        <v>-0.21093086898326874</v>
      </c>
      <c r="CM1548">
        <v>-0.25990268588066101</v>
      </c>
      <c r="CN1548">
        <v>-0.27190724015235901</v>
      </c>
      <c r="CO1548">
        <v>-0.34156638383865356</v>
      </c>
      <c r="CP1548">
        <v>-0.35213890671730042</v>
      </c>
      <c r="CQ1548">
        <v>0.63272154331207275</v>
      </c>
      <c r="CR1548">
        <v>5.845707893371582</v>
      </c>
      <c r="CS1548">
        <v>5.8760037422180176</v>
      </c>
      <c r="CT1548">
        <v>5.9394779205322266</v>
      </c>
      <c r="CU1548">
        <v>5.952324390411377</v>
      </c>
      <c r="CV1548">
        <v>5.9071774482727051</v>
      </c>
      <c r="CW1548">
        <v>0.3689446747303009</v>
      </c>
      <c r="CX1548">
        <v>-0.32912474870681763</v>
      </c>
      <c r="CY1548">
        <v>-0.3155113160610199</v>
      </c>
      <c r="CZ1548">
        <v>-0.26601523160934448</v>
      </c>
      <c r="DA1548">
        <v>-0.31209167838096619</v>
      </c>
      <c r="DB1548">
        <v>-0.3841806948184967</v>
      </c>
      <c r="DC1548">
        <v>0.99081653356552124</v>
      </c>
      <c r="DD1548">
        <v>0.80640268325805664</v>
      </c>
      <c r="DE1548">
        <v>0.61239773035049438</v>
      </c>
      <c r="DF1548">
        <v>0.52171802520751953</v>
      </c>
      <c r="DG1548">
        <v>0.48516938090324402</v>
      </c>
      <c r="DH1548">
        <v>0.47463551163673401</v>
      </c>
      <c r="DI1548">
        <v>0.42320513725280762</v>
      </c>
      <c r="DJ1548">
        <v>0.37671110033988953</v>
      </c>
      <c r="DK1548">
        <v>0.35715782642364502</v>
      </c>
      <c r="DL1548">
        <v>0.38818737864494324</v>
      </c>
      <c r="DM1548">
        <v>0.37186717987060547</v>
      </c>
      <c r="DN1548">
        <v>0.39341029524803162</v>
      </c>
      <c r="DO1548">
        <v>1.2041609287261963</v>
      </c>
      <c r="DP1548">
        <v>6.0910964012145996</v>
      </c>
      <c r="DQ1548">
        <v>6.1146492958068848</v>
      </c>
      <c r="DR1548">
        <v>6.1697883605957031</v>
      </c>
      <c r="DS1548">
        <v>6.1791939735412598</v>
      </c>
      <c r="DT1548">
        <v>6.1415314674377441</v>
      </c>
      <c r="DU1548">
        <v>0.93767756223678589</v>
      </c>
      <c r="DV1548">
        <v>-6.2634512782096863E-2</v>
      </c>
      <c r="DW1548">
        <v>-8.2605436444282532E-2</v>
      </c>
      <c r="DX1548">
        <v>-0.10600084066390991</v>
      </c>
      <c r="DY1548">
        <v>5.8718547224998474E-3</v>
      </c>
      <c r="DZ1548">
        <v>5.8219410479068756E-2</v>
      </c>
      <c r="EA1548">
        <v>2.3719336986541748</v>
      </c>
      <c r="EB1548">
        <v>1.9352858066558838</v>
      </c>
      <c r="EC1548">
        <v>1.4859360456466675</v>
      </c>
      <c r="ED1548">
        <v>1.301365852355957</v>
      </c>
      <c r="EE1548">
        <v>1.2507845163345337</v>
      </c>
      <c r="EF1548">
        <v>1.2499681711196899</v>
      </c>
      <c r="EG1548">
        <v>1.2366664409637451</v>
      </c>
      <c r="EH1548">
        <v>1.225172758102417</v>
      </c>
      <c r="EI1548">
        <v>1.2480952739715576</v>
      </c>
      <c r="EJ1548">
        <v>1.341259241104126</v>
      </c>
      <c r="EK1548">
        <v>1.4019519090652466</v>
      </c>
      <c r="EL1548">
        <v>1.4698649644851685</v>
      </c>
      <c r="EM1548">
        <v>2.029228687286377</v>
      </c>
      <c r="EN1548">
        <v>6.4453978538513184</v>
      </c>
      <c r="EO1548">
        <v>6.4592156410217285</v>
      </c>
      <c r="EP1548">
        <v>6.5023202896118164</v>
      </c>
      <c r="EQ1548">
        <v>6.5067572593688965</v>
      </c>
      <c r="ER1548">
        <v>6.4799017906188965</v>
      </c>
      <c r="ES1548">
        <v>1.7588375806808472</v>
      </c>
      <c r="ET1548">
        <v>0.32213506102561951</v>
      </c>
      <c r="EU1548">
        <v>0.25367364287376404</v>
      </c>
      <c r="EV1548">
        <v>0.12503454089164734</v>
      </c>
      <c r="EW1548">
        <v>0.46496069431304932</v>
      </c>
      <c r="EX1548">
        <v>0.69697487354278564</v>
      </c>
      <c r="EY1548">
        <v>68.146331787109375</v>
      </c>
      <c r="EZ1548">
        <v>67.613990783691406</v>
      </c>
      <c r="FA1548">
        <v>67.22796630859375</v>
      </c>
      <c r="FB1548">
        <v>66.735519409179688</v>
      </c>
      <c r="FC1548">
        <v>66.652755737304688</v>
      </c>
      <c r="FD1548">
        <v>66.466575622558594</v>
      </c>
      <c r="FE1548">
        <v>67.091285705566406</v>
      </c>
      <c r="FF1548">
        <v>68.197074890136719</v>
      </c>
      <c r="FG1548">
        <v>71.119514465332031</v>
      </c>
      <c r="FH1548">
        <v>74.580551147460938</v>
      </c>
      <c r="FI1548">
        <v>77.948287963867187</v>
      </c>
      <c r="FJ1548">
        <v>79.322357177734375</v>
      </c>
      <c r="FK1548">
        <v>80.790779113769531</v>
      </c>
      <c r="FL1548">
        <v>81.089080810546875</v>
      </c>
      <c r="FM1548">
        <v>81.118698120117187</v>
      </c>
      <c r="FN1548">
        <v>81.333847045898437</v>
      </c>
      <c r="FO1548">
        <v>80.90240478515625</v>
      </c>
      <c r="FP1548">
        <v>80.019355773925781</v>
      </c>
      <c r="FQ1548">
        <v>78.009689331054688</v>
      </c>
      <c r="FR1548">
        <v>74.938209533691406</v>
      </c>
      <c r="FS1548">
        <v>72.384651184082031</v>
      </c>
      <c r="FT1548">
        <v>71.095291137695312</v>
      </c>
      <c r="FU1548">
        <v>70.203865051269531</v>
      </c>
      <c r="FV1548">
        <v>69.588249206542969</v>
      </c>
      <c r="FW1548">
        <v>181</v>
      </c>
      <c r="FX1548">
        <v>8.9820645749568939E-2</v>
      </c>
      <c r="FY1548">
        <v>1</v>
      </c>
    </row>
    <row r="1549" spans="1:181" x14ac:dyDescent="0.2">
      <c r="A1549" t="s">
        <v>243</v>
      </c>
      <c r="B1549" t="s">
        <v>239</v>
      </c>
      <c r="C1549" t="s">
        <v>214</v>
      </c>
      <c r="D1549" t="s">
        <v>9</v>
      </c>
      <c r="E1549">
        <v>2019</v>
      </c>
      <c r="F1549" t="s">
        <v>223</v>
      </c>
      <c r="G1549" t="s">
        <v>245</v>
      </c>
      <c r="H1549">
        <v>190</v>
      </c>
      <c r="K1549">
        <v>17.51768684387207</v>
      </c>
      <c r="L1549">
        <v>16.837730407714844</v>
      </c>
      <c r="M1549">
        <v>16.371749877929688</v>
      </c>
      <c r="N1549">
        <v>16.603654861450195</v>
      </c>
      <c r="O1549">
        <v>17.37803840637207</v>
      </c>
      <c r="P1549">
        <v>18.354747772216797</v>
      </c>
      <c r="Q1549">
        <v>21.547666549682617</v>
      </c>
      <c r="R1549">
        <v>24.297893524169922</v>
      </c>
      <c r="S1549">
        <v>27.191951751708984</v>
      </c>
      <c r="T1549">
        <v>29.236564636230469</v>
      </c>
      <c r="U1549">
        <v>32.493423461914063</v>
      </c>
      <c r="V1549">
        <v>33.822299957275391</v>
      </c>
      <c r="W1549">
        <v>34.555881500244141</v>
      </c>
      <c r="X1549">
        <v>35.107891082763672</v>
      </c>
      <c r="Y1549">
        <v>35.282123565673828</v>
      </c>
      <c r="Z1549">
        <v>35.419647216796875</v>
      </c>
      <c r="AA1549">
        <v>35.323074340820313</v>
      </c>
      <c r="AB1549">
        <v>35.320377349853516</v>
      </c>
      <c r="AC1549">
        <v>34.961601257324219</v>
      </c>
      <c r="AD1549">
        <v>34.205440521240234</v>
      </c>
      <c r="AE1549">
        <v>31.81549072265625</v>
      </c>
      <c r="AF1549">
        <v>26.098907470703125</v>
      </c>
      <c r="AG1549">
        <v>21.191427230834961</v>
      </c>
      <c r="AH1549">
        <v>18.252334594726562</v>
      </c>
      <c r="AI1549">
        <v>-2.3034160137176514</v>
      </c>
      <c r="AJ1549">
        <v>-1.8862024545669556</v>
      </c>
      <c r="AK1549">
        <v>-1.4711604118347168</v>
      </c>
      <c r="AL1549">
        <v>-1.337893009185791</v>
      </c>
      <c r="AM1549">
        <v>-1.3409712314605713</v>
      </c>
      <c r="AN1549">
        <v>-1.374683141708374</v>
      </c>
      <c r="AO1549">
        <v>-1.5170577764511108</v>
      </c>
      <c r="AP1549">
        <v>-1.6470345258712769</v>
      </c>
      <c r="AQ1549">
        <v>-1.7679005861282349</v>
      </c>
      <c r="AR1549">
        <v>-1.8850736618041992</v>
      </c>
      <c r="AS1549">
        <v>-2.0850846767425537</v>
      </c>
      <c r="AT1549">
        <v>-2.1741428375244141</v>
      </c>
      <c r="AU1549">
        <v>-0.76378566026687622</v>
      </c>
      <c r="AV1549">
        <v>5.2460179328918457</v>
      </c>
      <c r="AW1549">
        <v>5.2927918434143066</v>
      </c>
      <c r="AX1549">
        <v>5.3766355514526367</v>
      </c>
      <c r="AY1549">
        <v>5.3978915214538574</v>
      </c>
      <c r="AZ1549">
        <v>5.3344531059265137</v>
      </c>
      <c r="BA1549">
        <v>-1.0209481716156006</v>
      </c>
      <c r="BB1549">
        <v>-0.98038458824157715</v>
      </c>
      <c r="BC1549">
        <v>-0.88469630479812622</v>
      </c>
      <c r="BD1549">
        <v>-0.65706497430801392</v>
      </c>
      <c r="BE1549">
        <v>-1.0891441106796265</v>
      </c>
      <c r="BF1549">
        <v>-1.4653363227844238</v>
      </c>
      <c r="BG1549">
        <v>-0.92229866981506348</v>
      </c>
      <c r="BH1549">
        <v>-0.75731933116912842</v>
      </c>
      <c r="BI1549">
        <v>-0.5976220965385437</v>
      </c>
      <c r="BJ1549">
        <v>-0.55824530124664307</v>
      </c>
      <c r="BK1549">
        <v>-0.57535606622695923</v>
      </c>
      <c r="BL1549">
        <v>-0.59935051202774048</v>
      </c>
      <c r="BM1549">
        <v>-0.70359647274017334</v>
      </c>
      <c r="BN1549">
        <v>-0.798572838306427</v>
      </c>
      <c r="BO1549">
        <v>-0.87696319818496704</v>
      </c>
      <c r="BP1549">
        <v>-0.93200188875198364</v>
      </c>
      <c r="BQ1549">
        <v>-1.0549999475479126</v>
      </c>
      <c r="BR1549">
        <v>-1.0976880788803101</v>
      </c>
      <c r="BS1549">
        <v>6.1282124370336533E-2</v>
      </c>
      <c r="BT1549">
        <v>5.6003193855285645</v>
      </c>
      <c r="BU1549">
        <v>5.6373581886291504</v>
      </c>
      <c r="BV1549">
        <v>5.70916748046875</v>
      </c>
      <c r="BW1549">
        <v>5.7254548072814941</v>
      </c>
      <c r="BX1549">
        <v>5.672823429107666</v>
      </c>
      <c r="BY1549">
        <v>-0.19978822767734528</v>
      </c>
      <c r="BZ1549">
        <v>-0.5956149697303772</v>
      </c>
      <c r="CA1549">
        <v>-0.54841721057891846</v>
      </c>
      <c r="CB1549">
        <v>-0.42602962255477905</v>
      </c>
      <c r="CC1549">
        <v>-0.63005518913269043</v>
      </c>
      <c r="CD1549">
        <v>-0.82658082246780396</v>
      </c>
      <c r="CE1549">
        <v>3.4258928149938583E-2</v>
      </c>
      <c r="CF1549">
        <v>2.4541681632399559E-2</v>
      </c>
      <c r="CG1549">
        <v>7.3878234252333641E-3</v>
      </c>
      <c r="CH1549">
        <v>-1.8263623118400574E-2</v>
      </c>
      <c r="CI1549">
        <v>-4.5093338936567307E-2</v>
      </c>
      <c r="CJ1549">
        <v>-6.235751137137413E-2</v>
      </c>
      <c r="CK1549">
        <v>-0.14019568264484406</v>
      </c>
      <c r="CL1549">
        <v>-0.21093086898326874</v>
      </c>
      <c r="CM1549">
        <v>-0.25990268588066101</v>
      </c>
      <c r="CN1549">
        <v>-0.27190724015235901</v>
      </c>
      <c r="CO1549">
        <v>-0.34156638383865356</v>
      </c>
      <c r="CP1549">
        <v>-0.35213890671730042</v>
      </c>
      <c r="CQ1549">
        <v>0.63272154331207275</v>
      </c>
      <c r="CR1549">
        <v>5.845707893371582</v>
      </c>
      <c r="CS1549">
        <v>5.8760037422180176</v>
      </c>
      <c r="CT1549">
        <v>5.9394779205322266</v>
      </c>
      <c r="CU1549">
        <v>5.952324390411377</v>
      </c>
      <c r="CV1549">
        <v>5.9071774482727051</v>
      </c>
      <c r="CW1549">
        <v>0.3689446747303009</v>
      </c>
      <c r="CX1549">
        <v>-0.32912474870681763</v>
      </c>
      <c r="CY1549">
        <v>-0.3155113160610199</v>
      </c>
      <c r="CZ1549">
        <v>-0.26601523160934448</v>
      </c>
      <c r="DA1549">
        <v>-0.31209167838096619</v>
      </c>
      <c r="DB1549">
        <v>-0.3841806948184967</v>
      </c>
      <c r="DC1549">
        <v>0.99081653356552124</v>
      </c>
      <c r="DD1549">
        <v>0.80640268325805664</v>
      </c>
      <c r="DE1549">
        <v>0.61239773035049438</v>
      </c>
      <c r="DF1549">
        <v>0.52171802520751953</v>
      </c>
      <c r="DG1549">
        <v>0.48516938090324402</v>
      </c>
      <c r="DH1549">
        <v>0.47463551163673401</v>
      </c>
      <c r="DI1549">
        <v>0.42320513725280762</v>
      </c>
      <c r="DJ1549">
        <v>0.37671110033988953</v>
      </c>
      <c r="DK1549">
        <v>0.35715782642364502</v>
      </c>
      <c r="DL1549">
        <v>0.38818737864494324</v>
      </c>
      <c r="DM1549">
        <v>0.37186717987060547</v>
      </c>
      <c r="DN1549">
        <v>0.39341029524803162</v>
      </c>
      <c r="DO1549">
        <v>1.2041609287261963</v>
      </c>
      <c r="DP1549">
        <v>6.0910964012145996</v>
      </c>
      <c r="DQ1549">
        <v>6.1146492958068848</v>
      </c>
      <c r="DR1549">
        <v>6.1697883605957031</v>
      </c>
      <c r="DS1549">
        <v>6.1791939735412598</v>
      </c>
      <c r="DT1549">
        <v>6.1415314674377441</v>
      </c>
      <c r="DU1549">
        <v>0.93767756223678589</v>
      </c>
      <c r="DV1549">
        <v>-6.2634512782096863E-2</v>
      </c>
      <c r="DW1549">
        <v>-8.2605436444282532E-2</v>
      </c>
      <c r="DX1549">
        <v>-0.10600084066390991</v>
      </c>
      <c r="DY1549">
        <v>5.8718547224998474E-3</v>
      </c>
      <c r="DZ1549">
        <v>5.8219410479068756E-2</v>
      </c>
      <c r="EA1549">
        <v>2.3719336986541748</v>
      </c>
      <c r="EB1549">
        <v>1.9352858066558838</v>
      </c>
      <c r="EC1549">
        <v>1.4859360456466675</v>
      </c>
      <c r="ED1549">
        <v>1.301365852355957</v>
      </c>
      <c r="EE1549">
        <v>1.2507845163345337</v>
      </c>
      <c r="EF1549">
        <v>1.2499681711196899</v>
      </c>
      <c r="EG1549">
        <v>1.2366664409637451</v>
      </c>
      <c r="EH1549">
        <v>1.225172758102417</v>
      </c>
      <c r="EI1549">
        <v>1.2480952739715576</v>
      </c>
      <c r="EJ1549">
        <v>1.341259241104126</v>
      </c>
      <c r="EK1549">
        <v>1.4019519090652466</v>
      </c>
      <c r="EL1549">
        <v>1.4698649644851685</v>
      </c>
      <c r="EM1549">
        <v>2.029228687286377</v>
      </c>
      <c r="EN1549">
        <v>6.4453978538513184</v>
      </c>
      <c r="EO1549">
        <v>6.4592156410217285</v>
      </c>
      <c r="EP1549">
        <v>6.5023202896118164</v>
      </c>
      <c r="EQ1549">
        <v>6.5067572593688965</v>
      </c>
      <c r="ER1549">
        <v>6.4799017906188965</v>
      </c>
      <c r="ES1549">
        <v>1.7588375806808472</v>
      </c>
      <c r="ET1549">
        <v>0.32213506102561951</v>
      </c>
      <c r="EU1549">
        <v>0.25367364287376404</v>
      </c>
      <c r="EV1549">
        <v>0.12503454089164734</v>
      </c>
      <c r="EW1549">
        <v>0.46496069431304932</v>
      </c>
      <c r="EX1549">
        <v>0.69697487354278564</v>
      </c>
      <c r="EY1549">
        <v>68.146331787109375</v>
      </c>
      <c r="EZ1549">
        <v>67.613990783691406</v>
      </c>
      <c r="FA1549">
        <v>67.22796630859375</v>
      </c>
      <c r="FB1549">
        <v>66.735519409179688</v>
      </c>
      <c r="FC1549">
        <v>66.652755737304688</v>
      </c>
      <c r="FD1549">
        <v>66.466575622558594</v>
      </c>
      <c r="FE1549">
        <v>67.091285705566406</v>
      </c>
      <c r="FF1549">
        <v>68.197074890136719</v>
      </c>
      <c r="FG1549">
        <v>71.119514465332031</v>
      </c>
      <c r="FH1549">
        <v>74.580551147460938</v>
      </c>
      <c r="FI1549">
        <v>77.948287963867187</v>
      </c>
      <c r="FJ1549">
        <v>79.322357177734375</v>
      </c>
      <c r="FK1549">
        <v>80.790779113769531</v>
      </c>
      <c r="FL1549">
        <v>81.089080810546875</v>
      </c>
      <c r="FM1549">
        <v>81.118698120117187</v>
      </c>
      <c r="FN1549">
        <v>81.333847045898437</v>
      </c>
      <c r="FO1549">
        <v>80.90240478515625</v>
      </c>
      <c r="FP1549">
        <v>80.019355773925781</v>
      </c>
      <c r="FQ1549">
        <v>78.009689331054688</v>
      </c>
      <c r="FR1549">
        <v>74.938209533691406</v>
      </c>
      <c r="FS1549">
        <v>72.384651184082031</v>
      </c>
      <c r="FT1549">
        <v>71.095291137695312</v>
      </c>
      <c r="FU1549">
        <v>70.203865051269531</v>
      </c>
      <c r="FV1549">
        <v>69.588249206542969</v>
      </c>
      <c r="FW1549">
        <v>181</v>
      </c>
      <c r="FX1549">
        <v>8.9820645749568939E-2</v>
      </c>
      <c r="FY1549">
        <v>1</v>
      </c>
    </row>
    <row r="1550" spans="1:181" x14ac:dyDescent="0.2">
      <c r="A1550" t="s">
        <v>243</v>
      </c>
      <c r="B1550" t="s">
        <v>239</v>
      </c>
      <c r="C1550" t="s">
        <v>214</v>
      </c>
      <c r="D1550" t="s">
        <v>9</v>
      </c>
      <c r="E1550">
        <v>2020</v>
      </c>
      <c r="F1550" t="s">
        <v>223</v>
      </c>
      <c r="G1550" t="s">
        <v>245</v>
      </c>
      <c r="H1550">
        <v>190</v>
      </c>
      <c r="K1550">
        <v>17.51768684387207</v>
      </c>
      <c r="L1550">
        <v>16.837730407714844</v>
      </c>
      <c r="M1550">
        <v>16.371749877929688</v>
      </c>
      <c r="N1550">
        <v>16.603654861450195</v>
      </c>
      <c r="O1550">
        <v>17.37803840637207</v>
      </c>
      <c r="P1550">
        <v>18.354747772216797</v>
      </c>
      <c r="Q1550">
        <v>21.547666549682617</v>
      </c>
      <c r="R1550">
        <v>24.297893524169922</v>
      </c>
      <c r="S1550">
        <v>27.191951751708984</v>
      </c>
      <c r="T1550">
        <v>29.236564636230469</v>
      </c>
      <c r="U1550">
        <v>32.493423461914063</v>
      </c>
      <c r="V1550">
        <v>33.822299957275391</v>
      </c>
      <c r="W1550">
        <v>34.555881500244141</v>
      </c>
      <c r="X1550">
        <v>35.107891082763672</v>
      </c>
      <c r="Y1550">
        <v>35.282123565673828</v>
      </c>
      <c r="Z1550">
        <v>35.419647216796875</v>
      </c>
      <c r="AA1550">
        <v>35.323074340820313</v>
      </c>
      <c r="AB1550">
        <v>35.320377349853516</v>
      </c>
      <c r="AC1550">
        <v>34.961601257324219</v>
      </c>
      <c r="AD1550">
        <v>34.205440521240234</v>
      </c>
      <c r="AE1550">
        <v>31.81549072265625</v>
      </c>
      <c r="AF1550">
        <v>26.098907470703125</v>
      </c>
      <c r="AG1550">
        <v>21.191427230834961</v>
      </c>
      <c r="AH1550">
        <v>18.252334594726562</v>
      </c>
      <c r="AI1550">
        <v>-2.3034160137176514</v>
      </c>
      <c r="AJ1550">
        <v>-1.8862024545669556</v>
      </c>
      <c r="AK1550">
        <v>-1.4711604118347168</v>
      </c>
      <c r="AL1550">
        <v>-1.337893009185791</v>
      </c>
      <c r="AM1550">
        <v>-1.3409712314605713</v>
      </c>
      <c r="AN1550">
        <v>-1.374683141708374</v>
      </c>
      <c r="AO1550">
        <v>-1.5170577764511108</v>
      </c>
      <c r="AP1550">
        <v>-1.6470345258712769</v>
      </c>
      <c r="AQ1550">
        <v>-1.7679005861282349</v>
      </c>
      <c r="AR1550">
        <v>-1.8850736618041992</v>
      </c>
      <c r="AS1550">
        <v>-2.0850846767425537</v>
      </c>
      <c r="AT1550">
        <v>-2.1741428375244141</v>
      </c>
      <c r="AU1550">
        <v>-0.76378566026687622</v>
      </c>
      <c r="AV1550">
        <v>5.2460179328918457</v>
      </c>
      <c r="AW1550">
        <v>5.2927918434143066</v>
      </c>
      <c r="AX1550">
        <v>5.3766355514526367</v>
      </c>
      <c r="AY1550">
        <v>5.3978915214538574</v>
      </c>
      <c r="AZ1550">
        <v>5.3344531059265137</v>
      </c>
      <c r="BA1550">
        <v>-1.0209481716156006</v>
      </c>
      <c r="BB1550">
        <v>-0.98038458824157715</v>
      </c>
      <c r="BC1550">
        <v>-0.88469630479812622</v>
      </c>
      <c r="BD1550">
        <v>-0.65706497430801392</v>
      </c>
      <c r="BE1550">
        <v>-1.0891441106796265</v>
      </c>
      <c r="BF1550">
        <v>-1.4653363227844238</v>
      </c>
      <c r="BG1550">
        <v>-0.92229866981506348</v>
      </c>
      <c r="BH1550">
        <v>-0.75731933116912842</v>
      </c>
      <c r="BI1550">
        <v>-0.5976220965385437</v>
      </c>
      <c r="BJ1550">
        <v>-0.55824530124664307</v>
      </c>
      <c r="BK1550">
        <v>-0.57535606622695923</v>
      </c>
      <c r="BL1550">
        <v>-0.59935051202774048</v>
      </c>
      <c r="BM1550">
        <v>-0.70359647274017334</v>
      </c>
      <c r="BN1550">
        <v>-0.798572838306427</v>
      </c>
      <c r="BO1550">
        <v>-0.87696319818496704</v>
      </c>
      <c r="BP1550">
        <v>-0.93200188875198364</v>
      </c>
      <c r="BQ1550">
        <v>-1.0549999475479126</v>
      </c>
      <c r="BR1550">
        <v>-1.0976880788803101</v>
      </c>
      <c r="BS1550">
        <v>6.1282124370336533E-2</v>
      </c>
      <c r="BT1550">
        <v>5.6003193855285645</v>
      </c>
      <c r="BU1550">
        <v>5.6373581886291504</v>
      </c>
      <c r="BV1550">
        <v>5.70916748046875</v>
      </c>
      <c r="BW1550">
        <v>5.7254548072814941</v>
      </c>
      <c r="BX1550">
        <v>5.672823429107666</v>
      </c>
      <c r="BY1550">
        <v>-0.19978822767734528</v>
      </c>
      <c r="BZ1550">
        <v>-0.5956149697303772</v>
      </c>
      <c r="CA1550">
        <v>-0.54841721057891846</v>
      </c>
      <c r="CB1550">
        <v>-0.42602962255477905</v>
      </c>
      <c r="CC1550">
        <v>-0.63005518913269043</v>
      </c>
      <c r="CD1550">
        <v>-0.82658082246780396</v>
      </c>
      <c r="CE1550">
        <v>3.4258928149938583E-2</v>
      </c>
      <c r="CF1550">
        <v>2.4541681632399559E-2</v>
      </c>
      <c r="CG1550">
        <v>7.3878234252333641E-3</v>
      </c>
      <c r="CH1550">
        <v>-1.8263623118400574E-2</v>
      </c>
      <c r="CI1550">
        <v>-4.5093338936567307E-2</v>
      </c>
      <c r="CJ1550">
        <v>-6.235751137137413E-2</v>
      </c>
      <c r="CK1550">
        <v>-0.14019568264484406</v>
      </c>
      <c r="CL1550">
        <v>-0.21093086898326874</v>
      </c>
      <c r="CM1550">
        <v>-0.25990268588066101</v>
      </c>
      <c r="CN1550">
        <v>-0.27190724015235901</v>
      </c>
      <c r="CO1550">
        <v>-0.34156638383865356</v>
      </c>
      <c r="CP1550">
        <v>-0.35213890671730042</v>
      </c>
      <c r="CQ1550">
        <v>0.63272154331207275</v>
      </c>
      <c r="CR1550">
        <v>5.845707893371582</v>
      </c>
      <c r="CS1550">
        <v>5.8760037422180176</v>
      </c>
      <c r="CT1550">
        <v>5.9394779205322266</v>
      </c>
      <c r="CU1550">
        <v>5.952324390411377</v>
      </c>
      <c r="CV1550">
        <v>5.9071774482727051</v>
      </c>
      <c r="CW1550">
        <v>0.3689446747303009</v>
      </c>
      <c r="CX1550">
        <v>-0.32912474870681763</v>
      </c>
      <c r="CY1550">
        <v>-0.3155113160610199</v>
      </c>
      <c r="CZ1550">
        <v>-0.26601523160934448</v>
      </c>
      <c r="DA1550">
        <v>-0.31209167838096619</v>
      </c>
      <c r="DB1550">
        <v>-0.3841806948184967</v>
      </c>
      <c r="DC1550">
        <v>0.99081653356552124</v>
      </c>
      <c r="DD1550">
        <v>0.80640268325805664</v>
      </c>
      <c r="DE1550">
        <v>0.61239773035049438</v>
      </c>
      <c r="DF1550">
        <v>0.52171802520751953</v>
      </c>
      <c r="DG1550">
        <v>0.48516938090324402</v>
      </c>
      <c r="DH1550">
        <v>0.47463551163673401</v>
      </c>
      <c r="DI1550">
        <v>0.42320513725280762</v>
      </c>
      <c r="DJ1550">
        <v>0.37671110033988953</v>
      </c>
      <c r="DK1550">
        <v>0.35715782642364502</v>
      </c>
      <c r="DL1550">
        <v>0.38818737864494324</v>
      </c>
      <c r="DM1550">
        <v>0.37186717987060547</v>
      </c>
      <c r="DN1550">
        <v>0.39341029524803162</v>
      </c>
      <c r="DO1550">
        <v>1.2041609287261963</v>
      </c>
      <c r="DP1550">
        <v>6.0910964012145996</v>
      </c>
      <c r="DQ1550">
        <v>6.1146492958068848</v>
      </c>
      <c r="DR1550">
        <v>6.1697883605957031</v>
      </c>
      <c r="DS1550">
        <v>6.1791939735412598</v>
      </c>
      <c r="DT1550">
        <v>6.1415314674377441</v>
      </c>
      <c r="DU1550">
        <v>0.93767756223678589</v>
      </c>
      <c r="DV1550">
        <v>-6.2634512782096863E-2</v>
      </c>
      <c r="DW1550">
        <v>-8.2605436444282532E-2</v>
      </c>
      <c r="DX1550">
        <v>-0.10600084066390991</v>
      </c>
      <c r="DY1550">
        <v>5.8718547224998474E-3</v>
      </c>
      <c r="DZ1550">
        <v>5.8219410479068756E-2</v>
      </c>
      <c r="EA1550">
        <v>2.3719336986541748</v>
      </c>
      <c r="EB1550">
        <v>1.9352858066558838</v>
      </c>
      <c r="EC1550">
        <v>1.4859360456466675</v>
      </c>
      <c r="ED1550">
        <v>1.301365852355957</v>
      </c>
      <c r="EE1550">
        <v>1.2507845163345337</v>
      </c>
      <c r="EF1550">
        <v>1.2499681711196899</v>
      </c>
      <c r="EG1550">
        <v>1.2366664409637451</v>
      </c>
      <c r="EH1550">
        <v>1.225172758102417</v>
      </c>
      <c r="EI1550">
        <v>1.2480952739715576</v>
      </c>
      <c r="EJ1550">
        <v>1.341259241104126</v>
      </c>
      <c r="EK1550">
        <v>1.4019519090652466</v>
      </c>
      <c r="EL1550">
        <v>1.4698649644851685</v>
      </c>
      <c r="EM1550">
        <v>2.029228687286377</v>
      </c>
      <c r="EN1550">
        <v>6.4453978538513184</v>
      </c>
      <c r="EO1550">
        <v>6.4592156410217285</v>
      </c>
      <c r="EP1550">
        <v>6.5023202896118164</v>
      </c>
      <c r="EQ1550">
        <v>6.5067572593688965</v>
      </c>
      <c r="ER1550">
        <v>6.4799017906188965</v>
      </c>
      <c r="ES1550">
        <v>1.7588375806808472</v>
      </c>
      <c r="ET1550">
        <v>0.32213506102561951</v>
      </c>
      <c r="EU1550">
        <v>0.25367364287376404</v>
      </c>
      <c r="EV1550">
        <v>0.12503454089164734</v>
      </c>
      <c r="EW1550">
        <v>0.46496069431304932</v>
      </c>
      <c r="EX1550">
        <v>0.69697487354278564</v>
      </c>
      <c r="EY1550">
        <v>68.146331787109375</v>
      </c>
      <c r="EZ1550">
        <v>67.613990783691406</v>
      </c>
      <c r="FA1550">
        <v>67.22796630859375</v>
      </c>
      <c r="FB1550">
        <v>66.735519409179688</v>
      </c>
      <c r="FC1550">
        <v>66.652755737304688</v>
      </c>
      <c r="FD1550">
        <v>66.466575622558594</v>
      </c>
      <c r="FE1550">
        <v>67.091285705566406</v>
      </c>
      <c r="FF1550">
        <v>68.197074890136719</v>
      </c>
      <c r="FG1550">
        <v>71.119514465332031</v>
      </c>
      <c r="FH1550">
        <v>74.580551147460938</v>
      </c>
      <c r="FI1550">
        <v>77.948287963867187</v>
      </c>
      <c r="FJ1550">
        <v>79.322357177734375</v>
      </c>
      <c r="FK1550">
        <v>80.790779113769531</v>
      </c>
      <c r="FL1550">
        <v>81.089080810546875</v>
      </c>
      <c r="FM1550">
        <v>81.118698120117187</v>
      </c>
      <c r="FN1550">
        <v>81.333847045898437</v>
      </c>
      <c r="FO1550">
        <v>80.90240478515625</v>
      </c>
      <c r="FP1550">
        <v>80.019355773925781</v>
      </c>
      <c r="FQ1550">
        <v>78.009689331054688</v>
      </c>
      <c r="FR1550">
        <v>74.938209533691406</v>
      </c>
      <c r="FS1550">
        <v>72.384651184082031</v>
      </c>
      <c r="FT1550">
        <v>71.095291137695312</v>
      </c>
      <c r="FU1550">
        <v>70.203865051269531</v>
      </c>
      <c r="FV1550">
        <v>69.588249206542969</v>
      </c>
      <c r="FW1550">
        <v>181</v>
      </c>
      <c r="FX1550">
        <v>8.9820645749568939E-2</v>
      </c>
      <c r="FY1550">
        <v>1</v>
      </c>
    </row>
    <row r="1551" spans="1:181" x14ac:dyDescent="0.2">
      <c r="A1551" t="s">
        <v>243</v>
      </c>
      <c r="B1551" t="s">
        <v>239</v>
      </c>
      <c r="C1551" t="s">
        <v>214</v>
      </c>
      <c r="D1551" t="s">
        <v>9</v>
      </c>
      <c r="E1551">
        <v>2021</v>
      </c>
      <c r="F1551" t="s">
        <v>223</v>
      </c>
      <c r="G1551" t="s">
        <v>245</v>
      </c>
      <c r="H1551">
        <v>190</v>
      </c>
      <c r="K1551">
        <v>17.51768684387207</v>
      </c>
      <c r="L1551">
        <v>16.837730407714844</v>
      </c>
      <c r="M1551">
        <v>16.371749877929688</v>
      </c>
      <c r="N1551">
        <v>16.603654861450195</v>
      </c>
      <c r="O1551">
        <v>17.37803840637207</v>
      </c>
      <c r="P1551">
        <v>18.354747772216797</v>
      </c>
      <c r="Q1551">
        <v>21.547666549682617</v>
      </c>
      <c r="R1551">
        <v>24.297893524169922</v>
      </c>
      <c r="S1551">
        <v>27.191951751708984</v>
      </c>
      <c r="T1551">
        <v>29.236564636230469</v>
      </c>
      <c r="U1551">
        <v>32.493423461914063</v>
      </c>
      <c r="V1551">
        <v>33.822299957275391</v>
      </c>
      <c r="W1551">
        <v>34.555881500244141</v>
      </c>
      <c r="X1551">
        <v>35.107891082763672</v>
      </c>
      <c r="Y1551">
        <v>35.282123565673828</v>
      </c>
      <c r="Z1551">
        <v>35.419647216796875</v>
      </c>
      <c r="AA1551">
        <v>35.323074340820313</v>
      </c>
      <c r="AB1551">
        <v>35.320377349853516</v>
      </c>
      <c r="AC1551">
        <v>34.961601257324219</v>
      </c>
      <c r="AD1551">
        <v>34.205440521240234</v>
      </c>
      <c r="AE1551">
        <v>31.81549072265625</v>
      </c>
      <c r="AF1551">
        <v>26.098907470703125</v>
      </c>
      <c r="AG1551">
        <v>21.191427230834961</v>
      </c>
      <c r="AH1551">
        <v>18.252334594726562</v>
      </c>
      <c r="AI1551">
        <v>-2.3034160137176514</v>
      </c>
      <c r="AJ1551">
        <v>-1.8862024545669556</v>
      </c>
      <c r="AK1551">
        <v>-1.4711604118347168</v>
      </c>
      <c r="AL1551">
        <v>-1.337893009185791</v>
      </c>
      <c r="AM1551">
        <v>-1.3409712314605713</v>
      </c>
      <c r="AN1551">
        <v>-1.374683141708374</v>
      </c>
      <c r="AO1551">
        <v>-1.5170577764511108</v>
      </c>
      <c r="AP1551">
        <v>-1.6470345258712769</v>
      </c>
      <c r="AQ1551">
        <v>-1.7679005861282349</v>
      </c>
      <c r="AR1551">
        <v>-1.8850736618041992</v>
      </c>
      <c r="AS1551">
        <v>-2.0850846767425537</v>
      </c>
      <c r="AT1551">
        <v>-2.1741428375244141</v>
      </c>
      <c r="AU1551">
        <v>-0.76378566026687622</v>
      </c>
      <c r="AV1551">
        <v>5.2460179328918457</v>
      </c>
      <c r="AW1551">
        <v>5.2927918434143066</v>
      </c>
      <c r="AX1551">
        <v>5.3766355514526367</v>
      </c>
      <c r="AY1551">
        <v>5.3978915214538574</v>
      </c>
      <c r="AZ1551">
        <v>5.3344531059265137</v>
      </c>
      <c r="BA1551">
        <v>-1.0209481716156006</v>
      </c>
      <c r="BB1551">
        <v>-0.98038458824157715</v>
      </c>
      <c r="BC1551">
        <v>-0.88469630479812622</v>
      </c>
      <c r="BD1551">
        <v>-0.65706497430801392</v>
      </c>
      <c r="BE1551">
        <v>-1.0891441106796265</v>
      </c>
      <c r="BF1551">
        <v>-1.4653363227844238</v>
      </c>
      <c r="BG1551">
        <v>-0.92229866981506348</v>
      </c>
      <c r="BH1551">
        <v>-0.75731933116912842</v>
      </c>
      <c r="BI1551">
        <v>-0.5976220965385437</v>
      </c>
      <c r="BJ1551">
        <v>-0.55824530124664307</v>
      </c>
      <c r="BK1551">
        <v>-0.57535606622695923</v>
      </c>
      <c r="BL1551">
        <v>-0.59935051202774048</v>
      </c>
      <c r="BM1551">
        <v>-0.70359647274017334</v>
      </c>
      <c r="BN1551">
        <v>-0.798572838306427</v>
      </c>
      <c r="BO1551">
        <v>-0.87696319818496704</v>
      </c>
      <c r="BP1551">
        <v>-0.93200188875198364</v>
      </c>
      <c r="BQ1551">
        <v>-1.0549999475479126</v>
      </c>
      <c r="BR1551">
        <v>-1.0976880788803101</v>
      </c>
      <c r="BS1551">
        <v>6.1282124370336533E-2</v>
      </c>
      <c r="BT1551">
        <v>5.6003193855285645</v>
      </c>
      <c r="BU1551">
        <v>5.6373581886291504</v>
      </c>
      <c r="BV1551">
        <v>5.70916748046875</v>
      </c>
      <c r="BW1551">
        <v>5.7254548072814941</v>
      </c>
      <c r="BX1551">
        <v>5.672823429107666</v>
      </c>
      <c r="BY1551">
        <v>-0.19978822767734528</v>
      </c>
      <c r="BZ1551">
        <v>-0.5956149697303772</v>
      </c>
      <c r="CA1551">
        <v>-0.54841721057891846</v>
      </c>
      <c r="CB1551">
        <v>-0.42602962255477905</v>
      </c>
      <c r="CC1551">
        <v>-0.63005518913269043</v>
      </c>
      <c r="CD1551">
        <v>-0.82658082246780396</v>
      </c>
      <c r="CE1551">
        <v>3.4258928149938583E-2</v>
      </c>
      <c r="CF1551">
        <v>2.4541681632399559E-2</v>
      </c>
      <c r="CG1551">
        <v>7.3878234252333641E-3</v>
      </c>
      <c r="CH1551">
        <v>-1.8263623118400574E-2</v>
      </c>
      <c r="CI1551">
        <v>-4.5093338936567307E-2</v>
      </c>
      <c r="CJ1551">
        <v>-6.235751137137413E-2</v>
      </c>
      <c r="CK1551">
        <v>-0.14019568264484406</v>
      </c>
      <c r="CL1551">
        <v>-0.21093086898326874</v>
      </c>
      <c r="CM1551">
        <v>-0.25990268588066101</v>
      </c>
      <c r="CN1551">
        <v>-0.27190724015235901</v>
      </c>
      <c r="CO1551">
        <v>-0.34156638383865356</v>
      </c>
      <c r="CP1551">
        <v>-0.35213890671730042</v>
      </c>
      <c r="CQ1551">
        <v>0.63272154331207275</v>
      </c>
      <c r="CR1551">
        <v>5.845707893371582</v>
      </c>
      <c r="CS1551">
        <v>5.8760037422180176</v>
      </c>
      <c r="CT1551">
        <v>5.9394779205322266</v>
      </c>
      <c r="CU1551">
        <v>5.952324390411377</v>
      </c>
      <c r="CV1551">
        <v>5.9071774482727051</v>
      </c>
      <c r="CW1551">
        <v>0.3689446747303009</v>
      </c>
      <c r="CX1551">
        <v>-0.32912474870681763</v>
      </c>
      <c r="CY1551">
        <v>-0.3155113160610199</v>
      </c>
      <c r="CZ1551">
        <v>-0.26601523160934448</v>
      </c>
      <c r="DA1551">
        <v>-0.31209167838096619</v>
      </c>
      <c r="DB1551">
        <v>-0.3841806948184967</v>
      </c>
      <c r="DC1551">
        <v>0.99081653356552124</v>
      </c>
      <c r="DD1551">
        <v>0.80640268325805664</v>
      </c>
      <c r="DE1551">
        <v>0.61239773035049438</v>
      </c>
      <c r="DF1551">
        <v>0.52171802520751953</v>
      </c>
      <c r="DG1551">
        <v>0.48516938090324402</v>
      </c>
      <c r="DH1551">
        <v>0.47463551163673401</v>
      </c>
      <c r="DI1551">
        <v>0.42320513725280762</v>
      </c>
      <c r="DJ1551">
        <v>0.37671110033988953</v>
      </c>
      <c r="DK1551">
        <v>0.35715782642364502</v>
      </c>
      <c r="DL1551">
        <v>0.38818737864494324</v>
      </c>
      <c r="DM1551">
        <v>0.37186717987060547</v>
      </c>
      <c r="DN1551">
        <v>0.39341029524803162</v>
      </c>
      <c r="DO1551">
        <v>1.2041609287261963</v>
      </c>
      <c r="DP1551">
        <v>6.0910964012145996</v>
      </c>
      <c r="DQ1551">
        <v>6.1146492958068848</v>
      </c>
      <c r="DR1551">
        <v>6.1697883605957031</v>
      </c>
      <c r="DS1551">
        <v>6.1791939735412598</v>
      </c>
      <c r="DT1551">
        <v>6.1415314674377441</v>
      </c>
      <c r="DU1551">
        <v>0.93767756223678589</v>
      </c>
      <c r="DV1551">
        <v>-6.2634512782096863E-2</v>
      </c>
      <c r="DW1551">
        <v>-8.2605436444282532E-2</v>
      </c>
      <c r="DX1551">
        <v>-0.10600084066390991</v>
      </c>
      <c r="DY1551">
        <v>5.8718547224998474E-3</v>
      </c>
      <c r="DZ1551">
        <v>5.8219410479068756E-2</v>
      </c>
      <c r="EA1551">
        <v>2.3719336986541748</v>
      </c>
      <c r="EB1551">
        <v>1.9352858066558838</v>
      </c>
      <c r="EC1551">
        <v>1.4859360456466675</v>
      </c>
      <c r="ED1551">
        <v>1.301365852355957</v>
      </c>
      <c r="EE1551">
        <v>1.2507845163345337</v>
      </c>
      <c r="EF1551">
        <v>1.2499681711196899</v>
      </c>
      <c r="EG1551">
        <v>1.2366664409637451</v>
      </c>
      <c r="EH1551">
        <v>1.225172758102417</v>
      </c>
      <c r="EI1551">
        <v>1.2480952739715576</v>
      </c>
      <c r="EJ1551">
        <v>1.341259241104126</v>
      </c>
      <c r="EK1551">
        <v>1.4019519090652466</v>
      </c>
      <c r="EL1551">
        <v>1.4698649644851685</v>
      </c>
      <c r="EM1551">
        <v>2.029228687286377</v>
      </c>
      <c r="EN1551">
        <v>6.4453978538513184</v>
      </c>
      <c r="EO1551">
        <v>6.4592156410217285</v>
      </c>
      <c r="EP1551">
        <v>6.5023202896118164</v>
      </c>
      <c r="EQ1551">
        <v>6.5067572593688965</v>
      </c>
      <c r="ER1551">
        <v>6.4799017906188965</v>
      </c>
      <c r="ES1551">
        <v>1.7588375806808472</v>
      </c>
      <c r="ET1551">
        <v>0.32213506102561951</v>
      </c>
      <c r="EU1551">
        <v>0.25367364287376404</v>
      </c>
      <c r="EV1551">
        <v>0.12503454089164734</v>
      </c>
      <c r="EW1551">
        <v>0.46496069431304932</v>
      </c>
      <c r="EX1551">
        <v>0.69697487354278564</v>
      </c>
      <c r="EY1551">
        <v>68.146331787109375</v>
      </c>
      <c r="EZ1551">
        <v>67.613990783691406</v>
      </c>
      <c r="FA1551">
        <v>67.22796630859375</v>
      </c>
      <c r="FB1551">
        <v>66.735519409179688</v>
      </c>
      <c r="FC1551">
        <v>66.652755737304688</v>
      </c>
      <c r="FD1551">
        <v>66.466575622558594</v>
      </c>
      <c r="FE1551">
        <v>67.091285705566406</v>
      </c>
      <c r="FF1551">
        <v>68.197074890136719</v>
      </c>
      <c r="FG1551">
        <v>71.119514465332031</v>
      </c>
      <c r="FH1551">
        <v>74.580551147460938</v>
      </c>
      <c r="FI1551">
        <v>77.948287963867187</v>
      </c>
      <c r="FJ1551">
        <v>79.322357177734375</v>
      </c>
      <c r="FK1551">
        <v>80.790779113769531</v>
      </c>
      <c r="FL1551">
        <v>81.089080810546875</v>
      </c>
      <c r="FM1551">
        <v>81.118698120117187</v>
      </c>
      <c r="FN1551">
        <v>81.333847045898437</v>
      </c>
      <c r="FO1551">
        <v>80.90240478515625</v>
      </c>
      <c r="FP1551">
        <v>80.019355773925781</v>
      </c>
      <c r="FQ1551">
        <v>78.009689331054688</v>
      </c>
      <c r="FR1551">
        <v>74.938209533691406</v>
      </c>
      <c r="FS1551">
        <v>72.384651184082031</v>
      </c>
      <c r="FT1551">
        <v>71.095291137695312</v>
      </c>
      <c r="FU1551">
        <v>70.203865051269531</v>
      </c>
      <c r="FV1551">
        <v>69.588249206542969</v>
      </c>
      <c r="FW1551">
        <v>181</v>
      </c>
      <c r="FX1551">
        <v>8.9820645749568939E-2</v>
      </c>
      <c r="FY1551">
        <v>1</v>
      </c>
    </row>
    <row r="1552" spans="1:181" x14ac:dyDescent="0.2">
      <c r="A1552" t="s">
        <v>243</v>
      </c>
      <c r="B1552" t="s">
        <v>239</v>
      </c>
      <c r="C1552" t="s">
        <v>214</v>
      </c>
      <c r="D1552" t="s">
        <v>9</v>
      </c>
      <c r="E1552">
        <v>2022</v>
      </c>
      <c r="F1552" t="s">
        <v>223</v>
      </c>
      <c r="G1552" t="s">
        <v>245</v>
      </c>
      <c r="H1552">
        <v>190</v>
      </c>
      <c r="K1552">
        <v>17.51768684387207</v>
      </c>
      <c r="L1552">
        <v>16.837730407714844</v>
      </c>
      <c r="M1552">
        <v>16.371749877929688</v>
      </c>
      <c r="N1552">
        <v>16.603654861450195</v>
      </c>
      <c r="O1552">
        <v>17.37803840637207</v>
      </c>
      <c r="P1552">
        <v>18.354747772216797</v>
      </c>
      <c r="Q1552">
        <v>21.547666549682617</v>
      </c>
      <c r="R1552">
        <v>24.297893524169922</v>
      </c>
      <c r="S1552">
        <v>27.191951751708984</v>
      </c>
      <c r="T1552">
        <v>29.236564636230469</v>
      </c>
      <c r="U1552">
        <v>32.493423461914063</v>
      </c>
      <c r="V1552">
        <v>33.822299957275391</v>
      </c>
      <c r="W1552">
        <v>34.555881500244141</v>
      </c>
      <c r="X1552">
        <v>35.107891082763672</v>
      </c>
      <c r="Y1552">
        <v>35.282123565673828</v>
      </c>
      <c r="Z1552">
        <v>35.419647216796875</v>
      </c>
      <c r="AA1552">
        <v>35.323074340820313</v>
      </c>
      <c r="AB1552">
        <v>35.320377349853516</v>
      </c>
      <c r="AC1552">
        <v>34.961601257324219</v>
      </c>
      <c r="AD1552">
        <v>34.205440521240234</v>
      </c>
      <c r="AE1552">
        <v>31.81549072265625</v>
      </c>
      <c r="AF1552">
        <v>26.098907470703125</v>
      </c>
      <c r="AG1552">
        <v>21.191427230834961</v>
      </c>
      <c r="AH1552">
        <v>18.252334594726562</v>
      </c>
      <c r="AI1552">
        <v>-2.3034160137176514</v>
      </c>
      <c r="AJ1552">
        <v>-1.8862024545669556</v>
      </c>
      <c r="AK1552">
        <v>-1.4711604118347168</v>
      </c>
      <c r="AL1552">
        <v>-1.337893009185791</v>
      </c>
      <c r="AM1552">
        <v>-1.3409712314605713</v>
      </c>
      <c r="AN1552">
        <v>-1.374683141708374</v>
      </c>
      <c r="AO1552">
        <v>-1.5170577764511108</v>
      </c>
      <c r="AP1552">
        <v>-1.6470345258712769</v>
      </c>
      <c r="AQ1552">
        <v>-1.7679005861282349</v>
      </c>
      <c r="AR1552">
        <v>-1.8850736618041992</v>
      </c>
      <c r="AS1552">
        <v>-2.0850846767425537</v>
      </c>
      <c r="AT1552">
        <v>-2.1741428375244141</v>
      </c>
      <c r="AU1552">
        <v>-0.76378566026687622</v>
      </c>
      <c r="AV1552">
        <v>5.2460179328918457</v>
      </c>
      <c r="AW1552">
        <v>5.2927918434143066</v>
      </c>
      <c r="AX1552">
        <v>5.3766355514526367</v>
      </c>
      <c r="AY1552">
        <v>5.3978915214538574</v>
      </c>
      <c r="AZ1552">
        <v>5.3344531059265137</v>
      </c>
      <c r="BA1552">
        <v>-1.0209481716156006</v>
      </c>
      <c r="BB1552">
        <v>-0.98038458824157715</v>
      </c>
      <c r="BC1552">
        <v>-0.88469630479812622</v>
      </c>
      <c r="BD1552">
        <v>-0.65706497430801392</v>
      </c>
      <c r="BE1552">
        <v>-1.0891441106796265</v>
      </c>
      <c r="BF1552">
        <v>-1.4653363227844238</v>
      </c>
      <c r="BG1552">
        <v>-0.92229866981506348</v>
      </c>
      <c r="BH1552">
        <v>-0.75731933116912842</v>
      </c>
      <c r="BI1552">
        <v>-0.5976220965385437</v>
      </c>
      <c r="BJ1552">
        <v>-0.55824530124664307</v>
      </c>
      <c r="BK1552">
        <v>-0.57535606622695923</v>
      </c>
      <c r="BL1552">
        <v>-0.59935051202774048</v>
      </c>
      <c r="BM1552">
        <v>-0.70359647274017334</v>
      </c>
      <c r="BN1552">
        <v>-0.798572838306427</v>
      </c>
      <c r="BO1552">
        <v>-0.87696319818496704</v>
      </c>
      <c r="BP1552">
        <v>-0.93200188875198364</v>
      </c>
      <c r="BQ1552">
        <v>-1.0549999475479126</v>
      </c>
      <c r="BR1552">
        <v>-1.0976880788803101</v>
      </c>
      <c r="BS1552">
        <v>6.1282124370336533E-2</v>
      </c>
      <c r="BT1552">
        <v>5.6003193855285645</v>
      </c>
      <c r="BU1552">
        <v>5.6373581886291504</v>
      </c>
      <c r="BV1552">
        <v>5.70916748046875</v>
      </c>
      <c r="BW1552">
        <v>5.7254548072814941</v>
      </c>
      <c r="BX1552">
        <v>5.672823429107666</v>
      </c>
      <c r="BY1552">
        <v>-0.19978822767734528</v>
      </c>
      <c r="BZ1552">
        <v>-0.5956149697303772</v>
      </c>
      <c r="CA1552">
        <v>-0.54841721057891846</v>
      </c>
      <c r="CB1552">
        <v>-0.42602962255477905</v>
      </c>
      <c r="CC1552">
        <v>-0.63005518913269043</v>
      </c>
      <c r="CD1552">
        <v>-0.82658082246780396</v>
      </c>
      <c r="CE1552">
        <v>3.4258928149938583E-2</v>
      </c>
      <c r="CF1552">
        <v>2.4541681632399559E-2</v>
      </c>
      <c r="CG1552">
        <v>7.3878234252333641E-3</v>
      </c>
      <c r="CH1552">
        <v>-1.8263623118400574E-2</v>
      </c>
      <c r="CI1552">
        <v>-4.5093338936567307E-2</v>
      </c>
      <c r="CJ1552">
        <v>-6.235751137137413E-2</v>
      </c>
      <c r="CK1552">
        <v>-0.14019568264484406</v>
      </c>
      <c r="CL1552">
        <v>-0.21093086898326874</v>
      </c>
      <c r="CM1552">
        <v>-0.25990268588066101</v>
      </c>
      <c r="CN1552">
        <v>-0.27190724015235901</v>
      </c>
      <c r="CO1552">
        <v>-0.34156638383865356</v>
      </c>
      <c r="CP1552">
        <v>-0.35213890671730042</v>
      </c>
      <c r="CQ1552">
        <v>0.63272154331207275</v>
      </c>
      <c r="CR1552">
        <v>5.845707893371582</v>
      </c>
      <c r="CS1552">
        <v>5.8760037422180176</v>
      </c>
      <c r="CT1552">
        <v>5.9394779205322266</v>
      </c>
      <c r="CU1552">
        <v>5.952324390411377</v>
      </c>
      <c r="CV1552">
        <v>5.9071774482727051</v>
      </c>
      <c r="CW1552">
        <v>0.3689446747303009</v>
      </c>
      <c r="CX1552">
        <v>-0.32912474870681763</v>
      </c>
      <c r="CY1552">
        <v>-0.3155113160610199</v>
      </c>
      <c r="CZ1552">
        <v>-0.26601523160934448</v>
      </c>
      <c r="DA1552">
        <v>-0.31209167838096619</v>
      </c>
      <c r="DB1552">
        <v>-0.3841806948184967</v>
      </c>
      <c r="DC1552">
        <v>0.99081653356552124</v>
      </c>
      <c r="DD1552">
        <v>0.80640268325805664</v>
      </c>
      <c r="DE1552">
        <v>0.61239773035049438</v>
      </c>
      <c r="DF1552">
        <v>0.52171802520751953</v>
      </c>
      <c r="DG1552">
        <v>0.48516938090324402</v>
      </c>
      <c r="DH1552">
        <v>0.47463551163673401</v>
      </c>
      <c r="DI1552">
        <v>0.42320513725280762</v>
      </c>
      <c r="DJ1552">
        <v>0.37671110033988953</v>
      </c>
      <c r="DK1552">
        <v>0.35715782642364502</v>
      </c>
      <c r="DL1552">
        <v>0.38818737864494324</v>
      </c>
      <c r="DM1552">
        <v>0.37186717987060547</v>
      </c>
      <c r="DN1552">
        <v>0.39341029524803162</v>
      </c>
      <c r="DO1552">
        <v>1.2041609287261963</v>
      </c>
      <c r="DP1552">
        <v>6.0910964012145996</v>
      </c>
      <c r="DQ1552">
        <v>6.1146492958068848</v>
      </c>
      <c r="DR1552">
        <v>6.1697883605957031</v>
      </c>
      <c r="DS1552">
        <v>6.1791939735412598</v>
      </c>
      <c r="DT1552">
        <v>6.1415314674377441</v>
      </c>
      <c r="DU1552">
        <v>0.93767756223678589</v>
      </c>
      <c r="DV1552">
        <v>-6.2634512782096863E-2</v>
      </c>
      <c r="DW1552">
        <v>-8.2605436444282532E-2</v>
      </c>
      <c r="DX1552">
        <v>-0.10600084066390991</v>
      </c>
      <c r="DY1552">
        <v>5.8718547224998474E-3</v>
      </c>
      <c r="DZ1552">
        <v>5.8219410479068756E-2</v>
      </c>
      <c r="EA1552">
        <v>2.3719336986541748</v>
      </c>
      <c r="EB1552">
        <v>1.9352858066558838</v>
      </c>
      <c r="EC1552">
        <v>1.4859360456466675</v>
      </c>
      <c r="ED1552">
        <v>1.301365852355957</v>
      </c>
      <c r="EE1552">
        <v>1.2507845163345337</v>
      </c>
      <c r="EF1552">
        <v>1.2499681711196899</v>
      </c>
      <c r="EG1552">
        <v>1.2366664409637451</v>
      </c>
      <c r="EH1552">
        <v>1.225172758102417</v>
      </c>
      <c r="EI1552">
        <v>1.2480952739715576</v>
      </c>
      <c r="EJ1552">
        <v>1.341259241104126</v>
      </c>
      <c r="EK1552">
        <v>1.4019519090652466</v>
      </c>
      <c r="EL1552">
        <v>1.4698649644851685</v>
      </c>
      <c r="EM1552">
        <v>2.029228687286377</v>
      </c>
      <c r="EN1552">
        <v>6.4453978538513184</v>
      </c>
      <c r="EO1552">
        <v>6.4592156410217285</v>
      </c>
      <c r="EP1552">
        <v>6.5023202896118164</v>
      </c>
      <c r="EQ1552">
        <v>6.5067572593688965</v>
      </c>
      <c r="ER1552">
        <v>6.4799017906188965</v>
      </c>
      <c r="ES1552">
        <v>1.7588375806808472</v>
      </c>
      <c r="ET1552">
        <v>0.32213506102561951</v>
      </c>
      <c r="EU1552">
        <v>0.25367364287376404</v>
      </c>
      <c r="EV1552">
        <v>0.12503454089164734</v>
      </c>
      <c r="EW1552">
        <v>0.46496069431304932</v>
      </c>
      <c r="EX1552">
        <v>0.69697487354278564</v>
      </c>
      <c r="EY1552">
        <v>68.146331787109375</v>
      </c>
      <c r="EZ1552">
        <v>67.613990783691406</v>
      </c>
      <c r="FA1552">
        <v>67.22796630859375</v>
      </c>
      <c r="FB1552">
        <v>66.735519409179688</v>
      </c>
      <c r="FC1552">
        <v>66.652755737304688</v>
      </c>
      <c r="FD1552">
        <v>66.466575622558594</v>
      </c>
      <c r="FE1552">
        <v>67.091285705566406</v>
      </c>
      <c r="FF1552">
        <v>68.197074890136719</v>
      </c>
      <c r="FG1552">
        <v>71.119514465332031</v>
      </c>
      <c r="FH1552">
        <v>74.580551147460938</v>
      </c>
      <c r="FI1552">
        <v>77.948287963867187</v>
      </c>
      <c r="FJ1552">
        <v>79.322357177734375</v>
      </c>
      <c r="FK1552">
        <v>80.790779113769531</v>
      </c>
      <c r="FL1552">
        <v>81.089080810546875</v>
      </c>
      <c r="FM1552">
        <v>81.118698120117187</v>
      </c>
      <c r="FN1552">
        <v>81.333847045898437</v>
      </c>
      <c r="FO1552">
        <v>80.90240478515625</v>
      </c>
      <c r="FP1552">
        <v>80.019355773925781</v>
      </c>
      <c r="FQ1552">
        <v>78.009689331054688</v>
      </c>
      <c r="FR1552">
        <v>74.938209533691406</v>
      </c>
      <c r="FS1552">
        <v>72.384651184082031</v>
      </c>
      <c r="FT1552">
        <v>71.095291137695312</v>
      </c>
      <c r="FU1552">
        <v>70.203865051269531</v>
      </c>
      <c r="FV1552">
        <v>69.588249206542969</v>
      </c>
      <c r="FW1552">
        <v>181</v>
      </c>
      <c r="FX1552">
        <v>8.9820645749568939E-2</v>
      </c>
      <c r="FY1552">
        <v>1</v>
      </c>
    </row>
    <row r="1553" spans="1:181" x14ac:dyDescent="0.2">
      <c r="A1553" t="s">
        <v>243</v>
      </c>
      <c r="B1553" t="s">
        <v>239</v>
      </c>
      <c r="C1553" t="s">
        <v>214</v>
      </c>
      <c r="D1553" t="s">
        <v>9</v>
      </c>
      <c r="E1553">
        <v>2023</v>
      </c>
      <c r="F1553" t="s">
        <v>223</v>
      </c>
      <c r="G1553" t="s">
        <v>245</v>
      </c>
      <c r="H1553">
        <v>190</v>
      </c>
      <c r="K1553">
        <v>17.51768684387207</v>
      </c>
      <c r="L1553">
        <v>16.837730407714844</v>
      </c>
      <c r="M1553">
        <v>16.371749877929688</v>
      </c>
      <c r="N1553">
        <v>16.603654861450195</v>
      </c>
      <c r="O1553">
        <v>17.37803840637207</v>
      </c>
      <c r="P1553">
        <v>18.354747772216797</v>
      </c>
      <c r="Q1553">
        <v>21.547666549682617</v>
      </c>
      <c r="R1553">
        <v>24.297893524169922</v>
      </c>
      <c r="S1553">
        <v>27.191951751708984</v>
      </c>
      <c r="T1553">
        <v>29.236564636230469</v>
      </c>
      <c r="U1553">
        <v>32.493423461914063</v>
      </c>
      <c r="V1553">
        <v>33.822299957275391</v>
      </c>
      <c r="W1553">
        <v>34.555881500244141</v>
      </c>
      <c r="X1553">
        <v>35.107891082763672</v>
      </c>
      <c r="Y1553">
        <v>35.282123565673828</v>
      </c>
      <c r="Z1553">
        <v>35.419647216796875</v>
      </c>
      <c r="AA1553">
        <v>35.323074340820313</v>
      </c>
      <c r="AB1553">
        <v>35.320377349853516</v>
      </c>
      <c r="AC1553">
        <v>34.961601257324219</v>
      </c>
      <c r="AD1553">
        <v>34.205440521240234</v>
      </c>
      <c r="AE1553">
        <v>31.81549072265625</v>
      </c>
      <c r="AF1553">
        <v>26.098907470703125</v>
      </c>
      <c r="AG1553">
        <v>21.191427230834961</v>
      </c>
      <c r="AH1553">
        <v>18.252334594726562</v>
      </c>
      <c r="AI1553">
        <v>-2.3034160137176514</v>
      </c>
      <c r="AJ1553">
        <v>-1.8862024545669556</v>
      </c>
      <c r="AK1553">
        <v>-1.4711604118347168</v>
      </c>
      <c r="AL1553">
        <v>-1.337893009185791</v>
      </c>
      <c r="AM1553">
        <v>-1.3409712314605713</v>
      </c>
      <c r="AN1553">
        <v>-1.374683141708374</v>
      </c>
      <c r="AO1553">
        <v>-1.5170577764511108</v>
      </c>
      <c r="AP1553">
        <v>-1.6470345258712769</v>
      </c>
      <c r="AQ1553">
        <v>-1.7679005861282349</v>
      </c>
      <c r="AR1553">
        <v>-1.8850736618041992</v>
      </c>
      <c r="AS1553">
        <v>-2.0850846767425537</v>
      </c>
      <c r="AT1553">
        <v>-2.1741428375244141</v>
      </c>
      <c r="AU1553">
        <v>-0.76378566026687622</v>
      </c>
      <c r="AV1553">
        <v>5.2460179328918457</v>
      </c>
      <c r="AW1553">
        <v>5.2927918434143066</v>
      </c>
      <c r="AX1553">
        <v>5.3766355514526367</v>
      </c>
      <c r="AY1553">
        <v>5.3978915214538574</v>
      </c>
      <c r="AZ1553">
        <v>5.3344531059265137</v>
      </c>
      <c r="BA1553">
        <v>-1.0209481716156006</v>
      </c>
      <c r="BB1553">
        <v>-0.98038458824157715</v>
      </c>
      <c r="BC1553">
        <v>-0.88469630479812622</v>
      </c>
      <c r="BD1553">
        <v>-0.65706497430801392</v>
      </c>
      <c r="BE1553">
        <v>-1.0891441106796265</v>
      </c>
      <c r="BF1553">
        <v>-1.4653363227844238</v>
      </c>
      <c r="BG1553">
        <v>-0.92229866981506348</v>
      </c>
      <c r="BH1553">
        <v>-0.75731933116912842</v>
      </c>
      <c r="BI1553">
        <v>-0.5976220965385437</v>
      </c>
      <c r="BJ1553">
        <v>-0.55824530124664307</v>
      </c>
      <c r="BK1553">
        <v>-0.57535606622695923</v>
      </c>
      <c r="BL1553">
        <v>-0.59935051202774048</v>
      </c>
      <c r="BM1553">
        <v>-0.70359647274017334</v>
      </c>
      <c r="BN1553">
        <v>-0.798572838306427</v>
      </c>
      <c r="BO1553">
        <v>-0.87696319818496704</v>
      </c>
      <c r="BP1553">
        <v>-0.93200188875198364</v>
      </c>
      <c r="BQ1553">
        <v>-1.0549999475479126</v>
      </c>
      <c r="BR1553">
        <v>-1.0976880788803101</v>
      </c>
      <c r="BS1553">
        <v>6.1282124370336533E-2</v>
      </c>
      <c r="BT1553">
        <v>5.6003193855285645</v>
      </c>
      <c r="BU1553">
        <v>5.6373581886291504</v>
      </c>
      <c r="BV1553">
        <v>5.70916748046875</v>
      </c>
      <c r="BW1553">
        <v>5.7254548072814941</v>
      </c>
      <c r="BX1553">
        <v>5.672823429107666</v>
      </c>
      <c r="BY1553">
        <v>-0.19978822767734528</v>
      </c>
      <c r="BZ1553">
        <v>-0.5956149697303772</v>
      </c>
      <c r="CA1553">
        <v>-0.54841721057891846</v>
      </c>
      <c r="CB1553">
        <v>-0.42602962255477905</v>
      </c>
      <c r="CC1553">
        <v>-0.63005518913269043</v>
      </c>
      <c r="CD1553">
        <v>-0.82658082246780396</v>
      </c>
      <c r="CE1553">
        <v>3.4258928149938583E-2</v>
      </c>
      <c r="CF1553">
        <v>2.4541681632399559E-2</v>
      </c>
      <c r="CG1553">
        <v>7.3878234252333641E-3</v>
      </c>
      <c r="CH1553">
        <v>-1.8263623118400574E-2</v>
      </c>
      <c r="CI1553">
        <v>-4.5093338936567307E-2</v>
      </c>
      <c r="CJ1553">
        <v>-6.235751137137413E-2</v>
      </c>
      <c r="CK1553">
        <v>-0.14019568264484406</v>
      </c>
      <c r="CL1553">
        <v>-0.21093086898326874</v>
      </c>
      <c r="CM1553">
        <v>-0.25990268588066101</v>
      </c>
      <c r="CN1553">
        <v>-0.27190724015235901</v>
      </c>
      <c r="CO1553">
        <v>-0.34156638383865356</v>
      </c>
      <c r="CP1553">
        <v>-0.35213890671730042</v>
      </c>
      <c r="CQ1553">
        <v>0.63272154331207275</v>
      </c>
      <c r="CR1553">
        <v>5.845707893371582</v>
      </c>
      <c r="CS1553">
        <v>5.8760037422180176</v>
      </c>
      <c r="CT1553">
        <v>5.9394779205322266</v>
      </c>
      <c r="CU1553">
        <v>5.952324390411377</v>
      </c>
      <c r="CV1553">
        <v>5.9071774482727051</v>
      </c>
      <c r="CW1553">
        <v>0.3689446747303009</v>
      </c>
      <c r="CX1553">
        <v>-0.32912474870681763</v>
      </c>
      <c r="CY1553">
        <v>-0.3155113160610199</v>
      </c>
      <c r="CZ1553">
        <v>-0.26601523160934448</v>
      </c>
      <c r="DA1553">
        <v>-0.31209167838096619</v>
      </c>
      <c r="DB1553">
        <v>-0.3841806948184967</v>
      </c>
      <c r="DC1553">
        <v>0.99081653356552124</v>
      </c>
      <c r="DD1553">
        <v>0.80640268325805664</v>
      </c>
      <c r="DE1553">
        <v>0.61239773035049438</v>
      </c>
      <c r="DF1553">
        <v>0.52171802520751953</v>
      </c>
      <c r="DG1553">
        <v>0.48516938090324402</v>
      </c>
      <c r="DH1553">
        <v>0.47463551163673401</v>
      </c>
      <c r="DI1553">
        <v>0.42320513725280762</v>
      </c>
      <c r="DJ1553">
        <v>0.37671110033988953</v>
      </c>
      <c r="DK1553">
        <v>0.35715782642364502</v>
      </c>
      <c r="DL1553">
        <v>0.38818737864494324</v>
      </c>
      <c r="DM1553">
        <v>0.37186717987060547</v>
      </c>
      <c r="DN1553">
        <v>0.39341029524803162</v>
      </c>
      <c r="DO1553">
        <v>1.2041609287261963</v>
      </c>
      <c r="DP1553">
        <v>6.0910964012145996</v>
      </c>
      <c r="DQ1553">
        <v>6.1146492958068848</v>
      </c>
      <c r="DR1553">
        <v>6.1697883605957031</v>
      </c>
      <c r="DS1553">
        <v>6.1791939735412598</v>
      </c>
      <c r="DT1553">
        <v>6.1415314674377441</v>
      </c>
      <c r="DU1553">
        <v>0.93767756223678589</v>
      </c>
      <c r="DV1553">
        <v>-6.2634512782096863E-2</v>
      </c>
      <c r="DW1553">
        <v>-8.2605436444282532E-2</v>
      </c>
      <c r="DX1553">
        <v>-0.10600084066390991</v>
      </c>
      <c r="DY1553">
        <v>5.8718547224998474E-3</v>
      </c>
      <c r="DZ1553">
        <v>5.8219410479068756E-2</v>
      </c>
      <c r="EA1553">
        <v>2.3719336986541748</v>
      </c>
      <c r="EB1553">
        <v>1.9352858066558838</v>
      </c>
      <c r="EC1553">
        <v>1.4859360456466675</v>
      </c>
      <c r="ED1553">
        <v>1.301365852355957</v>
      </c>
      <c r="EE1553">
        <v>1.2507845163345337</v>
      </c>
      <c r="EF1553">
        <v>1.2499681711196899</v>
      </c>
      <c r="EG1553">
        <v>1.2366664409637451</v>
      </c>
      <c r="EH1553">
        <v>1.225172758102417</v>
      </c>
      <c r="EI1553">
        <v>1.2480952739715576</v>
      </c>
      <c r="EJ1553">
        <v>1.341259241104126</v>
      </c>
      <c r="EK1553">
        <v>1.4019519090652466</v>
      </c>
      <c r="EL1553">
        <v>1.4698649644851685</v>
      </c>
      <c r="EM1553">
        <v>2.029228687286377</v>
      </c>
      <c r="EN1553">
        <v>6.4453978538513184</v>
      </c>
      <c r="EO1553">
        <v>6.4592156410217285</v>
      </c>
      <c r="EP1553">
        <v>6.5023202896118164</v>
      </c>
      <c r="EQ1553">
        <v>6.5067572593688965</v>
      </c>
      <c r="ER1553">
        <v>6.4799017906188965</v>
      </c>
      <c r="ES1553">
        <v>1.7588375806808472</v>
      </c>
      <c r="ET1553">
        <v>0.32213506102561951</v>
      </c>
      <c r="EU1553">
        <v>0.25367364287376404</v>
      </c>
      <c r="EV1553">
        <v>0.12503454089164734</v>
      </c>
      <c r="EW1553">
        <v>0.46496069431304932</v>
      </c>
      <c r="EX1553">
        <v>0.69697487354278564</v>
      </c>
      <c r="EY1553">
        <v>68.146331787109375</v>
      </c>
      <c r="EZ1553">
        <v>67.613990783691406</v>
      </c>
      <c r="FA1553">
        <v>67.22796630859375</v>
      </c>
      <c r="FB1553">
        <v>66.735519409179688</v>
      </c>
      <c r="FC1553">
        <v>66.652755737304688</v>
      </c>
      <c r="FD1553">
        <v>66.466575622558594</v>
      </c>
      <c r="FE1553">
        <v>67.091285705566406</v>
      </c>
      <c r="FF1553">
        <v>68.197074890136719</v>
      </c>
      <c r="FG1553">
        <v>71.119514465332031</v>
      </c>
      <c r="FH1553">
        <v>74.580551147460938</v>
      </c>
      <c r="FI1553">
        <v>77.948287963867187</v>
      </c>
      <c r="FJ1553">
        <v>79.322357177734375</v>
      </c>
      <c r="FK1553">
        <v>80.790779113769531</v>
      </c>
      <c r="FL1553">
        <v>81.089080810546875</v>
      </c>
      <c r="FM1553">
        <v>81.118698120117187</v>
      </c>
      <c r="FN1553">
        <v>81.333847045898437</v>
      </c>
      <c r="FO1553">
        <v>80.90240478515625</v>
      </c>
      <c r="FP1553">
        <v>80.019355773925781</v>
      </c>
      <c r="FQ1553">
        <v>78.009689331054688</v>
      </c>
      <c r="FR1553">
        <v>74.938209533691406</v>
      </c>
      <c r="FS1553">
        <v>72.384651184082031</v>
      </c>
      <c r="FT1553">
        <v>71.095291137695312</v>
      </c>
      <c r="FU1553">
        <v>70.203865051269531</v>
      </c>
      <c r="FV1553">
        <v>69.588249206542969</v>
      </c>
      <c r="FW1553">
        <v>181</v>
      </c>
      <c r="FX1553">
        <v>8.9820645749568939E-2</v>
      </c>
      <c r="FY1553">
        <v>1</v>
      </c>
    </row>
    <row r="1554" spans="1:181" x14ac:dyDescent="0.2">
      <c r="A1554" t="s">
        <v>243</v>
      </c>
      <c r="B1554" t="s">
        <v>239</v>
      </c>
      <c r="C1554" t="s">
        <v>214</v>
      </c>
      <c r="D1554" t="s">
        <v>9</v>
      </c>
      <c r="E1554">
        <v>2024</v>
      </c>
      <c r="F1554" t="s">
        <v>223</v>
      </c>
      <c r="G1554" t="s">
        <v>245</v>
      </c>
      <c r="H1554">
        <v>190</v>
      </c>
      <c r="K1554">
        <v>17.51768684387207</v>
      </c>
      <c r="L1554">
        <v>16.837730407714844</v>
      </c>
      <c r="M1554">
        <v>16.371749877929688</v>
      </c>
      <c r="N1554">
        <v>16.603654861450195</v>
      </c>
      <c r="O1554">
        <v>17.37803840637207</v>
      </c>
      <c r="P1554">
        <v>18.354747772216797</v>
      </c>
      <c r="Q1554">
        <v>21.547666549682617</v>
      </c>
      <c r="R1554">
        <v>24.297893524169922</v>
      </c>
      <c r="S1554">
        <v>27.191951751708984</v>
      </c>
      <c r="T1554">
        <v>29.236564636230469</v>
      </c>
      <c r="U1554">
        <v>32.493423461914063</v>
      </c>
      <c r="V1554">
        <v>33.822299957275391</v>
      </c>
      <c r="W1554">
        <v>34.555881500244141</v>
      </c>
      <c r="X1554">
        <v>35.107891082763672</v>
      </c>
      <c r="Y1554">
        <v>35.282123565673828</v>
      </c>
      <c r="Z1554">
        <v>35.419647216796875</v>
      </c>
      <c r="AA1554">
        <v>35.323074340820313</v>
      </c>
      <c r="AB1554">
        <v>35.320377349853516</v>
      </c>
      <c r="AC1554">
        <v>34.961601257324219</v>
      </c>
      <c r="AD1554">
        <v>34.205440521240234</v>
      </c>
      <c r="AE1554">
        <v>31.81549072265625</v>
      </c>
      <c r="AF1554">
        <v>26.098907470703125</v>
      </c>
      <c r="AG1554">
        <v>21.191427230834961</v>
      </c>
      <c r="AH1554">
        <v>18.252334594726562</v>
      </c>
      <c r="AI1554">
        <v>-2.3034160137176514</v>
      </c>
      <c r="AJ1554">
        <v>-1.8862024545669556</v>
      </c>
      <c r="AK1554">
        <v>-1.4711604118347168</v>
      </c>
      <c r="AL1554">
        <v>-1.337893009185791</v>
      </c>
      <c r="AM1554">
        <v>-1.3409712314605713</v>
      </c>
      <c r="AN1554">
        <v>-1.374683141708374</v>
      </c>
      <c r="AO1554">
        <v>-1.5170577764511108</v>
      </c>
      <c r="AP1554">
        <v>-1.6470345258712769</v>
      </c>
      <c r="AQ1554">
        <v>-1.7679005861282349</v>
      </c>
      <c r="AR1554">
        <v>-1.8850736618041992</v>
      </c>
      <c r="AS1554">
        <v>-2.0850846767425537</v>
      </c>
      <c r="AT1554">
        <v>-2.1741428375244141</v>
      </c>
      <c r="AU1554">
        <v>-0.76378566026687622</v>
      </c>
      <c r="AV1554">
        <v>5.2460179328918457</v>
      </c>
      <c r="AW1554">
        <v>5.2927918434143066</v>
      </c>
      <c r="AX1554">
        <v>5.3766355514526367</v>
      </c>
      <c r="AY1554">
        <v>5.3978915214538574</v>
      </c>
      <c r="AZ1554">
        <v>5.3344531059265137</v>
      </c>
      <c r="BA1554">
        <v>-1.0209481716156006</v>
      </c>
      <c r="BB1554">
        <v>-0.98038458824157715</v>
      </c>
      <c r="BC1554">
        <v>-0.88469630479812622</v>
      </c>
      <c r="BD1554">
        <v>-0.65706497430801392</v>
      </c>
      <c r="BE1554">
        <v>-1.0891441106796265</v>
      </c>
      <c r="BF1554">
        <v>-1.4653363227844238</v>
      </c>
      <c r="BG1554">
        <v>-0.92229866981506348</v>
      </c>
      <c r="BH1554">
        <v>-0.75731933116912842</v>
      </c>
      <c r="BI1554">
        <v>-0.5976220965385437</v>
      </c>
      <c r="BJ1554">
        <v>-0.55824530124664307</v>
      </c>
      <c r="BK1554">
        <v>-0.57535606622695923</v>
      </c>
      <c r="BL1554">
        <v>-0.59935051202774048</v>
      </c>
      <c r="BM1554">
        <v>-0.70359647274017334</v>
      </c>
      <c r="BN1554">
        <v>-0.798572838306427</v>
      </c>
      <c r="BO1554">
        <v>-0.87696319818496704</v>
      </c>
      <c r="BP1554">
        <v>-0.93200188875198364</v>
      </c>
      <c r="BQ1554">
        <v>-1.0549999475479126</v>
      </c>
      <c r="BR1554">
        <v>-1.0976880788803101</v>
      </c>
      <c r="BS1554">
        <v>6.1282124370336533E-2</v>
      </c>
      <c r="BT1554">
        <v>5.6003193855285645</v>
      </c>
      <c r="BU1554">
        <v>5.6373581886291504</v>
      </c>
      <c r="BV1554">
        <v>5.70916748046875</v>
      </c>
      <c r="BW1554">
        <v>5.7254548072814941</v>
      </c>
      <c r="BX1554">
        <v>5.672823429107666</v>
      </c>
      <c r="BY1554">
        <v>-0.19978822767734528</v>
      </c>
      <c r="BZ1554">
        <v>-0.5956149697303772</v>
      </c>
      <c r="CA1554">
        <v>-0.54841721057891846</v>
      </c>
      <c r="CB1554">
        <v>-0.42602962255477905</v>
      </c>
      <c r="CC1554">
        <v>-0.63005518913269043</v>
      </c>
      <c r="CD1554">
        <v>-0.82658082246780396</v>
      </c>
      <c r="CE1554">
        <v>3.4258928149938583E-2</v>
      </c>
      <c r="CF1554">
        <v>2.4541681632399559E-2</v>
      </c>
      <c r="CG1554">
        <v>7.3878234252333641E-3</v>
      </c>
      <c r="CH1554">
        <v>-1.8263623118400574E-2</v>
      </c>
      <c r="CI1554">
        <v>-4.5093338936567307E-2</v>
      </c>
      <c r="CJ1554">
        <v>-6.235751137137413E-2</v>
      </c>
      <c r="CK1554">
        <v>-0.14019568264484406</v>
      </c>
      <c r="CL1554">
        <v>-0.21093086898326874</v>
      </c>
      <c r="CM1554">
        <v>-0.25990268588066101</v>
      </c>
      <c r="CN1554">
        <v>-0.27190724015235901</v>
      </c>
      <c r="CO1554">
        <v>-0.34156638383865356</v>
      </c>
      <c r="CP1554">
        <v>-0.35213890671730042</v>
      </c>
      <c r="CQ1554">
        <v>0.63272154331207275</v>
      </c>
      <c r="CR1554">
        <v>5.845707893371582</v>
      </c>
      <c r="CS1554">
        <v>5.8760037422180176</v>
      </c>
      <c r="CT1554">
        <v>5.9394779205322266</v>
      </c>
      <c r="CU1554">
        <v>5.952324390411377</v>
      </c>
      <c r="CV1554">
        <v>5.9071774482727051</v>
      </c>
      <c r="CW1554">
        <v>0.3689446747303009</v>
      </c>
      <c r="CX1554">
        <v>-0.32912474870681763</v>
      </c>
      <c r="CY1554">
        <v>-0.3155113160610199</v>
      </c>
      <c r="CZ1554">
        <v>-0.26601523160934448</v>
      </c>
      <c r="DA1554">
        <v>-0.31209167838096619</v>
      </c>
      <c r="DB1554">
        <v>-0.3841806948184967</v>
      </c>
      <c r="DC1554">
        <v>0.99081653356552124</v>
      </c>
      <c r="DD1554">
        <v>0.80640268325805664</v>
      </c>
      <c r="DE1554">
        <v>0.61239773035049438</v>
      </c>
      <c r="DF1554">
        <v>0.52171802520751953</v>
      </c>
      <c r="DG1554">
        <v>0.48516938090324402</v>
      </c>
      <c r="DH1554">
        <v>0.47463551163673401</v>
      </c>
      <c r="DI1554">
        <v>0.42320513725280762</v>
      </c>
      <c r="DJ1554">
        <v>0.37671110033988953</v>
      </c>
      <c r="DK1554">
        <v>0.35715782642364502</v>
      </c>
      <c r="DL1554">
        <v>0.38818737864494324</v>
      </c>
      <c r="DM1554">
        <v>0.37186717987060547</v>
      </c>
      <c r="DN1554">
        <v>0.39341029524803162</v>
      </c>
      <c r="DO1554">
        <v>1.2041609287261963</v>
      </c>
      <c r="DP1554">
        <v>6.0910964012145996</v>
      </c>
      <c r="DQ1554">
        <v>6.1146492958068848</v>
      </c>
      <c r="DR1554">
        <v>6.1697883605957031</v>
      </c>
      <c r="DS1554">
        <v>6.1791939735412598</v>
      </c>
      <c r="DT1554">
        <v>6.1415314674377441</v>
      </c>
      <c r="DU1554">
        <v>0.93767756223678589</v>
      </c>
      <c r="DV1554">
        <v>-6.2634512782096863E-2</v>
      </c>
      <c r="DW1554">
        <v>-8.2605436444282532E-2</v>
      </c>
      <c r="DX1554">
        <v>-0.10600084066390991</v>
      </c>
      <c r="DY1554">
        <v>5.8718547224998474E-3</v>
      </c>
      <c r="DZ1554">
        <v>5.8219410479068756E-2</v>
      </c>
      <c r="EA1554">
        <v>2.3719336986541748</v>
      </c>
      <c r="EB1554">
        <v>1.9352858066558838</v>
      </c>
      <c r="EC1554">
        <v>1.4859360456466675</v>
      </c>
      <c r="ED1554">
        <v>1.301365852355957</v>
      </c>
      <c r="EE1554">
        <v>1.2507845163345337</v>
      </c>
      <c r="EF1554">
        <v>1.2499681711196899</v>
      </c>
      <c r="EG1554">
        <v>1.2366664409637451</v>
      </c>
      <c r="EH1554">
        <v>1.225172758102417</v>
      </c>
      <c r="EI1554">
        <v>1.2480952739715576</v>
      </c>
      <c r="EJ1554">
        <v>1.341259241104126</v>
      </c>
      <c r="EK1554">
        <v>1.4019519090652466</v>
      </c>
      <c r="EL1554">
        <v>1.4698649644851685</v>
      </c>
      <c r="EM1554">
        <v>2.029228687286377</v>
      </c>
      <c r="EN1554">
        <v>6.4453978538513184</v>
      </c>
      <c r="EO1554">
        <v>6.4592156410217285</v>
      </c>
      <c r="EP1554">
        <v>6.5023202896118164</v>
      </c>
      <c r="EQ1554">
        <v>6.5067572593688965</v>
      </c>
      <c r="ER1554">
        <v>6.4799017906188965</v>
      </c>
      <c r="ES1554">
        <v>1.7588375806808472</v>
      </c>
      <c r="ET1554">
        <v>0.32213506102561951</v>
      </c>
      <c r="EU1554">
        <v>0.25367364287376404</v>
      </c>
      <c r="EV1554">
        <v>0.12503454089164734</v>
      </c>
      <c r="EW1554">
        <v>0.46496069431304932</v>
      </c>
      <c r="EX1554">
        <v>0.69697487354278564</v>
      </c>
      <c r="EY1554">
        <v>68.146331787109375</v>
      </c>
      <c r="EZ1554">
        <v>67.613990783691406</v>
      </c>
      <c r="FA1554">
        <v>67.22796630859375</v>
      </c>
      <c r="FB1554">
        <v>66.735519409179688</v>
      </c>
      <c r="FC1554">
        <v>66.652755737304688</v>
      </c>
      <c r="FD1554">
        <v>66.466575622558594</v>
      </c>
      <c r="FE1554">
        <v>67.091285705566406</v>
      </c>
      <c r="FF1554">
        <v>68.197074890136719</v>
      </c>
      <c r="FG1554">
        <v>71.119514465332031</v>
      </c>
      <c r="FH1554">
        <v>74.580551147460938</v>
      </c>
      <c r="FI1554">
        <v>77.948287963867187</v>
      </c>
      <c r="FJ1554">
        <v>79.322357177734375</v>
      </c>
      <c r="FK1554">
        <v>80.790779113769531</v>
      </c>
      <c r="FL1554">
        <v>81.089080810546875</v>
      </c>
      <c r="FM1554">
        <v>81.118698120117187</v>
      </c>
      <c r="FN1554">
        <v>81.333847045898437</v>
      </c>
      <c r="FO1554">
        <v>80.90240478515625</v>
      </c>
      <c r="FP1554">
        <v>80.019355773925781</v>
      </c>
      <c r="FQ1554">
        <v>78.009689331054688</v>
      </c>
      <c r="FR1554">
        <v>74.938209533691406</v>
      </c>
      <c r="FS1554">
        <v>72.384651184082031</v>
      </c>
      <c r="FT1554">
        <v>71.095291137695312</v>
      </c>
      <c r="FU1554">
        <v>70.203865051269531</v>
      </c>
      <c r="FV1554">
        <v>69.588249206542969</v>
      </c>
      <c r="FW1554">
        <v>181</v>
      </c>
      <c r="FX1554">
        <v>8.9820645749568939E-2</v>
      </c>
      <c r="FY1554">
        <v>1</v>
      </c>
    </row>
    <row r="1555" spans="1:181" x14ac:dyDescent="0.2">
      <c r="A1555" t="s">
        <v>243</v>
      </c>
      <c r="B1555" t="s">
        <v>239</v>
      </c>
      <c r="C1555" t="s">
        <v>214</v>
      </c>
      <c r="D1555" t="s">
        <v>9</v>
      </c>
      <c r="E1555">
        <v>2025</v>
      </c>
      <c r="F1555" t="s">
        <v>223</v>
      </c>
      <c r="G1555" t="s">
        <v>245</v>
      </c>
      <c r="H1555">
        <v>190</v>
      </c>
      <c r="K1555">
        <v>17.51768684387207</v>
      </c>
      <c r="L1555">
        <v>16.837730407714844</v>
      </c>
      <c r="M1555">
        <v>16.371749877929688</v>
      </c>
      <c r="N1555">
        <v>16.603654861450195</v>
      </c>
      <c r="O1555">
        <v>17.37803840637207</v>
      </c>
      <c r="P1555">
        <v>18.354747772216797</v>
      </c>
      <c r="Q1555">
        <v>21.547666549682617</v>
      </c>
      <c r="R1555">
        <v>24.297893524169922</v>
      </c>
      <c r="S1555">
        <v>27.191951751708984</v>
      </c>
      <c r="T1555">
        <v>29.236564636230469</v>
      </c>
      <c r="U1555">
        <v>32.493423461914063</v>
      </c>
      <c r="V1555">
        <v>33.822299957275391</v>
      </c>
      <c r="W1555">
        <v>34.555881500244141</v>
      </c>
      <c r="X1555">
        <v>35.107891082763672</v>
      </c>
      <c r="Y1555">
        <v>35.282123565673828</v>
      </c>
      <c r="Z1555">
        <v>35.419647216796875</v>
      </c>
      <c r="AA1555">
        <v>35.323074340820313</v>
      </c>
      <c r="AB1555">
        <v>35.320377349853516</v>
      </c>
      <c r="AC1555">
        <v>34.961601257324219</v>
      </c>
      <c r="AD1555">
        <v>34.205440521240234</v>
      </c>
      <c r="AE1555">
        <v>31.81549072265625</v>
      </c>
      <c r="AF1555">
        <v>26.098907470703125</v>
      </c>
      <c r="AG1555">
        <v>21.191427230834961</v>
      </c>
      <c r="AH1555">
        <v>18.252334594726562</v>
      </c>
      <c r="AI1555">
        <v>-2.3034160137176514</v>
      </c>
      <c r="AJ1555">
        <v>-1.8862024545669556</v>
      </c>
      <c r="AK1555">
        <v>-1.4711604118347168</v>
      </c>
      <c r="AL1555">
        <v>-1.337893009185791</v>
      </c>
      <c r="AM1555">
        <v>-1.3409712314605713</v>
      </c>
      <c r="AN1555">
        <v>-1.374683141708374</v>
      </c>
      <c r="AO1555">
        <v>-1.5170577764511108</v>
      </c>
      <c r="AP1555">
        <v>-1.6470345258712769</v>
      </c>
      <c r="AQ1555">
        <v>-1.7679005861282349</v>
      </c>
      <c r="AR1555">
        <v>-1.8850736618041992</v>
      </c>
      <c r="AS1555">
        <v>-2.0850846767425537</v>
      </c>
      <c r="AT1555">
        <v>-2.1741428375244141</v>
      </c>
      <c r="AU1555">
        <v>-0.76378566026687622</v>
      </c>
      <c r="AV1555">
        <v>5.2460179328918457</v>
      </c>
      <c r="AW1555">
        <v>5.2927918434143066</v>
      </c>
      <c r="AX1555">
        <v>5.3766355514526367</v>
      </c>
      <c r="AY1555">
        <v>5.3978915214538574</v>
      </c>
      <c r="AZ1555">
        <v>5.3344531059265137</v>
      </c>
      <c r="BA1555">
        <v>-1.0209481716156006</v>
      </c>
      <c r="BB1555">
        <v>-0.98038458824157715</v>
      </c>
      <c r="BC1555">
        <v>-0.88469630479812622</v>
      </c>
      <c r="BD1555">
        <v>-0.65706497430801392</v>
      </c>
      <c r="BE1555">
        <v>-1.0891441106796265</v>
      </c>
      <c r="BF1555">
        <v>-1.4653363227844238</v>
      </c>
      <c r="BG1555">
        <v>-0.92229866981506348</v>
      </c>
      <c r="BH1555">
        <v>-0.75731933116912842</v>
      </c>
      <c r="BI1555">
        <v>-0.5976220965385437</v>
      </c>
      <c r="BJ1555">
        <v>-0.55824530124664307</v>
      </c>
      <c r="BK1555">
        <v>-0.57535606622695923</v>
      </c>
      <c r="BL1555">
        <v>-0.59935051202774048</v>
      </c>
      <c r="BM1555">
        <v>-0.70359647274017334</v>
      </c>
      <c r="BN1555">
        <v>-0.798572838306427</v>
      </c>
      <c r="BO1555">
        <v>-0.87696319818496704</v>
      </c>
      <c r="BP1555">
        <v>-0.93200188875198364</v>
      </c>
      <c r="BQ1555">
        <v>-1.0549999475479126</v>
      </c>
      <c r="BR1555">
        <v>-1.0976880788803101</v>
      </c>
      <c r="BS1555">
        <v>6.1282124370336533E-2</v>
      </c>
      <c r="BT1555">
        <v>5.6003193855285645</v>
      </c>
      <c r="BU1555">
        <v>5.6373581886291504</v>
      </c>
      <c r="BV1555">
        <v>5.70916748046875</v>
      </c>
      <c r="BW1555">
        <v>5.7254548072814941</v>
      </c>
      <c r="BX1555">
        <v>5.672823429107666</v>
      </c>
      <c r="BY1555">
        <v>-0.19978822767734528</v>
      </c>
      <c r="BZ1555">
        <v>-0.5956149697303772</v>
      </c>
      <c r="CA1555">
        <v>-0.54841721057891846</v>
      </c>
      <c r="CB1555">
        <v>-0.42602962255477905</v>
      </c>
      <c r="CC1555">
        <v>-0.63005518913269043</v>
      </c>
      <c r="CD1555">
        <v>-0.82658082246780396</v>
      </c>
      <c r="CE1555">
        <v>3.4258928149938583E-2</v>
      </c>
      <c r="CF1555">
        <v>2.4541681632399559E-2</v>
      </c>
      <c r="CG1555">
        <v>7.3878234252333641E-3</v>
      </c>
      <c r="CH1555">
        <v>-1.8263623118400574E-2</v>
      </c>
      <c r="CI1555">
        <v>-4.5093338936567307E-2</v>
      </c>
      <c r="CJ1555">
        <v>-6.235751137137413E-2</v>
      </c>
      <c r="CK1555">
        <v>-0.14019568264484406</v>
      </c>
      <c r="CL1555">
        <v>-0.21093086898326874</v>
      </c>
      <c r="CM1555">
        <v>-0.25990268588066101</v>
      </c>
      <c r="CN1555">
        <v>-0.27190724015235901</v>
      </c>
      <c r="CO1555">
        <v>-0.34156638383865356</v>
      </c>
      <c r="CP1555">
        <v>-0.35213890671730042</v>
      </c>
      <c r="CQ1555">
        <v>0.63272154331207275</v>
      </c>
      <c r="CR1555">
        <v>5.845707893371582</v>
      </c>
      <c r="CS1555">
        <v>5.8760037422180176</v>
      </c>
      <c r="CT1555">
        <v>5.9394779205322266</v>
      </c>
      <c r="CU1555">
        <v>5.952324390411377</v>
      </c>
      <c r="CV1555">
        <v>5.9071774482727051</v>
      </c>
      <c r="CW1555">
        <v>0.3689446747303009</v>
      </c>
      <c r="CX1555">
        <v>-0.32912474870681763</v>
      </c>
      <c r="CY1555">
        <v>-0.3155113160610199</v>
      </c>
      <c r="CZ1555">
        <v>-0.26601523160934448</v>
      </c>
      <c r="DA1555">
        <v>-0.31209167838096619</v>
      </c>
      <c r="DB1555">
        <v>-0.3841806948184967</v>
      </c>
      <c r="DC1555">
        <v>0.99081653356552124</v>
      </c>
      <c r="DD1555">
        <v>0.80640268325805664</v>
      </c>
      <c r="DE1555">
        <v>0.61239773035049438</v>
      </c>
      <c r="DF1555">
        <v>0.52171802520751953</v>
      </c>
      <c r="DG1555">
        <v>0.48516938090324402</v>
      </c>
      <c r="DH1555">
        <v>0.47463551163673401</v>
      </c>
      <c r="DI1555">
        <v>0.42320513725280762</v>
      </c>
      <c r="DJ1555">
        <v>0.37671110033988953</v>
      </c>
      <c r="DK1555">
        <v>0.35715782642364502</v>
      </c>
      <c r="DL1555">
        <v>0.38818737864494324</v>
      </c>
      <c r="DM1555">
        <v>0.37186717987060547</v>
      </c>
      <c r="DN1555">
        <v>0.39341029524803162</v>
      </c>
      <c r="DO1555">
        <v>1.2041609287261963</v>
      </c>
      <c r="DP1555">
        <v>6.0910964012145996</v>
      </c>
      <c r="DQ1555">
        <v>6.1146492958068848</v>
      </c>
      <c r="DR1555">
        <v>6.1697883605957031</v>
      </c>
      <c r="DS1555">
        <v>6.1791939735412598</v>
      </c>
      <c r="DT1555">
        <v>6.1415314674377441</v>
      </c>
      <c r="DU1555">
        <v>0.93767756223678589</v>
      </c>
      <c r="DV1555">
        <v>-6.2634512782096863E-2</v>
      </c>
      <c r="DW1555">
        <v>-8.2605436444282532E-2</v>
      </c>
      <c r="DX1555">
        <v>-0.10600084066390991</v>
      </c>
      <c r="DY1555">
        <v>5.8718547224998474E-3</v>
      </c>
      <c r="DZ1555">
        <v>5.8219410479068756E-2</v>
      </c>
      <c r="EA1555">
        <v>2.3719336986541748</v>
      </c>
      <c r="EB1555">
        <v>1.9352858066558838</v>
      </c>
      <c r="EC1555">
        <v>1.4859360456466675</v>
      </c>
      <c r="ED1555">
        <v>1.301365852355957</v>
      </c>
      <c r="EE1555">
        <v>1.2507845163345337</v>
      </c>
      <c r="EF1555">
        <v>1.2499681711196899</v>
      </c>
      <c r="EG1555">
        <v>1.2366664409637451</v>
      </c>
      <c r="EH1555">
        <v>1.225172758102417</v>
      </c>
      <c r="EI1555">
        <v>1.2480952739715576</v>
      </c>
      <c r="EJ1555">
        <v>1.341259241104126</v>
      </c>
      <c r="EK1555">
        <v>1.4019519090652466</v>
      </c>
      <c r="EL1555">
        <v>1.4698649644851685</v>
      </c>
      <c r="EM1555">
        <v>2.029228687286377</v>
      </c>
      <c r="EN1555">
        <v>6.4453978538513184</v>
      </c>
      <c r="EO1555">
        <v>6.4592156410217285</v>
      </c>
      <c r="EP1555">
        <v>6.5023202896118164</v>
      </c>
      <c r="EQ1555">
        <v>6.5067572593688965</v>
      </c>
      <c r="ER1555">
        <v>6.4799017906188965</v>
      </c>
      <c r="ES1555">
        <v>1.7588375806808472</v>
      </c>
      <c r="ET1555">
        <v>0.32213506102561951</v>
      </c>
      <c r="EU1555">
        <v>0.25367364287376404</v>
      </c>
      <c r="EV1555">
        <v>0.12503454089164734</v>
      </c>
      <c r="EW1555">
        <v>0.46496069431304932</v>
      </c>
      <c r="EX1555">
        <v>0.69697487354278564</v>
      </c>
      <c r="EY1555">
        <v>68.146331787109375</v>
      </c>
      <c r="EZ1555">
        <v>67.613990783691406</v>
      </c>
      <c r="FA1555">
        <v>67.22796630859375</v>
      </c>
      <c r="FB1555">
        <v>66.735519409179688</v>
      </c>
      <c r="FC1555">
        <v>66.652755737304688</v>
      </c>
      <c r="FD1555">
        <v>66.466575622558594</v>
      </c>
      <c r="FE1555">
        <v>67.091285705566406</v>
      </c>
      <c r="FF1555">
        <v>68.197074890136719</v>
      </c>
      <c r="FG1555">
        <v>71.119514465332031</v>
      </c>
      <c r="FH1555">
        <v>74.580551147460938</v>
      </c>
      <c r="FI1555">
        <v>77.948287963867187</v>
      </c>
      <c r="FJ1555">
        <v>79.322357177734375</v>
      </c>
      <c r="FK1555">
        <v>80.790779113769531</v>
      </c>
      <c r="FL1555">
        <v>81.089080810546875</v>
      </c>
      <c r="FM1555">
        <v>81.118698120117187</v>
      </c>
      <c r="FN1555">
        <v>81.333847045898437</v>
      </c>
      <c r="FO1555">
        <v>80.90240478515625</v>
      </c>
      <c r="FP1555">
        <v>80.019355773925781</v>
      </c>
      <c r="FQ1555">
        <v>78.009689331054688</v>
      </c>
      <c r="FR1555">
        <v>74.938209533691406</v>
      </c>
      <c r="FS1555">
        <v>72.384651184082031</v>
      </c>
      <c r="FT1555">
        <v>71.095291137695312</v>
      </c>
      <c r="FU1555">
        <v>70.203865051269531</v>
      </c>
      <c r="FV1555">
        <v>69.588249206542969</v>
      </c>
      <c r="FW1555">
        <v>181</v>
      </c>
      <c r="FX1555">
        <v>8.9820645749568939E-2</v>
      </c>
      <c r="FY1555">
        <v>1</v>
      </c>
    </row>
    <row r="1556" spans="1:181" x14ac:dyDescent="0.2">
      <c r="A1556" t="s">
        <v>243</v>
      </c>
      <c r="B1556" t="s">
        <v>239</v>
      </c>
      <c r="C1556" t="s">
        <v>214</v>
      </c>
      <c r="D1556" t="s">
        <v>37</v>
      </c>
      <c r="E1556">
        <v>2015</v>
      </c>
      <c r="F1556" t="s">
        <v>224</v>
      </c>
      <c r="G1556" t="s">
        <v>245</v>
      </c>
      <c r="H1556">
        <v>160</v>
      </c>
      <c r="K1556">
        <v>12.651283264160156</v>
      </c>
      <c r="L1556">
        <v>12.072639465332031</v>
      </c>
      <c r="M1556">
        <v>11.671084403991699</v>
      </c>
      <c r="N1556">
        <v>11.859846115112305</v>
      </c>
      <c r="O1556">
        <v>12.475409507751465</v>
      </c>
      <c r="P1556">
        <v>13.233715057373047</v>
      </c>
      <c r="Q1556">
        <v>15.660979270935059</v>
      </c>
      <c r="R1556">
        <v>18.284839630126953</v>
      </c>
      <c r="S1556">
        <v>21.448625564575195</v>
      </c>
      <c r="T1556">
        <v>23.490577697753906</v>
      </c>
      <c r="U1556">
        <v>26.527622222900391</v>
      </c>
      <c r="V1556">
        <v>27.927280426025391</v>
      </c>
      <c r="W1556">
        <v>28.144674301147461</v>
      </c>
      <c r="X1556">
        <v>28.47032356262207</v>
      </c>
      <c r="Y1556">
        <v>28.617742538452148</v>
      </c>
      <c r="Z1556">
        <v>28.499410629272461</v>
      </c>
      <c r="AA1556">
        <v>28.0325927734375</v>
      </c>
      <c r="AB1556">
        <v>27.890243530273438</v>
      </c>
      <c r="AC1556">
        <v>27.933801651000977</v>
      </c>
      <c r="AD1556">
        <v>27.579545974731445</v>
      </c>
      <c r="AE1556">
        <v>24.882129669189453</v>
      </c>
      <c r="AF1556">
        <v>19.765407562255859</v>
      </c>
      <c r="AG1556">
        <v>15.65715503692627</v>
      </c>
      <c r="AH1556">
        <v>13.193606376647949</v>
      </c>
      <c r="AI1556">
        <v>-2.015002965927124</v>
      </c>
      <c r="AJ1556">
        <v>-1.6038669347763062</v>
      </c>
      <c r="AK1556">
        <v>-1.2395757436752319</v>
      </c>
      <c r="AL1556">
        <v>-1.1134116649627686</v>
      </c>
      <c r="AM1556">
        <v>-1.1086219549179077</v>
      </c>
      <c r="AN1556">
        <v>-1.1358753442764282</v>
      </c>
      <c r="AO1556">
        <v>-1.2408338785171509</v>
      </c>
      <c r="AP1556">
        <v>-1.3787206411361694</v>
      </c>
      <c r="AQ1556">
        <v>-1.5433565378189087</v>
      </c>
      <c r="AR1556">
        <v>-1.6676008701324463</v>
      </c>
      <c r="AS1556">
        <v>-1.852500319480896</v>
      </c>
      <c r="AT1556">
        <v>-1.9487771987915039</v>
      </c>
      <c r="AU1556">
        <v>-0.94258898496627808</v>
      </c>
      <c r="AV1556">
        <v>4.1333332061767578</v>
      </c>
      <c r="AW1556">
        <v>4.2219476699829102</v>
      </c>
      <c r="AX1556">
        <v>4.2459735870361328</v>
      </c>
      <c r="AY1556">
        <v>4.1864728927612305</v>
      </c>
      <c r="AZ1556">
        <v>4.1091470718383789</v>
      </c>
      <c r="BA1556">
        <v>-1.1037344932556152</v>
      </c>
      <c r="BB1556">
        <v>-0.85994058847427368</v>
      </c>
      <c r="BC1556">
        <v>-0.75677794218063354</v>
      </c>
      <c r="BD1556">
        <v>-0.55066293478012085</v>
      </c>
      <c r="BE1556">
        <v>-0.97799408435821533</v>
      </c>
      <c r="BF1556">
        <v>-1.3524044752120972</v>
      </c>
      <c r="BG1556">
        <v>-0.79234719276428223</v>
      </c>
      <c r="BH1556">
        <v>-0.6292150616645813</v>
      </c>
      <c r="BI1556">
        <v>-0.48762759566307068</v>
      </c>
      <c r="BJ1556">
        <v>-0.44858089089393616</v>
      </c>
      <c r="BK1556">
        <v>-0.46106383204460144</v>
      </c>
      <c r="BL1556">
        <v>-0.48089611530303955</v>
      </c>
      <c r="BM1556">
        <v>-0.56155306100845337</v>
      </c>
      <c r="BN1556">
        <v>-0.65288406610488892</v>
      </c>
      <c r="BO1556">
        <v>-0.74621516466140747</v>
      </c>
      <c r="BP1556">
        <v>-0.80347734689712524</v>
      </c>
      <c r="BQ1556">
        <v>-0.91835105419158936</v>
      </c>
      <c r="BR1556">
        <v>-0.96686208248138428</v>
      </c>
      <c r="BS1556">
        <v>-0.19069904088973999</v>
      </c>
      <c r="BT1556">
        <v>4.4518241882324219</v>
      </c>
      <c r="BU1556">
        <v>4.5300168991088867</v>
      </c>
      <c r="BV1556">
        <v>4.5418205261230469</v>
      </c>
      <c r="BW1556">
        <v>4.4780440330505371</v>
      </c>
      <c r="BX1556">
        <v>4.4124875068664551</v>
      </c>
      <c r="BY1556">
        <v>-0.37353894114494324</v>
      </c>
      <c r="BZ1556">
        <v>-0.52261722087860107</v>
      </c>
      <c r="CA1556">
        <v>-0.47057995200157166</v>
      </c>
      <c r="CB1556">
        <v>-0.36180740594863892</v>
      </c>
      <c r="CC1556">
        <v>-0.56310945749282837</v>
      </c>
      <c r="CD1556">
        <v>-0.7568327784538269</v>
      </c>
      <c r="CE1556">
        <v>5.4460488259792328E-2</v>
      </c>
      <c r="CF1556">
        <v>4.5825924724340439E-2</v>
      </c>
      <c r="CG1556">
        <v>3.3169418573379517E-2</v>
      </c>
      <c r="CH1556">
        <v>1.187885832041502E-2</v>
      </c>
      <c r="CI1556">
        <v>-1.2567034922540188E-2</v>
      </c>
      <c r="CJ1556">
        <v>-2.7259489521384239E-2</v>
      </c>
      <c r="CK1556">
        <v>-9.1085217893123627E-2</v>
      </c>
      <c r="CL1556">
        <v>-0.15017181634902954</v>
      </c>
      <c r="CM1556">
        <v>-0.194117471575737</v>
      </c>
      <c r="CN1556">
        <v>-0.20498806238174438</v>
      </c>
      <c r="CO1556">
        <v>-0.27136212587356567</v>
      </c>
      <c r="CP1556">
        <v>-0.28679066896438599</v>
      </c>
      <c r="CQ1556">
        <v>0.33005762100219727</v>
      </c>
      <c r="CR1556">
        <v>4.6724104881286621</v>
      </c>
      <c r="CS1556">
        <v>4.743384838104248</v>
      </c>
      <c r="CT1556">
        <v>4.7467236518859863</v>
      </c>
      <c r="CU1556">
        <v>4.679985523223877</v>
      </c>
      <c r="CV1556">
        <v>4.6225800514221191</v>
      </c>
      <c r="CW1556">
        <v>0.13219229876995087</v>
      </c>
      <c r="CX1556">
        <v>-0.28898808360099792</v>
      </c>
      <c r="CY1556">
        <v>-0.27236011624336243</v>
      </c>
      <c r="CZ1556">
        <v>-0.23100663721561432</v>
      </c>
      <c r="DA1556">
        <v>-0.27576160430908203</v>
      </c>
      <c r="DB1556">
        <v>-0.3443416953086853</v>
      </c>
      <c r="DC1556">
        <v>0.90126818418502808</v>
      </c>
      <c r="DD1556">
        <v>0.720866858959198</v>
      </c>
      <c r="DE1556">
        <v>0.5539664626121521</v>
      </c>
      <c r="DF1556">
        <v>0.47233861684799194</v>
      </c>
      <c r="DG1556">
        <v>0.43592974543571472</v>
      </c>
      <c r="DH1556">
        <v>0.42637711763381958</v>
      </c>
      <c r="DI1556">
        <v>0.37938261032104492</v>
      </c>
      <c r="DJ1556">
        <v>0.35254040360450745</v>
      </c>
      <c r="DK1556">
        <v>0.35798022150993347</v>
      </c>
      <c r="DL1556">
        <v>0.39350122213363647</v>
      </c>
      <c r="DM1556">
        <v>0.37562680244445801</v>
      </c>
      <c r="DN1556">
        <v>0.3932807445526123</v>
      </c>
      <c r="DO1556">
        <v>0.85081428289413452</v>
      </c>
      <c r="DP1556">
        <v>4.8929967880249023</v>
      </c>
      <c r="DQ1556">
        <v>4.9567527770996094</v>
      </c>
      <c r="DR1556">
        <v>4.9516267776489258</v>
      </c>
      <c r="DS1556">
        <v>4.8819270133972168</v>
      </c>
      <c r="DT1556">
        <v>4.8326725959777832</v>
      </c>
      <c r="DU1556">
        <v>0.63792353868484497</v>
      </c>
      <c r="DV1556">
        <v>-5.5358942598104477E-2</v>
      </c>
      <c r="DW1556">
        <v>-7.4140273034572601E-2</v>
      </c>
      <c r="DX1556">
        <v>-0.10020587593317032</v>
      </c>
      <c r="DY1556">
        <v>1.1586234904825687E-2</v>
      </c>
      <c r="DZ1556">
        <v>6.8149402737617493E-2</v>
      </c>
      <c r="EA1556">
        <v>2.1239240169525146</v>
      </c>
      <c r="EB1556">
        <v>1.6955188512802124</v>
      </c>
      <c r="EC1556">
        <v>1.3059146404266357</v>
      </c>
      <c r="ED1556">
        <v>1.137169361114502</v>
      </c>
      <c r="EE1556">
        <v>1.083487868309021</v>
      </c>
      <c r="EF1556">
        <v>1.0813562870025635</v>
      </c>
      <c r="EG1556">
        <v>1.0586633682250977</v>
      </c>
      <c r="EH1556">
        <v>1.0783770084381104</v>
      </c>
      <c r="EI1556">
        <v>1.1551216840744019</v>
      </c>
      <c r="EJ1556">
        <v>1.2576247453689575</v>
      </c>
      <c r="EK1556">
        <v>1.3097760677337646</v>
      </c>
      <c r="EL1556">
        <v>1.3751958608627319</v>
      </c>
      <c r="EM1556">
        <v>1.6027041673660278</v>
      </c>
      <c r="EN1556">
        <v>5.2114877700805664</v>
      </c>
      <c r="EO1556">
        <v>5.2648220062255859</v>
      </c>
      <c r="EP1556">
        <v>5.2474737167358398</v>
      </c>
      <c r="EQ1556">
        <v>5.1734981536865234</v>
      </c>
      <c r="ER1556">
        <v>5.1360130310058594</v>
      </c>
      <c r="ES1556">
        <v>1.3681191205978394</v>
      </c>
      <c r="ET1556">
        <v>0.28196442127227783</v>
      </c>
      <c r="EU1556">
        <v>0.2120576947927475</v>
      </c>
      <c r="EV1556">
        <v>8.8649645447731018E-2</v>
      </c>
      <c r="EW1556">
        <v>0.42647087574005127</v>
      </c>
      <c r="EX1556">
        <v>0.66372102499008179</v>
      </c>
      <c r="EY1556">
        <v>68.091079711914063</v>
      </c>
      <c r="EZ1556">
        <v>67.467803955078125</v>
      </c>
      <c r="FA1556">
        <v>67.121536254882813</v>
      </c>
      <c r="FB1556">
        <v>66.659820556640625</v>
      </c>
      <c r="FC1556">
        <v>65.804489135742187</v>
      </c>
      <c r="FD1556">
        <v>65.213584899902344</v>
      </c>
      <c r="FE1556">
        <v>64.619583129882813</v>
      </c>
      <c r="FF1556">
        <v>68.059104919433594</v>
      </c>
      <c r="FG1556">
        <v>75.695396423339844</v>
      </c>
      <c r="FH1556">
        <v>80.826034545898437</v>
      </c>
      <c r="FI1556">
        <v>85.45343017578125</v>
      </c>
      <c r="FJ1556">
        <v>88.176078796386719</v>
      </c>
      <c r="FK1556">
        <v>87.855720520019531</v>
      </c>
      <c r="FL1556">
        <v>86.7567138671875</v>
      </c>
      <c r="FM1556">
        <v>86.630523681640625</v>
      </c>
      <c r="FN1556">
        <v>85.419319152832031</v>
      </c>
      <c r="FO1556">
        <v>83.095878601074219</v>
      </c>
      <c r="FP1556">
        <v>81.477622985839844</v>
      </c>
      <c r="FQ1556">
        <v>80.926544189453125</v>
      </c>
      <c r="FR1556">
        <v>78.908531188964844</v>
      </c>
      <c r="FS1556">
        <v>74.113433837890625</v>
      </c>
      <c r="FT1556">
        <v>70.823738098144531</v>
      </c>
      <c r="FU1556">
        <v>69.512977600097656</v>
      </c>
      <c r="FV1556">
        <v>68.335838317871094</v>
      </c>
      <c r="FW1556">
        <v>181</v>
      </c>
      <c r="FX1556">
        <v>8.9820645749568939E-2</v>
      </c>
      <c r="FY1556">
        <v>1</v>
      </c>
    </row>
    <row r="1557" spans="1:181" x14ac:dyDescent="0.2">
      <c r="A1557" t="s">
        <v>243</v>
      </c>
      <c r="B1557" t="s">
        <v>239</v>
      </c>
      <c r="C1557" t="s">
        <v>214</v>
      </c>
      <c r="D1557" t="s">
        <v>37</v>
      </c>
      <c r="E1557">
        <v>2016</v>
      </c>
      <c r="F1557" t="s">
        <v>224</v>
      </c>
      <c r="G1557" t="s">
        <v>245</v>
      </c>
      <c r="H1557">
        <v>190</v>
      </c>
      <c r="K1557">
        <v>15.023399353027344</v>
      </c>
      <c r="L1557">
        <v>14.336258888244629</v>
      </c>
      <c r="M1557">
        <v>13.85941219329834</v>
      </c>
      <c r="N1557">
        <v>14.083566665649414</v>
      </c>
      <c r="O1557">
        <v>14.814548492431641</v>
      </c>
      <c r="P1557">
        <v>15.715036392211914</v>
      </c>
      <c r="Q1557">
        <v>18.597412109375</v>
      </c>
      <c r="R1557">
        <v>21.713247299194336</v>
      </c>
      <c r="S1557">
        <v>25.470241546630859</v>
      </c>
      <c r="T1557">
        <v>27.895059585571289</v>
      </c>
      <c r="U1557">
        <v>31.501552581787109</v>
      </c>
      <c r="V1557">
        <v>33.163646697998047</v>
      </c>
      <c r="W1557">
        <v>33.421802520751953</v>
      </c>
      <c r="X1557">
        <v>33.808509826660156</v>
      </c>
      <c r="Y1557">
        <v>33.983570098876953</v>
      </c>
      <c r="Z1557">
        <v>33.843051910400391</v>
      </c>
      <c r="AA1557">
        <v>33.288703918457031</v>
      </c>
      <c r="AB1557">
        <v>33.119663238525391</v>
      </c>
      <c r="AC1557">
        <v>33.171390533447266</v>
      </c>
      <c r="AD1557">
        <v>32.750709533691406</v>
      </c>
      <c r="AE1557">
        <v>29.547529220581055</v>
      </c>
      <c r="AF1557">
        <v>23.47142219543457</v>
      </c>
      <c r="AG1557">
        <v>18.592872619628906</v>
      </c>
      <c r="AH1557">
        <v>15.667407989501953</v>
      </c>
      <c r="AI1557">
        <v>-2.1904737949371338</v>
      </c>
      <c r="AJ1557">
        <v>-1.7432928085327148</v>
      </c>
      <c r="AK1557">
        <v>-1.3475533723831177</v>
      </c>
      <c r="AL1557">
        <v>-1.2121506929397583</v>
      </c>
      <c r="AM1557">
        <v>-1.2093214988708496</v>
      </c>
      <c r="AN1557">
        <v>-1.2404567003250122</v>
      </c>
      <c r="AO1557">
        <v>-1.3610731363296509</v>
      </c>
      <c r="AP1557">
        <v>-1.5171091556549072</v>
      </c>
      <c r="AQ1557">
        <v>-1.700813889503479</v>
      </c>
      <c r="AR1557">
        <v>-1.837268590927124</v>
      </c>
      <c r="AS1557">
        <v>-2.0452477931976318</v>
      </c>
      <c r="AT1557">
        <v>-2.1516716480255127</v>
      </c>
      <c r="AU1557">
        <v>-0.99489104747772217</v>
      </c>
      <c r="AV1557">
        <v>4.9610414505004883</v>
      </c>
      <c r="AW1557">
        <v>5.0645465850830078</v>
      </c>
      <c r="AX1557">
        <v>5.0910544395446777</v>
      </c>
      <c r="AY1557">
        <v>5.0196900367736816</v>
      </c>
      <c r="AZ1557">
        <v>4.9298133850097656</v>
      </c>
      <c r="BA1557">
        <v>-1.1898417472839355</v>
      </c>
      <c r="BB1557">
        <v>-0.96535444259643555</v>
      </c>
      <c r="BC1557">
        <v>-0.85130965709686279</v>
      </c>
      <c r="BD1557">
        <v>-0.62265777587890625</v>
      </c>
      <c r="BE1557">
        <v>-1.0927070379257202</v>
      </c>
      <c r="BF1557">
        <v>-1.5074167251586914</v>
      </c>
      <c r="BG1557">
        <v>-0.85811549425125122</v>
      </c>
      <c r="BH1557">
        <v>-0.68119055032730103</v>
      </c>
      <c r="BI1557">
        <v>-0.52813678979873657</v>
      </c>
      <c r="BJ1557">
        <v>-0.4876682460308075</v>
      </c>
      <c r="BK1557">
        <v>-0.5036613941192627</v>
      </c>
      <c r="BL1557">
        <v>-0.52670967578887939</v>
      </c>
      <c r="BM1557">
        <v>-0.62084412574768066</v>
      </c>
      <c r="BN1557">
        <v>-0.72614699602127075</v>
      </c>
      <c r="BO1557">
        <v>-0.83214908838272095</v>
      </c>
      <c r="BP1557">
        <v>-0.89561188220977783</v>
      </c>
      <c r="BQ1557">
        <v>-1.0272823572158813</v>
      </c>
      <c r="BR1557">
        <v>-1.0816545486450195</v>
      </c>
      <c r="BS1557">
        <v>-0.17553798854351044</v>
      </c>
      <c r="BT1557">
        <v>5.3081092834472656</v>
      </c>
      <c r="BU1557">
        <v>5.4002575874328613</v>
      </c>
      <c r="BV1557">
        <v>5.4134469032287598</v>
      </c>
      <c r="BW1557">
        <v>5.3374223709106445</v>
      </c>
      <c r="BX1557">
        <v>5.260371208190918</v>
      </c>
      <c r="BY1557">
        <v>-0.39412951469421387</v>
      </c>
      <c r="BZ1557">
        <v>-0.59776479005813599</v>
      </c>
      <c r="CA1557">
        <v>-0.53943270444869995</v>
      </c>
      <c r="CB1557">
        <v>-0.41685721278190613</v>
      </c>
      <c r="CC1557">
        <v>-0.64059698581695557</v>
      </c>
      <c r="CD1557">
        <v>-0.85840755701065063</v>
      </c>
      <c r="CE1557">
        <v>6.4671829342842102E-2</v>
      </c>
      <c r="CF1557">
        <v>5.4418288171291351E-2</v>
      </c>
      <c r="CG1557">
        <v>3.9388686418533325E-2</v>
      </c>
      <c r="CH1557">
        <v>1.4106144197285175E-2</v>
      </c>
      <c r="CI1557">
        <v>-1.4923354610800743E-2</v>
      </c>
      <c r="CJ1557">
        <v>-3.2370645552873611E-2</v>
      </c>
      <c r="CK1557">
        <v>-0.10816369950771332</v>
      </c>
      <c r="CL1557">
        <v>-0.17832902073860168</v>
      </c>
      <c r="CM1557">
        <v>-0.23051449656486511</v>
      </c>
      <c r="CN1557">
        <v>-0.24342332780361176</v>
      </c>
      <c r="CO1557">
        <v>-0.32224252820014954</v>
      </c>
      <c r="CP1557">
        <v>-0.34056392312049866</v>
      </c>
      <c r="CQ1557">
        <v>0.39194345474243164</v>
      </c>
      <c r="CR1557">
        <v>5.548487663269043</v>
      </c>
      <c r="CS1557">
        <v>5.6327695846557617</v>
      </c>
      <c r="CT1557">
        <v>5.6367344856262207</v>
      </c>
      <c r="CU1557">
        <v>5.5574827194213867</v>
      </c>
      <c r="CV1557">
        <v>5.489314079284668</v>
      </c>
      <c r="CW1557">
        <v>0.15697833895683289</v>
      </c>
      <c r="CX1557">
        <v>-0.34317335486412048</v>
      </c>
      <c r="CY1557">
        <v>-0.32342761754989624</v>
      </c>
      <c r="CZ1557">
        <v>-0.27432039380073547</v>
      </c>
      <c r="DA1557">
        <v>-0.32746690511703491</v>
      </c>
      <c r="DB1557">
        <v>-0.40890577435493469</v>
      </c>
      <c r="DC1557">
        <v>0.98745912313461304</v>
      </c>
      <c r="DD1557">
        <v>0.79002714157104492</v>
      </c>
      <c r="DE1557">
        <v>0.60691416263580322</v>
      </c>
      <c r="DF1557">
        <v>0.5158805251121521</v>
      </c>
      <c r="DG1557">
        <v>0.4738146960735321</v>
      </c>
      <c r="DH1557">
        <v>0.46196839213371277</v>
      </c>
      <c r="DI1557">
        <v>0.40451669692993164</v>
      </c>
      <c r="DJ1557">
        <v>0.36948895454406738</v>
      </c>
      <c r="DK1557">
        <v>0.37112009525299072</v>
      </c>
      <c r="DL1557">
        <v>0.40876522660255432</v>
      </c>
      <c r="DM1557">
        <v>0.38279730081558228</v>
      </c>
      <c r="DN1557">
        <v>0.40052670240402222</v>
      </c>
      <c r="DO1557">
        <v>0.95942491292953491</v>
      </c>
      <c r="DP1557">
        <v>5.7888660430908203</v>
      </c>
      <c r="DQ1557">
        <v>5.8652815818786621</v>
      </c>
      <c r="DR1557">
        <v>5.8600220680236816</v>
      </c>
      <c r="DS1557">
        <v>5.7775430679321289</v>
      </c>
      <c r="DT1557">
        <v>5.718256950378418</v>
      </c>
      <c r="DU1557">
        <v>0.70808619260787964</v>
      </c>
      <c r="DV1557">
        <v>-8.8581904768943787E-2</v>
      </c>
      <c r="DW1557">
        <v>-0.10742255300283432</v>
      </c>
      <c r="DX1557">
        <v>-0.13178355991840363</v>
      </c>
      <c r="DY1557">
        <v>-1.4336846768856049E-2</v>
      </c>
      <c r="DZ1557">
        <v>4.0595982223749161E-2</v>
      </c>
      <c r="EA1557">
        <v>2.3198175430297852</v>
      </c>
      <c r="EB1557">
        <v>1.8521294593811035</v>
      </c>
      <c r="EC1557">
        <v>1.4263308048248291</v>
      </c>
      <c r="ED1557">
        <v>1.2403630018234253</v>
      </c>
      <c r="EE1557">
        <v>1.1794748306274414</v>
      </c>
      <c r="EF1557">
        <v>1.175715446472168</v>
      </c>
      <c r="EG1557">
        <v>1.1447458267211914</v>
      </c>
      <c r="EH1557">
        <v>1.1604510545730591</v>
      </c>
      <c r="EI1557">
        <v>1.239784836769104</v>
      </c>
      <c r="EJ1557">
        <v>1.3504219055175781</v>
      </c>
      <c r="EK1557">
        <v>1.4007627964019775</v>
      </c>
      <c r="EL1557">
        <v>1.4705438613891602</v>
      </c>
      <c r="EM1557">
        <v>1.7787779569625854</v>
      </c>
      <c r="EN1557">
        <v>6.1359338760375977</v>
      </c>
      <c r="EO1557">
        <v>6.2009925842285156</v>
      </c>
      <c r="EP1557">
        <v>6.1824145317077637</v>
      </c>
      <c r="EQ1557">
        <v>6.0952754020690918</v>
      </c>
      <c r="ER1557">
        <v>6.0488147735595703</v>
      </c>
      <c r="ES1557">
        <v>1.5037984848022461</v>
      </c>
      <c r="ET1557">
        <v>0.27900773286819458</v>
      </c>
      <c r="EU1557">
        <v>0.2044544517993927</v>
      </c>
      <c r="EV1557">
        <v>7.4016988277435303E-2</v>
      </c>
      <c r="EW1557">
        <v>0.43777322769165039</v>
      </c>
      <c r="EX1557">
        <v>0.68960511684417725</v>
      </c>
      <c r="EY1557">
        <v>68.091079711914063</v>
      </c>
      <c r="EZ1557">
        <v>67.467803955078125</v>
      </c>
      <c r="FA1557">
        <v>67.121536254882813</v>
      </c>
      <c r="FB1557">
        <v>66.659820556640625</v>
      </c>
      <c r="FC1557">
        <v>65.804489135742187</v>
      </c>
      <c r="FD1557">
        <v>65.213584899902344</v>
      </c>
      <c r="FE1557">
        <v>64.619583129882813</v>
      </c>
      <c r="FF1557">
        <v>68.059104919433594</v>
      </c>
      <c r="FG1557">
        <v>75.695396423339844</v>
      </c>
      <c r="FH1557">
        <v>80.826034545898437</v>
      </c>
      <c r="FI1557">
        <v>85.453422546386719</v>
      </c>
      <c r="FJ1557">
        <v>88.176078796386719</v>
      </c>
      <c r="FK1557">
        <v>87.855720520019531</v>
      </c>
      <c r="FL1557">
        <v>86.7567138671875</v>
      </c>
      <c r="FM1557">
        <v>86.630516052246094</v>
      </c>
      <c r="FN1557">
        <v>85.419319152832031</v>
      </c>
      <c r="FO1557">
        <v>83.095870971679688</v>
      </c>
      <c r="FP1557">
        <v>81.477622985839844</v>
      </c>
      <c r="FQ1557">
        <v>80.926536560058594</v>
      </c>
      <c r="FR1557">
        <v>78.908531188964844</v>
      </c>
      <c r="FS1557">
        <v>74.113433837890625</v>
      </c>
      <c r="FT1557">
        <v>70.823738098144531</v>
      </c>
      <c r="FU1557">
        <v>69.512977600097656</v>
      </c>
      <c r="FV1557">
        <v>68.335838317871094</v>
      </c>
      <c r="FW1557">
        <v>181</v>
      </c>
      <c r="FX1557">
        <v>8.9820645749568939E-2</v>
      </c>
      <c r="FY1557">
        <v>1</v>
      </c>
    </row>
    <row r="1558" spans="1:181" x14ac:dyDescent="0.2">
      <c r="A1558" t="s">
        <v>243</v>
      </c>
      <c r="B1558" t="s">
        <v>239</v>
      </c>
      <c r="C1558" t="s">
        <v>214</v>
      </c>
      <c r="D1558" t="s">
        <v>37</v>
      </c>
      <c r="E1558">
        <v>2017</v>
      </c>
      <c r="F1558" t="s">
        <v>224</v>
      </c>
      <c r="G1558" t="s">
        <v>245</v>
      </c>
      <c r="H1558">
        <v>190</v>
      </c>
      <c r="K1558">
        <v>15.023399353027344</v>
      </c>
      <c r="L1558">
        <v>14.336258888244629</v>
      </c>
      <c r="M1558">
        <v>13.85941219329834</v>
      </c>
      <c r="N1558">
        <v>14.083566665649414</v>
      </c>
      <c r="O1558">
        <v>14.814548492431641</v>
      </c>
      <c r="P1558">
        <v>15.715036392211914</v>
      </c>
      <c r="Q1558">
        <v>18.597412109375</v>
      </c>
      <c r="R1558">
        <v>21.713247299194336</v>
      </c>
      <c r="S1558">
        <v>25.470241546630859</v>
      </c>
      <c r="T1558">
        <v>27.895059585571289</v>
      </c>
      <c r="U1558">
        <v>31.501552581787109</v>
      </c>
      <c r="V1558">
        <v>33.163646697998047</v>
      </c>
      <c r="W1558">
        <v>33.421802520751953</v>
      </c>
      <c r="X1558">
        <v>33.808509826660156</v>
      </c>
      <c r="Y1558">
        <v>33.983570098876953</v>
      </c>
      <c r="Z1558">
        <v>33.843051910400391</v>
      </c>
      <c r="AA1558">
        <v>33.288703918457031</v>
      </c>
      <c r="AB1558">
        <v>33.119663238525391</v>
      </c>
      <c r="AC1558">
        <v>33.171390533447266</v>
      </c>
      <c r="AD1558">
        <v>32.750709533691406</v>
      </c>
      <c r="AE1558">
        <v>29.547529220581055</v>
      </c>
      <c r="AF1558">
        <v>23.47142219543457</v>
      </c>
      <c r="AG1558">
        <v>18.592872619628906</v>
      </c>
      <c r="AH1558">
        <v>15.667407989501953</v>
      </c>
      <c r="AI1558">
        <v>-2.1904737949371338</v>
      </c>
      <c r="AJ1558">
        <v>-1.7432928085327148</v>
      </c>
      <c r="AK1558">
        <v>-1.3475533723831177</v>
      </c>
      <c r="AL1558">
        <v>-1.2121506929397583</v>
      </c>
      <c r="AM1558">
        <v>-1.2093214988708496</v>
      </c>
      <c r="AN1558">
        <v>-1.2404567003250122</v>
      </c>
      <c r="AO1558">
        <v>-1.3610731363296509</v>
      </c>
      <c r="AP1558">
        <v>-1.5171091556549072</v>
      </c>
      <c r="AQ1558">
        <v>-1.700813889503479</v>
      </c>
      <c r="AR1558">
        <v>-1.837268590927124</v>
      </c>
      <c r="AS1558">
        <v>-2.0452477931976318</v>
      </c>
      <c r="AT1558">
        <v>-2.1516716480255127</v>
      </c>
      <c r="AU1558">
        <v>-0.99489104747772217</v>
      </c>
      <c r="AV1558">
        <v>4.9610414505004883</v>
      </c>
      <c r="AW1558">
        <v>5.0645465850830078</v>
      </c>
      <c r="AX1558">
        <v>5.0910544395446777</v>
      </c>
      <c r="AY1558">
        <v>5.0196900367736816</v>
      </c>
      <c r="AZ1558">
        <v>4.9298133850097656</v>
      </c>
      <c r="BA1558">
        <v>-1.1898417472839355</v>
      </c>
      <c r="BB1558">
        <v>-0.96535444259643555</v>
      </c>
      <c r="BC1558">
        <v>-0.85130965709686279</v>
      </c>
      <c r="BD1558">
        <v>-0.62265777587890625</v>
      </c>
      <c r="BE1558">
        <v>-1.0927070379257202</v>
      </c>
      <c r="BF1558">
        <v>-1.5074167251586914</v>
      </c>
      <c r="BG1558">
        <v>-0.85811549425125122</v>
      </c>
      <c r="BH1558">
        <v>-0.68119055032730103</v>
      </c>
      <c r="BI1558">
        <v>-0.52813678979873657</v>
      </c>
      <c r="BJ1558">
        <v>-0.4876682460308075</v>
      </c>
      <c r="BK1558">
        <v>-0.5036613941192627</v>
      </c>
      <c r="BL1558">
        <v>-0.52670967578887939</v>
      </c>
      <c r="BM1558">
        <v>-0.62084412574768066</v>
      </c>
      <c r="BN1558">
        <v>-0.72614699602127075</v>
      </c>
      <c r="BO1558">
        <v>-0.83214908838272095</v>
      </c>
      <c r="BP1558">
        <v>-0.89561188220977783</v>
      </c>
      <c r="BQ1558">
        <v>-1.0272823572158813</v>
      </c>
      <c r="BR1558">
        <v>-1.0816545486450195</v>
      </c>
      <c r="BS1558">
        <v>-0.17553798854351044</v>
      </c>
      <c r="BT1558">
        <v>5.3081092834472656</v>
      </c>
      <c r="BU1558">
        <v>5.4002575874328613</v>
      </c>
      <c r="BV1558">
        <v>5.4134469032287598</v>
      </c>
      <c r="BW1558">
        <v>5.3374223709106445</v>
      </c>
      <c r="BX1558">
        <v>5.260371208190918</v>
      </c>
      <c r="BY1558">
        <v>-0.39412951469421387</v>
      </c>
      <c r="BZ1558">
        <v>-0.59776479005813599</v>
      </c>
      <c r="CA1558">
        <v>-0.53943270444869995</v>
      </c>
      <c r="CB1558">
        <v>-0.41685721278190613</v>
      </c>
      <c r="CC1558">
        <v>-0.64059698581695557</v>
      </c>
      <c r="CD1558">
        <v>-0.85840755701065063</v>
      </c>
      <c r="CE1558">
        <v>6.4671829342842102E-2</v>
      </c>
      <c r="CF1558">
        <v>5.4418288171291351E-2</v>
      </c>
      <c r="CG1558">
        <v>3.9388686418533325E-2</v>
      </c>
      <c r="CH1558">
        <v>1.4106144197285175E-2</v>
      </c>
      <c r="CI1558">
        <v>-1.4923354610800743E-2</v>
      </c>
      <c r="CJ1558">
        <v>-3.2370645552873611E-2</v>
      </c>
      <c r="CK1558">
        <v>-0.10816369950771332</v>
      </c>
      <c r="CL1558">
        <v>-0.17832902073860168</v>
      </c>
      <c r="CM1558">
        <v>-0.23051449656486511</v>
      </c>
      <c r="CN1558">
        <v>-0.24342332780361176</v>
      </c>
      <c r="CO1558">
        <v>-0.32224252820014954</v>
      </c>
      <c r="CP1558">
        <v>-0.34056392312049866</v>
      </c>
      <c r="CQ1558">
        <v>0.39194345474243164</v>
      </c>
      <c r="CR1558">
        <v>5.548487663269043</v>
      </c>
      <c r="CS1558">
        <v>5.6327695846557617</v>
      </c>
      <c r="CT1558">
        <v>5.6367344856262207</v>
      </c>
      <c r="CU1558">
        <v>5.5574827194213867</v>
      </c>
      <c r="CV1558">
        <v>5.489314079284668</v>
      </c>
      <c r="CW1558">
        <v>0.15697833895683289</v>
      </c>
      <c r="CX1558">
        <v>-0.34317335486412048</v>
      </c>
      <c r="CY1558">
        <v>-0.32342761754989624</v>
      </c>
      <c r="CZ1558">
        <v>-0.27432039380073547</v>
      </c>
      <c r="DA1558">
        <v>-0.32746690511703491</v>
      </c>
      <c r="DB1558">
        <v>-0.40890577435493469</v>
      </c>
      <c r="DC1558">
        <v>0.98745912313461304</v>
      </c>
      <c r="DD1558">
        <v>0.79002714157104492</v>
      </c>
      <c r="DE1558">
        <v>0.60691416263580322</v>
      </c>
      <c r="DF1558">
        <v>0.5158805251121521</v>
      </c>
      <c r="DG1558">
        <v>0.4738146960735321</v>
      </c>
      <c r="DH1558">
        <v>0.46196839213371277</v>
      </c>
      <c r="DI1558">
        <v>0.40451669692993164</v>
      </c>
      <c r="DJ1558">
        <v>0.36948895454406738</v>
      </c>
      <c r="DK1558">
        <v>0.37112009525299072</v>
      </c>
      <c r="DL1558">
        <v>0.40876522660255432</v>
      </c>
      <c r="DM1558">
        <v>0.38279730081558228</v>
      </c>
      <c r="DN1558">
        <v>0.40052670240402222</v>
      </c>
      <c r="DO1558">
        <v>0.95942491292953491</v>
      </c>
      <c r="DP1558">
        <v>5.7888660430908203</v>
      </c>
      <c r="DQ1558">
        <v>5.8652815818786621</v>
      </c>
      <c r="DR1558">
        <v>5.8600220680236816</v>
      </c>
      <c r="DS1558">
        <v>5.7775430679321289</v>
      </c>
      <c r="DT1558">
        <v>5.718256950378418</v>
      </c>
      <c r="DU1558">
        <v>0.70808619260787964</v>
      </c>
      <c r="DV1558">
        <v>-8.8581904768943787E-2</v>
      </c>
      <c r="DW1558">
        <v>-0.10742255300283432</v>
      </c>
      <c r="DX1558">
        <v>-0.13178355991840363</v>
      </c>
      <c r="DY1558">
        <v>-1.4336846768856049E-2</v>
      </c>
      <c r="DZ1558">
        <v>4.0595982223749161E-2</v>
      </c>
      <c r="EA1558">
        <v>2.3198175430297852</v>
      </c>
      <c r="EB1558">
        <v>1.8521294593811035</v>
      </c>
      <c r="EC1558">
        <v>1.4263308048248291</v>
      </c>
      <c r="ED1558">
        <v>1.2403630018234253</v>
      </c>
      <c r="EE1558">
        <v>1.1794748306274414</v>
      </c>
      <c r="EF1558">
        <v>1.175715446472168</v>
      </c>
      <c r="EG1558">
        <v>1.1447458267211914</v>
      </c>
      <c r="EH1558">
        <v>1.1604510545730591</v>
      </c>
      <c r="EI1558">
        <v>1.239784836769104</v>
      </c>
      <c r="EJ1558">
        <v>1.3504219055175781</v>
      </c>
      <c r="EK1558">
        <v>1.4007627964019775</v>
      </c>
      <c r="EL1558">
        <v>1.4705438613891602</v>
      </c>
      <c r="EM1558">
        <v>1.7787779569625854</v>
      </c>
      <c r="EN1558">
        <v>6.1359338760375977</v>
      </c>
      <c r="EO1558">
        <v>6.2009925842285156</v>
      </c>
      <c r="EP1558">
        <v>6.1824145317077637</v>
      </c>
      <c r="EQ1558">
        <v>6.0952754020690918</v>
      </c>
      <c r="ER1558">
        <v>6.0488147735595703</v>
      </c>
      <c r="ES1558">
        <v>1.5037984848022461</v>
      </c>
      <c r="ET1558">
        <v>0.27900773286819458</v>
      </c>
      <c r="EU1558">
        <v>0.2044544517993927</v>
      </c>
      <c r="EV1558">
        <v>7.4016988277435303E-2</v>
      </c>
      <c r="EW1558">
        <v>0.43777322769165039</v>
      </c>
      <c r="EX1558">
        <v>0.68960511684417725</v>
      </c>
      <c r="EY1558">
        <v>68.091079711914063</v>
      </c>
      <c r="EZ1558">
        <v>67.467803955078125</v>
      </c>
      <c r="FA1558">
        <v>67.121536254882813</v>
      </c>
      <c r="FB1558">
        <v>66.659820556640625</v>
      </c>
      <c r="FC1558">
        <v>65.804489135742187</v>
      </c>
      <c r="FD1558">
        <v>65.213584899902344</v>
      </c>
      <c r="FE1558">
        <v>64.619583129882813</v>
      </c>
      <c r="FF1558">
        <v>68.059104919433594</v>
      </c>
      <c r="FG1558">
        <v>75.695396423339844</v>
      </c>
      <c r="FH1558">
        <v>80.826034545898437</v>
      </c>
      <c r="FI1558">
        <v>85.453422546386719</v>
      </c>
      <c r="FJ1558">
        <v>88.176078796386719</v>
      </c>
      <c r="FK1558">
        <v>87.855720520019531</v>
      </c>
      <c r="FL1558">
        <v>86.7567138671875</v>
      </c>
      <c r="FM1558">
        <v>86.630516052246094</v>
      </c>
      <c r="FN1558">
        <v>85.419319152832031</v>
      </c>
      <c r="FO1558">
        <v>83.095870971679688</v>
      </c>
      <c r="FP1558">
        <v>81.477622985839844</v>
      </c>
      <c r="FQ1558">
        <v>80.926536560058594</v>
      </c>
      <c r="FR1558">
        <v>78.908531188964844</v>
      </c>
      <c r="FS1558">
        <v>74.113433837890625</v>
      </c>
      <c r="FT1558">
        <v>70.823738098144531</v>
      </c>
      <c r="FU1558">
        <v>69.512977600097656</v>
      </c>
      <c r="FV1558">
        <v>68.335838317871094</v>
      </c>
      <c r="FW1558">
        <v>181</v>
      </c>
      <c r="FX1558">
        <v>8.9820645749568939E-2</v>
      </c>
      <c r="FY1558">
        <v>1</v>
      </c>
    </row>
    <row r="1559" spans="1:181" x14ac:dyDescent="0.2">
      <c r="A1559" t="s">
        <v>243</v>
      </c>
      <c r="B1559" t="s">
        <v>239</v>
      </c>
      <c r="C1559" t="s">
        <v>214</v>
      </c>
      <c r="D1559" t="s">
        <v>37</v>
      </c>
      <c r="E1559">
        <v>2018</v>
      </c>
      <c r="F1559" t="s">
        <v>224</v>
      </c>
      <c r="G1559" t="s">
        <v>245</v>
      </c>
      <c r="H1559">
        <v>190</v>
      </c>
      <c r="K1559">
        <v>15.023399353027344</v>
      </c>
      <c r="L1559">
        <v>14.336258888244629</v>
      </c>
      <c r="M1559">
        <v>13.85941219329834</v>
      </c>
      <c r="N1559">
        <v>14.083566665649414</v>
      </c>
      <c r="O1559">
        <v>14.814548492431641</v>
      </c>
      <c r="P1559">
        <v>15.715036392211914</v>
      </c>
      <c r="Q1559">
        <v>18.597412109375</v>
      </c>
      <c r="R1559">
        <v>21.713247299194336</v>
      </c>
      <c r="S1559">
        <v>25.470241546630859</v>
      </c>
      <c r="T1559">
        <v>27.895059585571289</v>
      </c>
      <c r="U1559">
        <v>31.501552581787109</v>
      </c>
      <c r="V1559">
        <v>33.163646697998047</v>
      </c>
      <c r="W1559">
        <v>33.421802520751953</v>
      </c>
      <c r="X1559">
        <v>33.808509826660156</v>
      </c>
      <c r="Y1559">
        <v>33.983570098876953</v>
      </c>
      <c r="Z1559">
        <v>33.843051910400391</v>
      </c>
      <c r="AA1559">
        <v>33.288703918457031</v>
      </c>
      <c r="AB1559">
        <v>33.119663238525391</v>
      </c>
      <c r="AC1559">
        <v>33.171390533447266</v>
      </c>
      <c r="AD1559">
        <v>32.750709533691406</v>
      </c>
      <c r="AE1559">
        <v>29.547529220581055</v>
      </c>
      <c r="AF1559">
        <v>23.47142219543457</v>
      </c>
      <c r="AG1559">
        <v>18.592872619628906</v>
      </c>
      <c r="AH1559">
        <v>15.667407989501953</v>
      </c>
      <c r="AI1559">
        <v>-2.1904737949371338</v>
      </c>
      <c r="AJ1559">
        <v>-1.7432928085327148</v>
      </c>
      <c r="AK1559">
        <v>-1.3475533723831177</v>
      </c>
      <c r="AL1559">
        <v>-1.2121506929397583</v>
      </c>
      <c r="AM1559">
        <v>-1.2093214988708496</v>
      </c>
      <c r="AN1559">
        <v>-1.2404567003250122</v>
      </c>
      <c r="AO1559">
        <v>-1.3610731363296509</v>
      </c>
      <c r="AP1559">
        <v>-1.5171091556549072</v>
      </c>
      <c r="AQ1559">
        <v>-1.700813889503479</v>
      </c>
      <c r="AR1559">
        <v>-1.837268590927124</v>
      </c>
      <c r="AS1559">
        <v>-2.0452477931976318</v>
      </c>
      <c r="AT1559">
        <v>-2.1516716480255127</v>
      </c>
      <c r="AU1559">
        <v>-0.99489104747772217</v>
      </c>
      <c r="AV1559">
        <v>4.9610414505004883</v>
      </c>
      <c r="AW1559">
        <v>5.0645465850830078</v>
      </c>
      <c r="AX1559">
        <v>5.0910544395446777</v>
      </c>
      <c r="AY1559">
        <v>5.0196900367736816</v>
      </c>
      <c r="AZ1559">
        <v>4.9298133850097656</v>
      </c>
      <c r="BA1559">
        <v>-1.1898417472839355</v>
      </c>
      <c r="BB1559">
        <v>-0.96535444259643555</v>
      </c>
      <c r="BC1559">
        <v>-0.85130965709686279</v>
      </c>
      <c r="BD1559">
        <v>-0.62265777587890625</v>
      </c>
      <c r="BE1559">
        <v>-1.0927070379257202</v>
      </c>
      <c r="BF1559">
        <v>-1.5074167251586914</v>
      </c>
      <c r="BG1559">
        <v>-0.85811549425125122</v>
      </c>
      <c r="BH1559">
        <v>-0.68119055032730103</v>
      </c>
      <c r="BI1559">
        <v>-0.52813678979873657</v>
      </c>
      <c r="BJ1559">
        <v>-0.4876682460308075</v>
      </c>
      <c r="BK1559">
        <v>-0.5036613941192627</v>
      </c>
      <c r="BL1559">
        <v>-0.52670967578887939</v>
      </c>
      <c r="BM1559">
        <v>-0.62084412574768066</v>
      </c>
      <c r="BN1559">
        <v>-0.72614699602127075</v>
      </c>
      <c r="BO1559">
        <v>-0.83214908838272095</v>
      </c>
      <c r="BP1559">
        <v>-0.89561188220977783</v>
      </c>
      <c r="BQ1559">
        <v>-1.0272823572158813</v>
      </c>
      <c r="BR1559">
        <v>-1.0816545486450195</v>
      </c>
      <c r="BS1559">
        <v>-0.17553798854351044</v>
      </c>
      <c r="BT1559">
        <v>5.3081092834472656</v>
      </c>
      <c r="BU1559">
        <v>5.4002575874328613</v>
      </c>
      <c r="BV1559">
        <v>5.4134469032287598</v>
      </c>
      <c r="BW1559">
        <v>5.3374223709106445</v>
      </c>
      <c r="BX1559">
        <v>5.260371208190918</v>
      </c>
      <c r="BY1559">
        <v>-0.39412951469421387</v>
      </c>
      <c r="BZ1559">
        <v>-0.59776479005813599</v>
      </c>
      <c r="CA1559">
        <v>-0.53943270444869995</v>
      </c>
      <c r="CB1559">
        <v>-0.41685721278190613</v>
      </c>
      <c r="CC1559">
        <v>-0.64059698581695557</v>
      </c>
      <c r="CD1559">
        <v>-0.85840755701065063</v>
      </c>
      <c r="CE1559">
        <v>6.4671829342842102E-2</v>
      </c>
      <c r="CF1559">
        <v>5.4418288171291351E-2</v>
      </c>
      <c r="CG1559">
        <v>3.9388686418533325E-2</v>
      </c>
      <c r="CH1559">
        <v>1.4106144197285175E-2</v>
      </c>
      <c r="CI1559">
        <v>-1.4923354610800743E-2</v>
      </c>
      <c r="CJ1559">
        <v>-3.2370645552873611E-2</v>
      </c>
      <c r="CK1559">
        <v>-0.10816369950771332</v>
      </c>
      <c r="CL1559">
        <v>-0.17832902073860168</v>
      </c>
      <c r="CM1559">
        <v>-0.23051449656486511</v>
      </c>
      <c r="CN1559">
        <v>-0.24342332780361176</v>
      </c>
      <c r="CO1559">
        <v>-0.32224252820014954</v>
      </c>
      <c r="CP1559">
        <v>-0.34056392312049866</v>
      </c>
      <c r="CQ1559">
        <v>0.39194345474243164</v>
      </c>
      <c r="CR1559">
        <v>5.548487663269043</v>
      </c>
      <c r="CS1559">
        <v>5.6327695846557617</v>
      </c>
      <c r="CT1559">
        <v>5.6367344856262207</v>
      </c>
      <c r="CU1559">
        <v>5.5574827194213867</v>
      </c>
      <c r="CV1559">
        <v>5.489314079284668</v>
      </c>
      <c r="CW1559">
        <v>0.15697833895683289</v>
      </c>
      <c r="CX1559">
        <v>-0.34317335486412048</v>
      </c>
      <c r="CY1559">
        <v>-0.32342761754989624</v>
      </c>
      <c r="CZ1559">
        <v>-0.27432039380073547</v>
      </c>
      <c r="DA1559">
        <v>-0.32746690511703491</v>
      </c>
      <c r="DB1559">
        <v>-0.40890577435493469</v>
      </c>
      <c r="DC1559">
        <v>0.98745912313461304</v>
      </c>
      <c r="DD1559">
        <v>0.79002714157104492</v>
      </c>
      <c r="DE1559">
        <v>0.60691416263580322</v>
      </c>
      <c r="DF1559">
        <v>0.5158805251121521</v>
      </c>
      <c r="DG1559">
        <v>0.4738146960735321</v>
      </c>
      <c r="DH1559">
        <v>0.46196839213371277</v>
      </c>
      <c r="DI1559">
        <v>0.40451669692993164</v>
      </c>
      <c r="DJ1559">
        <v>0.36948895454406738</v>
      </c>
      <c r="DK1559">
        <v>0.37112009525299072</v>
      </c>
      <c r="DL1559">
        <v>0.40876522660255432</v>
      </c>
      <c r="DM1559">
        <v>0.38279730081558228</v>
      </c>
      <c r="DN1559">
        <v>0.40052670240402222</v>
      </c>
      <c r="DO1559">
        <v>0.95942491292953491</v>
      </c>
      <c r="DP1559">
        <v>5.7888660430908203</v>
      </c>
      <c r="DQ1559">
        <v>5.8652815818786621</v>
      </c>
      <c r="DR1559">
        <v>5.8600220680236816</v>
      </c>
      <c r="DS1559">
        <v>5.7775430679321289</v>
      </c>
      <c r="DT1559">
        <v>5.718256950378418</v>
      </c>
      <c r="DU1559">
        <v>0.70808619260787964</v>
      </c>
      <c r="DV1559">
        <v>-8.8581904768943787E-2</v>
      </c>
      <c r="DW1559">
        <v>-0.10742255300283432</v>
      </c>
      <c r="DX1559">
        <v>-0.13178355991840363</v>
      </c>
      <c r="DY1559">
        <v>-1.4336846768856049E-2</v>
      </c>
      <c r="DZ1559">
        <v>4.0595982223749161E-2</v>
      </c>
      <c r="EA1559">
        <v>2.3198175430297852</v>
      </c>
      <c r="EB1559">
        <v>1.8521294593811035</v>
      </c>
      <c r="EC1559">
        <v>1.4263308048248291</v>
      </c>
      <c r="ED1559">
        <v>1.2403630018234253</v>
      </c>
      <c r="EE1559">
        <v>1.1794748306274414</v>
      </c>
      <c r="EF1559">
        <v>1.175715446472168</v>
      </c>
      <c r="EG1559">
        <v>1.1447458267211914</v>
      </c>
      <c r="EH1559">
        <v>1.1604510545730591</v>
      </c>
      <c r="EI1559">
        <v>1.239784836769104</v>
      </c>
      <c r="EJ1559">
        <v>1.3504219055175781</v>
      </c>
      <c r="EK1559">
        <v>1.4007627964019775</v>
      </c>
      <c r="EL1559">
        <v>1.4705438613891602</v>
      </c>
      <c r="EM1559">
        <v>1.7787779569625854</v>
      </c>
      <c r="EN1559">
        <v>6.1359338760375977</v>
      </c>
      <c r="EO1559">
        <v>6.2009925842285156</v>
      </c>
      <c r="EP1559">
        <v>6.1824145317077637</v>
      </c>
      <c r="EQ1559">
        <v>6.0952754020690918</v>
      </c>
      <c r="ER1559">
        <v>6.0488147735595703</v>
      </c>
      <c r="ES1559">
        <v>1.5037984848022461</v>
      </c>
      <c r="ET1559">
        <v>0.27900773286819458</v>
      </c>
      <c r="EU1559">
        <v>0.2044544517993927</v>
      </c>
      <c r="EV1559">
        <v>7.4016988277435303E-2</v>
      </c>
      <c r="EW1559">
        <v>0.43777322769165039</v>
      </c>
      <c r="EX1559">
        <v>0.68960511684417725</v>
      </c>
      <c r="EY1559">
        <v>68.091079711914063</v>
      </c>
      <c r="EZ1559">
        <v>67.467803955078125</v>
      </c>
      <c r="FA1559">
        <v>67.121536254882813</v>
      </c>
      <c r="FB1559">
        <v>66.659820556640625</v>
      </c>
      <c r="FC1559">
        <v>65.804489135742187</v>
      </c>
      <c r="FD1559">
        <v>65.213584899902344</v>
      </c>
      <c r="FE1559">
        <v>64.619583129882813</v>
      </c>
      <c r="FF1559">
        <v>68.059104919433594</v>
      </c>
      <c r="FG1559">
        <v>75.695396423339844</v>
      </c>
      <c r="FH1559">
        <v>80.826034545898437</v>
      </c>
      <c r="FI1559">
        <v>85.453422546386719</v>
      </c>
      <c r="FJ1559">
        <v>88.176078796386719</v>
      </c>
      <c r="FK1559">
        <v>87.855720520019531</v>
      </c>
      <c r="FL1559">
        <v>86.7567138671875</v>
      </c>
      <c r="FM1559">
        <v>86.630516052246094</v>
      </c>
      <c r="FN1559">
        <v>85.419319152832031</v>
      </c>
      <c r="FO1559">
        <v>83.095870971679688</v>
      </c>
      <c r="FP1559">
        <v>81.477622985839844</v>
      </c>
      <c r="FQ1559">
        <v>80.926536560058594</v>
      </c>
      <c r="FR1559">
        <v>78.908531188964844</v>
      </c>
      <c r="FS1559">
        <v>74.113433837890625</v>
      </c>
      <c r="FT1559">
        <v>70.823738098144531</v>
      </c>
      <c r="FU1559">
        <v>69.512977600097656</v>
      </c>
      <c r="FV1559">
        <v>68.335838317871094</v>
      </c>
      <c r="FW1559">
        <v>181</v>
      </c>
      <c r="FX1559">
        <v>8.9820645749568939E-2</v>
      </c>
      <c r="FY1559">
        <v>1</v>
      </c>
    </row>
    <row r="1560" spans="1:181" x14ac:dyDescent="0.2">
      <c r="A1560" t="s">
        <v>243</v>
      </c>
      <c r="B1560" t="s">
        <v>239</v>
      </c>
      <c r="C1560" t="s">
        <v>214</v>
      </c>
      <c r="D1560" t="s">
        <v>37</v>
      </c>
      <c r="E1560">
        <v>2019</v>
      </c>
      <c r="F1560" t="s">
        <v>224</v>
      </c>
      <c r="G1560" t="s">
        <v>245</v>
      </c>
      <c r="H1560">
        <v>190</v>
      </c>
      <c r="K1560">
        <v>15.023399353027344</v>
      </c>
      <c r="L1560">
        <v>14.336258888244629</v>
      </c>
      <c r="M1560">
        <v>13.85941219329834</v>
      </c>
      <c r="N1560">
        <v>14.083566665649414</v>
      </c>
      <c r="O1560">
        <v>14.814548492431641</v>
      </c>
      <c r="P1560">
        <v>15.715036392211914</v>
      </c>
      <c r="Q1560">
        <v>18.597412109375</v>
      </c>
      <c r="R1560">
        <v>21.713247299194336</v>
      </c>
      <c r="S1560">
        <v>25.470241546630859</v>
      </c>
      <c r="T1560">
        <v>27.895059585571289</v>
      </c>
      <c r="U1560">
        <v>31.501552581787109</v>
      </c>
      <c r="V1560">
        <v>33.163646697998047</v>
      </c>
      <c r="W1560">
        <v>33.421802520751953</v>
      </c>
      <c r="X1560">
        <v>33.808509826660156</v>
      </c>
      <c r="Y1560">
        <v>33.983570098876953</v>
      </c>
      <c r="Z1560">
        <v>33.843051910400391</v>
      </c>
      <c r="AA1560">
        <v>33.288703918457031</v>
      </c>
      <c r="AB1560">
        <v>33.119663238525391</v>
      </c>
      <c r="AC1560">
        <v>33.171390533447266</v>
      </c>
      <c r="AD1560">
        <v>32.750709533691406</v>
      </c>
      <c r="AE1560">
        <v>29.547529220581055</v>
      </c>
      <c r="AF1560">
        <v>23.47142219543457</v>
      </c>
      <c r="AG1560">
        <v>18.592872619628906</v>
      </c>
      <c r="AH1560">
        <v>15.667407989501953</v>
      </c>
      <c r="AI1560">
        <v>-2.1904737949371338</v>
      </c>
      <c r="AJ1560">
        <v>-1.7432928085327148</v>
      </c>
      <c r="AK1560">
        <v>-1.3475533723831177</v>
      </c>
      <c r="AL1560">
        <v>-1.2121506929397583</v>
      </c>
      <c r="AM1560">
        <v>-1.2093214988708496</v>
      </c>
      <c r="AN1560">
        <v>-1.2404567003250122</v>
      </c>
      <c r="AO1560">
        <v>-1.3610731363296509</v>
      </c>
      <c r="AP1560">
        <v>-1.5171091556549072</v>
      </c>
      <c r="AQ1560">
        <v>-1.700813889503479</v>
      </c>
      <c r="AR1560">
        <v>-1.837268590927124</v>
      </c>
      <c r="AS1560">
        <v>-2.0452477931976318</v>
      </c>
      <c r="AT1560">
        <v>-2.1516716480255127</v>
      </c>
      <c r="AU1560">
        <v>-0.99489104747772217</v>
      </c>
      <c r="AV1560">
        <v>4.9610414505004883</v>
      </c>
      <c r="AW1560">
        <v>5.0645465850830078</v>
      </c>
      <c r="AX1560">
        <v>5.0910544395446777</v>
      </c>
      <c r="AY1560">
        <v>5.0196900367736816</v>
      </c>
      <c r="AZ1560">
        <v>4.9298133850097656</v>
      </c>
      <c r="BA1560">
        <v>-1.1898417472839355</v>
      </c>
      <c r="BB1560">
        <v>-0.96535444259643555</v>
      </c>
      <c r="BC1560">
        <v>-0.85130965709686279</v>
      </c>
      <c r="BD1560">
        <v>-0.62265777587890625</v>
      </c>
      <c r="BE1560">
        <v>-1.0927070379257202</v>
      </c>
      <c r="BF1560">
        <v>-1.5074167251586914</v>
      </c>
      <c r="BG1560">
        <v>-0.85811549425125122</v>
      </c>
      <c r="BH1560">
        <v>-0.68119055032730103</v>
      </c>
      <c r="BI1560">
        <v>-0.52813678979873657</v>
      </c>
      <c r="BJ1560">
        <v>-0.4876682460308075</v>
      </c>
      <c r="BK1560">
        <v>-0.5036613941192627</v>
      </c>
      <c r="BL1560">
        <v>-0.52670967578887939</v>
      </c>
      <c r="BM1560">
        <v>-0.62084412574768066</v>
      </c>
      <c r="BN1560">
        <v>-0.72614699602127075</v>
      </c>
      <c r="BO1560">
        <v>-0.83214908838272095</v>
      </c>
      <c r="BP1560">
        <v>-0.89561188220977783</v>
      </c>
      <c r="BQ1560">
        <v>-1.0272823572158813</v>
      </c>
      <c r="BR1560">
        <v>-1.0816545486450195</v>
      </c>
      <c r="BS1560">
        <v>-0.17553798854351044</v>
      </c>
      <c r="BT1560">
        <v>5.3081092834472656</v>
      </c>
      <c r="BU1560">
        <v>5.4002575874328613</v>
      </c>
      <c r="BV1560">
        <v>5.4134469032287598</v>
      </c>
      <c r="BW1560">
        <v>5.3374223709106445</v>
      </c>
      <c r="BX1560">
        <v>5.260371208190918</v>
      </c>
      <c r="BY1560">
        <v>-0.39412951469421387</v>
      </c>
      <c r="BZ1560">
        <v>-0.59776479005813599</v>
      </c>
      <c r="CA1560">
        <v>-0.53943270444869995</v>
      </c>
      <c r="CB1560">
        <v>-0.41685721278190613</v>
      </c>
      <c r="CC1560">
        <v>-0.64059698581695557</v>
      </c>
      <c r="CD1560">
        <v>-0.85840755701065063</v>
      </c>
      <c r="CE1560">
        <v>6.4671829342842102E-2</v>
      </c>
      <c r="CF1560">
        <v>5.4418288171291351E-2</v>
      </c>
      <c r="CG1560">
        <v>3.9388686418533325E-2</v>
      </c>
      <c r="CH1560">
        <v>1.4106144197285175E-2</v>
      </c>
      <c r="CI1560">
        <v>-1.4923354610800743E-2</v>
      </c>
      <c r="CJ1560">
        <v>-3.2370645552873611E-2</v>
      </c>
      <c r="CK1560">
        <v>-0.10816369950771332</v>
      </c>
      <c r="CL1560">
        <v>-0.17832902073860168</v>
      </c>
      <c r="CM1560">
        <v>-0.23051449656486511</v>
      </c>
      <c r="CN1560">
        <v>-0.24342332780361176</v>
      </c>
      <c r="CO1560">
        <v>-0.32224252820014954</v>
      </c>
      <c r="CP1560">
        <v>-0.34056392312049866</v>
      </c>
      <c r="CQ1560">
        <v>0.39194345474243164</v>
      </c>
      <c r="CR1560">
        <v>5.548487663269043</v>
      </c>
      <c r="CS1560">
        <v>5.6327695846557617</v>
      </c>
      <c r="CT1560">
        <v>5.6367344856262207</v>
      </c>
      <c r="CU1560">
        <v>5.5574827194213867</v>
      </c>
      <c r="CV1560">
        <v>5.489314079284668</v>
      </c>
      <c r="CW1560">
        <v>0.15697833895683289</v>
      </c>
      <c r="CX1560">
        <v>-0.34317335486412048</v>
      </c>
      <c r="CY1560">
        <v>-0.32342761754989624</v>
      </c>
      <c r="CZ1560">
        <v>-0.27432039380073547</v>
      </c>
      <c r="DA1560">
        <v>-0.32746690511703491</v>
      </c>
      <c r="DB1560">
        <v>-0.40890577435493469</v>
      </c>
      <c r="DC1560">
        <v>0.98745912313461304</v>
      </c>
      <c r="DD1560">
        <v>0.79002714157104492</v>
      </c>
      <c r="DE1560">
        <v>0.60691416263580322</v>
      </c>
      <c r="DF1560">
        <v>0.5158805251121521</v>
      </c>
      <c r="DG1560">
        <v>0.4738146960735321</v>
      </c>
      <c r="DH1560">
        <v>0.46196839213371277</v>
      </c>
      <c r="DI1560">
        <v>0.40451669692993164</v>
      </c>
      <c r="DJ1560">
        <v>0.36948895454406738</v>
      </c>
      <c r="DK1560">
        <v>0.37112009525299072</v>
      </c>
      <c r="DL1560">
        <v>0.40876522660255432</v>
      </c>
      <c r="DM1560">
        <v>0.38279730081558228</v>
      </c>
      <c r="DN1560">
        <v>0.40052670240402222</v>
      </c>
      <c r="DO1560">
        <v>0.95942491292953491</v>
      </c>
      <c r="DP1560">
        <v>5.7888660430908203</v>
      </c>
      <c r="DQ1560">
        <v>5.8652815818786621</v>
      </c>
      <c r="DR1560">
        <v>5.8600220680236816</v>
      </c>
      <c r="DS1560">
        <v>5.7775430679321289</v>
      </c>
      <c r="DT1560">
        <v>5.718256950378418</v>
      </c>
      <c r="DU1560">
        <v>0.70808619260787964</v>
      </c>
      <c r="DV1560">
        <v>-8.8581904768943787E-2</v>
      </c>
      <c r="DW1560">
        <v>-0.10742255300283432</v>
      </c>
      <c r="DX1560">
        <v>-0.13178355991840363</v>
      </c>
      <c r="DY1560">
        <v>-1.4336846768856049E-2</v>
      </c>
      <c r="DZ1560">
        <v>4.0595982223749161E-2</v>
      </c>
      <c r="EA1560">
        <v>2.3198175430297852</v>
      </c>
      <c r="EB1560">
        <v>1.8521294593811035</v>
      </c>
      <c r="EC1560">
        <v>1.4263308048248291</v>
      </c>
      <c r="ED1560">
        <v>1.2403630018234253</v>
      </c>
      <c r="EE1560">
        <v>1.1794748306274414</v>
      </c>
      <c r="EF1560">
        <v>1.175715446472168</v>
      </c>
      <c r="EG1560">
        <v>1.1447458267211914</v>
      </c>
      <c r="EH1560">
        <v>1.1604510545730591</v>
      </c>
      <c r="EI1560">
        <v>1.239784836769104</v>
      </c>
      <c r="EJ1560">
        <v>1.3504219055175781</v>
      </c>
      <c r="EK1560">
        <v>1.4007627964019775</v>
      </c>
      <c r="EL1560">
        <v>1.4705438613891602</v>
      </c>
      <c r="EM1560">
        <v>1.7787779569625854</v>
      </c>
      <c r="EN1560">
        <v>6.1359338760375977</v>
      </c>
      <c r="EO1560">
        <v>6.2009925842285156</v>
      </c>
      <c r="EP1560">
        <v>6.1824145317077637</v>
      </c>
      <c r="EQ1560">
        <v>6.0952754020690918</v>
      </c>
      <c r="ER1560">
        <v>6.0488147735595703</v>
      </c>
      <c r="ES1560">
        <v>1.5037984848022461</v>
      </c>
      <c r="ET1560">
        <v>0.27900773286819458</v>
      </c>
      <c r="EU1560">
        <v>0.2044544517993927</v>
      </c>
      <c r="EV1560">
        <v>7.4016988277435303E-2</v>
      </c>
      <c r="EW1560">
        <v>0.43777322769165039</v>
      </c>
      <c r="EX1560">
        <v>0.68960511684417725</v>
      </c>
      <c r="EY1560">
        <v>68.091079711914063</v>
      </c>
      <c r="EZ1560">
        <v>67.467803955078125</v>
      </c>
      <c r="FA1560">
        <v>67.121536254882813</v>
      </c>
      <c r="FB1560">
        <v>66.659820556640625</v>
      </c>
      <c r="FC1560">
        <v>65.804489135742187</v>
      </c>
      <c r="FD1560">
        <v>65.213584899902344</v>
      </c>
      <c r="FE1560">
        <v>64.619583129882813</v>
      </c>
      <c r="FF1560">
        <v>68.059104919433594</v>
      </c>
      <c r="FG1560">
        <v>75.695396423339844</v>
      </c>
      <c r="FH1560">
        <v>80.826034545898437</v>
      </c>
      <c r="FI1560">
        <v>85.453422546386719</v>
      </c>
      <c r="FJ1560">
        <v>88.176078796386719</v>
      </c>
      <c r="FK1560">
        <v>87.855720520019531</v>
      </c>
      <c r="FL1560">
        <v>86.7567138671875</v>
      </c>
      <c r="FM1560">
        <v>86.630516052246094</v>
      </c>
      <c r="FN1560">
        <v>85.419319152832031</v>
      </c>
      <c r="FO1560">
        <v>83.095870971679688</v>
      </c>
      <c r="FP1560">
        <v>81.477622985839844</v>
      </c>
      <c r="FQ1560">
        <v>80.926536560058594</v>
      </c>
      <c r="FR1560">
        <v>78.908531188964844</v>
      </c>
      <c r="FS1560">
        <v>74.113433837890625</v>
      </c>
      <c r="FT1560">
        <v>70.823738098144531</v>
      </c>
      <c r="FU1560">
        <v>69.512977600097656</v>
      </c>
      <c r="FV1560">
        <v>68.335838317871094</v>
      </c>
      <c r="FW1560">
        <v>181</v>
      </c>
      <c r="FX1560">
        <v>8.9820645749568939E-2</v>
      </c>
      <c r="FY1560">
        <v>1</v>
      </c>
    </row>
    <row r="1561" spans="1:181" x14ac:dyDescent="0.2">
      <c r="A1561" t="s">
        <v>243</v>
      </c>
      <c r="B1561" t="s">
        <v>239</v>
      </c>
      <c r="C1561" t="s">
        <v>214</v>
      </c>
      <c r="D1561" t="s">
        <v>37</v>
      </c>
      <c r="E1561">
        <v>2020</v>
      </c>
      <c r="F1561" t="s">
        <v>224</v>
      </c>
      <c r="G1561" t="s">
        <v>245</v>
      </c>
      <c r="H1561">
        <v>190</v>
      </c>
      <c r="K1561">
        <v>15.023399353027344</v>
      </c>
      <c r="L1561">
        <v>14.336258888244629</v>
      </c>
      <c r="M1561">
        <v>13.85941219329834</v>
      </c>
      <c r="N1561">
        <v>14.083566665649414</v>
      </c>
      <c r="O1561">
        <v>14.814548492431641</v>
      </c>
      <c r="P1561">
        <v>15.715036392211914</v>
      </c>
      <c r="Q1561">
        <v>18.597412109375</v>
      </c>
      <c r="R1561">
        <v>21.713247299194336</v>
      </c>
      <c r="S1561">
        <v>25.470241546630859</v>
      </c>
      <c r="T1561">
        <v>27.895059585571289</v>
      </c>
      <c r="U1561">
        <v>31.501552581787109</v>
      </c>
      <c r="V1561">
        <v>33.163646697998047</v>
      </c>
      <c r="W1561">
        <v>33.421802520751953</v>
      </c>
      <c r="X1561">
        <v>33.808509826660156</v>
      </c>
      <c r="Y1561">
        <v>33.983570098876953</v>
      </c>
      <c r="Z1561">
        <v>33.843051910400391</v>
      </c>
      <c r="AA1561">
        <v>33.288703918457031</v>
      </c>
      <c r="AB1561">
        <v>33.119663238525391</v>
      </c>
      <c r="AC1561">
        <v>33.171390533447266</v>
      </c>
      <c r="AD1561">
        <v>32.750709533691406</v>
      </c>
      <c r="AE1561">
        <v>29.547529220581055</v>
      </c>
      <c r="AF1561">
        <v>23.47142219543457</v>
      </c>
      <c r="AG1561">
        <v>18.592872619628906</v>
      </c>
      <c r="AH1561">
        <v>15.667407989501953</v>
      </c>
      <c r="AI1561">
        <v>-2.1904737949371338</v>
      </c>
      <c r="AJ1561">
        <v>-1.7432928085327148</v>
      </c>
      <c r="AK1561">
        <v>-1.3475533723831177</v>
      </c>
      <c r="AL1561">
        <v>-1.2121506929397583</v>
      </c>
      <c r="AM1561">
        <v>-1.2093214988708496</v>
      </c>
      <c r="AN1561">
        <v>-1.2404567003250122</v>
      </c>
      <c r="AO1561">
        <v>-1.3610731363296509</v>
      </c>
      <c r="AP1561">
        <v>-1.5171091556549072</v>
      </c>
      <c r="AQ1561">
        <v>-1.700813889503479</v>
      </c>
      <c r="AR1561">
        <v>-1.837268590927124</v>
      </c>
      <c r="AS1561">
        <v>-2.0452477931976318</v>
      </c>
      <c r="AT1561">
        <v>-2.1516716480255127</v>
      </c>
      <c r="AU1561">
        <v>-0.99489104747772217</v>
      </c>
      <c r="AV1561">
        <v>4.9610414505004883</v>
      </c>
      <c r="AW1561">
        <v>5.0645465850830078</v>
      </c>
      <c r="AX1561">
        <v>5.0910544395446777</v>
      </c>
      <c r="AY1561">
        <v>5.0196900367736816</v>
      </c>
      <c r="AZ1561">
        <v>4.9298133850097656</v>
      </c>
      <c r="BA1561">
        <v>-1.1898417472839355</v>
      </c>
      <c r="BB1561">
        <v>-0.96535444259643555</v>
      </c>
      <c r="BC1561">
        <v>-0.85130965709686279</v>
      </c>
      <c r="BD1561">
        <v>-0.62265777587890625</v>
      </c>
      <c r="BE1561">
        <v>-1.0927070379257202</v>
      </c>
      <c r="BF1561">
        <v>-1.5074167251586914</v>
      </c>
      <c r="BG1561">
        <v>-0.85811549425125122</v>
      </c>
      <c r="BH1561">
        <v>-0.68119055032730103</v>
      </c>
      <c r="BI1561">
        <v>-0.52813678979873657</v>
      </c>
      <c r="BJ1561">
        <v>-0.4876682460308075</v>
      </c>
      <c r="BK1561">
        <v>-0.5036613941192627</v>
      </c>
      <c r="BL1561">
        <v>-0.52670967578887939</v>
      </c>
      <c r="BM1561">
        <v>-0.62084412574768066</v>
      </c>
      <c r="BN1561">
        <v>-0.72614699602127075</v>
      </c>
      <c r="BO1561">
        <v>-0.83214908838272095</v>
      </c>
      <c r="BP1561">
        <v>-0.89561188220977783</v>
      </c>
      <c r="BQ1561">
        <v>-1.0272823572158813</v>
      </c>
      <c r="BR1561">
        <v>-1.0816545486450195</v>
      </c>
      <c r="BS1561">
        <v>-0.17553798854351044</v>
      </c>
      <c r="BT1561">
        <v>5.3081092834472656</v>
      </c>
      <c r="BU1561">
        <v>5.4002575874328613</v>
      </c>
      <c r="BV1561">
        <v>5.4134469032287598</v>
      </c>
      <c r="BW1561">
        <v>5.3374223709106445</v>
      </c>
      <c r="BX1561">
        <v>5.260371208190918</v>
      </c>
      <c r="BY1561">
        <v>-0.39412951469421387</v>
      </c>
      <c r="BZ1561">
        <v>-0.59776479005813599</v>
      </c>
      <c r="CA1561">
        <v>-0.53943270444869995</v>
      </c>
      <c r="CB1561">
        <v>-0.41685721278190613</v>
      </c>
      <c r="CC1561">
        <v>-0.64059698581695557</v>
      </c>
      <c r="CD1561">
        <v>-0.85840755701065063</v>
      </c>
      <c r="CE1561">
        <v>6.4671829342842102E-2</v>
      </c>
      <c r="CF1561">
        <v>5.4418288171291351E-2</v>
      </c>
      <c r="CG1561">
        <v>3.9388686418533325E-2</v>
      </c>
      <c r="CH1561">
        <v>1.4106144197285175E-2</v>
      </c>
      <c r="CI1561">
        <v>-1.4923354610800743E-2</v>
      </c>
      <c r="CJ1561">
        <v>-3.2370645552873611E-2</v>
      </c>
      <c r="CK1561">
        <v>-0.10816369950771332</v>
      </c>
      <c r="CL1561">
        <v>-0.17832902073860168</v>
      </c>
      <c r="CM1561">
        <v>-0.23051449656486511</v>
      </c>
      <c r="CN1561">
        <v>-0.24342332780361176</v>
      </c>
      <c r="CO1561">
        <v>-0.32224252820014954</v>
      </c>
      <c r="CP1561">
        <v>-0.34056392312049866</v>
      </c>
      <c r="CQ1561">
        <v>0.39194345474243164</v>
      </c>
      <c r="CR1561">
        <v>5.548487663269043</v>
      </c>
      <c r="CS1561">
        <v>5.6327695846557617</v>
      </c>
      <c r="CT1561">
        <v>5.6367344856262207</v>
      </c>
      <c r="CU1561">
        <v>5.5574827194213867</v>
      </c>
      <c r="CV1561">
        <v>5.489314079284668</v>
      </c>
      <c r="CW1561">
        <v>0.15697833895683289</v>
      </c>
      <c r="CX1561">
        <v>-0.34317335486412048</v>
      </c>
      <c r="CY1561">
        <v>-0.32342761754989624</v>
      </c>
      <c r="CZ1561">
        <v>-0.27432039380073547</v>
      </c>
      <c r="DA1561">
        <v>-0.32746690511703491</v>
      </c>
      <c r="DB1561">
        <v>-0.40890577435493469</v>
      </c>
      <c r="DC1561">
        <v>0.98745912313461304</v>
      </c>
      <c r="DD1561">
        <v>0.79002714157104492</v>
      </c>
      <c r="DE1561">
        <v>0.60691416263580322</v>
      </c>
      <c r="DF1561">
        <v>0.5158805251121521</v>
      </c>
      <c r="DG1561">
        <v>0.4738146960735321</v>
      </c>
      <c r="DH1561">
        <v>0.46196839213371277</v>
      </c>
      <c r="DI1561">
        <v>0.40451669692993164</v>
      </c>
      <c r="DJ1561">
        <v>0.36948895454406738</v>
      </c>
      <c r="DK1561">
        <v>0.37112009525299072</v>
      </c>
      <c r="DL1561">
        <v>0.40876522660255432</v>
      </c>
      <c r="DM1561">
        <v>0.38279730081558228</v>
      </c>
      <c r="DN1561">
        <v>0.40052670240402222</v>
      </c>
      <c r="DO1561">
        <v>0.95942491292953491</v>
      </c>
      <c r="DP1561">
        <v>5.7888660430908203</v>
      </c>
      <c r="DQ1561">
        <v>5.8652815818786621</v>
      </c>
      <c r="DR1561">
        <v>5.8600220680236816</v>
      </c>
      <c r="DS1561">
        <v>5.7775430679321289</v>
      </c>
      <c r="DT1561">
        <v>5.718256950378418</v>
      </c>
      <c r="DU1561">
        <v>0.70808619260787964</v>
      </c>
      <c r="DV1561">
        <v>-8.8581904768943787E-2</v>
      </c>
      <c r="DW1561">
        <v>-0.10742255300283432</v>
      </c>
      <c r="DX1561">
        <v>-0.13178355991840363</v>
      </c>
      <c r="DY1561">
        <v>-1.4336846768856049E-2</v>
      </c>
      <c r="DZ1561">
        <v>4.0595982223749161E-2</v>
      </c>
      <c r="EA1561">
        <v>2.3198175430297852</v>
      </c>
      <c r="EB1561">
        <v>1.8521294593811035</v>
      </c>
      <c r="EC1561">
        <v>1.4263308048248291</v>
      </c>
      <c r="ED1561">
        <v>1.2403630018234253</v>
      </c>
      <c r="EE1561">
        <v>1.1794748306274414</v>
      </c>
      <c r="EF1561">
        <v>1.175715446472168</v>
      </c>
      <c r="EG1561">
        <v>1.1447458267211914</v>
      </c>
      <c r="EH1561">
        <v>1.1604510545730591</v>
      </c>
      <c r="EI1561">
        <v>1.239784836769104</v>
      </c>
      <c r="EJ1561">
        <v>1.3504219055175781</v>
      </c>
      <c r="EK1561">
        <v>1.4007627964019775</v>
      </c>
      <c r="EL1561">
        <v>1.4705438613891602</v>
      </c>
      <c r="EM1561">
        <v>1.7787779569625854</v>
      </c>
      <c r="EN1561">
        <v>6.1359338760375977</v>
      </c>
      <c r="EO1561">
        <v>6.2009925842285156</v>
      </c>
      <c r="EP1561">
        <v>6.1824145317077637</v>
      </c>
      <c r="EQ1561">
        <v>6.0952754020690918</v>
      </c>
      <c r="ER1561">
        <v>6.0488147735595703</v>
      </c>
      <c r="ES1561">
        <v>1.5037984848022461</v>
      </c>
      <c r="ET1561">
        <v>0.27900773286819458</v>
      </c>
      <c r="EU1561">
        <v>0.2044544517993927</v>
      </c>
      <c r="EV1561">
        <v>7.4016988277435303E-2</v>
      </c>
      <c r="EW1561">
        <v>0.43777322769165039</v>
      </c>
      <c r="EX1561">
        <v>0.68960511684417725</v>
      </c>
      <c r="EY1561">
        <v>68.091079711914063</v>
      </c>
      <c r="EZ1561">
        <v>67.467803955078125</v>
      </c>
      <c r="FA1561">
        <v>67.121536254882813</v>
      </c>
      <c r="FB1561">
        <v>66.659820556640625</v>
      </c>
      <c r="FC1561">
        <v>65.804489135742187</v>
      </c>
      <c r="FD1561">
        <v>65.213584899902344</v>
      </c>
      <c r="FE1561">
        <v>64.619583129882813</v>
      </c>
      <c r="FF1561">
        <v>68.059104919433594</v>
      </c>
      <c r="FG1561">
        <v>75.695396423339844</v>
      </c>
      <c r="FH1561">
        <v>80.826034545898437</v>
      </c>
      <c r="FI1561">
        <v>85.453422546386719</v>
      </c>
      <c r="FJ1561">
        <v>88.176078796386719</v>
      </c>
      <c r="FK1561">
        <v>87.855720520019531</v>
      </c>
      <c r="FL1561">
        <v>86.7567138671875</v>
      </c>
      <c r="FM1561">
        <v>86.630516052246094</v>
      </c>
      <c r="FN1561">
        <v>85.419319152832031</v>
      </c>
      <c r="FO1561">
        <v>83.095870971679688</v>
      </c>
      <c r="FP1561">
        <v>81.477622985839844</v>
      </c>
      <c r="FQ1561">
        <v>80.926536560058594</v>
      </c>
      <c r="FR1561">
        <v>78.908531188964844</v>
      </c>
      <c r="FS1561">
        <v>74.113433837890625</v>
      </c>
      <c r="FT1561">
        <v>70.823738098144531</v>
      </c>
      <c r="FU1561">
        <v>69.512977600097656</v>
      </c>
      <c r="FV1561">
        <v>68.335838317871094</v>
      </c>
      <c r="FW1561">
        <v>181</v>
      </c>
      <c r="FX1561">
        <v>8.9820645749568939E-2</v>
      </c>
      <c r="FY1561">
        <v>1</v>
      </c>
    </row>
    <row r="1562" spans="1:181" x14ac:dyDescent="0.2">
      <c r="A1562" t="s">
        <v>243</v>
      </c>
      <c r="B1562" t="s">
        <v>239</v>
      </c>
      <c r="C1562" t="s">
        <v>214</v>
      </c>
      <c r="D1562" t="s">
        <v>37</v>
      </c>
      <c r="E1562">
        <v>2021</v>
      </c>
      <c r="F1562" t="s">
        <v>224</v>
      </c>
      <c r="G1562" t="s">
        <v>245</v>
      </c>
      <c r="H1562">
        <v>190</v>
      </c>
      <c r="K1562">
        <v>15.023399353027344</v>
      </c>
      <c r="L1562">
        <v>14.336258888244629</v>
      </c>
      <c r="M1562">
        <v>13.85941219329834</v>
      </c>
      <c r="N1562">
        <v>14.083566665649414</v>
      </c>
      <c r="O1562">
        <v>14.814548492431641</v>
      </c>
      <c r="P1562">
        <v>15.715036392211914</v>
      </c>
      <c r="Q1562">
        <v>18.597412109375</v>
      </c>
      <c r="R1562">
        <v>21.713247299194336</v>
      </c>
      <c r="S1562">
        <v>25.470241546630859</v>
      </c>
      <c r="T1562">
        <v>27.895059585571289</v>
      </c>
      <c r="U1562">
        <v>31.501552581787109</v>
      </c>
      <c r="V1562">
        <v>33.163646697998047</v>
      </c>
      <c r="W1562">
        <v>33.421802520751953</v>
      </c>
      <c r="X1562">
        <v>33.808509826660156</v>
      </c>
      <c r="Y1562">
        <v>33.983570098876953</v>
      </c>
      <c r="Z1562">
        <v>33.843051910400391</v>
      </c>
      <c r="AA1562">
        <v>33.288703918457031</v>
      </c>
      <c r="AB1562">
        <v>33.119663238525391</v>
      </c>
      <c r="AC1562">
        <v>33.171390533447266</v>
      </c>
      <c r="AD1562">
        <v>32.750709533691406</v>
      </c>
      <c r="AE1562">
        <v>29.547529220581055</v>
      </c>
      <c r="AF1562">
        <v>23.47142219543457</v>
      </c>
      <c r="AG1562">
        <v>18.592872619628906</v>
      </c>
      <c r="AH1562">
        <v>15.667407989501953</v>
      </c>
      <c r="AI1562">
        <v>-2.1904737949371338</v>
      </c>
      <c r="AJ1562">
        <v>-1.7432928085327148</v>
      </c>
      <c r="AK1562">
        <v>-1.3475533723831177</v>
      </c>
      <c r="AL1562">
        <v>-1.2121506929397583</v>
      </c>
      <c r="AM1562">
        <v>-1.2093214988708496</v>
      </c>
      <c r="AN1562">
        <v>-1.2404567003250122</v>
      </c>
      <c r="AO1562">
        <v>-1.3610731363296509</v>
      </c>
      <c r="AP1562">
        <v>-1.5171091556549072</v>
      </c>
      <c r="AQ1562">
        <v>-1.700813889503479</v>
      </c>
      <c r="AR1562">
        <v>-1.837268590927124</v>
      </c>
      <c r="AS1562">
        <v>-2.0452477931976318</v>
      </c>
      <c r="AT1562">
        <v>-2.1516716480255127</v>
      </c>
      <c r="AU1562">
        <v>-0.99489104747772217</v>
      </c>
      <c r="AV1562">
        <v>4.9610414505004883</v>
      </c>
      <c r="AW1562">
        <v>5.0645465850830078</v>
      </c>
      <c r="AX1562">
        <v>5.0910544395446777</v>
      </c>
      <c r="AY1562">
        <v>5.0196900367736816</v>
      </c>
      <c r="AZ1562">
        <v>4.9298133850097656</v>
      </c>
      <c r="BA1562">
        <v>-1.1898417472839355</v>
      </c>
      <c r="BB1562">
        <v>-0.96535444259643555</v>
      </c>
      <c r="BC1562">
        <v>-0.85130965709686279</v>
      </c>
      <c r="BD1562">
        <v>-0.62265777587890625</v>
      </c>
      <c r="BE1562">
        <v>-1.0927070379257202</v>
      </c>
      <c r="BF1562">
        <v>-1.5074167251586914</v>
      </c>
      <c r="BG1562">
        <v>-0.85811549425125122</v>
      </c>
      <c r="BH1562">
        <v>-0.68119055032730103</v>
      </c>
      <c r="BI1562">
        <v>-0.52813678979873657</v>
      </c>
      <c r="BJ1562">
        <v>-0.4876682460308075</v>
      </c>
      <c r="BK1562">
        <v>-0.5036613941192627</v>
      </c>
      <c r="BL1562">
        <v>-0.52670967578887939</v>
      </c>
      <c r="BM1562">
        <v>-0.62084412574768066</v>
      </c>
      <c r="BN1562">
        <v>-0.72614699602127075</v>
      </c>
      <c r="BO1562">
        <v>-0.83214908838272095</v>
      </c>
      <c r="BP1562">
        <v>-0.89561188220977783</v>
      </c>
      <c r="BQ1562">
        <v>-1.0272823572158813</v>
      </c>
      <c r="BR1562">
        <v>-1.0816545486450195</v>
      </c>
      <c r="BS1562">
        <v>-0.17553798854351044</v>
      </c>
      <c r="BT1562">
        <v>5.3081092834472656</v>
      </c>
      <c r="BU1562">
        <v>5.4002575874328613</v>
      </c>
      <c r="BV1562">
        <v>5.4134469032287598</v>
      </c>
      <c r="BW1562">
        <v>5.3374223709106445</v>
      </c>
      <c r="BX1562">
        <v>5.260371208190918</v>
      </c>
      <c r="BY1562">
        <v>-0.39412951469421387</v>
      </c>
      <c r="BZ1562">
        <v>-0.59776479005813599</v>
      </c>
      <c r="CA1562">
        <v>-0.53943270444869995</v>
      </c>
      <c r="CB1562">
        <v>-0.41685721278190613</v>
      </c>
      <c r="CC1562">
        <v>-0.64059698581695557</v>
      </c>
      <c r="CD1562">
        <v>-0.85840755701065063</v>
      </c>
      <c r="CE1562">
        <v>6.4671829342842102E-2</v>
      </c>
      <c r="CF1562">
        <v>5.4418288171291351E-2</v>
      </c>
      <c r="CG1562">
        <v>3.9388686418533325E-2</v>
      </c>
      <c r="CH1562">
        <v>1.4106144197285175E-2</v>
      </c>
      <c r="CI1562">
        <v>-1.4923354610800743E-2</v>
      </c>
      <c r="CJ1562">
        <v>-3.2370645552873611E-2</v>
      </c>
      <c r="CK1562">
        <v>-0.10816369950771332</v>
      </c>
      <c r="CL1562">
        <v>-0.17832902073860168</v>
      </c>
      <c r="CM1562">
        <v>-0.23051449656486511</v>
      </c>
      <c r="CN1562">
        <v>-0.24342332780361176</v>
      </c>
      <c r="CO1562">
        <v>-0.32224252820014954</v>
      </c>
      <c r="CP1562">
        <v>-0.34056392312049866</v>
      </c>
      <c r="CQ1562">
        <v>0.39194345474243164</v>
      </c>
      <c r="CR1562">
        <v>5.548487663269043</v>
      </c>
      <c r="CS1562">
        <v>5.6327695846557617</v>
      </c>
      <c r="CT1562">
        <v>5.6367344856262207</v>
      </c>
      <c r="CU1562">
        <v>5.5574827194213867</v>
      </c>
      <c r="CV1562">
        <v>5.489314079284668</v>
      </c>
      <c r="CW1562">
        <v>0.15697833895683289</v>
      </c>
      <c r="CX1562">
        <v>-0.34317335486412048</v>
      </c>
      <c r="CY1562">
        <v>-0.32342761754989624</v>
      </c>
      <c r="CZ1562">
        <v>-0.27432039380073547</v>
      </c>
      <c r="DA1562">
        <v>-0.32746690511703491</v>
      </c>
      <c r="DB1562">
        <v>-0.40890577435493469</v>
      </c>
      <c r="DC1562">
        <v>0.98745912313461304</v>
      </c>
      <c r="DD1562">
        <v>0.79002714157104492</v>
      </c>
      <c r="DE1562">
        <v>0.60691416263580322</v>
      </c>
      <c r="DF1562">
        <v>0.5158805251121521</v>
      </c>
      <c r="DG1562">
        <v>0.4738146960735321</v>
      </c>
      <c r="DH1562">
        <v>0.46196839213371277</v>
      </c>
      <c r="DI1562">
        <v>0.40451669692993164</v>
      </c>
      <c r="DJ1562">
        <v>0.36948895454406738</v>
      </c>
      <c r="DK1562">
        <v>0.37112009525299072</v>
      </c>
      <c r="DL1562">
        <v>0.40876522660255432</v>
      </c>
      <c r="DM1562">
        <v>0.38279730081558228</v>
      </c>
      <c r="DN1562">
        <v>0.40052670240402222</v>
      </c>
      <c r="DO1562">
        <v>0.95942491292953491</v>
      </c>
      <c r="DP1562">
        <v>5.7888660430908203</v>
      </c>
      <c r="DQ1562">
        <v>5.8652815818786621</v>
      </c>
      <c r="DR1562">
        <v>5.8600220680236816</v>
      </c>
      <c r="DS1562">
        <v>5.7775430679321289</v>
      </c>
      <c r="DT1562">
        <v>5.718256950378418</v>
      </c>
      <c r="DU1562">
        <v>0.70808619260787964</v>
      </c>
      <c r="DV1562">
        <v>-8.8581904768943787E-2</v>
      </c>
      <c r="DW1562">
        <v>-0.10742255300283432</v>
      </c>
      <c r="DX1562">
        <v>-0.13178355991840363</v>
      </c>
      <c r="DY1562">
        <v>-1.4336846768856049E-2</v>
      </c>
      <c r="DZ1562">
        <v>4.0595982223749161E-2</v>
      </c>
      <c r="EA1562">
        <v>2.3198175430297852</v>
      </c>
      <c r="EB1562">
        <v>1.8521294593811035</v>
      </c>
      <c r="EC1562">
        <v>1.4263308048248291</v>
      </c>
      <c r="ED1562">
        <v>1.2403630018234253</v>
      </c>
      <c r="EE1562">
        <v>1.1794748306274414</v>
      </c>
      <c r="EF1562">
        <v>1.175715446472168</v>
      </c>
      <c r="EG1562">
        <v>1.1447458267211914</v>
      </c>
      <c r="EH1562">
        <v>1.1604510545730591</v>
      </c>
      <c r="EI1562">
        <v>1.239784836769104</v>
      </c>
      <c r="EJ1562">
        <v>1.3504219055175781</v>
      </c>
      <c r="EK1562">
        <v>1.4007627964019775</v>
      </c>
      <c r="EL1562">
        <v>1.4705438613891602</v>
      </c>
      <c r="EM1562">
        <v>1.7787779569625854</v>
      </c>
      <c r="EN1562">
        <v>6.1359338760375977</v>
      </c>
      <c r="EO1562">
        <v>6.2009925842285156</v>
      </c>
      <c r="EP1562">
        <v>6.1824145317077637</v>
      </c>
      <c r="EQ1562">
        <v>6.0952754020690918</v>
      </c>
      <c r="ER1562">
        <v>6.0488147735595703</v>
      </c>
      <c r="ES1562">
        <v>1.5037984848022461</v>
      </c>
      <c r="ET1562">
        <v>0.27900773286819458</v>
      </c>
      <c r="EU1562">
        <v>0.2044544517993927</v>
      </c>
      <c r="EV1562">
        <v>7.4016988277435303E-2</v>
      </c>
      <c r="EW1562">
        <v>0.43777322769165039</v>
      </c>
      <c r="EX1562">
        <v>0.68960511684417725</v>
      </c>
      <c r="EY1562">
        <v>68.091079711914063</v>
      </c>
      <c r="EZ1562">
        <v>67.467803955078125</v>
      </c>
      <c r="FA1562">
        <v>67.121536254882813</v>
      </c>
      <c r="FB1562">
        <v>66.659820556640625</v>
      </c>
      <c r="FC1562">
        <v>65.804489135742187</v>
      </c>
      <c r="FD1562">
        <v>65.213584899902344</v>
      </c>
      <c r="FE1562">
        <v>64.619583129882813</v>
      </c>
      <c r="FF1562">
        <v>68.059104919433594</v>
      </c>
      <c r="FG1562">
        <v>75.695396423339844</v>
      </c>
      <c r="FH1562">
        <v>80.826034545898437</v>
      </c>
      <c r="FI1562">
        <v>85.453422546386719</v>
      </c>
      <c r="FJ1562">
        <v>88.176078796386719</v>
      </c>
      <c r="FK1562">
        <v>87.855720520019531</v>
      </c>
      <c r="FL1562">
        <v>86.7567138671875</v>
      </c>
      <c r="FM1562">
        <v>86.630516052246094</v>
      </c>
      <c r="FN1562">
        <v>85.419319152832031</v>
      </c>
      <c r="FO1562">
        <v>83.095870971679688</v>
      </c>
      <c r="FP1562">
        <v>81.477622985839844</v>
      </c>
      <c r="FQ1562">
        <v>80.926536560058594</v>
      </c>
      <c r="FR1562">
        <v>78.908531188964844</v>
      </c>
      <c r="FS1562">
        <v>74.113433837890625</v>
      </c>
      <c r="FT1562">
        <v>70.823738098144531</v>
      </c>
      <c r="FU1562">
        <v>69.512977600097656</v>
      </c>
      <c r="FV1562">
        <v>68.335838317871094</v>
      </c>
      <c r="FW1562">
        <v>181</v>
      </c>
      <c r="FX1562">
        <v>8.9820645749568939E-2</v>
      </c>
      <c r="FY1562">
        <v>1</v>
      </c>
    </row>
    <row r="1563" spans="1:181" x14ac:dyDescent="0.2">
      <c r="A1563" t="s">
        <v>243</v>
      </c>
      <c r="B1563" t="s">
        <v>239</v>
      </c>
      <c r="C1563" t="s">
        <v>214</v>
      </c>
      <c r="D1563" t="s">
        <v>37</v>
      </c>
      <c r="E1563">
        <v>2022</v>
      </c>
      <c r="F1563" t="s">
        <v>224</v>
      </c>
      <c r="G1563" t="s">
        <v>245</v>
      </c>
      <c r="H1563">
        <v>190</v>
      </c>
      <c r="K1563">
        <v>15.023399353027344</v>
      </c>
      <c r="L1563">
        <v>14.336258888244629</v>
      </c>
      <c r="M1563">
        <v>13.85941219329834</v>
      </c>
      <c r="N1563">
        <v>14.083566665649414</v>
      </c>
      <c r="O1563">
        <v>14.814548492431641</v>
      </c>
      <c r="P1563">
        <v>15.715036392211914</v>
      </c>
      <c r="Q1563">
        <v>18.597412109375</v>
      </c>
      <c r="R1563">
        <v>21.713247299194336</v>
      </c>
      <c r="S1563">
        <v>25.470241546630859</v>
      </c>
      <c r="T1563">
        <v>27.895059585571289</v>
      </c>
      <c r="U1563">
        <v>31.501552581787109</v>
      </c>
      <c r="V1563">
        <v>33.163646697998047</v>
      </c>
      <c r="W1563">
        <v>33.421802520751953</v>
      </c>
      <c r="X1563">
        <v>33.808509826660156</v>
      </c>
      <c r="Y1563">
        <v>33.983570098876953</v>
      </c>
      <c r="Z1563">
        <v>33.843051910400391</v>
      </c>
      <c r="AA1563">
        <v>33.288703918457031</v>
      </c>
      <c r="AB1563">
        <v>33.119663238525391</v>
      </c>
      <c r="AC1563">
        <v>33.171390533447266</v>
      </c>
      <c r="AD1563">
        <v>32.750709533691406</v>
      </c>
      <c r="AE1563">
        <v>29.547529220581055</v>
      </c>
      <c r="AF1563">
        <v>23.47142219543457</v>
      </c>
      <c r="AG1563">
        <v>18.592872619628906</v>
      </c>
      <c r="AH1563">
        <v>15.667407989501953</v>
      </c>
      <c r="AI1563">
        <v>-2.1904737949371338</v>
      </c>
      <c r="AJ1563">
        <v>-1.7432928085327148</v>
      </c>
      <c r="AK1563">
        <v>-1.3475533723831177</v>
      </c>
      <c r="AL1563">
        <v>-1.2121506929397583</v>
      </c>
      <c r="AM1563">
        <v>-1.2093214988708496</v>
      </c>
      <c r="AN1563">
        <v>-1.2404567003250122</v>
      </c>
      <c r="AO1563">
        <v>-1.3610731363296509</v>
      </c>
      <c r="AP1563">
        <v>-1.5171091556549072</v>
      </c>
      <c r="AQ1563">
        <v>-1.700813889503479</v>
      </c>
      <c r="AR1563">
        <v>-1.837268590927124</v>
      </c>
      <c r="AS1563">
        <v>-2.0452477931976318</v>
      </c>
      <c r="AT1563">
        <v>-2.1516716480255127</v>
      </c>
      <c r="AU1563">
        <v>-0.99489104747772217</v>
      </c>
      <c r="AV1563">
        <v>4.9610414505004883</v>
      </c>
      <c r="AW1563">
        <v>5.0645465850830078</v>
      </c>
      <c r="AX1563">
        <v>5.0910544395446777</v>
      </c>
      <c r="AY1563">
        <v>5.0196900367736816</v>
      </c>
      <c r="AZ1563">
        <v>4.9298133850097656</v>
      </c>
      <c r="BA1563">
        <v>-1.1898417472839355</v>
      </c>
      <c r="BB1563">
        <v>-0.96535444259643555</v>
      </c>
      <c r="BC1563">
        <v>-0.85130965709686279</v>
      </c>
      <c r="BD1563">
        <v>-0.62265777587890625</v>
      </c>
      <c r="BE1563">
        <v>-1.0927070379257202</v>
      </c>
      <c r="BF1563">
        <v>-1.5074167251586914</v>
      </c>
      <c r="BG1563">
        <v>-0.85811549425125122</v>
      </c>
      <c r="BH1563">
        <v>-0.68119055032730103</v>
      </c>
      <c r="BI1563">
        <v>-0.52813678979873657</v>
      </c>
      <c r="BJ1563">
        <v>-0.4876682460308075</v>
      </c>
      <c r="BK1563">
        <v>-0.5036613941192627</v>
      </c>
      <c r="BL1563">
        <v>-0.52670967578887939</v>
      </c>
      <c r="BM1563">
        <v>-0.62084412574768066</v>
      </c>
      <c r="BN1563">
        <v>-0.72614699602127075</v>
      </c>
      <c r="BO1563">
        <v>-0.83214908838272095</v>
      </c>
      <c r="BP1563">
        <v>-0.89561188220977783</v>
      </c>
      <c r="BQ1563">
        <v>-1.0272823572158813</v>
      </c>
      <c r="BR1563">
        <v>-1.0816545486450195</v>
      </c>
      <c r="BS1563">
        <v>-0.17553798854351044</v>
      </c>
      <c r="BT1563">
        <v>5.3081092834472656</v>
      </c>
      <c r="BU1563">
        <v>5.4002575874328613</v>
      </c>
      <c r="BV1563">
        <v>5.4134469032287598</v>
      </c>
      <c r="BW1563">
        <v>5.3374223709106445</v>
      </c>
      <c r="BX1563">
        <v>5.260371208190918</v>
      </c>
      <c r="BY1563">
        <v>-0.39412951469421387</v>
      </c>
      <c r="BZ1563">
        <v>-0.59776479005813599</v>
      </c>
      <c r="CA1563">
        <v>-0.53943270444869995</v>
      </c>
      <c r="CB1563">
        <v>-0.41685721278190613</v>
      </c>
      <c r="CC1563">
        <v>-0.64059698581695557</v>
      </c>
      <c r="CD1563">
        <v>-0.85840755701065063</v>
      </c>
      <c r="CE1563">
        <v>6.4671829342842102E-2</v>
      </c>
      <c r="CF1563">
        <v>5.4418288171291351E-2</v>
      </c>
      <c r="CG1563">
        <v>3.9388686418533325E-2</v>
      </c>
      <c r="CH1563">
        <v>1.4106144197285175E-2</v>
      </c>
      <c r="CI1563">
        <v>-1.4923354610800743E-2</v>
      </c>
      <c r="CJ1563">
        <v>-3.2370645552873611E-2</v>
      </c>
      <c r="CK1563">
        <v>-0.10816369950771332</v>
      </c>
      <c r="CL1563">
        <v>-0.17832902073860168</v>
      </c>
      <c r="CM1563">
        <v>-0.23051449656486511</v>
      </c>
      <c r="CN1563">
        <v>-0.24342332780361176</v>
      </c>
      <c r="CO1563">
        <v>-0.32224252820014954</v>
      </c>
      <c r="CP1563">
        <v>-0.34056392312049866</v>
      </c>
      <c r="CQ1563">
        <v>0.39194345474243164</v>
      </c>
      <c r="CR1563">
        <v>5.548487663269043</v>
      </c>
      <c r="CS1563">
        <v>5.6327695846557617</v>
      </c>
      <c r="CT1563">
        <v>5.6367344856262207</v>
      </c>
      <c r="CU1563">
        <v>5.5574827194213867</v>
      </c>
      <c r="CV1563">
        <v>5.489314079284668</v>
      </c>
      <c r="CW1563">
        <v>0.15697833895683289</v>
      </c>
      <c r="CX1563">
        <v>-0.34317335486412048</v>
      </c>
      <c r="CY1563">
        <v>-0.32342761754989624</v>
      </c>
      <c r="CZ1563">
        <v>-0.27432039380073547</v>
      </c>
      <c r="DA1563">
        <v>-0.32746690511703491</v>
      </c>
      <c r="DB1563">
        <v>-0.40890577435493469</v>
      </c>
      <c r="DC1563">
        <v>0.98745912313461304</v>
      </c>
      <c r="DD1563">
        <v>0.79002714157104492</v>
      </c>
      <c r="DE1563">
        <v>0.60691416263580322</v>
      </c>
      <c r="DF1563">
        <v>0.5158805251121521</v>
      </c>
      <c r="DG1563">
        <v>0.4738146960735321</v>
      </c>
      <c r="DH1563">
        <v>0.46196839213371277</v>
      </c>
      <c r="DI1563">
        <v>0.40451669692993164</v>
      </c>
      <c r="DJ1563">
        <v>0.36948895454406738</v>
      </c>
      <c r="DK1563">
        <v>0.37112009525299072</v>
      </c>
      <c r="DL1563">
        <v>0.40876522660255432</v>
      </c>
      <c r="DM1563">
        <v>0.38279730081558228</v>
      </c>
      <c r="DN1563">
        <v>0.40052670240402222</v>
      </c>
      <c r="DO1563">
        <v>0.95942491292953491</v>
      </c>
      <c r="DP1563">
        <v>5.7888660430908203</v>
      </c>
      <c r="DQ1563">
        <v>5.8652815818786621</v>
      </c>
      <c r="DR1563">
        <v>5.8600220680236816</v>
      </c>
      <c r="DS1563">
        <v>5.7775430679321289</v>
      </c>
      <c r="DT1563">
        <v>5.718256950378418</v>
      </c>
      <c r="DU1563">
        <v>0.70808619260787964</v>
      </c>
      <c r="DV1563">
        <v>-8.8581904768943787E-2</v>
      </c>
      <c r="DW1563">
        <v>-0.10742255300283432</v>
      </c>
      <c r="DX1563">
        <v>-0.13178355991840363</v>
      </c>
      <c r="DY1563">
        <v>-1.4336846768856049E-2</v>
      </c>
      <c r="DZ1563">
        <v>4.0595982223749161E-2</v>
      </c>
      <c r="EA1563">
        <v>2.3198175430297852</v>
      </c>
      <c r="EB1563">
        <v>1.8521294593811035</v>
      </c>
      <c r="EC1563">
        <v>1.4263308048248291</v>
      </c>
      <c r="ED1563">
        <v>1.2403630018234253</v>
      </c>
      <c r="EE1563">
        <v>1.1794748306274414</v>
      </c>
      <c r="EF1563">
        <v>1.175715446472168</v>
      </c>
      <c r="EG1563">
        <v>1.1447458267211914</v>
      </c>
      <c r="EH1563">
        <v>1.1604510545730591</v>
      </c>
      <c r="EI1563">
        <v>1.239784836769104</v>
      </c>
      <c r="EJ1563">
        <v>1.3504219055175781</v>
      </c>
      <c r="EK1563">
        <v>1.4007627964019775</v>
      </c>
      <c r="EL1563">
        <v>1.4705438613891602</v>
      </c>
      <c r="EM1563">
        <v>1.7787779569625854</v>
      </c>
      <c r="EN1563">
        <v>6.1359338760375977</v>
      </c>
      <c r="EO1563">
        <v>6.2009925842285156</v>
      </c>
      <c r="EP1563">
        <v>6.1824145317077637</v>
      </c>
      <c r="EQ1563">
        <v>6.0952754020690918</v>
      </c>
      <c r="ER1563">
        <v>6.0488147735595703</v>
      </c>
      <c r="ES1563">
        <v>1.5037984848022461</v>
      </c>
      <c r="ET1563">
        <v>0.27900773286819458</v>
      </c>
      <c r="EU1563">
        <v>0.2044544517993927</v>
      </c>
      <c r="EV1563">
        <v>7.4016988277435303E-2</v>
      </c>
      <c r="EW1563">
        <v>0.43777322769165039</v>
      </c>
      <c r="EX1563">
        <v>0.68960511684417725</v>
      </c>
      <c r="EY1563">
        <v>68.091079711914063</v>
      </c>
      <c r="EZ1563">
        <v>67.467803955078125</v>
      </c>
      <c r="FA1563">
        <v>67.121536254882813</v>
      </c>
      <c r="FB1563">
        <v>66.659820556640625</v>
      </c>
      <c r="FC1563">
        <v>65.804489135742187</v>
      </c>
      <c r="FD1563">
        <v>65.213584899902344</v>
      </c>
      <c r="FE1563">
        <v>64.619583129882813</v>
      </c>
      <c r="FF1563">
        <v>68.059104919433594</v>
      </c>
      <c r="FG1563">
        <v>75.695396423339844</v>
      </c>
      <c r="FH1563">
        <v>80.826034545898437</v>
      </c>
      <c r="FI1563">
        <v>85.453422546386719</v>
      </c>
      <c r="FJ1563">
        <v>88.176078796386719</v>
      </c>
      <c r="FK1563">
        <v>87.855720520019531</v>
      </c>
      <c r="FL1563">
        <v>86.7567138671875</v>
      </c>
      <c r="FM1563">
        <v>86.630516052246094</v>
      </c>
      <c r="FN1563">
        <v>85.419319152832031</v>
      </c>
      <c r="FO1563">
        <v>83.095870971679688</v>
      </c>
      <c r="FP1563">
        <v>81.477622985839844</v>
      </c>
      <c r="FQ1563">
        <v>80.926536560058594</v>
      </c>
      <c r="FR1563">
        <v>78.908531188964844</v>
      </c>
      <c r="FS1563">
        <v>74.113433837890625</v>
      </c>
      <c r="FT1563">
        <v>70.823738098144531</v>
      </c>
      <c r="FU1563">
        <v>69.512977600097656</v>
      </c>
      <c r="FV1563">
        <v>68.335838317871094</v>
      </c>
      <c r="FW1563">
        <v>181</v>
      </c>
      <c r="FX1563">
        <v>8.9820645749568939E-2</v>
      </c>
      <c r="FY1563">
        <v>1</v>
      </c>
    </row>
    <row r="1564" spans="1:181" x14ac:dyDescent="0.2">
      <c r="A1564" t="s">
        <v>243</v>
      </c>
      <c r="B1564" t="s">
        <v>239</v>
      </c>
      <c r="C1564" t="s">
        <v>214</v>
      </c>
      <c r="D1564" t="s">
        <v>37</v>
      </c>
      <c r="E1564">
        <v>2023</v>
      </c>
      <c r="F1564" t="s">
        <v>224</v>
      </c>
      <c r="G1564" t="s">
        <v>245</v>
      </c>
      <c r="H1564">
        <v>190</v>
      </c>
      <c r="K1564">
        <v>15.023399353027344</v>
      </c>
      <c r="L1564">
        <v>14.336258888244629</v>
      </c>
      <c r="M1564">
        <v>13.85941219329834</v>
      </c>
      <c r="N1564">
        <v>14.083566665649414</v>
      </c>
      <c r="O1564">
        <v>14.814548492431641</v>
      </c>
      <c r="P1564">
        <v>15.715036392211914</v>
      </c>
      <c r="Q1564">
        <v>18.597412109375</v>
      </c>
      <c r="R1564">
        <v>21.713247299194336</v>
      </c>
      <c r="S1564">
        <v>25.470241546630859</v>
      </c>
      <c r="T1564">
        <v>27.895059585571289</v>
      </c>
      <c r="U1564">
        <v>31.501552581787109</v>
      </c>
      <c r="V1564">
        <v>33.163646697998047</v>
      </c>
      <c r="W1564">
        <v>33.421802520751953</v>
      </c>
      <c r="X1564">
        <v>33.808509826660156</v>
      </c>
      <c r="Y1564">
        <v>33.983570098876953</v>
      </c>
      <c r="Z1564">
        <v>33.843051910400391</v>
      </c>
      <c r="AA1564">
        <v>33.288703918457031</v>
      </c>
      <c r="AB1564">
        <v>33.119663238525391</v>
      </c>
      <c r="AC1564">
        <v>33.171390533447266</v>
      </c>
      <c r="AD1564">
        <v>32.750709533691406</v>
      </c>
      <c r="AE1564">
        <v>29.547529220581055</v>
      </c>
      <c r="AF1564">
        <v>23.47142219543457</v>
      </c>
      <c r="AG1564">
        <v>18.592872619628906</v>
      </c>
      <c r="AH1564">
        <v>15.667407989501953</v>
      </c>
      <c r="AI1564">
        <v>-2.1904737949371338</v>
      </c>
      <c r="AJ1564">
        <v>-1.7432928085327148</v>
      </c>
      <c r="AK1564">
        <v>-1.3475533723831177</v>
      </c>
      <c r="AL1564">
        <v>-1.2121506929397583</v>
      </c>
      <c r="AM1564">
        <v>-1.2093214988708496</v>
      </c>
      <c r="AN1564">
        <v>-1.2404567003250122</v>
      </c>
      <c r="AO1564">
        <v>-1.3610731363296509</v>
      </c>
      <c r="AP1564">
        <v>-1.5171091556549072</v>
      </c>
      <c r="AQ1564">
        <v>-1.700813889503479</v>
      </c>
      <c r="AR1564">
        <v>-1.837268590927124</v>
      </c>
      <c r="AS1564">
        <v>-2.0452477931976318</v>
      </c>
      <c r="AT1564">
        <v>-2.1516716480255127</v>
      </c>
      <c r="AU1564">
        <v>-0.99489104747772217</v>
      </c>
      <c r="AV1564">
        <v>4.9610414505004883</v>
      </c>
      <c r="AW1564">
        <v>5.0645465850830078</v>
      </c>
      <c r="AX1564">
        <v>5.0910544395446777</v>
      </c>
      <c r="AY1564">
        <v>5.0196900367736816</v>
      </c>
      <c r="AZ1564">
        <v>4.9298133850097656</v>
      </c>
      <c r="BA1564">
        <v>-1.1898417472839355</v>
      </c>
      <c r="BB1564">
        <v>-0.96535444259643555</v>
      </c>
      <c r="BC1564">
        <v>-0.85130965709686279</v>
      </c>
      <c r="BD1564">
        <v>-0.62265777587890625</v>
      </c>
      <c r="BE1564">
        <v>-1.0927070379257202</v>
      </c>
      <c r="BF1564">
        <v>-1.5074167251586914</v>
      </c>
      <c r="BG1564">
        <v>-0.85811549425125122</v>
      </c>
      <c r="BH1564">
        <v>-0.68119055032730103</v>
      </c>
      <c r="BI1564">
        <v>-0.52813678979873657</v>
      </c>
      <c r="BJ1564">
        <v>-0.4876682460308075</v>
      </c>
      <c r="BK1564">
        <v>-0.5036613941192627</v>
      </c>
      <c r="BL1564">
        <v>-0.52670967578887939</v>
      </c>
      <c r="BM1564">
        <v>-0.62084412574768066</v>
      </c>
      <c r="BN1564">
        <v>-0.72614699602127075</v>
      </c>
      <c r="BO1564">
        <v>-0.83214908838272095</v>
      </c>
      <c r="BP1564">
        <v>-0.89561188220977783</v>
      </c>
      <c r="BQ1564">
        <v>-1.0272823572158813</v>
      </c>
      <c r="BR1564">
        <v>-1.0816545486450195</v>
      </c>
      <c r="BS1564">
        <v>-0.17553798854351044</v>
      </c>
      <c r="BT1564">
        <v>5.3081092834472656</v>
      </c>
      <c r="BU1564">
        <v>5.4002575874328613</v>
      </c>
      <c r="BV1564">
        <v>5.4134469032287598</v>
      </c>
      <c r="BW1564">
        <v>5.3374223709106445</v>
      </c>
      <c r="BX1564">
        <v>5.260371208190918</v>
      </c>
      <c r="BY1564">
        <v>-0.39412951469421387</v>
      </c>
      <c r="BZ1564">
        <v>-0.59776479005813599</v>
      </c>
      <c r="CA1564">
        <v>-0.53943270444869995</v>
      </c>
      <c r="CB1564">
        <v>-0.41685721278190613</v>
      </c>
      <c r="CC1564">
        <v>-0.64059698581695557</v>
      </c>
      <c r="CD1564">
        <v>-0.85840755701065063</v>
      </c>
      <c r="CE1564">
        <v>6.4671829342842102E-2</v>
      </c>
      <c r="CF1564">
        <v>5.4418288171291351E-2</v>
      </c>
      <c r="CG1564">
        <v>3.9388686418533325E-2</v>
      </c>
      <c r="CH1564">
        <v>1.4106144197285175E-2</v>
      </c>
      <c r="CI1564">
        <v>-1.4923354610800743E-2</v>
      </c>
      <c r="CJ1564">
        <v>-3.2370645552873611E-2</v>
      </c>
      <c r="CK1564">
        <v>-0.10816369950771332</v>
      </c>
      <c r="CL1564">
        <v>-0.17832902073860168</v>
      </c>
      <c r="CM1564">
        <v>-0.23051449656486511</v>
      </c>
      <c r="CN1564">
        <v>-0.24342332780361176</v>
      </c>
      <c r="CO1564">
        <v>-0.32224252820014954</v>
      </c>
      <c r="CP1564">
        <v>-0.34056392312049866</v>
      </c>
      <c r="CQ1564">
        <v>0.39194345474243164</v>
      </c>
      <c r="CR1564">
        <v>5.548487663269043</v>
      </c>
      <c r="CS1564">
        <v>5.6327695846557617</v>
      </c>
      <c r="CT1564">
        <v>5.6367344856262207</v>
      </c>
      <c r="CU1564">
        <v>5.5574827194213867</v>
      </c>
      <c r="CV1564">
        <v>5.489314079284668</v>
      </c>
      <c r="CW1564">
        <v>0.15697833895683289</v>
      </c>
      <c r="CX1564">
        <v>-0.34317335486412048</v>
      </c>
      <c r="CY1564">
        <v>-0.32342761754989624</v>
      </c>
      <c r="CZ1564">
        <v>-0.27432039380073547</v>
      </c>
      <c r="DA1564">
        <v>-0.32746690511703491</v>
      </c>
      <c r="DB1564">
        <v>-0.40890577435493469</v>
      </c>
      <c r="DC1564">
        <v>0.98745912313461304</v>
      </c>
      <c r="DD1564">
        <v>0.79002714157104492</v>
      </c>
      <c r="DE1564">
        <v>0.60691416263580322</v>
      </c>
      <c r="DF1564">
        <v>0.5158805251121521</v>
      </c>
      <c r="DG1564">
        <v>0.4738146960735321</v>
      </c>
      <c r="DH1564">
        <v>0.46196839213371277</v>
      </c>
      <c r="DI1564">
        <v>0.40451669692993164</v>
      </c>
      <c r="DJ1564">
        <v>0.36948895454406738</v>
      </c>
      <c r="DK1564">
        <v>0.37112009525299072</v>
      </c>
      <c r="DL1564">
        <v>0.40876522660255432</v>
      </c>
      <c r="DM1564">
        <v>0.38279730081558228</v>
      </c>
      <c r="DN1564">
        <v>0.40052670240402222</v>
      </c>
      <c r="DO1564">
        <v>0.95942491292953491</v>
      </c>
      <c r="DP1564">
        <v>5.7888660430908203</v>
      </c>
      <c r="DQ1564">
        <v>5.8652815818786621</v>
      </c>
      <c r="DR1564">
        <v>5.8600220680236816</v>
      </c>
      <c r="DS1564">
        <v>5.7775430679321289</v>
      </c>
      <c r="DT1564">
        <v>5.718256950378418</v>
      </c>
      <c r="DU1564">
        <v>0.70808619260787964</v>
      </c>
      <c r="DV1564">
        <v>-8.8581904768943787E-2</v>
      </c>
      <c r="DW1564">
        <v>-0.10742255300283432</v>
      </c>
      <c r="DX1564">
        <v>-0.13178355991840363</v>
      </c>
      <c r="DY1564">
        <v>-1.4336846768856049E-2</v>
      </c>
      <c r="DZ1564">
        <v>4.0595982223749161E-2</v>
      </c>
      <c r="EA1564">
        <v>2.3198175430297852</v>
      </c>
      <c r="EB1564">
        <v>1.8521294593811035</v>
      </c>
      <c r="EC1564">
        <v>1.4263308048248291</v>
      </c>
      <c r="ED1564">
        <v>1.2403630018234253</v>
      </c>
      <c r="EE1564">
        <v>1.1794748306274414</v>
      </c>
      <c r="EF1564">
        <v>1.175715446472168</v>
      </c>
      <c r="EG1564">
        <v>1.1447458267211914</v>
      </c>
      <c r="EH1564">
        <v>1.1604510545730591</v>
      </c>
      <c r="EI1564">
        <v>1.239784836769104</v>
      </c>
      <c r="EJ1564">
        <v>1.3504219055175781</v>
      </c>
      <c r="EK1564">
        <v>1.4007627964019775</v>
      </c>
      <c r="EL1564">
        <v>1.4705438613891602</v>
      </c>
      <c r="EM1564">
        <v>1.7787779569625854</v>
      </c>
      <c r="EN1564">
        <v>6.1359338760375977</v>
      </c>
      <c r="EO1564">
        <v>6.2009925842285156</v>
      </c>
      <c r="EP1564">
        <v>6.1824145317077637</v>
      </c>
      <c r="EQ1564">
        <v>6.0952754020690918</v>
      </c>
      <c r="ER1564">
        <v>6.0488147735595703</v>
      </c>
      <c r="ES1564">
        <v>1.5037984848022461</v>
      </c>
      <c r="ET1564">
        <v>0.27900773286819458</v>
      </c>
      <c r="EU1564">
        <v>0.2044544517993927</v>
      </c>
      <c r="EV1564">
        <v>7.4016988277435303E-2</v>
      </c>
      <c r="EW1564">
        <v>0.43777322769165039</v>
      </c>
      <c r="EX1564">
        <v>0.68960511684417725</v>
      </c>
      <c r="EY1564">
        <v>68.091079711914063</v>
      </c>
      <c r="EZ1564">
        <v>67.467803955078125</v>
      </c>
      <c r="FA1564">
        <v>67.121536254882813</v>
      </c>
      <c r="FB1564">
        <v>66.659820556640625</v>
      </c>
      <c r="FC1564">
        <v>65.804489135742187</v>
      </c>
      <c r="FD1564">
        <v>65.213584899902344</v>
      </c>
      <c r="FE1564">
        <v>64.619583129882813</v>
      </c>
      <c r="FF1564">
        <v>68.059104919433594</v>
      </c>
      <c r="FG1564">
        <v>75.695396423339844</v>
      </c>
      <c r="FH1564">
        <v>80.826034545898437</v>
      </c>
      <c r="FI1564">
        <v>85.453422546386719</v>
      </c>
      <c r="FJ1564">
        <v>88.176078796386719</v>
      </c>
      <c r="FK1564">
        <v>87.855720520019531</v>
      </c>
      <c r="FL1564">
        <v>86.7567138671875</v>
      </c>
      <c r="FM1564">
        <v>86.630516052246094</v>
      </c>
      <c r="FN1564">
        <v>85.419319152832031</v>
      </c>
      <c r="FO1564">
        <v>83.095870971679688</v>
      </c>
      <c r="FP1564">
        <v>81.477622985839844</v>
      </c>
      <c r="FQ1564">
        <v>80.926536560058594</v>
      </c>
      <c r="FR1564">
        <v>78.908531188964844</v>
      </c>
      <c r="FS1564">
        <v>74.113433837890625</v>
      </c>
      <c r="FT1564">
        <v>70.823738098144531</v>
      </c>
      <c r="FU1564">
        <v>69.512977600097656</v>
      </c>
      <c r="FV1564">
        <v>68.335838317871094</v>
      </c>
      <c r="FW1564">
        <v>181</v>
      </c>
      <c r="FX1564">
        <v>8.9820645749568939E-2</v>
      </c>
      <c r="FY1564">
        <v>1</v>
      </c>
    </row>
    <row r="1565" spans="1:181" x14ac:dyDescent="0.2">
      <c r="A1565" t="s">
        <v>243</v>
      </c>
      <c r="B1565" t="s">
        <v>239</v>
      </c>
      <c r="C1565" t="s">
        <v>214</v>
      </c>
      <c r="D1565" t="s">
        <v>37</v>
      </c>
      <c r="E1565">
        <v>2024</v>
      </c>
      <c r="F1565" t="s">
        <v>224</v>
      </c>
      <c r="G1565" t="s">
        <v>245</v>
      </c>
      <c r="H1565">
        <v>190</v>
      </c>
      <c r="K1565">
        <v>15.023399353027344</v>
      </c>
      <c r="L1565">
        <v>14.336258888244629</v>
      </c>
      <c r="M1565">
        <v>13.85941219329834</v>
      </c>
      <c r="N1565">
        <v>14.083566665649414</v>
      </c>
      <c r="O1565">
        <v>14.814548492431641</v>
      </c>
      <c r="P1565">
        <v>15.715036392211914</v>
      </c>
      <c r="Q1565">
        <v>18.597412109375</v>
      </c>
      <c r="R1565">
        <v>21.713247299194336</v>
      </c>
      <c r="S1565">
        <v>25.470241546630859</v>
      </c>
      <c r="T1565">
        <v>27.895059585571289</v>
      </c>
      <c r="U1565">
        <v>31.501552581787109</v>
      </c>
      <c r="V1565">
        <v>33.163646697998047</v>
      </c>
      <c r="W1565">
        <v>33.421802520751953</v>
      </c>
      <c r="X1565">
        <v>33.808509826660156</v>
      </c>
      <c r="Y1565">
        <v>33.983570098876953</v>
      </c>
      <c r="Z1565">
        <v>33.843051910400391</v>
      </c>
      <c r="AA1565">
        <v>33.288703918457031</v>
      </c>
      <c r="AB1565">
        <v>33.119663238525391</v>
      </c>
      <c r="AC1565">
        <v>33.171390533447266</v>
      </c>
      <c r="AD1565">
        <v>32.750709533691406</v>
      </c>
      <c r="AE1565">
        <v>29.547529220581055</v>
      </c>
      <c r="AF1565">
        <v>23.47142219543457</v>
      </c>
      <c r="AG1565">
        <v>18.592872619628906</v>
      </c>
      <c r="AH1565">
        <v>15.667407989501953</v>
      </c>
      <c r="AI1565">
        <v>-2.1904737949371338</v>
      </c>
      <c r="AJ1565">
        <v>-1.7432928085327148</v>
      </c>
      <c r="AK1565">
        <v>-1.3475533723831177</v>
      </c>
      <c r="AL1565">
        <v>-1.2121506929397583</v>
      </c>
      <c r="AM1565">
        <v>-1.2093214988708496</v>
      </c>
      <c r="AN1565">
        <v>-1.2404567003250122</v>
      </c>
      <c r="AO1565">
        <v>-1.3610731363296509</v>
      </c>
      <c r="AP1565">
        <v>-1.5171091556549072</v>
      </c>
      <c r="AQ1565">
        <v>-1.700813889503479</v>
      </c>
      <c r="AR1565">
        <v>-1.837268590927124</v>
      </c>
      <c r="AS1565">
        <v>-2.0452477931976318</v>
      </c>
      <c r="AT1565">
        <v>-2.1516716480255127</v>
      </c>
      <c r="AU1565">
        <v>-0.99489104747772217</v>
      </c>
      <c r="AV1565">
        <v>4.9610414505004883</v>
      </c>
      <c r="AW1565">
        <v>5.0645465850830078</v>
      </c>
      <c r="AX1565">
        <v>5.0910544395446777</v>
      </c>
      <c r="AY1565">
        <v>5.0196900367736816</v>
      </c>
      <c r="AZ1565">
        <v>4.9298133850097656</v>
      </c>
      <c r="BA1565">
        <v>-1.1898417472839355</v>
      </c>
      <c r="BB1565">
        <v>-0.96535444259643555</v>
      </c>
      <c r="BC1565">
        <v>-0.85130965709686279</v>
      </c>
      <c r="BD1565">
        <v>-0.62265777587890625</v>
      </c>
      <c r="BE1565">
        <v>-1.0927070379257202</v>
      </c>
      <c r="BF1565">
        <v>-1.5074167251586914</v>
      </c>
      <c r="BG1565">
        <v>-0.85811549425125122</v>
      </c>
      <c r="BH1565">
        <v>-0.68119055032730103</v>
      </c>
      <c r="BI1565">
        <v>-0.52813678979873657</v>
      </c>
      <c r="BJ1565">
        <v>-0.4876682460308075</v>
      </c>
      <c r="BK1565">
        <v>-0.5036613941192627</v>
      </c>
      <c r="BL1565">
        <v>-0.52670967578887939</v>
      </c>
      <c r="BM1565">
        <v>-0.62084412574768066</v>
      </c>
      <c r="BN1565">
        <v>-0.72614699602127075</v>
      </c>
      <c r="BO1565">
        <v>-0.83214908838272095</v>
      </c>
      <c r="BP1565">
        <v>-0.89561188220977783</v>
      </c>
      <c r="BQ1565">
        <v>-1.0272823572158813</v>
      </c>
      <c r="BR1565">
        <v>-1.0816545486450195</v>
      </c>
      <c r="BS1565">
        <v>-0.17553798854351044</v>
      </c>
      <c r="BT1565">
        <v>5.3081092834472656</v>
      </c>
      <c r="BU1565">
        <v>5.4002575874328613</v>
      </c>
      <c r="BV1565">
        <v>5.4134469032287598</v>
      </c>
      <c r="BW1565">
        <v>5.3374223709106445</v>
      </c>
      <c r="BX1565">
        <v>5.260371208190918</v>
      </c>
      <c r="BY1565">
        <v>-0.39412951469421387</v>
      </c>
      <c r="BZ1565">
        <v>-0.59776479005813599</v>
      </c>
      <c r="CA1565">
        <v>-0.53943270444869995</v>
      </c>
      <c r="CB1565">
        <v>-0.41685721278190613</v>
      </c>
      <c r="CC1565">
        <v>-0.64059698581695557</v>
      </c>
      <c r="CD1565">
        <v>-0.85840755701065063</v>
      </c>
      <c r="CE1565">
        <v>6.4671829342842102E-2</v>
      </c>
      <c r="CF1565">
        <v>5.4418288171291351E-2</v>
      </c>
      <c r="CG1565">
        <v>3.9388686418533325E-2</v>
      </c>
      <c r="CH1565">
        <v>1.4106144197285175E-2</v>
      </c>
      <c r="CI1565">
        <v>-1.4923354610800743E-2</v>
      </c>
      <c r="CJ1565">
        <v>-3.2370645552873611E-2</v>
      </c>
      <c r="CK1565">
        <v>-0.10816369950771332</v>
      </c>
      <c r="CL1565">
        <v>-0.17832902073860168</v>
      </c>
      <c r="CM1565">
        <v>-0.23051449656486511</v>
      </c>
      <c r="CN1565">
        <v>-0.24342332780361176</v>
      </c>
      <c r="CO1565">
        <v>-0.32224252820014954</v>
      </c>
      <c r="CP1565">
        <v>-0.34056392312049866</v>
      </c>
      <c r="CQ1565">
        <v>0.39194345474243164</v>
      </c>
      <c r="CR1565">
        <v>5.548487663269043</v>
      </c>
      <c r="CS1565">
        <v>5.6327695846557617</v>
      </c>
      <c r="CT1565">
        <v>5.6367344856262207</v>
      </c>
      <c r="CU1565">
        <v>5.5574827194213867</v>
      </c>
      <c r="CV1565">
        <v>5.489314079284668</v>
      </c>
      <c r="CW1565">
        <v>0.15697833895683289</v>
      </c>
      <c r="CX1565">
        <v>-0.34317335486412048</v>
      </c>
      <c r="CY1565">
        <v>-0.32342761754989624</v>
      </c>
      <c r="CZ1565">
        <v>-0.27432039380073547</v>
      </c>
      <c r="DA1565">
        <v>-0.32746690511703491</v>
      </c>
      <c r="DB1565">
        <v>-0.40890577435493469</v>
      </c>
      <c r="DC1565">
        <v>0.98745912313461304</v>
      </c>
      <c r="DD1565">
        <v>0.79002714157104492</v>
      </c>
      <c r="DE1565">
        <v>0.60691416263580322</v>
      </c>
      <c r="DF1565">
        <v>0.5158805251121521</v>
      </c>
      <c r="DG1565">
        <v>0.4738146960735321</v>
      </c>
      <c r="DH1565">
        <v>0.46196839213371277</v>
      </c>
      <c r="DI1565">
        <v>0.40451669692993164</v>
      </c>
      <c r="DJ1565">
        <v>0.36948895454406738</v>
      </c>
      <c r="DK1565">
        <v>0.37112009525299072</v>
      </c>
      <c r="DL1565">
        <v>0.40876522660255432</v>
      </c>
      <c r="DM1565">
        <v>0.38279730081558228</v>
      </c>
      <c r="DN1565">
        <v>0.40052670240402222</v>
      </c>
      <c r="DO1565">
        <v>0.95942491292953491</v>
      </c>
      <c r="DP1565">
        <v>5.7888660430908203</v>
      </c>
      <c r="DQ1565">
        <v>5.8652815818786621</v>
      </c>
      <c r="DR1565">
        <v>5.8600220680236816</v>
      </c>
      <c r="DS1565">
        <v>5.7775430679321289</v>
      </c>
      <c r="DT1565">
        <v>5.718256950378418</v>
      </c>
      <c r="DU1565">
        <v>0.70808619260787964</v>
      </c>
      <c r="DV1565">
        <v>-8.8581904768943787E-2</v>
      </c>
      <c r="DW1565">
        <v>-0.10742255300283432</v>
      </c>
      <c r="DX1565">
        <v>-0.13178355991840363</v>
      </c>
      <c r="DY1565">
        <v>-1.4336846768856049E-2</v>
      </c>
      <c r="DZ1565">
        <v>4.0595982223749161E-2</v>
      </c>
      <c r="EA1565">
        <v>2.3198175430297852</v>
      </c>
      <c r="EB1565">
        <v>1.8521294593811035</v>
      </c>
      <c r="EC1565">
        <v>1.4263308048248291</v>
      </c>
      <c r="ED1565">
        <v>1.2403630018234253</v>
      </c>
      <c r="EE1565">
        <v>1.1794748306274414</v>
      </c>
      <c r="EF1565">
        <v>1.175715446472168</v>
      </c>
      <c r="EG1565">
        <v>1.1447458267211914</v>
      </c>
      <c r="EH1565">
        <v>1.1604510545730591</v>
      </c>
      <c r="EI1565">
        <v>1.239784836769104</v>
      </c>
      <c r="EJ1565">
        <v>1.3504219055175781</v>
      </c>
      <c r="EK1565">
        <v>1.4007627964019775</v>
      </c>
      <c r="EL1565">
        <v>1.4705438613891602</v>
      </c>
      <c r="EM1565">
        <v>1.7787779569625854</v>
      </c>
      <c r="EN1565">
        <v>6.1359338760375977</v>
      </c>
      <c r="EO1565">
        <v>6.2009925842285156</v>
      </c>
      <c r="EP1565">
        <v>6.1824145317077637</v>
      </c>
      <c r="EQ1565">
        <v>6.0952754020690918</v>
      </c>
      <c r="ER1565">
        <v>6.0488147735595703</v>
      </c>
      <c r="ES1565">
        <v>1.5037984848022461</v>
      </c>
      <c r="ET1565">
        <v>0.27900773286819458</v>
      </c>
      <c r="EU1565">
        <v>0.2044544517993927</v>
      </c>
      <c r="EV1565">
        <v>7.4016988277435303E-2</v>
      </c>
      <c r="EW1565">
        <v>0.43777322769165039</v>
      </c>
      <c r="EX1565">
        <v>0.68960511684417725</v>
      </c>
      <c r="EY1565">
        <v>68.091079711914063</v>
      </c>
      <c r="EZ1565">
        <v>67.467803955078125</v>
      </c>
      <c r="FA1565">
        <v>67.121536254882813</v>
      </c>
      <c r="FB1565">
        <v>66.659820556640625</v>
      </c>
      <c r="FC1565">
        <v>65.804489135742187</v>
      </c>
      <c r="FD1565">
        <v>65.213584899902344</v>
      </c>
      <c r="FE1565">
        <v>64.619583129882813</v>
      </c>
      <c r="FF1565">
        <v>68.059104919433594</v>
      </c>
      <c r="FG1565">
        <v>75.695396423339844</v>
      </c>
      <c r="FH1565">
        <v>80.826034545898437</v>
      </c>
      <c r="FI1565">
        <v>85.453422546386719</v>
      </c>
      <c r="FJ1565">
        <v>88.176078796386719</v>
      </c>
      <c r="FK1565">
        <v>87.855720520019531</v>
      </c>
      <c r="FL1565">
        <v>86.7567138671875</v>
      </c>
      <c r="FM1565">
        <v>86.630516052246094</v>
      </c>
      <c r="FN1565">
        <v>85.419319152832031</v>
      </c>
      <c r="FO1565">
        <v>83.095870971679688</v>
      </c>
      <c r="FP1565">
        <v>81.477622985839844</v>
      </c>
      <c r="FQ1565">
        <v>80.926536560058594</v>
      </c>
      <c r="FR1565">
        <v>78.908531188964844</v>
      </c>
      <c r="FS1565">
        <v>74.113433837890625</v>
      </c>
      <c r="FT1565">
        <v>70.823738098144531</v>
      </c>
      <c r="FU1565">
        <v>69.512977600097656</v>
      </c>
      <c r="FV1565">
        <v>68.335838317871094</v>
      </c>
      <c r="FW1565">
        <v>181</v>
      </c>
      <c r="FX1565">
        <v>8.9820645749568939E-2</v>
      </c>
      <c r="FY1565">
        <v>1</v>
      </c>
    </row>
    <row r="1566" spans="1:181" x14ac:dyDescent="0.2">
      <c r="A1566" t="s">
        <v>243</v>
      </c>
      <c r="B1566" t="s">
        <v>239</v>
      </c>
      <c r="C1566" t="s">
        <v>214</v>
      </c>
      <c r="D1566" t="s">
        <v>37</v>
      </c>
      <c r="E1566">
        <v>2025</v>
      </c>
      <c r="F1566" t="s">
        <v>224</v>
      </c>
      <c r="G1566" t="s">
        <v>245</v>
      </c>
      <c r="H1566">
        <v>190</v>
      </c>
      <c r="K1566">
        <v>15.023399353027344</v>
      </c>
      <c r="L1566">
        <v>14.336258888244629</v>
      </c>
      <c r="M1566">
        <v>13.85941219329834</v>
      </c>
      <c r="N1566">
        <v>14.083566665649414</v>
      </c>
      <c r="O1566">
        <v>14.814548492431641</v>
      </c>
      <c r="P1566">
        <v>15.715036392211914</v>
      </c>
      <c r="Q1566">
        <v>18.597412109375</v>
      </c>
      <c r="R1566">
        <v>21.713247299194336</v>
      </c>
      <c r="S1566">
        <v>25.470241546630859</v>
      </c>
      <c r="T1566">
        <v>27.895059585571289</v>
      </c>
      <c r="U1566">
        <v>31.501552581787109</v>
      </c>
      <c r="V1566">
        <v>33.163646697998047</v>
      </c>
      <c r="W1566">
        <v>33.421802520751953</v>
      </c>
      <c r="X1566">
        <v>33.808509826660156</v>
      </c>
      <c r="Y1566">
        <v>33.983570098876953</v>
      </c>
      <c r="Z1566">
        <v>33.843051910400391</v>
      </c>
      <c r="AA1566">
        <v>33.288703918457031</v>
      </c>
      <c r="AB1566">
        <v>33.119663238525391</v>
      </c>
      <c r="AC1566">
        <v>33.171390533447266</v>
      </c>
      <c r="AD1566">
        <v>32.750709533691406</v>
      </c>
      <c r="AE1566">
        <v>29.547529220581055</v>
      </c>
      <c r="AF1566">
        <v>23.47142219543457</v>
      </c>
      <c r="AG1566">
        <v>18.592872619628906</v>
      </c>
      <c r="AH1566">
        <v>15.667407989501953</v>
      </c>
      <c r="AI1566">
        <v>-2.1904737949371338</v>
      </c>
      <c r="AJ1566">
        <v>-1.7432928085327148</v>
      </c>
      <c r="AK1566">
        <v>-1.3475533723831177</v>
      </c>
      <c r="AL1566">
        <v>-1.2121506929397583</v>
      </c>
      <c r="AM1566">
        <v>-1.2093214988708496</v>
      </c>
      <c r="AN1566">
        <v>-1.2404567003250122</v>
      </c>
      <c r="AO1566">
        <v>-1.3610731363296509</v>
      </c>
      <c r="AP1566">
        <v>-1.5171091556549072</v>
      </c>
      <c r="AQ1566">
        <v>-1.700813889503479</v>
      </c>
      <c r="AR1566">
        <v>-1.837268590927124</v>
      </c>
      <c r="AS1566">
        <v>-2.0452477931976318</v>
      </c>
      <c r="AT1566">
        <v>-2.1516716480255127</v>
      </c>
      <c r="AU1566">
        <v>-0.99489104747772217</v>
      </c>
      <c r="AV1566">
        <v>4.9610414505004883</v>
      </c>
      <c r="AW1566">
        <v>5.0645465850830078</v>
      </c>
      <c r="AX1566">
        <v>5.0910544395446777</v>
      </c>
      <c r="AY1566">
        <v>5.0196900367736816</v>
      </c>
      <c r="AZ1566">
        <v>4.9298133850097656</v>
      </c>
      <c r="BA1566">
        <v>-1.1898417472839355</v>
      </c>
      <c r="BB1566">
        <v>-0.96535444259643555</v>
      </c>
      <c r="BC1566">
        <v>-0.85130965709686279</v>
      </c>
      <c r="BD1566">
        <v>-0.62265777587890625</v>
      </c>
      <c r="BE1566">
        <v>-1.0927070379257202</v>
      </c>
      <c r="BF1566">
        <v>-1.5074167251586914</v>
      </c>
      <c r="BG1566">
        <v>-0.85811549425125122</v>
      </c>
      <c r="BH1566">
        <v>-0.68119055032730103</v>
      </c>
      <c r="BI1566">
        <v>-0.52813678979873657</v>
      </c>
      <c r="BJ1566">
        <v>-0.4876682460308075</v>
      </c>
      <c r="BK1566">
        <v>-0.5036613941192627</v>
      </c>
      <c r="BL1566">
        <v>-0.52670967578887939</v>
      </c>
      <c r="BM1566">
        <v>-0.62084412574768066</v>
      </c>
      <c r="BN1566">
        <v>-0.72614699602127075</v>
      </c>
      <c r="BO1566">
        <v>-0.83214908838272095</v>
      </c>
      <c r="BP1566">
        <v>-0.89561188220977783</v>
      </c>
      <c r="BQ1566">
        <v>-1.0272823572158813</v>
      </c>
      <c r="BR1566">
        <v>-1.0816545486450195</v>
      </c>
      <c r="BS1566">
        <v>-0.17553798854351044</v>
      </c>
      <c r="BT1566">
        <v>5.3081092834472656</v>
      </c>
      <c r="BU1566">
        <v>5.4002575874328613</v>
      </c>
      <c r="BV1566">
        <v>5.4134469032287598</v>
      </c>
      <c r="BW1566">
        <v>5.3374223709106445</v>
      </c>
      <c r="BX1566">
        <v>5.260371208190918</v>
      </c>
      <c r="BY1566">
        <v>-0.39412951469421387</v>
      </c>
      <c r="BZ1566">
        <v>-0.59776479005813599</v>
      </c>
      <c r="CA1566">
        <v>-0.53943270444869995</v>
      </c>
      <c r="CB1566">
        <v>-0.41685721278190613</v>
      </c>
      <c r="CC1566">
        <v>-0.64059698581695557</v>
      </c>
      <c r="CD1566">
        <v>-0.85840755701065063</v>
      </c>
      <c r="CE1566">
        <v>6.4671829342842102E-2</v>
      </c>
      <c r="CF1566">
        <v>5.4418288171291351E-2</v>
      </c>
      <c r="CG1566">
        <v>3.9388686418533325E-2</v>
      </c>
      <c r="CH1566">
        <v>1.4106144197285175E-2</v>
      </c>
      <c r="CI1566">
        <v>-1.4923354610800743E-2</v>
      </c>
      <c r="CJ1566">
        <v>-3.2370645552873611E-2</v>
      </c>
      <c r="CK1566">
        <v>-0.10816369950771332</v>
      </c>
      <c r="CL1566">
        <v>-0.17832902073860168</v>
      </c>
      <c r="CM1566">
        <v>-0.23051449656486511</v>
      </c>
      <c r="CN1566">
        <v>-0.24342332780361176</v>
      </c>
      <c r="CO1566">
        <v>-0.32224252820014954</v>
      </c>
      <c r="CP1566">
        <v>-0.34056392312049866</v>
      </c>
      <c r="CQ1566">
        <v>0.39194345474243164</v>
      </c>
      <c r="CR1566">
        <v>5.548487663269043</v>
      </c>
      <c r="CS1566">
        <v>5.6327695846557617</v>
      </c>
      <c r="CT1566">
        <v>5.6367344856262207</v>
      </c>
      <c r="CU1566">
        <v>5.5574827194213867</v>
      </c>
      <c r="CV1566">
        <v>5.489314079284668</v>
      </c>
      <c r="CW1566">
        <v>0.15697833895683289</v>
      </c>
      <c r="CX1566">
        <v>-0.34317335486412048</v>
      </c>
      <c r="CY1566">
        <v>-0.32342761754989624</v>
      </c>
      <c r="CZ1566">
        <v>-0.27432039380073547</v>
      </c>
      <c r="DA1566">
        <v>-0.32746690511703491</v>
      </c>
      <c r="DB1566">
        <v>-0.40890577435493469</v>
      </c>
      <c r="DC1566">
        <v>0.98745912313461304</v>
      </c>
      <c r="DD1566">
        <v>0.79002714157104492</v>
      </c>
      <c r="DE1566">
        <v>0.60691416263580322</v>
      </c>
      <c r="DF1566">
        <v>0.5158805251121521</v>
      </c>
      <c r="DG1566">
        <v>0.4738146960735321</v>
      </c>
      <c r="DH1566">
        <v>0.46196839213371277</v>
      </c>
      <c r="DI1566">
        <v>0.40451669692993164</v>
      </c>
      <c r="DJ1566">
        <v>0.36948895454406738</v>
      </c>
      <c r="DK1566">
        <v>0.37112009525299072</v>
      </c>
      <c r="DL1566">
        <v>0.40876522660255432</v>
      </c>
      <c r="DM1566">
        <v>0.38279730081558228</v>
      </c>
      <c r="DN1566">
        <v>0.40052670240402222</v>
      </c>
      <c r="DO1566">
        <v>0.95942491292953491</v>
      </c>
      <c r="DP1566">
        <v>5.7888660430908203</v>
      </c>
      <c r="DQ1566">
        <v>5.8652815818786621</v>
      </c>
      <c r="DR1566">
        <v>5.8600220680236816</v>
      </c>
      <c r="DS1566">
        <v>5.7775430679321289</v>
      </c>
      <c r="DT1566">
        <v>5.718256950378418</v>
      </c>
      <c r="DU1566">
        <v>0.70808619260787964</v>
      </c>
      <c r="DV1566">
        <v>-8.8581904768943787E-2</v>
      </c>
      <c r="DW1566">
        <v>-0.10742255300283432</v>
      </c>
      <c r="DX1566">
        <v>-0.13178355991840363</v>
      </c>
      <c r="DY1566">
        <v>-1.4336846768856049E-2</v>
      </c>
      <c r="DZ1566">
        <v>4.0595982223749161E-2</v>
      </c>
      <c r="EA1566">
        <v>2.3198175430297852</v>
      </c>
      <c r="EB1566">
        <v>1.8521294593811035</v>
      </c>
      <c r="EC1566">
        <v>1.4263308048248291</v>
      </c>
      <c r="ED1566">
        <v>1.2403630018234253</v>
      </c>
      <c r="EE1566">
        <v>1.1794748306274414</v>
      </c>
      <c r="EF1566">
        <v>1.175715446472168</v>
      </c>
      <c r="EG1566">
        <v>1.1447458267211914</v>
      </c>
      <c r="EH1566">
        <v>1.1604510545730591</v>
      </c>
      <c r="EI1566">
        <v>1.239784836769104</v>
      </c>
      <c r="EJ1566">
        <v>1.3504219055175781</v>
      </c>
      <c r="EK1566">
        <v>1.4007627964019775</v>
      </c>
      <c r="EL1566">
        <v>1.4705438613891602</v>
      </c>
      <c r="EM1566">
        <v>1.7787779569625854</v>
      </c>
      <c r="EN1566">
        <v>6.1359338760375977</v>
      </c>
      <c r="EO1566">
        <v>6.2009925842285156</v>
      </c>
      <c r="EP1566">
        <v>6.1824145317077637</v>
      </c>
      <c r="EQ1566">
        <v>6.0952754020690918</v>
      </c>
      <c r="ER1566">
        <v>6.0488147735595703</v>
      </c>
      <c r="ES1566">
        <v>1.5037984848022461</v>
      </c>
      <c r="ET1566">
        <v>0.27900773286819458</v>
      </c>
      <c r="EU1566">
        <v>0.2044544517993927</v>
      </c>
      <c r="EV1566">
        <v>7.4016988277435303E-2</v>
      </c>
      <c r="EW1566">
        <v>0.43777322769165039</v>
      </c>
      <c r="EX1566">
        <v>0.68960511684417725</v>
      </c>
      <c r="EY1566">
        <v>68.091079711914063</v>
      </c>
      <c r="EZ1566">
        <v>67.467803955078125</v>
      </c>
      <c r="FA1566">
        <v>67.121536254882813</v>
      </c>
      <c r="FB1566">
        <v>66.659820556640625</v>
      </c>
      <c r="FC1566">
        <v>65.804489135742187</v>
      </c>
      <c r="FD1566">
        <v>65.213584899902344</v>
      </c>
      <c r="FE1566">
        <v>64.619583129882813</v>
      </c>
      <c r="FF1566">
        <v>68.059104919433594</v>
      </c>
      <c r="FG1566">
        <v>75.695396423339844</v>
      </c>
      <c r="FH1566">
        <v>80.826034545898437</v>
      </c>
      <c r="FI1566">
        <v>85.453422546386719</v>
      </c>
      <c r="FJ1566">
        <v>88.176078796386719</v>
      </c>
      <c r="FK1566">
        <v>87.855720520019531</v>
      </c>
      <c r="FL1566">
        <v>86.7567138671875</v>
      </c>
      <c r="FM1566">
        <v>86.630516052246094</v>
      </c>
      <c r="FN1566">
        <v>85.419319152832031</v>
      </c>
      <c r="FO1566">
        <v>83.095870971679688</v>
      </c>
      <c r="FP1566">
        <v>81.477622985839844</v>
      </c>
      <c r="FQ1566">
        <v>80.926536560058594</v>
      </c>
      <c r="FR1566">
        <v>78.908531188964844</v>
      </c>
      <c r="FS1566">
        <v>74.113433837890625</v>
      </c>
      <c r="FT1566">
        <v>70.823738098144531</v>
      </c>
      <c r="FU1566">
        <v>69.512977600097656</v>
      </c>
      <c r="FV1566">
        <v>68.335838317871094</v>
      </c>
      <c r="FW1566">
        <v>181</v>
      </c>
      <c r="FX1566">
        <v>8.9820645749568939E-2</v>
      </c>
      <c r="FY1566">
        <v>1</v>
      </c>
    </row>
    <row r="1567" spans="1:181" x14ac:dyDescent="0.2">
      <c r="A1567" t="s">
        <v>243</v>
      </c>
      <c r="B1567" t="s">
        <v>239</v>
      </c>
      <c r="C1567" t="s">
        <v>214</v>
      </c>
      <c r="D1567" t="s">
        <v>38</v>
      </c>
      <c r="E1567">
        <v>2015</v>
      </c>
      <c r="F1567" t="s">
        <v>224</v>
      </c>
      <c r="G1567" t="s">
        <v>245</v>
      </c>
      <c r="H1567">
        <v>166</v>
      </c>
      <c r="K1567">
        <v>13.844673156738281</v>
      </c>
      <c r="L1567">
        <v>13.200668334960937</v>
      </c>
      <c r="M1567">
        <v>12.777620315551758</v>
      </c>
      <c r="N1567">
        <v>13.027253150939941</v>
      </c>
      <c r="O1567">
        <v>13.642477035522461</v>
      </c>
      <c r="P1567">
        <v>14.426985740661621</v>
      </c>
      <c r="Q1567">
        <v>17.002222061157227</v>
      </c>
      <c r="R1567">
        <v>19.977348327636719</v>
      </c>
      <c r="S1567">
        <v>22.572500228881836</v>
      </c>
      <c r="T1567">
        <v>24.368505477905273</v>
      </c>
      <c r="U1567">
        <v>27.282426834106445</v>
      </c>
      <c r="V1567">
        <v>28.610490798950195</v>
      </c>
      <c r="W1567">
        <v>29.287721633911133</v>
      </c>
      <c r="X1567">
        <v>29.87727165222168</v>
      </c>
      <c r="Y1567">
        <v>29.721328735351563</v>
      </c>
      <c r="Z1567">
        <v>29.974163055419922</v>
      </c>
      <c r="AA1567">
        <v>29.941276550292969</v>
      </c>
      <c r="AB1567">
        <v>29.65289306640625</v>
      </c>
      <c r="AC1567">
        <v>29.441362380981445</v>
      </c>
      <c r="AD1567">
        <v>29.139524459838867</v>
      </c>
      <c r="AE1567">
        <v>26.869421005249023</v>
      </c>
      <c r="AF1567">
        <v>21.538007736206055</v>
      </c>
      <c r="AG1567">
        <v>17.172338485717773</v>
      </c>
      <c r="AH1567">
        <v>14.566954612731934</v>
      </c>
      <c r="AI1567">
        <v>-2.1160640716552734</v>
      </c>
      <c r="AJ1567">
        <v>-1.6383318901062012</v>
      </c>
      <c r="AK1567">
        <v>-1.2438113689422607</v>
      </c>
      <c r="AL1567">
        <v>-1.1779816150665283</v>
      </c>
      <c r="AM1567">
        <v>-1.17280113697052</v>
      </c>
      <c r="AN1567">
        <v>-1.2027454376220703</v>
      </c>
      <c r="AO1567">
        <v>-1.3138229846954346</v>
      </c>
      <c r="AP1567">
        <v>-1.4788789749145508</v>
      </c>
      <c r="AQ1567">
        <v>-1.5985621213912964</v>
      </c>
      <c r="AR1567">
        <v>-1.7044181823730469</v>
      </c>
      <c r="AS1567">
        <v>-1.8925073146820068</v>
      </c>
      <c r="AT1567">
        <v>-1.9841591119766235</v>
      </c>
      <c r="AU1567">
        <v>-0.92800259590148926</v>
      </c>
      <c r="AV1567">
        <v>4.3787379264831543</v>
      </c>
      <c r="AW1567">
        <v>4.4190478324890137</v>
      </c>
      <c r="AX1567">
        <v>4.4924383163452148</v>
      </c>
      <c r="AY1567">
        <v>4.4870471954345703</v>
      </c>
      <c r="AZ1567">
        <v>4.3915166854858398</v>
      </c>
      <c r="BA1567">
        <v>-1.1574746370315552</v>
      </c>
      <c r="BB1567">
        <v>-0.89536672830581665</v>
      </c>
      <c r="BC1567">
        <v>-0.80071055889129639</v>
      </c>
      <c r="BD1567">
        <v>-0.58594924211502075</v>
      </c>
      <c r="BE1567">
        <v>-1.0125941038131714</v>
      </c>
      <c r="BF1567">
        <v>-1.3908363580703735</v>
      </c>
      <c r="BG1567">
        <v>-0.83855628967285156</v>
      </c>
      <c r="BH1567">
        <v>-0.6519010066986084</v>
      </c>
      <c r="BI1567">
        <v>-0.50091809034347534</v>
      </c>
      <c r="BJ1567">
        <v>-0.48437592387199402</v>
      </c>
      <c r="BK1567">
        <v>-0.495939701795578</v>
      </c>
      <c r="BL1567">
        <v>-0.51547032594680786</v>
      </c>
      <c r="BM1567">
        <v>-0.59871780872344971</v>
      </c>
      <c r="BN1567">
        <v>-0.70290219783782959</v>
      </c>
      <c r="BO1567">
        <v>-0.77677071094512939</v>
      </c>
      <c r="BP1567">
        <v>-0.82635939121246338</v>
      </c>
      <c r="BQ1567">
        <v>-0.93974208831787109</v>
      </c>
      <c r="BR1567">
        <v>-0.98426765203475952</v>
      </c>
      <c r="BS1567">
        <v>-0.15423747897148132</v>
      </c>
      <c r="BT1567">
        <v>4.703641414642334</v>
      </c>
      <c r="BU1567">
        <v>4.7313103675842285</v>
      </c>
      <c r="BV1567">
        <v>4.7944121360778809</v>
      </c>
      <c r="BW1567">
        <v>4.7893023490905762</v>
      </c>
      <c r="BX1567">
        <v>4.703423023223877</v>
      </c>
      <c r="BY1567">
        <v>-0.38971751928329468</v>
      </c>
      <c r="BZ1567">
        <v>-0.54608553647994995</v>
      </c>
      <c r="CA1567">
        <v>-0.49713969230651855</v>
      </c>
      <c r="CB1567">
        <v>-0.38345316052436829</v>
      </c>
      <c r="CC1567">
        <v>-0.58535021543502808</v>
      </c>
      <c r="CD1567">
        <v>-0.78168421983718872</v>
      </c>
      <c r="CE1567">
        <v>4.6241827309131622E-2</v>
      </c>
      <c r="CF1567">
        <v>3.1298033893108368E-2</v>
      </c>
      <c r="CG1567">
        <v>1.3607505708932877E-2</v>
      </c>
      <c r="CH1567">
        <v>-3.9866939187049866E-3</v>
      </c>
      <c r="CI1567">
        <v>-2.71475650370121E-2</v>
      </c>
      <c r="CJ1567">
        <v>-3.9465691894292831E-2</v>
      </c>
      <c r="CK1567">
        <v>-0.10343818366527557</v>
      </c>
      <c r="CL1567">
        <v>-0.16546306014060974</v>
      </c>
      <c r="CM1567">
        <v>-0.20760045945644379</v>
      </c>
      <c r="CN1567">
        <v>-0.21821852028369904</v>
      </c>
      <c r="CO1567">
        <v>-0.27985984086990356</v>
      </c>
      <c r="CP1567">
        <v>-0.29174590110778809</v>
      </c>
      <c r="CQ1567">
        <v>0.38166987895965576</v>
      </c>
      <c r="CR1567">
        <v>4.9286684989929199</v>
      </c>
      <c r="CS1567">
        <v>4.9475822448730469</v>
      </c>
      <c r="CT1567">
        <v>5.0035581588745117</v>
      </c>
      <c r="CU1567">
        <v>4.9986433982849121</v>
      </c>
      <c r="CV1567">
        <v>4.9194478988647461</v>
      </c>
      <c r="CW1567">
        <v>0.14202876389026642</v>
      </c>
      <c r="CX1567">
        <v>-0.30417442321777344</v>
      </c>
      <c r="CY1567">
        <v>-0.28688746690750122</v>
      </c>
      <c r="CZ1567">
        <v>-0.24320496618747711</v>
      </c>
      <c r="DA1567">
        <v>-0.28944233059883118</v>
      </c>
      <c r="DB1567">
        <v>-0.35978731513023376</v>
      </c>
      <c r="DC1567">
        <v>0.93103992938995361</v>
      </c>
      <c r="DD1567">
        <v>0.71449702978134155</v>
      </c>
      <c r="DE1567">
        <v>0.5281330943107605</v>
      </c>
      <c r="DF1567">
        <v>0.47640252113342285</v>
      </c>
      <c r="DG1567">
        <v>0.4416445791721344</v>
      </c>
      <c r="DH1567">
        <v>0.43653896450996399</v>
      </c>
      <c r="DI1567">
        <v>0.39184144139289856</v>
      </c>
      <c r="DJ1567">
        <v>0.37197604775428772</v>
      </c>
      <c r="DK1567">
        <v>0.36156979203224182</v>
      </c>
      <c r="DL1567">
        <v>0.38992232084274292</v>
      </c>
      <c r="DM1567">
        <v>0.38002243638038635</v>
      </c>
      <c r="DN1567">
        <v>0.40077587962150574</v>
      </c>
      <c r="DO1567">
        <v>0.91757720708847046</v>
      </c>
      <c r="DP1567">
        <v>5.1536955833435059</v>
      </c>
      <c r="DQ1567">
        <v>5.1638541221618652</v>
      </c>
      <c r="DR1567">
        <v>5.2127041816711426</v>
      </c>
      <c r="DS1567">
        <v>5.207984447479248</v>
      </c>
      <c r="DT1567">
        <v>5.1354727745056152</v>
      </c>
      <c r="DU1567">
        <v>0.67377501726150513</v>
      </c>
      <c r="DV1567">
        <v>-6.2263317406177521E-2</v>
      </c>
      <c r="DW1567">
        <v>-7.663523405790329E-2</v>
      </c>
      <c r="DX1567">
        <v>-0.10295677930116653</v>
      </c>
      <c r="DY1567">
        <v>6.4655328169465065E-3</v>
      </c>
      <c r="DZ1567">
        <v>6.2109578400850296E-2</v>
      </c>
      <c r="EA1567">
        <v>2.208547830581665</v>
      </c>
      <c r="EB1567">
        <v>1.7009279727935791</v>
      </c>
      <c r="EC1567">
        <v>1.2710263729095459</v>
      </c>
      <c r="ED1567">
        <v>1.1700083017349243</v>
      </c>
      <c r="EE1567">
        <v>1.1185059547424316</v>
      </c>
      <c r="EF1567">
        <v>1.1238141059875488</v>
      </c>
      <c r="EG1567">
        <v>1.106946587562561</v>
      </c>
      <c r="EH1567">
        <v>1.1479527950286865</v>
      </c>
      <c r="EI1567">
        <v>1.1833611726760864</v>
      </c>
      <c r="EJ1567">
        <v>1.2679811716079712</v>
      </c>
      <c r="EK1567">
        <v>1.3327876329421997</v>
      </c>
      <c r="EL1567">
        <v>1.4006673097610474</v>
      </c>
      <c r="EM1567">
        <v>1.6913423538208008</v>
      </c>
      <c r="EN1567">
        <v>5.4785990715026855</v>
      </c>
      <c r="EO1567">
        <v>5.4761166572570801</v>
      </c>
      <c r="EP1567">
        <v>5.5146780014038086</v>
      </c>
      <c r="EQ1567">
        <v>5.5102396011352539</v>
      </c>
      <c r="ER1567">
        <v>5.4473791122436523</v>
      </c>
      <c r="ES1567">
        <v>1.4415322542190552</v>
      </c>
      <c r="ET1567">
        <v>0.28701791167259216</v>
      </c>
      <c r="EU1567">
        <v>0.22693561017513275</v>
      </c>
      <c r="EV1567">
        <v>9.9539324641227722E-2</v>
      </c>
      <c r="EW1567">
        <v>0.43370950222015381</v>
      </c>
      <c r="EX1567">
        <v>0.67126166820526123</v>
      </c>
      <c r="EY1567">
        <v>66.455307006835938</v>
      </c>
      <c r="EZ1567">
        <v>64.327064514160156</v>
      </c>
      <c r="FA1567">
        <v>63.858844757080078</v>
      </c>
      <c r="FB1567">
        <v>63.787082672119141</v>
      </c>
      <c r="FC1567">
        <v>63.836944580078125</v>
      </c>
      <c r="FD1567">
        <v>63.673332214355469</v>
      </c>
      <c r="FE1567">
        <v>64.288688659667969</v>
      </c>
      <c r="FF1567">
        <v>69.279998779296875</v>
      </c>
      <c r="FG1567">
        <v>72.756401062011719</v>
      </c>
      <c r="FH1567">
        <v>76.140121459960937</v>
      </c>
      <c r="FI1567">
        <v>79.799125671386719</v>
      </c>
      <c r="FJ1567">
        <v>82.0506591796875</v>
      </c>
      <c r="FK1567">
        <v>83.746353149414063</v>
      </c>
      <c r="FL1567">
        <v>84.379173278808594</v>
      </c>
      <c r="FM1567">
        <v>82.764778137207031</v>
      </c>
      <c r="FN1567">
        <v>83.424034118652344</v>
      </c>
      <c r="FO1567">
        <v>83.183334350585938</v>
      </c>
      <c r="FP1567">
        <v>80.945243835449219</v>
      </c>
      <c r="FQ1567">
        <v>79.349273681640625</v>
      </c>
      <c r="FR1567">
        <v>77.622909545898437</v>
      </c>
      <c r="FS1567">
        <v>75.332954406738281</v>
      </c>
      <c r="FT1567">
        <v>72.516014099121094</v>
      </c>
      <c r="FU1567">
        <v>70.879409790039063</v>
      </c>
      <c r="FV1567">
        <v>69.202484130859375</v>
      </c>
      <c r="FW1567">
        <v>181</v>
      </c>
      <c r="FX1567">
        <v>8.9820645749568939E-2</v>
      </c>
      <c r="FY1567">
        <v>1</v>
      </c>
    </row>
    <row r="1568" spans="1:181" x14ac:dyDescent="0.2">
      <c r="A1568" t="s">
        <v>243</v>
      </c>
      <c r="B1568" t="s">
        <v>239</v>
      </c>
      <c r="C1568" t="s">
        <v>214</v>
      </c>
      <c r="D1568" t="s">
        <v>38</v>
      </c>
      <c r="E1568">
        <v>2016</v>
      </c>
      <c r="F1568" t="s">
        <v>224</v>
      </c>
      <c r="G1568" t="s">
        <v>245</v>
      </c>
      <c r="H1568">
        <v>190</v>
      </c>
      <c r="K1568">
        <v>15.846312522888184</v>
      </c>
      <c r="L1568">
        <v>15.109198570251465</v>
      </c>
      <c r="M1568">
        <v>14.624987602233887</v>
      </c>
      <c r="N1568">
        <v>14.910711288452148</v>
      </c>
      <c r="O1568">
        <v>15.614883422851563</v>
      </c>
      <c r="P1568">
        <v>16.512815475463867</v>
      </c>
      <c r="Q1568">
        <v>19.46037483215332</v>
      </c>
      <c r="R1568">
        <v>22.865638732910156</v>
      </c>
      <c r="S1568">
        <v>25.835994720458984</v>
      </c>
      <c r="T1568">
        <v>27.89166259765625</v>
      </c>
      <c r="U1568">
        <v>31.226875305175781</v>
      </c>
      <c r="V1568">
        <v>32.7469482421875</v>
      </c>
      <c r="W1568">
        <v>33.522090911865234</v>
      </c>
      <c r="X1568">
        <v>34.196876525878906</v>
      </c>
      <c r="Y1568">
        <v>34.018386840820312</v>
      </c>
      <c r="Z1568">
        <v>34.307777404785156</v>
      </c>
      <c r="AA1568">
        <v>34.270133972167969</v>
      </c>
      <c r="AB1568">
        <v>33.940059661865234</v>
      </c>
      <c r="AC1568">
        <v>33.697944641113281</v>
      </c>
      <c r="AD1568">
        <v>33.352466583251953</v>
      </c>
      <c r="AE1568">
        <v>30.754156112670898</v>
      </c>
      <c r="AF1568">
        <v>24.651935577392578</v>
      </c>
      <c r="AG1568">
        <v>19.655086517333984</v>
      </c>
      <c r="AH1568">
        <v>16.67302131652832</v>
      </c>
      <c r="AI1568">
        <v>-2.2604148387908936</v>
      </c>
      <c r="AJ1568">
        <v>-1.7504298686981201</v>
      </c>
      <c r="AK1568">
        <v>-1.329674243927002</v>
      </c>
      <c r="AL1568">
        <v>-1.2605612277984619</v>
      </c>
      <c r="AM1568">
        <v>-1.2567496299743652</v>
      </c>
      <c r="AN1568">
        <v>-1.2897059917449951</v>
      </c>
      <c r="AO1568">
        <v>-1.4133228063583374</v>
      </c>
      <c r="AP1568">
        <v>-1.5945428609848022</v>
      </c>
      <c r="AQ1568">
        <v>-1.7257348299026489</v>
      </c>
      <c r="AR1568">
        <v>-1.8397784233093262</v>
      </c>
      <c r="AS1568">
        <v>-2.0456118583679199</v>
      </c>
      <c r="AT1568">
        <v>-2.1445538997650146</v>
      </c>
      <c r="AU1568">
        <v>-0.96430164575576782</v>
      </c>
      <c r="AV1568">
        <v>5.0529036521911621</v>
      </c>
      <c r="AW1568">
        <v>5.097442626953125</v>
      </c>
      <c r="AX1568">
        <v>5.180142879486084</v>
      </c>
      <c r="AY1568">
        <v>5.1740078926086426</v>
      </c>
      <c r="AZ1568">
        <v>5.0658860206604004</v>
      </c>
      <c r="BA1568">
        <v>-1.2277103662490845</v>
      </c>
      <c r="BB1568">
        <v>-0.98063832521438599</v>
      </c>
      <c r="BC1568">
        <v>-0.8780786395072937</v>
      </c>
      <c r="BD1568">
        <v>-0.64505201578140259</v>
      </c>
      <c r="BE1568">
        <v>-1.1049530506134033</v>
      </c>
      <c r="BF1568">
        <v>-1.5148721933364868</v>
      </c>
      <c r="BG1568">
        <v>-0.89367353916168213</v>
      </c>
      <c r="BH1568">
        <v>-0.69509714841842651</v>
      </c>
      <c r="BI1568">
        <v>-0.53489017486572266</v>
      </c>
      <c r="BJ1568">
        <v>-0.51850730180740356</v>
      </c>
      <c r="BK1568">
        <v>-0.53260964155197144</v>
      </c>
      <c r="BL1568">
        <v>-0.55442500114440918</v>
      </c>
      <c r="BM1568">
        <v>-0.64826786518096924</v>
      </c>
      <c r="BN1568">
        <v>-0.76436448097229004</v>
      </c>
      <c r="BO1568">
        <v>-0.84654158353805542</v>
      </c>
      <c r="BP1568">
        <v>-0.9003874659538269</v>
      </c>
      <c r="BQ1568">
        <v>-1.0262963771820068</v>
      </c>
      <c r="BR1568">
        <v>-1.0748202800750732</v>
      </c>
      <c r="BS1568">
        <v>-0.13648927211761475</v>
      </c>
      <c r="BT1568">
        <v>5.4005017280578613</v>
      </c>
      <c r="BU1568">
        <v>5.4315166473388672</v>
      </c>
      <c r="BV1568">
        <v>5.5032095909118652</v>
      </c>
      <c r="BW1568">
        <v>5.49737548828125</v>
      </c>
      <c r="BX1568">
        <v>5.3995785713195801</v>
      </c>
      <c r="BY1568">
        <v>-0.4063255786895752</v>
      </c>
      <c r="BZ1568">
        <v>-0.60695993900299072</v>
      </c>
      <c r="CA1568">
        <v>-0.55330348014831543</v>
      </c>
      <c r="CB1568">
        <v>-0.42841160297393799</v>
      </c>
      <c r="CC1568">
        <v>-0.64786630868911743</v>
      </c>
      <c r="CD1568">
        <v>-0.86317098140716553</v>
      </c>
      <c r="CE1568">
        <v>5.2927393466234207E-2</v>
      </c>
      <c r="CF1568">
        <v>3.5823050886392593E-2</v>
      </c>
      <c r="CG1568">
        <v>1.5574855729937553E-2</v>
      </c>
      <c r="CH1568">
        <v>-4.5630834065377712E-3</v>
      </c>
      <c r="CI1568">
        <v>-3.107251413166523E-2</v>
      </c>
      <c r="CJ1568">
        <v>-4.5171573758125305E-2</v>
      </c>
      <c r="CK1568">
        <v>-0.11839310824871063</v>
      </c>
      <c r="CL1568">
        <v>-0.18938542902469635</v>
      </c>
      <c r="CM1568">
        <v>-0.23761498928070068</v>
      </c>
      <c r="CN1568">
        <v>-0.24976818263530731</v>
      </c>
      <c r="CO1568">
        <v>-0.32032150030136108</v>
      </c>
      <c r="CP1568">
        <v>-0.33392605185508728</v>
      </c>
      <c r="CQ1568">
        <v>0.43685105443000793</v>
      </c>
      <c r="CR1568">
        <v>5.6412467956542969</v>
      </c>
      <c r="CS1568">
        <v>5.6628952026367187</v>
      </c>
      <c r="CT1568">
        <v>5.7269644737243652</v>
      </c>
      <c r="CU1568">
        <v>5.7213387489318848</v>
      </c>
      <c r="CV1568">
        <v>5.6306929588317871</v>
      </c>
      <c r="CW1568">
        <v>0.16256305575370789</v>
      </c>
      <c r="CX1568">
        <v>-0.34815144538879395</v>
      </c>
      <c r="CY1568">
        <v>-0.32836517691612244</v>
      </c>
      <c r="CZ1568">
        <v>-0.27836713194847107</v>
      </c>
      <c r="DA1568">
        <v>-0.33128944039344788</v>
      </c>
      <c r="DB1568">
        <v>-0.41180473566055298</v>
      </c>
      <c r="DC1568">
        <v>0.99952828884124756</v>
      </c>
      <c r="DD1568">
        <v>0.7667432427406311</v>
      </c>
      <c r="DE1568">
        <v>0.56603991985321045</v>
      </c>
      <c r="DF1568">
        <v>0.50938117504119873</v>
      </c>
      <c r="DG1568">
        <v>0.47046461701393127</v>
      </c>
      <c r="DH1568">
        <v>0.46408185362815857</v>
      </c>
      <c r="DI1568">
        <v>0.41148164868354797</v>
      </c>
      <c r="DJ1568">
        <v>0.38559362292289734</v>
      </c>
      <c r="DK1568">
        <v>0.37131160497665405</v>
      </c>
      <c r="DL1568">
        <v>0.40085110068321228</v>
      </c>
      <c r="DM1568">
        <v>0.38565334677696228</v>
      </c>
      <c r="DN1568">
        <v>0.40696814656257629</v>
      </c>
      <c r="DO1568">
        <v>1.0101913213729858</v>
      </c>
      <c r="DP1568">
        <v>5.8819918632507324</v>
      </c>
      <c r="DQ1568">
        <v>5.8942737579345703</v>
      </c>
      <c r="DR1568">
        <v>5.9507193565368652</v>
      </c>
      <c r="DS1568">
        <v>5.9453020095825195</v>
      </c>
      <c r="DT1568">
        <v>5.8618073463439941</v>
      </c>
      <c r="DU1568">
        <v>0.73145169019699097</v>
      </c>
      <c r="DV1568">
        <v>-8.9342929422855377E-2</v>
      </c>
      <c r="DW1568">
        <v>-0.10342688113451004</v>
      </c>
      <c r="DX1568">
        <v>-0.12832266092300415</v>
      </c>
      <c r="DY1568">
        <v>-1.4712548814713955E-2</v>
      </c>
      <c r="DZ1568">
        <v>3.9561513811349869E-2</v>
      </c>
      <c r="EA1568">
        <v>2.366269588470459</v>
      </c>
      <c r="EB1568">
        <v>1.8220759630203247</v>
      </c>
      <c r="EC1568">
        <v>1.3608239889144897</v>
      </c>
      <c r="ED1568">
        <v>1.2514350414276123</v>
      </c>
      <c r="EE1568">
        <v>1.1946046352386475</v>
      </c>
      <c r="EF1568">
        <v>1.1993628740310669</v>
      </c>
      <c r="EG1568">
        <v>1.1765366792678833</v>
      </c>
      <c r="EH1568">
        <v>1.2157720327377319</v>
      </c>
      <c r="EI1568">
        <v>1.2505048513412476</v>
      </c>
      <c r="EJ1568">
        <v>1.3402420282363892</v>
      </c>
      <c r="EK1568">
        <v>1.4049688577651978</v>
      </c>
      <c r="EL1568">
        <v>1.4767017364501953</v>
      </c>
      <c r="EM1568">
        <v>1.8380037546157837</v>
      </c>
      <c r="EN1568">
        <v>6.2295899391174316</v>
      </c>
      <c r="EO1568">
        <v>6.2283477783203125</v>
      </c>
      <c r="EP1568">
        <v>6.2737860679626465</v>
      </c>
      <c r="EQ1568">
        <v>6.268669605255127</v>
      </c>
      <c r="ER1568">
        <v>6.1954998970031738</v>
      </c>
      <c r="ES1568">
        <v>1.552836537361145</v>
      </c>
      <c r="ET1568">
        <v>0.28433546423912048</v>
      </c>
      <c r="EU1568">
        <v>0.22134828567504883</v>
      </c>
      <c r="EV1568">
        <v>8.8317729532718658E-2</v>
      </c>
      <c r="EW1568">
        <v>0.44237419962882996</v>
      </c>
      <c r="EX1568">
        <v>0.69126266241073608</v>
      </c>
      <c r="EY1568">
        <v>66.455307006835938</v>
      </c>
      <c r="EZ1568">
        <v>64.327064514160156</v>
      </c>
      <c r="FA1568">
        <v>63.858844757080078</v>
      </c>
      <c r="FB1568">
        <v>63.787082672119141</v>
      </c>
      <c r="FC1568">
        <v>63.836944580078125</v>
      </c>
      <c r="FD1568">
        <v>63.673336029052734</v>
      </c>
      <c r="FE1568">
        <v>64.288688659667969</v>
      </c>
      <c r="FF1568">
        <v>69.279998779296875</v>
      </c>
      <c r="FG1568">
        <v>72.756401062011719</v>
      </c>
      <c r="FH1568">
        <v>76.140121459960937</v>
      </c>
      <c r="FI1568">
        <v>79.799125671386719</v>
      </c>
      <c r="FJ1568">
        <v>82.0506591796875</v>
      </c>
      <c r="FK1568">
        <v>83.746360778808594</v>
      </c>
      <c r="FL1568">
        <v>84.379173278808594</v>
      </c>
      <c r="FM1568">
        <v>82.764778137207031</v>
      </c>
      <c r="FN1568">
        <v>83.424034118652344</v>
      </c>
      <c r="FO1568">
        <v>83.183334350585938</v>
      </c>
      <c r="FP1568">
        <v>80.945243835449219</v>
      </c>
      <c r="FQ1568">
        <v>79.349273681640625</v>
      </c>
      <c r="FR1568">
        <v>77.622909545898437</v>
      </c>
      <c r="FS1568">
        <v>75.332954406738281</v>
      </c>
      <c r="FT1568">
        <v>72.516014099121094</v>
      </c>
      <c r="FU1568">
        <v>70.879409790039063</v>
      </c>
      <c r="FV1568">
        <v>69.202484130859375</v>
      </c>
      <c r="FW1568">
        <v>181</v>
      </c>
      <c r="FX1568">
        <v>8.9820645749568939E-2</v>
      </c>
      <c r="FY1568">
        <v>1</v>
      </c>
    </row>
    <row r="1569" spans="1:181" x14ac:dyDescent="0.2">
      <c r="A1569" t="s">
        <v>243</v>
      </c>
      <c r="B1569" t="s">
        <v>239</v>
      </c>
      <c r="C1569" t="s">
        <v>214</v>
      </c>
      <c r="D1569" t="s">
        <v>38</v>
      </c>
      <c r="E1569">
        <v>2017</v>
      </c>
      <c r="F1569" t="s">
        <v>224</v>
      </c>
      <c r="G1569" t="s">
        <v>245</v>
      </c>
      <c r="H1569">
        <v>190</v>
      </c>
      <c r="K1569">
        <v>15.846312522888184</v>
      </c>
      <c r="L1569">
        <v>15.109198570251465</v>
      </c>
      <c r="M1569">
        <v>14.624987602233887</v>
      </c>
      <c r="N1569">
        <v>14.910711288452148</v>
      </c>
      <c r="O1569">
        <v>15.614883422851563</v>
      </c>
      <c r="P1569">
        <v>16.512815475463867</v>
      </c>
      <c r="Q1569">
        <v>19.46037483215332</v>
      </c>
      <c r="R1569">
        <v>22.865638732910156</v>
      </c>
      <c r="S1569">
        <v>25.835994720458984</v>
      </c>
      <c r="T1569">
        <v>27.89166259765625</v>
      </c>
      <c r="U1569">
        <v>31.226875305175781</v>
      </c>
      <c r="V1569">
        <v>32.7469482421875</v>
      </c>
      <c r="W1569">
        <v>33.522090911865234</v>
      </c>
      <c r="X1569">
        <v>34.196876525878906</v>
      </c>
      <c r="Y1569">
        <v>34.018386840820312</v>
      </c>
      <c r="Z1569">
        <v>34.307777404785156</v>
      </c>
      <c r="AA1569">
        <v>34.270133972167969</v>
      </c>
      <c r="AB1569">
        <v>33.940059661865234</v>
      </c>
      <c r="AC1569">
        <v>33.697944641113281</v>
      </c>
      <c r="AD1569">
        <v>33.352466583251953</v>
      </c>
      <c r="AE1569">
        <v>30.754156112670898</v>
      </c>
      <c r="AF1569">
        <v>24.651935577392578</v>
      </c>
      <c r="AG1569">
        <v>19.655086517333984</v>
      </c>
      <c r="AH1569">
        <v>16.67302131652832</v>
      </c>
      <c r="AI1569">
        <v>-2.2604148387908936</v>
      </c>
      <c r="AJ1569">
        <v>-1.7504298686981201</v>
      </c>
      <c r="AK1569">
        <v>-1.329674243927002</v>
      </c>
      <c r="AL1569">
        <v>-1.2605612277984619</v>
      </c>
      <c r="AM1569">
        <v>-1.2567496299743652</v>
      </c>
      <c r="AN1569">
        <v>-1.2897059917449951</v>
      </c>
      <c r="AO1569">
        <v>-1.4133228063583374</v>
      </c>
      <c r="AP1569">
        <v>-1.5945428609848022</v>
      </c>
      <c r="AQ1569">
        <v>-1.7257348299026489</v>
      </c>
      <c r="AR1569">
        <v>-1.8397784233093262</v>
      </c>
      <c r="AS1569">
        <v>-2.0456118583679199</v>
      </c>
      <c r="AT1569">
        <v>-2.1445538997650146</v>
      </c>
      <c r="AU1569">
        <v>-0.96430164575576782</v>
      </c>
      <c r="AV1569">
        <v>5.0529036521911621</v>
      </c>
      <c r="AW1569">
        <v>5.097442626953125</v>
      </c>
      <c r="AX1569">
        <v>5.180142879486084</v>
      </c>
      <c r="AY1569">
        <v>5.1740078926086426</v>
      </c>
      <c r="AZ1569">
        <v>5.0658860206604004</v>
      </c>
      <c r="BA1569">
        <v>-1.2277103662490845</v>
      </c>
      <c r="BB1569">
        <v>-0.98063832521438599</v>
      </c>
      <c r="BC1569">
        <v>-0.8780786395072937</v>
      </c>
      <c r="BD1569">
        <v>-0.64505201578140259</v>
      </c>
      <c r="BE1569">
        <v>-1.1049530506134033</v>
      </c>
      <c r="BF1569">
        <v>-1.5148721933364868</v>
      </c>
      <c r="BG1569">
        <v>-0.89367353916168213</v>
      </c>
      <c r="BH1569">
        <v>-0.69509714841842651</v>
      </c>
      <c r="BI1569">
        <v>-0.53489017486572266</v>
      </c>
      <c r="BJ1569">
        <v>-0.51850730180740356</v>
      </c>
      <c r="BK1569">
        <v>-0.53260964155197144</v>
      </c>
      <c r="BL1569">
        <v>-0.55442500114440918</v>
      </c>
      <c r="BM1569">
        <v>-0.64826786518096924</v>
      </c>
      <c r="BN1569">
        <v>-0.76436448097229004</v>
      </c>
      <c r="BO1569">
        <v>-0.84654158353805542</v>
      </c>
      <c r="BP1569">
        <v>-0.9003874659538269</v>
      </c>
      <c r="BQ1569">
        <v>-1.0262963771820068</v>
      </c>
      <c r="BR1569">
        <v>-1.0748202800750732</v>
      </c>
      <c r="BS1569">
        <v>-0.13648927211761475</v>
      </c>
      <c r="BT1569">
        <v>5.4005017280578613</v>
      </c>
      <c r="BU1569">
        <v>5.4315166473388672</v>
      </c>
      <c r="BV1569">
        <v>5.5032095909118652</v>
      </c>
      <c r="BW1569">
        <v>5.49737548828125</v>
      </c>
      <c r="BX1569">
        <v>5.3995785713195801</v>
      </c>
      <c r="BY1569">
        <v>-0.4063255786895752</v>
      </c>
      <c r="BZ1569">
        <v>-0.60695993900299072</v>
      </c>
      <c r="CA1569">
        <v>-0.55330348014831543</v>
      </c>
      <c r="CB1569">
        <v>-0.42841160297393799</v>
      </c>
      <c r="CC1569">
        <v>-0.64786630868911743</v>
      </c>
      <c r="CD1569">
        <v>-0.86317098140716553</v>
      </c>
      <c r="CE1569">
        <v>5.2927393466234207E-2</v>
      </c>
      <c r="CF1569">
        <v>3.5823050886392593E-2</v>
      </c>
      <c r="CG1569">
        <v>1.5574855729937553E-2</v>
      </c>
      <c r="CH1569">
        <v>-4.5630834065377712E-3</v>
      </c>
      <c r="CI1569">
        <v>-3.107251413166523E-2</v>
      </c>
      <c r="CJ1569">
        <v>-4.5171573758125305E-2</v>
      </c>
      <c r="CK1569">
        <v>-0.11839310824871063</v>
      </c>
      <c r="CL1569">
        <v>-0.18938542902469635</v>
      </c>
      <c r="CM1569">
        <v>-0.23761498928070068</v>
      </c>
      <c r="CN1569">
        <v>-0.24976818263530731</v>
      </c>
      <c r="CO1569">
        <v>-0.32032150030136108</v>
      </c>
      <c r="CP1569">
        <v>-0.33392605185508728</v>
      </c>
      <c r="CQ1569">
        <v>0.43685105443000793</v>
      </c>
      <c r="CR1569">
        <v>5.6412467956542969</v>
      </c>
      <c r="CS1569">
        <v>5.6628952026367187</v>
      </c>
      <c r="CT1569">
        <v>5.7269644737243652</v>
      </c>
      <c r="CU1569">
        <v>5.7213387489318848</v>
      </c>
      <c r="CV1569">
        <v>5.6306929588317871</v>
      </c>
      <c r="CW1569">
        <v>0.16256305575370789</v>
      </c>
      <c r="CX1569">
        <v>-0.34815144538879395</v>
      </c>
      <c r="CY1569">
        <v>-0.32836517691612244</v>
      </c>
      <c r="CZ1569">
        <v>-0.27836713194847107</v>
      </c>
      <c r="DA1569">
        <v>-0.33128944039344788</v>
      </c>
      <c r="DB1569">
        <v>-0.41180473566055298</v>
      </c>
      <c r="DC1569">
        <v>0.99952828884124756</v>
      </c>
      <c r="DD1569">
        <v>0.7667432427406311</v>
      </c>
      <c r="DE1569">
        <v>0.56603991985321045</v>
      </c>
      <c r="DF1569">
        <v>0.50938117504119873</v>
      </c>
      <c r="DG1569">
        <v>0.47046461701393127</v>
      </c>
      <c r="DH1569">
        <v>0.46408185362815857</v>
      </c>
      <c r="DI1569">
        <v>0.41148164868354797</v>
      </c>
      <c r="DJ1569">
        <v>0.38559362292289734</v>
      </c>
      <c r="DK1569">
        <v>0.37131160497665405</v>
      </c>
      <c r="DL1569">
        <v>0.40085110068321228</v>
      </c>
      <c r="DM1569">
        <v>0.38565334677696228</v>
      </c>
      <c r="DN1569">
        <v>0.40696814656257629</v>
      </c>
      <c r="DO1569">
        <v>1.0101913213729858</v>
      </c>
      <c r="DP1569">
        <v>5.8819918632507324</v>
      </c>
      <c r="DQ1569">
        <v>5.8942737579345703</v>
      </c>
      <c r="DR1569">
        <v>5.9507193565368652</v>
      </c>
      <c r="DS1569">
        <v>5.9453020095825195</v>
      </c>
      <c r="DT1569">
        <v>5.8618073463439941</v>
      </c>
      <c r="DU1569">
        <v>0.73145169019699097</v>
      </c>
      <c r="DV1569">
        <v>-8.9342929422855377E-2</v>
      </c>
      <c r="DW1569">
        <v>-0.10342688113451004</v>
      </c>
      <c r="DX1569">
        <v>-0.12832266092300415</v>
      </c>
      <c r="DY1569">
        <v>-1.4712548814713955E-2</v>
      </c>
      <c r="DZ1569">
        <v>3.9561513811349869E-2</v>
      </c>
      <c r="EA1569">
        <v>2.366269588470459</v>
      </c>
      <c r="EB1569">
        <v>1.8220759630203247</v>
      </c>
      <c r="EC1569">
        <v>1.3608239889144897</v>
      </c>
      <c r="ED1569">
        <v>1.2514350414276123</v>
      </c>
      <c r="EE1569">
        <v>1.1946046352386475</v>
      </c>
      <c r="EF1569">
        <v>1.1993628740310669</v>
      </c>
      <c r="EG1569">
        <v>1.1765366792678833</v>
      </c>
      <c r="EH1569">
        <v>1.2157720327377319</v>
      </c>
      <c r="EI1569">
        <v>1.2505048513412476</v>
      </c>
      <c r="EJ1569">
        <v>1.3402420282363892</v>
      </c>
      <c r="EK1569">
        <v>1.4049688577651978</v>
      </c>
      <c r="EL1569">
        <v>1.4767017364501953</v>
      </c>
      <c r="EM1569">
        <v>1.8380037546157837</v>
      </c>
      <c r="EN1569">
        <v>6.2295899391174316</v>
      </c>
      <c r="EO1569">
        <v>6.2283477783203125</v>
      </c>
      <c r="EP1569">
        <v>6.2737860679626465</v>
      </c>
      <c r="EQ1569">
        <v>6.268669605255127</v>
      </c>
      <c r="ER1569">
        <v>6.1954998970031738</v>
      </c>
      <c r="ES1569">
        <v>1.552836537361145</v>
      </c>
      <c r="ET1569">
        <v>0.28433546423912048</v>
      </c>
      <c r="EU1569">
        <v>0.22134828567504883</v>
      </c>
      <c r="EV1569">
        <v>8.8317729532718658E-2</v>
      </c>
      <c r="EW1569">
        <v>0.44237419962882996</v>
      </c>
      <c r="EX1569">
        <v>0.69126266241073608</v>
      </c>
      <c r="EY1569">
        <v>66.455307006835938</v>
      </c>
      <c r="EZ1569">
        <v>64.327064514160156</v>
      </c>
      <c r="FA1569">
        <v>63.858844757080078</v>
      </c>
      <c r="FB1569">
        <v>63.787082672119141</v>
      </c>
      <c r="FC1569">
        <v>63.836944580078125</v>
      </c>
      <c r="FD1569">
        <v>63.673336029052734</v>
      </c>
      <c r="FE1569">
        <v>64.288688659667969</v>
      </c>
      <c r="FF1569">
        <v>69.279998779296875</v>
      </c>
      <c r="FG1569">
        <v>72.756401062011719</v>
      </c>
      <c r="FH1569">
        <v>76.140121459960937</v>
      </c>
      <c r="FI1569">
        <v>79.799125671386719</v>
      </c>
      <c r="FJ1569">
        <v>82.0506591796875</v>
      </c>
      <c r="FK1569">
        <v>83.746360778808594</v>
      </c>
      <c r="FL1569">
        <v>84.379173278808594</v>
      </c>
      <c r="FM1569">
        <v>82.764778137207031</v>
      </c>
      <c r="FN1569">
        <v>83.424034118652344</v>
      </c>
      <c r="FO1569">
        <v>83.183334350585938</v>
      </c>
      <c r="FP1569">
        <v>80.945243835449219</v>
      </c>
      <c r="FQ1569">
        <v>79.349273681640625</v>
      </c>
      <c r="FR1569">
        <v>77.622909545898437</v>
      </c>
      <c r="FS1569">
        <v>75.332954406738281</v>
      </c>
      <c r="FT1569">
        <v>72.516014099121094</v>
      </c>
      <c r="FU1569">
        <v>70.879409790039063</v>
      </c>
      <c r="FV1569">
        <v>69.202484130859375</v>
      </c>
      <c r="FW1569">
        <v>181</v>
      </c>
      <c r="FX1569">
        <v>8.9820645749568939E-2</v>
      </c>
      <c r="FY1569">
        <v>1</v>
      </c>
    </row>
    <row r="1570" spans="1:181" x14ac:dyDescent="0.2">
      <c r="A1570" t="s">
        <v>243</v>
      </c>
      <c r="B1570" t="s">
        <v>239</v>
      </c>
      <c r="C1570" t="s">
        <v>214</v>
      </c>
      <c r="D1570" t="s">
        <v>38</v>
      </c>
      <c r="E1570">
        <v>2018</v>
      </c>
      <c r="F1570" t="s">
        <v>224</v>
      </c>
      <c r="G1570" t="s">
        <v>245</v>
      </c>
      <c r="H1570">
        <v>190</v>
      </c>
      <c r="K1570">
        <v>15.846312522888184</v>
      </c>
      <c r="L1570">
        <v>15.109198570251465</v>
      </c>
      <c r="M1570">
        <v>14.624987602233887</v>
      </c>
      <c r="N1570">
        <v>14.910711288452148</v>
      </c>
      <c r="O1570">
        <v>15.614883422851563</v>
      </c>
      <c r="P1570">
        <v>16.512815475463867</v>
      </c>
      <c r="Q1570">
        <v>19.46037483215332</v>
      </c>
      <c r="R1570">
        <v>22.865638732910156</v>
      </c>
      <c r="S1570">
        <v>25.835994720458984</v>
      </c>
      <c r="T1570">
        <v>27.89166259765625</v>
      </c>
      <c r="U1570">
        <v>31.226875305175781</v>
      </c>
      <c r="V1570">
        <v>32.7469482421875</v>
      </c>
      <c r="W1570">
        <v>33.522090911865234</v>
      </c>
      <c r="X1570">
        <v>34.196876525878906</v>
      </c>
      <c r="Y1570">
        <v>34.018386840820312</v>
      </c>
      <c r="Z1570">
        <v>34.307777404785156</v>
      </c>
      <c r="AA1570">
        <v>34.270133972167969</v>
      </c>
      <c r="AB1570">
        <v>33.940059661865234</v>
      </c>
      <c r="AC1570">
        <v>33.697944641113281</v>
      </c>
      <c r="AD1570">
        <v>33.352466583251953</v>
      </c>
      <c r="AE1570">
        <v>30.754156112670898</v>
      </c>
      <c r="AF1570">
        <v>24.651935577392578</v>
      </c>
      <c r="AG1570">
        <v>19.655086517333984</v>
      </c>
      <c r="AH1570">
        <v>16.67302131652832</v>
      </c>
      <c r="AI1570">
        <v>-2.2604148387908936</v>
      </c>
      <c r="AJ1570">
        <v>-1.7504298686981201</v>
      </c>
      <c r="AK1570">
        <v>-1.329674243927002</v>
      </c>
      <c r="AL1570">
        <v>-1.2605612277984619</v>
      </c>
      <c r="AM1570">
        <v>-1.2567496299743652</v>
      </c>
      <c r="AN1570">
        <v>-1.2897059917449951</v>
      </c>
      <c r="AO1570">
        <v>-1.4133228063583374</v>
      </c>
      <c r="AP1570">
        <v>-1.5945428609848022</v>
      </c>
      <c r="AQ1570">
        <v>-1.7257348299026489</v>
      </c>
      <c r="AR1570">
        <v>-1.8397784233093262</v>
      </c>
      <c r="AS1570">
        <v>-2.0456118583679199</v>
      </c>
      <c r="AT1570">
        <v>-2.1445538997650146</v>
      </c>
      <c r="AU1570">
        <v>-0.96430164575576782</v>
      </c>
      <c r="AV1570">
        <v>5.0529036521911621</v>
      </c>
      <c r="AW1570">
        <v>5.097442626953125</v>
      </c>
      <c r="AX1570">
        <v>5.180142879486084</v>
      </c>
      <c r="AY1570">
        <v>5.1740078926086426</v>
      </c>
      <c r="AZ1570">
        <v>5.0658860206604004</v>
      </c>
      <c r="BA1570">
        <v>-1.2277103662490845</v>
      </c>
      <c r="BB1570">
        <v>-0.98063832521438599</v>
      </c>
      <c r="BC1570">
        <v>-0.8780786395072937</v>
      </c>
      <c r="BD1570">
        <v>-0.64505201578140259</v>
      </c>
      <c r="BE1570">
        <v>-1.1049530506134033</v>
      </c>
      <c r="BF1570">
        <v>-1.5148721933364868</v>
      </c>
      <c r="BG1570">
        <v>-0.89367353916168213</v>
      </c>
      <c r="BH1570">
        <v>-0.69509714841842651</v>
      </c>
      <c r="BI1570">
        <v>-0.53489017486572266</v>
      </c>
      <c r="BJ1570">
        <v>-0.51850730180740356</v>
      </c>
      <c r="BK1570">
        <v>-0.53260964155197144</v>
      </c>
      <c r="BL1570">
        <v>-0.55442500114440918</v>
      </c>
      <c r="BM1570">
        <v>-0.64826786518096924</v>
      </c>
      <c r="BN1570">
        <v>-0.76436448097229004</v>
      </c>
      <c r="BO1570">
        <v>-0.84654158353805542</v>
      </c>
      <c r="BP1570">
        <v>-0.9003874659538269</v>
      </c>
      <c r="BQ1570">
        <v>-1.0262963771820068</v>
      </c>
      <c r="BR1570">
        <v>-1.0748202800750732</v>
      </c>
      <c r="BS1570">
        <v>-0.13648927211761475</v>
      </c>
      <c r="BT1570">
        <v>5.4005017280578613</v>
      </c>
      <c r="BU1570">
        <v>5.4315166473388672</v>
      </c>
      <c r="BV1570">
        <v>5.5032095909118652</v>
      </c>
      <c r="BW1570">
        <v>5.49737548828125</v>
      </c>
      <c r="BX1570">
        <v>5.3995785713195801</v>
      </c>
      <c r="BY1570">
        <v>-0.4063255786895752</v>
      </c>
      <c r="BZ1570">
        <v>-0.60695993900299072</v>
      </c>
      <c r="CA1570">
        <v>-0.55330348014831543</v>
      </c>
      <c r="CB1570">
        <v>-0.42841160297393799</v>
      </c>
      <c r="CC1570">
        <v>-0.64786630868911743</v>
      </c>
      <c r="CD1570">
        <v>-0.86317098140716553</v>
      </c>
      <c r="CE1570">
        <v>5.2927393466234207E-2</v>
      </c>
      <c r="CF1570">
        <v>3.5823050886392593E-2</v>
      </c>
      <c r="CG1570">
        <v>1.5574855729937553E-2</v>
      </c>
      <c r="CH1570">
        <v>-4.5630834065377712E-3</v>
      </c>
      <c r="CI1570">
        <v>-3.107251413166523E-2</v>
      </c>
      <c r="CJ1570">
        <v>-4.5171573758125305E-2</v>
      </c>
      <c r="CK1570">
        <v>-0.11839310824871063</v>
      </c>
      <c r="CL1570">
        <v>-0.18938542902469635</v>
      </c>
      <c r="CM1570">
        <v>-0.23761498928070068</v>
      </c>
      <c r="CN1570">
        <v>-0.24976818263530731</v>
      </c>
      <c r="CO1570">
        <v>-0.32032150030136108</v>
      </c>
      <c r="CP1570">
        <v>-0.33392605185508728</v>
      </c>
      <c r="CQ1570">
        <v>0.43685105443000793</v>
      </c>
      <c r="CR1570">
        <v>5.6412467956542969</v>
      </c>
      <c r="CS1570">
        <v>5.6628952026367187</v>
      </c>
      <c r="CT1570">
        <v>5.7269644737243652</v>
      </c>
      <c r="CU1570">
        <v>5.7213387489318848</v>
      </c>
      <c r="CV1570">
        <v>5.6306929588317871</v>
      </c>
      <c r="CW1570">
        <v>0.16256305575370789</v>
      </c>
      <c r="CX1570">
        <v>-0.34815144538879395</v>
      </c>
      <c r="CY1570">
        <v>-0.32836517691612244</v>
      </c>
      <c r="CZ1570">
        <v>-0.27836713194847107</v>
      </c>
      <c r="DA1570">
        <v>-0.33128944039344788</v>
      </c>
      <c r="DB1570">
        <v>-0.41180473566055298</v>
      </c>
      <c r="DC1570">
        <v>0.99952828884124756</v>
      </c>
      <c r="DD1570">
        <v>0.7667432427406311</v>
      </c>
      <c r="DE1570">
        <v>0.56603991985321045</v>
      </c>
      <c r="DF1570">
        <v>0.50938117504119873</v>
      </c>
      <c r="DG1570">
        <v>0.47046461701393127</v>
      </c>
      <c r="DH1570">
        <v>0.46408185362815857</v>
      </c>
      <c r="DI1570">
        <v>0.41148164868354797</v>
      </c>
      <c r="DJ1570">
        <v>0.38559362292289734</v>
      </c>
      <c r="DK1570">
        <v>0.37131160497665405</v>
      </c>
      <c r="DL1570">
        <v>0.40085110068321228</v>
      </c>
      <c r="DM1570">
        <v>0.38565334677696228</v>
      </c>
      <c r="DN1570">
        <v>0.40696814656257629</v>
      </c>
      <c r="DO1570">
        <v>1.0101913213729858</v>
      </c>
      <c r="DP1570">
        <v>5.8819918632507324</v>
      </c>
      <c r="DQ1570">
        <v>5.8942737579345703</v>
      </c>
      <c r="DR1570">
        <v>5.9507193565368652</v>
      </c>
      <c r="DS1570">
        <v>5.9453020095825195</v>
      </c>
      <c r="DT1570">
        <v>5.8618073463439941</v>
      </c>
      <c r="DU1570">
        <v>0.73145169019699097</v>
      </c>
      <c r="DV1570">
        <v>-8.9342929422855377E-2</v>
      </c>
      <c r="DW1570">
        <v>-0.10342688113451004</v>
      </c>
      <c r="DX1570">
        <v>-0.12832266092300415</v>
      </c>
      <c r="DY1570">
        <v>-1.4712548814713955E-2</v>
      </c>
      <c r="DZ1570">
        <v>3.9561513811349869E-2</v>
      </c>
      <c r="EA1570">
        <v>2.366269588470459</v>
      </c>
      <c r="EB1570">
        <v>1.8220759630203247</v>
      </c>
      <c r="EC1570">
        <v>1.3608239889144897</v>
      </c>
      <c r="ED1570">
        <v>1.2514350414276123</v>
      </c>
      <c r="EE1570">
        <v>1.1946046352386475</v>
      </c>
      <c r="EF1570">
        <v>1.1993628740310669</v>
      </c>
      <c r="EG1570">
        <v>1.1765366792678833</v>
      </c>
      <c r="EH1570">
        <v>1.2157720327377319</v>
      </c>
      <c r="EI1570">
        <v>1.2505048513412476</v>
      </c>
      <c r="EJ1570">
        <v>1.3402420282363892</v>
      </c>
      <c r="EK1570">
        <v>1.4049688577651978</v>
      </c>
      <c r="EL1570">
        <v>1.4767017364501953</v>
      </c>
      <c r="EM1570">
        <v>1.8380037546157837</v>
      </c>
      <c r="EN1570">
        <v>6.2295899391174316</v>
      </c>
      <c r="EO1570">
        <v>6.2283477783203125</v>
      </c>
      <c r="EP1570">
        <v>6.2737860679626465</v>
      </c>
      <c r="EQ1570">
        <v>6.268669605255127</v>
      </c>
      <c r="ER1570">
        <v>6.1954998970031738</v>
      </c>
      <c r="ES1570">
        <v>1.552836537361145</v>
      </c>
      <c r="ET1570">
        <v>0.28433546423912048</v>
      </c>
      <c r="EU1570">
        <v>0.22134828567504883</v>
      </c>
      <c r="EV1570">
        <v>8.8317729532718658E-2</v>
      </c>
      <c r="EW1570">
        <v>0.44237419962882996</v>
      </c>
      <c r="EX1570">
        <v>0.69126266241073608</v>
      </c>
      <c r="EY1570">
        <v>66.455307006835938</v>
      </c>
      <c r="EZ1570">
        <v>64.327064514160156</v>
      </c>
      <c r="FA1570">
        <v>63.858844757080078</v>
      </c>
      <c r="FB1570">
        <v>63.787082672119141</v>
      </c>
      <c r="FC1570">
        <v>63.836944580078125</v>
      </c>
      <c r="FD1570">
        <v>63.673336029052734</v>
      </c>
      <c r="FE1570">
        <v>64.288688659667969</v>
      </c>
      <c r="FF1570">
        <v>69.279998779296875</v>
      </c>
      <c r="FG1570">
        <v>72.756401062011719</v>
      </c>
      <c r="FH1570">
        <v>76.140121459960937</v>
      </c>
      <c r="FI1570">
        <v>79.799125671386719</v>
      </c>
      <c r="FJ1570">
        <v>82.0506591796875</v>
      </c>
      <c r="FK1570">
        <v>83.746360778808594</v>
      </c>
      <c r="FL1570">
        <v>84.379173278808594</v>
      </c>
      <c r="FM1570">
        <v>82.764778137207031</v>
      </c>
      <c r="FN1570">
        <v>83.424034118652344</v>
      </c>
      <c r="FO1570">
        <v>83.183334350585938</v>
      </c>
      <c r="FP1570">
        <v>80.945243835449219</v>
      </c>
      <c r="FQ1570">
        <v>79.349273681640625</v>
      </c>
      <c r="FR1570">
        <v>77.622909545898437</v>
      </c>
      <c r="FS1570">
        <v>75.332954406738281</v>
      </c>
      <c r="FT1570">
        <v>72.516014099121094</v>
      </c>
      <c r="FU1570">
        <v>70.879409790039063</v>
      </c>
      <c r="FV1570">
        <v>69.202484130859375</v>
      </c>
      <c r="FW1570">
        <v>181</v>
      </c>
      <c r="FX1570">
        <v>8.9820645749568939E-2</v>
      </c>
      <c r="FY1570">
        <v>1</v>
      </c>
    </row>
    <row r="1571" spans="1:181" x14ac:dyDescent="0.2">
      <c r="A1571" t="s">
        <v>243</v>
      </c>
      <c r="B1571" t="s">
        <v>239</v>
      </c>
      <c r="C1571" t="s">
        <v>214</v>
      </c>
      <c r="D1571" t="s">
        <v>38</v>
      </c>
      <c r="E1571">
        <v>2019</v>
      </c>
      <c r="F1571" t="s">
        <v>224</v>
      </c>
      <c r="G1571" t="s">
        <v>245</v>
      </c>
      <c r="H1571">
        <v>190</v>
      </c>
      <c r="K1571">
        <v>15.846312522888184</v>
      </c>
      <c r="L1571">
        <v>15.109198570251465</v>
      </c>
      <c r="M1571">
        <v>14.624987602233887</v>
      </c>
      <c r="N1571">
        <v>14.910711288452148</v>
      </c>
      <c r="O1571">
        <v>15.614883422851563</v>
      </c>
      <c r="P1571">
        <v>16.512815475463867</v>
      </c>
      <c r="Q1571">
        <v>19.46037483215332</v>
      </c>
      <c r="R1571">
        <v>22.865638732910156</v>
      </c>
      <c r="S1571">
        <v>25.835994720458984</v>
      </c>
      <c r="T1571">
        <v>27.89166259765625</v>
      </c>
      <c r="U1571">
        <v>31.226875305175781</v>
      </c>
      <c r="V1571">
        <v>32.7469482421875</v>
      </c>
      <c r="W1571">
        <v>33.522090911865234</v>
      </c>
      <c r="X1571">
        <v>34.196876525878906</v>
      </c>
      <c r="Y1571">
        <v>34.018386840820312</v>
      </c>
      <c r="Z1571">
        <v>34.307777404785156</v>
      </c>
      <c r="AA1571">
        <v>34.270133972167969</v>
      </c>
      <c r="AB1571">
        <v>33.940059661865234</v>
      </c>
      <c r="AC1571">
        <v>33.697944641113281</v>
      </c>
      <c r="AD1571">
        <v>33.352466583251953</v>
      </c>
      <c r="AE1571">
        <v>30.754156112670898</v>
      </c>
      <c r="AF1571">
        <v>24.651935577392578</v>
      </c>
      <c r="AG1571">
        <v>19.655086517333984</v>
      </c>
      <c r="AH1571">
        <v>16.67302131652832</v>
      </c>
      <c r="AI1571">
        <v>-2.2604148387908936</v>
      </c>
      <c r="AJ1571">
        <v>-1.7504298686981201</v>
      </c>
      <c r="AK1571">
        <v>-1.329674243927002</v>
      </c>
      <c r="AL1571">
        <v>-1.2605612277984619</v>
      </c>
      <c r="AM1571">
        <v>-1.2567496299743652</v>
      </c>
      <c r="AN1571">
        <v>-1.2897059917449951</v>
      </c>
      <c r="AO1571">
        <v>-1.4133228063583374</v>
      </c>
      <c r="AP1571">
        <v>-1.5945428609848022</v>
      </c>
      <c r="AQ1571">
        <v>-1.7257348299026489</v>
      </c>
      <c r="AR1571">
        <v>-1.8397784233093262</v>
      </c>
      <c r="AS1571">
        <v>-2.0456118583679199</v>
      </c>
      <c r="AT1571">
        <v>-2.1445538997650146</v>
      </c>
      <c r="AU1571">
        <v>-0.96430164575576782</v>
      </c>
      <c r="AV1571">
        <v>5.0529036521911621</v>
      </c>
      <c r="AW1571">
        <v>5.097442626953125</v>
      </c>
      <c r="AX1571">
        <v>5.180142879486084</v>
      </c>
      <c r="AY1571">
        <v>5.1740078926086426</v>
      </c>
      <c r="AZ1571">
        <v>5.0658860206604004</v>
      </c>
      <c r="BA1571">
        <v>-1.2277103662490845</v>
      </c>
      <c r="BB1571">
        <v>-0.98063832521438599</v>
      </c>
      <c r="BC1571">
        <v>-0.8780786395072937</v>
      </c>
      <c r="BD1571">
        <v>-0.64505201578140259</v>
      </c>
      <c r="BE1571">
        <v>-1.1049530506134033</v>
      </c>
      <c r="BF1571">
        <v>-1.5148721933364868</v>
      </c>
      <c r="BG1571">
        <v>-0.89367353916168213</v>
      </c>
      <c r="BH1571">
        <v>-0.69509714841842651</v>
      </c>
      <c r="BI1571">
        <v>-0.53489017486572266</v>
      </c>
      <c r="BJ1571">
        <v>-0.51850730180740356</v>
      </c>
      <c r="BK1571">
        <v>-0.53260964155197144</v>
      </c>
      <c r="BL1571">
        <v>-0.55442500114440918</v>
      </c>
      <c r="BM1571">
        <v>-0.64826786518096924</v>
      </c>
      <c r="BN1571">
        <v>-0.76436448097229004</v>
      </c>
      <c r="BO1571">
        <v>-0.84654158353805542</v>
      </c>
      <c r="BP1571">
        <v>-0.9003874659538269</v>
      </c>
      <c r="BQ1571">
        <v>-1.0262963771820068</v>
      </c>
      <c r="BR1571">
        <v>-1.0748202800750732</v>
      </c>
      <c r="BS1571">
        <v>-0.13648927211761475</v>
      </c>
      <c r="BT1571">
        <v>5.4005017280578613</v>
      </c>
      <c r="BU1571">
        <v>5.4315166473388672</v>
      </c>
      <c r="BV1571">
        <v>5.5032095909118652</v>
      </c>
      <c r="BW1571">
        <v>5.49737548828125</v>
      </c>
      <c r="BX1571">
        <v>5.3995785713195801</v>
      </c>
      <c r="BY1571">
        <v>-0.4063255786895752</v>
      </c>
      <c r="BZ1571">
        <v>-0.60695993900299072</v>
      </c>
      <c r="CA1571">
        <v>-0.55330348014831543</v>
      </c>
      <c r="CB1571">
        <v>-0.42841160297393799</v>
      </c>
      <c r="CC1571">
        <v>-0.64786630868911743</v>
      </c>
      <c r="CD1571">
        <v>-0.86317098140716553</v>
      </c>
      <c r="CE1571">
        <v>5.2927393466234207E-2</v>
      </c>
      <c r="CF1571">
        <v>3.5823050886392593E-2</v>
      </c>
      <c r="CG1571">
        <v>1.5574855729937553E-2</v>
      </c>
      <c r="CH1571">
        <v>-4.5630834065377712E-3</v>
      </c>
      <c r="CI1571">
        <v>-3.107251413166523E-2</v>
      </c>
      <c r="CJ1571">
        <v>-4.5171573758125305E-2</v>
      </c>
      <c r="CK1571">
        <v>-0.11839310824871063</v>
      </c>
      <c r="CL1571">
        <v>-0.18938542902469635</v>
      </c>
      <c r="CM1571">
        <v>-0.23761498928070068</v>
      </c>
      <c r="CN1571">
        <v>-0.24976818263530731</v>
      </c>
      <c r="CO1571">
        <v>-0.32032150030136108</v>
      </c>
      <c r="CP1571">
        <v>-0.33392605185508728</v>
      </c>
      <c r="CQ1571">
        <v>0.43685105443000793</v>
      </c>
      <c r="CR1571">
        <v>5.6412467956542969</v>
      </c>
      <c r="CS1571">
        <v>5.6628952026367187</v>
      </c>
      <c r="CT1571">
        <v>5.7269644737243652</v>
      </c>
      <c r="CU1571">
        <v>5.7213387489318848</v>
      </c>
      <c r="CV1571">
        <v>5.6306929588317871</v>
      </c>
      <c r="CW1571">
        <v>0.16256305575370789</v>
      </c>
      <c r="CX1571">
        <v>-0.34815144538879395</v>
      </c>
      <c r="CY1571">
        <v>-0.32836517691612244</v>
      </c>
      <c r="CZ1571">
        <v>-0.27836713194847107</v>
      </c>
      <c r="DA1571">
        <v>-0.33128944039344788</v>
      </c>
      <c r="DB1571">
        <v>-0.41180473566055298</v>
      </c>
      <c r="DC1571">
        <v>0.99952828884124756</v>
      </c>
      <c r="DD1571">
        <v>0.7667432427406311</v>
      </c>
      <c r="DE1571">
        <v>0.56603991985321045</v>
      </c>
      <c r="DF1571">
        <v>0.50938117504119873</v>
      </c>
      <c r="DG1571">
        <v>0.47046461701393127</v>
      </c>
      <c r="DH1571">
        <v>0.46408185362815857</v>
      </c>
      <c r="DI1571">
        <v>0.41148164868354797</v>
      </c>
      <c r="DJ1571">
        <v>0.38559362292289734</v>
      </c>
      <c r="DK1571">
        <v>0.37131160497665405</v>
      </c>
      <c r="DL1571">
        <v>0.40085110068321228</v>
      </c>
      <c r="DM1571">
        <v>0.38565334677696228</v>
      </c>
      <c r="DN1571">
        <v>0.40696814656257629</v>
      </c>
      <c r="DO1571">
        <v>1.0101913213729858</v>
      </c>
      <c r="DP1571">
        <v>5.8819918632507324</v>
      </c>
      <c r="DQ1571">
        <v>5.8942737579345703</v>
      </c>
      <c r="DR1571">
        <v>5.9507193565368652</v>
      </c>
      <c r="DS1571">
        <v>5.9453020095825195</v>
      </c>
      <c r="DT1571">
        <v>5.8618073463439941</v>
      </c>
      <c r="DU1571">
        <v>0.73145169019699097</v>
      </c>
      <c r="DV1571">
        <v>-8.9342929422855377E-2</v>
      </c>
      <c r="DW1571">
        <v>-0.10342688113451004</v>
      </c>
      <c r="DX1571">
        <v>-0.12832266092300415</v>
      </c>
      <c r="DY1571">
        <v>-1.4712548814713955E-2</v>
      </c>
      <c r="DZ1571">
        <v>3.9561513811349869E-2</v>
      </c>
      <c r="EA1571">
        <v>2.366269588470459</v>
      </c>
      <c r="EB1571">
        <v>1.8220759630203247</v>
      </c>
      <c r="EC1571">
        <v>1.3608239889144897</v>
      </c>
      <c r="ED1571">
        <v>1.2514350414276123</v>
      </c>
      <c r="EE1571">
        <v>1.1946046352386475</v>
      </c>
      <c r="EF1571">
        <v>1.1993628740310669</v>
      </c>
      <c r="EG1571">
        <v>1.1765366792678833</v>
      </c>
      <c r="EH1571">
        <v>1.2157720327377319</v>
      </c>
      <c r="EI1571">
        <v>1.2505048513412476</v>
      </c>
      <c r="EJ1571">
        <v>1.3402420282363892</v>
      </c>
      <c r="EK1571">
        <v>1.4049688577651978</v>
      </c>
      <c r="EL1571">
        <v>1.4767017364501953</v>
      </c>
      <c r="EM1571">
        <v>1.8380037546157837</v>
      </c>
      <c r="EN1571">
        <v>6.2295899391174316</v>
      </c>
      <c r="EO1571">
        <v>6.2283477783203125</v>
      </c>
      <c r="EP1571">
        <v>6.2737860679626465</v>
      </c>
      <c r="EQ1571">
        <v>6.268669605255127</v>
      </c>
      <c r="ER1571">
        <v>6.1954998970031738</v>
      </c>
      <c r="ES1571">
        <v>1.552836537361145</v>
      </c>
      <c r="ET1571">
        <v>0.28433546423912048</v>
      </c>
      <c r="EU1571">
        <v>0.22134828567504883</v>
      </c>
      <c r="EV1571">
        <v>8.8317729532718658E-2</v>
      </c>
      <c r="EW1571">
        <v>0.44237419962882996</v>
      </c>
      <c r="EX1571">
        <v>0.69126266241073608</v>
      </c>
      <c r="EY1571">
        <v>66.455307006835938</v>
      </c>
      <c r="EZ1571">
        <v>64.327064514160156</v>
      </c>
      <c r="FA1571">
        <v>63.858844757080078</v>
      </c>
      <c r="FB1571">
        <v>63.787082672119141</v>
      </c>
      <c r="FC1571">
        <v>63.836944580078125</v>
      </c>
      <c r="FD1571">
        <v>63.673336029052734</v>
      </c>
      <c r="FE1571">
        <v>64.288688659667969</v>
      </c>
      <c r="FF1571">
        <v>69.279998779296875</v>
      </c>
      <c r="FG1571">
        <v>72.756401062011719</v>
      </c>
      <c r="FH1571">
        <v>76.140121459960937</v>
      </c>
      <c r="FI1571">
        <v>79.799125671386719</v>
      </c>
      <c r="FJ1571">
        <v>82.0506591796875</v>
      </c>
      <c r="FK1571">
        <v>83.746360778808594</v>
      </c>
      <c r="FL1571">
        <v>84.379173278808594</v>
      </c>
      <c r="FM1571">
        <v>82.764778137207031</v>
      </c>
      <c r="FN1571">
        <v>83.424034118652344</v>
      </c>
      <c r="FO1571">
        <v>83.183334350585938</v>
      </c>
      <c r="FP1571">
        <v>80.945243835449219</v>
      </c>
      <c r="FQ1571">
        <v>79.349273681640625</v>
      </c>
      <c r="FR1571">
        <v>77.622909545898437</v>
      </c>
      <c r="FS1571">
        <v>75.332954406738281</v>
      </c>
      <c r="FT1571">
        <v>72.516014099121094</v>
      </c>
      <c r="FU1571">
        <v>70.879409790039063</v>
      </c>
      <c r="FV1571">
        <v>69.202484130859375</v>
      </c>
      <c r="FW1571">
        <v>181</v>
      </c>
      <c r="FX1571">
        <v>8.9820645749568939E-2</v>
      </c>
      <c r="FY1571">
        <v>1</v>
      </c>
    </row>
    <row r="1572" spans="1:181" x14ac:dyDescent="0.2">
      <c r="A1572" t="s">
        <v>243</v>
      </c>
      <c r="B1572" t="s">
        <v>239</v>
      </c>
      <c r="C1572" t="s">
        <v>214</v>
      </c>
      <c r="D1572" t="s">
        <v>38</v>
      </c>
      <c r="E1572">
        <v>2020</v>
      </c>
      <c r="F1572" t="s">
        <v>224</v>
      </c>
      <c r="G1572" t="s">
        <v>245</v>
      </c>
      <c r="H1572">
        <v>190</v>
      </c>
      <c r="K1572">
        <v>15.846312522888184</v>
      </c>
      <c r="L1572">
        <v>15.109198570251465</v>
      </c>
      <c r="M1572">
        <v>14.624987602233887</v>
      </c>
      <c r="N1572">
        <v>14.910711288452148</v>
      </c>
      <c r="O1572">
        <v>15.614883422851563</v>
      </c>
      <c r="P1572">
        <v>16.512815475463867</v>
      </c>
      <c r="Q1572">
        <v>19.46037483215332</v>
      </c>
      <c r="R1572">
        <v>22.865638732910156</v>
      </c>
      <c r="S1572">
        <v>25.835994720458984</v>
      </c>
      <c r="T1572">
        <v>27.89166259765625</v>
      </c>
      <c r="U1572">
        <v>31.226875305175781</v>
      </c>
      <c r="V1572">
        <v>32.7469482421875</v>
      </c>
      <c r="W1572">
        <v>33.522090911865234</v>
      </c>
      <c r="X1572">
        <v>34.196876525878906</v>
      </c>
      <c r="Y1572">
        <v>34.018386840820312</v>
      </c>
      <c r="Z1572">
        <v>34.307777404785156</v>
      </c>
      <c r="AA1572">
        <v>34.270133972167969</v>
      </c>
      <c r="AB1572">
        <v>33.940059661865234</v>
      </c>
      <c r="AC1572">
        <v>33.697944641113281</v>
      </c>
      <c r="AD1572">
        <v>33.352466583251953</v>
      </c>
      <c r="AE1572">
        <v>30.754156112670898</v>
      </c>
      <c r="AF1572">
        <v>24.651935577392578</v>
      </c>
      <c r="AG1572">
        <v>19.655086517333984</v>
      </c>
      <c r="AH1572">
        <v>16.67302131652832</v>
      </c>
      <c r="AI1572">
        <v>-2.2604148387908936</v>
      </c>
      <c r="AJ1572">
        <v>-1.7504298686981201</v>
      </c>
      <c r="AK1572">
        <v>-1.329674243927002</v>
      </c>
      <c r="AL1572">
        <v>-1.2605612277984619</v>
      </c>
      <c r="AM1572">
        <v>-1.2567496299743652</v>
      </c>
      <c r="AN1572">
        <v>-1.2897059917449951</v>
      </c>
      <c r="AO1572">
        <v>-1.4133228063583374</v>
      </c>
      <c r="AP1572">
        <v>-1.5945428609848022</v>
      </c>
      <c r="AQ1572">
        <v>-1.7257348299026489</v>
      </c>
      <c r="AR1572">
        <v>-1.8397784233093262</v>
      </c>
      <c r="AS1572">
        <v>-2.0456118583679199</v>
      </c>
      <c r="AT1572">
        <v>-2.1445538997650146</v>
      </c>
      <c r="AU1572">
        <v>-0.96430164575576782</v>
      </c>
      <c r="AV1572">
        <v>5.0529036521911621</v>
      </c>
      <c r="AW1572">
        <v>5.097442626953125</v>
      </c>
      <c r="AX1572">
        <v>5.180142879486084</v>
      </c>
      <c r="AY1572">
        <v>5.1740078926086426</v>
      </c>
      <c r="AZ1572">
        <v>5.0658860206604004</v>
      </c>
      <c r="BA1572">
        <v>-1.2277103662490845</v>
      </c>
      <c r="BB1572">
        <v>-0.98063832521438599</v>
      </c>
      <c r="BC1572">
        <v>-0.8780786395072937</v>
      </c>
      <c r="BD1572">
        <v>-0.64505201578140259</v>
      </c>
      <c r="BE1572">
        <v>-1.1049530506134033</v>
      </c>
      <c r="BF1572">
        <v>-1.5148721933364868</v>
      </c>
      <c r="BG1572">
        <v>-0.89367353916168213</v>
      </c>
      <c r="BH1572">
        <v>-0.69509714841842651</v>
      </c>
      <c r="BI1572">
        <v>-0.53489017486572266</v>
      </c>
      <c r="BJ1572">
        <v>-0.51850730180740356</v>
      </c>
      <c r="BK1572">
        <v>-0.53260964155197144</v>
      </c>
      <c r="BL1572">
        <v>-0.55442500114440918</v>
      </c>
      <c r="BM1572">
        <v>-0.64826786518096924</v>
      </c>
      <c r="BN1572">
        <v>-0.76436448097229004</v>
      </c>
      <c r="BO1572">
        <v>-0.84654158353805542</v>
      </c>
      <c r="BP1572">
        <v>-0.9003874659538269</v>
      </c>
      <c r="BQ1572">
        <v>-1.0262963771820068</v>
      </c>
      <c r="BR1572">
        <v>-1.0748202800750732</v>
      </c>
      <c r="BS1572">
        <v>-0.13648927211761475</v>
      </c>
      <c r="BT1572">
        <v>5.4005017280578613</v>
      </c>
      <c r="BU1572">
        <v>5.4315166473388672</v>
      </c>
      <c r="BV1572">
        <v>5.5032095909118652</v>
      </c>
      <c r="BW1572">
        <v>5.49737548828125</v>
      </c>
      <c r="BX1572">
        <v>5.3995785713195801</v>
      </c>
      <c r="BY1572">
        <v>-0.4063255786895752</v>
      </c>
      <c r="BZ1572">
        <v>-0.60695993900299072</v>
      </c>
      <c r="CA1572">
        <v>-0.55330348014831543</v>
      </c>
      <c r="CB1572">
        <v>-0.42841160297393799</v>
      </c>
      <c r="CC1572">
        <v>-0.64786630868911743</v>
      </c>
      <c r="CD1572">
        <v>-0.86317098140716553</v>
      </c>
      <c r="CE1572">
        <v>5.2927393466234207E-2</v>
      </c>
      <c r="CF1572">
        <v>3.5823050886392593E-2</v>
      </c>
      <c r="CG1572">
        <v>1.5574855729937553E-2</v>
      </c>
      <c r="CH1572">
        <v>-4.5630834065377712E-3</v>
      </c>
      <c r="CI1572">
        <v>-3.107251413166523E-2</v>
      </c>
      <c r="CJ1572">
        <v>-4.5171573758125305E-2</v>
      </c>
      <c r="CK1572">
        <v>-0.11839310824871063</v>
      </c>
      <c r="CL1572">
        <v>-0.18938542902469635</v>
      </c>
      <c r="CM1572">
        <v>-0.23761498928070068</v>
      </c>
      <c r="CN1572">
        <v>-0.24976818263530731</v>
      </c>
      <c r="CO1572">
        <v>-0.32032150030136108</v>
      </c>
      <c r="CP1572">
        <v>-0.33392605185508728</v>
      </c>
      <c r="CQ1572">
        <v>0.43685105443000793</v>
      </c>
      <c r="CR1572">
        <v>5.6412467956542969</v>
      </c>
      <c r="CS1572">
        <v>5.6628952026367187</v>
      </c>
      <c r="CT1572">
        <v>5.7269644737243652</v>
      </c>
      <c r="CU1572">
        <v>5.7213387489318848</v>
      </c>
      <c r="CV1572">
        <v>5.6306929588317871</v>
      </c>
      <c r="CW1572">
        <v>0.16256305575370789</v>
      </c>
      <c r="CX1572">
        <v>-0.34815144538879395</v>
      </c>
      <c r="CY1572">
        <v>-0.32836517691612244</v>
      </c>
      <c r="CZ1572">
        <v>-0.27836713194847107</v>
      </c>
      <c r="DA1572">
        <v>-0.33128944039344788</v>
      </c>
      <c r="DB1572">
        <v>-0.41180473566055298</v>
      </c>
      <c r="DC1572">
        <v>0.99952828884124756</v>
      </c>
      <c r="DD1572">
        <v>0.7667432427406311</v>
      </c>
      <c r="DE1572">
        <v>0.56603991985321045</v>
      </c>
      <c r="DF1572">
        <v>0.50938117504119873</v>
      </c>
      <c r="DG1572">
        <v>0.47046461701393127</v>
      </c>
      <c r="DH1572">
        <v>0.46408185362815857</v>
      </c>
      <c r="DI1572">
        <v>0.41148164868354797</v>
      </c>
      <c r="DJ1572">
        <v>0.38559362292289734</v>
      </c>
      <c r="DK1572">
        <v>0.37131160497665405</v>
      </c>
      <c r="DL1572">
        <v>0.40085110068321228</v>
      </c>
      <c r="DM1572">
        <v>0.38565334677696228</v>
      </c>
      <c r="DN1572">
        <v>0.40696814656257629</v>
      </c>
      <c r="DO1572">
        <v>1.0101913213729858</v>
      </c>
      <c r="DP1572">
        <v>5.8819918632507324</v>
      </c>
      <c r="DQ1572">
        <v>5.8942737579345703</v>
      </c>
      <c r="DR1572">
        <v>5.9507193565368652</v>
      </c>
      <c r="DS1572">
        <v>5.9453020095825195</v>
      </c>
      <c r="DT1572">
        <v>5.8618073463439941</v>
      </c>
      <c r="DU1572">
        <v>0.73145169019699097</v>
      </c>
      <c r="DV1572">
        <v>-8.9342929422855377E-2</v>
      </c>
      <c r="DW1572">
        <v>-0.10342688113451004</v>
      </c>
      <c r="DX1572">
        <v>-0.12832266092300415</v>
      </c>
      <c r="DY1572">
        <v>-1.4712548814713955E-2</v>
      </c>
      <c r="DZ1572">
        <v>3.9561513811349869E-2</v>
      </c>
      <c r="EA1572">
        <v>2.366269588470459</v>
      </c>
      <c r="EB1572">
        <v>1.8220759630203247</v>
      </c>
      <c r="EC1572">
        <v>1.3608239889144897</v>
      </c>
      <c r="ED1572">
        <v>1.2514350414276123</v>
      </c>
      <c r="EE1572">
        <v>1.1946046352386475</v>
      </c>
      <c r="EF1572">
        <v>1.1993628740310669</v>
      </c>
      <c r="EG1572">
        <v>1.1765366792678833</v>
      </c>
      <c r="EH1572">
        <v>1.2157720327377319</v>
      </c>
      <c r="EI1572">
        <v>1.2505048513412476</v>
      </c>
      <c r="EJ1572">
        <v>1.3402420282363892</v>
      </c>
      <c r="EK1572">
        <v>1.4049688577651978</v>
      </c>
      <c r="EL1572">
        <v>1.4767017364501953</v>
      </c>
      <c r="EM1572">
        <v>1.8380037546157837</v>
      </c>
      <c r="EN1572">
        <v>6.2295899391174316</v>
      </c>
      <c r="EO1572">
        <v>6.2283477783203125</v>
      </c>
      <c r="EP1572">
        <v>6.2737860679626465</v>
      </c>
      <c r="EQ1572">
        <v>6.268669605255127</v>
      </c>
      <c r="ER1572">
        <v>6.1954998970031738</v>
      </c>
      <c r="ES1572">
        <v>1.552836537361145</v>
      </c>
      <c r="ET1572">
        <v>0.28433546423912048</v>
      </c>
      <c r="EU1572">
        <v>0.22134828567504883</v>
      </c>
      <c r="EV1572">
        <v>8.8317729532718658E-2</v>
      </c>
      <c r="EW1572">
        <v>0.44237419962882996</v>
      </c>
      <c r="EX1572">
        <v>0.69126266241073608</v>
      </c>
      <c r="EY1572">
        <v>66.455307006835938</v>
      </c>
      <c r="EZ1572">
        <v>64.327064514160156</v>
      </c>
      <c r="FA1572">
        <v>63.858844757080078</v>
      </c>
      <c r="FB1572">
        <v>63.787082672119141</v>
      </c>
      <c r="FC1572">
        <v>63.836944580078125</v>
      </c>
      <c r="FD1572">
        <v>63.673336029052734</v>
      </c>
      <c r="FE1572">
        <v>64.288688659667969</v>
      </c>
      <c r="FF1572">
        <v>69.279998779296875</v>
      </c>
      <c r="FG1572">
        <v>72.756401062011719</v>
      </c>
      <c r="FH1572">
        <v>76.140121459960937</v>
      </c>
      <c r="FI1572">
        <v>79.799125671386719</v>
      </c>
      <c r="FJ1572">
        <v>82.0506591796875</v>
      </c>
      <c r="FK1572">
        <v>83.746360778808594</v>
      </c>
      <c r="FL1572">
        <v>84.379173278808594</v>
      </c>
      <c r="FM1572">
        <v>82.764778137207031</v>
      </c>
      <c r="FN1572">
        <v>83.424034118652344</v>
      </c>
      <c r="FO1572">
        <v>83.183334350585938</v>
      </c>
      <c r="FP1572">
        <v>80.945243835449219</v>
      </c>
      <c r="FQ1572">
        <v>79.349273681640625</v>
      </c>
      <c r="FR1572">
        <v>77.622909545898437</v>
      </c>
      <c r="FS1572">
        <v>75.332954406738281</v>
      </c>
      <c r="FT1572">
        <v>72.516014099121094</v>
      </c>
      <c r="FU1572">
        <v>70.879409790039063</v>
      </c>
      <c r="FV1572">
        <v>69.202484130859375</v>
      </c>
      <c r="FW1572">
        <v>181</v>
      </c>
      <c r="FX1572">
        <v>8.9820645749568939E-2</v>
      </c>
      <c r="FY1572">
        <v>1</v>
      </c>
    </row>
    <row r="1573" spans="1:181" x14ac:dyDescent="0.2">
      <c r="A1573" t="s">
        <v>243</v>
      </c>
      <c r="B1573" t="s">
        <v>239</v>
      </c>
      <c r="C1573" t="s">
        <v>214</v>
      </c>
      <c r="D1573" t="s">
        <v>38</v>
      </c>
      <c r="E1573">
        <v>2021</v>
      </c>
      <c r="F1573" t="s">
        <v>224</v>
      </c>
      <c r="G1573" t="s">
        <v>245</v>
      </c>
      <c r="H1573">
        <v>190</v>
      </c>
      <c r="K1573">
        <v>15.846312522888184</v>
      </c>
      <c r="L1573">
        <v>15.109198570251465</v>
      </c>
      <c r="M1573">
        <v>14.624987602233887</v>
      </c>
      <c r="N1573">
        <v>14.910711288452148</v>
      </c>
      <c r="O1573">
        <v>15.614883422851563</v>
      </c>
      <c r="P1573">
        <v>16.512815475463867</v>
      </c>
      <c r="Q1573">
        <v>19.46037483215332</v>
      </c>
      <c r="R1573">
        <v>22.865638732910156</v>
      </c>
      <c r="S1573">
        <v>25.835994720458984</v>
      </c>
      <c r="T1573">
        <v>27.89166259765625</v>
      </c>
      <c r="U1573">
        <v>31.226875305175781</v>
      </c>
      <c r="V1573">
        <v>32.7469482421875</v>
      </c>
      <c r="W1573">
        <v>33.522090911865234</v>
      </c>
      <c r="X1573">
        <v>34.196876525878906</v>
      </c>
      <c r="Y1573">
        <v>34.018386840820312</v>
      </c>
      <c r="Z1573">
        <v>34.307777404785156</v>
      </c>
      <c r="AA1573">
        <v>34.270133972167969</v>
      </c>
      <c r="AB1573">
        <v>33.940059661865234</v>
      </c>
      <c r="AC1573">
        <v>33.697944641113281</v>
      </c>
      <c r="AD1573">
        <v>33.352466583251953</v>
      </c>
      <c r="AE1573">
        <v>30.754156112670898</v>
      </c>
      <c r="AF1573">
        <v>24.651935577392578</v>
      </c>
      <c r="AG1573">
        <v>19.655086517333984</v>
      </c>
      <c r="AH1573">
        <v>16.67302131652832</v>
      </c>
      <c r="AI1573">
        <v>-2.2604148387908936</v>
      </c>
      <c r="AJ1573">
        <v>-1.7504298686981201</v>
      </c>
      <c r="AK1573">
        <v>-1.329674243927002</v>
      </c>
      <c r="AL1573">
        <v>-1.2605612277984619</v>
      </c>
      <c r="AM1573">
        <v>-1.2567496299743652</v>
      </c>
      <c r="AN1573">
        <v>-1.2897059917449951</v>
      </c>
      <c r="AO1573">
        <v>-1.4133228063583374</v>
      </c>
      <c r="AP1573">
        <v>-1.5945428609848022</v>
      </c>
      <c r="AQ1573">
        <v>-1.7257348299026489</v>
      </c>
      <c r="AR1573">
        <v>-1.8397784233093262</v>
      </c>
      <c r="AS1573">
        <v>-2.0456118583679199</v>
      </c>
      <c r="AT1573">
        <v>-2.1445538997650146</v>
      </c>
      <c r="AU1573">
        <v>-0.96430164575576782</v>
      </c>
      <c r="AV1573">
        <v>5.0529036521911621</v>
      </c>
      <c r="AW1573">
        <v>5.097442626953125</v>
      </c>
      <c r="AX1573">
        <v>5.180142879486084</v>
      </c>
      <c r="AY1573">
        <v>5.1740078926086426</v>
      </c>
      <c r="AZ1573">
        <v>5.0658860206604004</v>
      </c>
      <c r="BA1573">
        <v>-1.2277103662490845</v>
      </c>
      <c r="BB1573">
        <v>-0.98063832521438599</v>
      </c>
      <c r="BC1573">
        <v>-0.8780786395072937</v>
      </c>
      <c r="BD1573">
        <v>-0.64505201578140259</v>
      </c>
      <c r="BE1573">
        <v>-1.1049530506134033</v>
      </c>
      <c r="BF1573">
        <v>-1.5148721933364868</v>
      </c>
      <c r="BG1573">
        <v>-0.89367353916168213</v>
      </c>
      <c r="BH1573">
        <v>-0.69509714841842651</v>
      </c>
      <c r="BI1573">
        <v>-0.53489017486572266</v>
      </c>
      <c r="BJ1573">
        <v>-0.51850730180740356</v>
      </c>
      <c r="BK1573">
        <v>-0.53260964155197144</v>
      </c>
      <c r="BL1573">
        <v>-0.55442500114440918</v>
      </c>
      <c r="BM1573">
        <v>-0.64826786518096924</v>
      </c>
      <c r="BN1573">
        <v>-0.76436448097229004</v>
      </c>
      <c r="BO1573">
        <v>-0.84654158353805542</v>
      </c>
      <c r="BP1573">
        <v>-0.9003874659538269</v>
      </c>
      <c r="BQ1573">
        <v>-1.0262963771820068</v>
      </c>
      <c r="BR1573">
        <v>-1.0748202800750732</v>
      </c>
      <c r="BS1573">
        <v>-0.13648927211761475</v>
      </c>
      <c r="BT1573">
        <v>5.4005017280578613</v>
      </c>
      <c r="BU1573">
        <v>5.4315166473388672</v>
      </c>
      <c r="BV1573">
        <v>5.5032095909118652</v>
      </c>
      <c r="BW1573">
        <v>5.49737548828125</v>
      </c>
      <c r="BX1573">
        <v>5.3995785713195801</v>
      </c>
      <c r="BY1573">
        <v>-0.4063255786895752</v>
      </c>
      <c r="BZ1573">
        <v>-0.60695993900299072</v>
      </c>
      <c r="CA1573">
        <v>-0.55330348014831543</v>
      </c>
      <c r="CB1573">
        <v>-0.42841160297393799</v>
      </c>
      <c r="CC1573">
        <v>-0.64786630868911743</v>
      </c>
      <c r="CD1573">
        <v>-0.86317098140716553</v>
      </c>
      <c r="CE1573">
        <v>5.2927393466234207E-2</v>
      </c>
      <c r="CF1573">
        <v>3.5823050886392593E-2</v>
      </c>
      <c r="CG1573">
        <v>1.5574855729937553E-2</v>
      </c>
      <c r="CH1573">
        <v>-4.5630834065377712E-3</v>
      </c>
      <c r="CI1573">
        <v>-3.107251413166523E-2</v>
      </c>
      <c r="CJ1573">
        <v>-4.5171573758125305E-2</v>
      </c>
      <c r="CK1573">
        <v>-0.11839310824871063</v>
      </c>
      <c r="CL1573">
        <v>-0.18938542902469635</v>
      </c>
      <c r="CM1573">
        <v>-0.23761498928070068</v>
      </c>
      <c r="CN1573">
        <v>-0.24976818263530731</v>
      </c>
      <c r="CO1573">
        <v>-0.32032150030136108</v>
      </c>
      <c r="CP1573">
        <v>-0.33392605185508728</v>
      </c>
      <c r="CQ1573">
        <v>0.43685105443000793</v>
      </c>
      <c r="CR1573">
        <v>5.6412467956542969</v>
      </c>
      <c r="CS1573">
        <v>5.6628952026367187</v>
      </c>
      <c r="CT1573">
        <v>5.7269644737243652</v>
      </c>
      <c r="CU1573">
        <v>5.7213387489318848</v>
      </c>
      <c r="CV1573">
        <v>5.6306929588317871</v>
      </c>
      <c r="CW1573">
        <v>0.16256305575370789</v>
      </c>
      <c r="CX1573">
        <v>-0.34815144538879395</v>
      </c>
      <c r="CY1573">
        <v>-0.32836517691612244</v>
      </c>
      <c r="CZ1573">
        <v>-0.27836713194847107</v>
      </c>
      <c r="DA1573">
        <v>-0.33128944039344788</v>
      </c>
      <c r="DB1573">
        <v>-0.41180473566055298</v>
      </c>
      <c r="DC1573">
        <v>0.99952828884124756</v>
      </c>
      <c r="DD1573">
        <v>0.7667432427406311</v>
      </c>
      <c r="DE1573">
        <v>0.56603991985321045</v>
      </c>
      <c r="DF1573">
        <v>0.50938117504119873</v>
      </c>
      <c r="DG1573">
        <v>0.47046461701393127</v>
      </c>
      <c r="DH1573">
        <v>0.46408185362815857</v>
      </c>
      <c r="DI1573">
        <v>0.41148164868354797</v>
      </c>
      <c r="DJ1573">
        <v>0.38559362292289734</v>
      </c>
      <c r="DK1573">
        <v>0.37131160497665405</v>
      </c>
      <c r="DL1573">
        <v>0.40085110068321228</v>
      </c>
      <c r="DM1573">
        <v>0.38565334677696228</v>
      </c>
      <c r="DN1573">
        <v>0.40696814656257629</v>
      </c>
      <c r="DO1573">
        <v>1.0101913213729858</v>
      </c>
      <c r="DP1573">
        <v>5.8819918632507324</v>
      </c>
      <c r="DQ1573">
        <v>5.8942737579345703</v>
      </c>
      <c r="DR1573">
        <v>5.9507193565368652</v>
      </c>
      <c r="DS1573">
        <v>5.9453020095825195</v>
      </c>
      <c r="DT1573">
        <v>5.8618073463439941</v>
      </c>
      <c r="DU1573">
        <v>0.73145169019699097</v>
      </c>
      <c r="DV1573">
        <v>-8.9342929422855377E-2</v>
      </c>
      <c r="DW1573">
        <v>-0.10342688113451004</v>
      </c>
      <c r="DX1573">
        <v>-0.12832266092300415</v>
      </c>
      <c r="DY1573">
        <v>-1.4712548814713955E-2</v>
      </c>
      <c r="DZ1573">
        <v>3.9561513811349869E-2</v>
      </c>
      <c r="EA1573">
        <v>2.366269588470459</v>
      </c>
      <c r="EB1573">
        <v>1.8220759630203247</v>
      </c>
      <c r="EC1573">
        <v>1.3608239889144897</v>
      </c>
      <c r="ED1573">
        <v>1.2514350414276123</v>
      </c>
      <c r="EE1573">
        <v>1.1946046352386475</v>
      </c>
      <c r="EF1573">
        <v>1.1993628740310669</v>
      </c>
      <c r="EG1573">
        <v>1.1765366792678833</v>
      </c>
      <c r="EH1573">
        <v>1.2157720327377319</v>
      </c>
      <c r="EI1573">
        <v>1.2505048513412476</v>
      </c>
      <c r="EJ1573">
        <v>1.3402420282363892</v>
      </c>
      <c r="EK1573">
        <v>1.4049688577651978</v>
      </c>
      <c r="EL1573">
        <v>1.4767017364501953</v>
      </c>
      <c r="EM1573">
        <v>1.8380037546157837</v>
      </c>
      <c r="EN1573">
        <v>6.2295899391174316</v>
      </c>
      <c r="EO1573">
        <v>6.2283477783203125</v>
      </c>
      <c r="EP1573">
        <v>6.2737860679626465</v>
      </c>
      <c r="EQ1573">
        <v>6.268669605255127</v>
      </c>
      <c r="ER1573">
        <v>6.1954998970031738</v>
      </c>
      <c r="ES1573">
        <v>1.552836537361145</v>
      </c>
      <c r="ET1573">
        <v>0.28433546423912048</v>
      </c>
      <c r="EU1573">
        <v>0.22134828567504883</v>
      </c>
      <c r="EV1573">
        <v>8.8317729532718658E-2</v>
      </c>
      <c r="EW1573">
        <v>0.44237419962882996</v>
      </c>
      <c r="EX1573">
        <v>0.69126266241073608</v>
      </c>
      <c r="EY1573">
        <v>66.455307006835938</v>
      </c>
      <c r="EZ1573">
        <v>64.327064514160156</v>
      </c>
      <c r="FA1573">
        <v>63.858844757080078</v>
      </c>
      <c r="FB1573">
        <v>63.787082672119141</v>
      </c>
      <c r="FC1573">
        <v>63.836944580078125</v>
      </c>
      <c r="FD1573">
        <v>63.673336029052734</v>
      </c>
      <c r="FE1573">
        <v>64.288688659667969</v>
      </c>
      <c r="FF1573">
        <v>69.279998779296875</v>
      </c>
      <c r="FG1573">
        <v>72.756401062011719</v>
      </c>
      <c r="FH1573">
        <v>76.140121459960937</v>
      </c>
      <c r="FI1573">
        <v>79.799125671386719</v>
      </c>
      <c r="FJ1573">
        <v>82.0506591796875</v>
      </c>
      <c r="FK1573">
        <v>83.746360778808594</v>
      </c>
      <c r="FL1573">
        <v>84.379173278808594</v>
      </c>
      <c r="FM1573">
        <v>82.764778137207031</v>
      </c>
      <c r="FN1573">
        <v>83.424034118652344</v>
      </c>
      <c r="FO1573">
        <v>83.183334350585938</v>
      </c>
      <c r="FP1573">
        <v>80.945243835449219</v>
      </c>
      <c r="FQ1573">
        <v>79.349273681640625</v>
      </c>
      <c r="FR1573">
        <v>77.622909545898437</v>
      </c>
      <c r="FS1573">
        <v>75.332954406738281</v>
      </c>
      <c r="FT1573">
        <v>72.516014099121094</v>
      </c>
      <c r="FU1573">
        <v>70.879409790039063</v>
      </c>
      <c r="FV1573">
        <v>69.202484130859375</v>
      </c>
      <c r="FW1573">
        <v>181</v>
      </c>
      <c r="FX1573">
        <v>8.9820645749568939E-2</v>
      </c>
      <c r="FY1573">
        <v>1</v>
      </c>
    </row>
    <row r="1574" spans="1:181" x14ac:dyDescent="0.2">
      <c r="A1574" t="s">
        <v>243</v>
      </c>
      <c r="B1574" t="s">
        <v>239</v>
      </c>
      <c r="C1574" t="s">
        <v>214</v>
      </c>
      <c r="D1574" t="s">
        <v>38</v>
      </c>
      <c r="E1574">
        <v>2022</v>
      </c>
      <c r="F1574" t="s">
        <v>224</v>
      </c>
      <c r="G1574" t="s">
        <v>245</v>
      </c>
      <c r="H1574">
        <v>190</v>
      </c>
      <c r="K1574">
        <v>15.846312522888184</v>
      </c>
      <c r="L1574">
        <v>15.109198570251465</v>
      </c>
      <c r="M1574">
        <v>14.624987602233887</v>
      </c>
      <c r="N1574">
        <v>14.910711288452148</v>
      </c>
      <c r="O1574">
        <v>15.614883422851563</v>
      </c>
      <c r="P1574">
        <v>16.512815475463867</v>
      </c>
      <c r="Q1574">
        <v>19.46037483215332</v>
      </c>
      <c r="R1574">
        <v>22.865638732910156</v>
      </c>
      <c r="S1574">
        <v>25.835994720458984</v>
      </c>
      <c r="T1574">
        <v>27.89166259765625</v>
      </c>
      <c r="U1574">
        <v>31.226875305175781</v>
      </c>
      <c r="V1574">
        <v>32.7469482421875</v>
      </c>
      <c r="W1574">
        <v>33.522090911865234</v>
      </c>
      <c r="X1574">
        <v>34.196876525878906</v>
      </c>
      <c r="Y1574">
        <v>34.018386840820312</v>
      </c>
      <c r="Z1574">
        <v>34.307777404785156</v>
      </c>
      <c r="AA1574">
        <v>34.270133972167969</v>
      </c>
      <c r="AB1574">
        <v>33.940059661865234</v>
      </c>
      <c r="AC1574">
        <v>33.697944641113281</v>
      </c>
      <c r="AD1574">
        <v>33.352466583251953</v>
      </c>
      <c r="AE1574">
        <v>30.754156112670898</v>
      </c>
      <c r="AF1574">
        <v>24.651935577392578</v>
      </c>
      <c r="AG1574">
        <v>19.655086517333984</v>
      </c>
      <c r="AH1574">
        <v>16.67302131652832</v>
      </c>
      <c r="AI1574">
        <v>-2.2604148387908936</v>
      </c>
      <c r="AJ1574">
        <v>-1.7504298686981201</v>
      </c>
      <c r="AK1574">
        <v>-1.329674243927002</v>
      </c>
      <c r="AL1574">
        <v>-1.2605612277984619</v>
      </c>
      <c r="AM1574">
        <v>-1.2567496299743652</v>
      </c>
      <c r="AN1574">
        <v>-1.2897059917449951</v>
      </c>
      <c r="AO1574">
        <v>-1.4133228063583374</v>
      </c>
      <c r="AP1574">
        <v>-1.5945428609848022</v>
      </c>
      <c r="AQ1574">
        <v>-1.7257348299026489</v>
      </c>
      <c r="AR1574">
        <v>-1.8397784233093262</v>
      </c>
      <c r="AS1574">
        <v>-2.0456118583679199</v>
      </c>
      <c r="AT1574">
        <v>-2.1445538997650146</v>
      </c>
      <c r="AU1574">
        <v>-0.96430164575576782</v>
      </c>
      <c r="AV1574">
        <v>5.0529036521911621</v>
      </c>
      <c r="AW1574">
        <v>5.097442626953125</v>
      </c>
      <c r="AX1574">
        <v>5.180142879486084</v>
      </c>
      <c r="AY1574">
        <v>5.1740078926086426</v>
      </c>
      <c r="AZ1574">
        <v>5.0658860206604004</v>
      </c>
      <c r="BA1574">
        <v>-1.2277103662490845</v>
      </c>
      <c r="BB1574">
        <v>-0.98063832521438599</v>
      </c>
      <c r="BC1574">
        <v>-0.8780786395072937</v>
      </c>
      <c r="BD1574">
        <v>-0.64505201578140259</v>
      </c>
      <c r="BE1574">
        <v>-1.1049530506134033</v>
      </c>
      <c r="BF1574">
        <v>-1.5148721933364868</v>
      </c>
      <c r="BG1574">
        <v>-0.89367353916168213</v>
      </c>
      <c r="BH1574">
        <v>-0.69509714841842651</v>
      </c>
      <c r="BI1574">
        <v>-0.53489017486572266</v>
      </c>
      <c r="BJ1574">
        <v>-0.51850730180740356</v>
      </c>
      <c r="BK1574">
        <v>-0.53260964155197144</v>
      </c>
      <c r="BL1574">
        <v>-0.55442500114440918</v>
      </c>
      <c r="BM1574">
        <v>-0.64826786518096924</v>
      </c>
      <c r="BN1574">
        <v>-0.76436448097229004</v>
      </c>
      <c r="BO1574">
        <v>-0.84654158353805542</v>
      </c>
      <c r="BP1574">
        <v>-0.9003874659538269</v>
      </c>
      <c r="BQ1574">
        <v>-1.0262963771820068</v>
      </c>
      <c r="BR1574">
        <v>-1.0748202800750732</v>
      </c>
      <c r="BS1574">
        <v>-0.13648927211761475</v>
      </c>
      <c r="BT1574">
        <v>5.4005017280578613</v>
      </c>
      <c r="BU1574">
        <v>5.4315166473388672</v>
      </c>
      <c r="BV1574">
        <v>5.5032095909118652</v>
      </c>
      <c r="BW1574">
        <v>5.49737548828125</v>
      </c>
      <c r="BX1574">
        <v>5.3995785713195801</v>
      </c>
      <c r="BY1574">
        <v>-0.4063255786895752</v>
      </c>
      <c r="BZ1574">
        <v>-0.60695993900299072</v>
      </c>
      <c r="CA1574">
        <v>-0.55330348014831543</v>
      </c>
      <c r="CB1574">
        <v>-0.42841160297393799</v>
      </c>
      <c r="CC1574">
        <v>-0.64786630868911743</v>
      </c>
      <c r="CD1574">
        <v>-0.86317098140716553</v>
      </c>
      <c r="CE1574">
        <v>5.2927393466234207E-2</v>
      </c>
      <c r="CF1574">
        <v>3.5823050886392593E-2</v>
      </c>
      <c r="CG1574">
        <v>1.5574855729937553E-2</v>
      </c>
      <c r="CH1574">
        <v>-4.5630834065377712E-3</v>
      </c>
      <c r="CI1574">
        <v>-3.107251413166523E-2</v>
      </c>
      <c r="CJ1574">
        <v>-4.5171573758125305E-2</v>
      </c>
      <c r="CK1574">
        <v>-0.11839310824871063</v>
      </c>
      <c r="CL1574">
        <v>-0.18938542902469635</v>
      </c>
      <c r="CM1574">
        <v>-0.23761498928070068</v>
      </c>
      <c r="CN1574">
        <v>-0.24976818263530731</v>
      </c>
      <c r="CO1574">
        <v>-0.32032150030136108</v>
      </c>
      <c r="CP1574">
        <v>-0.33392605185508728</v>
      </c>
      <c r="CQ1574">
        <v>0.43685105443000793</v>
      </c>
      <c r="CR1574">
        <v>5.6412467956542969</v>
      </c>
      <c r="CS1574">
        <v>5.6628952026367187</v>
      </c>
      <c r="CT1574">
        <v>5.7269644737243652</v>
      </c>
      <c r="CU1574">
        <v>5.7213387489318848</v>
      </c>
      <c r="CV1574">
        <v>5.6306929588317871</v>
      </c>
      <c r="CW1574">
        <v>0.16256305575370789</v>
      </c>
      <c r="CX1574">
        <v>-0.34815144538879395</v>
      </c>
      <c r="CY1574">
        <v>-0.32836517691612244</v>
      </c>
      <c r="CZ1574">
        <v>-0.27836713194847107</v>
      </c>
      <c r="DA1574">
        <v>-0.33128944039344788</v>
      </c>
      <c r="DB1574">
        <v>-0.41180473566055298</v>
      </c>
      <c r="DC1574">
        <v>0.99952828884124756</v>
      </c>
      <c r="DD1574">
        <v>0.7667432427406311</v>
      </c>
      <c r="DE1574">
        <v>0.56603991985321045</v>
      </c>
      <c r="DF1574">
        <v>0.50938117504119873</v>
      </c>
      <c r="DG1574">
        <v>0.47046461701393127</v>
      </c>
      <c r="DH1574">
        <v>0.46408185362815857</v>
      </c>
      <c r="DI1574">
        <v>0.41148164868354797</v>
      </c>
      <c r="DJ1574">
        <v>0.38559362292289734</v>
      </c>
      <c r="DK1574">
        <v>0.37131160497665405</v>
      </c>
      <c r="DL1574">
        <v>0.40085110068321228</v>
      </c>
      <c r="DM1574">
        <v>0.38565334677696228</v>
      </c>
      <c r="DN1574">
        <v>0.40696814656257629</v>
      </c>
      <c r="DO1574">
        <v>1.0101913213729858</v>
      </c>
      <c r="DP1574">
        <v>5.8819918632507324</v>
      </c>
      <c r="DQ1574">
        <v>5.8942737579345703</v>
      </c>
      <c r="DR1574">
        <v>5.9507193565368652</v>
      </c>
      <c r="DS1574">
        <v>5.9453020095825195</v>
      </c>
      <c r="DT1574">
        <v>5.8618073463439941</v>
      </c>
      <c r="DU1574">
        <v>0.73145169019699097</v>
      </c>
      <c r="DV1574">
        <v>-8.9342929422855377E-2</v>
      </c>
      <c r="DW1574">
        <v>-0.10342688113451004</v>
      </c>
      <c r="DX1574">
        <v>-0.12832266092300415</v>
      </c>
      <c r="DY1574">
        <v>-1.4712548814713955E-2</v>
      </c>
      <c r="DZ1574">
        <v>3.9561513811349869E-2</v>
      </c>
      <c r="EA1574">
        <v>2.366269588470459</v>
      </c>
      <c r="EB1574">
        <v>1.8220759630203247</v>
      </c>
      <c r="EC1574">
        <v>1.3608239889144897</v>
      </c>
      <c r="ED1574">
        <v>1.2514350414276123</v>
      </c>
      <c r="EE1574">
        <v>1.1946046352386475</v>
      </c>
      <c r="EF1574">
        <v>1.1993628740310669</v>
      </c>
      <c r="EG1574">
        <v>1.1765366792678833</v>
      </c>
      <c r="EH1574">
        <v>1.2157720327377319</v>
      </c>
      <c r="EI1574">
        <v>1.2505048513412476</v>
      </c>
      <c r="EJ1574">
        <v>1.3402420282363892</v>
      </c>
      <c r="EK1574">
        <v>1.4049688577651978</v>
      </c>
      <c r="EL1574">
        <v>1.4767017364501953</v>
      </c>
      <c r="EM1574">
        <v>1.8380037546157837</v>
      </c>
      <c r="EN1574">
        <v>6.2295899391174316</v>
      </c>
      <c r="EO1574">
        <v>6.2283477783203125</v>
      </c>
      <c r="EP1574">
        <v>6.2737860679626465</v>
      </c>
      <c r="EQ1574">
        <v>6.268669605255127</v>
      </c>
      <c r="ER1574">
        <v>6.1954998970031738</v>
      </c>
      <c r="ES1574">
        <v>1.552836537361145</v>
      </c>
      <c r="ET1574">
        <v>0.28433546423912048</v>
      </c>
      <c r="EU1574">
        <v>0.22134828567504883</v>
      </c>
      <c r="EV1574">
        <v>8.8317729532718658E-2</v>
      </c>
      <c r="EW1574">
        <v>0.44237419962882996</v>
      </c>
      <c r="EX1574">
        <v>0.69126266241073608</v>
      </c>
      <c r="EY1574">
        <v>66.455307006835938</v>
      </c>
      <c r="EZ1574">
        <v>64.327064514160156</v>
      </c>
      <c r="FA1574">
        <v>63.858844757080078</v>
      </c>
      <c r="FB1574">
        <v>63.787082672119141</v>
      </c>
      <c r="FC1574">
        <v>63.836944580078125</v>
      </c>
      <c r="FD1574">
        <v>63.673336029052734</v>
      </c>
      <c r="FE1574">
        <v>64.288688659667969</v>
      </c>
      <c r="FF1574">
        <v>69.279998779296875</v>
      </c>
      <c r="FG1574">
        <v>72.756401062011719</v>
      </c>
      <c r="FH1574">
        <v>76.140121459960937</v>
      </c>
      <c r="FI1574">
        <v>79.799125671386719</v>
      </c>
      <c r="FJ1574">
        <v>82.0506591796875</v>
      </c>
      <c r="FK1574">
        <v>83.746360778808594</v>
      </c>
      <c r="FL1574">
        <v>84.379173278808594</v>
      </c>
      <c r="FM1574">
        <v>82.764778137207031</v>
      </c>
      <c r="FN1574">
        <v>83.424034118652344</v>
      </c>
      <c r="FO1574">
        <v>83.183334350585938</v>
      </c>
      <c r="FP1574">
        <v>80.945243835449219</v>
      </c>
      <c r="FQ1574">
        <v>79.349273681640625</v>
      </c>
      <c r="FR1574">
        <v>77.622909545898437</v>
      </c>
      <c r="FS1574">
        <v>75.332954406738281</v>
      </c>
      <c r="FT1574">
        <v>72.516014099121094</v>
      </c>
      <c r="FU1574">
        <v>70.879409790039063</v>
      </c>
      <c r="FV1574">
        <v>69.202484130859375</v>
      </c>
      <c r="FW1574">
        <v>181</v>
      </c>
      <c r="FX1574">
        <v>8.9820645749568939E-2</v>
      </c>
      <c r="FY1574">
        <v>1</v>
      </c>
    </row>
    <row r="1575" spans="1:181" x14ac:dyDescent="0.2">
      <c r="A1575" t="s">
        <v>243</v>
      </c>
      <c r="B1575" t="s">
        <v>239</v>
      </c>
      <c r="C1575" t="s">
        <v>214</v>
      </c>
      <c r="D1575" t="s">
        <v>38</v>
      </c>
      <c r="E1575">
        <v>2023</v>
      </c>
      <c r="F1575" t="s">
        <v>224</v>
      </c>
      <c r="G1575" t="s">
        <v>245</v>
      </c>
      <c r="H1575">
        <v>190</v>
      </c>
      <c r="K1575">
        <v>15.846312522888184</v>
      </c>
      <c r="L1575">
        <v>15.109198570251465</v>
      </c>
      <c r="M1575">
        <v>14.624987602233887</v>
      </c>
      <c r="N1575">
        <v>14.910711288452148</v>
      </c>
      <c r="O1575">
        <v>15.614883422851563</v>
      </c>
      <c r="P1575">
        <v>16.512815475463867</v>
      </c>
      <c r="Q1575">
        <v>19.46037483215332</v>
      </c>
      <c r="R1575">
        <v>22.865638732910156</v>
      </c>
      <c r="S1575">
        <v>25.835994720458984</v>
      </c>
      <c r="T1575">
        <v>27.89166259765625</v>
      </c>
      <c r="U1575">
        <v>31.226875305175781</v>
      </c>
      <c r="V1575">
        <v>32.7469482421875</v>
      </c>
      <c r="W1575">
        <v>33.522090911865234</v>
      </c>
      <c r="X1575">
        <v>34.196876525878906</v>
      </c>
      <c r="Y1575">
        <v>34.018386840820312</v>
      </c>
      <c r="Z1575">
        <v>34.307777404785156</v>
      </c>
      <c r="AA1575">
        <v>34.270133972167969</v>
      </c>
      <c r="AB1575">
        <v>33.940059661865234</v>
      </c>
      <c r="AC1575">
        <v>33.697944641113281</v>
      </c>
      <c r="AD1575">
        <v>33.352466583251953</v>
      </c>
      <c r="AE1575">
        <v>30.754156112670898</v>
      </c>
      <c r="AF1575">
        <v>24.651935577392578</v>
      </c>
      <c r="AG1575">
        <v>19.655086517333984</v>
      </c>
      <c r="AH1575">
        <v>16.67302131652832</v>
      </c>
      <c r="AI1575">
        <v>-2.2604148387908936</v>
      </c>
      <c r="AJ1575">
        <v>-1.7504298686981201</v>
      </c>
      <c r="AK1575">
        <v>-1.329674243927002</v>
      </c>
      <c r="AL1575">
        <v>-1.2605612277984619</v>
      </c>
      <c r="AM1575">
        <v>-1.2567496299743652</v>
      </c>
      <c r="AN1575">
        <v>-1.2897059917449951</v>
      </c>
      <c r="AO1575">
        <v>-1.4133228063583374</v>
      </c>
      <c r="AP1575">
        <v>-1.5945428609848022</v>
      </c>
      <c r="AQ1575">
        <v>-1.7257348299026489</v>
      </c>
      <c r="AR1575">
        <v>-1.8397784233093262</v>
      </c>
      <c r="AS1575">
        <v>-2.0456118583679199</v>
      </c>
      <c r="AT1575">
        <v>-2.1445538997650146</v>
      </c>
      <c r="AU1575">
        <v>-0.96430164575576782</v>
      </c>
      <c r="AV1575">
        <v>5.0529036521911621</v>
      </c>
      <c r="AW1575">
        <v>5.097442626953125</v>
      </c>
      <c r="AX1575">
        <v>5.180142879486084</v>
      </c>
      <c r="AY1575">
        <v>5.1740078926086426</v>
      </c>
      <c r="AZ1575">
        <v>5.0658860206604004</v>
      </c>
      <c r="BA1575">
        <v>-1.2277103662490845</v>
      </c>
      <c r="BB1575">
        <v>-0.98063832521438599</v>
      </c>
      <c r="BC1575">
        <v>-0.8780786395072937</v>
      </c>
      <c r="BD1575">
        <v>-0.64505201578140259</v>
      </c>
      <c r="BE1575">
        <v>-1.1049530506134033</v>
      </c>
      <c r="BF1575">
        <v>-1.5148721933364868</v>
      </c>
      <c r="BG1575">
        <v>-0.89367353916168213</v>
      </c>
      <c r="BH1575">
        <v>-0.69509714841842651</v>
      </c>
      <c r="BI1575">
        <v>-0.53489017486572266</v>
      </c>
      <c r="BJ1575">
        <v>-0.51850730180740356</v>
      </c>
      <c r="BK1575">
        <v>-0.53260964155197144</v>
      </c>
      <c r="BL1575">
        <v>-0.55442500114440918</v>
      </c>
      <c r="BM1575">
        <v>-0.64826786518096924</v>
      </c>
      <c r="BN1575">
        <v>-0.76436448097229004</v>
      </c>
      <c r="BO1575">
        <v>-0.84654158353805542</v>
      </c>
      <c r="BP1575">
        <v>-0.9003874659538269</v>
      </c>
      <c r="BQ1575">
        <v>-1.0262963771820068</v>
      </c>
      <c r="BR1575">
        <v>-1.0748202800750732</v>
      </c>
      <c r="BS1575">
        <v>-0.13648927211761475</v>
      </c>
      <c r="BT1575">
        <v>5.4005017280578613</v>
      </c>
      <c r="BU1575">
        <v>5.4315166473388672</v>
      </c>
      <c r="BV1575">
        <v>5.5032095909118652</v>
      </c>
      <c r="BW1575">
        <v>5.49737548828125</v>
      </c>
      <c r="BX1575">
        <v>5.3995785713195801</v>
      </c>
      <c r="BY1575">
        <v>-0.4063255786895752</v>
      </c>
      <c r="BZ1575">
        <v>-0.60695993900299072</v>
      </c>
      <c r="CA1575">
        <v>-0.55330348014831543</v>
      </c>
      <c r="CB1575">
        <v>-0.42841160297393799</v>
      </c>
      <c r="CC1575">
        <v>-0.64786630868911743</v>
      </c>
      <c r="CD1575">
        <v>-0.86317098140716553</v>
      </c>
      <c r="CE1575">
        <v>5.2927393466234207E-2</v>
      </c>
      <c r="CF1575">
        <v>3.5823050886392593E-2</v>
      </c>
      <c r="CG1575">
        <v>1.5574855729937553E-2</v>
      </c>
      <c r="CH1575">
        <v>-4.5630834065377712E-3</v>
      </c>
      <c r="CI1575">
        <v>-3.107251413166523E-2</v>
      </c>
      <c r="CJ1575">
        <v>-4.5171573758125305E-2</v>
      </c>
      <c r="CK1575">
        <v>-0.11839310824871063</v>
      </c>
      <c r="CL1575">
        <v>-0.18938542902469635</v>
      </c>
      <c r="CM1575">
        <v>-0.23761498928070068</v>
      </c>
      <c r="CN1575">
        <v>-0.24976818263530731</v>
      </c>
      <c r="CO1575">
        <v>-0.32032150030136108</v>
      </c>
      <c r="CP1575">
        <v>-0.33392605185508728</v>
      </c>
      <c r="CQ1575">
        <v>0.43685105443000793</v>
      </c>
      <c r="CR1575">
        <v>5.6412467956542969</v>
      </c>
      <c r="CS1575">
        <v>5.6628952026367187</v>
      </c>
      <c r="CT1575">
        <v>5.7269644737243652</v>
      </c>
      <c r="CU1575">
        <v>5.7213387489318848</v>
      </c>
      <c r="CV1575">
        <v>5.6306929588317871</v>
      </c>
      <c r="CW1575">
        <v>0.16256305575370789</v>
      </c>
      <c r="CX1575">
        <v>-0.34815144538879395</v>
      </c>
      <c r="CY1575">
        <v>-0.32836517691612244</v>
      </c>
      <c r="CZ1575">
        <v>-0.27836713194847107</v>
      </c>
      <c r="DA1575">
        <v>-0.33128944039344788</v>
      </c>
      <c r="DB1575">
        <v>-0.41180473566055298</v>
      </c>
      <c r="DC1575">
        <v>0.99952828884124756</v>
      </c>
      <c r="DD1575">
        <v>0.7667432427406311</v>
      </c>
      <c r="DE1575">
        <v>0.56603991985321045</v>
      </c>
      <c r="DF1575">
        <v>0.50938117504119873</v>
      </c>
      <c r="DG1575">
        <v>0.47046461701393127</v>
      </c>
      <c r="DH1575">
        <v>0.46408185362815857</v>
      </c>
      <c r="DI1575">
        <v>0.41148164868354797</v>
      </c>
      <c r="DJ1575">
        <v>0.38559362292289734</v>
      </c>
      <c r="DK1575">
        <v>0.37131160497665405</v>
      </c>
      <c r="DL1575">
        <v>0.40085110068321228</v>
      </c>
      <c r="DM1575">
        <v>0.38565334677696228</v>
      </c>
      <c r="DN1575">
        <v>0.40696814656257629</v>
      </c>
      <c r="DO1575">
        <v>1.0101913213729858</v>
      </c>
      <c r="DP1575">
        <v>5.8819918632507324</v>
      </c>
      <c r="DQ1575">
        <v>5.8942737579345703</v>
      </c>
      <c r="DR1575">
        <v>5.9507193565368652</v>
      </c>
      <c r="DS1575">
        <v>5.9453020095825195</v>
      </c>
      <c r="DT1575">
        <v>5.8618073463439941</v>
      </c>
      <c r="DU1575">
        <v>0.73145169019699097</v>
      </c>
      <c r="DV1575">
        <v>-8.9342929422855377E-2</v>
      </c>
      <c r="DW1575">
        <v>-0.10342688113451004</v>
      </c>
      <c r="DX1575">
        <v>-0.12832266092300415</v>
      </c>
      <c r="DY1575">
        <v>-1.4712548814713955E-2</v>
      </c>
      <c r="DZ1575">
        <v>3.9561513811349869E-2</v>
      </c>
      <c r="EA1575">
        <v>2.366269588470459</v>
      </c>
      <c r="EB1575">
        <v>1.8220759630203247</v>
      </c>
      <c r="EC1575">
        <v>1.3608239889144897</v>
      </c>
      <c r="ED1575">
        <v>1.2514350414276123</v>
      </c>
      <c r="EE1575">
        <v>1.1946046352386475</v>
      </c>
      <c r="EF1575">
        <v>1.1993628740310669</v>
      </c>
      <c r="EG1575">
        <v>1.1765366792678833</v>
      </c>
      <c r="EH1575">
        <v>1.2157720327377319</v>
      </c>
      <c r="EI1575">
        <v>1.2505048513412476</v>
      </c>
      <c r="EJ1575">
        <v>1.3402420282363892</v>
      </c>
      <c r="EK1575">
        <v>1.4049688577651978</v>
      </c>
      <c r="EL1575">
        <v>1.4767017364501953</v>
      </c>
      <c r="EM1575">
        <v>1.8380037546157837</v>
      </c>
      <c r="EN1575">
        <v>6.2295899391174316</v>
      </c>
      <c r="EO1575">
        <v>6.2283477783203125</v>
      </c>
      <c r="EP1575">
        <v>6.2737860679626465</v>
      </c>
      <c r="EQ1575">
        <v>6.268669605255127</v>
      </c>
      <c r="ER1575">
        <v>6.1954998970031738</v>
      </c>
      <c r="ES1575">
        <v>1.552836537361145</v>
      </c>
      <c r="ET1575">
        <v>0.28433546423912048</v>
      </c>
      <c r="EU1575">
        <v>0.22134828567504883</v>
      </c>
      <c r="EV1575">
        <v>8.8317729532718658E-2</v>
      </c>
      <c r="EW1575">
        <v>0.44237419962882996</v>
      </c>
      <c r="EX1575">
        <v>0.69126266241073608</v>
      </c>
      <c r="EY1575">
        <v>66.455307006835938</v>
      </c>
      <c r="EZ1575">
        <v>64.327064514160156</v>
      </c>
      <c r="FA1575">
        <v>63.858844757080078</v>
      </c>
      <c r="FB1575">
        <v>63.787082672119141</v>
      </c>
      <c r="FC1575">
        <v>63.836944580078125</v>
      </c>
      <c r="FD1575">
        <v>63.673336029052734</v>
      </c>
      <c r="FE1575">
        <v>64.288688659667969</v>
      </c>
      <c r="FF1575">
        <v>69.279998779296875</v>
      </c>
      <c r="FG1575">
        <v>72.756401062011719</v>
      </c>
      <c r="FH1575">
        <v>76.140121459960937</v>
      </c>
      <c r="FI1575">
        <v>79.799125671386719</v>
      </c>
      <c r="FJ1575">
        <v>82.0506591796875</v>
      </c>
      <c r="FK1575">
        <v>83.746360778808594</v>
      </c>
      <c r="FL1575">
        <v>84.379173278808594</v>
      </c>
      <c r="FM1575">
        <v>82.764778137207031</v>
      </c>
      <c r="FN1575">
        <v>83.424034118652344</v>
      </c>
      <c r="FO1575">
        <v>83.183334350585938</v>
      </c>
      <c r="FP1575">
        <v>80.945243835449219</v>
      </c>
      <c r="FQ1575">
        <v>79.349273681640625</v>
      </c>
      <c r="FR1575">
        <v>77.622909545898437</v>
      </c>
      <c r="FS1575">
        <v>75.332954406738281</v>
      </c>
      <c r="FT1575">
        <v>72.516014099121094</v>
      </c>
      <c r="FU1575">
        <v>70.879409790039063</v>
      </c>
      <c r="FV1575">
        <v>69.202484130859375</v>
      </c>
      <c r="FW1575">
        <v>181</v>
      </c>
      <c r="FX1575">
        <v>8.9820645749568939E-2</v>
      </c>
      <c r="FY1575">
        <v>1</v>
      </c>
    </row>
    <row r="1576" spans="1:181" x14ac:dyDescent="0.2">
      <c r="A1576" t="s">
        <v>243</v>
      </c>
      <c r="B1576" t="s">
        <v>239</v>
      </c>
      <c r="C1576" t="s">
        <v>214</v>
      </c>
      <c r="D1576" t="s">
        <v>38</v>
      </c>
      <c r="E1576">
        <v>2024</v>
      </c>
      <c r="F1576" t="s">
        <v>224</v>
      </c>
      <c r="G1576" t="s">
        <v>245</v>
      </c>
      <c r="H1576">
        <v>190</v>
      </c>
      <c r="K1576">
        <v>15.846312522888184</v>
      </c>
      <c r="L1576">
        <v>15.109198570251465</v>
      </c>
      <c r="M1576">
        <v>14.624987602233887</v>
      </c>
      <c r="N1576">
        <v>14.910711288452148</v>
      </c>
      <c r="O1576">
        <v>15.614883422851563</v>
      </c>
      <c r="P1576">
        <v>16.512815475463867</v>
      </c>
      <c r="Q1576">
        <v>19.46037483215332</v>
      </c>
      <c r="R1576">
        <v>22.865638732910156</v>
      </c>
      <c r="S1576">
        <v>25.835994720458984</v>
      </c>
      <c r="T1576">
        <v>27.89166259765625</v>
      </c>
      <c r="U1576">
        <v>31.226875305175781</v>
      </c>
      <c r="V1576">
        <v>32.7469482421875</v>
      </c>
      <c r="W1576">
        <v>33.522090911865234</v>
      </c>
      <c r="X1576">
        <v>34.196876525878906</v>
      </c>
      <c r="Y1576">
        <v>34.018386840820312</v>
      </c>
      <c r="Z1576">
        <v>34.307777404785156</v>
      </c>
      <c r="AA1576">
        <v>34.270133972167969</v>
      </c>
      <c r="AB1576">
        <v>33.940059661865234</v>
      </c>
      <c r="AC1576">
        <v>33.697944641113281</v>
      </c>
      <c r="AD1576">
        <v>33.352466583251953</v>
      </c>
      <c r="AE1576">
        <v>30.754156112670898</v>
      </c>
      <c r="AF1576">
        <v>24.651935577392578</v>
      </c>
      <c r="AG1576">
        <v>19.655086517333984</v>
      </c>
      <c r="AH1576">
        <v>16.67302131652832</v>
      </c>
      <c r="AI1576">
        <v>-2.2604148387908936</v>
      </c>
      <c r="AJ1576">
        <v>-1.7504298686981201</v>
      </c>
      <c r="AK1576">
        <v>-1.329674243927002</v>
      </c>
      <c r="AL1576">
        <v>-1.2605612277984619</v>
      </c>
      <c r="AM1576">
        <v>-1.2567496299743652</v>
      </c>
      <c r="AN1576">
        <v>-1.2897059917449951</v>
      </c>
      <c r="AO1576">
        <v>-1.4133228063583374</v>
      </c>
      <c r="AP1576">
        <v>-1.5945428609848022</v>
      </c>
      <c r="AQ1576">
        <v>-1.7257348299026489</v>
      </c>
      <c r="AR1576">
        <v>-1.8397784233093262</v>
      </c>
      <c r="AS1576">
        <v>-2.0456118583679199</v>
      </c>
      <c r="AT1576">
        <v>-2.1445538997650146</v>
      </c>
      <c r="AU1576">
        <v>-0.96430164575576782</v>
      </c>
      <c r="AV1576">
        <v>5.0529036521911621</v>
      </c>
      <c r="AW1576">
        <v>5.097442626953125</v>
      </c>
      <c r="AX1576">
        <v>5.180142879486084</v>
      </c>
      <c r="AY1576">
        <v>5.1740078926086426</v>
      </c>
      <c r="AZ1576">
        <v>5.0658860206604004</v>
      </c>
      <c r="BA1576">
        <v>-1.2277103662490845</v>
      </c>
      <c r="BB1576">
        <v>-0.98063832521438599</v>
      </c>
      <c r="BC1576">
        <v>-0.8780786395072937</v>
      </c>
      <c r="BD1576">
        <v>-0.64505201578140259</v>
      </c>
      <c r="BE1576">
        <v>-1.1049530506134033</v>
      </c>
      <c r="BF1576">
        <v>-1.5148721933364868</v>
      </c>
      <c r="BG1576">
        <v>-0.89367353916168213</v>
      </c>
      <c r="BH1576">
        <v>-0.69509714841842651</v>
      </c>
      <c r="BI1576">
        <v>-0.53489017486572266</v>
      </c>
      <c r="BJ1576">
        <v>-0.51850730180740356</v>
      </c>
      <c r="BK1576">
        <v>-0.53260964155197144</v>
      </c>
      <c r="BL1576">
        <v>-0.55442500114440918</v>
      </c>
      <c r="BM1576">
        <v>-0.64826786518096924</v>
      </c>
      <c r="BN1576">
        <v>-0.76436448097229004</v>
      </c>
      <c r="BO1576">
        <v>-0.84654158353805542</v>
      </c>
      <c r="BP1576">
        <v>-0.9003874659538269</v>
      </c>
      <c r="BQ1576">
        <v>-1.0262963771820068</v>
      </c>
      <c r="BR1576">
        <v>-1.0748202800750732</v>
      </c>
      <c r="BS1576">
        <v>-0.13648927211761475</v>
      </c>
      <c r="BT1576">
        <v>5.4005017280578613</v>
      </c>
      <c r="BU1576">
        <v>5.4315166473388672</v>
      </c>
      <c r="BV1576">
        <v>5.5032095909118652</v>
      </c>
      <c r="BW1576">
        <v>5.49737548828125</v>
      </c>
      <c r="BX1576">
        <v>5.3995785713195801</v>
      </c>
      <c r="BY1576">
        <v>-0.4063255786895752</v>
      </c>
      <c r="BZ1576">
        <v>-0.60695993900299072</v>
      </c>
      <c r="CA1576">
        <v>-0.55330348014831543</v>
      </c>
      <c r="CB1576">
        <v>-0.42841160297393799</v>
      </c>
      <c r="CC1576">
        <v>-0.64786630868911743</v>
      </c>
      <c r="CD1576">
        <v>-0.86317098140716553</v>
      </c>
      <c r="CE1576">
        <v>5.2927393466234207E-2</v>
      </c>
      <c r="CF1576">
        <v>3.5823050886392593E-2</v>
      </c>
      <c r="CG1576">
        <v>1.5574855729937553E-2</v>
      </c>
      <c r="CH1576">
        <v>-4.5630834065377712E-3</v>
      </c>
      <c r="CI1576">
        <v>-3.107251413166523E-2</v>
      </c>
      <c r="CJ1576">
        <v>-4.5171573758125305E-2</v>
      </c>
      <c r="CK1576">
        <v>-0.11839310824871063</v>
      </c>
      <c r="CL1576">
        <v>-0.18938542902469635</v>
      </c>
      <c r="CM1576">
        <v>-0.23761498928070068</v>
      </c>
      <c r="CN1576">
        <v>-0.24976818263530731</v>
      </c>
      <c r="CO1576">
        <v>-0.32032150030136108</v>
      </c>
      <c r="CP1576">
        <v>-0.33392605185508728</v>
      </c>
      <c r="CQ1576">
        <v>0.43685105443000793</v>
      </c>
      <c r="CR1576">
        <v>5.6412467956542969</v>
      </c>
      <c r="CS1576">
        <v>5.6628952026367187</v>
      </c>
      <c r="CT1576">
        <v>5.7269644737243652</v>
      </c>
      <c r="CU1576">
        <v>5.7213387489318848</v>
      </c>
      <c r="CV1576">
        <v>5.6306929588317871</v>
      </c>
      <c r="CW1576">
        <v>0.16256305575370789</v>
      </c>
      <c r="CX1576">
        <v>-0.34815144538879395</v>
      </c>
      <c r="CY1576">
        <v>-0.32836517691612244</v>
      </c>
      <c r="CZ1576">
        <v>-0.27836713194847107</v>
      </c>
      <c r="DA1576">
        <v>-0.33128944039344788</v>
      </c>
      <c r="DB1576">
        <v>-0.41180473566055298</v>
      </c>
      <c r="DC1576">
        <v>0.99952828884124756</v>
      </c>
      <c r="DD1576">
        <v>0.7667432427406311</v>
      </c>
      <c r="DE1576">
        <v>0.56603991985321045</v>
      </c>
      <c r="DF1576">
        <v>0.50938117504119873</v>
      </c>
      <c r="DG1576">
        <v>0.47046461701393127</v>
      </c>
      <c r="DH1576">
        <v>0.46408185362815857</v>
      </c>
      <c r="DI1576">
        <v>0.41148164868354797</v>
      </c>
      <c r="DJ1576">
        <v>0.38559362292289734</v>
      </c>
      <c r="DK1576">
        <v>0.37131160497665405</v>
      </c>
      <c r="DL1576">
        <v>0.40085110068321228</v>
      </c>
      <c r="DM1576">
        <v>0.38565334677696228</v>
      </c>
      <c r="DN1576">
        <v>0.40696814656257629</v>
      </c>
      <c r="DO1576">
        <v>1.0101913213729858</v>
      </c>
      <c r="DP1576">
        <v>5.8819918632507324</v>
      </c>
      <c r="DQ1576">
        <v>5.8942737579345703</v>
      </c>
      <c r="DR1576">
        <v>5.9507193565368652</v>
      </c>
      <c r="DS1576">
        <v>5.9453020095825195</v>
      </c>
      <c r="DT1576">
        <v>5.8618073463439941</v>
      </c>
      <c r="DU1576">
        <v>0.73145169019699097</v>
      </c>
      <c r="DV1576">
        <v>-8.9342929422855377E-2</v>
      </c>
      <c r="DW1576">
        <v>-0.10342688113451004</v>
      </c>
      <c r="DX1576">
        <v>-0.12832266092300415</v>
      </c>
      <c r="DY1576">
        <v>-1.4712548814713955E-2</v>
      </c>
      <c r="DZ1576">
        <v>3.9561513811349869E-2</v>
      </c>
      <c r="EA1576">
        <v>2.366269588470459</v>
      </c>
      <c r="EB1576">
        <v>1.8220759630203247</v>
      </c>
      <c r="EC1576">
        <v>1.3608239889144897</v>
      </c>
      <c r="ED1576">
        <v>1.2514350414276123</v>
      </c>
      <c r="EE1576">
        <v>1.1946046352386475</v>
      </c>
      <c r="EF1576">
        <v>1.1993628740310669</v>
      </c>
      <c r="EG1576">
        <v>1.1765366792678833</v>
      </c>
      <c r="EH1576">
        <v>1.2157720327377319</v>
      </c>
      <c r="EI1576">
        <v>1.2505048513412476</v>
      </c>
      <c r="EJ1576">
        <v>1.3402420282363892</v>
      </c>
      <c r="EK1576">
        <v>1.4049688577651978</v>
      </c>
      <c r="EL1576">
        <v>1.4767017364501953</v>
      </c>
      <c r="EM1576">
        <v>1.8380037546157837</v>
      </c>
      <c r="EN1576">
        <v>6.2295899391174316</v>
      </c>
      <c r="EO1576">
        <v>6.2283477783203125</v>
      </c>
      <c r="EP1576">
        <v>6.2737860679626465</v>
      </c>
      <c r="EQ1576">
        <v>6.268669605255127</v>
      </c>
      <c r="ER1576">
        <v>6.1954998970031738</v>
      </c>
      <c r="ES1576">
        <v>1.552836537361145</v>
      </c>
      <c r="ET1576">
        <v>0.28433546423912048</v>
      </c>
      <c r="EU1576">
        <v>0.22134828567504883</v>
      </c>
      <c r="EV1576">
        <v>8.8317729532718658E-2</v>
      </c>
      <c r="EW1576">
        <v>0.44237419962882996</v>
      </c>
      <c r="EX1576">
        <v>0.69126266241073608</v>
      </c>
      <c r="EY1576">
        <v>66.455307006835938</v>
      </c>
      <c r="EZ1576">
        <v>64.327064514160156</v>
      </c>
      <c r="FA1576">
        <v>63.858844757080078</v>
      </c>
      <c r="FB1576">
        <v>63.787082672119141</v>
      </c>
      <c r="FC1576">
        <v>63.836944580078125</v>
      </c>
      <c r="FD1576">
        <v>63.673336029052734</v>
      </c>
      <c r="FE1576">
        <v>64.288688659667969</v>
      </c>
      <c r="FF1576">
        <v>69.279998779296875</v>
      </c>
      <c r="FG1576">
        <v>72.756401062011719</v>
      </c>
      <c r="FH1576">
        <v>76.140121459960937</v>
      </c>
      <c r="FI1576">
        <v>79.799125671386719</v>
      </c>
      <c r="FJ1576">
        <v>82.0506591796875</v>
      </c>
      <c r="FK1576">
        <v>83.746360778808594</v>
      </c>
      <c r="FL1576">
        <v>84.379173278808594</v>
      </c>
      <c r="FM1576">
        <v>82.764778137207031</v>
      </c>
      <c r="FN1576">
        <v>83.424034118652344</v>
      </c>
      <c r="FO1576">
        <v>83.183334350585938</v>
      </c>
      <c r="FP1576">
        <v>80.945243835449219</v>
      </c>
      <c r="FQ1576">
        <v>79.349273681640625</v>
      </c>
      <c r="FR1576">
        <v>77.622909545898437</v>
      </c>
      <c r="FS1576">
        <v>75.332954406738281</v>
      </c>
      <c r="FT1576">
        <v>72.516014099121094</v>
      </c>
      <c r="FU1576">
        <v>70.879409790039063</v>
      </c>
      <c r="FV1576">
        <v>69.202484130859375</v>
      </c>
      <c r="FW1576">
        <v>181</v>
      </c>
      <c r="FX1576">
        <v>8.9820645749568939E-2</v>
      </c>
      <c r="FY1576">
        <v>1</v>
      </c>
    </row>
    <row r="1577" spans="1:181" x14ac:dyDescent="0.2">
      <c r="A1577" t="s">
        <v>243</v>
      </c>
      <c r="B1577" t="s">
        <v>239</v>
      </c>
      <c r="C1577" t="s">
        <v>214</v>
      </c>
      <c r="D1577" t="s">
        <v>38</v>
      </c>
      <c r="E1577">
        <v>2025</v>
      </c>
      <c r="F1577" t="s">
        <v>224</v>
      </c>
      <c r="G1577" t="s">
        <v>245</v>
      </c>
      <c r="H1577">
        <v>190</v>
      </c>
      <c r="K1577">
        <v>15.846312522888184</v>
      </c>
      <c r="L1577">
        <v>15.109198570251465</v>
      </c>
      <c r="M1577">
        <v>14.624987602233887</v>
      </c>
      <c r="N1577">
        <v>14.910711288452148</v>
      </c>
      <c r="O1577">
        <v>15.614883422851563</v>
      </c>
      <c r="P1577">
        <v>16.512815475463867</v>
      </c>
      <c r="Q1577">
        <v>19.46037483215332</v>
      </c>
      <c r="R1577">
        <v>22.865638732910156</v>
      </c>
      <c r="S1577">
        <v>25.835994720458984</v>
      </c>
      <c r="T1577">
        <v>27.89166259765625</v>
      </c>
      <c r="U1577">
        <v>31.226875305175781</v>
      </c>
      <c r="V1577">
        <v>32.7469482421875</v>
      </c>
      <c r="W1577">
        <v>33.522090911865234</v>
      </c>
      <c r="X1577">
        <v>34.196876525878906</v>
      </c>
      <c r="Y1577">
        <v>34.018386840820312</v>
      </c>
      <c r="Z1577">
        <v>34.307777404785156</v>
      </c>
      <c r="AA1577">
        <v>34.270133972167969</v>
      </c>
      <c r="AB1577">
        <v>33.940059661865234</v>
      </c>
      <c r="AC1577">
        <v>33.697944641113281</v>
      </c>
      <c r="AD1577">
        <v>33.352466583251953</v>
      </c>
      <c r="AE1577">
        <v>30.754156112670898</v>
      </c>
      <c r="AF1577">
        <v>24.651935577392578</v>
      </c>
      <c r="AG1577">
        <v>19.655086517333984</v>
      </c>
      <c r="AH1577">
        <v>16.67302131652832</v>
      </c>
      <c r="AI1577">
        <v>-2.2604148387908936</v>
      </c>
      <c r="AJ1577">
        <v>-1.7504298686981201</v>
      </c>
      <c r="AK1577">
        <v>-1.329674243927002</v>
      </c>
      <c r="AL1577">
        <v>-1.2605612277984619</v>
      </c>
      <c r="AM1577">
        <v>-1.2567496299743652</v>
      </c>
      <c r="AN1577">
        <v>-1.2897059917449951</v>
      </c>
      <c r="AO1577">
        <v>-1.4133228063583374</v>
      </c>
      <c r="AP1577">
        <v>-1.5945428609848022</v>
      </c>
      <c r="AQ1577">
        <v>-1.7257348299026489</v>
      </c>
      <c r="AR1577">
        <v>-1.8397784233093262</v>
      </c>
      <c r="AS1577">
        <v>-2.0456118583679199</v>
      </c>
      <c r="AT1577">
        <v>-2.1445538997650146</v>
      </c>
      <c r="AU1577">
        <v>-0.96430164575576782</v>
      </c>
      <c r="AV1577">
        <v>5.0529036521911621</v>
      </c>
      <c r="AW1577">
        <v>5.097442626953125</v>
      </c>
      <c r="AX1577">
        <v>5.180142879486084</v>
      </c>
      <c r="AY1577">
        <v>5.1740078926086426</v>
      </c>
      <c r="AZ1577">
        <v>5.0658860206604004</v>
      </c>
      <c r="BA1577">
        <v>-1.2277103662490845</v>
      </c>
      <c r="BB1577">
        <v>-0.98063832521438599</v>
      </c>
      <c r="BC1577">
        <v>-0.8780786395072937</v>
      </c>
      <c r="BD1577">
        <v>-0.64505201578140259</v>
      </c>
      <c r="BE1577">
        <v>-1.1049530506134033</v>
      </c>
      <c r="BF1577">
        <v>-1.5148721933364868</v>
      </c>
      <c r="BG1577">
        <v>-0.89367353916168213</v>
      </c>
      <c r="BH1577">
        <v>-0.69509714841842651</v>
      </c>
      <c r="BI1577">
        <v>-0.53489017486572266</v>
      </c>
      <c r="BJ1577">
        <v>-0.51850730180740356</v>
      </c>
      <c r="BK1577">
        <v>-0.53260964155197144</v>
      </c>
      <c r="BL1577">
        <v>-0.55442500114440918</v>
      </c>
      <c r="BM1577">
        <v>-0.64826786518096924</v>
      </c>
      <c r="BN1577">
        <v>-0.76436448097229004</v>
      </c>
      <c r="BO1577">
        <v>-0.84654158353805542</v>
      </c>
      <c r="BP1577">
        <v>-0.9003874659538269</v>
      </c>
      <c r="BQ1577">
        <v>-1.0262963771820068</v>
      </c>
      <c r="BR1577">
        <v>-1.0748202800750732</v>
      </c>
      <c r="BS1577">
        <v>-0.13648927211761475</v>
      </c>
      <c r="BT1577">
        <v>5.4005017280578613</v>
      </c>
      <c r="BU1577">
        <v>5.4315166473388672</v>
      </c>
      <c r="BV1577">
        <v>5.5032095909118652</v>
      </c>
      <c r="BW1577">
        <v>5.49737548828125</v>
      </c>
      <c r="BX1577">
        <v>5.3995785713195801</v>
      </c>
      <c r="BY1577">
        <v>-0.4063255786895752</v>
      </c>
      <c r="BZ1577">
        <v>-0.60695993900299072</v>
      </c>
      <c r="CA1577">
        <v>-0.55330348014831543</v>
      </c>
      <c r="CB1577">
        <v>-0.42841160297393799</v>
      </c>
      <c r="CC1577">
        <v>-0.64786630868911743</v>
      </c>
      <c r="CD1577">
        <v>-0.86317098140716553</v>
      </c>
      <c r="CE1577">
        <v>5.2927393466234207E-2</v>
      </c>
      <c r="CF1577">
        <v>3.5823050886392593E-2</v>
      </c>
      <c r="CG1577">
        <v>1.5574855729937553E-2</v>
      </c>
      <c r="CH1577">
        <v>-4.5630834065377712E-3</v>
      </c>
      <c r="CI1577">
        <v>-3.107251413166523E-2</v>
      </c>
      <c r="CJ1577">
        <v>-4.5171573758125305E-2</v>
      </c>
      <c r="CK1577">
        <v>-0.11839310824871063</v>
      </c>
      <c r="CL1577">
        <v>-0.18938542902469635</v>
      </c>
      <c r="CM1577">
        <v>-0.23761498928070068</v>
      </c>
      <c r="CN1577">
        <v>-0.24976818263530731</v>
      </c>
      <c r="CO1577">
        <v>-0.32032150030136108</v>
      </c>
      <c r="CP1577">
        <v>-0.33392605185508728</v>
      </c>
      <c r="CQ1577">
        <v>0.43685105443000793</v>
      </c>
      <c r="CR1577">
        <v>5.6412467956542969</v>
      </c>
      <c r="CS1577">
        <v>5.6628952026367187</v>
      </c>
      <c r="CT1577">
        <v>5.7269644737243652</v>
      </c>
      <c r="CU1577">
        <v>5.7213387489318848</v>
      </c>
      <c r="CV1577">
        <v>5.6306929588317871</v>
      </c>
      <c r="CW1577">
        <v>0.16256305575370789</v>
      </c>
      <c r="CX1577">
        <v>-0.34815144538879395</v>
      </c>
      <c r="CY1577">
        <v>-0.32836517691612244</v>
      </c>
      <c r="CZ1577">
        <v>-0.27836713194847107</v>
      </c>
      <c r="DA1577">
        <v>-0.33128944039344788</v>
      </c>
      <c r="DB1577">
        <v>-0.41180473566055298</v>
      </c>
      <c r="DC1577">
        <v>0.99952828884124756</v>
      </c>
      <c r="DD1577">
        <v>0.7667432427406311</v>
      </c>
      <c r="DE1577">
        <v>0.56603991985321045</v>
      </c>
      <c r="DF1577">
        <v>0.50938117504119873</v>
      </c>
      <c r="DG1577">
        <v>0.47046461701393127</v>
      </c>
      <c r="DH1577">
        <v>0.46408185362815857</v>
      </c>
      <c r="DI1577">
        <v>0.41148164868354797</v>
      </c>
      <c r="DJ1577">
        <v>0.38559362292289734</v>
      </c>
      <c r="DK1577">
        <v>0.37131160497665405</v>
      </c>
      <c r="DL1577">
        <v>0.40085110068321228</v>
      </c>
      <c r="DM1577">
        <v>0.38565334677696228</v>
      </c>
      <c r="DN1577">
        <v>0.40696814656257629</v>
      </c>
      <c r="DO1577">
        <v>1.0101913213729858</v>
      </c>
      <c r="DP1577">
        <v>5.8819918632507324</v>
      </c>
      <c r="DQ1577">
        <v>5.8942737579345703</v>
      </c>
      <c r="DR1577">
        <v>5.9507193565368652</v>
      </c>
      <c r="DS1577">
        <v>5.9453020095825195</v>
      </c>
      <c r="DT1577">
        <v>5.8618073463439941</v>
      </c>
      <c r="DU1577">
        <v>0.73145169019699097</v>
      </c>
      <c r="DV1577">
        <v>-8.9342929422855377E-2</v>
      </c>
      <c r="DW1577">
        <v>-0.10342688113451004</v>
      </c>
      <c r="DX1577">
        <v>-0.12832266092300415</v>
      </c>
      <c r="DY1577">
        <v>-1.4712548814713955E-2</v>
      </c>
      <c r="DZ1577">
        <v>3.9561513811349869E-2</v>
      </c>
      <c r="EA1577">
        <v>2.366269588470459</v>
      </c>
      <c r="EB1577">
        <v>1.8220759630203247</v>
      </c>
      <c r="EC1577">
        <v>1.3608239889144897</v>
      </c>
      <c r="ED1577">
        <v>1.2514350414276123</v>
      </c>
      <c r="EE1577">
        <v>1.1946046352386475</v>
      </c>
      <c r="EF1577">
        <v>1.1993628740310669</v>
      </c>
      <c r="EG1577">
        <v>1.1765366792678833</v>
      </c>
      <c r="EH1577">
        <v>1.2157720327377319</v>
      </c>
      <c r="EI1577">
        <v>1.2505048513412476</v>
      </c>
      <c r="EJ1577">
        <v>1.3402420282363892</v>
      </c>
      <c r="EK1577">
        <v>1.4049688577651978</v>
      </c>
      <c r="EL1577">
        <v>1.4767017364501953</v>
      </c>
      <c r="EM1577">
        <v>1.8380037546157837</v>
      </c>
      <c r="EN1577">
        <v>6.2295899391174316</v>
      </c>
      <c r="EO1577">
        <v>6.2283477783203125</v>
      </c>
      <c r="EP1577">
        <v>6.2737860679626465</v>
      </c>
      <c r="EQ1577">
        <v>6.268669605255127</v>
      </c>
      <c r="ER1577">
        <v>6.1954998970031738</v>
      </c>
      <c r="ES1577">
        <v>1.552836537361145</v>
      </c>
      <c r="ET1577">
        <v>0.28433546423912048</v>
      </c>
      <c r="EU1577">
        <v>0.22134828567504883</v>
      </c>
      <c r="EV1577">
        <v>8.8317729532718658E-2</v>
      </c>
      <c r="EW1577">
        <v>0.44237419962882996</v>
      </c>
      <c r="EX1577">
        <v>0.69126266241073608</v>
      </c>
      <c r="EY1577">
        <v>66.455307006835938</v>
      </c>
      <c r="EZ1577">
        <v>64.327064514160156</v>
      </c>
      <c r="FA1577">
        <v>63.858844757080078</v>
      </c>
      <c r="FB1577">
        <v>63.787082672119141</v>
      </c>
      <c r="FC1577">
        <v>63.836944580078125</v>
      </c>
      <c r="FD1577">
        <v>63.673336029052734</v>
      </c>
      <c r="FE1577">
        <v>64.288688659667969</v>
      </c>
      <c r="FF1577">
        <v>69.279998779296875</v>
      </c>
      <c r="FG1577">
        <v>72.756401062011719</v>
      </c>
      <c r="FH1577">
        <v>76.140121459960937</v>
      </c>
      <c r="FI1577">
        <v>79.799125671386719</v>
      </c>
      <c r="FJ1577">
        <v>82.0506591796875</v>
      </c>
      <c r="FK1577">
        <v>83.746360778808594</v>
      </c>
      <c r="FL1577">
        <v>84.379173278808594</v>
      </c>
      <c r="FM1577">
        <v>82.764778137207031</v>
      </c>
      <c r="FN1577">
        <v>83.424034118652344</v>
      </c>
      <c r="FO1577">
        <v>83.183334350585938</v>
      </c>
      <c r="FP1577">
        <v>80.945243835449219</v>
      </c>
      <c r="FQ1577">
        <v>79.349273681640625</v>
      </c>
      <c r="FR1577">
        <v>77.622909545898437</v>
      </c>
      <c r="FS1577">
        <v>75.332954406738281</v>
      </c>
      <c r="FT1577">
        <v>72.516014099121094</v>
      </c>
      <c r="FU1577">
        <v>70.879409790039063</v>
      </c>
      <c r="FV1577">
        <v>69.202484130859375</v>
      </c>
      <c r="FW1577">
        <v>181</v>
      </c>
      <c r="FX1577">
        <v>8.9820645749568939E-2</v>
      </c>
      <c r="FY1577">
        <v>1</v>
      </c>
    </row>
    <row r="1578" spans="1:181" x14ac:dyDescent="0.2">
      <c r="A1578" t="s">
        <v>243</v>
      </c>
      <c r="B1578" t="s">
        <v>239</v>
      </c>
      <c r="C1578" t="s">
        <v>214</v>
      </c>
      <c r="D1578" t="s">
        <v>39</v>
      </c>
      <c r="E1578">
        <v>2015</v>
      </c>
      <c r="F1578" t="s">
        <v>224</v>
      </c>
      <c r="G1578" t="s">
        <v>245</v>
      </c>
      <c r="H1578">
        <v>172</v>
      </c>
      <c r="K1578">
        <v>15.555174827575684</v>
      </c>
      <c r="L1578">
        <v>14.941107749938965</v>
      </c>
      <c r="M1578">
        <v>14.534917831420898</v>
      </c>
      <c r="N1578">
        <v>14.709450721740723</v>
      </c>
      <c r="O1578">
        <v>15.494111061096191</v>
      </c>
      <c r="P1578">
        <v>16.483318328857422</v>
      </c>
      <c r="Q1578">
        <v>19.574804306030273</v>
      </c>
      <c r="R1578">
        <v>22.369207382202148</v>
      </c>
      <c r="S1578">
        <v>24.813657760620117</v>
      </c>
      <c r="T1578">
        <v>26.798257827758789</v>
      </c>
      <c r="U1578">
        <v>29.827852249145508</v>
      </c>
      <c r="V1578">
        <v>31.410360336303711</v>
      </c>
      <c r="W1578">
        <v>31.931737899780273</v>
      </c>
      <c r="X1578">
        <v>32.733654022216797</v>
      </c>
      <c r="Y1578">
        <v>32.990127563476562</v>
      </c>
      <c r="Z1578">
        <v>32.751308441162109</v>
      </c>
      <c r="AA1578">
        <v>32.154964447021484</v>
      </c>
      <c r="AB1578">
        <v>31.963064193725586</v>
      </c>
      <c r="AC1578">
        <v>32.063549041748047</v>
      </c>
      <c r="AD1578">
        <v>31.843254089355469</v>
      </c>
      <c r="AE1578">
        <v>29.037240982055664</v>
      </c>
      <c r="AF1578">
        <v>23.508543014526367</v>
      </c>
      <c r="AG1578">
        <v>18.922122955322266</v>
      </c>
      <c r="AH1578">
        <v>16.17072868347168</v>
      </c>
      <c r="AI1578">
        <v>-2.2313895225524902</v>
      </c>
      <c r="AJ1578">
        <v>-1.9432469606399536</v>
      </c>
      <c r="AK1578">
        <v>-1.5614433288574219</v>
      </c>
      <c r="AL1578">
        <v>-1.3008828163146973</v>
      </c>
      <c r="AM1578">
        <v>-1.2883542776107788</v>
      </c>
      <c r="AN1578">
        <v>-1.310996413230896</v>
      </c>
      <c r="AO1578">
        <v>-1.4495227336883545</v>
      </c>
      <c r="AP1578">
        <v>-1.5963661670684814</v>
      </c>
      <c r="AQ1578">
        <v>-1.6997600793838501</v>
      </c>
      <c r="AR1578">
        <v>-1.8158812522888184</v>
      </c>
      <c r="AS1578">
        <v>-2.0131585597991943</v>
      </c>
      <c r="AT1578">
        <v>-2.1285145282745361</v>
      </c>
      <c r="AU1578">
        <v>-0.9270474910736084</v>
      </c>
      <c r="AV1578">
        <v>4.8104720115661621</v>
      </c>
      <c r="AW1578">
        <v>4.9180784225463867</v>
      </c>
      <c r="AX1578">
        <v>4.9425873756408691</v>
      </c>
      <c r="AY1578">
        <v>4.8583364486694336</v>
      </c>
      <c r="AZ1578">
        <v>4.7683086395263672</v>
      </c>
      <c r="BA1578">
        <v>-1.1516730785369873</v>
      </c>
      <c r="BB1578">
        <v>-0.94719862937927246</v>
      </c>
      <c r="BC1578">
        <v>-0.84336602687835693</v>
      </c>
      <c r="BD1578">
        <v>-0.61753320693969727</v>
      </c>
      <c r="BE1578">
        <v>-1.0359019041061401</v>
      </c>
      <c r="BF1578">
        <v>-1.3474781513214111</v>
      </c>
      <c r="BG1578">
        <v>-0.88645237684249878</v>
      </c>
      <c r="BH1578">
        <v>-0.77058565616607666</v>
      </c>
      <c r="BI1578">
        <v>-0.62207591533660889</v>
      </c>
      <c r="BJ1578">
        <v>-0.53154796361923218</v>
      </c>
      <c r="BK1578">
        <v>-0.54208320379257202</v>
      </c>
      <c r="BL1578">
        <v>-0.56387698650360107</v>
      </c>
      <c r="BM1578">
        <v>-0.66623955965042114</v>
      </c>
      <c r="BN1578">
        <v>-0.76638180017471313</v>
      </c>
      <c r="BO1578">
        <v>-0.83430582284927368</v>
      </c>
      <c r="BP1578">
        <v>-0.88830745220184326</v>
      </c>
      <c r="BQ1578">
        <v>-1.007460355758667</v>
      </c>
      <c r="BR1578">
        <v>-1.0629109144210815</v>
      </c>
      <c r="BS1578">
        <v>-0.11529994755983353</v>
      </c>
      <c r="BT1578">
        <v>5.146172046661377</v>
      </c>
      <c r="BU1578">
        <v>5.2444887161254883</v>
      </c>
      <c r="BV1578">
        <v>5.2589583396911621</v>
      </c>
      <c r="BW1578">
        <v>5.1705813407897949</v>
      </c>
      <c r="BX1578">
        <v>5.0889883041381836</v>
      </c>
      <c r="BY1578">
        <v>-0.35061028599739075</v>
      </c>
      <c r="BZ1578">
        <v>-0.57376891374588013</v>
      </c>
      <c r="CA1578">
        <v>-0.51981967687606812</v>
      </c>
      <c r="CB1578">
        <v>-0.40016835927963257</v>
      </c>
      <c r="CC1578">
        <v>-0.60123538970947266</v>
      </c>
      <c r="CD1578">
        <v>-0.75990283489227295</v>
      </c>
      <c r="CE1578">
        <v>4.5047041028738022E-2</v>
      </c>
      <c r="CF1578">
        <v>4.1596055030822754E-2</v>
      </c>
      <c r="CG1578">
        <v>2.8527094051241875E-2</v>
      </c>
      <c r="CH1578">
        <v>1.2910674558952451E-3</v>
      </c>
      <c r="CI1578">
        <v>-2.5218205526471138E-2</v>
      </c>
      <c r="CJ1578">
        <v>-4.6424388885498047E-2</v>
      </c>
      <c r="CK1578">
        <v>-0.12374003231525421</v>
      </c>
      <c r="CL1578">
        <v>-0.19153717160224915</v>
      </c>
      <c r="CM1578">
        <v>-0.23489482700824738</v>
      </c>
      <c r="CN1578">
        <v>-0.24587266147136688</v>
      </c>
      <c r="CO1578">
        <v>-0.31091693043708801</v>
      </c>
      <c r="CP1578">
        <v>-0.32487723231315613</v>
      </c>
      <c r="CQ1578">
        <v>0.44691392779350281</v>
      </c>
      <c r="CR1578">
        <v>5.3786768913269043</v>
      </c>
      <c r="CS1578">
        <v>5.4705595970153809</v>
      </c>
      <c r="CT1578">
        <v>5.4780759811401367</v>
      </c>
      <c r="CU1578">
        <v>5.3868412971496582</v>
      </c>
      <c r="CV1578">
        <v>5.3110895156860352</v>
      </c>
      <c r="CW1578">
        <v>0.20420338213443756</v>
      </c>
      <c r="CX1578">
        <v>-0.31513264775276184</v>
      </c>
      <c r="CY1578">
        <v>-0.29573249816894531</v>
      </c>
      <c r="CZ1578">
        <v>-0.24962209165096283</v>
      </c>
      <c r="DA1578">
        <v>-0.30018669366836548</v>
      </c>
      <c r="DB1578">
        <v>-0.35294994711875916</v>
      </c>
      <c r="DC1578">
        <v>0.97654646635055542</v>
      </c>
      <c r="DD1578">
        <v>0.85377776622772217</v>
      </c>
      <c r="DE1578">
        <v>0.67913013696670532</v>
      </c>
      <c r="DF1578">
        <v>0.53413009643554688</v>
      </c>
      <c r="DG1578">
        <v>0.49164682626724243</v>
      </c>
      <c r="DH1578">
        <v>0.47102823853492737</v>
      </c>
      <c r="DI1578">
        <v>0.41875949501991272</v>
      </c>
      <c r="DJ1578">
        <v>0.38330748677253723</v>
      </c>
      <c r="DK1578">
        <v>0.36451616883277893</v>
      </c>
      <c r="DL1578">
        <v>0.39656209945678711</v>
      </c>
      <c r="DM1578">
        <v>0.38562652468681335</v>
      </c>
      <c r="DN1578">
        <v>0.41315647959709167</v>
      </c>
      <c r="DO1578">
        <v>1.0091278553009033</v>
      </c>
      <c r="DP1578">
        <v>5.6111817359924316</v>
      </c>
      <c r="DQ1578">
        <v>5.6966304779052734</v>
      </c>
      <c r="DR1578">
        <v>5.6971936225891113</v>
      </c>
      <c r="DS1578">
        <v>5.6031012535095215</v>
      </c>
      <c r="DT1578">
        <v>5.5331907272338867</v>
      </c>
      <c r="DU1578">
        <v>0.75901705026626587</v>
      </c>
      <c r="DV1578">
        <v>-5.6496374309062958E-2</v>
      </c>
      <c r="DW1578">
        <v>-7.1645297110080719E-2</v>
      </c>
      <c r="DX1578">
        <v>-9.9075838923454285E-2</v>
      </c>
      <c r="DY1578">
        <v>8.6199154611676931E-4</v>
      </c>
      <c r="DZ1578">
        <v>5.4002929478883743E-2</v>
      </c>
      <c r="EA1578">
        <v>2.3214836120605469</v>
      </c>
      <c r="EB1578">
        <v>2.0264391899108887</v>
      </c>
      <c r="EC1578">
        <v>1.6184976100921631</v>
      </c>
      <c r="ED1578">
        <v>1.3034650087356567</v>
      </c>
      <c r="EE1578">
        <v>1.2379177808761597</v>
      </c>
      <c r="EF1578">
        <v>1.2181476354598999</v>
      </c>
      <c r="EG1578">
        <v>1.2020425796508789</v>
      </c>
      <c r="EH1578">
        <v>1.2132918834686279</v>
      </c>
      <c r="EI1578">
        <v>1.2299704551696777</v>
      </c>
      <c r="EJ1578">
        <v>1.3241358995437622</v>
      </c>
      <c r="EK1578">
        <v>1.3913246393203735</v>
      </c>
      <c r="EL1578">
        <v>1.4787600040435791</v>
      </c>
      <c r="EM1578">
        <v>1.8208754062652588</v>
      </c>
      <c r="EN1578">
        <v>5.9468817710876465</v>
      </c>
      <c r="EO1578">
        <v>6.023040771484375</v>
      </c>
      <c r="EP1578">
        <v>6.0135645866394043</v>
      </c>
      <c r="EQ1578">
        <v>5.9153461456298828</v>
      </c>
      <c r="ER1578">
        <v>5.8538703918457031</v>
      </c>
      <c r="ES1578">
        <v>1.56007981300354</v>
      </c>
      <c r="ET1578">
        <v>0.31693333387374878</v>
      </c>
      <c r="EU1578">
        <v>0.25190103054046631</v>
      </c>
      <c r="EV1578">
        <v>0.1182890385389328</v>
      </c>
      <c r="EW1578">
        <v>0.43552848696708679</v>
      </c>
      <c r="EX1578">
        <v>0.64157825708389282</v>
      </c>
      <c r="EY1578">
        <v>71.858100891113281</v>
      </c>
      <c r="EZ1578">
        <v>71.744926452636719</v>
      </c>
      <c r="FA1578">
        <v>71.3704833984375</v>
      </c>
      <c r="FB1578">
        <v>71.261955261230469</v>
      </c>
      <c r="FC1578">
        <v>71.157562255859375</v>
      </c>
      <c r="FD1578">
        <v>71.051078796386719</v>
      </c>
      <c r="FE1578">
        <v>70.833381652832031</v>
      </c>
      <c r="FF1578">
        <v>72.75</v>
      </c>
      <c r="FG1578">
        <v>75.122085571289062</v>
      </c>
      <c r="FH1578">
        <v>79.096900939941406</v>
      </c>
      <c r="FI1578">
        <v>82.729110717773438</v>
      </c>
      <c r="FJ1578">
        <v>86.037872314453125</v>
      </c>
      <c r="FK1578">
        <v>86.863655090332031</v>
      </c>
      <c r="FL1578">
        <v>88.015113830566406</v>
      </c>
      <c r="FM1578">
        <v>88.267349243164062</v>
      </c>
      <c r="FN1578">
        <v>86.639717102050781</v>
      </c>
      <c r="FO1578">
        <v>83.812713623046875</v>
      </c>
      <c r="FP1578">
        <v>81.965751647949219</v>
      </c>
      <c r="FQ1578">
        <v>81.625518798828125</v>
      </c>
      <c r="FR1578">
        <v>80.1630859375</v>
      </c>
      <c r="FS1578">
        <v>76.629280090332031</v>
      </c>
      <c r="FT1578">
        <v>74.468902587890625</v>
      </c>
      <c r="FU1578">
        <v>73.369171142578125</v>
      </c>
      <c r="FV1578">
        <v>72.996299743652344</v>
      </c>
      <c r="FW1578">
        <v>181</v>
      </c>
      <c r="FX1578">
        <v>8.9820645749568939E-2</v>
      </c>
      <c r="FY1578">
        <v>1</v>
      </c>
    </row>
    <row r="1579" spans="1:181" x14ac:dyDescent="0.2">
      <c r="A1579" t="s">
        <v>243</v>
      </c>
      <c r="B1579" t="s">
        <v>239</v>
      </c>
      <c r="C1579" t="s">
        <v>214</v>
      </c>
      <c r="D1579" t="s">
        <v>39</v>
      </c>
      <c r="E1579">
        <v>2016</v>
      </c>
      <c r="F1579" t="s">
        <v>224</v>
      </c>
      <c r="G1579" t="s">
        <v>245</v>
      </c>
      <c r="H1579">
        <v>190</v>
      </c>
      <c r="K1579">
        <v>17.183042526245117</v>
      </c>
      <c r="L1579">
        <v>16.504711151123047</v>
      </c>
      <c r="M1579">
        <v>16.056013107299805</v>
      </c>
      <c r="N1579">
        <v>16.248811721801758</v>
      </c>
      <c r="O1579">
        <v>17.115589141845703</v>
      </c>
      <c r="P1579">
        <v>18.208316802978516</v>
      </c>
      <c r="Q1579">
        <v>21.623331069946289</v>
      </c>
      <c r="R1579">
        <v>24.710170745849609</v>
      </c>
      <c r="S1579">
        <v>27.410434722900391</v>
      </c>
      <c r="T1579">
        <v>29.602727890014648</v>
      </c>
      <c r="U1579">
        <v>32.949371337890625</v>
      </c>
      <c r="V1579">
        <v>34.697490692138672</v>
      </c>
      <c r="W1579">
        <v>35.273429870605469</v>
      </c>
      <c r="X1579">
        <v>36.159267425537109</v>
      </c>
      <c r="Y1579">
        <v>36.442584991455078</v>
      </c>
      <c r="Z1579">
        <v>36.17877197265625</v>
      </c>
      <c r="AA1579">
        <v>35.52001953125</v>
      </c>
      <c r="AB1579">
        <v>35.308036804199219</v>
      </c>
      <c r="AC1579">
        <v>35.419036865234375</v>
      </c>
      <c r="AD1579">
        <v>35.175689697265625</v>
      </c>
      <c r="AE1579">
        <v>32.076019287109375</v>
      </c>
      <c r="AF1579">
        <v>25.968738555908203</v>
      </c>
      <c r="AG1579">
        <v>20.902345657348633</v>
      </c>
      <c r="AH1579">
        <v>17.863014221191406</v>
      </c>
      <c r="AI1579">
        <v>-2.3428280353546143</v>
      </c>
      <c r="AJ1579">
        <v>-2.040168285369873</v>
      </c>
      <c r="AK1579">
        <v>-1.6395845413208008</v>
      </c>
      <c r="AL1579">
        <v>-1.3671897649765015</v>
      </c>
      <c r="AM1579">
        <v>-1.3554434776306152</v>
      </c>
      <c r="AN1579">
        <v>-1.3803781270980835</v>
      </c>
      <c r="AO1579">
        <v>-1.5301188230514526</v>
      </c>
      <c r="AP1579">
        <v>-1.6880905628204346</v>
      </c>
      <c r="AQ1579">
        <v>-1.7990851402282715</v>
      </c>
      <c r="AR1579">
        <v>-1.921720027923584</v>
      </c>
      <c r="AS1579">
        <v>-2.1325514316558838</v>
      </c>
      <c r="AT1579">
        <v>-2.2545418739318848</v>
      </c>
      <c r="AU1579">
        <v>-0.9503822922706604</v>
      </c>
      <c r="AV1579">
        <v>5.344365119934082</v>
      </c>
      <c r="AW1579">
        <v>5.4623894691467285</v>
      </c>
      <c r="AX1579">
        <v>5.4885516166687012</v>
      </c>
      <c r="AY1579">
        <v>5.3951096534729004</v>
      </c>
      <c r="AZ1579">
        <v>5.2964253425598145</v>
      </c>
      <c r="BA1579">
        <v>-1.1994850635528564</v>
      </c>
      <c r="BB1579">
        <v>-1.0124280452728271</v>
      </c>
      <c r="BC1579">
        <v>-0.90225714445114136</v>
      </c>
      <c r="BD1579">
        <v>-0.66242873668670654</v>
      </c>
      <c r="BE1579">
        <v>-1.1048557758331299</v>
      </c>
      <c r="BF1579">
        <v>-1.43515944480896</v>
      </c>
      <c r="BG1579">
        <v>-0.92926687002182007</v>
      </c>
      <c r="BH1579">
        <v>-0.80767321586608887</v>
      </c>
      <c r="BI1579">
        <v>-0.6522868275642395</v>
      </c>
      <c r="BJ1579">
        <v>-0.55860036611557007</v>
      </c>
      <c r="BK1579">
        <v>-0.571094810962677</v>
      </c>
      <c r="BL1579">
        <v>-0.5951378345489502</v>
      </c>
      <c r="BM1579">
        <v>-0.70686954259872437</v>
      </c>
      <c r="BN1579">
        <v>-0.81575721502304077</v>
      </c>
      <c r="BO1579">
        <v>-0.88947206735610962</v>
      </c>
      <c r="BP1579">
        <v>-0.94681781530380249</v>
      </c>
      <c r="BQ1579">
        <v>-1.0755385160446167</v>
      </c>
      <c r="BR1579">
        <v>-1.1345670223236084</v>
      </c>
      <c r="BS1579">
        <v>-9.7216226160526276E-2</v>
      </c>
      <c r="BT1579">
        <v>5.6971936225891113</v>
      </c>
      <c r="BU1579">
        <v>5.8054547309875488</v>
      </c>
      <c r="BV1579">
        <v>5.8210649490356445</v>
      </c>
      <c r="BW1579">
        <v>5.7232861518859863</v>
      </c>
      <c r="BX1579">
        <v>5.6334671974182129</v>
      </c>
      <c r="BY1579">
        <v>-0.35754892230033875</v>
      </c>
      <c r="BZ1579">
        <v>-0.61994457244873047</v>
      </c>
      <c r="CA1579">
        <v>-0.56220221519470215</v>
      </c>
      <c r="CB1579">
        <v>-0.4339730441570282</v>
      </c>
      <c r="CC1579">
        <v>-0.6480109691619873</v>
      </c>
      <c r="CD1579">
        <v>-0.81760376691818237</v>
      </c>
      <c r="CE1579">
        <v>4.9761269241571426E-2</v>
      </c>
      <c r="CF1579">
        <v>4.5949127525091171E-2</v>
      </c>
      <c r="CG1579">
        <v>3.1512487679719925E-2</v>
      </c>
      <c r="CH1579">
        <v>1.4261791948229074E-3</v>
      </c>
      <c r="CI1579">
        <v>-2.7857320383191109E-2</v>
      </c>
      <c r="CJ1579">
        <v>-5.128275603055954E-2</v>
      </c>
      <c r="CK1579">
        <v>-0.13668957352638245</v>
      </c>
      <c r="CL1579">
        <v>-0.2115817666053772</v>
      </c>
      <c r="CM1579">
        <v>-0.25947684049606323</v>
      </c>
      <c r="CN1579">
        <v>-0.27160352468490601</v>
      </c>
      <c r="CO1579">
        <v>-0.3434547483921051</v>
      </c>
      <c r="CP1579">
        <v>-0.35887601971626282</v>
      </c>
      <c r="CQ1579">
        <v>0.49368399381637573</v>
      </c>
      <c r="CR1579">
        <v>5.9415616989135742</v>
      </c>
      <c r="CS1579">
        <v>6.043060302734375</v>
      </c>
      <c r="CT1579">
        <v>6.0513629913330078</v>
      </c>
      <c r="CU1579">
        <v>5.9505805969238281</v>
      </c>
      <c r="CV1579">
        <v>5.8669009208679199</v>
      </c>
      <c r="CW1579">
        <v>0.22557350993156433</v>
      </c>
      <c r="CX1579">
        <v>-0.34811165928840637</v>
      </c>
      <c r="CY1579">
        <v>-0.3266812264919281</v>
      </c>
      <c r="CZ1579">
        <v>-0.27574533224105835</v>
      </c>
      <c r="DA1579">
        <v>-0.3316015899181366</v>
      </c>
      <c r="DB1579">
        <v>-0.38988658785820007</v>
      </c>
      <c r="DC1579">
        <v>1.0287894010543823</v>
      </c>
      <c r="DD1579">
        <v>0.89957147836685181</v>
      </c>
      <c r="DE1579">
        <v>0.71531182527542114</v>
      </c>
      <c r="DF1579">
        <v>0.56145268678665161</v>
      </c>
      <c r="DG1579">
        <v>0.5153801441192627</v>
      </c>
      <c r="DH1579">
        <v>0.49257230758666992</v>
      </c>
      <c r="DI1579">
        <v>0.43349039554595947</v>
      </c>
      <c r="DJ1579">
        <v>0.39259368181228638</v>
      </c>
      <c r="DK1579">
        <v>0.37051838636398315</v>
      </c>
      <c r="DL1579">
        <v>0.40361079573631287</v>
      </c>
      <c r="DM1579">
        <v>0.38862907886505127</v>
      </c>
      <c r="DN1579">
        <v>0.41681504249572754</v>
      </c>
      <c r="DO1579">
        <v>1.0845842361450195</v>
      </c>
      <c r="DP1579">
        <v>6.1859297752380371</v>
      </c>
      <c r="DQ1579">
        <v>6.2806658744812012</v>
      </c>
      <c r="DR1579">
        <v>6.2816610336303711</v>
      </c>
      <c r="DS1579">
        <v>6.1778750419616699</v>
      </c>
      <c r="DT1579">
        <v>6.100334644317627</v>
      </c>
      <c r="DU1579">
        <v>0.80869591236114502</v>
      </c>
      <c r="DV1579">
        <v>-7.6278775930404663E-2</v>
      </c>
      <c r="DW1579">
        <v>-9.1160222887992859E-2</v>
      </c>
      <c r="DX1579">
        <v>-0.1175176203250885</v>
      </c>
      <c r="DY1579">
        <v>-1.5192233957350254E-2</v>
      </c>
      <c r="DZ1579">
        <v>3.7830587476491928E-2</v>
      </c>
      <c r="EA1579">
        <v>2.4423503875732422</v>
      </c>
      <c r="EB1579">
        <v>2.1320664882659912</v>
      </c>
      <c r="EC1579">
        <v>1.7026094198226929</v>
      </c>
      <c r="ED1579">
        <v>1.370042085647583</v>
      </c>
      <c r="EE1579">
        <v>1.2997288703918457</v>
      </c>
      <c r="EF1579">
        <v>1.2778126001358032</v>
      </c>
      <c r="EG1579">
        <v>1.2567397356033325</v>
      </c>
      <c r="EH1579">
        <v>1.2649270296096802</v>
      </c>
      <c r="EI1579">
        <v>1.280131459236145</v>
      </c>
      <c r="EJ1579">
        <v>1.378512978553772</v>
      </c>
      <c r="EK1579">
        <v>1.4456418752670288</v>
      </c>
      <c r="EL1579">
        <v>1.5367897748947144</v>
      </c>
      <c r="EM1579">
        <v>1.9377502202987671</v>
      </c>
      <c r="EN1579">
        <v>6.5387582778930664</v>
      </c>
      <c r="EO1579">
        <v>6.6237311363220215</v>
      </c>
      <c r="EP1579">
        <v>6.6141743659973145</v>
      </c>
      <c r="EQ1579">
        <v>6.5060515403747559</v>
      </c>
      <c r="ER1579">
        <v>6.4373764991760254</v>
      </c>
      <c r="ES1579">
        <v>1.6506321430206299</v>
      </c>
      <c r="ET1579">
        <v>0.3162047266960144</v>
      </c>
      <c r="EU1579">
        <v>0.24889469146728516</v>
      </c>
      <c r="EV1579">
        <v>0.11093807220458984</v>
      </c>
      <c r="EW1579">
        <v>0.44165262579917908</v>
      </c>
      <c r="EX1579">
        <v>0.65538626909255981</v>
      </c>
      <c r="EY1579">
        <v>71.858108520507813</v>
      </c>
      <c r="EZ1579">
        <v>71.74493408203125</v>
      </c>
      <c r="FA1579">
        <v>71.3704833984375</v>
      </c>
      <c r="FB1579">
        <v>71.261955261230469</v>
      </c>
      <c r="FC1579">
        <v>71.157562255859375</v>
      </c>
      <c r="FD1579">
        <v>71.051078796386719</v>
      </c>
      <c r="FE1579">
        <v>70.833381652832031</v>
      </c>
      <c r="FF1579">
        <v>72.75</v>
      </c>
      <c r="FG1579">
        <v>75.122077941894531</v>
      </c>
      <c r="FH1579">
        <v>79.096900939941406</v>
      </c>
      <c r="FI1579">
        <v>82.729110717773438</v>
      </c>
      <c r="FJ1579">
        <v>86.037872314453125</v>
      </c>
      <c r="FK1579">
        <v>86.863655090332031</v>
      </c>
      <c r="FL1579">
        <v>88.015113830566406</v>
      </c>
      <c r="FM1579">
        <v>88.267349243164062</v>
      </c>
      <c r="FN1579">
        <v>86.639717102050781</v>
      </c>
      <c r="FO1579">
        <v>83.812713623046875</v>
      </c>
      <c r="FP1579">
        <v>81.965751647949219</v>
      </c>
      <c r="FQ1579">
        <v>81.625518798828125</v>
      </c>
      <c r="FR1579">
        <v>80.1630859375</v>
      </c>
      <c r="FS1579">
        <v>76.629280090332031</v>
      </c>
      <c r="FT1579">
        <v>74.468902587890625</v>
      </c>
      <c r="FU1579">
        <v>73.369171142578125</v>
      </c>
      <c r="FV1579">
        <v>72.996299743652344</v>
      </c>
      <c r="FW1579">
        <v>181</v>
      </c>
      <c r="FX1579">
        <v>8.9820645749568939E-2</v>
      </c>
      <c r="FY1579">
        <v>1</v>
      </c>
    </row>
    <row r="1580" spans="1:181" x14ac:dyDescent="0.2">
      <c r="A1580" t="s">
        <v>243</v>
      </c>
      <c r="B1580" t="s">
        <v>239</v>
      </c>
      <c r="C1580" t="s">
        <v>214</v>
      </c>
      <c r="D1580" t="s">
        <v>39</v>
      </c>
      <c r="E1580">
        <v>2017</v>
      </c>
      <c r="F1580" t="s">
        <v>224</v>
      </c>
      <c r="G1580" t="s">
        <v>245</v>
      </c>
      <c r="H1580">
        <v>190</v>
      </c>
      <c r="K1580">
        <v>17.183042526245117</v>
      </c>
      <c r="L1580">
        <v>16.504711151123047</v>
      </c>
      <c r="M1580">
        <v>16.056013107299805</v>
      </c>
      <c r="N1580">
        <v>16.248811721801758</v>
      </c>
      <c r="O1580">
        <v>17.115589141845703</v>
      </c>
      <c r="P1580">
        <v>18.208316802978516</v>
      </c>
      <c r="Q1580">
        <v>21.623331069946289</v>
      </c>
      <c r="R1580">
        <v>24.710170745849609</v>
      </c>
      <c r="S1580">
        <v>27.410434722900391</v>
      </c>
      <c r="T1580">
        <v>29.602727890014648</v>
      </c>
      <c r="U1580">
        <v>32.949371337890625</v>
      </c>
      <c r="V1580">
        <v>34.697490692138672</v>
      </c>
      <c r="W1580">
        <v>35.273429870605469</v>
      </c>
      <c r="X1580">
        <v>36.159267425537109</v>
      </c>
      <c r="Y1580">
        <v>36.442584991455078</v>
      </c>
      <c r="Z1580">
        <v>36.17877197265625</v>
      </c>
      <c r="AA1580">
        <v>35.52001953125</v>
      </c>
      <c r="AB1580">
        <v>35.308036804199219</v>
      </c>
      <c r="AC1580">
        <v>35.419036865234375</v>
      </c>
      <c r="AD1580">
        <v>35.175689697265625</v>
      </c>
      <c r="AE1580">
        <v>32.076019287109375</v>
      </c>
      <c r="AF1580">
        <v>25.968738555908203</v>
      </c>
      <c r="AG1580">
        <v>20.902345657348633</v>
      </c>
      <c r="AH1580">
        <v>17.863014221191406</v>
      </c>
      <c r="AI1580">
        <v>-2.3428280353546143</v>
      </c>
      <c r="AJ1580">
        <v>-2.040168285369873</v>
      </c>
      <c r="AK1580">
        <v>-1.6395845413208008</v>
      </c>
      <c r="AL1580">
        <v>-1.3671897649765015</v>
      </c>
      <c r="AM1580">
        <v>-1.3554434776306152</v>
      </c>
      <c r="AN1580">
        <v>-1.3803781270980835</v>
      </c>
      <c r="AO1580">
        <v>-1.5301188230514526</v>
      </c>
      <c r="AP1580">
        <v>-1.6880905628204346</v>
      </c>
      <c r="AQ1580">
        <v>-1.7990851402282715</v>
      </c>
      <c r="AR1580">
        <v>-1.921720027923584</v>
      </c>
      <c r="AS1580">
        <v>-2.1325514316558838</v>
      </c>
      <c r="AT1580">
        <v>-2.2545418739318848</v>
      </c>
      <c r="AU1580">
        <v>-0.9503822922706604</v>
      </c>
      <c r="AV1580">
        <v>5.344365119934082</v>
      </c>
      <c r="AW1580">
        <v>5.4623894691467285</v>
      </c>
      <c r="AX1580">
        <v>5.4885516166687012</v>
      </c>
      <c r="AY1580">
        <v>5.3951096534729004</v>
      </c>
      <c r="AZ1580">
        <v>5.2964253425598145</v>
      </c>
      <c r="BA1580">
        <v>-1.1994850635528564</v>
      </c>
      <c r="BB1580">
        <v>-1.0124280452728271</v>
      </c>
      <c r="BC1580">
        <v>-0.90225714445114136</v>
      </c>
      <c r="BD1580">
        <v>-0.66242873668670654</v>
      </c>
      <c r="BE1580">
        <v>-1.1048557758331299</v>
      </c>
      <c r="BF1580">
        <v>-1.43515944480896</v>
      </c>
      <c r="BG1580">
        <v>-0.92926687002182007</v>
      </c>
      <c r="BH1580">
        <v>-0.80767321586608887</v>
      </c>
      <c r="BI1580">
        <v>-0.6522868275642395</v>
      </c>
      <c r="BJ1580">
        <v>-0.55860036611557007</v>
      </c>
      <c r="BK1580">
        <v>-0.571094810962677</v>
      </c>
      <c r="BL1580">
        <v>-0.5951378345489502</v>
      </c>
      <c r="BM1580">
        <v>-0.70686954259872437</v>
      </c>
      <c r="BN1580">
        <v>-0.81575721502304077</v>
      </c>
      <c r="BO1580">
        <v>-0.88947206735610962</v>
      </c>
      <c r="BP1580">
        <v>-0.94681781530380249</v>
      </c>
      <c r="BQ1580">
        <v>-1.0755385160446167</v>
      </c>
      <c r="BR1580">
        <v>-1.1345670223236084</v>
      </c>
      <c r="BS1580">
        <v>-9.7216226160526276E-2</v>
      </c>
      <c r="BT1580">
        <v>5.6971936225891113</v>
      </c>
      <c r="BU1580">
        <v>5.8054547309875488</v>
      </c>
      <c r="BV1580">
        <v>5.8210649490356445</v>
      </c>
      <c r="BW1580">
        <v>5.7232861518859863</v>
      </c>
      <c r="BX1580">
        <v>5.6334671974182129</v>
      </c>
      <c r="BY1580">
        <v>-0.35754892230033875</v>
      </c>
      <c r="BZ1580">
        <v>-0.61994457244873047</v>
      </c>
      <c r="CA1580">
        <v>-0.56220221519470215</v>
      </c>
      <c r="CB1580">
        <v>-0.4339730441570282</v>
      </c>
      <c r="CC1580">
        <v>-0.6480109691619873</v>
      </c>
      <c r="CD1580">
        <v>-0.81760376691818237</v>
      </c>
      <c r="CE1580">
        <v>4.9761269241571426E-2</v>
      </c>
      <c r="CF1580">
        <v>4.5949127525091171E-2</v>
      </c>
      <c r="CG1580">
        <v>3.1512487679719925E-2</v>
      </c>
      <c r="CH1580">
        <v>1.4261791948229074E-3</v>
      </c>
      <c r="CI1580">
        <v>-2.7857320383191109E-2</v>
      </c>
      <c r="CJ1580">
        <v>-5.128275603055954E-2</v>
      </c>
      <c r="CK1580">
        <v>-0.13668957352638245</v>
      </c>
      <c r="CL1580">
        <v>-0.2115817666053772</v>
      </c>
      <c r="CM1580">
        <v>-0.25947684049606323</v>
      </c>
      <c r="CN1580">
        <v>-0.27160352468490601</v>
      </c>
      <c r="CO1580">
        <v>-0.3434547483921051</v>
      </c>
      <c r="CP1580">
        <v>-0.35887601971626282</v>
      </c>
      <c r="CQ1580">
        <v>0.49368399381637573</v>
      </c>
      <c r="CR1580">
        <v>5.9415616989135742</v>
      </c>
      <c r="CS1580">
        <v>6.043060302734375</v>
      </c>
      <c r="CT1580">
        <v>6.0513629913330078</v>
      </c>
      <c r="CU1580">
        <v>5.9505805969238281</v>
      </c>
      <c r="CV1580">
        <v>5.8669009208679199</v>
      </c>
      <c r="CW1580">
        <v>0.22557350993156433</v>
      </c>
      <c r="CX1580">
        <v>-0.34811165928840637</v>
      </c>
      <c r="CY1580">
        <v>-0.3266812264919281</v>
      </c>
      <c r="CZ1580">
        <v>-0.27574533224105835</v>
      </c>
      <c r="DA1580">
        <v>-0.3316015899181366</v>
      </c>
      <c r="DB1580">
        <v>-0.38988658785820007</v>
      </c>
      <c r="DC1580">
        <v>1.0287894010543823</v>
      </c>
      <c r="DD1580">
        <v>0.89957147836685181</v>
      </c>
      <c r="DE1580">
        <v>0.71531182527542114</v>
      </c>
      <c r="DF1580">
        <v>0.56145268678665161</v>
      </c>
      <c r="DG1580">
        <v>0.5153801441192627</v>
      </c>
      <c r="DH1580">
        <v>0.49257230758666992</v>
      </c>
      <c r="DI1580">
        <v>0.43349039554595947</v>
      </c>
      <c r="DJ1580">
        <v>0.39259368181228638</v>
      </c>
      <c r="DK1580">
        <v>0.37051838636398315</v>
      </c>
      <c r="DL1580">
        <v>0.40361079573631287</v>
      </c>
      <c r="DM1580">
        <v>0.38862907886505127</v>
      </c>
      <c r="DN1580">
        <v>0.41681504249572754</v>
      </c>
      <c r="DO1580">
        <v>1.0845842361450195</v>
      </c>
      <c r="DP1580">
        <v>6.1859297752380371</v>
      </c>
      <c r="DQ1580">
        <v>6.2806658744812012</v>
      </c>
      <c r="DR1580">
        <v>6.2816610336303711</v>
      </c>
      <c r="DS1580">
        <v>6.1778750419616699</v>
      </c>
      <c r="DT1580">
        <v>6.100334644317627</v>
      </c>
      <c r="DU1580">
        <v>0.80869591236114502</v>
      </c>
      <c r="DV1580">
        <v>-7.6278775930404663E-2</v>
      </c>
      <c r="DW1580">
        <v>-9.1160222887992859E-2</v>
      </c>
      <c r="DX1580">
        <v>-0.1175176203250885</v>
      </c>
      <c r="DY1580">
        <v>-1.5192233957350254E-2</v>
      </c>
      <c r="DZ1580">
        <v>3.7830587476491928E-2</v>
      </c>
      <c r="EA1580">
        <v>2.4423503875732422</v>
      </c>
      <c r="EB1580">
        <v>2.1320664882659912</v>
      </c>
      <c r="EC1580">
        <v>1.7026094198226929</v>
      </c>
      <c r="ED1580">
        <v>1.370042085647583</v>
      </c>
      <c r="EE1580">
        <v>1.2997288703918457</v>
      </c>
      <c r="EF1580">
        <v>1.2778126001358032</v>
      </c>
      <c r="EG1580">
        <v>1.2567397356033325</v>
      </c>
      <c r="EH1580">
        <v>1.2649270296096802</v>
      </c>
      <c r="EI1580">
        <v>1.280131459236145</v>
      </c>
      <c r="EJ1580">
        <v>1.378512978553772</v>
      </c>
      <c r="EK1580">
        <v>1.4456418752670288</v>
      </c>
      <c r="EL1580">
        <v>1.5367897748947144</v>
      </c>
      <c r="EM1580">
        <v>1.9377502202987671</v>
      </c>
      <c r="EN1580">
        <v>6.5387582778930664</v>
      </c>
      <c r="EO1580">
        <v>6.6237311363220215</v>
      </c>
      <c r="EP1580">
        <v>6.6141743659973145</v>
      </c>
      <c r="EQ1580">
        <v>6.5060515403747559</v>
      </c>
      <c r="ER1580">
        <v>6.4373764991760254</v>
      </c>
      <c r="ES1580">
        <v>1.6506321430206299</v>
      </c>
      <c r="ET1580">
        <v>0.3162047266960144</v>
      </c>
      <c r="EU1580">
        <v>0.24889469146728516</v>
      </c>
      <c r="EV1580">
        <v>0.11093807220458984</v>
      </c>
      <c r="EW1580">
        <v>0.44165262579917908</v>
      </c>
      <c r="EX1580">
        <v>0.65538626909255981</v>
      </c>
      <c r="EY1580">
        <v>71.858108520507813</v>
      </c>
      <c r="EZ1580">
        <v>71.74493408203125</v>
      </c>
      <c r="FA1580">
        <v>71.3704833984375</v>
      </c>
      <c r="FB1580">
        <v>71.261955261230469</v>
      </c>
      <c r="FC1580">
        <v>71.157562255859375</v>
      </c>
      <c r="FD1580">
        <v>71.051078796386719</v>
      </c>
      <c r="FE1580">
        <v>70.833381652832031</v>
      </c>
      <c r="FF1580">
        <v>72.75</v>
      </c>
      <c r="FG1580">
        <v>75.122077941894531</v>
      </c>
      <c r="FH1580">
        <v>79.096900939941406</v>
      </c>
      <c r="FI1580">
        <v>82.729110717773438</v>
      </c>
      <c r="FJ1580">
        <v>86.037872314453125</v>
      </c>
      <c r="FK1580">
        <v>86.863655090332031</v>
      </c>
      <c r="FL1580">
        <v>88.015113830566406</v>
      </c>
      <c r="FM1580">
        <v>88.267349243164062</v>
      </c>
      <c r="FN1580">
        <v>86.639717102050781</v>
      </c>
      <c r="FO1580">
        <v>83.812713623046875</v>
      </c>
      <c r="FP1580">
        <v>81.965751647949219</v>
      </c>
      <c r="FQ1580">
        <v>81.625518798828125</v>
      </c>
      <c r="FR1580">
        <v>80.1630859375</v>
      </c>
      <c r="FS1580">
        <v>76.629280090332031</v>
      </c>
      <c r="FT1580">
        <v>74.468902587890625</v>
      </c>
      <c r="FU1580">
        <v>73.369171142578125</v>
      </c>
      <c r="FV1580">
        <v>72.996299743652344</v>
      </c>
      <c r="FW1580">
        <v>181</v>
      </c>
      <c r="FX1580">
        <v>8.9820645749568939E-2</v>
      </c>
      <c r="FY1580">
        <v>1</v>
      </c>
    </row>
    <row r="1581" spans="1:181" x14ac:dyDescent="0.2">
      <c r="A1581" t="s">
        <v>243</v>
      </c>
      <c r="B1581" t="s">
        <v>239</v>
      </c>
      <c r="C1581" t="s">
        <v>214</v>
      </c>
      <c r="D1581" t="s">
        <v>39</v>
      </c>
      <c r="E1581">
        <v>2018</v>
      </c>
      <c r="F1581" t="s">
        <v>224</v>
      </c>
      <c r="G1581" t="s">
        <v>245</v>
      </c>
      <c r="H1581">
        <v>190</v>
      </c>
      <c r="K1581">
        <v>17.183042526245117</v>
      </c>
      <c r="L1581">
        <v>16.504711151123047</v>
      </c>
      <c r="M1581">
        <v>16.056013107299805</v>
      </c>
      <c r="N1581">
        <v>16.248811721801758</v>
      </c>
      <c r="O1581">
        <v>17.115589141845703</v>
      </c>
      <c r="P1581">
        <v>18.208316802978516</v>
      </c>
      <c r="Q1581">
        <v>21.623331069946289</v>
      </c>
      <c r="R1581">
        <v>24.710170745849609</v>
      </c>
      <c r="S1581">
        <v>27.410434722900391</v>
      </c>
      <c r="T1581">
        <v>29.602727890014648</v>
      </c>
      <c r="U1581">
        <v>32.949371337890625</v>
      </c>
      <c r="V1581">
        <v>34.697490692138672</v>
      </c>
      <c r="W1581">
        <v>35.273429870605469</v>
      </c>
      <c r="X1581">
        <v>36.159267425537109</v>
      </c>
      <c r="Y1581">
        <v>36.442584991455078</v>
      </c>
      <c r="Z1581">
        <v>36.17877197265625</v>
      </c>
      <c r="AA1581">
        <v>35.52001953125</v>
      </c>
      <c r="AB1581">
        <v>35.308036804199219</v>
      </c>
      <c r="AC1581">
        <v>35.419036865234375</v>
      </c>
      <c r="AD1581">
        <v>35.175689697265625</v>
      </c>
      <c r="AE1581">
        <v>32.076019287109375</v>
      </c>
      <c r="AF1581">
        <v>25.968738555908203</v>
      </c>
      <c r="AG1581">
        <v>20.902345657348633</v>
      </c>
      <c r="AH1581">
        <v>17.863014221191406</v>
      </c>
      <c r="AI1581">
        <v>-2.3428280353546143</v>
      </c>
      <c r="AJ1581">
        <v>-2.040168285369873</v>
      </c>
      <c r="AK1581">
        <v>-1.6395845413208008</v>
      </c>
      <c r="AL1581">
        <v>-1.3671897649765015</v>
      </c>
      <c r="AM1581">
        <v>-1.3554434776306152</v>
      </c>
      <c r="AN1581">
        <v>-1.3803781270980835</v>
      </c>
      <c r="AO1581">
        <v>-1.5301188230514526</v>
      </c>
      <c r="AP1581">
        <v>-1.6880905628204346</v>
      </c>
      <c r="AQ1581">
        <v>-1.7990851402282715</v>
      </c>
      <c r="AR1581">
        <v>-1.921720027923584</v>
      </c>
      <c r="AS1581">
        <v>-2.1325514316558838</v>
      </c>
      <c r="AT1581">
        <v>-2.2545418739318848</v>
      </c>
      <c r="AU1581">
        <v>-0.9503822922706604</v>
      </c>
      <c r="AV1581">
        <v>5.344365119934082</v>
      </c>
      <c r="AW1581">
        <v>5.4623894691467285</v>
      </c>
      <c r="AX1581">
        <v>5.4885516166687012</v>
      </c>
      <c r="AY1581">
        <v>5.3951096534729004</v>
      </c>
      <c r="AZ1581">
        <v>5.2964253425598145</v>
      </c>
      <c r="BA1581">
        <v>-1.1994850635528564</v>
      </c>
      <c r="BB1581">
        <v>-1.0124280452728271</v>
      </c>
      <c r="BC1581">
        <v>-0.90225714445114136</v>
      </c>
      <c r="BD1581">
        <v>-0.66242873668670654</v>
      </c>
      <c r="BE1581">
        <v>-1.1048557758331299</v>
      </c>
      <c r="BF1581">
        <v>-1.43515944480896</v>
      </c>
      <c r="BG1581">
        <v>-0.92926687002182007</v>
      </c>
      <c r="BH1581">
        <v>-0.80767321586608887</v>
      </c>
      <c r="BI1581">
        <v>-0.6522868275642395</v>
      </c>
      <c r="BJ1581">
        <v>-0.55860036611557007</v>
      </c>
      <c r="BK1581">
        <v>-0.571094810962677</v>
      </c>
      <c r="BL1581">
        <v>-0.5951378345489502</v>
      </c>
      <c r="BM1581">
        <v>-0.70686954259872437</v>
      </c>
      <c r="BN1581">
        <v>-0.81575721502304077</v>
      </c>
      <c r="BO1581">
        <v>-0.88947206735610962</v>
      </c>
      <c r="BP1581">
        <v>-0.94681781530380249</v>
      </c>
      <c r="BQ1581">
        <v>-1.0755385160446167</v>
      </c>
      <c r="BR1581">
        <v>-1.1345670223236084</v>
      </c>
      <c r="BS1581">
        <v>-9.7216226160526276E-2</v>
      </c>
      <c r="BT1581">
        <v>5.6971936225891113</v>
      </c>
      <c r="BU1581">
        <v>5.8054547309875488</v>
      </c>
      <c r="BV1581">
        <v>5.8210649490356445</v>
      </c>
      <c r="BW1581">
        <v>5.7232861518859863</v>
      </c>
      <c r="BX1581">
        <v>5.6334671974182129</v>
      </c>
      <c r="BY1581">
        <v>-0.35754892230033875</v>
      </c>
      <c r="BZ1581">
        <v>-0.61994457244873047</v>
      </c>
      <c r="CA1581">
        <v>-0.56220221519470215</v>
      </c>
      <c r="CB1581">
        <v>-0.4339730441570282</v>
      </c>
      <c r="CC1581">
        <v>-0.6480109691619873</v>
      </c>
      <c r="CD1581">
        <v>-0.81760376691818237</v>
      </c>
      <c r="CE1581">
        <v>4.9761269241571426E-2</v>
      </c>
      <c r="CF1581">
        <v>4.5949127525091171E-2</v>
      </c>
      <c r="CG1581">
        <v>3.1512487679719925E-2</v>
      </c>
      <c r="CH1581">
        <v>1.4261791948229074E-3</v>
      </c>
      <c r="CI1581">
        <v>-2.7857320383191109E-2</v>
      </c>
      <c r="CJ1581">
        <v>-5.128275603055954E-2</v>
      </c>
      <c r="CK1581">
        <v>-0.13668957352638245</v>
      </c>
      <c r="CL1581">
        <v>-0.2115817666053772</v>
      </c>
      <c r="CM1581">
        <v>-0.25947684049606323</v>
      </c>
      <c r="CN1581">
        <v>-0.27160352468490601</v>
      </c>
      <c r="CO1581">
        <v>-0.3434547483921051</v>
      </c>
      <c r="CP1581">
        <v>-0.35887601971626282</v>
      </c>
      <c r="CQ1581">
        <v>0.49368399381637573</v>
      </c>
      <c r="CR1581">
        <v>5.9415616989135742</v>
      </c>
      <c r="CS1581">
        <v>6.043060302734375</v>
      </c>
      <c r="CT1581">
        <v>6.0513629913330078</v>
      </c>
      <c r="CU1581">
        <v>5.9505805969238281</v>
      </c>
      <c r="CV1581">
        <v>5.8669009208679199</v>
      </c>
      <c r="CW1581">
        <v>0.22557350993156433</v>
      </c>
      <c r="CX1581">
        <v>-0.34811165928840637</v>
      </c>
      <c r="CY1581">
        <v>-0.3266812264919281</v>
      </c>
      <c r="CZ1581">
        <v>-0.27574533224105835</v>
      </c>
      <c r="DA1581">
        <v>-0.3316015899181366</v>
      </c>
      <c r="DB1581">
        <v>-0.38988658785820007</v>
      </c>
      <c r="DC1581">
        <v>1.0287894010543823</v>
      </c>
      <c r="DD1581">
        <v>0.89957147836685181</v>
      </c>
      <c r="DE1581">
        <v>0.71531182527542114</v>
      </c>
      <c r="DF1581">
        <v>0.56145268678665161</v>
      </c>
      <c r="DG1581">
        <v>0.5153801441192627</v>
      </c>
      <c r="DH1581">
        <v>0.49257230758666992</v>
      </c>
      <c r="DI1581">
        <v>0.43349039554595947</v>
      </c>
      <c r="DJ1581">
        <v>0.39259368181228638</v>
      </c>
      <c r="DK1581">
        <v>0.37051838636398315</v>
      </c>
      <c r="DL1581">
        <v>0.40361079573631287</v>
      </c>
      <c r="DM1581">
        <v>0.38862907886505127</v>
      </c>
      <c r="DN1581">
        <v>0.41681504249572754</v>
      </c>
      <c r="DO1581">
        <v>1.0845842361450195</v>
      </c>
      <c r="DP1581">
        <v>6.1859297752380371</v>
      </c>
      <c r="DQ1581">
        <v>6.2806658744812012</v>
      </c>
      <c r="DR1581">
        <v>6.2816610336303711</v>
      </c>
      <c r="DS1581">
        <v>6.1778750419616699</v>
      </c>
      <c r="DT1581">
        <v>6.100334644317627</v>
      </c>
      <c r="DU1581">
        <v>0.80869591236114502</v>
      </c>
      <c r="DV1581">
        <v>-7.6278775930404663E-2</v>
      </c>
      <c r="DW1581">
        <v>-9.1160222887992859E-2</v>
      </c>
      <c r="DX1581">
        <v>-0.1175176203250885</v>
      </c>
      <c r="DY1581">
        <v>-1.5192233957350254E-2</v>
      </c>
      <c r="DZ1581">
        <v>3.7830587476491928E-2</v>
      </c>
      <c r="EA1581">
        <v>2.4423503875732422</v>
      </c>
      <c r="EB1581">
        <v>2.1320664882659912</v>
      </c>
      <c r="EC1581">
        <v>1.7026094198226929</v>
      </c>
      <c r="ED1581">
        <v>1.370042085647583</v>
      </c>
      <c r="EE1581">
        <v>1.2997288703918457</v>
      </c>
      <c r="EF1581">
        <v>1.2778126001358032</v>
      </c>
      <c r="EG1581">
        <v>1.2567397356033325</v>
      </c>
      <c r="EH1581">
        <v>1.2649270296096802</v>
      </c>
      <c r="EI1581">
        <v>1.280131459236145</v>
      </c>
      <c r="EJ1581">
        <v>1.378512978553772</v>
      </c>
      <c r="EK1581">
        <v>1.4456418752670288</v>
      </c>
      <c r="EL1581">
        <v>1.5367897748947144</v>
      </c>
      <c r="EM1581">
        <v>1.9377502202987671</v>
      </c>
      <c r="EN1581">
        <v>6.5387582778930664</v>
      </c>
      <c r="EO1581">
        <v>6.6237311363220215</v>
      </c>
      <c r="EP1581">
        <v>6.6141743659973145</v>
      </c>
      <c r="EQ1581">
        <v>6.5060515403747559</v>
      </c>
      <c r="ER1581">
        <v>6.4373764991760254</v>
      </c>
      <c r="ES1581">
        <v>1.6506321430206299</v>
      </c>
      <c r="ET1581">
        <v>0.3162047266960144</v>
      </c>
      <c r="EU1581">
        <v>0.24889469146728516</v>
      </c>
      <c r="EV1581">
        <v>0.11093807220458984</v>
      </c>
      <c r="EW1581">
        <v>0.44165262579917908</v>
      </c>
      <c r="EX1581">
        <v>0.65538626909255981</v>
      </c>
      <c r="EY1581">
        <v>71.858108520507813</v>
      </c>
      <c r="EZ1581">
        <v>71.74493408203125</v>
      </c>
      <c r="FA1581">
        <v>71.3704833984375</v>
      </c>
      <c r="FB1581">
        <v>71.261955261230469</v>
      </c>
      <c r="FC1581">
        <v>71.157562255859375</v>
      </c>
      <c r="FD1581">
        <v>71.051078796386719</v>
      </c>
      <c r="FE1581">
        <v>70.833381652832031</v>
      </c>
      <c r="FF1581">
        <v>72.75</v>
      </c>
      <c r="FG1581">
        <v>75.122077941894531</v>
      </c>
      <c r="FH1581">
        <v>79.096900939941406</v>
      </c>
      <c r="FI1581">
        <v>82.729110717773438</v>
      </c>
      <c r="FJ1581">
        <v>86.037872314453125</v>
      </c>
      <c r="FK1581">
        <v>86.863655090332031</v>
      </c>
      <c r="FL1581">
        <v>88.015113830566406</v>
      </c>
      <c r="FM1581">
        <v>88.267349243164062</v>
      </c>
      <c r="FN1581">
        <v>86.639717102050781</v>
      </c>
      <c r="FO1581">
        <v>83.812713623046875</v>
      </c>
      <c r="FP1581">
        <v>81.965751647949219</v>
      </c>
      <c r="FQ1581">
        <v>81.625518798828125</v>
      </c>
      <c r="FR1581">
        <v>80.1630859375</v>
      </c>
      <c r="FS1581">
        <v>76.629280090332031</v>
      </c>
      <c r="FT1581">
        <v>74.468902587890625</v>
      </c>
      <c r="FU1581">
        <v>73.369171142578125</v>
      </c>
      <c r="FV1581">
        <v>72.996299743652344</v>
      </c>
      <c r="FW1581">
        <v>181</v>
      </c>
      <c r="FX1581">
        <v>8.9820645749568939E-2</v>
      </c>
      <c r="FY1581">
        <v>1</v>
      </c>
    </row>
    <row r="1582" spans="1:181" x14ac:dyDescent="0.2">
      <c r="A1582" t="s">
        <v>243</v>
      </c>
      <c r="B1582" t="s">
        <v>239</v>
      </c>
      <c r="C1582" t="s">
        <v>214</v>
      </c>
      <c r="D1582" t="s">
        <v>39</v>
      </c>
      <c r="E1582">
        <v>2019</v>
      </c>
      <c r="F1582" t="s">
        <v>224</v>
      </c>
      <c r="G1582" t="s">
        <v>245</v>
      </c>
      <c r="H1582">
        <v>190</v>
      </c>
      <c r="K1582">
        <v>17.183042526245117</v>
      </c>
      <c r="L1582">
        <v>16.504711151123047</v>
      </c>
      <c r="M1582">
        <v>16.056013107299805</v>
      </c>
      <c r="N1582">
        <v>16.248811721801758</v>
      </c>
      <c r="O1582">
        <v>17.115589141845703</v>
      </c>
      <c r="P1582">
        <v>18.208316802978516</v>
      </c>
      <c r="Q1582">
        <v>21.623331069946289</v>
      </c>
      <c r="R1582">
        <v>24.710170745849609</v>
      </c>
      <c r="S1582">
        <v>27.410434722900391</v>
      </c>
      <c r="T1582">
        <v>29.602727890014648</v>
      </c>
      <c r="U1582">
        <v>32.949371337890625</v>
      </c>
      <c r="V1582">
        <v>34.697490692138672</v>
      </c>
      <c r="W1582">
        <v>35.273429870605469</v>
      </c>
      <c r="X1582">
        <v>36.159267425537109</v>
      </c>
      <c r="Y1582">
        <v>36.442584991455078</v>
      </c>
      <c r="Z1582">
        <v>36.17877197265625</v>
      </c>
      <c r="AA1582">
        <v>35.52001953125</v>
      </c>
      <c r="AB1582">
        <v>35.308036804199219</v>
      </c>
      <c r="AC1582">
        <v>35.419036865234375</v>
      </c>
      <c r="AD1582">
        <v>35.175689697265625</v>
      </c>
      <c r="AE1582">
        <v>32.076019287109375</v>
      </c>
      <c r="AF1582">
        <v>25.968738555908203</v>
      </c>
      <c r="AG1582">
        <v>20.902345657348633</v>
      </c>
      <c r="AH1582">
        <v>17.863014221191406</v>
      </c>
      <c r="AI1582">
        <v>-2.3428280353546143</v>
      </c>
      <c r="AJ1582">
        <v>-2.040168285369873</v>
      </c>
      <c r="AK1582">
        <v>-1.6395845413208008</v>
      </c>
      <c r="AL1582">
        <v>-1.3671897649765015</v>
      </c>
      <c r="AM1582">
        <v>-1.3554434776306152</v>
      </c>
      <c r="AN1582">
        <v>-1.3803781270980835</v>
      </c>
      <c r="AO1582">
        <v>-1.5301188230514526</v>
      </c>
      <c r="AP1582">
        <v>-1.6880905628204346</v>
      </c>
      <c r="AQ1582">
        <v>-1.7990851402282715</v>
      </c>
      <c r="AR1582">
        <v>-1.921720027923584</v>
      </c>
      <c r="AS1582">
        <v>-2.1325514316558838</v>
      </c>
      <c r="AT1582">
        <v>-2.2545418739318848</v>
      </c>
      <c r="AU1582">
        <v>-0.9503822922706604</v>
      </c>
      <c r="AV1582">
        <v>5.344365119934082</v>
      </c>
      <c r="AW1582">
        <v>5.4623894691467285</v>
      </c>
      <c r="AX1582">
        <v>5.4885516166687012</v>
      </c>
      <c r="AY1582">
        <v>5.3951096534729004</v>
      </c>
      <c r="AZ1582">
        <v>5.2964253425598145</v>
      </c>
      <c r="BA1582">
        <v>-1.1994850635528564</v>
      </c>
      <c r="BB1582">
        <v>-1.0124280452728271</v>
      </c>
      <c r="BC1582">
        <v>-0.90225714445114136</v>
      </c>
      <c r="BD1582">
        <v>-0.66242873668670654</v>
      </c>
      <c r="BE1582">
        <v>-1.1048557758331299</v>
      </c>
      <c r="BF1582">
        <v>-1.43515944480896</v>
      </c>
      <c r="BG1582">
        <v>-0.92926687002182007</v>
      </c>
      <c r="BH1582">
        <v>-0.80767321586608887</v>
      </c>
      <c r="BI1582">
        <v>-0.6522868275642395</v>
      </c>
      <c r="BJ1582">
        <v>-0.55860036611557007</v>
      </c>
      <c r="BK1582">
        <v>-0.571094810962677</v>
      </c>
      <c r="BL1582">
        <v>-0.5951378345489502</v>
      </c>
      <c r="BM1582">
        <v>-0.70686954259872437</v>
      </c>
      <c r="BN1582">
        <v>-0.81575721502304077</v>
      </c>
      <c r="BO1582">
        <v>-0.88947206735610962</v>
      </c>
      <c r="BP1582">
        <v>-0.94681781530380249</v>
      </c>
      <c r="BQ1582">
        <v>-1.0755385160446167</v>
      </c>
      <c r="BR1582">
        <v>-1.1345670223236084</v>
      </c>
      <c r="BS1582">
        <v>-9.7216226160526276E-2</v>
      </c>
      <c r="BT1582">
        <v>5.6971936225891113</v>
      </c>
      <c r="BU1582">
        <v>5.8054547309875488</v>
      </c>
      <c r="BV1582">
        <v>5.8210649490356445</v>
      </c>
      <c r="BW1582">
        <v>5.7232861518859863</v>
      </c>
      <c r="BX1582">
        <v>5.6334671974182129</v>
      </c>
      <c r="BY1582">
        <v>-0.35754892230033875</v>
      </c>
      <c r="BZ1582">
        <v>-0.61994457244873047</v>
      </c>
      <c r="CA1582">
        <v>-0.56220221519470215</v>
      </c>
      <c r="CB1582">
        <v>-0.4339730441570282</v>
      </c>
      <c r="CC1582">
        <v>-0.6480109691619873</v>
      </c>
      <c r="CD1582">
        <v>-0.81760376691818237</v>
      </c>
      <c r="CE1582">
        <v>4.9761269241571426E-2</v>
      </c>
      <c r="CF1582">
        <v>4.5949127525091171E-2</v>
      </c>
      <c r="CG1582">
        <v>3.1512487679719925E-2</v>
      </c>
      <c r="CH1582">
        <v>1.4261791948229074E-3</v>
      </c>
      <c r="CI1582">
        <v>-2.7857320383191109E-2</v>
      </c>
      <c r="CJ1582">
        <v>-5.128275603055954E-2</v>
      </c>
      <c r="CK1582">
        <v>-0.13668957352638245</v>
      </c>
      <c r="CL1582">
        <v>-0.2115817666053772</v>
      </c>
      <c r="CM1582">
        <v>-0.25947684049606323</v>
      </c>
      <c r="CN1582">
        <v>-0.27160352468490601</v>
      </c>
      <c r="CO1582">
        <v>-0.3434547483921051</v>
      </c>
      <c r="CP1582">
        <v>-0.35887601971626282</v>
      </c>
      <c r="CQ1582">
        <v>0.49368399381637573</v>
      </c>
      <c r="CR1582">
        <v>5.9415616989135742</v>
      </c>
      <c r="CS1582">
        <v>6.043060302734375</v>
      </c>
      <c r="CT1582">
        <v>6.0513629913330078</v>
      </c>
      <c r="CU1582">
        <v>5.9505805969238281</v>
      </c>
      <c r="CV1582">
        <v>5.8669009208679199</v>
      </c>
      <c r="CW1582">
        <v>0.22557350993156433</v>
      </c>
      <c r="CX1582">
        <v>-0.34811165928840637</v>
      </c>
      <c r="CY1582">
        <v>-0.3266812264919281</v>
      </c>
      <c r="CZ1582">
        <v>-0.27574533224105835</v>
      </c>
      <c r="DA1582">
        <v>-0.3316015899181366</v>
      </c>
      <c r="DB1582">
        <v>-0.38988658785820007</v>
      </c>
      <c r="DC1582">
        <v>1.0287894010543823</v>
      </c>
      <c r="DD1582">
        <v>0.89957147836685181</v>
      </c>
      <c r="DE1582">
        <v>0.71531182527542114</v>
      </c>
      <c r="DF1582">
        <v>0.56145268678665161</v>
      </c>
      <c r="DG1582">
        <v>0.5153801441192627</v>
      </c>
      <c r="DH1582">
        <v>0.49257230758666992</v>
      </c>
      <c r="DI1582">
        <v>0.43349039554595947</v>
      </c>
      <c r="DJ1582">
        <v>0.39259368181228638</v>
      </c>
      <c r="DK1582">
        <v>0.37051838636398315</v>
      </c>
      <c r="DL1582">
        <v>0.40361079573631287</v>
      </c>
      <c r="DM1582">
        <v>0.38862907886505127</v>
      </c>
      <c r="DN1582">
        <v>0.41681504249572754</v>
      </c>
      <c r="DO1582">
        <v>1.0845842361450195</v>
      </c>
      <c r="DP1582">
        <v>6.1859297752380371</v>
      </c>
      <c r="DQ1582">
        <v>6.2806658744812012</v>
      </c>
      <c r="DR1582">
        <v>6.2816610336303711</v>
      </c>
      <c r="DS1582">
        <v>6.1778750419616699</v>
      </c>
      <c r="DT1582">
        <v>6.100334644317627</v>
      </c>
      <c r="DU1582">
        <v>0.80869591236114502</v>
      </c>
      <c r="DV1582">
        <v>-7.6278775930404663E-2</v>
      </c>
      <c r="DW1582">
        <v>-9.1160222887992859E-2</v>
      </c>
      <c r="DX1582">
        <v>-0.1175176203250885</v>
      </c>
      <c r="DY1582">
        <v>-1.5192233957350254E-2</v>
      </c>
      <c r="DZ1582">
        <v>3.7830587476491928E-2</v>
      </c>
      <c r="EA1582">
        <v>2.4423503875732422</v>
      </c>
      <c r="EB1582">
        <v>2.1320664882659912</v>
      </c>
      <c r="EC1582">
        <v>1.7026094198226929</v>
      </c>
      <c r="ED1582">
        <v>1.370042085647583</v>
      </c>
      <c r="EE1582">
        <v>1.2997288703918457</v>
      </c>
      <c r="EF1582">
        <v>1.2778126001358032</v>
      </c>
      <c r="EG1582">
        <v>1.2567397356033325</v>
      </c>
      <c r="EH1582">
        <v>1.2649270296096802</v>
      </c>
      <c r="EI1582">
        <v>1.280131459236145</v>
      </c>
      <c r="EJ1582">
        <v>1.378512978553772</v>
      </c>
      <c r="EK1582">
        <v>1.4456418752670288</v>
      </c>
      <c r="EL1582">
        <v>1.5367897748947144</v>
      </c>
      <c r="EM1582">
        <v>1.9377502202987671</v>
      </c>
      <c r="EN1582">
        <v>6.5387582778930664</v>
      </c>
      <c r="EO1582">
        <v>6.6237311363220215</v>
      </c>
      <c r="EP1582">
        <v>6.6141743659973145</v>
      </c>
      <c r="EQ1582">
        <v>6.5060515403747559</v>
      </c>
      <c r="ER1582">
        <v>6.4373764991760254</v>
      </c>
      <c r="ES1582">
        <v>1.6506321430206299</v>
      </c>
      <c r="ET1582">
        <v>0.3162047266960144</v>
      </c>
      <c r="EU1582">
        <v>0.24889469146728516</v>
      </c>
      <c r="EV1582">
        <v>0.11093807220458984</v>
      </c>
      <c r="EW1582">
        <v>0.44165262579917908</v>
      </c>
      <c r="EX1582">
        <v>0.65538626909255981</v>
      </c>
      <c r="EY1582">
        <v>71.858108520507813</v>
      </c>
      <c r="EZ1582">
        <v>71.74493408203125</v>
      </c>
      <c r="FA1582">
        <v>71.3704833984375</v>
      </c>
      <c r="FB1582">
        <v>71.261955261230469</v>
      </c>
      <c r="FC1582">
        <v>71.157562255859375</v>
      </c>
      <c r="FD1582">
        <v>71.051078796386719</v>
      </c>
      <c r="FE1582">
        <v>70.833381652832031</v>
      </c>
      <c r="FF1582">
        <v>72.75</v>
      </c>
      <c r="FG1582">
        <v>75.122077941894531</v>
      </c>
      <c r="FH1582">
        <v>79.096900939941406</v>
      </c>
      <c r="FI1582">
        <v>82.729110717773438</v>
      </c>
      <c r="FJ1582">
        <v>86.037872314453125</v>
      </c>
      <c r="FK1582">
        <v>86.863655090332031</v>
      </c>
      <c r="FL1582">
        <v>88.015113830566406</v>
      </c>
      <c r="FM1582">
        <v>88.267349243164062</v>
      </c>
      <c r="FN1582">
        <v>86.639717102050781</v>
      </c>
      <c r="FO1582">
        <v>83.812713623046875</v>
      </c>
      <c r="FP1582">
        <v>81.965751647949219</v>
      </c>
      <c r="FQ1582">
        <v>81.625518798828125</v>
      </c>
      <c r="FR1582">
        <v>80.1630859375</v>
      </c>
      <c r="FS1582">
        <v>76.629280090332031</v>
      </c>
      <c r="FT1582">
        <v>74.468902587890625</v>
      </c>
      <c r="FU1582">
        <v>73.369171142578125</v>
      </c>
      <c r="FV1582">
        <v>72.996299743652344</v>
      </c>
      <c r="FW1582">
        <v>181</v>
      </c>
      <c r="FX1582">
        <v>8.9820645749568939E-2</v>
      </c>
      <c r="FY1582">
        <v>1</v>
      </c>
    </row>
    <row r="1583" spans="1:181" x14ac:dyDescent="0.2">
      <c r="A1583" t="s">
        <v>243</v>
      </c>
      <c r="B1583" t="s">
        <v>239</v>
      </c>
      <c r="C1583" t="s">
        <v>214</v>
      </c>
      <c r="D1583" t="s">
        <v>39</v>
      </c>
      <c r="E1583">
        <v>2020</v>
      </c>
      <c r="F1583" t="s">
        <v>224</v>
      </c>
      <c r="G1583" t="s">
        <v>245</v>
      </c>
      <c r="H1583">
        <v>190</v>
      </c>
      <c r="K1583">
        <v>17.183042526245117</v>
      </c>
      <c r="L1583">
        <v>16.504711151123047</v>
      </c>
      <c r="M1583">
        <v>16.056013107299805</v>
      </c>
      <c r="N1583">
        <v>16.248811721801758</v>
      </c>
      <c r="O1583">
        <v>17.115589141845703</v>
      </c>
      <c r="P1583">
        <v>18.208316802978516</v>
      </c>
      <c r="Q1583">
        <v>21.623331069946289</v>
      </c>
      <c r="R1583">
        <v>24.710170745849609</v>
      </c>
      <c r="S1583">
        <v>27.410434722900391</v>
      </c>
      <c r="T1583">
        <v>29.602727890014648</v>
      </c>
      <c r="U1583">
        <v>32.949371337890625</v>
      </c>
      <c r="V1583">
        <v>34.697490692138672</v>
      </c>
      <c r="W1583">
        <v>35.273429870605469</v>
      </c>
      <c r="X1583">
        <v>36.159267425537109</v>
      </c>
      <c r="Y1583">
        <v>36.442584991455078</v>
      </c>
      <c r="Z1583">
        <v>36.17877197265625</v>
      </c>
      <c r="AA1583">
        <v>35.52001953125</v>
      </c>
      <c r="AB1583">
        <v>35.308036804199219</v>
      </c>
      <c r="AC1583">
        <v>35.419036865234375</v>
      </c>
      <c r="AD1583">
        <v>35.175689697265625</v>
      </c>
      <c r="AE1583">
        <v>32.076019287109375</v>
      </c>
      <c r="AF1583">
        <v>25.968738555908203</v>
      </c>
      <c r="AG1583">
        <v>20.902345657348633</v>
      </c>
      <c r="AH1583">
        <v>17.863014221191406</v>
      </c>
      <c r="AI1583">
        <v>-2.3428280353546143</v>
      </c>
      <c r="AJ1583">
        <v>-2.040168285369873</v>
      </c>
      <c r="AK1583">
        <v>-1.6395845413208008</v>
      </c>
      <c r="AL1583">
        <v>-1.3671897649765015</v>
      </c>
      <c r="AM1583">
        <v>-1.3554434776306152</v>
      </c>
      <c r="AN1583">
        <v>-1.3803781270980835</v>
      </c>
      <c r="AO1583">
        <v>-1.5301188230514526</v>
      </c>
      <c r="AP1583">
        <v>-1.6880905628204346</v>
      </c>
      <c r="AQ1583">
        <v>-1.7990851402282715</v>
      </c>
      <c r="AR1583">
        <v>-1.921720027923584</v>
      </c>
      <c r="AS1583">
        <v>-2.1325514316558838</v>
      </c>
      <c r="AT1583">
        <v>-2.2545418739318848</v>
      </c>
      <c r="AU1583">
        <v>-0.9503822922706604</v>
      </c>
      <c r="AV1583">
        <v>5.344365119934082</v>
      </c>
      <c r="AW1583">
        <v>5.4623894691467285</v>
      </c>
      <c r="AX1583">
        <v>5.4885516166687012</v>
      </c>
      <c r="AY1583">
        <v>5.3951096534729004</v>
      </c>
      <c r="AZ1583">
        <v>5.2964253425598145</v>
      </c>
      <c r="BA1583">
        <v>-1.1994850635528564</v>
      </c>
      <c r="BB1583">
        <v>-1.0124280452728271</v>
      </c>
      <c r="BC1583">
        <v>-0.90225714445114136</v>
      </c>
      <c r="BD1583">
        <v>-0.66242873668670654</v>
      </c>
      <c r="BE1583">
        <v>-1.1048557758331299</v>
      </c>
      <c r="BF1583">
        <v>-1.43515944480896</v>
      </c>
      <c r="BG1583">
        <v>-0.92926687002182007</v>
      </c>
      <c r="BH1583">
        <v>-0.80767321586608887</v>
      </c>
      <c r="BI1583">
        <v>-0.6522868275642395</v>
      </c>
      <c r="BJ1583">
        <v>-0.55860036611557007</v>
      </c>
      <c r="BK1583">
        <v>-0.571094810962677</v>
      </c>
      <c r="BL1583">
        <v>-0.5951378345489502</v>
      </c>
      <c r="BM1583">
        <v>-0.70686954259872437</v>
      </c>
      <c r="BN1583">
        <v>-0.81575721502304077</v>
      </c>
      <c r="BO1583">
        <v>-0.88947206735610962</v>
      </c>
      <c r="BP1583">
        <v>-0.94681781530380249</v>
      </c>
      <c r="BQ1583">
        <v>-1.0755385160446167</v>
      </c>
      <c r="BR1583">
        <v>-1.1345670223236084</v>
      </c>
      <c r="BS1583">
        <v>-9.7216226160526276E-2</v>
      </c>
      <c r="BT1583">
        <v>5.6971936225891113</v>
      </c>
      <c r="BU1583">
        <v>5.8054547309875488</v>
      </c>
      <c r="BV1583">
        <v>5.8210649490356445</v>
      </c>
      <c r="BW1583">
        <v>5.7232861518859863</v>
      </c>
      <c r="BX1583">
        <v>5.6334671974182129</v>
      </c>
      <c r="BY1583">
        <v>-0.35754892230033875</v>
      </c>
      <c r="BZ1583">
        <v>-0.61994457244873047</v>
      </c>
      <c r="CA1583">
        <v>-0.56220221519470215</v>
      </c>
      <c r="CB1583">
        <v>-0.4339730441570282</v>
      </c>
      <c r="CC1583">
        <v>-0.6480109691619873</v>
      </c>
      <c r="CD1583">
        <v>-0.81760376691818237</v>
      </c>
      <c r="CE1583">
        <v>4.9761269241571426E-2</v>
      </c>
      <c r="CF1583">
        <v>4.5949127525091171E-2</v>
      </c>
      <c r="CG1583">
        <v>3.1512487679719925E-2</v>
      </c>
      <c r="CH1583">
        <v>1.4261791948229074E-3</v>
      </c>
      <c r="CI1583">
        <v>-2.7857320383191109E-2</v>
      </c>
      <c r="CJ1583">
        <v>-5.128275603055954E-2</v>
      </c>
      <c r="CK1583">
        <v>-0.13668957352638245</v>
      </c>
      <c r="CL1583">
        <v>-0.2115817666053772</v>
      </c>
      <c r="CM1583">
        <v>-0.25947684049606323</v>
      </c>
      <c r="CN1583">
        <v>-0.27160352468490601</v>
      </c>
      <c r="CO1583">
        <v>-0.3434547483921051</v>
      </c>
      <c r="CP1583">
        <v>-0.35887601971626282</v>
      </c>
      <c r="CQ1583">
        <v>0.49368399381637573</v>
      </c>
      <c r="CR1583">
        <v>5.9415616989135742</v>
      </c>
      <c r="CS1583">
        <v>6.043060302734375</v>
      </c>
      <c r="CT1583">
        <v>6.0513629913330078</v>
      </c>
      <c r="CU1583">
        <v>5.9505805969238281</v>
      </c>
      <c r="CV1583">
        <v>5.8669009208679199</v>
      </c>
      <c r="CW1583">
        <v>0.22557350993156433</v>
      </c>
      <c r="CX1583">
        <v>-0.34811165928840637</v>
      </c>
      <c r="CY1583">
        <v>-0.3266812264919281</v>
      </c>
      <c r="CZ1583">
        <v>-0.27574533224105835</v>
      </c>
      <c r="DA1583">
        <v>-0.3316015899181366</v>
      </c>
      <c r="DB1583">
        <v>-0.38988658785820007</v>
      </c>
      <c r="DC1583">
        <v>1.0287894010543823</v>
      </c>
      <c r="DD1583">
        <v>0.89957147836685181</v>
      </c>
      <c r="DE1583">
        <v>0.71531182527542114</v>
      </c>
      <c r="DF1583">
        <v>0.56145268678665161</v>
      </c>
      <c r="DG1583">
        <v>0.5153801441192627</v>
      </c>
      <c r="DH1583">
        <v>0.49257230758666992</v>
      </c>
      <c r="DI1583">
        <v>0.43349039554595947</v>
      </c>
      <c r="DJ1583">
        <v>0.39259368181228638</v>
      </c>
      <c r="DK1583">
        <v>0.37051838636398315</v>
      </c>
      <c r="DL1583">
        <v>0.40361079573631287</v>
      </c>
      <c r="DM1583">
        <v>0.38862907886505127</v>
      </c>
      <c r="DN1583">
        <v>0.41681504249572754</v>
      </c>
      <c r="DO1583">
        <v>1.0845842361450195</v>
      </c>
      <c r="DP1583">
        <v>6.1859297752380371</v>
      </c>
      <c r="DQ1583">
        <v>6.2806658744812012</v>
      </c>
      <c r="DR1583">
        <v>6.2816610336303711</v>
      </c>
      <c r="DS1583">
        <v>6.1778750419616699</v>
      </c>
      <c r="DT1583">
        <v>6.100334644317627</v>
      </c>
      <c r="DU1583">
        <v>0.80869591236114502</v>
      </c>
      <c r="DV1583">
        <v>-7.6278775930404663E-2</v>
      </c>
      <c r="DW1583">
        <v>-9.1160222887992859E-2</v>
      </c>
      <c r="DX1583">
        <v>-0.1175176203250885</v>
      </c>
      <c r="DY1583">
        <v>-1.5192233957350254E-2</v>
      </c>
      <c r="DZ1583">
        <v>3.7830587476491928E-2</v>
      </c>
      <c r="EA1583">
        <v>2.4423503875732422</v>
      </c>
      <c r="EB1583">
        <v>2.1320664882659912</v>
      </c>
      <c r="EC1583">
        <v>1.7026094198226929</v>
      </c>
      <c r="ED1583">
        <v>1.370042085647583</v>
      </c>
      <c r="EE1583">
        <v>1.2997288703918457</v>
      </c>
      <c r="EF1583">
        <v>1.2778126001358032</v>
      </c>
      <c r="EG1583">
        <v>1.2567397356033325</v>
      </c>
      <c r="EH1583">
        <v>1.2649270296096802</v>
      </c>
      <c r="EI1583">
        <v>1.280131459236145</v>
      </c>
      <c r="EJ1583">
        <v>1.378512978553772</v>
      </c>
      <c r="EK1583">
        <v>1.4456418752670288</v>
      </c>
      <c r="EL1583">
        <v>1.5367897748947144</v>
      </c>
      <c r="EM1583">
        <v>1.9377502202987671</v>
      </c>
      <c r="EN1583">
        <v>6.5387582778930664</v>
      </c>
      <c r="EO1583">
        <v>6.6237311363220215</v>
      </c>
      <c r="EP1583">
        <v>6.6141743659973145</v>
      </c>
      <c r="EQ1583">
        <v>6.5060515403747559</v>
      </c>
      <c r="ER1583">
        <v>6.4373764991760254</v>
      </c>
      <c r="ES1583">
        <v>1.6506321430206299</v>
      </c>
      <c r="ET1583">
        <v>0.3162047266960144</v>
      </c>
      <c r="EU1583">
        <v>0.24889469146728516</v>
      </c>
      <c r="EV1583">
        <v>0.11093807220458984</v>
      </c>
      <c r="EW1583">
        <v>0.44165262579917908</v>
      </c>
      <c r="EX1583">
        <v>0.65538626909255981</v>
      </c>
      <c r="EY1583">
        <v>71.858108520507813</v>
      </c>
      <c r="EZ1583">
        <v>71.74493408203125</v>
      </c>
      <c r="FA1583">
        <v>71.3704833984375</v>
      </c>
      <c r="FB1583">
        <v>71.261955261230469</v>
      </c>
      <c r="FC1583">
        <v>71.157562255859375</v>
      </c>
      <c r="FD1583">
        <v>71.051078796386719</v>
      </c>
      <c r="FE1583">
        <v>70.833381652832031</v>
      </c>
      <c r="FF1583">
        <v>72.75</v>
      </c>
      <c r="FG1583">
        <v>75.122077941894531</v>
      </c>
      <c r="FH1583">
        <v>79.096900939941406</v>
      </c>
      <c r="FI1583">
        <v>82.729110717773438</v>
      </c>
      <c r="FJ1583">
        <v>86.037872314453125</v>
      </c>
      <c r="FK1583">
        <v>86.863655090332031</v>
      </c>
      <c r="FL1583">
        <v>88.015113830566406</v>
      </c>
      <c r="FM1583">
        <v>88.267349243164062</v>
      </c>
      <c r="FN1583">
        <v>86.639717102050781</v>
      </c>
      <c r="FO1583">
        <v>83.812713623046875</v>
      </c>
      <c r="FP1583">
        <v>81.965751647949219</v>
      </c>
      <c r="FQ1583">
        <v>81.625518798828125</v>
      </c>
      <c r="FR1583">
        <v>80.1630859375</v>
      </c>
      <c r="FS1583">
        <v>76.629280090332031</v>
      </c>
      <c r="FT1583">
        <v>74.468902587890625</v>
      </c>
      <c r="FU1583">
        <v>73.369171142578125</v>
      </c>
      <c r="FV1583">
        <v>72.996299743652344</v>
      </c>
      <c r="FW1583">
        <v>181</v>
      </c>
      <c r="FX1583">
        <v>8.9820645749568939E-2</v>
      </c>
      <c r="FY1583">
        <v>1</v>
      </c>
    </row>
    <row r="1584" spans="1:181" x14ac:dyDescent="0.2">
      <c r="A1584" t="s">
        <v>243</v>
      </c>
      <c r="B1584" t="s">
        <v>239</v>
      </c>
      <c r="C1584" t="s">
        <v>214</v>
      </c>
      <c r="D1584" t="s">
        <v>39</v>
      </c>
      <c r="E1584">
        <v>2021</v>
      </c>
      <c r="F1584" t="s">
        <v>224</v>
      </c>
      <c r="G1584" t="s">
        <v>245</v>
      </c>
      <c r="H1584">
        <v>190</v>
      </c>
      <c r="K1584">
        <v>17.183042526245117</v>
      </c>
      <c r="L1584">
        <v>16.504711151123047</v>
      </c>
      <c r="M1584">
        <v>16.056013107299805</v>
      </c>
      <c r="N1584">
        <v>16.248811721801758</v>
      </c>
      <c r="O1584">
        <v>17.115589141845703</v>
      </c>
      <c r="P1584">
        <v>18.208316802978516</v>
      </c>
      <c r="Q1584">
        <v>21.623331069946289</v>
      </c>
      <c r="R1584">
        <v>24.710170745849609</v>
      </c>
      <c r="S1584">
        <v>27.410434722900391</v>
      </c>
      <c r="T1584">
        <v>29.602727890014648</v>
      </c>
      <c r="U1584">
        <v>32.949371337890625</v>
      </c>
      <c r="V1584">
        <v>34.697490692138672</v>
      </c>
      <c r="W1584">
        <v>35.273429870605469</v>
      </c>
      <c r="X1584">
        <v>36.159267425537109</v>
      </c>
      <c r="Y1584">
        <v>36.442584991455078</v>
      </c>
      <c r="Z1584">
        <v>36.17877197265625</v>
      </c>
      <c r="AA1584">
        <v>35.52001953125</v>
      </c>
      <c r="AB1584">
        <v>35.308036804199219</v>
      </c>
      <c r="AC1584">
        <v>35.419036865234375</v>
      </c>
      <c r="AD1584">
        <v>35.175689697265625</v>
      </c>
      <c r="AE1584">
        <v>32.076019287109375</v>
      </c>
      <c r="AF1584">
        <v>25.968738555908203</v>
      </c>
      <c r="AG1584">
        <v>20.902345657348633</v>
      </c>
      <c r="AH1584">
        <v>17.863014221191406</v>
      </c>
      <c r="AI1584">
        <v>-2.3428280353546143</v>
      </c>
      <c r="AJ1584">
        <v>-2.040168285369873</v>
      </c>
      <c r="AK1584">
        <v>-1.6395845413208008</v>
      </c>
      <c r="AL1584">
        <v>-1.3671897649765015</v>
      </c>
      <c r="AM1584">
        <v>-1.3554434776306152</v>
      </c>
      <c r="AN1584">
        <v>-1.3803781270980835</v>
      </c>
      <c r="AO1584">
        <v>-1.5301188230514526</v>
      </c>
      <c r="AP1584">
        <v>-1.6880905628204346</v>
      </c>
      <c r="AQ1584">
        <v>-1.7990851402282715</v>
      </c>
      <c r="AR1584">
        <v>-1.921720027923584</v>
      </c>
      <c r="AS1584">
        <v>-2.1325514316558838</v>
      </c>
      <c r="AT1584">
        <v>-2.2545418739318848</v>
      </c>
      <c r="AU1584">
        <v>-0.9503822922706604</v>
      </c>
      <c r="AV1584">
        <v>5.344365119934082</v>
      </c>
      <c r="AW1584">
        <v>5.4623894691467285</v>
      </c>
      <c r="AX1584">
        <v>5.4885516166687012</v>
      </c>
      <c r="AY1584">
        <v>5.3951096534729004</v>
      </c>
      <c r="AZ1584">
        <v>5.2964253425598145</v>
      </c>
      <c r="BA1584">
        <v>-1.1994850635528564</v>
      </c>
      <c r="BB1584">
        <v>-1.0124280452728271</v>
      </c>
      <c r="BC1584">
        <v>-0.90225714445114136</v>
      </c>
      <c r="BD1584">
        <v>-0.66242873668670654</v>
      </c>
      <c r="BE1584">
        <v>-1.1048557758331299</v>
      </c>
      <c r="BF1584">
        <v>-1.43515944480896</v>
      </c>
      <c r="BG1584">
        <v>-0.92926687002182007</v>
      </c>
      <c r="BH1584">
        <v>-0.80767321586608887</v>
      </c>
      <c r="BI1584">
        <v>-0.6522868275642395</v>
      </c>
      <c r="BJ1584">
        <v>-0.55860036611557007</v>
      </c>
      <c r="BK1584">
        <v>-0.571094810962677</v>
      </c>
      <c r="BL1584">
        <v>-0.5951378345489502</v>
      </c>
      <c r="BM1584">
        <v>-0.70686954259872437</v>
      </c>
      <c r="BN1584">
        <v>-0.81575721502304077</v>
      </c>
      <c r="BO1584">
        <v>-0.88947206735610962</v>
      </c>
      <c r="BP1584">
        <v>-0.94681781530380249</v>
      </c>
      <c r="BQ1584">
        <v>-1.0755385160446167</v>
      </c>
      <c r="BR1584">
        <v>-1.1345670223236084</v>
      </c>
      <c r="BS1584">
        <v>-9.7216226160526276E-2</v>
      </c>
      <c r="BT1584">
        <v>5.6971936225891113</v>
      </c>
      <c r="BU1584">
        <v>5.8054547309875488</v>
      </c>
      <c r="BV1584">
        <v>5.8210649490356445</v>
      </c>
      <c r="BW1584">
        <v>5.7232861518859863</v>
      </c>
      <c r="BX1584">
        <v>5.6334671974182129</v>
      </c>
      <c r="BY1584">
        <v>-0.35754892230033875</v>
      </c>
      <c r="BZ1584">
        <v>-0.61994457244873047</v>
      </c>
      <c r="CA1584">
        <v>-0.56220221519470215</v>
      </c>
      <c r="CB1584">
        <v>-0.4339730441570282</v>
      </c>
      <c r="CC1584">
        <v>-0.6480109691619873</v>
      </c>
      <c r="CD1584">
        <v>-0.81760376691818237</v>
      </c>
      <c r="CE1584">
        <v>4.9761269241571426E-2</v>
      </c>
      <c r="CF1584">
        <v>4.5949127525091171E-2</v>
      </c>
      <c r="CG1584">
        <v>3.1512487679719925E-2</v>
      </c>
      <c r="CH1584">
        <v>1.4261791948229074E-3</v>
      </c>
      <c r="CI1584">
        <v>-2.7857320383191109E-2</v>
      </c>
      <c r="CJ1584">
        <v>-5.128275603055954E-2</v>
      </c>
      <c r="CK1584">
        <v>-0.13668957352638245</v>
      </c>
      <c r="CL1584">
        <v>-0.2115817666053772</v>
      </c>
      <c r="CM1584">
        <v>-0.25947684049606323</v>
      </c>
      <c r="CN1584">
        <v>-0.27160352468490601</v>
      </c>
      <c r="CO1584">
        <v>-0.3434547483921051</v>
      </c>
      <c r="CP1584">
        <v>-0.35887601971626282</v>
      </c>
      <c r="CQ1584">
        <v>0.49368399381637573</v>
      </c>
      <c r="CR1584">
        <v>5.9415616989135742</v>
      </c>
      <c r="CS1584">
        <v>6.043060302734375</v>
      </c>
      <c r="CT1584">
        <v>6.0513629913330078</v>
      </c>
      <c r="CU1584">
        <v>5.9505805969238281</v>
      </c>
      <c r="CV1584">
        <v>5.8669009208679199</v>
      </c>
      <c r="CW1584">
        <v>0.22557350993156433</v>
      </c>
      <c r="CX1584">
        <v>-0.34811165928840637</v>
      </c>
      <c r="CY1584">
        <v>-0.3266812264919281</v>
      </c>
      <c r="CZ1584">
        <v>-0.27574533224105835</v>
      </c>
      <c r="DA1584">
        <v>-0.3316015899181366</v>
      </c>
      <c r="DB1584">
        <v>-0.38988658785820007</v>
      </c>
      <c r="DC1584">
        <v>1.0287894010543823</v>
      </c>
      <c r="DD1584">
        <v>0.89957147836685181</v>
      </c>
      <c r="DE1584">
        <v>0.71531182527542114</v>
      </c>
      <c r="DF1584">
        <v>0.56145268678665161</v>
      </c>
      <c r="DG1584">
        <v>0.5153801441192627</v>
      </c>
      <c r="DH1584">
        <v>0.49257230758666992</v>
      </c>
      <c r="DI1584">
        <v>0.43349039554595947</v>
      </c>
      <c r="DJ1584">
        <v>0.39259368181228638</v>
      </c>
      <c r="DK1584">
        <v>0.37051838636398315</v>
      </c>
      <c r="DL1584">
        <v>0.40361079573631287</v>
      </c>
      <c r="DM1584">
        <v>0.38862907886505127</v>
      </c>
      <c r="DN1584">
        <v>0.41681504249572754</v>
      </c>
      <c r="DO1584">
        <v>1.0845842361450195</v>
      </c>
      <c r="DP1584">
        <v>6.1859297752380371</v>
      </c>
      <c r="DQ1584">
        <v>6.2806658744812012</v>
      </c>
      <c r="DR1584">
        <v>6.2816610336303711</v>
      </c>
      <c r="DS1584">
        <v>6.1778750419616699</v>
      </c>
      <c r="DT1584">
        <v>6.100334644317627</v>
      </c>
      <c r="DU1584">
        <v>0.80869591236114502</v>
      </c>
      <c r="DV1584">
        <v>-7.6278775930404663E-2</v>
      </c>
      <c r="DW1584">
        <v>-9.1160222887992859E-2</v>
      </c>
      <c r="DX1584">
        <v>-0.1175176203250885</v>
      </c>
      <c r="DY1584">
        <v>-1.5192233957350254E-2</v>
      </c>
      <c r="DZ1584">
        <v>3.7830587476491928E-2</v>
      </c>
      <c r="EA1584">
        <v>2.4423503875732422</v>
      </c>
      <c r="EB1584">
        <v>2.1320664882659912</v>
      </c>
      <c r="EC1584">
        <v>1.7026094198226929</v>
      </c>
      <c r="ED1584">
        <v>1.370042085647583</v>
      </c>
      <c r="EE1584">
        <v>1.2997288703918457</v>
      </c>
      <c r="EF1584">
        <v>1.2778126001358032</v>
      </c>
      <c r="EG1584">
        <v>1.2567397356033325</v>
      </c>
      <c r="EH1584">
        <v>1.2649270296096802</v>
      </c>
      <c r="EI1584">
        <v>1.280131459236145</v>
      </c>
      <c r="EJ1584">
        <v>1.378512978553772</v>
      </c>
      <c r="EK1584">
        <v>1.4456418752670288</v>
      </c>
      <c r="EL1584">
        <v>1.5367897748947144</v>
      </c>
      <c r="EM1584">
        <v>1.9377502202987671</v>
      </c>
      <c r="EN1584">
        <v>6.5387582778930664</v>
      </c>
      <c r="EO1584">
        <v>6.6237311363220215</v>
      </c>
      <c r="EP1584">
        <v>6.6141743659973145</v>
      </c>
      <c r="EQ1584">
        <v>6.5060515403747559</v>
      </c>
      <c r="ER1584">
        <v>6.4373764991760254</v>
      </c>
      <c r="ES1584">
        <v>1.6506321430206299</v>
      </c>
      <c r="ET1584">
        <v>0.3162047266960144</v>
      </c>
      <c r="EU1584">
        <v>0.24889469146728516</v>
      </c>
      <c r="EV1584">
        <v>0.11093807220458984</v>
      </c>
      <c r="EW1584">
        <v>0.44165262579917908</v>
      </c>
      <c r="EX1584">
        <v>0.65538626909255981</v>
      </c>
      <c r="EY1584">
        <v>71.858108520507813</v>
      </c>
      <c r="EZ1584">
        <v>71.74493408203125</v>
      </c>
      <c r="FA1584">
        <v>71.3704833984375</v>
      </c>
      <c r="FB1584">
        <v>71.261955261230469</v>
      </c>
      <c r="FC1584">
        <v>71.157562255859375</v>
      </c>
      <c r="FD1584">
        <v>71.051078796386719</v>
      </c>
      <c r="FE1584">
        <v>70.833381652832031</v>
      </c>
      <c r="FF1584">
        <v>72.75</v>
      </c>
      <c r="FG1584">
        <v>75.122077941894531</v>
      </c>
      <c r="FH1584">
        <v>79.096900939941406</v>
      </c>
      <c r="FI1584">
        <v>82.729110717773438</v>
      </c>
      <c r="FJ1584">
        <v>86.037872314453125</v>
      </c>
      <c r="FK1584">
        <v>86.863655090332031</v>
      </c>
      <c r="FL1584">
        <v>88.015113830566406</v>
      </c>
      <c r="FM1584">
        <v>88.267349243164062</v>
      </c>
      <c r="FN1584">
        <v>86.639717102050781</v>
      </c>
      <c r="FO1584">
        <v>83.812713623046875</v>
      </c>
      <c r="FP1584">
        <v>81.965751647949219</v>
      </c>
      <c r="FQ1584">
        <v>81.625518798828125</v>
      </c>
      <c r="FR1584">
        <v>80.1630859375</v>
      </c>
      <c r="FS1584">
        <v>76.629280090332031</v>
      </c>
      <c r="FT1584">
        <v>74.468902587890625</v>
      </c>
      <c r="FU1584">
        <v>73.369171142578125</v>
      </c>
      <c r="FV1584">
        <v>72.996299743652344</v>
      </c>
      <c r="FW1584">
        <v>181</v>
      </c>
      <c r="FX1584">
        <v>8.9820645749568939E-2</v>
      </c>
      <c r="FY1584">
        <v>1</v>
      </c>
    </row>
    <row r="1585" spans="1:181" x14ac:dyDescent="0.2">
      <c r="A1585" t="s">
        <v>243</v>
      </c>
      <c r="B1585" t="s">
        <v>239</v>
      </c>
      <c r="C1585" t="s">
        <v>214</v>
      </c>
      <c r="D1585" t="s">
        <v>39</v>
      </c>
      <c r="E1585">
        <v>2022</v>
      </c>
      <c r="F1585" t="s">
        <v>224</v>
      </c>
      <c r="G1585" t="s">
        <v>245</v>
      </c>
      <c r="H1585">
        <v>190</v>
      </c>
      <c r="K1585">
        <v>17.183042526245117</v>
      </c>
      <c r="L1585">
        <v>16.504711151123047</v>
      </c>
      <c r="M1585">
        <v>16.056013107299805</v>
      </c>
      <c r="N1585">
        <v>16.248811721801758</v>
      </c>
      <c r="O1585">
        <v>17.115589141845703</v>
      </c>
      <c r="P1585">
        <v>18.208316802978516</v>
      </c>
      <c r="Q1585">
        <v>21.623331069946289</v>
      </c>
      <c r="R1585">
        <v>24.710170745849609</v>
      </c>
      <c r="S1585">
        <v>27.410434722900391</v>
      </c>
      <c r="T1585">
        <v>29.602727890014648</v>
      </c>
      <c r="U1585">
        <v>32.949371337890625</v>
      </c>
      <c r="V1585">
        <v>34.697490692138672</v>
      </c>
      <c r="W1585">
        <v>35.273429870605469</v>
      </c>
      <c r="X1585">
        <v>36.159267425537109</v>
      </c>
      <c r="Y1585">
        <v>36.442584991455078</v>
      </c>
      <c r="Z1585">
        <v>36.17877197265625</v>
      </c>
      <c r="AA1585">
        <v>35.52001953125</v>
      </c>
      <c r="AB1585">
        <v>35.308036804199219</v>
      </c>
      <c r="AC1585">
        <v>35.419036865234375</v>
      </c>
      <c r="AD1585">
        <v>35.175689697265625</v>
      </c>
      <c r="AE1585">
        <v>32.076019287109375</v>
      </c>
      <c r="AF1585">
        <v>25.968738555908203</v>
      </c>
      <c r="AG1585">
        <v>20.902345657348633</v>
      </c>
      <c r="AH1585">
        <v>17.863014221191406</v>
      </c>
      <c r="AI1585">
        <v>-2.3428280353546143</v>
      </c>
      <c r="AJ1585">
        <v>-2.040168285369873</v>
      </c>
      <c r="AK1585">
        <v>-1.6395845413208008</v>
      </c>
      <c r="AL1585">
        <v>-1.3671897649765015</v>
      </c>
      <c r="AM1585">
        <v>-1.3554434776306152</v>
      </c>
      <c r="AN1585">
        <v>-1.3803781270980835</v>
      </c>
      <c r="AO1585">
        <v>-1.5301188230514526</v>
      </c>
      <c r="AP1585">
        <v>-1.6880905628204346</v>
      </c>
      <c r="AQ1585">
        <v>-1.7990851402282715</v>
      </c>
      <c r="AR1585">
        <v>-1.921720027923584</v>
      </c>
      <c r="AS1585">
        <v>-2.1325514316558838</v>
      </c>
      <c r="AT1585">
        <v>-2.2545418739318848</v>
      </c>
      <c r="AU1585">
        <v>-0.9503822922706604</v>
      </c>
      <c r="AV1585">
        <v>5.344365119934082</v>
      </c>
      <c r="AW1585">
        <v>5.4623894691467285</v>
      </c>
      <c r="AX1585">
        <v>5.4885516166687012</v>
      </c>
      <c r="AY1585">
        <v>5.3951096534729004</v>
      </c>
      <c r="AZ1585">
        <v>5.2964253425598145</v>
      </c>
      <c r="BA1585">
        <v>-1.1994850635528564</v>
      </c>
      <c r="BB1585">
        <v>-1.0124280452728271</v>
      </c>
      <c r="BC1585">
        <v>-0.90225714445114136</v>
      </c>
      <c r="BD1585">
        <v>-0.66242873668670654</v>
      </c>
      <c r="BE1585">
        <v>-1.1048557758331299</v>
      </c>
      <c r="BF1585">
        <v>-1.43515944480896</v>
      </c>
      <c r="BG1585">
        <v>-0.92926687002182007</v>
      </c>
      <c r="BH1585">
        <v>-0.80767321586608887</v>
      </c>
      <c r="BI1585">
        <v>-0.6522868275642395</v>
      </c>
      <c r="BJ1585">
        <v>-0.55860036611557007</v>
      </c>
      <c r="BK1585">
        <v>-0.571094810962677</v>
      </c>
      <c r="BL1585">
        <v>-0.5951378345489502</v>
      </c>
      <c r="BM1585">
        <v>-0.70686954259872437</v>
      </c>
      <c r="BN1585">
        <v>-0.81575721502304077</v>
      </c>
      <c r="BO1585">
        <v>-0.88947206735610962</v>
      </c>
      <c r="BP1585">
        <v>-0.94681781530380249</v>
      </c>
      <c r="BQ1585">
        <v>-1.0755385160446167</v>
      </c>
      <c r="BR1585">
        <v>-1.1345670223236084</v>
      </c>
      <c r="BS1585">
        <v>-9.7216226160526276E-2</v>
      </c>
      <c r="BT1585">
        <v>5.6971936225891113</v>
      </c>
      <c r="BU1585">
        <v>5.8054547309875488</v>
      </c>
      <c r="BV1585">
        <v>5.8210649490356445</v>
      </c>
      <c r="BW1585">
        <v>5.7232861518859863</v>
      </c>
      <c r="BX1585">
        <v>5.6334671974182129</v>
      </c>
      <c r="BY1585">
        <v>-0.35754892230033875</v>
      </c>
      <c r="BZ1585">
        <v>-0.61994457244873047</v>
      </c>
      <c r="CA1585">
        <v>-0.56220221519470215</v>
      </c>
      <c r="CB1585">
        <v>-0.4339730441570282</v>
      </c>
      <c r="CC1585">
        <v>-0.6480109691619873</v>
      </c>
      <c r="CD1585">
        <v>-0.81760376691818237</v>
      </c>
      <c r="CE1585">
        <v>4.9761269241571426E-2</v>
      </c>
      <c r="CF1585">
        <v>4.5949127525091171E-2</v>
      </c>
      <c r="CG1585">
        <v>3.1512487679719925E-2</v>
      </c>
      <c r="CH1585">
        <v>1.4261791948229074E-3</v>
      </c>
      <c r="CI1585">
        <v>-2.7857320383191109E-2</v>
      </c>
      <c r="CJ1585">
        <v>-5.128275603055954E-2</v>
      </c>
      <c r="CK1585">
        <v>-0.13668957352638245</v>
      </c>
      <c r="CL1585">
        <v>-0.2115817666053772</v>
      </c>
      <c r="CM1585">
        <v>-0.25947684049606323</v>
      </c>
      <c r="CN1585">
        <v>-0.27160352468490601</v>
      </c>
      <c r="CO1585">
        <v>-0.3434547483921051</v>
      </c>
      <c r="CP1585">
        <v>-0.35887601971626282</v>
      </c>
      <c r="CQ1585">
        <v>0.49368399381637573</v>
      </c>
      <c r="CR1585">
        <v>5.9415616989135742</v>
      </c>
      <c r="CS1585">
        <v>6.043060302734375</v>
      </c>
      <c r="CT1585">
        <v>6.0513629913330078</v>
      </c>
      <c r="CU1585">
        <v>5.9505805969238281</v>
      </c>
      <c r="CV1585">
        <v>5.8669009208679199</v>
      </c>
      <c r="CW1585">
        <v>0.22557350993156433</v>
      </c>
      <c r="CX1585">
        <v>-0.34811165928840637</v>
      </c>
      <c r="CY1585">
        <v>-0.3266812264919281</v>
      </c>
      <c r="CZ1585">
        <v>-0.27574533224105835</v>
      </c>
      <c r="DA1585">
        <v>-0.3316015899181366</v>
      </c>
      <c r="DB1585">
        <v>-0.38988658785820007</v>
      </c>
      <c r="DC1585">
        <v>1.0287894010543823</v>
      </c>
      <c r="DD1585">
        <v>0.89957147836685181</v>
      </c>
      <c r="DE1585">
        <v>0.71531182527542114</v>
      </c>
      <c r="DF1585">
        <v>0.56145268678665161</v>
      </c>
      <c r="DG1585">
        <v>0.5153801441192627</v>
      </c>
      <c r="DH1585">
        <v>0.49257230758666992</v>
      </c>
      <c r="DI1585">
        <v>0.43349039554595947</v>
      </c>
      <c r="DJ1585">
        <v>0.39259368181228638</v>
      </c>
      <c r="DK1585">
        <v>0.37051838636398315</v>
      </c>
      <c r="DL1585">
        <v>0.40361079573631287</v>
      </c>
      <c r="DM1585">
        <v>0.38862907886505127</v>
      </c>
      <c r="DN1585">
        <v>0.41681504249572754</v>
      </c>
      <c r="DO1585">
        <v>1.0845842361450195</v>
      </c>
      <c r="DP1585">
        <v>6.1859297752380371</v>
      </c>
      <c r="DQ1585">
        <v>6.2806658744812012</v>
      </c>
      <c r="DR1585">
        <v>6.2816610336303711</v>
      </c>
      <c r="DS1585">
        <v>6.1778750419616699</v>
      </c>
      <c r="DT1585">
        <v>6.100334644317627</v>
      </c>
      <c r="DU1585">
        <v>0.80869591236114502</v>
      </c>
      <c r="DV1585">
        <v>-7.6278775930404663E-2</v>
      </c>
      <c r="DW1585">
        <v>-9.1160222887992859E-2</v>
      </c>
      <c r="DX1585">
        <v>-0.1175176203250885</v>
      </c>
      <c r="DY1585">
        <v>-1.5192233957350254E-2</v>
      </c>
      <c r="DZ1585">
        <v>3.7830587476491928E-2</v>
      </c>
      <c r="EA1585">
        <v>2.4423503875732422</v>
      </c>
      <c r="EB1585">
        <v>2.1320664882659912</v>
      </c>
      <c r="EC1585">
        <v>1.7026094198226929</v>
      </c>
      <c r="ED1585">
        <v>1.370042085647583</v>
      </c>
      <c r="EE1585">
        <v>1.2997288703918457</v>
      </c>
      <c r="EF1585">
        <v>1.2778126001358032</v>
      </c>
      <c r="EG1585">
        <v>1.2567397356033325</v>
      </c>
      <c r="EH1585">
        <v>1.2649270296096802</v>
      </c>
      <c r="EI1585">
        <v>1.280131459236145</v>
      </c>
      <c r="EJ1585">
        <v>1.378512978553772</v>
      </c>
      <c r="EK1585">
        <v>1.4456418752670288</v>
      </c>
      <c r="EL1585">
        <v>1.5367897748947144</v>
      </c>
      <c r="EM1585">
        <v>1.9377502202987671</v>
      </c>
      <c r="EN1585">
        <v>6.5387582778930664</v>
      </c>
      <c r="EO1585">
        <v>6.6237311363220215</v>
      </c>
      <c r="EP1585">
        <v>6.6141743659973145</v>
      </c>
      <c r="EQ1585">
        <v>6.5060515403747559</v>
      </c>
      <c r="ER1585">
        <v>6.4373764991760254</v>
      </c>
      <c r="ES1585">
        <v>1.6506321430206299</v>
      </c>
      <c r="ET1585">
        <v>0.3162047266960144</v>
      </c>
      <c r="EU1585">
        <v>0.24889469146728516</v>
      </c>
      <c r="EV1585">
        <v>0.11093807220458984</v>
      </c>
      <c r="EW1585">
        <v>0.44165262579917908</v>
      </c>
      <c r="EX1585">
        <v>0.65538626909255981</v>
      </c>
      <c r="EY1585">
        <v>71.858108520507813</v>
      </c>
      <c r="EZ1585">
        <v>71.74493408203125</v>
      </c>
      <c r="FA1585">
        <v>71.3704833984375</v>
      </c>
      <c r="FB1585">
        <v>71.261955261230469</v>
      </c>
      <c r="FC1585">
        <v>71.157562255859375</v>
      </c>
      <c r="FD1585">
        <v>71.051078796386719</v>
      </c>
      <c r="FE1585">
        <v>70.833381652832031</v>
      </c>
      <c r="FF1585">
        <v>72.75</v>
      </c>
      <c r="FG1585">
        <v>75.122077941894531</v>
      </c>
      <c r="FH1585">
        <v>79.096900939941406</v>
      </c>
      <c r="FI1585">
        <v>82.729110717773438</v>
      </c>
      <c r="FJ1585">
        <v>86.037872314453125</v>
      </c>
      <c r="FK1585">
        <v>86.863655090332031</v>
      </c>
      <c r="FL1585">
        <v>88.015113830566406</v>
      </c>
      <c r="FM1585">
        <v>88.267349243164062</v>
      </c>
      <c r="FN1585">
        <v>86.639717102050781</v>
      </c>
      <c r="FO1585">
        <v>83.812713623046875</v>
      </c>
      <c r="FP1585">
        <v>81.965751647949219</v>
      </c>
      <c r="FQ1585">
        <v>81.625518798828125</v>
      </c>
      <c r="FR1585">
        <v>80.1630859375</v>
      </c>
      <c r="FS1585">
        <v>76.629280090332031</v>
      </c>
      <c r="FT1585">
        <v>74.468902587890625</v>
      </c>
      <c r="FU1585">
        <v>73.369171142578125</v>
      </c>
      <c r="FV1585">
        <v>72.996299743652344</v>
      </c>
      <c r="FW1585">
        <v>181</v>
      </c>
      <c r="FX1585">
        <v>8.9820645749568939E-2</v>
      </c>
      <c r="FY1585">
        <v>1</v>
      </c>
    </row>
    <row r="1586" spans="1:181" x14ac:dyDescent="0.2">
      <c r="A1586" t="s">
        <v>243</v>
      </c>
      <c r="B1586" t="s">
        <v>239</v>
      </c>
      <c r="C1586" t="s">
        <v>214</v>
      </c>
      <c r="D1586" t="s">
        <v>39</v>
      </c>
      <c r="E1586">
        <v>2023</v>
      </c>
      <c r="F1586" t="s">
        <v>224</v>
      </c>
      <c r="G1586" t="s">
        <v>245</v>
      </c>
      <c r="H1586">
        <v>190</v>
      </c>
      <c r="K1586">
        <v>17.183042526245117</v>
      </c>
      <c r="L1586">
        <v>16.504711151123047</v>
      </c>
      <c r="M1586">
        <v>16.056013107299805</v>
      </c>
      <c r="N1586">
        <v>16.248811721801758</v>
      </c>
      <c r="O1586">
        <v>17.115589141845703</v>
      </c>
      <c r="P1586">
        <v>18.208316802978516</v>
      </c>
      <c r="Q1586">
        <v>21.623331069946289</v>
      </c>
      <c r="R1586">
        <v>24.710170745849609</v>
      </c>
      <c r="S1586">
        <v>27.410434722900391</v>
      </c>
      <c r="T1586">
        <v>29.602727890014648</v>
      </c>
      <c r="U1586">
        <v>32.949371337890625</v>
      </c>
      <c r="V1586">
        <v>34.697490692138672</v>
      </c>
      <c r="W1586">
        <v>35.273429870605469</v>
      </c>
      <c r="X1586">
        <v>36.159267425537109</v>
      </c>
      <c r="Y1586">
        <v>36.442584991455078</v>
      </c>
      <c r="Z1586">
        <v>36.17877197265625</v>
      </c>
      <c r="AA1586">
        <v>35.52001953125</v>
      </c>
      <c r="AB1586">
        <v>35.308036804199219</v>
      </c>
      <c r="AC1586">
        <v>35.419036865234375</v>
      </c>
      <c r="AD1586">
        <v>35.175689697265625</v>
      </c>
      <c r="AE1586">
        <v>32.076019287109375</v>
      </c>
      <c r="AF1586">
        <v>25.968738555908203</v>
      </c>
      <c r="AG1586">
        <v>20.902345657348633</v>
      </c>
      <c r="AH1586">
        <v>17.863014221191406</v>
      </c>
      <c r="AI1586">
        <v>-2.3428280353546143</v>
      </c>
      <c r="AJ1586">
        <v>-2.040168285369873</v>
      </c>
      <c r="AK1586">
        <v>-1.6395845413208008</v>
      </c>
      <c r="AL1586">
        <v>-1.3671897649765015</v>
      </c>
      <c r="AM1586">
        <v>-1.3554434776306152</v>
      </c>
      <c r="AN1586">
        <v>-1.3803781270980835</v>
      </c>
      <c r="AO1586">
        <v>-1.5301188230514526</v>
      </c>
      <c r="AP1586">
        <v>-1.6880905628204346</v>
      </c>
      <c r="AQ1586">
        <v>-1.7990851402282715</v>
      </c>
      <c r="AR1586">
        <v>-1.921720027923584</v>
      </c>
      <c r="AS1586">
        <v>-2.1325514316558838</v>
      </c>
      <c r="AT1586">
        <v>-2.2545418739318848</v>
      </c>
      <c r="AU1586">
        <v>-0.9503822922706604</v>
      </c>
      <c r="AV1586">
        <v>5.344365119934082</v>
      </c>
      <c r="AW1586">
        <v>5.4623894691467285</v>
      </c>
      <c r="AX1586">
        <v>5.4885516166687012</v>
      </c>
      <c r="AY1586">
        <v>5.3951096534729004</v>
      </c>
      <c r="AZ1586">
        <v>5.2964253425598145</v>
      </c>
      <c r="BA1586">
        <v>-1.1994850635528564</v>
      </c>
      <c r="BB1586">
        <v>-1.0124280452728271</v>
      </c>
      <c r="BC1586">
        <v>-0.90225714445114136</v>
      </c>
      <c r="BD1586">
        <v>-0.66242873668670654</v>
      </c>
      <c r="BE1586">
        <v>-1.1048557758331299</v>
      </c>
      <c r="BF1586">
        <v>-1.43515944480896</v>
      </c>
      <c r="BG1586">
        <v>-0.92926687002182007</v>
      </c>
      <c r="BH1586">
        <v>-0.80767321586608887</v>
      </c>
      <c r="BI1586">
        <v>-0.6522868275642395</v>
      </c>
      <c r="BJ1586">
        <v>-0.55860036611557007</v>
      </c>
      <c r="BK1586">
        <v>-0.571094810962677</v>
      </c>
      <c r="BL1586">
        <v>-0.5951378345489502</v>
      </c>
      <c r="BM1586">
        <v>-0.70686954259872437</v>
      </c>
      <c r="BN1586">
        <v>-0.81575721502304077</v>
      </c>
      <c r="BO1586">
        <v>-0.88947206735610962</v>
      </c>
      <c r="BP1586">
        <v>-0.94681781530380249</v>
      </c>
      <c r="BQ1586">
        <v>-1.0755385160446167</v>
      </c>
      <c r="BR1586">
        <v>-1.1345670223236084</v>
      </c>
      <c r="BS1586">
        <v>-9.7216226160526276E-2</v>
      </c>
      <c r="BT1586">
        <v>5.6971936225891113</v>
      </c>
      <c r="BU1586">
        <v>5.8054547309875488</v>
      </c>
      <c r="BV1586">
        <v>5.8210649490356445</v>
      </c>
      <c r="BW1586">
        <v>5.7232861518859863</v>
      </c>
      <c r="BX1586">
        <v>5.6334671974182129</v>
      </c>
      <c r="BY1586">
        <v>-0.35754892230033875</v>
      </c>
      <c r="BZ1586">
        <v>-0.61994457244873047</v>
      </c>
      <c r="CA1586">
        <v>-0.56220221519470215</v>
      </c>
      <c r="CB1586">
        <v>-0.4339730441570282</v>
      </c>
      <c r="CC1586">
        <v>-0.6480109691619873</v>
      </c>
      <c r="CD1586">
        <v>-0.81760376691818237</v>
      </c>
      <c r="CE1586">
        <v>4.9761269241571426E-2</v>
      </c>
      <c r="CF1586">
        <v>4.5949127525091171E-2</v>
      </c>
      <c r="CG1586">
        <v>3.1512487679719925E-2</v>
      </c>
      <c r="CH1586">
        <v>1.4261791948229074E-3</v>
      </c>
      <c r="CI1586">
        <v>-2.7857320383191109E-2</v>
      </c>
      <c r="CJ1586">
        <v>-5.128275603055954E-2</v>
      </c>
      <c r="CK1586">
        <v>-0.13668957352638245</v>
      </c>
      <c r="CL1586">
        <v>-0.2115817666053772</v>
      </c>
      <c r="CM1586">
        <v>-0.25947684049606323</v>
      </c>
      <c r="CN1586">
        <v>-0.27160352468490601</v>
      </c>
      <c r="CO1586">
        <v>-0.3434547483921051</v>
      </c>
      <c r="CP1586">
        <v>-0.35887601971626282</v>
      </c>
      <c r="CQ1586">
        <v>0.49368399381637573</v>
      </c>
      <c r="CR1586">
        <v>5.9415616989135742</v>
      </c>
      <c r="CS1586">
        <v>6.043060302734375</v>
      </c>
      <c r="CT1586">
        <v>6.0513629913330078</v>
      </c>
      <c r="CU1586">
        <v>5.9505805969238281</v>
      </c>
      <c r="CV1586">
        <v>5.8669009208679199</v>
      </c>
      <c r="CW1586">
        <v>0.22557350993156433</v>
      </c>
      <c r="CX1586">
        <v>-0.34811165928840637</v>
      </c>
      <c r="CY1586">
        <v>-0.3266812264919281</v>
      </c>
      <c r="CZ1586">
        <v>-0.27574533224105835</v>
      </c>
      <c r="DA1586">
        <v>-0.3316015899181366</v>
      </c>
      <c r="DB1586">
        <v>-0.38988658785820007</v>
      </c>
      <c r="DC1586">
        <v>1.0287894010543823</v>
      </c>
      <c r="DD1586">
        <v>0.89957147836685181</v>
      </c>
      <c r="DE1586">
        <v>0.71531182527542114</v>
      </c>
      <c r="DF1586">
        <v>0.56145268678665161</v>
      </c>
      <c r="DG1586">
        <v>0.5153801441192627</v>
      </c>
      <c r="DH1586">
        <v>0.49257230758666992</v>
      </c>
      <c r="DI1586">
        <v>0.43349039554595947</v>
      </c>
      <c r="DJ1586">
        <v>0.39259368181228638</v>
      </c>
      <c r="DK1586">
        <v>0.37051838636398315</v>
      </c>
      <c r="DL1586">
        <v>0.40361079573631287</v>
      </c>
      <c r="DM1586">
        <v>0.38862907886505127</v>
      </c>
      <c r="DN1586">
        <v>0.41681504249572754</v>
      </c>
      <c r="DO1586">
        <v>1.0845842361450195</v>
      </c>
      <c r="DP1586">
        <v>6.1859297752380371</v>
      </c>
      <c r="DQ1586">
        <v>6.2806658744812012</v>
      </c>
      <c r="DR1586">
        <v>6.2816610336303711</v>
      </c>
      <c r="DS1586">
        <v>6.1778750419616699</v>
      </c>
      <c r="DT1586">
        <v>6.100334644317627</v>
      </c>
      <c r="DU1586">
        <v>0.80869591236114502</v>
      </c>
      <c r="DV1586">
        <v>-7.6278775930404663E-2</v>
      </c>
      <c r="DW1586">
        <v>-9.1160222887992859E-2</v>
      </c>
      <c r="DX1586">
        <v>-0.1175176203250885</v>
      </c>
      <c r="DY1586">
        <v>-1.5192233957350254E-2</v>
      </c>
      <c r="DZ1586">
        <v>3.7830587476491928E-2</v>
      </c>
      <c r="EA1586">
        <v>2.4423503875732422</v>
      </c>
      <c r="EB1586">
        <v>2.1320664882659912</v>
      </c>
      <c r="EC1586">
        <v>1.7026094198226929</v>
      </c>
      <c r="ED1586">
        <v>1.370042085647583</v>
      </c>
      <c r="EE1586">
        <v>1.2997288703918457</v>
      </c>
      <c r="EF1586">
        <v>1.2778126001358032</v>
      </c>
      <c r="EG1586">
        <v>1.2567397356033325</v>
      </c>
      <c r="EH1586">
        <v>1.2649270296096802</v>
      </c>
      <c r="EI1586">
        <v>1.280131459236145</v>
      </c>
      <c r="EJ1586">
        <v>1.378512978553772</v>
      </c>
      <c r="EK1586">
        <v>1.4456418752670288</v>
      </c>
      <c r="EL1586">
        <v>1.5367897748947144</v>
      </c>
      <c r="EM1586">
        <v>1.9377502202987671</v>
      </c>
      <c r="EN1586">
        <v>6.5387582778930664</v>
      </c>
      <c r="EO1586">
        <v>6.6237311363220215</v>
      </c>
      <c r="EP1586">
        <v>6.6141743659973145</v>
      </c>
      <c r="EQ1586">
        <v>6.5060515403747559</v>
      </c>
      <c r="ER1586">
        <v>6.4373764991760254</v>
      </c>
      <c r="ES1586">
        <v>1.6506321430206299</v>
      </c>
      <c r="ET1586">
        <v>0.3162047266960144</v>
      </c>
      <c r="EU1586">
        <v>0.24889469146728516</v>
      </c>
      <c r="EV1586">
        <v>0.11093807220458984</v>
      </c>
      <c r="EW1586">
        <v>0.44165262579917908</v>
      </c>
      <c r="EX1586">
        <v>0.65538626909255981</v>
      </c>
      <c r="EY1586">
        <v>71.858108520507813</v>
      </c>
      <c r="EZ1586">
        <v>71.74493408203125</v>
      </c>
      <c r="FA1586">
        <v>71.3704833984375</v>
      </c>
      <c r="FB1586">
        <v>71.261955261230469</v>
      </c>
      <c r="FC1586">
        <v>71.157562255859375</v>
      </c>
      <c r="FD1586">
        <v>71.051078796386719</v>
      </c>
      <c r="FE1586">
        <v>70.833381652832031</v>
      </c>
      <c r="FF1586">
        <v>72.75</v>
      </c>
      <c r="FG1586">
        <v>75.122077941894531</v>
      </c>
      <c r="FH1586">
        <v>79.096900939941406</v>
      </c>
      <c r="FI1586">
        <v>82.729110717773438</v>
      </c>
      <c r="FJ1586">
        <v>86.037872314453125</v>
      </c>
      <c r="FK1586">
        <v>86.863655090332031</v>
      </c>
      <c r="FL1586">
        <v>88.015113830566406</v>
      </c>
      <c r="FM1586">
        <v>88.267349243164062</v>
      </c>
      <c r="FN1586">
        <v>86.639717102050781</v>
      </c>
      <c r="FO1586">
        <v>83.812713623046875</v>
      </c>
      <c r="FP1586">
        <v>81.965751647949219</v>
      </c>
      <c r="FQ1586">
        <v>81.625518798828125</v>
      </c>
      <c r="FR1586">
        <v>80.1630859375</v>
      </c>
      <c r="FS1586">
        <v>76.629280090332031</v>
      </c>
      <c r="FT1586">
        <v>74.468902587890625</v>
      </c>
      <c r="FU1586">
        <v>73.369171142578125</v>
      </c>
      <c r="FV1586">
        <v>72.996299743652344</v>
      </c>
      <c r="FW1586">
        <v>181</v>
      </c>
      <c r="FX1586">
        <v>8.9820645749568939E-2</v>
      </c>
      <c r="FY1586">
        <v>1</v>
      </c>
    </row>
    <row r="1587" spans="1:181" x14ac:dyDescent="0.2">
      <c r="A1587" t="s">
        <v>243</v>
      </c>
      <c r="B1587" t="s">
        <v>239</v>
      </c>
      <c r="C1587" t="s">
        <v>214</v>
      </c>
      <c r="D1587" t="s">
        <v>39</v>
      </c>
      <c r="E1587">
        <v>2024</v>
      </c>
      <c r="F1587" t="s">
        <v>224</v>
      </c>
      <c r="G1587" t="s">
        <v>245</v>
      </c>
      <c r="H1587">
        <v>190</v>
      </c>
      <c r="K1587">
        <v>17.183042526245117</v>
      </c>
      <c r="L1587">
        <v>16.504711151123047</v>
      </c>
      <c r="M1587">
        <v>16.056013107299805</v>
      </c>
      <c r="N1587">
        <v>16.248811721801758</v>
      </c>
      <c r="O1587">
        <v>17.115589141845703</v>
      </c>
      <c r="P1587">
        <v>18.208316802978516</v>
      </c>
      <c r="Q1587">
        <v>21.623331069946289</v>
      </c>
      <c r="R1587">
        <v>24.710170745849609</v>
      </c>
      <c r="S1587">
        <v>27.410434722900391</v>
      </c>
      <c r="T1587">
        <v>29.602727890014648</v>
      </c>
      <c r="U1587">
        <v>32.949371337890625</v>
      </c>
      <c r="V1587">
        <v>34.697490692138672</v>
      </c>
      <c r="W1587">
        <v>35.273429870605469</v>
      </c>
      <c r="X1587">
        <v>36.159267425537109</v>
      </c>
      <c r="Y1587">
        <v>36.442584991455078</v>
      </c>
      <c r="Z1587">
        <v>36.17877197265625</v>
      </c>
      <c r="AA1587">
        <v>35.52001953125</v>
      </c>
      <c r="AB1587">
        <v>35.308036804199219</v>
      </c>
      <c r="AC1587">
        <v>35.419036865234375</v>
      </c>
      <c r="AD1587">
        <v>35.175689697265625</v>
      </c>
      <c r="AE1587">
        <v>32.076019287109375</v>
      </c>
      <c r="AF1587">
        <v>25.968738555908203</v>
      </c>
      <c r="AG1587">
        <v>20.902345657348633</v>
      </c>
      <c r="AH1587">
        <v>17.863014221191406</v>
      </c>
      <c r="AI1587">
        <v>-2.3428280353546143</v>
      </c>
      <c r="AJ1587">
        <v>-2.040168285369873</v>
      </c>
      <c r="AK1587">
        <v>-1.6395845413208008</v>
      </c>
      <c r="AL1587">
        <v>-1.3671897649765015</v>
      </c>
      <c r="AM1587">
        <v>-1.3554434776306152</v>
      </c>
      <c r="AN1587">
        <v>-1.3803781270980835</v>
      </c>
      <c r="AO1587">
        <v>-1.5301188230514526</v>
      </c>
      <c r="AP1587">
        <v>-1.6880905628204346</v>
      </c>
      <c r="AQ1587">
        <v>-1.7990851402282715</v>
      </c>
      <c r="AR1587">
        <v>-1.921720027923584</v>
      </c>
      <c r="AS1587">
        <v>-2.1325514316558838</v>
      </c>
      <c r="AT1587">
        <v>-2.2545418739318848</v>
      </c>
      <c r="AU1587">
        <v>-0.9503822922706604</v>
      </c>
      <c r="AV1587">
        <v>5.344365119934082</v>
      </c>
      <c r="AW1587">
        <v>5.4623894691467285</v>
      </c>
      <c r="AX1587">
        <v>5.4885516166687012</v>
      </c>
      <c r="AY1587">
        <v>5.3951096534729004</v>
      </c>
      <c r="AZ1587">
        <v>5.2964253425598145</v>
      </c>
      <c r="BA1587">
        <v>-1.1994850635528564</v>
      </c>
      <c r="BB1587">
        <v>-1.0124280452728271</v>
      </c>
      <c r="BC1587">
        <v>-0.90225714445114136</v>
      </c>
      <c r="BD1587">
        <v>-0.66242873668670654</v>
      </c>
      <c r="BE1587">
        <v>-1.1048557758331299</v>
      </c>
      <c r="BF1587">
        <v>-1.43515944480896</v>
      </c>
      <c r="BG1587">
        <v>-0.92926687002182007</v>
      </c>
      <c r="BH1587">
        <v>-0.80767321586608887</v>
      </c>
      <c r="BI1587">
        <v>-0.6522868275642395</v>
      </c>
      <c r="BJ1587">
        <v>-0.55860036611557007</v>
      </c>
      <c r="BK1587">
        <v>-0.571094810962677</v>
      </c>
      <c r="BL1587">
        <v>-0.5951378345489502</v>
      </c>
      <c r="BM1587">
        <v>-0.70686954259872437</v>
      </c>
      <c r="BN1587">
        <v>-0.81575721502304077</v>
      </c>
      <c r="BO1587">
        <v>-0.88947206735610962</v>
      </c>
      <c r="BP1587">
        <v>-0.94681781530380249</v>
      </c>
      <c r="BQ1587">
        <v>-1.0755385160446167</v>
      </c>
      <c r="BR1587">
        <v>-1.1345670223236084</v>
      </c>
      <c r="BS1587">
        <v>-9.7216226160526276E-2</v>
      </c>
      <c r="BT1587">
        <v>5.6971936225891113</v>
      </c>
      <c r="BU1587">
        <v>5.8054547309875488</v>
      </c>
      <c r="BV1587">
        <v>5.8210649490356445</v>
      </c>
      <c r="BW1587">
        <v>5.7232861518859863</v>
      </c>
      <c r="BX1587">
        <v>5.6334671974182129</v>
      </c>
      <c r="BY1587">
        <v>-0.35754892230033875</v>
      </c>
      <c r="BZ1587">
        <v>-0.61994457244873047</v>
      </c>
      <c r="CA1587">
        <v>-0.56220221519470215</v>
      </c>
      <c r="CB1587">
        <v>-0.4339730441570282</v>
      </c>
      <c r="CC1587">
        <v>-0.6480109691619873</v>
      </c>
      <c r="CD1587">
        <v>-0.81760376691818237</v>
      </c>
      <c r="CE1587">
        <v>4.9761269241571426E-2</v>
      </c>
      <c r="CF1587">
        <v>4.5949127525091171E-2</v>
      </c>
      <c r="CG1587">
        <v>3.1512487679719925E-2</v>
      </c>
      <c r="CH1587">
        <v>1.4261791948229074E-3</v>
      </c>
      <c r="CI1587">
        <v>-2.7857320383191109E-2</v>
      </c>
      <c r="CJ1587">
        <v>-5.128275603055954E-2</v>
      </c>
      <c r="CK1587">
        <v>-0.13668957352638245</v>
      </c>
      <c r="CL1587">
        <v>-0.2115817666053772</v>
      </c>
      <c r="CM1587">
        <v>-0.25947684049606323</v>
      </c>
      <c r="CN1587">
        <v>-0.27160352468490601</v>
      </c>
      <c r="CO1587">
        <v>-0.3434547483921051</v>
      </c>
      <c r="CP1587">
        <v>-0.35887601971626282</v>
      </c>
      <c r="CQ1587">
        <v>0.49368399381637573</v>
      </c>
      <c r="CR1587">
        <v>5.9415616989135742</v>
      </c>
      <c r="CS1587">
        <v>6.043060302734375</v>
      </c>
      <c r="CT1587">
        <v>6.0513629913330078</v>
      </c>
      <c r="CU1587">
        <v>5.9505805969238281</v>
      </c>
      <c r="CV1587">
        <v>5.8669009208679199</v>
      </c>
      <c r="CW1587">
        <v>0.22557350993156433</v>
      </c>
      <c r="CX1587">
        <v>-0.34811165928840637</v>
      </c>
      <c r="CY1587">
        <v>-0.3266812264919281</v>
      </c>
      <c r="CZ1587">
        <v>-0.27574533224105835</v>
      </c>
      <c r="DA1587">
        <v>-0.3316015899181366</v>
      </c>
      <c r="DB1587">
        <v>-0.38988658785820007</v>
      </c>
      <c r="DC1587">
        <v>1.0287894010543823</v>
      </c>
      <c r="DD1587">
        <v>0.89957147836685181</v>
      </c>
      <c r="DE1587">
        <v>0.71531182527542114</v>
      </c>
      <c r="DF1587">
        <v>0.56145268678665161</v>
      </c>
      <c r="DG1587">
        <v>0.5153801441192627</v>
      </c>
      <c r="DH1587">
        <v>0.49257230758666992</v>
      </c>
      <c r="DI1587">
        <v>0.43349039554595947</v>
      </c>
      <c r="DJ1587">
        <v>0.39259368181228638</v>
      </c>
      <c r="DK1587">
        <v>0.37051838636398315</v>
      </c>
      <c r="DL1587">
        <v>0.40361079573631287</v>
      </c>
      <c r="DM1587">
        <v>0.38862907886505127</v>
      </c>
      <c r="DN1587">
        <v>0.41681504249572754</v>
      </c>
      <c r="DO1587">
        <v>1.0845842361450195</v>
      </c>
      <c r="DP1587">
        <v>6.1859297752380371</v>
      </c>
      <c r="DQ1587">
        <v>6.2806658744812012</v>
      </c>
      <c r="DR1587">
        <v>6.2816610336303711</v>
      </c>
      <c r="DS1587">
        <v>6.1778750419616699</v>
      </c>
      <c r="DT1587">
        <v>6.100334644317627</v>
      </c>
      <c r="DU1587">
        <v>0.80869591236114502</v>
      </c>
      <c r="DV1587">
        <v>-7.6278775930404663E-2</v>
      </c>
      <c r="DW1587">
        <v>-9.1160222887992859E-2</v>
      </c>
      <c r="DX1587">
        <v>-0.1175176203250885</v>
      </c>
      <c r="DY1587">
        <v>-1.5192233957350254E-2</v>
      </c>
      <c r="DZ1587">
        <v>3.7830587476491928E-2</v>
      </c>
      <c r="EA1587">
        <v>2.4423503875732422</v>
      </c>
      <c r="EB1587">
        <v>2.1320664882659912</v>
      </c>
      <c r="EC1587">
        <v>1.7026094198226929</v>
      </c>
      <c r="ED1587">
        <v>1.370042085647583</v>
      </c>
      <c r="EE1587">
        <v>1.2997288703918457</v>
      </c>
      <c r="EF1587">
        <v>1.2778126001358032</v>
      </c>
      <c r="EG1587">
        <v>1.2567397356033325</v>
      </c>
      <c r="EH1587">
        <v>1.2649270296096802</v>
      </c>
      <c r="EI1587">
        <v>1.280131459236145</v>
      </c>
      <c r="EJ1587">
        <v>1.378512978553772</v>
      </c>
      <c r="EK1587">
        <v>1.4456418752670288</v>
      </c>
      <c r="EL1587">
        <v>1.5367897748947144</v>
      </c>
      <c r="EM1587">
        <v>1.9377502202987671</v>
      </c>
      <c r="EN1587">
        <v>6.5387582778930664</v>
      </c>
      <c r="EO1587">
        <v>6.6237311363220215</v>
      </c>
      <c r="EP1587">
        <v>6.6141743659973145</v>
      </c>
      <c r="EQ1587">
        <v>6.5060515403747559</v>
      </c>
      <c r="ER1587">
        <v>6.4373764991760254</v>
      </c>
      <c r="ES1587">
        <v>1.6506321430206299</v>
      </c>
      <c r="ET1587">
        <v>0.3162047266960144</v>
      </c>
      <c r="EU1587">
        <v>0.24889469146728516</v>
      </c>
      <c r="EV1587">
        <v>0.11093807220458984</v>
      </c>
      <c r="EW1587">
        <v>0.44165262579917908</v>
      </c>
      <c r="EX1587">
        <v>0.65538626909255981</v>
      </c>
      <c r="EY1587">
        <v>71.858108520507813</v>
      </c>
      <c r="EZ1587">
        <v>71.74493408203125</v>
      </c>
      <c r="FA1587">
        <v>71.3704833984375</v>
      </c>
      <c r="FB1587">
        <v>71.261955261230469</v>
      </c>
      <c r="FC1587">
        <v>71.157562255859375</v>
      </c>
      <c r="FD1587">
        <v>71.051078796386719</v>
      </c>
      <c r="FE1587">
        <v>70.833381652832031</v>
      </c>
      <c r="FF1587">
        <v>72.75</v>
      </c>
      <c r="FG1587">
        <v>75.122077941894531</v>
      </c>
      <c r="FH1587">
        <v>79.096900939941406</v>
      </c>
      <c r="FI1587">
        <v>82.729110717773438</v>
      </c>
      <c r="FJ1587">
        <v>86.037872314453125</v>
      </c>
      <c r="FK1587">
        <v>86.863655090332031</v>
      </c>
      <c r="FL1587">
        <v>88.015113830566406</v>
      </c>
      <c r="FM1587">
        <v>88.267349243164062</v>
      </c>
      <c r="FN1587">
        <v>86.639717102050781</v>
      </c>
      <c r="FO1587">
        <v>83.812713623046875</v>
      </c>
      <c r="FP1587">
        <v>81.965751647949219</v>
      </c>
      <c r="FQ1587">
        <v>81.625518798828125</v>
      </c>
      <c r="FR1587">
        <v>80.1630859375</v>
      </c>
      <c r="FS1587">
        <v>76.629280090332031</v>
      </c>
      <c r="FT1587">
        <v>74.468902587890625</v>
      </c>
      <c r="FU1587">
        <v>73.369171142578125</v>
      </c>
      <c r="FV1587">
        <v>72.996299743652344</v>
      </c>
      <c r="FW1587">
        <v>181</v>
      </c>
      <c r="FX1587">
        <v>8.9820645749568939E-2</v>
      </c>
      <c r="FY1587">
        <v>1</v>
      </c>
    </row>
    <row r="1588" spans="1:181" x14ac:dyDescent="0.2">
      <c r="A1588" t="s">
        <v>243</v>
      </c>
      <c r="B1588" t="s">
        <v>239</v>
      </c>
      <c r="C1588" t="s">
        <v>214</v>
      </c>
      <c r="D1588" t="s">
        <v>39</v>
      </c>
      <c r="E1588">
        <v>2025</v>
      </c>
      <c r="F1588" t="s">
        <v>224</v>
      </c>
      <c r="G1588" t="s">
        <v>245</v>
      </c>
      <c r="H1588">
        <v>190</v>
      </c>
      <c r="K1588">
        <v>17.183042526245117</v>
      </c>
      <c r="L1588">
        <v>16.504711151123047</v>
      </c>
      <c r="M1588">
        <v>16.056013107299805</v>
      </c>
      <c r="N1588">
        <v>16.248811721801758</v>
      </c>
      <c r="O1588">
        <v>17.115589141845703</v>
      </c>
      <c r="P1588">
        <v>18.208316802978516</v>
      </c>
      <c r="Q1588">
        <v>21.623331069946289</v>
      </c>
      <c r="R1588">
        <v>24.710170745849609</v>
      </c>
      <c r="S1588">
        <v>27.410434722900391</v>
      </c>
      <c r="T1588">
        <v>29.602727890014648</v>
      </c>
      <c r="U1588">
        <v>32.949371337890625</v>
      </c>
      <c r="V1588">
        <v>34.697490692138672</v>
      </c>
      <c r="W1588">
        <v>35.273429870605469</v>
      </c>
      <c r="X1588">
        <v>36.159267425537109</v>
      </c>
      <c r="Y1588">
        <v>36.442584991455078</v>
      </c>
      <c r="Z1588">
        <v>36.17877197265625</v>
      </c>
      <c r="AA1588">
        <v>35.52001953125</v>
      </c>
      <c r="AB1588">
        <v>35.308036804199219</v>
      </c>
      <c r="AC1588">
        <v>35.419036865234375</v>
      </c>
      <c r="AD1588">
        <v>35.175689697265625</v>
      </c>
      <c r="AE1588">
        <v>32.076019287109375</v>
      </c>
      <c r="AF1588">
        <v>25.968738555908203</v>
      </c>
      <c r="AG1588">
        <v>20.902345657348633</v>
      </c>
      <c r="AH1588">
        <v>17.863014221191406</v>
      </c>
      <c r="AI1588">
        <v>-2.3428280353546143</v>
      </c>
      <c r="AJ1588">
        <v>-2.040168285369873</v>
      </c>
      <c r="AK1588">
        <v>-1.6395845413208008</v>
      </c>
      <c r="AL1588">
        <v>-1.3671897649765015</v>
      </c>
      <c r="AM1588">
        <v>-1.3554434776306152</v>
      </c>
      <c r="AN1588">
        <v>-1.3803781270980835</v>
      </c>
      <c r="AO1588">
        <v>-1.5301188230514526</v>
      </c>
      <c r="AP1588">
        <v>-1.6880905628204346</v>
      </c>
      <c r="AQ1588">
        <v>-1.7990851402282715</v>
      </c>
      <c r="AR1588">
        <v>-1.921720027923584</v>
      </c>
      <c r="AS1588">
        <v>-2.1325514316558838</v>
      </c>
      <c r="AT1588">
        <v>-2.2545418739318848</v>
      </c>
      <c r="AU1588">
        <v>-0.9503822922706604</v>
      </c>
      <c r="AV1588">
        <v>5.344365119934082</v>
      </c>
      <c r="AW1588">
        <v>5.4623894691467285</v>
      </c>
      <c r="AX1588">
        <v>5.4885516166687012</v>
      </c>
      <c r="AY1588">
        <v>5.3951096534729004</v>
      </c>
      <c r="AZ1588">
        <v>5.2964253425598145</v>
      </c>
      <c r="BA1588">
        <v>-1.1994850635528564</v>
      </c>
      <c r="BB1588">
        <v>-1.0124280452728271</v>
      </c>
      <c r="BC1588">
        <v>-0.90225714445114136</v>
      </c>
      <c r="BD1588">
        <v>-0.66242873668670654</v>
      </c>
      <c r="BE1588">
        <v>-1.1048557758331299</v>
      </c>
      <c r="BF1588">
        <v>-1.43515944480896</v>
      </c>
      <c r="BG1588">
        <v>-0.92926687002182007</v>
      </c>
      <c r="BH1588">
        <v>-0.80767321586608887</v>
      </c>
      <c r="BI1588">
        <v>-0.6522868275642395</v>
      </c>
      <c r="BJ1588">
        <v>-0.55860036611557007</v>
      </c>
      <c r="BK1588">
        <v>-0.571094810962677</v>
      </c>
      <c r="BL1588">
        <v>-0.5951378345489502</v>
      </c>
      <c r="BM1588">
        <v>-0.70686954259872437</v>
      </c>
      <c r="BN1588">
        <v>-0.81575721502304077</v>
      </c>
      <c r="BO1588">
        <v>-0.88947206735610962</v>
      </c>
      <c r="BP1588">
        <v>-0.94681781530380249</v>
      </c>
      <c r="BQ1588">
        <v>-1.0755385160446167</v>
      </c>
      <c r="BR1588">
        <v>-1.1345670223236084</v>
      </c>
      <c r="BS1588">
        <v>-9.7216226160526276E-2</v>
      </c>
      <c r="BT1588">
        <v>5.6971936225891113</v>
      </c>
      <c r="BU1588">
        <v>5.8054547309875488</v>
      </c>
      <c r="BV1588">
        <v>5.8210649490356445</v>
      </c>
      <c r="BW1588">
        <v>5.7232861518859863</v>
      </c>
      <c r="BX1588">
        <v>5.6334671974182129</v>
      </c>
      <c r="BY1588">
        <v>-0.35754892230033875</v>
      </c>
      <c r="BZ1588">
        <v>-0.61994457244873047</v>
      </c>
      <c r="CA1588">
        <v>-0.56220221519470215</v>
      </c>
      <c r="CB1588">
        <v>-0.4339730441570282</v>
      </c>
      <c r="CC1588">
        <v>-0.6480109691619873</v>
      </c>
      <c r="CD1588">
        <v>-0.81760376691818237</v>
      </c>
      <c r="CE1588">
        <v>4.9761269241571426E-2</v>
      </c>
      <c r="CF1588">
        <v>4.5949127525091171E-2</v>
      </c>
      <c r="CG1588">
        <v>3.1512487679719925E-2</v>
      </c>
      <c r="CH1588">
        <v>1.4261791948229074E-3</v>
      </c>
      <c r="CI1588">
        <v>-2.7857320383191109E-2</v>
      </c>
      <c r="CJ1588">
        <v>-5.128275603055954E-2</v>
      </c>
      <c r="CK1588">
        <v>-0.13668957352638245</v>
      </c>
      <c r="CL1588">
        <v>-0.2115817666053772</v>
      </c>
      <c r="CM1588">
        <v>-0.25947684049606323</v>
      </c>
      <c r="CN1588">
        <v>-0.27160352468490601</v>
      </c>
      <c r="CO1588">
        <v>-0.3434547483921051</v>
      </c>
      <c r="CP1588">
        <v>-0.35887601971626282</v>
      </c>
      <c r="CQ1588">
        <v>0.49368399381637573</v>
      </c>
      <c r="CR1588">
        <v>5.9415616989135742</v>
      </c>
      <c r="CS1588">
        <v>6.043060302734375</v>
      </c>
      <c r="CT1588">
        <v>6.0513629913330078</v>
      </c>
      <c r="CU1588">
        <v>5.9505805969238281</v>
      </c>
      <c r="CV1588">
        <v>5.8669009208679199</v>
      </c>
      <c r="CW1588">
        <v>0.22557350993156433</v>
      </c>
      <c r="CX1588">
        <v>-0.34811165928840637</v>
      </c>
      <c r="CY1588">
        <v>-0.3266812264919281</v>
      </c>
      <c r="CZ1588">
        <v>-0.27574533224105835</v>
      </c>
      <c r="DA1588">
        <v>-0.3316015899181366</v>
      </c>
      <c r="DB1588">
        <v>-0.38988658785820007</v>
      </c>
      <c r="DC1588">
        <v>1.0287894010543823</v>
      </c>
      <c r="DD1588">
        <v>0.89957147836685181</v>
      </c>
      <c r="DE1588">
        <v>0.71531182527542114</v>
      </c>
      <c r="DF1588">
        <v>0.56145268678665161</v>
      </c>
      <c r="DG1588">
        <v>0.5153801441192627</v>
      </c>
      <c r="DH1588">
        <v>0.49257230758666992</v>
      </c>
      <c r="DI1588">
        <v>0.43349039554595947</v>
      </c>
      <c r="DJ1588">
        <v>0.39259368181228638</v>
      </c>
      <c r="DK1588">
        <v>0.37051838636398315</v>
      </c>
      <c r="DL1588">
        <v>0.40361079573631287</v>
      </c>
      <c r="DM1588">
        <v>0.38862907886505127</v>
      </c>
      <c r="DN1588">
        <v>0.41681504249572754</v>
      </c>
      <c r="DO1588">
        <v>1.0845842361450195</v>
      </c>
      <c r="DP1588">
        <v>6.1859297752380371</v>
      </c>
      <c r="DQ1588">
        <v>6.2806658744812012</v>
      </c>
      <c r="DR1588">
        <v>6.2816610336303711</v>
      </c>
      <c r="DS1588">
        <v>6.1778750419616699</v>
      </c>
      <c r="DT1588">
        <v>6.100334644317627</v>
      </c>
      <c r="DU1588">
        <v>0.80869591236114502</v>
      </c>
      <c r="DV1588">
        <v>-7.6278775930404663E-2</v>
      </c>
      <c r="DW1588">
        <v>-9.1160222887992859E-2</v>
      </c>
      <c r="DX1588">
        <v>-0.1175176203250885</v>
      </c>
      <c r="DY1588">
        <v>-1.5192233957350254E-2</v>
      </c>
      <c r="DZ1588">
        <v>3.7830587476491928E-2</v>
      </c>
      <c r="EA1588">
        <v>2.4423503875732422</v>
      </c>
      <c r="EB1588">
        <v>2.1320664882659912</v>
      </c>
      <c r="EC1588">
        <v>1.7026094198226929</v>
      </c>
      <c r="ED1588">
        <v>1.370042085647583</v>
      </c>
      <c r="EE1588">
        <v>1.2997288703918457</v>
      </c>
      <c r="EF1588">
        <v>1.2778126001358032</v>
      </c>
      <c r="EG1588">
        <v>1.2567397356033325</v>
      </c>
      <c r="EH1588">
        <v>1.2649270296096802</v>
      </c>
      <c r="EI1588">
        <v>1.280131459236145</v>
      </c>
      <c r="EJ1588">
        <v>1.378512978553772</v>
      </c>
      <c r="EK1588">
        <v>1.4456418752670288</v>
      </c>
      <c r="EL1588">
        <v>1.5367897748947144</v>
      </c>
      <c r="EM1588">
        <v>1.9377502202987671</v>
      </c>
      <c r="EN1588">
        <v>6.5387582778930664</v>
      </c>
      <c r="EO1588">
        <v>6.6237311363220215</v>
      </c>
      <c r="EP1588">
        <v>6.6141743659973145</v>
      </c>
      <c r="EQ1588">
        <v>6.5060515403747559</v>
      </c>
      <c r="ER1588">
        <v>6.4373764991760254</v>
      </c>
      <c r="ES1588">
        <v>1.6506321430206299</v>
      </c>
      <c r="ET1588">
        <v>0.3162047266960144</v>
      </c>
      <c r="EU1588">
        <v>0.24889469146728516</v>
      </c>
      <c r="EV1588">
        <v>0.11093807220458984</v>
      </c>
      <c r="EW1588">
        <v>0.44165262579917908</v>
      </c>
      <c r="EX1588">
        <v>0.65538626909255981</v>
      </c>
      <c r="EY1588">
        <v>71.858108520507813</v>
      </c>
      <c r="EZ1588">
        <v>71.74493408203125</v>
      </c>
      <c r="FA1588">
        <v>71.3704833984375</v>
      </c>
      <c r="FB1588">
        <v>71.261955261230469</v>
      </c>
      <c r="FC1588">
        <v>71.157562255859375</v>
      </c>
      <c r="FD1588">
        <v>71.051078796386719</v>
      </c>
      <c r="FE1588">
        <v>70.833381652832031</v>
      </c>
      <c r="FF1588">
        <v>72.75</v>
      </c>
      <c r="FG1588">
        <v>75.122077941894531</v>
      </c>
      <c r="FH1588">
        <v>79.096900939941406</v>
      </c>
      <c r="FI1588">
        <v>82.729110717773438</v>
      </c>
      <c r="FJ1588">
        <v>86.037872314453125</v>
      </c>
      <c r="FK1588">
        <v>86.863655090332031</v>
      </c>
      <c r="FL1588">
        <v>88.015113830566406</v>
      </c>
      <c r="FM1588">
        <v>88.267349243164062</v>
      </c>
      <c r="FN1588">
        <v>86.639717102050781</v>
      </c>
      <c r="FO1588">
        <v>83.812713623046875</v>
      </c>
      <c r="FP1588">
        <v>81.965751647949219</v>
      </c>
      <c r="FQ1588">
        <v>81.625518798828125</v>
      </c>
      <c r="FR1588">
        <v>80.1630859375</v>
      </c>
      <c r="FS1588">
        <v>76.629280090332031</v>
      </c>
      <c r="FT1588">
        <v>74.468902587890625</v>
      </c>
      <c r="FU1588">
        <v>73.369171142578125</v>
      </c>
      <c r="FV1588">
        <v>72.996299743652344</v>
      </c>
      <c r="FW1588">
        <v>181</v>
      </c>
      <c r="FX1588">
        <v>8.9820645749568939E-2</v>
      </c>
      <c r="FY1588">
        <v>1</v>
      </c>
    </row>
    <row r="1589" spans="1:181" x14ac:dyDescent="0.2">
      <c r="A1589" t="s">
        <v>243</v>
      </c>
      <c r="B1589" t="s">
        <v>239</v>
      </c>
      <c r="C1589" t="s">
        <v>214</v>
      </c>
      <c r="D1589" t="s">
        <v>40</v>
      </c>
      <c r="E1589">
        <v>2015</v>
      </c>
      <c r="F1589" t="s">
        <v>224</v>
      </c>
      <c r="G1589" t="s">
        <v>245</v>
      </c>
      <c r="H1589">
        <v>178</v>
      </c>
      <c r="K1589">
        <v>16.624166488647461</v>
      </c>
      <c r="L1589">
        <v>15.958907127380371</v>
      </c>
      <c r="M1589">
        <v>15.526147842407227</v>
      </c>
      <c r="N1589">
        <v>15.700377464294434</v>
      </c>
      <c r="O1589">
        <v>16.488470077514648</v>
      </c>
      <c r="P1589">
        <v>17.519927978515625</v>
      </c>
      <c r="Q1589">
        <v>20.709316253662109</v>
      </c>
      <c r="R1589">
        <v>23.496490478515625</v>
      </c>
      <c r="S1589">
        <v>26.405195236206055</v>
      </c>
      <c r="T1589">
        <v>28.472686767578125</v>
      </c>
      <c r="U1589">
        <v>31.76264762878418</v>
      </c>
      <c r="V1589">
        <v>33.1036376953125</v>
      </c>
      <c r="W1589">
        <v>33.858940124511719</v>
      </c>
      <c r="X1589">
        <v>34.162345886230469</v>
      </c>
      <c r="Y1589">
        <v>34.427570343017578</v>
      </c>
      <c r="Z1589">
        <v>34.661235809326172</v>
      </c>
      <c r="AA1589">
        <v>34.537429809570313</v>
      </c>
      <c r="AB1589">
        <v>34.698894500732422</v>
      </c>
      <c r="AC1589">
        <v>34.228729248046875</v>
      </c>
      <c r="AD1589">
        <v>33.705883026123047</v>
      </c>
      <c r="AE1589">
        <v>30.817281723022461</v>
      </c>
      <c r="AF1589">
        <v>24.992044448852539</v>
      </c>
      <c r="AG1589">
        <v>20.169414520263672</v>
      </c>
      <c r="AH1589">
        <v>17.234104156494141</v>
      </c>
      <c r="AI1589">
        <v>-2.2485744953155518</v>
      </c>
      <c r="AJ1589">
        <v>-1.9698455333709717</v>
      </c>
      <c r="AK1589">
        <v>-1.5913316011428833</v>
      </c>
      <c r="AL1589">
        <v>-1.3209764957427979</v>
      </c>
      <c r="AM1589">
        <v>-1.3198457956314087</v>
      </c>
      <c r="AN1589">
        <v>-1.3460781574249268</v>
      </c>
      <c r="AO1589">
        <v>-1.4881445169448853</v>
      </c>
      <c r="AP1589">
        <v>-1.6341342926025391</v>
      </c>
      <c r="AQ1589">
        <v>-1.7685087919235229</v>
      </c>
      <c r="AR1589">
        <v>-1.8898696899414063</v>
      </c>
      <c r="AS1589">
        <v>-2.1001443862915039</v>
      </c>
      <c r="AT1589">
        <v>-2.1837034225463867</v>
      </c>
      <c r="AU1589">
        <v>-0.87569683790206909</v>
      </c>
      <c r="AV1589">
        <v>5.0495390892028809</v>
      </c>
      <c r="AW1589">
        <v>5.1385025978088379</v>
      </c>
      <c r="AX1589">
        <v>5.2094969749450684</v>
      </c>
      <c r="AY1589">
        <v>5.1975274085998535</v>
      </c>
      <c r="AZ1589">
        <v>5.1354594230651855</v>
      </c>
      <c r="BA1589">
        <v>-1.1342153549194336</v>
      </c>
      <c r="BB1589">
        <v>-0.97601026296615601</v>
      </c>
      <c r="BC1589">
        <v>-0.8685041069984436</v>
      </c>
      <c r="BD1589">
        <v>-0.6342354416847229</v>
      </c>
      <c r="BE1589">
        <v>-0.97901880741119385</v>
      </c>
      <c r="BF1589">
        <v>-1.2538604736328125</v>
      </c>
      <c r="BG1589">
        <v>-0.89412856101989746</v>
      </c>
      <c r="BH1589">
        <v>-0.78317564725875854</v>
      </c>
      <c r="BI1589">
        <v>-0.6362605094909668</v>
      </c>
      <c r="BJ1589">
        <v>-0.54369223117828369</v>
      </c>
      <c r="BK1589">
        <v>-0.55903905630111694</v>
      </c>
      <c r="BL1589">
        <v>-0.58256024122238159</v>
      </c>
      <c r="BM1589">
        <v>-0.68785572052001953</v>
      </c>
      <c r="BN1589">
        <v>-0.78846126794815063</v>
      </c>
      <c r="BO1589">
        <v>-0.87105035781860352</v>
      </c>
      <c r="BP1589">
        <v>-0.92687797546386719</v>
      </c>
      <c r="BQ1589">
        <v>-1.0539216995239258</v>
      </c>
      <c r="BR1589">
        <v>-1.0974137783050537</v>
      </c>
      <c r="BS1589">
        <v>-4.7750409692525864E-2</v>
      </c>
      <c r="BT1589">
        <v>5.394507884979248</v>
      </c>
      <c r="BU1589">
        <v>5.4755301475524902</v>
      </c>
      <c r="BV1589">
        <v>5.5364618301391602</v>
      </c>
      <c r="BW1589">
        <v>5.5216150283813477</v>
      </c>
      <c r="BX1589">
        <v>5.4745998382568359</v>
      </c>
      <c r="BY1589">
        <v>-0.3107791543006897</v>
      </c>
      <c r="BZ1589">
        <v>-0.58585995435714722</v>
      </c>
      <c r="CA1589">
        <v>-0.52937757968902588</v>
      </c>
      <c r="CB1589">
        <v>-0.40564510226249695</v>
      </c>
      <c r="CC1589">
        <v>-0.56117409467697144</v>
      </c>
      <c r="CD1589">
        <v>-0.70028561353683472</v>
      </c>
      <c r="CE1589">
        <v>4.395664855837822E-2</v>
      </c>
      <c r="CF1589">
        <v>3.8708318024873734E-2</v>
      </c>
      <c r="CG1589">
        <v>2.5218859314918518E-2</v>
      </c>
      <c r="CH1589">
        <v>-5.3475527092814445E-3</v>
      </c>
      <c r="CI1589">
        <v>-3.2106637954711914E-2</v>
      </c>
      <c r="CJ1589">
        <v>-5.3750090301036835E-2</v>
      </c>
      <c r="CK1589">
        <v>-0.13357816636562347</v>
      </c>
      <c r="CL1589">
        <v>-0.20275074243545532</v>
      </c>
      <c r="CM1589">
        <v>-0.24947337806224823</v>
      </c>
      <c r="CN1589">
        <v>-0.2599128782749176</v>
      </c>
      <c r="CO1589">
        <v>-0.32931104302406311</v>
      </c>
      <c r="CP1589">
        <v>-0.34505274891853333</v>
      </c>
      <c r="CQ1589">
        <v>0.52568274736404419</v>
      </c>
      <c r="CR1589">
        <v>5.6334319114685059</v>
      </c>
      <c r="CS1589">
        <v>5.7089543342590332</v>
      </c>
      <c r="CT1589">
        <v>5.7629165649414062</v>
      </c>
      <c r="CU1589">
        <v>5.7460775375366211</v>
      </c>
      <c r="CV1589">
        <v>5.7094874382019043</v>
      </c>
      <c r="CW1589">
        <v>0.25953027606010437</v>
      </c>
      <c r="CX1589">
        <v>-0.31564304232597351</v>
      </c>
      <c r="CY1589">
        <v>-0.29449957609176636</v>
      </c>
      <c r="CZ1589">
        <v>-0.24732410907745361</v>
      </c>
      <c r="DA1589">
        <v>-0.27177608013153076</v>
      </c>
      <c r="DB1589">
        <v>-0.31688129901885986</v>
      </c>
      <c r="DC1589">
        <v>0.98204183578491211</v>
      </c>
      <c r="DD1589">
        <v>0.8605923056602478</v>
      </c>
      <c r="DE1589">
        <v>0.68669819831848145</v>
      </c>
      <c r="DF1589">
        <v>0.53299713134765625</v>
      </c>
      <c r="DG1589">
        <v>0.49482578039169312</v>
      </c>
      <c r="DH1589">
        <v>0.47506004571914673</v>
      </c>
      <c r="DI1589">
        <v>0.42069938778877258</v>
      </c>
      <c r="DJ1589">
        <v>0.38295981287956238</v>
      </c>
      <c r="DK1589">
        <v>0.37210360169410706</v>
      </c>
      <c r="DL1589">
        <v>0.40705221891403198</v>
      </c>
      <c r="DM1589">
        <v>0.39529961347579956</v>
      </c>
      <c r="DN1589">
        <v>0.40730825066566467</v>
      </c>
      <c r="DO1589">
        <v>1.0991158485412598</v>
      </c>
      <c r="DP1589">
        <v>5.8723559379577637</v>
      </c>
      <c r="DQ1589">
        <v>5.9423785209655762</v>
      </c>
      <c r="DR1589">
        <v>5.9893712997436523</v>
      </c>
      <c r="DS1589">
        <v>5.9705400466918945</v>
      </c>
      <c r="DT1589">
        <v>5.9443750381469727</v>
      </c>
      <c r="DU1589">
        <v>0.82983970642089844</v>
      </c>
      <c r="DV1589">
        <v>-4.5426130294799805E-2</v>
      </c>
      <c r="DW1589">
        <v>-5.9621572494506836E-2</v>
      </c>
      <c r="DX1589">
        <v>-8.9003123342990875E-2</v>
      </c>
      <c r="DY1589">
        <v>1.7621917650103569E-2</v>
      </c>
      <c r="DZ1589">
        <v>6.6522993147373199E-2</v>
      </c>
      <c r="EA1589">
        <v>2.3364880084991455</v>
      </c>
      <c r="EB1589">
        <v>2.0472621917724609</v>
      </c>
      <c r="EC1589">
        <v>1.6417694091796875</v>
      </c>
      <c r="ED1589">
        <v>1.3102813959121704</v>
      </c>
      <c r="EE1589">
        <v>1.2556325197219849</v>
      </c>
      <c r="EF1589">
        <v>1.2385779619216919</v>
      </c>
      <c r="EG1589">
        <v>1.2209881544113159</v>
      </c>
      <c r="EH1589">
        <v>1.2286328077316284</v>
      </c>
      <c r="EI1589">
        <v>1.2695620059967041</v>
      </c>
      <c r="EJ1589">
        <v>1.3700438737869263</v>
      </c>
      <c r="EK1589">
        <v>1.4415223598480225</v>
      </c>
      <c r="EL1589">
        <v>1.4935979843139648</v>
      </c>
      <c r="EM1589">
        <v>1.9270622730255127</v>
      </c>
      <c r="EN1589">
        <v>6.2173247337341309</v>
      </c>
      <c r="EO1589">
        <v>6.2794060707092285</v>
      </c>
      <c r="EP1589">
        <v>6.3163361549377441</v>
      </c>
      <c r="EQ1589">
        <v>6.2946276664733887</v>
      </c>
      <c r="ER1589">
        <v>6.283515453338623</v>
      </c>
      <c r="ES1589">
        <v>1.6532759666442871</v>
      </c>
      <c r="ET1589">
        <v>0.34472417831420898</v>
      </c>
      <c r="EU1589">
        <v>0.27950495481491089</v>
      </c>
      <c r="EV1589">
        <v>0.13958723843097687</v>
      </c>
      <c r="EW1589">
        <v>0.43546667695045471</v>
      </c>
      <c r="EX1589">
        <v>0.62009787559509277</v>
      </c>
      <c r="EY1589">
        <v>73.689285278320312</v>
      </c>
      <c r="EZ1589">
        <v>72.800308227539063</v>
      </c>
      <c r="FA1589">
        <v>72.204399108886719</v>
      </c>
      <c r="FB1589">
        <v>71.7501220703125</v>
      </c>
      <c r="FC1589">
        <v>70.915275573730469</v>
      </c>
      <c r="FD1589">
        <v>70.724716186523438</v>
      </c>
      <c r="FE1589">
        <v>70.573661804199219</v>
      </c>
      <c r="FF1589">
        <v>72.054855346679688</v>
      </c>
      <c r="FG1589">
        <v>76.584449768066406</v>
      </c>
      <c r="FH1589">
        <v>80.561676025390625</v>
      </c>
      <c r="FI1589">
        <v>84.870552062988281</v>
      </c>
      <c r="FJ1589">
        <v>86.494468688964844</v>
      </c>
      <c r="FK1589">
        <v>88.446792602539063</v>
      </c>
      <c r="FL1589">
        <v>87.059181213378906</v>
      </c>
      <c r="FM1589">
        <v>87.346153259277344</v>
      </c>
      <c r="FN1589">
        <v>87.682472229003906</v>
      </c>
      <c r="FO1589">
        <v>87.017921447753906</v>
      </c>
      <c r="FP1589">
        <v>86.516471862792969</v>
      </c>
      <c r="FQ1589">
        <v>83.777877807617188</v>
      </c>
      <c r="FR1589">
        <v>81.109474182128906</v>
      </c>
      <c r="FS1589">
        <v>77.988372802734375</v>
      </c>
      <c r="FT1589">
        <v>75.965240478515625</v>
      </c>
      <c r="FU1589">
        <v>75.294357299804688</v>
      </c>
      <c r="FV1589">
        <v>74.904609680175781</v>
      </c>
      <c r="FW1589">
        <v>181</v>
      </c>
      <c r="FX1589">
        <v>8.9820645749568939E-2</v>
      </c>
      <c r="FY1589">
        <v>1</v>
      </c>
    </row>
    <row r="1590" spans="1:181" x14ac:dyDescent="0.2">
      <c r="A1590" t="s">
        <v>243</v>
      </c>
      <c r="B1590" t="s">
        <v>239</v>
      </c>
      <c r="C1590" t="s">
        <v>214</v>
      </c>
      <c r="D1590" t="s">
        <v>40</v>
      </c>
      <c r="E1590">
        <v>2016</v>
      </c>
      <c r="F1590" t="s">
        <v>224</v>
      </c>
      <c r="G1590" t="s">
        <v>245</v>
      </c>
      <c r="H1590">
        <v>190</v>
      </c>
      <c r="K1590">
        <v>17.744897842407227</v>
      </c>
      <c r="L1590">
        <v>17.034788131713867</v>
      </c>
      <c r="M1590">
        <v>16.572854995727539</v>
      </c>
      <c r="N1590">
        <v>16.758829116821289</v>
      </c>
      <c r="O1590">
        <v>17.600051879882813</v>
      </c>
      <c r="P1590">
        <v>18.701047897338867</v>
      </c>
      <c r="Q1590">
        <v>22.105449676513672</v>
      </c>
      <c r="R1590">
        <v>25.080522537231445</v>
      </c>
      <c r="S1590">
        <v>28.185319900512695</v>
      </c>
      <c r="T1590">
        <v>30.392192840576172</v>
      </c>
      <c r="U1590">
        <v>33.903949737548828</v>
      </c>
      <c r="V1590">
        <v>35.335342407226563</v>
      </c>
      <c r="W1590">
        <v>36.141563415527344</v>
      </c>
      <c r="X1590">
        <v>36.465427398681641</v>
      </c>
      <c r="Y1590">
        <v>36.748527526855469</v>
      </c>
      <c r="Z1590">
        <v>36.997947692871094</v>
      </c>
      <c r="AA1590">
        <v>36.865795135498047</v>
      </c>
      <c r="AB1590">
        <v>37.038143157958984</v>
      </c>
      <c r="AC1590">
        <v>36.536281585693359</v>
      </c>
      <c r="AD1590">
        <v>35.978191375732422</v>
      </c>
      <c r="AE1590">
        <v>32.894851684570312</v>
      </c>
      <c r="AF1590">
        <v>26.676900863647461</v>
      </c>
      <c r="AG1590">
        <v>21.529150009155273</v>
      </c>
      <c r="AH1590">
        <v>18.395954132080078</v>
      </c>
      <c r="AI1590">
        <v>-2.3216273784637451</v>
      </c>
      <c r="AJ1590">
        <v>-2.0338358879089355</v>
      </c>
      <c r="AK1590">
        <v>-1.6432331800460815</v>
      </c>
      <c r="AL1590">
        <v>-1.3649606704711914</v>
      </c>
      <c r="AM1590">
        <v>-1.3647092580795288</v>
      </c>
      <c r="AN1590">
        <v>-1.3925528526306152</v>
      </c>
      <c r="AO1590">
        <v>-1.5420646667480469</v>
      </c>
      <c r="AP1590">
        <v>-1.6952648162841797</v>
      </c>
      <c r="AQ1590">
        <v>-1.8356955051422119</v>
      </c>
      <c r="AR1590">
        <v>-1.9614381790161133</v>
      </c>
      <c r="AS1590">
        <v>-2.1810626983642578</v>
      </c>
      <c r="AT1590">
        <v>-2.2679316997528076</v>
      </c>
      <c r="AU1590">
        <v>-0.88672459125518799</v>
      </c>
      <c r="AV1590">
        <v>5.4099607467651367</v>
      </c>
      <c r="AW1590">
        <v>5.5044608116149902</v>
      </c>
      <c r="AX1590">
        <v>5.5796575546264648</v>
      </c>
      <c r="AY1590">
        <v>5.5667147636413574</v>
      </c>
      <c r="AZ1590">
        <v>5.5013346672058105</v>
      </c>
      <c r="BA1590">
        <v>-1.1629329919815063</v>
      </c>
      <c r="BB1590">
        <v>-1.0191861391067505</v>
      </c>
      <c r="BC1590">
        <v>-0.90739095211029053</v>
      </c>
      <c r="BD1590">
        <v>-0.66373825073242188</v>
      </c>
      <c r="BE1590">
        <v>-1.0207916498184204</v>
      </c>
      <c r="BF1590">
        <v>-1.3062918186187744</v>
      </c>
      <c r="BG1590">
        <v>-0.92227035760879517</v>
      </c>
      <c r="BH1590">
        <v>-0.80781817436218262</v>
      </c>
      <c r="BI1590">
        <v>-0.65649372339248657</v>
      </c>
      <c r="BJ1590">
        <v>-0.56190323829650879</v>
      </c>
      <c r="BK1590">
        <v>-0.57867562770843506</v>
      </c>
      <c r="BL1590">
        <v>-0.60371816158294678</v>
      </c>
      <c r="BM1590">
        <v>-0.71523982286453247</v>
      </c>
      <c r="BN1590">
        <v>-0.82155090570449829</v>
      </c>
      <c r="BO1590">
        <v>-0.90847909450531006</v>
      </c>
      <c r="BP1590">
        <v>-0.96651548147201538</v>
      </c>
      <c r="BQ1590">
        <v>-1.1001491546630859</v>
      </c>
      <c r="BR1590">
        <v>-1.1456224918365479</v>
      </c>
      <c r="BS1590">
        <v>-3.1325053423643112E-2</v>
      </c>
      <c r="BT1590">
        <v>5.7663674354553223</v>
      </c>
      <c r="BU1590">
        <v>5.852663516998291</v>
      </c>
      <c r="BV1590">
        <v>5.9174642562866211</v>
      </c>
      <c r="BW1590">
        <v>5.9015488624572754</v>
      </c>
      <c r="BX1590">
        <v>5.8517203330993652</v>
      </c>
      <c r="BY1590">
        <v>-0.31219315528869629</v>
      </c>
      <c r="BZ1590">
        <v>-0.61609917879104614</v>
      </c>
      <c r="CA1590">
        <v>-0.55701959133148193</v>
      </c>
      <c r="CB1590">
        <v>-0.42756825685501099</v>
      </c>
      <c r="CC1590">
        <v>-0.589091956615448</v>
      </c>
      <c r="CD1590">
        <v>-0.73436135053634644</v>
      </c>
      <c r="CE1590">
        <v>4.6920020133256912E-2</v>
      </c>
      <c r="CF1590">
        <v>4.131786897778511E-2</v>
      </c>
      <c r="CG1590">
        <v>2.6919007301330566E-2</v>
      </c>
      <c r="CH1590">
        <v>-5.7080620899796486E-3</v>
      </c>
      <c r="CI1590">
        <v>-3.4271128475666046E-2</v>
      </c>
      <c r="CJ1590">
        <v>-5.7373695075511932E-2</v>
      </c>
      <c r="CK1590">
        <v>-0.14258342981338501</v>
      </c>
      <c r="CL1590">
        <v>-0.21641933917999268</v>
      </c>
      <c r="CM1590">
        <v>-0.26629179716110229</v>
      </c>
      <c r="CN1590">
        <v>-0.27743509411811829</v>
      </c>
      <c r="CO1590">
        <v>-0.35151180624961853</v>
      </c>
      <c r="CP1590">
        <v>-0.3683147132396698</v>
      </c>
      <c r="CQ1590">
        <v>0.56112205982208252</v>
      </c>
      <c r="CR1590">
        <v>6.013214111328125</v>
      </c>
      <c r="CS1590">
        <v>6.0938277244567871</v>
      </c>
      <c r="CT1590">
        <v>6.1514277458190918</v>
      </c>
      <c r="CU1590">
        <v>6.1334538459777832</v>
      </c>
      <c r="CV1590">
        <v>6.0943965911865234</v>
      </c>
      <c r="CW1590">
        <v>0.2770267128944397</v>
      </c>
      <c r="CX1590">
        <v>-0.33692234754562378</v>
      </c>
      <c r="CY1590">
        <v>-0.31435346603393555</v>
      </c>
      <c r="CZ1590">
        <v>-0.2639976441860199</v>
      </c>
      <c r="DA1590">
        <v>-0.29009804129600525</v>
      </c>
      <c r="DB1590">
        <v>-0.33824408054351807</v>
      </c>
      <c r="DC1590">
        <v>1.0161104202270508</v>
      </c>
      <c r="DD1590">
        <v>0.89045393466949463</v>
      </c>
      <c r="DE1590">
        <v>0.71033173799514771</v>
      </c>
      <c r="DF1590">
        <v>0.55048710107803345</v>
      </c>
      <c r="DG1590">
        <v>0.51013338565826416</v>
      </c>
      <c r="DH1590">
        <v>0.48897078633308411</v>
      </c>
      <c r="DI1590">
        <v>0.43007293343544006</v>
      </c>
      <c r="DJ1590">
        <v>0.38871225714683533</v>
      </c>
      <c r="DK1590">
        <v>0.37589550018310547</v>
      </c>
      <c r="DL1590">
        <v>0.4116453230381012</v>
      </c>
      <c r="DM1590">
        <v>0.39712557196617126</v>
      </c>
      <c r="DN1590">
        <v>0.40899312496185303</v>
      </c>
      <c r="DO1590">
        <v>1.153569221496582</v>
      </c>
      <c r="DP1590">
        <v>6.2600607872009277</v>
      </c>
      <c r="DQ1590">
        <v>6.3349919319152832</v>
      </c>
      <c r="DR1590">
        <v>6.3853912353515625</v>
      </c>
      <c r="DS1590">
        <v>6.365358829498291</v>
      </c>
      <c r="DT1590">
        <v>6.3370728492736816</v>
      </c>
      <c r="DU1590">
        <v>0.86624658107757568</v>
      </c>
      <c r="DV1590">
        <v>-5.7745542377233505E-2</v>
      </c>
      <c r="DW1590">
        <v>-7.168734073638916E-2</v>
      </c>
      <c r="DX1590">
        <v>-0.10042703151702881</v>
      </c>
      <c r="DY1590">
        <v>8.8958591222763062E-3</v>
      </c>
      <c r="DZ1590">
        <v>5.7873189449310303E-2</v>
      </c>
      <c r="EA1590">
        <v>2.4154675006866455</v>
      </c>
      <c r="EB1590">
        <v>2.116471529006958</v>
      </c>
      <c r="EC1590">
        <v>1.6970711946487427</v>
      </c>
      <c r="ED1590">
        <v>1.3535445928573608</v>
      </c>
      <c r="EE1590">
        <v>1.2961670160293579</v>
      </c>
      <c r="EF1590">
        <v>1.2778054475784302</v>
      </c>
      <c r="EG1590">
        <v>1.2568978071212769</v>
      </c>
      <c r="EH1590">
        <v>1.2624261379241943</v>
      </c>
      <c r="EI1590">
        <v>1.3031119108200073</v>
      </c>
      <c r="EJ1590">
        <v>1.4065679311752319</v>
      </c>
      <c r="EK1590">
        <v>1.478039026260376</v>
      </c>
      <c r="EL1590">
        <v>1.5313022136688232</v>
      </c>
      <c r="EM1590">
        <v>2.0089685916900635</v>
      </c>
      <c r="EN1590">
        <v>6.6164674758911133</v>
      </c>
      <c r="EO1590">
        <v>6.683194637298584</v>
      </c>
      <c r="EP1590">
        <v>6.7231979370117187</v>
      </c>
      <c r="EQ1590">
        <v>6.700192928314209</v>
      </c>
      <c r="ER1590">
        <v>6.6874585151672363</v>
      </c>
      <c r="ES1590">
        <v>1.7169864177703857</v>
      </c>
      <c r="ET1590">
        <v>0.34534141421318054</v>
      </c>
      <c r="EU1590">
        <v>0.27868402004241943</v>
      </c>
      <c r="EV1590">
        <v>0.13574294745922089</v>
      </c>
      <c r="EW1590">
        <v>0.44059556722640991</v>
      </c>
      <c r="EX1590">
        <v>0.62980359792709351</v>
      </c>
      <c r="EY1590">
        <v>73.689285278320312</v>
      </c>
      <c r="EZ1590">
        <v>72.800308227539063</v>
      </c>
      <c r="FA1590">
        <v>72.204399108886719</v>
      </c>
      <c r="FB1590">
        <v>71.7501220703125</v>
      </c>
      <c r="FC1590">
        <v>70.915275573730469</v>
      </c>
      <c r="FD1590">
        <v>70.724716186523438</v>
      </c>
      <c r="FE1590">
        <v>70.573661804199219</v>
      </c>
      <c r="FF1590">
        <v>72.054855346679688</v>
      </c>
      <c r="FG1590">
        <v>76.584449768066406</v>
      </c>
      <c r="FH1590">
        <v>80.561676025390625</v>
      </c>
      <c r="FI1590">
        <v>84.870552062988281</v>
      </c>
      <c r="FJ1590">
        <v>86.494468688964844</v>
      </c>
      <c r="FK1590">
        <v>88.446792602539063</v>
      </c>
      <c r="FL1590">
        <v>87.059181213378906</v>
      </c>
      <c r="FM1590">
        <v>87.346153259277344</v>
      </c>
      <c r="FN1590">
        <v>87.682472229003906</v>
      </c>
      <c r="FO1590">
        <v>87.017921447753906</v>
      </c>
      <c r="FP1590">
        <v>86.516471862792969</v>
      </c>
      <c r="FQ1590">
        <v>83.777877807617188</v>
      </c>
      <c r="FR1590">
        <v>81.109474182128906</v>
      </c>
      <c r="FS1590">
        <v>77.988372802734375</v>
      </c>
      <c r="FT1590">
        <v>75.965240478515625</v>
      </c>
      <c r="FU1590">
        <v>75.294357299804688</v>
      </c>
      <c r="FV1590">
        <v>74.904609680175781</v>
      </c>
      <c r="FW1590">
        <v>181</v>
      </c>
      <c r="FX1590">
        <v>8.9820645749568939E-2</v>
      </c>
      <c r="FY1590">
        <v>1</v>
      </c>
    </row>
    <row r="1591" spans="1:181" x14ac:dyDescent="0.2">
      <c r="A1591" t="s">
        <v>243</v>
      </c>
      <c r="B1591" t="s">
        <v>239</v>
      </c>
      <c r="C1591" t="s">
        <v>214</v>
      </c>
      <c r="D1591" t="s">
        <v>40</v>
      </c>
      <c r="E1591">
        <v>2017</v>
      </c>
      <c r="F1591" t="s">
        <v>224</v>
      </c>
      <c r="G1591" t="s">
        <v>245</v>
      </c>
      <c r="H1591">
        <v>190</v>
      </c>
      <c r="K1591">
        <v>17.744897842407227</v>
      </c>
      <c r="L1591">
        <v>17.034788131713867</v>
      </c>
      <c r="M1591">
        <v>16.572854995727539</v>
      </c>
      <c r="N1591">
        <v>16.758829116821289</v>
      </c>
      <c r="O1591">
        <v>17.600051879882813</v>
      </c>
      <c r="P1591">
        <v>18.701047897338867</v>
      </c>
      <c r="Q1591">
        <v>22.105449676513672</v>
      </c>
      <c r="R1591">
        <v>25.080522537231445</v>
      </c>
      <c r="S1591">
        <v>28.185319900512695</v>
      </c>
      <c r="T1591">
        <v>30.392192840576172</v>
      </c>
      <c r="U1591">
        <v>33.903949737548828</v>
      </c>
      <c r="V1591">
        <v>35.335342407226563</v>
      </c>
      <c r="W1591">
        <v>36.141563415527344</v>
      </c>
      <c r="X1591">
        <v>36.465427398681641</v>
      </c>
      <c r="Y1591">
        <v>36.748527526855469</v>
      </c>
      <c r="Z1591">
        <v>36.997947692871094</v>
      </c>
      <c r="AA1591">
        <v>36.865795135498047</v>
      </c>
      <c r="AB1591">
        <v>37.038143157958984</v>
      </c>
      <c r="AC1591">
        <v>36.536281585693359</v>
      </c>
      <c r="AD1591">
        <v>35.978191375732422</v>
      </c>
      <c r="AE1591">
        <v>32.894851684570312</v>
      </c>
      <c r="AF1591">
        <v>26.676900863647461</v>
      </c>
      <c r="AG1591">
        <v>21.529150009155273</v>
      </c>
      <c r="AH1591">
        <v>18.395954132080078</v>
      </c>
      <c r="AI1591">
        <v>-2.3216273784637451</v>
      </c>
      <c r="AJ1591">
        <v>-2.0338358879089355</v>
      </c>
      <c r="AK1591">
        <v>-1.6432331800460815</v>
      </c>
      <c r="AL1591">
        <v>-1.3649606704711914</v>
      </c>
      <c r="AM1591">
        <v>-1.3647092580795288</v>
      </c>
      <c r="AN1591">
        <v>-1.3925528526306152</v>
      </c>
      <c r="AO1591">
        <v>-1.5420646667480469</v>
      </c>
      <c r="AP1591">
        <v>-1.6952648162841797</v>
      </c>
      <c r="AQ1591">
        <v>-1.8356955051422119</v>
      </c>
      <c r="AR1591">
        <v>-1.9614381790161133</v>
      </c>
      <c r="AS1591">
        <v>-2.1810626983642578</v>
      </c>
      <c r="AT1591">
        <v>-2.2679316997528076</v>
      </c>
      <c r="AU1591">
        <v>-0.88672459125518799</v>
      </c>
      <c r="AV1591">
        <v>5.4099607467651367</v>
      </c>
      <c r="AW1591">
        <v>5.5044608116149902</v>
      </c>
      <c r="AX1591">
        <v>5.5796575546264648</v>
      </c>
      <c r="AY1591">
        <v>5.5667147636413574</v>
      </c>
      <c r="AZ1591">
        <v>5.5013346672058105</v>
      </c>
      <c r="BA1591">
        <v>-1.1629329919815063</v>
      </c>
      <c r="BB1591">
        <v>-1.0191861391067505</v>
      </c>
      <c r="BC1591">
        <v>-0.90739095211029053</v>
      </c>
      <c r="BD1591">
        <v>-0.66373825073242188</v>
      </c>
      <c r="BE1591">
        <v>-1.0207916498184204</v>
      </c>
      <c r="BF1591">
        <v>-1.3062918186187744</v>
      </c>
      <c r="BG1591">
        <v>-0.92227035760879517</v>
      </c>
      <c r="BH1591">
        <v>-0.80781817436218262</v>
      </c>
      <c r="BI1591">
        <v>-0.65649372339248657</v>
      </c>
      <c r="BJ1591">
        <v>-0.56190323829650879</v>
      </c>
      <c r="BK1591">
        <v>-0.57867562770843506</v>
      </c>
      <c r="BL1591">
        <v>-0.60371816158294678</v>
      </c>
      <c r="BM1591">
        <v>-0.71523982286453247</v>
      </c>
      <c r="BN1591">
        <v>-0.82155090570449829</v>
      </c>
      <c r="BO1591">
        <v>-0.90847909450531006</v>
      </c>
      <c r="BP1591">
        <v>-0.96651548147201538</v>
      </c>
      <c r="BQ1591">
        <v>-1.1001491546630859</v>
      </c>
      <c r="BR1591">
        <v>-1.1456224918365479</v>
      </c>
      <c r="BS1591">
        <v>-3.1325053423643112E-2</v>
      </c>
      <c r="BT1591">
        <v>5.7663674354553223</v>
      </c>
      <c r="BU1591">
        <v>5.852663516998291</v>
      </c>
      <c r="BV1591">
        <v>5.9174642562866211</v>
      </c>
      <c r="BW1591">
        <v>5.9015488624572754</v>
      </c>
      <c r="BX1591">
        <v>5.8517203330993652</v>
      </c>
      <c r="BY1591">
        <v>-0.31219315528869629</v>
      </c>
      <c r="BZ1591">
        <v>-0.61609917879104614</v>
      </c>
      <c r="CA1591">
        <v>-0.55701959133148193</v>
      </c>
      <c r="CB1591">
        <v>-0.42756825685501099</v>
      </c>
      <c r="CC1591">
        <v>-0.589091956615448</v>
      </c>
      <c r="CD1591">
        <v>-0.73436135053634644</v>
      </c>
      <c r="CE1591">
        <v>4.6920020133256912E-2</v>
      </c>
      <c r="CF1591">
        <v>4.131786897778511E-2</v>
      </c>
      <c r="CG1591">
        <v>2.6919007301330566E-2</v>
      </c>
      <c r="CH1591">
        <v>-5.7080620899796486E-3</v>
      </c>
      <c r="CI1591">
        <v>-3.4271128475666046E-2</v>
      </c>
      <c r="CJ1591">
        <v>-5.7373695075511932E-2</v>
      </c>
      <c r="CK1591">
        <v>-0.14258342981338501</v>
      </c>
      <c r="CL1591">
        <v>-0.21641933917999268</v>
      </c>
      <c r="CM1591">
        <v>-0.26629179716110229</v>
      </c>
      <c r="CN1591">
        <v>-0.27743509411811829</v>
      </c>
      <c r="CO1591">
        <v>-0.35151180624961853</v>
      </c>
      <c r="CP1591">
        <v>-0.3683147132396698</v>
      </c>
      <c r="CQ1591">
        <v>0.56112205982208252</v>
      </c>
      <c r="CR1591">
        <v>6.013214111328125</v>
      </c>
      <c r="CS1591">
        <v>6.0938277244567871</v>
      </c>
      <c r="CT1591">
        <v>6.1514277458190918</v>
      </c>
      <c r="CU1591">
        <v>6.1334538459777832</v>
      </c>
      <c r="CV1591">
        <v>6.0943965911865234</v>
      </c>
      <c r="CW1591">
        <v>0.2770267128944397</v>
      </c>
      <c r="CX1591">
        <v>-0.33692234754562378</v>
      </c>
      <c r="CY1591">
        <v>-0.31435346603393555</v>
      </c>
      <c r="CZ1591">
        <v>-0.2639976441860199</v>
      </c>
      <c r="DA1591">
        <v>-0.29009804129600525</v>
      </c>
      <c r="DB1591">
        <v>-0.33824408054351807</v>
      </c>
      <c r="DC1591">
        <v>1.0161104202270508</v>
      </c>
      <c r="DD1591">
        <v>0.89045393466949463</v>
      </c>
      <c r="DE1591">
        <v>0.71033173799514771</v>
      </c>
      <c r="DF1591">
        <v>0.55048710107803345</v>
      </c>
      <c r="DG1591">
        <v>0.51013338565826416</v>
      </c>
      <c r="DH1591">
        <v>0.48897078633308411</v>
      </c>
      <c r="DI1591">
        <v>0.43007293343544006</v>
      </c>
      <c r="DJ1591">
        <v>0.38871225714683533</v>
      </c>
      <c r="DK1591">
        <v>0.37589550018310547</v>
      </c>
      <c r="DL1591">
        <v>0.4116453230381012</v>
      </c>
      <c r="DM1591">
        <v>0.39712557196617126</v>
      </c>
      <c r="DN1591">
        <v>0.40899312496185303</v>
      </c>
      <c r="DO1591">
        <v>1.153569221496582</v>
      </c>
      <c r="DP1591">
        <v>6.2600607872009277</v>
      </c>
      <c r="DQ1591">
        <v>6.3349919319152832</v>
      </c>
      <c r="DR1591">
        <v>6.3853912353515625</v>
      </c>
      <c r="DS1591">
        <v>6.365358829498291</v>
      </c>
      <c r="DT1591">
        <v>6.3370728492736816</v>
      </c>
      <c r="DU1591">
        <v>0.86624658107757568</v>
      </c>
      <c r="DV1591">
        <v>-5.7745542377233505E-2</v>
      </c>
      <c r="DW1591">
        <v>-7.168734073638916E-2</v>
      </c>
      <c r="DX1591">
        <v>-0.10042703151702881</v>
      </c>
      <c r="DY1591">
        <v>8.8958591222763062E-3</v>
      </c>
      <c r="DZ1591">
        <v>5.7873189449310303E-2</v>
      </c>
      <c r="EA1591">
        <v>2.4154675006866455</v>
      </c>
      <c r="EB1591">
        <v>2.116471529006958</v>
      </c>
      <c r="EC1591">
        <v>1.6970711946487427</v>
      </c>
      <c r="ED1591">
        <v>1.3535445928573608</v>
      </c>
      <c r="EE1591">
        <v>1.2961670160293579</v>
      </c>
      <c r="EF1591">
        <v>1.2778054475784302</v>
      </c>
      <c r="EG1591">
        <v>1.2568978071212769</v>
      </c>
      <c r="EH1591">
        <v>1.2624261379241943</v>
      </c>
      <c r="EI1591">
        <v>1.3031119108200073</v>
      </c>
      <c r="EJ1591">
        <v>1.4065679311752319</v>
      </c>
      <c r="EK1591">
        <v>1.478039026260376</v>
      </c>
      <c r="EL1591">
        <v>1.5313022136688232</v>
      </c>
      <c r="EM1591">
        <v>2.0089685916900635</v>
      </c>
      <c r="EN1591">
        <v>6.6164674758911133</v>
      </c>
      <c r="EO1591">
        <v>6.683194637298584</v>
      </c>
      <c r="EP1591">
        <v>6.7231979370117187</v>
      </c>
      <c r="EQ1591">
        <v>6.700192928314209</v>
      </c>
      <c r="ER1591">
        <v>6.6874585151672363</v>
      </c>
      <c r="ES1591">
        <v>1.7169864177703857</v>
      </c>
      <c r="ET1591">
        <v>0.34534141421318054</v>
      </c>
      <c r="EU1591">
        <v>0.27868402004241943</v>
      </c>
      <c r="EV1591">
        <v>0.13574294745922089</v>
      </c>
      <c r="EW1591">
        <v>0.44059556722640991</v>
      </c>
      <c r="EX1591">
        <v>0.62980359792709351</v>
      </c>
      <c r="EY1591">
        <v>73.689285278320312</v>
      </c>
      <c r="EZ1591">
        <v>72.800308227539063</v>
      </c>
      <c r="FA1591">
        <v>72.204399108886719</v>
      </c>
      <c r="FB1591">
        <v>71.7501220703125</v>
      </c>
      <c r="FC1591">
        <v>70.915275573730469</v>
      </c>
      <c r="FD1591">
        <v>70.724716186523438</v>
      </c>
      <c r="FE1591">
        <v>70.573661804199219</v>
      </c>
      <c r="FF1591">
        <v>72.054855346679688</v>
      </c>
      <c r="FG1591">
        <v>76.584449768066406</v>
      </c>
      <c r="FH1591">
        <v>80.561676025390625</v>
      </c>
      <c r="FI1591">
        <v>84.870552062988281</v>
      </c>
      <c r="FJ1591">
        <v>86.494468688964844</v>
      </c>
      <c r="FK1591">
        <v>88.446792602539063</v>
      </c>
      <c r="FL1591">
        <v>87.059181213378906</v>
      </c>
      <c r="FM1591">
        <v>87.346153259277344</v>
      </c>
      <c r="FN1591">
        <v>87.682472229003906</v>
      </c>
      <c r="FO1591">
        <v>87.017921447753906</v>
      </c>
      <c r="FP1591">
        <v>86.516471862792969</v>
      </c>
      <c r="FQ1591">
        <v>83.777877807617188</v>
      </c>
      <c r="FR1591">
        <v>81.109474182128906</v>
      </c>
      <c r="FS1591">
        <v>77.988372802734375</v>
      </c>
      <c r="FT1591">
        <v>75.965240478515625</v>
      </c>
      <c r="FU1591">
        <v>75.294357299804688</v>
      </c>
      <c r="FV1591">
        <v>74.904609680175781</v>
      </c>
      <c r="FW1591">
        <v>181</v>
      </c>
      <c r="FX1591">
        <v>8.9820645749568939E-2</v>
      </c>
      <c r="FY1591">
        <v>1</v>
      </c>
    </row>
    <row r="1592" spans="1:181" x14ac:dyDescent="0.2">
      <c r="A1592" t="s">
        <v>243</v>
      </c>
      <c r="B1592" t="s">
        <v>239</v>
      </c>
      <c r="C1592" t="s">
        <v>214</v>
      </c>
      <c r="D1592" t="s">
        <v>40</v>
      </c>
      <c r="E1592">
        <v>2018</v>
      </c>
      <c r="F1592" t="s">
        <v>224</v>
      </c>
      <c r="G1592" t="s">
        <v>245</v>
      </c>
      <c r="H1592">
        <v>190</v>
      </c>
      <c r="K1592">
        <v>17.744897842407227</v>
      </c>
      <c r="L1592">
        <v>17.034788131713867</v>
      </c>
      <c r="M1592">
        <v>16.572854995727539</v>
      </c>
      <c r="N1592">
        <v>16.758829116821289</v>
      </c>
      <c r="O1592">
        <v>17.600051879882813</v>
      </c>
      <c r="P1592">
        <v>18.701047897338867</v>
      </c>
      <c r="Q1592">
        <v>22.105449676513672</v>
      </c>
      <c r="R1592">
        <v>25.080522537231445</v>
      </c>
      <c r="S1592">
        <v>28.185319900512695</v>
      </c>
      <c r="T1592">
        <v>30.392192840576172</v>
      </c>
      <c r="U1592">
        <v>33.903949737548828</v>
      </c>
      <c r="V1592">
        <v>35.335342407226563</v>
      </c>
      <c r="W1592">
        <v>36.141563415527344</v>
      </c>
      <c r="X1592">
        <v>36.465427398681641</v>
      </c>
      <c r="Y1592">
        <v>36.748527526855469</v>
      </c>
      <c r="Z1592">
        <v>36.997947692871094</v>
      </c>
      <c r="AA1592">
        <v>36.865795135498047</v>
      </c>
      <c r="AB1592">
        <v>37.038143157958984</v>
      </c>
      <c r="AC1592">
        <v>36.536281585693359</v>
      </c>
      <c r="AD1592">
        <v>35.978191375732422</v>
      </c>
      <c r="AE1592">
        <v>32.894851684570312</v>
      </c>
      <c r="AF1592">
        <v>26.676900863647461</v>
      </c>
      <c r="AG1592">
        <v>21.529150009155273</v>
      </c>
      <c r="AH1592">
        <v>18.395954132080078</v>
      </c>
      <c r="AI1592">
        <v>-2.3216273784637451</v>
      </c>
      <c r="AJ1592">
        <v>-2.0338358879089355</v>
      </c>
      <c r="AK1592">
        <v>-1.6432331800460815</v>
      </c>
      <c r="AL1592">
        <v>-1.3649606704711914</v>
      </c>
      <c r="AM1592">
        <v>-1.3647092580795288</v>
      </c>
      <c r="AN1592">
        <v>-1.3925528526306152</v>
      </c>
      <c r="AO1592">
        <v>-1.5420646667480469</v>
      </c>
      <c r="AP1592">
        <v>-1.6952648162841797</v>
      </c>
      <c r="AQ1592">
        <v>-1.8356955051422119</v>
      </c>
      <c r="AR1592">
        <v>-1.9614381790161133</v>
      </c>
      <c r="AS1592">
        <v>-2.1810626983642578</v>
      </c>
      <c r="AT1592">
        <v>-2.2679316997528076</v>
      </c>
      <c r="AU1592">
        <v>-0.88672459125518799</v>
      </c>
      <c r="AV1592">
        <v>5.4099607467651367</v>
      </c>
      <c r="AW1592">
        <v>5.5044608116149902</v>
      </c>
      <c r="AX1592">
        <v>5.5796575546264648</v>
      </c>
      <c r="AY1592">
        <v>5.5667147636413574</v>
      </c>
      <c r="AZ1592">
        <v>5.5013346672058105</v>
      </c>
      <c r="BA1592">
        <v>-1.1629329919815063</v>
      </c>
      <c r="BB1592">
        <v>-1.0191861391067505</v>
      </c>
      <c r="BC1592">
        <v>-0.90739095211029053</v>
      </c>
      <c r="BD1592">
        <v>-0.66373825073242188</v>
      </c>
      <c r="BE1592">
        <v>-1.0207916498184204</v>
      </c>
      <c r="BF1592">
        <v>-1.3062918186187744</v>
      </c>
      <c r="BG1592">
        <v>-0.92227035760879517</v>
      </c>
      <c r="BH1592">
        <v>-0.80781817436218262</v>
      </c>
      <c r="BI1592">
        <v>-0.65649372339248657</v>
      </c>
      <c r="BJ1592">
        <v>-0.56190323829650879</v>
      </c>
      <c r="BK1592">
        <v>-0.57867562770843506</v>
      </c>
      <c r="BL1592">
        <v>-0.60371816158294678</v>
      </c>
      <c r="BM1592">
        <v>-0.71523982286453247</v>
      </c>
      <c r="BN1592">
        <v>-0.82155090570449829</v>
      </c>
      <c r="BO1592">
        <v>-0.90847909450531006</v>
      </c>
      <c r="BP1592">
        <v>-0.96651548147201538</v>
      </c>
      <c r="BQ1592">
        <v>-1.1001491546630859</v>
      </c>
      <c r="BR1592">
        <v>-1.1456224918365479</v>
      </c>
      <c r="BS1592">
        <v>-3.1325053423643112E-2</v>
      </c>
      <c r="BT1592">
        <v>5.7663674354553223</v>
      </c>
      <c r="BU1592">
        <v>5.852663516998291</v>
      </c>
      <c r="BV1592">
        <v>5.9174642562866211</v>
      </c>
      <c r="BW1592">
        <v>5.9015488624572754</v>
      </c>
      <c r="BX1592">
        <v>5.8517203330993652</v>
      </c>
      <c r="BY1592">
        <v>-0.31219315528869629</v>
      </c>
      <c r="BZ1592">
        <v>-0.61609917879104614</v>
      </c>
      <c r="CA1592">
        <v>-0.55701959133148193</v>
      </c>
      <c r="CB1592">
        <v>-0.42756825685501099</v>
      </c>
      <c r="CC1592">
        <v>-0.589091956615448</v>
      </c>
      <c r="CD1592">
        <v>-0.73436135053634644</v>
      </c>
      <c r="CE1592">
        <v>4.6920020133256912E-2</v>
      </c>
      <c r="CF1592">
        <v>4.131786897778511E-2</v>
      </c>
      <c r="CG1592">
        <v>2.6919007301330566E-2</v>
      </c>
      <c r="CH1592">
        <v>-5.7080620899796486E-3</v>
      </c>
      <c r="CI1592">
        <v>-3.4271128475666046E-2</v>
      </c>
      <c r="CJ1592">
        <v>-5.7373695075511932E-2</v>
      </c>
      <c r="CK1592">
        <v>-0.14258342981338501</v>
      </c>
      <c r="CL1592">
        <v>-0.21641933917999268</v>
      </c>
      <c r="CM1592">
        <v>-0.26629179716110229</v>
      </c>
      <c r="CN1592">
        <v>-0.27743509411811829</v>
      </c>
      <c r="CO1592">
        <v>-0.35151180624961853</v>
      </c>
      <c r="CP1592">
        <v>-0.3683147132396698</v>
      </c>
      <c r="CQ1592">
        <v>0.56112205982208252</v>
      </c>
      <c r="CR1592">
        <v>6.013214111328125</v>
      </c>
      <c r="CS1592">
        <v>6.0938277244567871</v>
      </c>
      <c r="CT1592">
        <v>6.1514277458190918</v>
      </c>
      <c r="CU1592">
        <v>6.1334538459777832</v>
      </c>
      <c r="CV1592">
        <v>6.0943965911865234</v>
      </c>
      <c r="CW1592">
        <v>0.2770267128944397</v>
      </c>
      <c r="CX1592">
        <v>-0.33692234754562378</v>
      </c>
      <c r="CY1592">
        <v>-0.31435346603393555</v>
      </c>
      <c r="CZ1592">
        <v>-0.2639976441860199</v>
      </c>
      <c r="DA1592">
        <v>-0.29009804129600525</v>
      </c>
      <c r="DB1592">
        <v>-0.33824408054351807</v>
      </c>
      <c r="DC1592">
        <v>1.0161104202270508</v>
      </c>
      <c r="DD1592">
        <v>0.89045393466949463</v>
      </c>
      <c r="DE1592">
        <v>0.71033173799514771</v>
      </c>
      <c r="DF1592">
        <v>0.55048710107803345</v>
      </c>
      <c r="DG1592">
        <v>0.51013338565826416</v>
      </c>
      <c r="DH1592">
        <v>0.48897078633308411</v>
      </c>
      <c r="DI1592">
        <v>0.43007293343544006</v>
      </c>
      <c r="DJ1592">
        <v>0.38871225714683533</v>
      </c>
      <c r="DK1592">
        <v>0.37589550018310547</v>
      </c>
      <c r="DL1592">
        <v>0.4116453230381012</v>
      </c>
      <c r="DM1592">
        <v>0.39712557196617126</v>
      </c>
      <c r="DN1592">
        <v>0.40899312496185303</v>
      </c>
      <c r="DO1592">
        <v>1.153569221496582</v>
      </c>
      <c r="DP1592">
        <v>6.2600607872009277</v>
      </c>
      <c r="DQ1592">
        <v>6.3349919319152832</v>
      </c>
      <c r="DR1592">
        <v>6.3853912353515625</v>
      </c>
      <c r="DS1592">
        <v>6.365358829498291</v>
      </c>
      <c r="DT1592">
        <v>6.3370728492736816</v>
      </c>
      <c r="DU1592">
        <v>0.86624658107757568</v>
      </c>
      <c r="DV1592">
        <v>-5.7745542377233505E-2</v>
      </c>
      <c r="DW1592">
        <v>-7.168734073638916E-2</v>
      </c>
      <c r="DX1592">
        <v>-0.10042703151702881</v>
      </c>
      <c r="DY1592">
        <v>8.8958591222763062E-3</v>
      </c>
      <c r="DZ1592">
        <v>5.7873189449310303E-2</v>
      </c>
      <c r="EA1592">
        <v>2.4154675006866455</v>
      </c>
      <c r="EB1592">
        <v>2.116471529006958</v>
      </c>
      <c r="EC1592">
        <v>1.6970711946487427</v>
      </c>
      <c r="ED1592">
        <v>1.3535445928573608</v>
      </c>
      <c r="EE1592">
        <v>1.2961670160293579</v>
      </c>
      <c r="EF1592">
        <v>1.2778054475784302</v>
      </c>
      <c r="EG1592">
        <v>1.2568978071212769</v>
      </c>
      <c r="EH1592">
        <v>1.2624261379241943</v>
      </c>
      <c r="EI1592">
        <v>1.3031119108200073</v>
      </c>
      <c r="EJ1592">
        <v>1.4065679311752319</v>
      </c>
      <c r="EK1592">
        <v>1.478039026260376</v>
      </c>
      <c r="EL1592">
        <v>1.5313022136688232</v>
      </c>
      <c r="EM1592">
        <v>2.0089685916900635</v>
      </c>
      <c r="EN1592">
        <v>6.6164674758911133</v>
      </c>
      <c r="EO1592">
        <v>6.683194637298584</v>
      </c>
      <c r="EP1592">
        <v>6.7231979370117187</v>
      </c>
      <c r="EQ1592">
        <v>6.700192928314209</v>
      </c>
      <c r="ER1592">
        <v>6.6874585151672363</v>
      </c>
      <c r="ES1592">
        <v>1.7169864177703857</v>
      </c>
      <c r="ET1592">
        <v>0.34534141421318054</v>
      </c>
      <c r="EU1592">
        <v>0.27868402004241943</v>
      </c>
      <c r="EV1592">
        <v>0.13574294745922089</v>
      </c>
      <c r="EW1592">
        <v>0.44059556722640991</v>
      </c>
      <c r="EX1592">
        <v>0.62980359792709351</v>
      </c>
      <c r="EY1592">
        <v>73.689285278320312</v>
      </c>
      <c r="EZ1592">
        <v>72.800308227539063</v>
      </c>
      <c r="FA1592">
        <v>72.204399108886719</v>
      </c>
      <c r="FB1592">
        <v>71.7501220703125</v>
      </c>
      <c r="FC1592">
        <v>70.915275573730469</v>
      </c>
      <c r="FD1592">
        <v>70.724716186523438</v>
      </c>
      <c r="FE1592">
        <v>70.573661804199219</v>
      </c>
      <c r="FF1592">
        <v>72.054855346679688</v>
      </c>
      <c r="FG1592">
        <v>76.584449768066406</v>
      </c>
      <c r="FH1592">
        <v>80.561676025390625</v>
      </c>
      <c r="FI1592">
        <v>84.870552062988281</v>
      </c>
      <c r="FJ1592">
        <v>86.494468688964844</v>
      </c>
      <c r="FK1592">
        <v>88.446792602539063</v>
      </c>
      <c r="FL1592">
        <v>87.059181213378906</v>
      </c>
      <c r="FM1592">
        <v>87.346153259277344</v>
      </c>
      <c r="FN1592">
        <v>87.682472229003906</v>
      </c>
      <c r="FO1592">
        <v>87.017921447753906</v>
      </c>
      <c r="FP1592">
        <v>86.516471862792969</v>
      </c>
      <c r="FQ1592">
        <v>83.777877807617188</v>
      </c>
      <c r="FR1592">
        <v>81.109474182128906</v>
      </c>
      <c r="FS1592">
        <v>77.988372802734375</v>
      </c>
      <c r="FT1592">
        <v>75.965240478515625</v>
      </c>
      <c r="FU1592">
        <v>75.294357299804688</v>
      </c>
      <c r="FV1592">
        <v>74.904609680175781</v>
      </c>
      <c r="FW1592">
        <v>181</v>
      </c>
      <c r="FX1592">
        <v>8.9820645749568939E-2</v>
      </c>
      <c r="FY1592">
        <v>1</v>
      </c>
    </row>
    <row r="1593" spans="1:181" x14ac:dyDescent="0.2">
      <c r="A1593" t="s">
        <v>243</v>
      </c>
      <c r="B1593" t="s">
        <v>239</v>
      </c>
      <c r="C1593" t="s">
        <v>214</v>
      </c>
      <c r="D1593" t="s">
        <v>40</v>
      </c>
      <c r="E1593">
        <v>2019</v>
      </c>
      <c r="F1593" t="s">
        <v>224</v>
      </c>
      <c r="G1593" t="s">
        <v>245</v>
      </c>
      <c r="H1593">
        <v>190</v>
      </c>
      <c r="K1593">
        <v>17.744897842407227</v>
      </c>
      <c r="L1593">
        <v>17.034788131713867</v>
      </c>
      <c r="M1593">
        <v>16.572854995727539</v>
      </c>
      <c r="N1593">
        <v>16.758829116821289</v>
      </c>
      <c r="O1593">
        <v>17.600051879882813</v>
      </c>
      <c r="P1593">
        <v>18.701047897338867</v>
      </c>
      <c r="Q1593">
        <v>22.105449676513672</v>
      </c>
      <c r="R1593">
        <v>25.080522537231445</v>
      </c>
      <c r="S1593">
        <v>28.185319900512695</v>
      </c>
      <c r="T1593">
        <v>30.392192840576172</v>
      </c>
      <c r="U1593">
        <v>33.903949737548828</v>
      </c>
      <c r="V1593">
        <v>35.335342407226563</v>
      </c>
      <c r="W1593">
        <v>36.141563415527344</v>
      </c>
      <c r="X1593">
        <v>36.465427398681641</v>
      </c>
      <c r="Y1593">
        <v>36.748527526855469</v>
      </c>
      <c r="Z1593">
        <v>36.997947692871094</v>
      </c>
      <c r="AA1593">
        <v>36.865795135498047</v>
      </c>
      <c r="AB1593">
        <v>37.038143157958984</v>
      </c>
      <c r="AC1593">
        <v>36.536281585693359</v>
      </c>
      <c r="AD1593">
        <v>35.978191375732422</v>
      </c>
      <c r="AE1593">
        <v>32.894851684570312</v>
      </c>
      <c r="AF1593">
        <v>26.676900863647461</v>
      </c>
      <c r="AG1593">
        <v>21.529150009155273</v>
      </c>
      <c r="AH1593">
        <v>18.395954132080078</v>
      </c>
      <c r="AI1593">
        <v>-2.3216273784637451</v>
      </c>
      <c r="AJ1593">
        <v>-2.0338358879089355</v>
      </c>
      <c r="AK1593">
        <v>-1.6432331800460815</v>
      </c>
      <c r="AL1593">
        <v>-1.3649606704711914</v>
      </c>
      <c r="AM1593">
        <v>-1.3647092580795288</v>
      </c>
      <c r="AN1593">
        <v>-1.3925528526306152</v>
      </c>
      <c r="AO1593">
        <v>-1.5420646667480469</v>
      </c>
      <c r="AP1593">
        <v>-1.6952648162841797</v>
      </c>
      <c r="AQ1593">
        <v>-1.8356955051422119</v>
      </c>
      <c r="AR1593">
        <v>-1.9614381790161133</v>
      </c>
      <c r="AS1593">
        <v>-2.1810626983642578</v>
      </c>
      <c r="AT1593">
        <v>-2.2679316997528076</v>
      </c>
      <c r="AU1593">
        <v>-0.88672459125518799</v>
      </c>
      <c r="AV1593">
        <v>5.4099607467651367</v>
      </c>
      <c r="AW1593">
        <v>5.5044608116149902</v>
      </c>
      <c r="AX1593">
        <v>5.5796575546264648</v>
      </c>
      <c r="AY1593">
        <v>5.5667147636413574</v>
      </c>
      <c r="AZ1593">
        <v>5.5013346672058105</v>
      </c>
      <c r="BA1593">
        <v>-1.1629329919815063</v>
      </c>
      <c r="BB1593">
        <v>-1.0191861391067505</v>
      </c>
      <c r="BC1593">
        <v>-0.90739095211029053</v>
      </c>
      <c r="BD1593">
        <v>-0.66373825073242188</v>
      </c>
      <c r="BE1593">
        <v>-1.0207916498184204</v>
      </c>
      <c r="BF1593">
        <v>-1.3062918186187744</v>
      </c>
      <c r="BG1593">
        <v>-0.92227035760879517</v>
      </c>
      <c r="BH1593">
        <v>-0.80781817436218262</v>
      </c>
      <c r="BI1593">
        <v>-0.65649372339248657</v>
      </c>
      <c r="BJ1593">
        <v>-0.56190323829650879</v>
      </c>
      <c r="BK1593">
        <v>-0.57867562770843506</v>
      </c>
      <c r="BL1593">
        <v>-0.60371816158294678</v>
      </c>
      <c r="BM1593">
        <v>-0.71523982286453247</v>
      </c>
      <c r="BN1593">
        <v>-0.82155090570449829</v>
      </c>
      <c r="BO1593">
        <v>-0.90847909450531006</v>
      </c>
      <c r="BP1593">
        <v>-0.96651548147201538</v>
      </c>
      <c r="BQ1593">
        <v>-1.1001491546630859</v>
      </c>
      <c r="BR1593">
        <v>-1.1456224918365479</v>
      </c>
      <c r="BS1593">
        <v>-3.1325053423643112E-2</v>
      </c>
      <c r="BT1593">
        <v>5.7663674354553223</v>
      </c>
      <c r="BU1593">
        <v>5.852663516998291</v>
      </c>
      <c r="BV1593">
        <v>5.9174642562866211</v>
      </c>
      <c r="BW1593">
        <v>5.9015488624572754</v>
      </c>
      <c r="BX1593">
        <v>5.8517203330993652</v>
      </c>
      <c r="BY1593">
        <v>-0.31219315528869629</v>
      </c>
      <c r="BZ1593">
        <v>-0.61609917879104614</v>
      </c>
      <c r="CA1593">
        <v>-0.55701959133148193</v>
      </c>
      <c r="CB1593">
        <v>-0.42756825685501099</v>
      </c>
      <c r="CC1593">
        <v>-0.589091956615448</v>
      </c>
      <c r="CD1593">
        <v>-0.73436135053634644</v>
      </c>
      <c r="CE1593">
        <v>4.6920020133256912E-2</v>
      </c>
      <c r="CF1593">
        <v>4.131786897778511E-2</v>
      </c>
      <c r="CG1593">
        <v>2.6919007301330566E-2</v>
      </c>
      <c r="CH1593">
        <v>-5.7080620899796486E-3</v>
      </c>
      <c r="CI1593">
        <v>-3.4271128475666046E-2</v>
      </c>
      <c r="CJ1593">
        <v>-5.7373695075511932E-2</v>
      </c>
      <c r="CK1593">
        <v>-0.14258342981338501</v>
      </c>
      <c r="CL1593">
        <v>-0.21641933917999268</v>
      </c>
      <c r="CM1593">
        <v>-0.26629179716110229</v>
      </c>
      <c r="CN1593">
        <v>-0.27743509411811829</v>
      </c>
      <c r="CO1593">
        <v>-0.35151180624961853</v>
      </c>
      <c r="CP1593">
        <v>-0.3683147132396698</v>
      </c>
      <c r="CQ1593">
        <v>0.56112205982208252</v>
      </c>
      <c r="CR1593">
        <v>6.013214111328125</v>
      </c>
      <c r="CS1593">
        <v>6.0938277244567871</v>
      </c>
      <c r="CT1593">
        <v>6.1514277458190918</v>
      </c>
      <c r="CU1593">
        <v>6.1334538459777832</v>
      </c>
      <c r="CV1593">
        <v>6.0943965911865234</v>
      </c>
      <c r="CW1593">
        <v>0.2770267128944397</v>
      </c>
      <c r="CX1593">
        <v>-0.33692234754562378</v>
      </c>
      <c r="CY1593">
        <v>-0.31435346603393555</v>
      </c>
      <c r="CZ1593">
        <v>-0.2639976441860199</v>
      </c>
      <c r="DA1593">
        <v>-0.29009804129600525</v>
      </c>
      <c r="DB1593">
        <v>-0.33824408054351807</v>
      </c>
      <c r="DC1593">
        <v>1.0161104202270508</v>
      </c>
      <c r="DD1593">
        <v>0.89045393466949463</v>
      </c>
      <c r="DE1593">
        <v>0.71033173799514771</v>
      </c>
      <c r="DF1593">
        <v>0.55048710107803345</v>
      </c>
      <c r="DG1593">
        <v>0.51013338565826416</v>
      </c>
      <c r="DH1593">
        <v>0.48897078633308411</v>
      </c>
      <c r="DI1593">
        <v>0.43007293343544006</v>
      </c>
      <c r="DJ1593">
        <v>0.38871225714683533</v>
      </c>
      <c r="DK1593">
        <v>0.37589550018310547</v>
      </c>
      <c r="DL1593">
        <v>0.4116453230381012</v>
      </c>
      <c r="DM1593">
        <v>0.39712557196617126</v>
      </c>
      <c r="DN1593">
        <v>0.40899312496185303</v>
      </c>
      <c r="DO1593">
        <v>1.153569221496582</v>
      </c>
      <c r="DP1593">
        <v>6.2600607872009277</v>
      </c>
      <c r="DQ1593">
        <v>6.3349919319152832</v>
      </c>
      <c r="DR1593">
        <v>6.3853912353515625</v>
      </c>
      <c r="DS1593">
        <v>6.365358829498291</v>
      </c>
      <c r="DT1593">
        <v>6.3370728492736816</v>
      </c>
      <c r="DU1593">
        <v>0.86624658107757568</v>
      </c>
      <c r="DV1593">
        <v>-5.7745542377233505E-2</v>
      </c>
      <c r="DW1593">
        <v>-7.168734073638916E-2</v>
      </c>
      <c r="DX1593">
        <v>-0.10042703151702881</v>
      </c>
      <c r="DY1593">
        <v>8.8958591222763062E-3</v>
      </c>
      <c r="DZ1593">
        <v>5.7873189449310303E-2</v>
      </c>
      <c r="EA1593">
        <v>2.4154675006866455</v>
      </c>
      <c r="EB1593">
        <v>2.116471529006958</v>
      </c>
      <c r="EC1593">
        <v>1.6970711946487427</v>
      </c>
      <c r="ED1593">
        <v>1.3535445928573608</v>
      </c>
      <c r="EE1593">
        <v>1.2961670160293579</v>
      </c>
      <c r="EF1593">
        <v>1.2778054475784302</v>
      </c>
      <c r="EG1593">
        <v>1.2568978071212769</v>
      </c>
      <c r="EH1593">
        <v>1.2624261379241943</v>
      </c>
      <c r="EI1593">
        <v>1.3031119108200073</v>
      </c>
      <c r="EJ1593">
        <v>1.4065679311752319</v>
      </c>
      <c r="EK1593">
        <v>1.478039026260376</v>
      </c>
      <c r="EL1593">
        <v>1.5313022136688232</v>
      </c>
      <c r="EM1593">
        <v>2.0089685916900635</v>
      </c>
      <c r="EN1593">
        <v>6.6164674758911133</v>
      </c>
      <c r="EO1593">
        <v>6.683194637298584</v>
      </c>
      <c r="EP1593">
        <v>6.7231979370117187</v>
      </c>
      <c r="EQ1593">
        <v>6.700192928314209</v>
      </c>
      <c r="ER1593">
        <v>6.6874585151672363</v>
      </c>
      <c r="ES1593">
        <v>1.7169864177703857</v>
      </c>
      <c r="ET1593">
        <v>0.34534141421318054</v>
      </c>
      <c r="EU1593">
        <v>0.27868402004241943</v>
      </c>
      <c r="EV1593">
        <v>0.13574294745922089</v>
      </c>
      <c r="EW1593">
        <v>0.44059556722640991</v>
      </c>
      <c r="EX1593">
        <v>0.62980359792709351</v>
      </c>
      <c r="EY1593">
        <v>73.689285278320312</v>
      </c>
      <c r="EZ1593">
        <v>72.800308227539063</v>
      </c>
      <c r="FA1593">
        <v>72.204399108886719</v>
      </c>
      <c r="FB1593">
        <v>71.7501220703125</v>
      </c>
      <c r="FC1593">
        <v>70.915275573730469</v>
      </c>
      <c r="FD1593">
        <v>70.724716186523438</v>
      </c>
      <c r="FE1593">
        <v>70.573661804199219</v>
      </c>
      <c r="FF1593">
        <v>72.054855346679688</v>
      </c>
      <c r="FG1593">
        <v>76.584449768066406</v>
      </c>
      <c r="FH1593">
        <v>80.561676025390625</v>
      </c>
      <c r="FI1593">
        <v>84.870552062988281</v>
      </c>
      <c r="FJ1593">
        <v>86.494468688964844</v>
      </c>
      <c r="FK1593">
        <v>88.446792602539063</v>
      </c>
      <c r="FL1593">
        <v>87.059181213378906</v>
      </c>
      <c r="FM1593">
        <v>87.346153259277344</v>
      </c>
      <c r="FN1593">
        <v>87.682472229003906</v>
      </c>
      <c r="FO1593">
        <v>87.017921447753906</v>
      </c>
      <c r="FP1593">
        <v>86.516471862792969</v>
      </c>
      <c r="FQ1593">
        <v>83.777877807617188</v>
      </c>
      <c r="FR1593">
        <v>81.109474182128906</v>
      </c>
      <c r="FS1593">
        <v>77.988372802734375</v>
      </c>
      <c r="FT1593">
        <v>75.965240478515625</v>
      </c>
      <c r="FU1593">
        <v>75.294357299804688</v>
      </c>
      <c r="FV1593">
        <v>74.904609680175781</v>
      </c>
      <c r="FW1593">
        <v>181</v>
      </c>
      <c r="FX1593">
        <v>8.9820645749568939E-2</v>
      </c>
      <c r="FY1593">
        <v>1</v>
      </c>
    </row>
    <row r="1594" spans="1:181" x14ac:dyDescent="0.2">
      <c r="A1594" t="s">
        <v>243</v>
      </c>
      <c r="B1594" t="s">
        <v>239</v>
      </c>
      <c r="C1594" t="s">
        <v>214</v>
      </c>
      <c r="D1594" t="s">
        <v>40</v>
      </c>
      <c r="E1594">
        <v>2020</v>
      </c>
      <c r="F1594" t="s">
        <v>224</v>
      </c>
      <c r="G1594" t="s">
        <v>245</v>
      </c>
      <c r="H1594">
        <v>190</v>
      </c>
      <c r="K1594">
        <v>17.744897842407227</v>
      </c>
      <c r="L1594">
        <v>17.034788131713867</v>
      </c>
      <c r="M1594">
        <v>16.572854995727539</v>
      </c>
      <c r="N1594">
        <v>16.758829116821289</v>
      </c>
      <c r="O1594">
        <v>17.600051879882813</v>
      </c>
      <c r="P1594">
        <v>18.701047897338867</v>
      </c>
      <c r="Q1594">
        <v>22.105449676513672</v>
      </c>
      <c r="R1594">
        <v>25.080522537231445</v>
      </c>
      <c r="S1594">
        <v>28.185319900512695</v>
      </c>
      <c r="T1594">
        <v>30.392192840576172</v>
      </c>
      <c r="U1594">
        <v>33.903949737548828</v>
      </c>
      <c r="V1594">
        <v>35.335342407226563</v>
      </c>
      <c r="W1594">
        <v>36.141563415527344</v>
      </c>
      <c r="X1594">
        <v>36.465427398681641</v>
      </c>
      <c r="Y1594">
        <v>36.748527526855469</v>
      </c>
      <c r="Z1594">
        <v>36.997947692871094</v>
      </c>
      <c r="AA1594">
        <v>36.865795135498047</v>
      </c>
      <c r="AB1594">
        <v>37.038143157958984</v>
      </c>
      <c r="AC1594">
        <v>36.536281585693359</v>
      </c>
      <c r="AD1594">
        <v>35.978191375732422</v>
      </c>
      <c r="AE1594">
        <v>32.894851684570312</v>
      </c>
      <c r="AF1594">
        <v>26.676900863647461</v>
      </c>
      <c r="AG1594">
        <v>21.529150009155273</v>
      </c>
      <c r="AH1594">
        <v>18.395954132080078</v>
      </c>
      <c r="AI1594">
        <v>-2.3216273784637451</v>
      </c>
      <c r="AJ1594">
        <v>-2.0338358879089355</v>
      </c>
      <c r="AK1594">
        <v>-1.6432331800460815</v>
      </c>
      <c r="AL1594">
        <v>-1.3649606704711914</v>
      </c>
      <c r="AM1594">
        <v>-1.3647092580795288</v>
      </c>
      <c r="AN1594">
        <v>-1.3925528526306152</v>
      </c>
      <c r="AO1594">
        <v>-1.5420646667480469</v>
      </c>
      <c r="AP1594">
        <v>-1.6952648162841797</v>
      </c>
      <c r="AQ1594">
        <v>-1.8356955051422119</v>
      </c>
      <c r="AR1594">
        <v>-1.9614381790161133</v>
      </c>
      <c r="AS1594">
        <v>-2.1810626983642578</v>
      </c>
      <c r="AT1594">
        <v>-2.2679316997528076</v>
      </c>
      <c r="AU1594">
        <v>-0.88672459125518799</v>
      </c>
      <c r="AV1594">
        <v>5.4099607467651367</v>
      </c>
      <c r="AW1594">
        <v>5.5044608116149902</v>
      </c>
      <c r="AX1594">
        <v>5.5796575546264648</v>
      </c>
      <c r="AY1594">
        <v>5.5667147636413574</v>
      </c>
      <c r="AZ1594">
        <v>5.5013346672058105</v>
      </c>
      <c r="BA1594">
        <v>-1.1629329919815063</v>
      </c>
      <c r="BB1594">
        <v>-1.0191861391067505</v>
      </c>
      <c r="BC1594">
        <v>-0.90739095211029053</v>
      </c>
      <c r="BD1594">
        <v>-0.66373825073242188</v>
      </c>
      <c r="BE1594">
        <v>-1.0207916498184204</v>
      </c>
      <c r="BF1594">
        <v>-1.3062918186187744</v>
      </c>
      <c r="BG1594">
        <v>-0.92227035760879517</v>
      </c>
      <c r="BH1594">
        <v>-0.80781817436218262</v>
      </c>
      <c r="BI1594">
        <v>-0.65649372339248657</v>
      </c>
      <c r="BJ1594">
        <v>-0.56190323829650879</v>
      </c>
      <c r="BK1594">
        <v>-0.57867562770843506</v>
      </c>
      <c r="BL1594">
        <v>-0.60371816158294678</v>
      </c>
      <c r="BM1594">
        <v>-0.71523982286453247</v>
      </c>
      <c r="BN1594">
        <v>-0.82155090570449829</v>
      </c>
      <c r="BO1594">
        <v>-0.90847909450531006</v>
      </c>
      <c r="BP1594">
        <v>-0.96651548147201538</v>
      </c>
      <c r="BQ1594">
        <v>-1.1001491546630859</v>
      </c>
      <c r="BR1594">
        <v>-1.1456224918365479</v>
      </c>
      <c r="BS1594">
        <v>-3.1325053423643112E-2</v>
      </c>
      <c r="BT1594">
        <v>5.7663674354553223</v>
      </c>
      <c r="BU1594">
        <v>5.852663516998291</v>
      </c>
      <c r="BV1594">
        <v>5.9174642562866211</v>
      </c>
      <c r="BW1594">
        <v>5.9015488624572754</v>
      </c>
      <c r="BX1594">
        <v>5.8517203330993652</v>
      </c>
      <c r="BY1594">
        <v>-0.31219315528869629</v>
      </c>
      <c r="BZ1594">
        <v>-0.61609917879104614</v>
      </c>
      <c r="CA1594">
        <v>-0.55701959133148193</v>
      </c>
      <c r="CB1594">
        <v>-0.42756825685501099</v>
      </c>
      <c r="CC1594">
        <v>-0.589091956615448</v>
      </c>
      <c r="CD1594">
        <v>-0.73436135053634644</v>
      </c>
      <c r="CE1594">
        <v>4.6920020133256912E-2</v>
      </c>
      <c r="CF1594">
        <v>4.131786897778511E-2</v>
      </c>
      <c r="CG1594">
        <v>2.6919007301330566E-2</v>
      </c>
      <c r="CH1594">
        <v>-5.7080620899796486E-3</v>
      </c>
      <c r="CI1594">
        <v>-3.4271128475666046E-2</v>
      </c>
      <c r="CJ1594">
        <v>-5.7373695075511932E-2</v>
      </c>
      <c r="CK1594">
        <v>-0.14258342981338501</v>
      </c>
      <c r="CL1594">
        <v>-0.21641933917999268</v>
      </c>
      <c r="CM1594">
        <v>-0.26629179716110229</v>
      </c>
      <c r="CN1594">
        <v>-0.27743509411811829</v>
      </c>
      <c r="CO1594">
        <v>-0.35151180624961853</v>
      </c>
      <c r="CP1594">
        <v>-0.3683147132396698</v>
      </c>
      <c r="CQ1594">
        <v>0.56112205982208252</v>
      </c>
      <c r="CR1594">
        <v>6.013214111328125</v>
      </c>
      <c r="CS1594">
        <v>6.0938277244567871</v>
      </c>
      <c r="CT1594">
        <v>6.1514277458190918</v>
      </c>
      <c r="CU1594">
        <v>6.1334538459777832</v>
      </c>
      <c r="CV1594">
        <v>6.0943965911865234</v>
      </c>
      <c r="CW1594">
        <v>0.2770267128944397</v>
      </c>
      <c r="CX1594">
        <v>-0.33692234754562378</v>
      </c>
      <c r="CY1594">
        <v>-0.31435346603393555</v>
      </c>
      <c r="CZ1594">
        <v>-0.2639976441860199</v>
      </c>
      <c r="DA1594">
        <v>-0.29009804129600525</v>
      </c>
      <c r="DB1594">
        <v>-0.33824408054351807</v>
      </c>
      <c r="DC1594">
        <v>1.0161104202270508</v>
      </c>
      <c r="DD1594">
        <v>0.89045393466949463</v>
      </c>
      <c r="DE1594">
        <v>0.71033173799514771</v>
      </c>
      <c r="DF1594">
        <v>0.55048710107803345</v>
      </c>
      <c r="DG1594">
        <v>0.51013338565826416</v>
      </c>
      <c r="DH1594">
        <v>0.48897078633308411</v>
      </c>
      <c r="DI1594">
        <v>0.43007293343544006</v>
      </c>
      <c r="DJ1594">
        <v>0.38871225714683533</v>
      </c>
      <c r="DK1594">
        <v>0.37589550018310547</v>
      </c>
      <c r="DL1594">
        <v>0.4116453230381012</v>
      </c>
      <c r="DM1594">
        <v>0.39712557196617126</v>
      </c>
      <c r="DN1594">
        <v>0.40899312496185303</v>
      </c>
      <c r="DO1594">
        <v>1.153569221496582</v>
      </c>
      <c r="DP1594">
        <v>6.2600607872009277</v>
      </c>
      <c r="DQ1594">
        <v>6.3349919319152832</v>
      </c>
      <c r="DR1594">
        <v>6.3853912353515625</v>
      </c>
      <c r="DS1594">
        <v>6.365358829498291</v>
      </c>
      <c r="DT1594">
        <v>6.3370728492736816</v>
      </c>
      <c r="DU1594">
        <v>0.86624658107757568</v>
      </c>
      <c r="DV1594">
        <v>-5.7745542377233505E-2</v>
      </c>
      <c r="DW1594">
        <v>-7.168734073638916E-2</v>
      </c>
      <c r="DX1594">
        <v>-0.10042703151702881</v>
      </c>
      <c r="DY1594">
        <v>8.8958591222763062E-3</v>
      </c>
      <c r="DZ1594">
        <v>5.7873189449310303E-2</v>
      </c>
      <c r="EA1594">
        <v>2.4154675006866455</v>
      </c>
      <c r="EB1594">
        <v>2.116471529006958</v>
      </c>
      <c r="EC1594">
        <v>1.6970711946487427</v>
      </c>
      <c r="ED1594">
        <v>1.3535445928573608</v>
      </c>
      <c r="EE1594">
        <v>1.2961670160293579</v>
      </c>
      <c r="EF1594">
        <v>1.2778054475784302</v>
      </c>
      <c r="EG1594">
        <v>1.2568978071212769</v>
      </c>
      <c r="EH1594">
        <v>1.2624261379241943</v>
      </c>
      <c r="EI1594">
        <v>1.3031119108200073</v>
      </c>
      <c r="EJ1594">
        <v>1.4065679311752319</v>
      </c>
      <c r="EK1594">
        <v>1.478039026260376</v>
      </c>
      <c r="EL1594">
        <v>1.5313022136688232</v>
      </c>
      <c r="EM1594">
        <v>2.0089685916900635</v>
      </c>
      <c r="EN1594">
        <v>6.6164674758911133</v>
      </c>
      <c r="EO1594">
        <v>6.683194637298584</v>
      </c>
      <c r="EP1594">
        <v>6.7231979370117187</v>
      </c>
      <c r="EQ1594">
        <v>6.700192928314209</v>
      </c>
      <c r="ER1594">
        <v>6.6874585151672363</v>
      </c>
      <c r="ES1594">
        <v>1.7169864177703857</v>
      </c>
      <c r="ET1594">
        <v>0.34534141421318054</v>
      </c>
      <c r="EU1594">
        <v>0.27868402004241943</v>
      </c>
      <c r="EV1594">
        <v>0.13574294745922089</v>
      </c>
      <c r="EW1594">
        <v>0.44059556722640991</v>
      </c>
      <c r="EX1594">
        <v>0.62980359792709351</v>
      </c>
      <c r="EY1594">
        <v>73.689285278320312</v>
      </c>
      <c r="EZ1594">
        <v>72.800308227539063</v>
      </c>
      <c r="FA1594">
        <v>72.204399108886719</v>
      </c>
      <c r="FB1594">
        <v>71.7501220703125</v>
      </c>
      <c r="FC1594">
        <v>70.915275573730469</v>
      </c>
      <c r="FD1594">
        <v>70.724716186523438</v>
      </c>
      <c r="FE1594">
        <v>70.573661804199219</v>
      </c>
      <c r="FF1594">
        <v>72.054855346679688</v>
      </c>
      <c r="FG1594">
        <v>76.584449768066406</v>
      </c>
      <c r="FH1594">
        <v>80.561676025390625</v>
      </c>
      <c r="FI1594">
        <v>84.870552062988281</v>
      </c>
      <c r="FJ1594">
        <v>86.494468688964844</v>
      </c>
      <c r="FK1594">
        <v>88.446792602539063</v>
      </c>
      <c r="FL1594">
        <v>87.059181213378906</v>
      </c>
      <c r="FM1594">
        <v>87.346153259277344</v>
      </c>
      <c r="FN1594">
        <v>87.682472229003906</v>
      </c>
      <c r="FO1594">
        <v>87.017921447753906</v>
      </c>
      <c r="FP1594">
        <v>86.516471862792969</v>
      </c>
      <c r="FQ1594">
        <v>83.777877807617188</v>
      </c>
      <c r="FR1594">
        <v>81.109474182128906</v>
      </c>
      <c r="FS1594">
        <v>77.988372802734375</v>
      </c>
      <c r="FT1594">
        <v>75.965240478515625</v>
      </c>
      <c r="FU1594">
        <v>75.294357299804688</v>
      </c>
      <c r="FV1594">
        <v>74.904609680175781</v>
      </c>
      <c r="FW1594">
        <v>181</v>
      </c>
      <c r="FX1594">
        <v>8.9820645749568939E-2</v>
      </c>
      <c r="FY1594">
        <v>1</v>
      </c>
    </row>
    <row r="1595" spans="1:181" x14ac:dyDescent="0.2">
      <c r="A1595" t="s">
        <v>243</v>
      </c>
      <c r="B1595" t="s">
        <v>239</v>
      </c>
      <c r="C1595" t="s">
        <v>214</v>
      </c>
      <c r="D1595" t="s">
        <v>40</v>
      </c>
      <c r="E1595">
        <v>2021</v>
      </c>
      <c r="F1595" t="s">
        <v>224</v>
      </c>
      <c r="G1595" t="s">
        <v>245</v>
      </c>
      <c r="H1595">
        <v>190</v>
      </c>
      <c r="K1595">
        <v>17.744897842407227</v>
      </c>
      <c r="L1595">
        <v>17.034788131713867</v>
      </c>
      <c r="M1595">
        <v>16.572854995727539</v>
      </c>
      <c r="N1595">
        <v>16.758829116821289</v>
      </c>
      <c r="O1595">
        <v>17.600051879882813</v>
      </c>
      <c r="P1595">
        <v>18.701047897338867</v>
      </c>
      <c r="Q1595">
        <v>22.105449676513672</v>
      </c>
      <c r="R1595">
        <v>25.080522537231445</v>
      </c>
      <c r="S1595">
        <v>28.185319900512695</v>
      </c>
      <c r="T1595">
        <v>30.392192840576172</v>
      </c>
      <c r="U1595">
        <v>33.903949737548828</v>
      </c>
      <c r="V1595">
        <v>35.335342407226563</v>
      </c>
      <c r="W1595">
        <v>36.141563415527344</v>
      </c>
      <c r="X1595">
        <v>36.465427398681641</v>
      </c>
      <c r="Y1595">
        <v>36.748527526855469</v>
      </c>
      <c r="Z1595">
        <v>36.997947692871094</v>
      </c>
      <c r="AA1595">
        <v>36.865795135498047</v>
      </c>
      <c r="AB1595">
        <v>37.038143157958984</v>
      </c>
      <c r="AC1595">
        <v>36.536281585693359</v>
      </c>
      <c r="AD1595">
        <v>35.978191375732422</v>
      </c>
      <c r="AE1595">
        <v>32.894851684570312</v>
      </c>
      <c r="AF1595">
        <v>26.676900863647461</v>
      </c>
      <c r="AG1595">
        <v>21.529150009155273</v>
      </c>
      <c r="AH1595">
        <v>18.395954132080078</v>
      </c>
      <c r="AI1595">
        <v>-2.3216273784637451</v>
      </c>
      <c r="AJ1595">
        <v>-2.0338358879089355</v>
      </c>
      <c r="AK1595">
        <v>-1.6432331800460815</v>
      </c>
      <c r="AL1595">
        <v>-1.3649606704711914</v>
      </c>
      <c r="AM1595">
        <v>-1.3647092580795288</v>
      </c>
      <c r="AN1595">
        <v>-1.3925528526306152</v>
      </c>
      <c r="AO1595">
        <v>-1.5420646667480469</v>
      </c>
      <c r="AP1595">
        <v>-1.6952648162841797</v>
      </c>
      <c r="AQ1595">
        <v>-1.8356955051422119</v>
      </c>
      <c r="AR1595">
        <v>-1.9614381790161133</v>
      </c>
      <c r="AS1595">
        <v>-2.1810626983642578</v>
      </c>
      <c r="AT1595">
        <v>-2.2679316997528076</v>
      </c>
      <c r="AU1595">
        <v>-0.88672459125518799</v>
      </c>
      <c r="AV1595">
        <v>5.4099607467651367</v>
      </c>
      <c r="AW1595">
        <v>5.5044608116149902</v>
      </c>
      <c r="AX1595">
        <v>5.5796575546264648</v>
      </c>
      <c r="AY1595">
        <v>5.5667147636413574</v>
      </c>
      <c r="AZ1595">
        <v>5.5013346672058105</v>
      </c>
      <c r="BA1595">
        <v>-1.1629329919815063</v>
      </c>
      <c r="BB1595">
        <v>-1.0191861391067505</v>
      </c>
      <c r="BC1595">
        <v>-0.90739095211029053</v>
      </c>
      <c r="BD1595">
        <v>-0.66373825073242188</v>
      </c>
      <c r="BE1595">
        <v>-1.0207916498184204</v>
      </c>
      <c r="BF1595">
        <v>-1.3062918186187744</v>
      </c>
      <c r="BG1595">
        <v>-0.92227035760879517</v>
      </c>
      <c r="BH1595">
        <v>-0.80781817436218262</v>
      </c>
      <c r="BI1595">
        <v>-0.65649372339248657</v>
      </c>
      <c r="BJ1595">
        <v>-0.56190323829650879</v>
      </c>
      <c r="BK1595">
        <v>-0.57867562770843506</v>
      </c>
      <c r="BL1595">
        <v>-0.60371816158294678</v>
      </c>
      <c r="BM1595">
        <v>-0.71523982286453247</v>
      </c>
      <c r="BN1595">
        <v>-0.82155090570449829</v>
      </c>
      <c r="BO1595">
        <v>-0.90847909450531006</v>
      </c>
      <c r="BP1595">
        <v>-0.96651548147201538</v>
      </c>
      <c r="BQ1595">
        <v>-1.1001491546630859</v>
      </c>
      <c r="BR1595">
        <v>-1.1456224918365479</v>
      </c>
      <c r="BS1595">
        <v>-3.1325053423643112E-2</v>
      </c>
      <c r="BT1595">
        <v>5.7663674354553223</v>
      </c>
      <c r="BU1595">
        <v>5.852663516998291</v>
      </c>
      <c r="BV1595">
        <v>5.9174642562866211</v>
      </c>
      <c r="BW1595">
        <v>5.9015488624572754</v>
      </c>
      <c r="BX1595">
        <v>5.8517203330993652</v>
      </c>
      <c r="BY1595">
        <v>-0.31219315528869629</v>
      </c>
      <c r="BZ1595">
        <v>-0.61609917879104614</v>
      </c>
      <c r="CA1595">
        <v>-0.55701959133148193</v>
      </c>
      <c r="CB1595">
        <v>-0.42756825685501099</v>
      </c>
      <c r="CC1595">
        <v>-0.589091956615448</v>
      </c>
      <c r="CD1595">
        <v>-0.73436135053634644</v>
      </c>
      <c r="CE1595">
        <v>4.6920020133256912E-2</v>
      </c>
      <c r="CF1595">
        <v>4.131786897778511E-2</v>
      </c>
      <c r="CG1595">
        <v>2.6919007301330566E-2</v>
      </c>
      <c r="CH1595">
        <v>-5.7080620899796486E-3</v>
      </c>
      <c r="CI1595">
        <v>-3.4271128475666046E-2</v>
      </c>
      <c r="CJ1595">
        <v>-5.7373695075511932E-2</v>
      </c>
      <c r="CK1595">
        <v>-0.14258342981338501</v>
      </c>
      <c r="CL1595">
        <v>-0.21641933917999268</v>
      </c>
      <c r="CM1595">
        <v>-0.26629179716110229</v>
      </c>
      <c r="CN1595">
        <v>-0.27743509411811829</v>
      </c>
      <c r="CO1595">
        <v>-0.35151180624961853</v>
      </c>
      <c r="CP1595">
        <v>-0.3683147132396698</v>
      </c>
      <c r="CQ1595">
        <v>0.56112205982208252</v>
      </c>
      <c r="CR1595">
        <v>6.013214111328125</v>
      </c>
      <c r="CS1595">
        <v>6.0938277244567871</v>
      </c>
      <c r="CT1595">
        <v>6.1514277458190918</v>
      </c>
      <c r="CU1595">
        <v>6.1334538459777832</v>
      </c>
      <c r="CV1595">
        <v>6.0943965911865234</v>
      </c>
      <c r="CW1595">
        <v>0.2770267128944397</v>
      </c>
      <c r="CX1595">
        <v>-0.33692234754562378</v>
      </c>
      <c r="CY1595">
        <v>-0.31435346603393555</v>
      </c>
      <c r="CZ1595">
        <v>-0.2639976441860199</v>
      </c>
      <c r="DA1595">
        <v>-0.29009804129600525</v>
      </c>
      <c r="DB1595">
        <v>-0.33824408054351807</v>
      </c>
      <c r="DC1595">
        <v>1.0161104202270508</v>
      </c>
      <c r="DD1595">
        <v>0.89045393466949463</v>
      </c>
      <c r="DE1595">
        <v>0.71033173799514771</v>
      </c>
      <c r="DF1595">
        <v>0.55048710107803345</v>
      </c>
      <c r="DG1595">
        <v>0.51013338565826416</v>
      </c>
      <c r="DH1595">
        <v>0.48897078633308411</v>
      </c>
      <c r="DI1595">
        <v>0.43007293343544006</v>
      </c>
      <c r="DJ1595">
        <v>0.38871225714683533</v>
      </c>
      <c r="DK1595">
        <v>0.37589550018310547</v>
      </c>
      <c r="DL1595">
        <v>0.4116453230381012</v>
      </c>
      <c r="DM1595">
        <v>0.39712557196617126</v>
      </c>
      <c r="DN1595">
        <v>0.40899312496185303</v>
      </c>
      <c r="DO1595">
        <v>1.153569221496582</v>
      </c>
      <c r="DP1595">
        <v>6.2600607872009277</v>
      </c>
      <c r="DQ1595">
        <v>6.3349919319152832</v>
      </c>
      <c r="DR1595">
        <v>6.3853912353515625</v>
      </c>
      <c r="DS1595">
        <v>6.365358829498291</v>
      </c>
      <c r="DT1595">
        <v>6.3370728492736816</v>
      </c>
      <c r="DU1595">
        <v>0.86624658107757568</v>
      </c>
      <c r="DV1595">
        <v>-5.7745542377233505E-2</v>
      </c>
      <c r="DW1595">
        <v>-7.168734073638916E-2</v>
      </c>
      <c r="DX1595">
        <v>-0.10042703151702881</v>
      </c>
      <c r="DY1595">
        <v>8.8958591222763062E-3</v>
      </c>
      <c r="DZ1595">
        <v>5.7873189449310303E-2</v>
      </c>
      <c r="EA1595">
        <v>2.4154675006866455</v>
      </c>
      <c r="EB1595">
        <v>2.116471529006958</v>
      </c>
      <c r="EC1595">
        <v>1.6970711946487427</v>
      </c>
      <c r="ED1595">
        <v>1.3535445928573608</v>
      </c>
      <c r="EE1595">
        <v>1.2961670160293579</v>
      </c>
      <c r="EF1595">
        <v>1.2778054475784302</v>
      </c>
      <c r="EG1595">
        <v>1.2568978071212769</v>
      </c>
      <c r="EH1595">
        <v>1.2624261379241943</v>
      </c>
      <c r="EI1595">
        <v>1.3031119108200073</v>
      </c>
      <c r="EJ1595">
        <v>1.4065679311752319</v>
      </c>
      <c r="EK1595">
        <v>1.478039026260376</v>
      </c>
      <c r="EL1595">
        <v>1.5313022136688232</v>
      </c>
      <c r="EM1595">
        <v>2.0089685916900635</v>
      </c>
      <c r="EN1595">
        <v>6.6164674758911133</v>
      </c>
      <c r="EO1595">
        <v>6.683194637298584</v>
      </c>
      <c r="EP1595">
        <v>6.7231979370117187</v>
      </c>
      <c r="EQ1595">
        <v>6.700192928314209</v>
      </c>
      <c r="ER1595">
        <v>6.6874585151672363</v>
      </c>
      <c r="ES1595">
        <v>1.7169864177703857</v>
      </c>
      <c r="ET1595">
        <v>0.34534141421318054</v>
      </c>
      <c r="EU1595">
        <v>0.27868402004241943</v>
      </c>
      <c r="EV1595">
        <v>0.13574294745922089</v>
      </c>
      <c r="EW1595">
        <v>0.44059556722640991</v>
      </c>
      <c r="EX1595">
        <v>0.62980359792709351</v>
      </c>
      <c r="EY1595">
        <v>73.689285278320312</v>
      </c>
      <c r="EZ1595">
        <v>72.800308227539063</v>
      </c>
      <c r="FA1595">
        <v>72.204399108886719</v>
      </c>
      <c r="FB1595">
        <v>71.7501220703125</v>
      </c>
      <c r="FC1595">
        <v>70.915275573730469</v>
      </c>
      <c r="FD1595">
        <v>70.724716186523438</v>
      </c>
      <c r="FE1595">
        <v>70.573661804199219</v>
      </c>
      <c r="FF1595">
        <v>72.054855346679688</v>
      </c>
      <c r="FG1595">
        <v>76.584449768066406</v>
      </c>
      <c r="FH1595">
        <v>80.561676025390625</v>
      </c>
      <c r="FI1595">
        <v>84.870552062988281</v>
      </c>
      <c r="FJ1595">
        <v>86.494468688964844</v>
      </c>
      <c r="FK1595">
        <v>88.446792602539063</v>
      </c>
      <c r="FL1595">
        <v>87.059181213378906</v>
      </c>
      <c r="FM1595">
        <v>87.346153259277344</v>
      </c>
      <c r="FN1595">
        <v>87.682472229003906</v>
      </c>
      <c r="FO1595">
        <v>87.017921447753906</v>
      </c>
      <c r="FP1595">
        <v>86.516471862792969</v>
      </c>
      <c r="FQ1595">
        <v>83.777877807617188</v>
      </c>
      <c r="FR1595">
        <v>81.109474182128906</v>
      </c>
      <c r="FS1595">
        <v>77.988372802734375</v>
      </c>
      <c r="FT1595">
        <v>75.965240478515625</v>
      </c>
      <c r="FU1595">
        <v>75.294357299804688</v>
      </c>
      <c r="FV1595">
        <v>74.904609680175781</v>
      </c>
      <c r="FW1595">
        <v>181</v>
      </c>
      <c r="FX1595">
        <v>8.9820645749568939E-2</v>
      </c>
      <c r="FY1595">
        <v>1</v>
      </c>
    </row>
    <row r="1596" spans="1:181" x14ac:dyDescent="0.2">
      <c r="A1596" t="s">
        <v>243</v>
      </c>
      <c r="B1596" t="s">
        <v>239</v>
      </c>
      <c r="C1596" t="s">
        <v>214</v>
      </c>
      <c r="D1596" t="s">
        <v>40</v>
      </c>
      <c r="E1596">
        <v>2022</v>
      </c>
      <c r="F1596" t="s">
        <v>224</v>
      </c>
      <c r="G1596" t="s">
        <v>245</v>
      </c>
      <c r="H1596">
        <v>190</v>
      </c>
      <c r="K1596">
        <v>17.744897842407227</v>
      </c>
      <c r="L1596">
        <v>17.034788131713867</v>
      </c>
      <c r="M1596">
        <v>16.572854995727539</v>
      </c>
      <c r="N1596">
        <v>16.758829116821289</v>
      </c>
      <c r="O1596">
        <v>17.600051879882813</v>
      </c>
      <c r="P1596">
        <v>18.701047897338867</v>
      </c>
      <c r="Q1596">
        <v>22.105449676513672</v>
      </c>
      <c r="R1596">
        <v>25.080522537231445</v>
      </c>
      <c r="S1596">
        <v>28.185319900512695</v>
      </c>
      <c r="T1596">
        <v>30.392192840576172</v>
      </c>
      <c r="U1596">
        <v>33.903949737548828</v>
      </c>
      <c r="V1596">
        <v>35.335342407226563</v>
      </c>
      <c r="W1596">
        <v>36.141563415527344</v>
      </c>
      <c r="X1596">
        <v>36.465427398681641</v>
      </c>
      <c r="Y1596">
        <v>36.748527526855469</v>
      </c>
      <c r="Z1596">
        <v>36.997947692871094</v>
      </c>
      <c r="AA1596">
        <v>36.865795135498047</v>
      </c>
      <c r="AB1596">
        <v>37.038143157958984</v>
      </c>
      <c r="AC1596">
        <v>36.536281585693359</v>
      </c>
      <c r="AD1596">
        <v>35.978191375732422</v>
      </c>
      <c r="AE1596">
        <v>32.894851684570312</v>
      </c>
      <c r="AF1596">
        <v>26.676900863647461</v>
      </c>
      <c r="AG1596">
        <v>21.529150009155273</v>
      </c>
      <c r="AH1596">
        <v>18.395954132080078</v>
      </c>
      <c r="AI1596">
        <v>-2.3216273784637451</v>
      </c>
      <c r="AJ1596">
        <v>-2.0338358879089355</v>
      </c>
      <c r="AK1596">
        <v>-1.6432331800460815</v>
      </c>
      <c r="AL1596">
        <v>-1.3649606704711914</v>
      </c>
      <c r="AM1596">
        <v>-1.3647092580795288</v>
      </c>
      <c r="AN1596">
        <v>-1.3925528526306152</v>
      </c>
      <c r="AO1596">
        <v>-1.5420646667480469</v>
      </c>
      <c r="AP1596">
        <v>-1.6952648162841797</v>
      </c>
      <c r="AQ1596">
        <v>-1.8356955051422119</v>
      </c>
      <c r="AR1596">
        <v>-1.9614381790161133</v>
      </c>
      <c r="AS1596">
        <v>-2.1810626983642578</v>
      </c>
      <c r="AT1596">
        <v>-2.2679316997528076</v>
      </c>
      <c r="AU1596">
        <v>-0.88672459125518799</v>
      </c>
      <c r="AV1596">
        <v>5.4099607467651367</v>
      </c>
      <c r="AW1596">
        <v>5.5044608116149902</v>
      </c>
      <c r="AX1596">
        <v>5.5796575546264648</v>
      </c>
      <c r="AY1596">
        <v>5.5667147636413574</v>
      </c>
      <c r="AZ1596">
        <v>5.5013346672058105</v>
      </c>
      <c r="BA1596">
        <v>-1.1629329919815063</v>
      </c>
      <c r="BB1596">
        <v>-1.0191861391067505</v>
      </c>
      <c r="BC1596">
        <v>-0.90739095211029053</v>
      </c>
      <c r="BD1596">
        <v>-0.66373825073242188</v>
      </c>
      <c r="BE1596">
        <v>-1.0207916498184204</v>
      </c>
      <c r="BF1596">
        <v>-1.3062918186187744</v>
      </c>
      <c r="BG1596">
        <v>-0.92227035760879517</v>
      </c>
      <c r="BH1596">
        <v>-0.80781817436218262</v>
      </c>
      <c r="BI1596">
        <v>-0.65649372339248657</v>
      </c>
      <c r="BJ1596">
        <v>-0.56190323829650879</v>
      </c>
      <c r="BK1596">
        <v>-0.57867562770843506</v>
      </c>
      <c r="BL1596">
        <v>-0.60371816158294678</v>
      </c>
      <c r="BM1596">
        <v>-0.71523982286453247</v>
      </c>
      <c r="BN1596">
        <v>-0.82155090570449829</v>
      </c>
      <c r="BO1596">
        <v>-0.90847909450531006</v>
      </c>
      <c r="BP1596">
        <v>-0.96651548147201538</v>
      </c>
      <c r="BQ1596">
        <v>-1.1001491546630859</v>
      </c>
      <c r="BR1596">
        <v>-1.1456224918365479</v>
      </c>
      <c r="BS1596">
        <v>-3.1325053423643112E-2</v>
      </c>
      <c r="BT1596">
        <v>5.7663674354553223</v>
      </c>
      <c r="BU1596">
        <v>5.852663516998291</v>
      </c>
      <c r="BV1596">
        <v>5.9174642562866211</v>
      </c>
      <c r="BW1596">
        <v>5.9015488624572754</v>
      </c>
      <c r="BX1596">
        <v>5.8517203330993652</v>
      </c>
      <c r="BY1596">
        <v>-0.31219315528869629</v>
      </c>
      <c r="BZ1596">
        <v>-0.61609917879104614</v>
      </c>
      <c r="CA1596">
        <v>-0.55701959133148193</v>
      </c>
      <c r="CB1596">
        <v>-0.42756825685501099</v>
      </c>
      <c r="CC1596">
        <v>-0.589091956615448</v>
      </c>
      <c r="CD1596">
        <v>-0.73436135053634644</v>
      </c>
      <c r="CE1596">
        <v>4.6920020133256912E-2</v>
      </c>
      <c r="CF1596">
        <v>4.131786897778511E-2</v>
      </c>
      <c r="CG1596">
        <v>2.6919007301330566E-2</v>
      </c>
      <c r="CH1596">
        <v>-5.7080620899796486E-3</v>
      </c>
      <c r="CI1596">
        <v>-3.4271128475666046E-2</v>
      </c>
      <c r="CJ1596">
        <v>-5.7373695075511932E-2</v>
      </c>
      <c r="CK1596">
        <v>-0.14258342981338501</v>
      </c>
      <c r="CL1596">
        <v>-0.21641933917999268</v>
      </c>
      <c r="CM1596">
        <v>-0.26629179716110229</v>
      </c>
      <c r="CN1596">
        <v>-0.27743509411811829</v>
      </c>
      <c r="CO1596">
        <v>-0.35151180624961853</v>
      </c>
      <c r="CP1596">
        <v>-0.3683147132396698</v>
      </c>
      <c r="CQ1596">
        <v>0.56112205982208252</v>
      </c>
      <c r="CR1596">
        <v>6.013214111328125</v>
      </c>
      <c r="CS1596">
        <v>6.0938277244567871</v>
      </c>
      <c r="CT1596">
        <v>6.1514277458190918</v>
      </c>
      <c r="CU1596">
        <v>6.1334538459777832</v>
      </c>
      <c r="CV1596">
        <v>6.0943965911865234</v>
      </c>
      <c r="CW1596">
        <v>0.2770267128944397</v>
      </c>
      <c r="CX1596">
        <v>-0.33692234754562378</v>
      </c>
      <c r="CY1596">
        <v>-0.31435346603393555</v>
      </c>
      <c r="CZ1596">
        <v>-0.2639976441860199</v>
      </c>
      <c r="DA1596">
        <v>-0.29009804129600525</v>
      </c>
      <c r="DB1596">
        <v>-0.33824408054351807</v>
      </c>
      <c r="DC1596">
        <v>1.0161104202270508</v>
      </c>
      <c r="DD1596">
        <v>0.89045393466949463</v>
      </c>
      <c r="DE1596">
        <v>0.71033173799514771</v>
      </c>
      <c r="DF1596">
        <v>0.55048710107803345</v>
      </c>
      <c r="DG1596">
        <v>0.51013338565826416</v>
      </c>
      <c r="DH1596">
        <v>0.48897078633308411</v>
      </c>
      <c r="DI1596">
        <v>0.43007293343544006</v>
      </c>
      <c r="DJ1596">
        <v>0.38871225714683533</v>
      </c>
      <c r="DK1596">
        <v>0.37589550018310547</v>
      </c>
      <c r="DL1596">
        <v>0.4116453230381012</v>
      </c>
      <c r="DM1596">
        <v>0.39712557196617126</v>
      </c>
      <c r="DN1596">
        <v>0.40899312496185303</v>
      </c>
      <c r="DO1596">
        <v>1.153569221496582</v>
      </c>
      <c r="DP1596">
        <v>6.2600607872009277</v>
      </c>
      <c r="DQ1596">
        <v>6.3349919319152832</v>
      </c>
      <c r="DR1596">
        <v>6.3853912353515625</v>
      </c>
      <c r="DS1596">
        <v>6.365358829498291</v>
      </c>
      <c r="DT1596">
        <v>6.3370728492736816</v>
      </c>
      <c r="DU1596">
        <v>0.86624658107757568</v>
      </c>
      <c r="DV1596">
        <v>-5.7745542377233505E-2</v>
      </c>
      <c r="DW1596">
        <v>-7.168734073638916E-2</v>
      </c>
      <c r="DX1596">
        <v>-0.10042703151702881</v>
      </c>
      <c r="DY1596">
        <v>8.8958591222763062E-3</v>
      </c>
      <c r="DZ1596">
        <v>5.7873189449310303E-2</v>
      </c>
      <c r="EA1596">
        <v>2.4154675006866455</v>
      </c>
      <c r="EB1596">
        <v>2.116471529006958</v>
      </c>
      <c r="EC1596">
        <v>1.6970711946487427</v>
      </c>
      <c r="ED1596">
        <v>1.3535445928573608</v>
      </c>
      <c r="EE1596">
        <v>1.2961670160293579</v>
      </c>
      <c r="EF1596">
        <v>1.2778054475784302</v>
      </c>
      <c r="EG1596">
        <v>1.2568978071212769</v>
      </c>
      <c r="EH1596">
        <v>1.2624261379241943</v>
      </c>
      <c r="EI1596">
        <v>1.3031119108200073</v>
      </c>
      <c r="EJ1596">
        <v>1.4065679311752319</v>
      </c>
      <c r="EK1596">
        <v>1.478039026260376</v>
      </c>
      <c r="EL1596">
        <v>1.5313022136688232</v>
      </c>
      <c r="EM1596">
        <v>2.0089685916900635</v>
      </c>
      <c r="EN1596">
        <v>6.6164674758911133</v>
      </c>
      <c r="EO1596">
        <v>6.683194637298584</v>
      </c>
      <c r="EP1596">
        <v>6.7231979370117187</v>
      </c>
      <c r="EQ1596">
        <v>6.700192928314209</v>
      </c>
      <c r="ER1596">
        <v>6.6874585151672363</v>
      </c>
      <c r="ES1596">
        <v>1.7169864177703857</v>
      </c>
      <c r="ET1596">
        <v>0.34534141421318054</v>
      </c>
      <c r="EU1596">
        <v>0.27868402004241943</v>
      </c>
      <c r="EV1596">
        <v>0.13574294745922089</v>
      </c>
      <c r="EW1596">
        <v>0.44059556722640991</v>
      </c>
      <c r="EX1596">
        <v>0.62980359792709351</v>
      </c>
      <c r="EY1596">
        <v>73.689285278320312</v>
      </c>
      <c r="EZ1596">
        <v>72.800308227539063</v>
      </c>
      <c r="FA1596">
        <v>72.204399108886719</v>
      </c>
      <c r="FB1596">
        <v>71.7501220703125</v>
      </c>
      <c r="FC1596">
        <v>70.915275573730469</v>
      </c>
      <c r="FD1596">
        <v>70.724716186523438</v>
      </c>
      <c r="FE1596">
        <v>70.573661804199219</v>
      </c>
      <c r="FF1596">
        <v>72.054855346679688</v>
      </c>
      <c r="FG1596">
        <v>76.584449768066406</v>
      </c>
      <c r="FH1596">
        <v>80.561676025390625</v>
      </c>
      <c r="FI1596">
        <v>84.870552062988281</v>
      </c>
      <c r="FJ1596">
        <v>86.494468688964844</v>
      </c>
      <c r="FK1596">
        <v>88.446792602539063</v>
      </c>
      <c r="FL1596">
        <v>87.059181213378906</v>
      </c>
      <c r="FM1596">
        <v>87.346153259277344</v>
      </c>
      <c r="FN1596">
        <v>87.682472229003906</v>
      </c>
      <c r="FO1596">
        <v>87.017921447753906</v>
      </c>
      <c r="FP1596">
        <v>86.516471862792969</v>
      </c>
      <c r="FQ1596">
        <v>83.777877807617188</v>
      </c>
      <c r="FR1596">
        <v>81.109474182128906</v>
      </c>
      <c r="FS1596">
        <v>77.988372802734375</v>
      </c>
      <c r="FT1596">
        <v>75.965240478515625</v>
      </c>
      <c r="FU1596">
        <v>75.294357299804688</v>
      </c>
      <c r="FV1596">
        <v>74.904609680175781</v>
      </c>
      <c r="FW1596">
        <v>181</v>
      </c>
      <c r="FX1596">
        <v>8.9820645749568939E-2</v>
      </c>
      <c r="FY1596">
        <v>1</v>
      </c>
    </row>
    <row r="1597" spans="1:181" x14ac:dyDescent="0.2">
      <c r="A1597" t="s">
        <v>243</v>
      </c>
      <c r="B1597" t="s">
        <v>239</v>
      </c>
      <c r="C1597" t="s">
        <v>214</v>
      </c>
      <c r="D1597" t="s">
        <v>40</v>
      </c>
      <c r="E1597">
        <v>2023</v>
      </c>
      <c r="F1597" t="s">
        <v>224</v>
      </c>
      <c r="G1597" t="s">
        <v>245</v>
      </c>
      <c r="H1597">
        <v>190</v>
      </c>
      <c r="K1597">
        <v>17.744897842407227</v>
      </c>
      <c r="L1597">
        <v>17.034788131713867</v>
      </c>
      <c r="M1597">
        <v>16.572854995727539</v>
      </c>
      <c r="N1597">
        <v>16.758829116821289</v>
      </c>
      <c r="O1597">
        <v>17.600051879882813</v>
      </c>
      <c r="P1597">
        <v>18.701047897338867</v>
      </c>
      <c r="Q1597">
        <v>22.105449676513672</v>
      </c>
      <c r="R1597">
        <v>25.080522537231445</v>
      </c>
      <c r="S1597">
        <v>28.185319900512695</v>
      </c>
      <c r="T1597">
        <v>30.392192840576172</v>
      </c>
      <c r="U1597">
        <v>33.903949737548828</v>
      </c>
      <c r="V1597">
        <v>35.335342407226563</v>
      </c>
      <c r="W1597">
        <v>36.141563415527344</v>
      </c>
      <c r="X1597">
        <v>36.465427398681641</v>
      </c>
      <c r="Y1597">
        <v>36.748527526855469</v>
      </c>
      <c r="Z1597">
        <v>36.997947692871094</v>
      </c>
      <c r="AA1597">
        <v>36.865795135498047</v>
      </c>
      <c r="AB1597">
        <v>37.038143157958984</v>
      </c>
      <c r="AC1597">
        <v>36.536281585693359</v>
      </c>
      <c r="AD1597">
        <v>35.978191375732422</v>
      </c>
      <c r="AE1597">
        <v>32.894851684570312</v>
      </c>
      <c r="AF1597">
        <v>26.676900863647461</v>
      </c>
      <c r="AG1597">
        <v>21.529150009155273</v>
      </c>
      <c r="AH1597">
        <v>18.395954132080078</v>
      </c>
      <c r="AI1597">
        <v>-2.3216273784637451</v>
      </c>
      <c r="AJ1597">
        <v>-2.0338358879089355</v>
      </c>
      <c r="AK1597">
        <v>-1.6432331800460815</v>
      </c>
      <c r="AL1597">
        <v>-1.3649606704711914</v>
      </c>
      <c r="AM1597">
        <v>-1.3647092580795288</v>
      </c>
      <c r="AN1597">
        <v>-1.3925528526306152</v>
      </c>
      <c r="AO1597">
        <v>-1.5420646667480469</v>
      </c>
      <c r="AP1597">
        <v>-1.6952648162841797</v>
      </c>
      <c r="AQ1597">
        <v>-1.8356955051422119</v>
      </c>
      <c r="AR1597">
        <v>-1.9614381790161133</v>
      </c>
      <c r="AS1597">
        <v>-2.1810626983642578</v>
      </c>
      <c r="AT1597">
        <v>-2.2679316997528076</v>
      </c>
      <c r="AU1597">
        <v>-0.88672459125518799</v>
      </c>
      <c r="AV1597">
        <v>5.4099607467651367</v>
      </c>
      <c r="AW1597">
        <v>5.5044608116149902</v>
      </c>
      <c r="AX1597">
        <v>5.5796575546264648</v>
      </c>
      <c r="AY1597">
        <v>5.5667147636413574</v>
      </c>
      <c r="AZ1597">
        <v>5.5013346672058105</v>
      </c>
      <c r="BA1597">
        <v>-1.1629329919815063</v>
      </c>
      <c r="BB1597">
        <v>-1.0191861391067505</v>
      </c>
      <c r="BC1597">
        <v>-0.90739095211029053</v>
      </c>
      <c r="BD1597">
        <v>-0.66373825073242188</v>
      </c>
      <c r="BE1597">
        <v>-1.0207916498184204</v>
      </c>
      <c r="BF1597">
        <v>-1.3062918186187744</v>
      </c>
      <c r="BG1597">
        <v>-0.92227035760879517</v>
      </c>
      <c r="BH1597">
        <v>-0.80781817436218262</v>
      </c>
      <c r="BI1597">
        <v>-0.65649372339248657</v>
      </c>
      <c r="BJ1597">
        <v>-0.56190323829650879</v>
      </c>
      <c r="BK1597">
        <v>-0.57867562770843506</v>
      </c>
      <c r="BL1597">
        <v>-0.60371816158294678</v>
      </c>
      <c r="BM1597">
        <v>-0.71523982286453247</v>
      </c>
      <c r="BN1597">
        <v>-0.82155090570449829</v>
      </c>
      <c r="BO1597">
        <v>-0.90847909450531006</v>
      </c>
      <c r="BP1597">
        <v>-0.96651548147201538</v>
      </c>
      <c r="BQ1597">
        <v>-1.1001491546630859</v>
      </c>
      <c r="BR1597">
        <v>-1.1456224918365479</v>
      </c>
      <c r="BS1597">
        <v>-3.1325053423643112E-2</v>
      </c>
      <c r="BT1597">
        <v>5.7663674354553223</v>
      </c>
      <c r="BU1597">
        <v>5.852663516998291</v>
      </c>
      <c r="BV1597">
        <v>5.9174642562866211</v>
      </c>
      <c r="BW1597">
        <v>5.9015488624572754</v>
      </c>
      <c r="BX1597">
        <v>5.8517203330993652</v>
      </c>
      <c r="BY1597">
        <v>-0.31219315528869629</v>
      </c>
      <c r="BZ1597">
        <v>-0.61609917879104614</v>
      </c>
      <c r="CA1597">
        <v>-0.55701959133148193</v>
      </c>
      <c r="CB1597">
        <v>-0.42756825685501099</v>
      </c>
      <c r="CC1597">
        <v>-0.589091956615448</v>
      </c>
      <c r="CD1597">
        <v>-0.73436135053634644</v>
      </c>
      <c r="CE1597">
        <v>4.6920020133256912E-2</v>
      </c>
      <c r="CF1597">
        <v>4.131786897778511E-2</v>
      </c>
      <c r="CG1597">
        <v>2.6919007301330566E-2</v>
      </c>
      <c r="CH1597">
        <v>-5.7080620899796486E-3</v>
      </c>
      <c r="CI1597">
        <v>-3.4271128475666046E-2</v>
      </c>
      <c r="CJ1597">
        <v>-5.7373695075511932E-2</v>
      </c>
      <c r="CK1597">
        <v>-0.14258342981338501</v>
      </c>
      <c r="CL1597">
        <v>-0.21641933917999268</v>
      </c>
      <c r="CM1597">
        <v>-0.26629179716110229</v>
      </c>
      <c r="CN1597">
        <v>-0.27743509411811829</v>
      </c>
      <c r="CO1597">
        <v>-0.35151180624961853</v>
      </c>
      <c r="CP1597">
        <v>-0.3683147132396698</v>
      </c>
      <c r="CQ1597">
        <v>0.56112205982208252</v>
      </c>
      <c r="CR1597">
        <v>6.013214111328125</v>
      </c>
      <c r="CS1597">
        <v>6.0938277244567871</v>
      </c>
      <c r="CT1597">
        <v>6.1514277458190918</v>
      </c>
      <c r="CU1597">
        <v>6.1334538459777832</v>
      </c>
      <c r="CV1597">
        <v>6.0943965911865234</v>
      </c>
      <c r="CW1597">
        <v>0.2770267128944397</v>
      </c>
      <c r="CX1597">
        <v>-0.33692234754562378</v>
      </c>
      <c r="CY1597">
        <v>-0.31435346603393555</v>
      </c>
      <c r="CZ1597">
        <v>-0.2639976441860199</v>
      </c>
      <c r="DA1597">
        <v>-0.29009804129600525</v>
      </c>
      <c r="DB1597">
        <v>-0.33824408054351807</v>
      </c>
      <c r="DC1597">
        <v>1.0161104202270508</v>
      </c>
      <c r="DD1597">
        <v>0.89045393466949463</v>
      </c>
      <c r="DE1597">
        <v>0.71033173799514771</v>
      </c>
      <c r="DF1597">
        <v>0.55048710107803345</v>
      </c>
      <c r="DG1597">
        <v>0.51013338565826416</v>
      </c>
      <c r="DH1597">
        <v>0.48897078633308411</v>
      </c>
      <c r="DI1597">
        <v>0.43007293343544006</v>
      </c>
      <c r="DJ1597">
        <v>0.38871225714683533</v>
      </c>
      <c r="DK1597">
        <v>0.37589550018310547</v>
      </c>
      <c r="DL1597">
        <v>0.4116453230381012</v>
      </c>
      <c r="DM1597">
        <v>0.39712557196617126</v>
      </c>
      <c r="DN1597">
        <v>0.40899312496185303</v>
      </c>
      <c r="DO1597">
        <v>1.153569221496582</v>
      </c>
      <c r="DP1597">
        <v>6.2600607872009277</v>
      </c>
      <c r="DQ1597">
        <v>6.3349919319152832</v>
      </c>
      <c r="DR1597">
        <v>6.3853912353515625</v>
      </c>
      <c r="DS1597">
        <v>6.365358829498291</v>
      </c>
      <c r="DT1597">
        <v>6.3370728492736816</v>
      </c>
      <c r="DU1597">
        <v>0.86624658107757568</v>
      </c>
      <c r="DV1597">
        <v>-5.7745542377233505E-2</v>
      </c>
      <c r="DW1597">
        <v>-7.168734073638916E-2</v>
      </c>
      <c r="DX1597">
        <v>-0.10042703151702881</v>
      </c>
      <c r="DY1597">
        <v>8.8958591222763062E-3</v>
      </c>
      <c r="DZ1597">
        <v>5.7873189449310303E-2</v>
      </c>
      <c r="EA1597">
        <v>2.4154675006866455</v>
      </c>
      <c r="EB1597">
        <v>2.116471529006958</v>
      </c>
      <c r="EC1597">
        <v>1.6970711946487427</v>
      </c>
      <c r="ED1597">
        <v>1.3535445928573608</v>
      </c>
      <c r="EE1597">
        <v>1.2961670160293579</v>
      </c>
      <c r="EF1597">
        <v>1.2778054475784302</v>
      </c>
      <c r="EG1597">
        <v>1.2568978071212769</v>
      </c>
      <c r="EH1597">
        <v>1.2624261379241943</v>
      </c>
      <c r="EI1597">
        <v>1.3031119108200073</v>
      </c>
      <c r="EJ1597">
        <v>1.4065679311752319</v>
      </c>
      <c r="EK1597">
        <v>1.478039026260376</v>
      </c>
      <c r="EL1597">
        <v>1.5313022136688232</v>
      </c>
      <c r="EM1597">
        <v>2.0089685916900635</v>
      </c>
      <c r="EN1597">
        <v>6.6164674758911133</v>
      </c>
      <c r="EO1597">
        <v>6.683194637298584</v>
      </c>
      <c r="EP1597">
        <v>6.7231979370117187</v>
      </c>
      <c r="EQ1597">
        <v>6.700192928314209</v>
      </c>
      <c r="ER1597">
        <v>6.6874585151672363</v>
      </c>
      <c r="ES1597">
        <v>1.7169864177703857</v>
      </c>
      <c r="ET1597">
        <v>0.34534141421318054</v>
      </c>
      <c r="EU1597">
        <v>0.27868402004241943</v>
      </c>
      <c r="EV1597">
        <v>0.13574294745922089</v>
      </c>
      <c r="EW1597">
        <v>0.44059556722640991</v>
      </c>
      <c r="EX1597">
        <v>0.62980359792709351</v>
      </c>
      <c r="EY1597">
        <v>73.689285278320312</v>
      </c>
      <c r="EZ1597">
        <v>72.800308227539063</v>
      </c>
      <c r="FA1597">
        <v>72.204399108886719</v>
      </c>
      <c r="FB1597">
        <v>71.7501220703125</v>
      </c>
      <c r="FC1597">
        <v>70.915275573730469</v>
      </c>
      <c r="FD1597">
        <v>70.724716186523438</v>
      </c>
      <c r="FE1597">
        <v>70.573661804199219</v>
      </c>
      <c r="FF1597">
        <v>72.054855346679688</v>
      </c>
      <c r="FG1597">
        <v>76.584449768066406</v>
      </c>
      <c r="FH1597">
        <v>80.561676025390625</v>
      </c>
      <c r="FI1597">
        <v>84.870552062988281</v>
      </c>
      <c r="FJ1597">
        <v>86.494468688964844</v>
      </c>
      <c r="FK1597">
        <v>88.446792602539063</v>
      </c>
      <c r="FL1597">
        <v>87.059181213378906</v>
      </c>
      <c r="FM1597">
        <v>87.346153259277344</v>
      </c>
      <c r="FN1597">
        <v>87.682472229003906</v>
      </c>
      <c r="FO1597">
        <v>87.017921447753906</v>
      </c>
      <c r="FP1597">
        <v>86.516471862792969</v>
      </c>
      <c r="FQ1597">
        <v>83.777877807617188</v>
      </c>
      <c r="FR1597">
        <v>81.109474182128906</v>
      </c>
      <c r="FS1597">
        <v>77.988372802734375</v>
      </c>
      <c r="FT1597">
        <v>75.965240478515625</v>
      </c>
      <c r="FU1597">
        <v>75.294357299804688</v>
      </c>
      <c r="FV1597">
        <v>74.904609680175781</v>
      </c>
      <c r="FW1597">
        <v>181</v>
      </c>
      <c r="FX1597">
        <v>8.9820645749568939E-2</v>
      </c>
      <c r="FY1597">
        <v>1</v>
      </c>
    </row>
    <row r="1598" spans="1:181" x14ac:dyDescent="0.2">
      <c r="A1598" t="s">
        <v>243</v>
      </c>
      <c r="B1598" t="s">
        <v>239</v>
      </c>
      <c r="C1598" t="s">
        <v>214</v>
      </c>
      <c r="D1598" t="s">
        <v>40</v>
      </c>
      <c r="E1598">
        <v>2024</v>
      </c>
      <c r="F1598" t="s">
        <v>224</v>
      </c>
      <c r="G1598" t="s">
        <v>245</v>
      </c>
      <c r="H1598">
        <v>190</v>
      </c>
      <c r="K1598">
        <v>17.744897842407227</v>
      </c>
      <c r="L1598">
        <v>17.034788131713867</v>
      </c>
      <c r="M1598">
        <v>16.572854995727539</v>
      </c>
      <c r="N1598">
        <v>16.758829116821289</v>
      </c>
      <c r="O1598">
        <v>17.600051879882813</v>
      </c>
      <c r="P1598">
        <v>18.701047897338867</v>
      </c>
      <c r="Q1598">
        <v>22.105449676513672</v>
      </c>
      <c r="R1598">
        <v>25.080522537231445</v>
      </c>
      <c r="S1598">
        <v>28.185319900512695</v>
      </c>
      <c r="T1598">
        <v>30.392192840576172</v>
      </c>
      <c r="U1598">
        <v>33.903949737548828</v>
      </c>
      <c r="V1598">
        <v>35.335342407226563</v>
      </c>
      <c r="W1598">
        <v>36.141563415527344</v>
      </c>
      <c r="X1598">
        <v>36.465427398681641</v>
      </c>
      <c r="Y1598">
        <v>36.748527526855469</v>
      </c>
      <c r="Z1598">
        <v>36.997947692871094</v>
      </c>
      <c r="AA1598">
        <v>36.865795135498047</v>
      </c>
      <c r="AB1598">
        <v>37.038143157958984</v>
      </c>
      <c r="AC1598">
        <v>36.536281585693359</v>
      </c>
      <c r="AD1598">
        <v>35.978191375732422</v>
      </c>
      <c r="AE1598">
        <v>32.894851684570312</v>
      </c>
      <c r="AF1598">
        <v>26.676900863647461</v>
      </c>
      <c r="AG1598">
        <v>21.529150009155273</v>
      </c>
      <c r="AH1598">
        <v>18.395954132080078</v>
      </c>
      <c r="AI1598">
        <v>-2.3216273784637451</v>
      </c>
      <c r="AJ1598">
        <v>-2.0338358879089355</v>
      </c>
      <c r="AK1598">
        <v>-1.6432331800460815</v>
      </c>
      <c r="AL1598">
        <v>-1.3649606704711914</v>
      </c>
      <c r="AM1598">
        <v>-1.3647092580795288</v>
      </c>
      <c r="AN1598">
        <v>-1.3925528526306152</v>
      </c>
      <c r="AO1598">
        <v>-1.5420646667480469</v>
      </c>
      <c r="AP1598">
        <v>-1.6952648162841797</v>
      </c>
      <c r="AQ1598">
        <v>-1.8356955051422119</v>
      </c>
      <c r="AR1598">
        <v>-1.9614381790161133</v>
      </c>
      <c r="AS1598">
        <v>-2.1810626983642578</v>
      </c>
      <c r="AT1598">
        <v>-2.2679316997528076</v>
      </c>
      <c r="AU1598">
        <v>-0.88672459125518799</v>
      </c>
      <c r="AV1598">
        <v>5.4099607467651367</v>
      </c>
      <c r="AW1598">
        <v>5.5044608116149902</v>
      </c>
      <c r="AX1598">
        <v>5.5796575546264648</v>
      </c>
      <c r="AY1598">
        <v>5.5667147636413574</v>
      </c>
      <c r="AZ1598">
        <v>5.5013346672058105</v>
      </c>
      <c r="BA1598">
        <v>-1.1629329919815063</v>
      </c>
      <c r="BB1598">
        <v>-1.0191861391067505</v>
      </c>
      <c r="BC1598">
        <v>-0.90739095211029053</v>
      </c>
      <c r="BD1598">
        <v>-0.66373825073242188</v>
      </c>
      <c r="BE1598">
        <v>-1.0207916498184204</v>
      </c>
      <c r="BF1598">
        <v>-1.3062918186187744</v>
      </c>
      <c r="BG1598">
        <v>-0.92227035760879517</v>
      </c>
      <c r="BH1598">
        <v>-0.80781817436218262</v>
      </c>
      <c r="BI1598">
        <v>-0.65649372339248657</v>
      </c>
      <c r="BJ1598">
        <v>-0.56190323829650879</v>
      </c>
      <c r="BK1598">
        <v>-0.57867562770843506</v>
      </c>
      <c r="BL1598">
        <v>-0.60371816158294678</v>
      </c>
      <c r="BM1598">
        <v>-0.71523982286453247</v>
      </c>
      <c r="BN1598">
        <v>-0.82155090570449829</v>
      </c>
      <c r="BO1598">
        <v>-0.90847909450531006</v>
      </c>
      <c r="BP1598">
        <v>-0.96651548147201538</v>
      </c>
      <c r="BQ1598">
        <v>-1.1001491546630859</v>
      </c>
      <c r="BR1598">
        <v>-1.1456224918365479</v>
      </c>
      <c r="BS1598">
        <v>-3.1325053423643112E-2</v>
      </c>
      <c r="BT1598">
        <v>5.7663674354553223</v>
      </c>
      <c r="BU1598">
        <v>5.852663516998291</v>
      </c>
      <c r="BV1598">
        <v>5.9174642562866211</v>
      </c>
      <c r="BW1598">
        <v>5.9015488624572754</v>
      </c>
      <c r="BX1598">
        <v>5.8517203330993652</v>
      </c>
      <c r="BY1598">
        <v>-0.31219315528869629</v>
      </c>
      <c r="BZ1598">
        <v>-0.61609917879104614</v>
      </c>
      <c r="CA1598">
        <v>-0.55701959133148193</v>
      </c>
      <c r="CB1598">
        <v>-0.42756825685501099</v>
      </c>
      <c r="CC1598">
        <v>-0.589091956615448</v>
      </c>
      <c r="CD1598">
        <v>-0.73436135053634644</v>
      </c>
      <c r="CE1598">
        <v>4.6920020133256912E-2</v>
      </c>
      <c r="CF1598">
        <v>4.131786897778511E-2</v>
      </c>
      <c r="CG1598">
        <v>2.6919007301330566E-2</v>
      </c>
      <c r="CH1598">
        <v>-5.7080620899796486E-3</v>
      </c>
      <c r="CI1598">
        <v>-3.4271128475666046E-2</v>
      </c>
      <c r="CJ1598">
        <v>-5.7373695075511932E-2</v>
      </c>
      <c r="CK1598">
        <v>-0.14258342981338501</v>
      </c>
      <c r="CL1598">
        <v>-0.21641933917999268</v>
      </c>
      <c r="CM1598">
        <v>-0.26629179716110229</v>
      </c>
      <c r="CN1598">
        <v>-0.27743509411811829</v>
      </c>
      <c r="CO1598">
        <v>-0.35151180624961853</v>
      </c>
      <c r="CP1598">
        <v>-0.3683147132396698</v>
      </c>
      <c r="CQ1598">
        <v>0.56112205982208252</v>
      </c>
      <c r="CR1598">
        <v>6.013214111328125</v>
      </c>
      <c r="CS1598">
        <v>6.0938277244567871</v>
      </c>
      <c r="CT1598">
        <v>6.1514277458190918</v>
      </c>
      <c r="CU1598">
        <v>6.1334538459777832</v>
      </c>
      <c r="CV1598">
        <v>6.0943965911865234</v>
      </c>
      <c r="CW1598">
        <v>0.2770267128944397</v>
      </c>
      <c r="CX1598">
        <v>-0.33692234754562378</v>
      </c>
      <c r="CY1598">
        <v>-0.31435346603393555</v>
      </c>
      <c r="CZ1598">
        <v>-0.2639976441860199</v>
      </c>
      <c r="DA1598">
        <v>-0.29009804129600525</v>
      </c>
      <c r="DB1598">
        <v>-0.33824408054351807</v>
      </c>
      <c r="DC1598">
        <v>1.0161104202270508</v>
      </c>
      <c r="DD1598">
        <v>0.89045393466949463</v>
      </c>
      <c r="DE1598">
        <v>0.71033173799514771</v>
      </c>
      <c r="DF1598">
        <v>0.55048710107803345</v>
      </c>
      <c r="DG1598">
        <v>0.51013338565826416</v>
      </c>
      <c r="DH1598">
        <v>0.48897078633308411</v>
      </c>
      <c r="DI1598">
        <v>0.43007293343544006</v>
      </c>
      <c r="DJ1598">
        <v>0.38871225714683533</v>
      </c>
      <c r="DK1598">
        <v>0.37589550018310547</v>
      </c>
      <c r="DL1598">
        <v>0.4116453230381012</v>
      </c>
      <c r="DM1598">
        <v>0.39712557196617126</v>
      </c>
      <c r="DN1598">
        <v>0.40899312496185303</v>
      </c>
      <c r="DO1598">
        <v>1.153569221496582</v>
      </c>
      <c r="DP1598">
        <v>6.2600607872009277</v>
      </c>
      <c r="DQ1598">
        <v>6.3349919319152832</v>
      </c>
      <c r="DR1598">
        <v>6.3853912353515625</v>
      </c>
      <c r="DS1598">
        <v>6.365358829498291</v>
      </c>
      <c r="DT1598">
        <v>6.3370728492736816</v>
      </c>
      <c r="DU1598">
        <v>0.86624658107757568</v>
      </c>
      <c r="DV1598">
        <v>-5.7745542377233505E-2</v>
      </c>
      <c r="DW1598">
        <v>-7.168734073638916E-2</v>
      </c>
      <c r="DX1598">
        <v>-0.10042703151702881</v>
      </c>
      <c r="DY1598">
        <v>8.8958591222763062E-3</v>
      </c>
      <c r="DZ1598">
        <v>5.7873189449310303E-2</v>
      </c>
      <c r="EA1598">
        <v>2.4154675006866455</v>
      </c>
      <c r="EB1598">
        <v>2.116471529006958</v>
      </c>
      <c r="EC1598">
        <v>1.6970711946487427</v>
      </c>
      <c r="ED1598">
        <v>1.3535445928573608</v>
      </c>
      <c r="EE1598">
        <v>1.2961670160293579</v>
      </c>
      <c r="EF1598">
        <v>1.2778054475784302</v>
      </c>
      <c r="EG1598">
        <v>1.2568978071212769</v>
      </c>
      <c r="EH1598">
        <v>1.2624261379241943</v>
      </c>
      <c r="EI1598">
        <v>1.3031119108200073</v>
      </c>
      <c r="EJ1598">
        <v>1.4065679311752319</v>
      </c>
      <c r="EK1598">
        <v>1.478039026260376</v>
      </c>
      <c r="EL1598">
        <v>1.5313022136688232</v>
      </c>
      <c r="EM1598">
        <v>2.0089685916900635</v>
      </c>
      <c r="EN1598">
        <v>6.6164674758911133</v>
      </c>
      <c r="EO1598">
        <v>6.683194637298584</v>
      </c>
      <c r="EP1598">
        <v>6.7231979370117187</v>
      </c>
      <c r="EQ1598">
        <v>6.700192928314209</v>
      </c>
      <c r="ER1598">
        <v>6.6874585151672363</v>
      </c>
      <c r="ES1598">
        <v>1.7169864177703857</v>
      </c>
      <c r="ET1598">
        <v>0.34534141421318054</v>
      </c>
      <c r="EU1598">
        <v>0.27868402004241943</v>
      </c>
      <c r="EV1598">
        <v>0.13574294745922089</v>
      </c>
      <c r="EW1598">
        <v>0.44059556722640991</v>
      </c>
      <c r="EX1598">
        <v>0.62980359792709351</v>
      </c>
      <c r="EY1598">
        <v>73.689285278320312</v>
      </c>
      <c r="EZ1598">
        <v>72.800308227539063</v>
      </c>
      <c r="FA1598">
        <v>72.204399108886719</v>
      </c>
      <c r="FB1598">
        <v>71.7501220703125</v>
      </c>
      <c r="FC1598">
        <v>70.915275573730469</v>
      </c>
      <c r="FD1598">
        <v>70.724716186523438</v>
      </c>
      <c r="FE1598">
        <v>70.573661804199219</v>
      </c>
      <c r="FF1598">
        <v>72.054855346679688</v>
      </c>
      <c r="FG1598">
        <v>76.584449768066406</v>
      </c>
      <c r="FH1598">
        <v>80.561676025390625</v>
      </c>
      <c r="FI1598">
        <v>84.870552062988281</v>
      </c>
      <c r="FJ1598">
        <v>86.494468688964844</v>
      </c>
      <c r="FK1598">
        <v>88.446792602539063</v>
      </c>
      <c r="FL1598">
        <v>87.059181213378906</v>
      </c>
      <c r="FM1598">
        <v>87.346153259277344</v>
      </c>
      <c r="FN1598">
        <v>87.682472229003906</v>
      </c>
      <c r="FO1598">
        <v>87.017921447753906</v>
      </c>
      <c r="FP1598">
        <v>86.516471862792969</v>
      </c>
      <c r="FQ1598">
        <v>83.777877807617188</v>
      </c>
      <c r="FR1598">
        <v>81.109474182128906</v>
      </c>
      <c r="FS1598">
        <v>77.988372802734375</v>
      </c>
      <c r="FT1598">
        <v>75.965240478515625</v>
      </c>
      <c r="FU1598">
        <v>75.294357299804688</v>
      </c>
      <c r="FV1598">
        <v>74.904609680175781</v>
      </c>
      <c r="FW1598">
        <v>181</v>
      </c>
      <c r="FX1598">
        <v>8.9820645749568939E-2</v>
      </c>
      <c r="FY1598">
        <v>1</v>
      </c>
    </row>
    <row r="1599" spans="1:181" x14ac:dyDescent="0.2">
      <c r="A1599" t="s">
        <v>243</v>
      </c>
      <c r="B1599" t="s">
        <v>239</v>
      </c>
      <c r="C1599" t="s">
        <v>214</v>
      </c>
      <c r="D1599" t="s">
        <v>40</v>
      </c>
      <c r="E1599">
        <v>2025</v>
      </c>
      <c r="F1599" t="s">
        <v>224</v>
      </c>
      <c r="G1599" t="s">
        <v>245</v>
      </c>
      <c r="H1599">
        <v>190</v>
      </c>
      <c r="K1599">
        <v>17.744897842407227</v>
      </c>
      <c r="L1599">
        <v>17.034788131713867</v>
      </c>
      <c r="M1599">
        <v>16.572854995727539</v>
      </c>
      <c r="N1599">
        <v>16.758829116821289</v>
      </c>
      <c r="O1599">
        <v>17.600051879882813</v>
      </c>
      <c r="P1599">
        <v>18.701047897338867</v>
      </c>
      <c r="Q1599">
        <v>22.105449676513672</v>
      </c>
      <c r="R1599">
        <v>25.080522537231445</v>
      </c>
      <c r="S1599">
        <v>28.185319900512695</v>
      </c>
      <c r="T1599">
        <v>30.392192840576172</v>
      </c>
      <c r="U1599">
        <v>33.903949737548828</v>
      </c>
      <c r="V1599">
        <v>35.335342407226563</v>
      </c>
      <c r="W1599">
        <v>36.141563415527344</v>
      </c>
      <c r="X1599">
        <v>36.465427398681641</v>
      </c>
      <c r="Y1599">
        <v>36.748527526855469</v>
      </c>
      <c r="Z1599">
        <v>36.997947692871094</v>
      </c>
      <c r="AA1599">
        <v>36.865795135498047</v>
      </c>
      <c r="AB1599">
        <v>37.038143157958984</v>
      </c>
      <c r="AC1599">
        <v>36.536281585693359</v>
      </c>
      <c r="AD1599">
        <v>35.978191375732422</v>
      </c>
      <c r="AE1599">
        <v>32.894851684570312</v>
      </c>
      <c r="AF1599">
        <v>26.676900863647461</v>
      </c>
      <c r="AG1599">
        <v>21.529150009155273</v>
      </c>
      <c r="AH1599">
        <v>18.395954132080078</v>
      </c>
      <c r="AI1599">
        <v>-2.3216273784637451</v>
      </c>
      <c r="AJ1599">
        <v>-2.0338358879089355</v>
      </c>
      <c r="AK1599">
        <v>-1.6432331800460815</v>
      </c>
      <c r="AL1599">
        <v>-1.3649606704711914</v>
      </c>
      <c r="AM1599">
        <v>-1.3647092580795288</v>
      </c>
      <c r="AN1599">
        <v>-1.3925528526306152</v>
      </c>
      <c r="AO1599">
        <v>-1.5420646667480469</v>
      </c>
      <c r="AP1599">
        <v>-1.6952648162841797</v>
      </c>
      <c r="AQ1599">
        <v>-1.8356955051422119</v>
      </c>
      <c r="AR1599">
        <v>-1.9614381790161133</v>
      </c>
      <c r="AS1599">
        <v>-2.1810626983642578</v>
      </c>
      <c r="AT1599">
        <v>-2.2679316997528076</v>
      </c>
      <c r="AU1599">
        <v>-0.88672459125518799</v>
      </c>
      <c r="AV1599">
        <v>5.4099607467651367</v>
      </c>
      <c r="AW1599">
        <v>5.5044608116149902</v>
      </c>
      <c r="AX1599">
        <v>5.5796575546264648</v>
      </c>
      <c r="AY1599">
        <v>5.5667147636413574</v>
      </c>
      <c r="AZ1599">
        <v>5.5013346672058105</v>
      </c>
      <c r="BA1599">
        <v>-1.1629329919815063</v>
      </c>
      <c r="BB1599">
        <v>-1.0191861391067505</v>
      </c>
      <c r="BC1599">
        <v>-0.90739095211029053</v>
      </c>
      <c r="BD1599">
        <v>-0.66373825073242188</v>
      </c>
      <c r="BE1599">
        <v>-1.0207916498184204</v>
      </c>
      <c r="BF1599">
        <v>-1.3062918186187744</v>
      </c>
      <c r="BG1599">
        <v>-0.92227035760879517</v>
      </c>
      <c r="BH1599">
        <v>-0.80781817436218262</v>
      </c>
      <c r="BI1599">
        <v>-0.65649372339248657</v>
      </c>
      <c r="BJ1599">
        <v>-0.56190323829650879</v>
      </c>
      <c r="BK1599">
        <v>-0.57867562770843506</v>
      </c>
      <c r="BL1599">
        <v>-0.60371816158294678</v>
      </c>
      <c r="BM1599">
        <v>-0.71523982286453247</v>
      </c>
      <c r="BN1599">
        <v>-0.82155090570449829</v>
      </c>
      <c r="BO1599">
        <v>-0.90847909450531006</v>
      </c>
      <c r="BP1599">
        <v>-0.96651548147201538</v>
      </c>
      <c r="BQ1599">
        <v>-1.1001491546630859</v>
      </c>
      <c r="BR1599">
        <v>-1.1456224918365479</v>
      </c>
      <c r="BS1599">
        <v>-3.1325053423643112E-2</v>
      </c>
      <c r="BT1599">
        <v>5.7663674354553223</v>
      </c>
      <c r="BU1599">
        <v>5.852663516998291</v>
      </c>
      <c r="BV1599">
        <v>5.9174642562866211</v>
      </c>
      <c r="BW1599">
        <v>5.9015488624572754</v>
      </c>
      <c r="BX1599">
        <v>5.8517203330993652</v>
      </c>
      <c r="BY1599">
        <v>-0.31219315528869629</v>
      </c>
      <c r="BZ1599">
        <v>-0.61609917879104614</v>
      </c>
      <c r="CA1599">
        <v>-0.55701959133148193</v>
      </c>
      <c r="CB1599">
        <v>-0.42756825685501099</v>
      </c>
      <c r="CC1599">
        <v>-0.589091956615448</v>
      </c>
      <c r="CD1599">
        <v>-0.73436135053634644</v>
      </c>
      <c r="CE1599">
        <v>4.6920020133256912E-2</v>
      </c>
      <c r="CF1599">
        <v>4.131786897778511E-2</v>
      </c>
      <c r="CG1599">
        <v>2.6919007301330566E-2</v>
      </c>
      <c r="CH1599">
        <v>-5.7080620899796486E-3</v>
      </c>
      <c r="CI1599">
        <v>-3.4271128475666046E-2</v>
      </c>
      <c r="CJ1599">
        <v>-5.7373695075511932E-2</v>
      </c>
      <c r="CK1599">
        <v>-0.14258342981338501</v>
      </c>
      <c r="CL1599">
        <v>-0.21641933917999268</v>
      </c>
      <c r="CM1599">
        <v>-0.26629179716110229</v>
      </c>
      <c r="CN1599">
        <v>-0.27743509411811829</v>
      </c>
      <c r="CO1599">
        <v>-0.35151180624961853</v>
      </c>
      <c r="CP1599">
        <v>-0.3683147132396698</v>
      </c>
      <c r="CQ1599">
        <v>0.56112205982208252</v>
      </c>
      <c r="CR1599">
        <v>6.013214111328125</v>
      </c>
      <c r="CS1599">
        <v>6.0938277244567871</v>
      </c>
      <c r="CT1599">
        <v>6.1514277458190918</v>
      </c>
      <c r="CU1599">
        <v>6.1334538459777832</v>
      </c>
      <c r="CV1599">
        <v>6.0943965911865234</v>
      </c>
      <c r="CW1599">
        <v>0.2770267128944397</v>
      </c>
      <c r="CX1599">
        <v>-0.33692234754562378</v>
      </c>
      <c r="CY1599">
        <v>-0.31435346603393555</v>
      </c>
      <c r="CZ1599">
        <v>-0.2639976441860199</v>
      </c>
      <c r="DA1599">
        <v>-0.29009804129600525</v>
      </c>
      <c r="DB1599">
        <v>-0.33824408054351807</v>
      </c>
      <c r="DC1599">
        <v>1.0161104202270508</v>
      </c>
      <c r="DD1599">
        <v>0.89045393466949463</v>
      </c>
      <c r="DE1599">
        <v>0.71033173799514771</v>
      </c>
      <c r="DF1599">
        <v>0.55048710107803345</v>
      </c>
      <c r="DG1599">
        <v>0.51013338565826416</v>
      </c>
      <c r="DH1599">
        <v>0.48897078633308411</v>
      </c>
      <c r="DI1599">
        <v>0.43007293343544006</v>
      </c>
      <c r="DJ1599">
        <v>0.38871225714683533</v>
      </c>
      <c r="DK1599">
        <v>0.37589550018310547</v>
      </c>
      <c r="DL1599">
        <v>0.4116453230381012</v>
      </c>
      <c r="DM1599">
        <v>0.39712557196617126</v>
      </c>
      <c r="DN1599">
        <v>0.40899312496185303</v>
      </c>
      <c r="DO1599">
        <v>1.153569221496582</v>
      </c>
      <c r="DP1599">
        <v>6.2600607872009277</v>
      </c>
      <c r="DQ1599">
        <v>6.3349919319152832</v>
      </c>
      <c r="DR1599">
        <v>6.3853912353515625</v>
      </c>
      <c r="DS1599">
        <v>6.365358829498291</v>
      </c>
      <c r="DT1599">
        <v>6.3370728492736816</v>
      </c>
      <c r="DU1599">
        <v>0.86624658107757568</v>
      </c>
      <c r="DV1599">
        <v>-5.7745542377233505E-2</v>
      </c>
      <c r="DW1599">
        <v>-7.168734073638916E-2</v>
      </c>
      <c r="DX1599">
        <v>-0.10042703151702881</v>
      </c>
      <c r="DY1599">
        <v>8.8958591222763062E-3</v>
      </c>
      <c r="DZ1599">
        <v>5.7873189449310303E-2</v>
      </c>
      <c r="EA1599">
        <v>2.4154675006866455</v>
      </c>
      <c r="EB1599">
        <v>2.116471529006958</v>
      </c>
      <c r="EC1599">
        <v>1.6970711946487427</v>
      </c>
      <c r="ED1599">
        <v>1.3535445928573608</v>
      </c>
      <c r="EE1599">
        <v>1.2961670160293579</v>
      </c>
      <c r="EF1599">
        <v>1.2778054475784302</v>
      </c>
      <c r="EG1599">
        <v>1.2568978071212769</v>
      </c>
      <c r="EH1599">
        <v>1.2624261379241943</v>
      </c>
      <c r="EI1599">
        <v>1.3031119108200073</v>
      </c>
      <c r="EJ1599">
        <v>1.4065679311752319</v>
      </c>
      <c r="EK1599">
        <v>1.478039026260376</v>
      </c>
      <c r="EL1599">
        <v>1.5313022136688232</v>
      </c>
      <c r="EM1599">
        <v>2.0089685916900635</v>
      </c>
      <c r="EN1599">
        <v>6.6164674758911133</v>
      </c>
      <c r="EO1599">
        <v>6.683194637298584</v>
      </c>
      <c r="EP1599">
        <v>6.7231979370117187</v>
      </c>
      <c r="EQ1599">
        <v>6.700192928314209</v>
      </c>
      <c r="ER1599">
        <v>6.6874585151672363</v>
      </c>
      <c r="ES1599">
        <v>1.7169864177703857</v>
      </c>
      <c r="ET1599">
        <v>0.34534141421318054</v>
      </c>
      <c r="EU1599">
        <v>0.27868402004241943</v>
      </c>
      <c r="EV1599">
        <v>0.13574294745922089</v>
      </c>
      <c r="EW1599">
        <v>0.44059556722640991</v>
      </c>
      <c r="EX1599">
        <v>0.62980359792709351</v>
      </c>
      <c r="EY1599">
        <v>73.689285278320312</v>
      </c>
      <c r="EZ1599">
        <v>72.800308227539063</v>
      </c>
      <c r="FA1599">
        <v>72.204399108886719</v>
      </c>
      <c r="FB1599">
        <v>71.7501220703125</v>
      </c>
      <c r="FC1599">
        <v>70.915275573730469</v>
      </c>
      <c r="FD1599">
        <v>70.724716186523438</v>
      </c>
      <c r="FE1599">
        <v>70.573661804199219</v>
      </c>
      <c r="FF1599">
        <v>72.054855346679688</v>
      </c>
      <c r="FG1599">
        <v>76.584449768066406</v>
      </c>
      <c r="FH1599">
        <v>80.561676025390625</v>
      </c>
      <c r="FI1599">
        <v>84.870552062988281</v>
      </c>
      <c r="FJ1599">
        <v>86.494468688964844</v>
      </c>
      <c r="FK1599">
        <v>88.446792602539063</v>
      </c>
      <c r="FL1599">
        <v>87.059181213378906</v>
      </c>
      <c r="FM1599">
        <v>87.346153259277344</v>
      </c>
      <c r="FN1599">
        <v>87.682472229003906</v>
      </c>
      <c r="FO1599">
        <v>87.017921447753906</v>
      </c>
      <c r="FP1599">
        <v>86.516471862792969</v>
      </c>
      <c r="FQ1599">
        <v>83.777877807617188</v>
      </c>
      <c r="FR1599">
        <v>81.109474182128906</v>
      </c>
      <c r="FS1599">
        <v>77.988372802734375</v>
      </c>
      <c r="FT1599">
        <v>75.965240478515625</v>
      </c>
      <c r="FU1599">
        <v>75.294357299804688</v>
      </c>
      <c r="FV1599">
        <v>74.904609680175781</v>
      </c>
      <c r="FW1599">
        <v>181</v>
      </c>
      <c r="FX1599">
        <v>8.9820645749568939E-2</v>
      </c>
      <c r="FY1599">
        <v>1</v>
      </c>
    </row>
    <row r="1600" spans="1:181" x14ac:dyDescent="0.2">
      <c r="A1600" t="s">
        <v>243</v>
      </c>
      <c r="B1600" t="s">
        <v>239</v>
      </c>
      <c r="C1600" t="s">
        <v>214</v>
      </c>
      <c r="D1600" t="s">
        <v>41</v>
      </c>
      <c r="E1600">
        <v>2015</v>
      </c>
      <c r="F1600" t="s">
        <v>224</v>
      </c>
      <c r="G1600" t="s">
        <v>245</v>
      </c>
      <c r="H1600">
        <v>184</v>
      </c>
      <c r="K1600">
        <v>16.927352905273438</v>
      </c>
      <c r="L1600">
        <v>16.272855758666992</v>
      </c>
      <c r="M1600">
        <v>15.821680068969727</v>
      </c>
      <c r="N1600">
        <v>16.013538360595703</v>
      </c>
      <c r="O1600">
        <v>16.850997924804687</v>
      </c>
      <c r="P1600">
        <v>17.881889343261719</v>
      </c>
      <c r="Q1600">
        <v>21.428979873657227</v>
      </c>
      <c r="R1600">
        <v>24.207571029663086</v>
      </c>
      <c r="S1600">
        <v>27.29871940612793</v>
      </c>
      <c r="T1600">
        <v>29.825027465820312</v>
      </c>
      <c r="U1600">
        <v>33.35882568359375</v>
      </c>
      <c r="V1600">
        <v>35.010562896728516</v>
      </c>
      <c r="W1600">
        <v>35.402652740478516</v>
      </c>
      <c r="X1600">
        <v>36.160362243652344</v>
      </c>
      <c r="Y1600">
        <v>36.346561431884766</v>
      </c>
      <c r="Z1600">
        <v>36.517265319824219</v>
      </c>
      <c r="AA1600">
        <v>36.651191711425781</v>
      </c>
      <c r="AB1600">
        <v>36.589935302734375</v>
      </c>
      <c r="AC1600">
        <v>36.325576782226563</v>
      </c>
      <c r="AD1600">
        <v>35.086887359619141</v>
      </c>
      <c r="AE1600">
        <v>32.041275024414062</v>
      </c>
      <c r="AF1600">
        <v>25.908420562744141</v>
      </c>
      <c r="AG1600">
        <v>20.768058776855469</v>
      </c>
      <c r="AH1600">
        <v>17.698863983154297</v>
      </c>
      <c r="AI1600">
        <v>-2.2764880657196045</v>
      </c>
      <c r="AJ1600">
        <v>-1.9440199136734009</v>
      </c>
      <c r="AK1600">
        <v>-1.5611593723297119</v>
      </c>
      <c r="AL1600">
        <v>-1.3322097063064575</v>
      </c>
      <c r="AM1600">
        <v>-1.3325141668319702</v>
      </c>
      <c r="AN1600">
        <v>-1.3559912443161011</v>
      </c>
      <c r="AO1600">
        <v>-1.5215939283370972</v>
      </c>
      <c r="AP1600">
        <v>-1.6629418134689331</v>
      </c>
      <c r="AQ1600">
        <v>-1.8057742118835449</v>
      </c>
      <c r="AR1600">
        <v>-1.9546957015991211</v>
      </c>
      <c r="AS1600">
        <v>-2.2033138275146484</v>
      </c>
      <c r="AT1600">
        <v>-2.3035509586334229</v>
      </c>
      <c r="AU1600">
        <v>-1.033333420753479</v>
      </c>
      <c r="AV1600">
        <v>5.3668684959411621</v>
      </c>
      <c r="AW1600">
        <v>5.4889588356018066</v>
      </c>
      <c r="AX1600">
        <v>5.5445494651794434</v>
      </c>
      <c r="AY1600">
        <v>5.5139384269714355</v>
      </c>
      <c r="AZ1600">
        <v>5.4063239097595215</v>
      </c>
      <c r="BA1600">
        <v>-1.3258860111236572</v>
      </c>
      <c r="BB1600">
        <v>-0.9839702844619751</v>
      </c>
      <c r="BC1600">
        <v>-0.87202727794647217</v>
      </c>
      <c r="BD1600">
        <v>-0.63317149877548218</v>
      </c>
      <c r="BE1600">
        <v>-0.98387116193771362</v>
      </c>
      <c r="BF1600">
        <v>-1.2992402315139771</v>
      </c>
      <c r="BG1600">
        <v>-0.90352994203567505</v>
      </c>
      <c r="BH1600">
        <v>-0.77107304334640503</v>
      </c>
      <c r="BI1600">
        <v>-0.62221449613571167</v>
      </c>
      <c r="BJ1600">
        <v>-0.54541462659835815</v>
      </c>
      <c r="BK1600">
        <v>-0.56124716997146606</v>
      </c>
      <c r="BL1600">
        <v>-0.58457833528518677</v>
      </c>
      <c r="BM1600">
        <v>-0.70037281513214111</v>
      </c>
      <c r="BN1600">
        <v>-0.80070245265960693</v>
      </c>
      <c r="BO1600">
        <v>-0.88794982433319092</v>
      </c>
      <c r="BP1600">
        <v>-0.95618891716003418</v>
      </c>
      <c r="BQ1600">
        <v>-1.0987163782119751</v>
      </c>
      <c r="BR1600">
        <v>-1.1519408226013184</v>
      </c>
      <c r="BS1600">
        <v>-0.15162886679172516</v>
      </c>
      <c r="BT1600">
        <v>5.724125862121582</v>
      </c>
      <c r="BU1600">
        <v>5.8344945907592773</v>
      </c>
      <c r="BV1600">
        <v>5.8817505836486816</v>
      </c>
      <c r="BW1600">
        <v>5.8536453247070312</v>
      </c>
      <c r="BX1600">
        <v>5.7624344825744629</v>
      </c>
      <c r="BY1600">
        <v>-0.44892281293869019</v>
      </c>
      <c r="BZ1600">
        <v>-0.58728170394897461</v>
      </c>
      <c r="CA1600">
        <v>-0.52697575092315674</v>
      </c>
      <c r="CB1600">
        <v>-0.40128687024116516</v>
      </c>
      <c r="CC1600">
        <v>-0.5602797269821167</v>
      </c>
      <c r="CD1600">
        <v>-0.72259128093719482</v>
      </c>
      <c r="CE1600">
        <v>4.7376647591590881E-2</v>
      </c>
      <c r="CF1600">
        <v>4.1306469589471817E-2</v>
      </c>
      <c r="CG1600">
        <v>2.809583768248558E-2</v>
      </c>
      <c r="CH1600">
        <v>-4.8277713358402252E-4</v>
      </c>
      <c r="CI1600">
        <v>-2.7070002630352974E-2</v>
      </c>
      <c r="CJ1600">
        <v>-5.0300143659114838E-2</v>
      </c>
      <c r="CK1600">
        <v>-0.1315976083278656</v>
      </c>
      <c r="CL1600">
        <v>-0.20351813733577728</v>
      </c>
      <c r="CM1600">
        <v>-0.25226742029190063</v>
      </c>
      <c r="CN1600">
        <v>-0.264626145362854</v>
      </c>
      <c r="CO1600">
        <v>-0.3336755633354187</v>
      </c>
      <c r="CP1600">
        <v>-0.35433918237686157</v>
      </c>
      <c r="CQ1600">
        <v>0.45903703570365906</v>
      </c>
      <c r="CR1600">
        <v>5.9715614318847656</v>
      </c>
      <c r="CS1600">
        <v>6.0738120079040527</v>
      </c>
      <c r="CT1600">
        <v>6.11529541015625</v>
      </c>
      <c r="CU1600">
        <v>6.0889248847961426</v>
      </c>
      <c r="CV1600">
        <v>6.0090756416320801</v>
      </c>
      <c r="CW1600">
        <v>0.15845924615859985</v>
      </c>
      <c r="CX1600">
        <v>-0.31253635883331299</v>
      </c>
      <c r="CY1600">
        <v>-0.2879941463470459</v>
      </c>
      <c r="CZ1600">
        <v>-0.24068424105644226</v>
      </c>
      <c r="DA1600">
        <v>-0.26690158247947693</v>
      </c>
      <c r="DB1600">
        <v>-0.32320597767829895</v>
      </c>
      <c r="DC1600">
        <v>0.99828320741653442</v>
      </c>
      <c r="DD1600">
        <v>0.85368597507476807</v>
      </c>
      <c r="DE1600">
        <v>0.67840617895126343</v>
      </c>
      <c r="DF1600">
        <v>0.5444490909576416</v>
      </c>
      <c r="DG1600">
        <v>0.5071071982383728</v>
      </c>
      <c r="DH1600">
        <v>0.48397806286811829</v>
      </c>
      <c r="DI1600">
        <v>0.43717759847640991</v>
      </c>
      <c r="DJ1600">
        <v>0.39366617798805237</v>
      </c>
      <c r="DK1600">
        <v>0.38341495394706726</v>
      </c>
      <c r="DL1600">
        <v>0.42693659663200378</v>
      </c>
      <c r="DM1600">
        <v>0.43136528134346008</v>
      </c>
      <c r="DN1600">
        <v>0.44326251745223999</v>
      </c>
      <c r="DO1600">
        <v>1.0697029829025269</v>
      </c>
      <c r="DP1600">
        <v>6.2189970016479492</v>
      </c>
      <c r="DQ1600">
        <v>6.3131294250488281</v>
      </c>
      <c r="DR1600">
        <v>6.3488402366638184</v>
      </c>
      <c r="DS1600">
        <v>6.3242044448852539</v>
      </c>
      <c r="DT1600">
        <v>6.2557168006896973</v>
      </c>
      <c r="DU1600">
        <v>0.76584130525588989</v>
      </c>
      <c r="DV1600">
        <v>-3.7791036069393158E-2</v>
      </c>
      <c r="DW1600">
        <v>-4.9012526869773865E-2</v>
      </c>
      <c r="DX1600">
        <v>-8.0081626772880554E-2</v>
      </c>
      <c r="DY1600">
        <v>2.6476550847291946E-2</v>
      </c>
      <c r="DZ1600">
        <v>7.6179303228855133E-2</v>
      </c>
      <c r="EA1600">
        <v>2.3712413311004639</v>
      </c>
      <c r="EB1600">
        <v>2.0266330242156982</v>
      </c>
      <c r="EC1600">
        <v>1.6173510551452637</v>
      </c>
      <c r="ED1600">
        <v>1.3312441110610962</v>
      </c>
      <c r="EE1600">
        <v>1.278374195098877</v>
      </c>
      <c r="EF1600">
        <v>1.2553908824920654</v>
      </c>
      <c r="EG1600">
        <v>1.2583986520767212</v>
      </c>
      <c r="EH1600">
        <v>1.2559055089950562</v>
      </c>
      <c r="EI1600">
        <v>1.3012393712997437</v>
      </c>
      <c r="EJ1600">
        <v>1.4254434108734131</v>
      </c>
      <c r="EK1600">
        <v>1.535962700843811</v>
      </c>
      <c r="EL1600">
        <v>1.5948727130889893</v>
      </c>
      <c r="EM1600">
        <v>1.9514075517654419</v>
      </c>
      <c r="EN1600">
        <v>6.5762543678283691</v>
      </c>
      <c r="EO1600">
        <v>6.6586651802062988</v>
      </c>
      <c r="EP1600">
        <v>6.6860413551330566</v>
      </c>
      <c r="EQ1600">
        <v>6.6639113426208496</v>
      </c>
      <c r="ER1600">
        <v>6.6118273735046387</v>
      </c>
      <c r="ES1600">
        <v>1.6428045034408569</v>
      </c>
      <c r="ET1600">
        <v>0.35889756679534912</v>
      </c>
      <c r="EU1600">
        <v>0.29603898525238037</v>
      </c>
      <c r="EV1600">
        <v>0.15180304646492004</v>
      </c>
      <c r="EW1600">
        <v>0.45006796717643738</v>
      </c>
      <c r="EX1600">
        <v>0.65282821655273438</v>
      </c>
      <c r="EY1600">
        <v>71.74456787109375</v>
      </c>
      <c r="EZ1600">
        <v>71.49609375</v>
      </c>
      <c r="FA1600">
        <v>71.130500793457031</v>
      </c>
      <c r="FB1600">
        <v>70.788703918457031</v>
      </c>
      <c r="FC1600">
        <v>70.781021118164063</v>
      </c>
      <c r="FD1600">
        <v>70.212150573730469</v>
      </c>
      <c r="FE1600">
        <v>71.900749206542969</v>
      </c>
      <c r="FF1600">
        <v>72.593772888183594</v>
      </c>
      <c r="FG1600">
        <v>77.633262634277344</v>
      </c>
      <c r="FH1600">
        <v>83.606658935546875</v>
      </c>
      <c r="FI1600">
        <v>88.671791076660156</v>
      </c>
      <c r="FJ1600">
        <v>91.563224792480469</v>
      </c>
      <c r="FK1600">
        <v>91.902961730957031</v>
      </c>
      <c r="FL1600">
        <v>92.2813720703125</v>
      </c>
      <c r="FM1600">
        <v>91.796005249023438</v>
      </c>
      <c r="FN1600">
        <v>91.576034545898437</v>
      </c>
      <c r="FO1600">
        <v>91.749984741210937</v>
      </c>
      <c r="FP1600">
        <v>90.134658813476562</v>
      </c>
      <c r="FQ1600">
        <v>88.146987915039063</v>
      </c>
      <c r="FR1600">
        <v>82.655120849609375</v>
      </c>
      <c r="FS1600">
        <v>79.912498474121094</v>
      </c>
      <c r="FT1600">
        <v>78.192710876464844</v>
      </c>
      <c r="FU1600">
        <v>76.63787841796875</v>
      </c>
      <c r="FV1600">
        <v>75.132575988769531</v>
      </c>
      <c r="FW1600">
        <v>181</v>
      </c>
      <c r="FX1600">
        <v>8.9820645749568939E-2</v>
      </c>
      <c r="FY1600">
        <v>1</v>
      </c>
    </row>
    <row r="1601" spans="1:181" x14ac:dyDescent="0.2">
      <c r="A1601" t="s">
        <v>243</v>
      </c>
      <c r="B1601" t="s">
        <v>239</v>
      </c>
      <c r="C1601" t="s">
        <v>214</v>
      </c>
      <c r="D1601" t="s">
        <v>41</v>
      </c>
      <c r="E1601">
        <v>2016</v>
      </c>
      <c r="F1601" t="s">
        <v>224</v>
      </c>
      <c r="G1601" t="s">
        <v>245</v>
      </c>
      <c r="H1601">
        <v>190</v>
      </c>
      <c r="K1601">
        <v>17.479331970214844</v>
      </c>
      <c r="L1601">
        <v>16.803493499755859</v>
      </c>
      <c r="M1601">
        <v>16.337604522705078</v>
      </c>
      <c r="N1601">
        <v>16.53571891784668</v>
      </c>
      <c r="O1601">
        <v>17.400485992431641</v>
      </c>
      <c r="P1601">
        <v>18.464994430541992</v>
      </c>
      <c r="Q1601">
        <v>22.127750396728516</v>
      </c>
      <c r="R1601">
        <v>24.9969482421875</v>
      </c>
      <c r="S1601">
        <v>28.188894271850586</v>
      </c>
      <c r="T1601">
        <v>30.797582626342773</v>
      </c>
      <c r="U1601">
        <v>34.446613311767578</v>
      </c>
      <c r="V1601">
        <v>36.152210235595703</v>
      </c>
      <c r="W1601">
        <v>36.557086944580078</v>
      </c>
      <c r="X1601">
        <v>37.339508056640625</v>
      </c>
      <c r="Y1601">
        <v>37.531772613525391</v>
      </c>
      <c r="Z1601">
        <v>37.708045959472656</v>
      </c>
      <c r="AA1601">
        <v>37.846336364746094</v>
      </c>
      <c r="AB1601">
        <v>37.783084869384766</v>
      </c>
      <c r="AC1601">
        <v>37.510105133056641</v>
      </c>
      <c r="AD1601">
        <v>36.231025695800781</v>
      </c>
      <c r="AE1601">
        <v>33.086101531982422</v>
      </c>
      <c r="AF1601">
        <v>26.753259658813477</v>
      </c>
      <c r="AG1601">
        <v>21.445278167724609</v>
      </c>
      <c r="AH1601">
        <v>18.2760009765625</v>
      </c>
      <c r="AI1601">
        <v>-2.3125283718109131</v>
      </c>
      <c r="AJ1601">
        <v>-1.9747828245162964</v>
      </c>
      <c r="AK1601">
        <v>-1.5859470367431641</v>
      </c>
      <c r="AL1601">
        <v>-1.3537642955780029</v>
      </c>
      <c r="AM1601">
        <v>-1.3545105457305908</v>
      </c>
      <c r="AN1601">
        <v>-1.3787490129470825</v>
      </c>
      <c r="AO1601">
        <v>-1.5483663082122803</v>
      </c>
      <c r="AP1601">
        <v>-1.6931822299957275</v>
      </c>
      <c r="AQ1601">
        <v>-1.8391261100769043</v>
      </c>
      <c r="AR1601">
        <v>-1.990659236907959</v>
      </c>
      <c r="AS1601">
        <v>-2.2444331645965576</v>
      </c>
      <c r="AT1601">
        <v>-2.3466312885284424</v>
      </c>
      <c r="AU1601">
        <v>-1.0425018072128296</v>
      </c>
      <c r="AV1601">
        <v>5.5518131256103516</v>
      </c>
      <c r="AW1601">
        <v>5.677558422088623</v>
      </c>
      <c r="AX1601">
        <v>5.7347302436828613</v>
      </c>
      <c r="AY1601">
        <v>5.7031903266906738</v>
      </c>
      <c r="AZ1601">
        <v>5.5925235748291016</v>
      </c>
      <c r="BA1601">
        <v>-1.3447259664535522</v>
      </c>
      <c r="BB1601">
        <v>-1.0050210952758789</v>
      </c>
      <c r="BC1601">
        <v>-0.89086425304412842</v>
      </c>
      <c r="BD1601">
        <v>-0.64736783504486084</v>
      </c>
      <c r="BE1601">
        <v>-1.0041704177856445</v>
      </c>
      <c r="BF1601">
        <v>-1.3255654573440552</v>
      </c>
      <c r="BG1601">
        <v>-0.91736459732055664</v>
      </c>
      <c r="BH1601">
        <v>-0.78286510705947876</v>
      </c>
      <c r="BI1601">
        <v>-0.63181614875793457</v>
      </c>
      <c r="BJ1601">
        <v>-0.55424386262893677</v>
      </c>
      <c r="BK1601">
        <v>-0.57076942920684814</v>
      </c>
      <c r="BL1601">
        <v>-0.59485971927642822</v>
      </c>
      <c r="BM1601">
        <v>-0.71386313438415527</v>
      </c>
      <c r="BN1601">
        <v>-0.8169974684715271</v>
      </c>
      <c r="BO1601">
        <v>-0.90645718574523926</v>
      </c>
      <c r="BP1601">
        <v>-0.97600305080413818</v>
      </c>
      <c r="BQ1601">
        <v>-1.121970534324646</v>
      </c>
      <c r="BR1601">
        <v>-1.1763955354690552</v>
      </c>
      <c r="BS1601">
        <v>-0.1465369313955307</v>
      </c>
      <c r="BT1601">
        <v>5.914848804473877</v>
      </c>
      <c r="BU1601">
        <v>6.0286831855773926</v>
      </c>
      <c r="BV1601">
        <v>6.077385425567627</v>
      </c>
      <c r="BW1601">
        <v>6.0483913421630859</v>
      </c>
      <c r="BX1601">
        <v>5.9543933868408203</v>
      </c>
      <c r="BY1601">
        <v>-0.45357915759086609</v>
      </c>
      <c r="BZ1601">
        <v>-0.60191667079925537</v>
      </c>
      <c r="CA1601">
        <v>-0.54023206233978271</v>
      </c>
      <c r="CB1601">
        <v>-0.41173276305198669</v>
      </c>
      <c r="CC1601">
        <v>-0.57372796535491943</v>
      </c>
      <c r="CD1601">
        <v>-0.73959004878997803</v>
      </c>
      <c r="CE1601">
        <v>4.8921536654233932E-2</v>
      </c>
      <c r="CF1601">
        <v>4.2653422802686691E-2</v>
      </c>
      <c r="CG1601">
        <v>2.9012005776166916E-2</v>
      </c>
      <c r="CH1601">
        <v>-4.9851986113935709E-4</v>
      </c>
      <c r="CI1601">
        <v>-2.7952719479799271E-2</v>
      </c>
      <c r="CJ1601">
        <v>-5.1940362900495529E-2</v>
      </c>
      <c r="CK1601">
        <v>-0.13588882982730865</v>
      </c>
      <c r="CL1601">
        <v>-0.21015460789203644</v>
      </c>
      <c r="CM1601">
        <v>-0.26049351692199707</v>
      </c>
      <c r="CN1601">
        <v>-0.27325525879859924</v>
      </c>
      <c r="CO1601">
        <v>-0.34455627202987671</v>
      </c>
      <c r="CP1601">
        <v>-0.36589372158050537</v>
      </c>
      <c r="CQ1601">
        <v>0.47400563955307007</v>
      </c>
      <c r="CR1601">
        <v>6.1662859916687012</v>
      </c>
      <c r="CS1601">
        <v>6.2718710899353027</v>
      </c>
      <c r="CT1601">
        <v>6.3147072792053223</v>
      </c>
      <c r="CU1601">
        <v>6.2874765396118164</v>
      </c>
      <c r="CV1601">
        <v>6.2050237655639648</v>
      </c>
      <c r="CW1601">
        <v>0.16362640261650085</v>
      </c>
      <c r="CX1601">
        <v>-0.3227277398109436</v>
      </c>
      <c r="CY1601">
        <v>-0.29738527536392212</v>
      </c>
      <c r="CZ1601">
        <v>-0.24853263795375824</v>
      </c>
      <c r="DA1601">
        <v>-0.27560490369796753</v>
      </c>
      <c r="DB1601">
        <v>-0.33374530076980591</v>
      </c>
      <c r="DC1601">
        <v>1.0152076482772827</v>
      </c>
      <c r="DD1601">
        <v>0.86817198991775513</v>
      </c>
      <c r="DE1601">
        <v>0.68984013795852661</v>
      </c>
      <c r="DF1601">
        <v>0.55324685573577881</v>
      </c>
      <c r="DG1601">
        <v>0.51486396789550781</v>
      </c>
      <c r="DH1601">
        <v>0.49097898602485657</v>
      </c>
      <c r="DI1601">
        <v>0.44208550453186035</v>
      </c>
      <c r="DJ1601">
        <v>0.39668828248977661</v>
      </c>
      <c r="DK1601">
        <v>0.38547015190124512</v>
      </c>
      <c r="DL1601">
        <v>0.4294925332069397</v>
      </c>
      <c r="DM1601">
        <v>0.43285796046257019</v>
      </c>
      <c r="DN1601">
        <v>0.44460806250572205</v>
      </c>
      <c r="DO1601">
        <v>1.094548225402832</v>
      </c>
      <c r="DP1601">
        <v>6.4177231788635254</v>
      </c>
      <c r="DQ1601">
        <v>6.5150589942932129</v>
      </c>
      <c r="DR1601">
        <v>6.5520291328430176</v>
      </c>
      <c r="DS1601">
        <v>6.5265617370605469</v>
      </c>
      <c r="DT1601">
        <v>6.4556541442871094</v>
      </c>
      <c r="DU1601">
        <v>0.78083193302154541</v>
      </c>
      <c r="DV1601">
        <v>-4.3538808822631836E-2</v>
      </c>
      <c r="DW1601">
        <v>-5.4538484662771225E-2</v>
      </c>
      <c r="DX1601">
        <v>-8.5332512855529785E-2</v>
      </c>
      <c r="DY1601">
        <v>2.2518185898661613E-2</v>
      </c>
      <c r="DZ1601">
        <v>7.2099462151527405E-2</v>
      </c>
      <c r="EA1601">
        <v>2.4103713035583496</v>
      </c>
      <c r="EB1601">
        <v>2.0600895881652832</v>
      </c>
      <c r="EC1601">
        <v>1.6439710855484009</v>
      </c>
      <c r="ED1601">
        <v>1.3527672290802002</v>
      </c>
      <c r="EE1601">
        <v>1.2986050844192505</v>
      </c>
      <c r="EF1601">
        <v>1.274868369102478</v>
      </c>
      <c r="EG1601">
        <v>1.2765885591506958</v>
      </c>
      <c r="EH1601">
        <v>1.2728730440139771</v>
      </c>
      <c r="EI1601">
        <v>1.3181390762329102</v>
      </c>
      <c r="EJ1601">
        <v>1.4441486597061157</v>
      </c>
      <c r="EK1601">
        <v>1.5553206205368042</v>
      </c>
      <c r="EL1601">
        <v>1.6148438453674316</v>
      </c>
      <c r="EM1601">
        <v>1.9905130863189697</v>
      </c>
      <c r="EN1601">
        <v>6.7807588577270508</v>
      </c>
      <c r="EO1601">
        <v>6.8661837577819824</v>
      </c>
      <c r="EP1601">
        <v>6.8946843147277832</v>
      </c>
      <c r="EQ1601">
        <v>6.871762752532959</v>
      </c>
      <c r="ER1601">
        <v>6.8175239562988281</v>
      </c>
      <c r="ES1601">
        <v>1.6719787120819092</v>
      </c>
      <c r="ET1601">
        <v>0.35956567525863647</v>
      </c>
      <c r="EU1601">
        <v>0.29609370231628418</v>
      </c>
      <c r="EV1601">
        <v>0.15030254423618317</v>
      </c>
      <c r="EW1601">
        <v>0.45296058058738708</v>
      </c>
      <c r="EX1601">
        <v>0.65807485580444336</v>
      </c>
      <c r="EY1601">
        <v>71.74456787109375</v>
      </c>
      <c r="EZ1601">
        <v>71.49609375</v>
      </c>
      <c r="FA1601">
        <v>71.130500793457031</v>
      </c>
      <c r="FB1601">
        <v>70.788703918457031</v>
      </c>
      <c r="FC1601">
        <v>70.781021118164063</v>
      </c>
      <c r="FD1601">
        <v>70.212150573730469</v>
      </c>
      <c r="FE1601">
        <v>71.900749206542969</v>
      </c>
      <c r="FF1601">
        <v>72.593772888183594</v>
      </c>
      <c r="FG1601">
        <v>77.633262634277344</v>
      </c>
      <c r="FH1601">
        <v>83.606658935546875</v>
      </c>
      <c r="FI1601">
        <v>88.671791076660156</v>
      </c>
      <c r="FJ1601">
        <v>91.563224792480469</v>
      </c>
      <c r="FK1601">
        <v>91.902961730957031</v>
      </c>
      <c r="FL1601">
        <v>92.2813720703125</v>
      </c>
      <c r="FM1601">
        <v>91.796005249023438</v>
      </c>
      <c r="FN1601">
        <v>91.576034545898437</v>
      </c>
      <c r="FO1601">
        <v>91.749984741210937</v>
      </c>
      <c r="FP1601">
        <v>90.134658813476562</v>
      </c>
      <c r="FQ1601">
        <v>88.146987915039063</v>
      </c>
      <c r="FR1601">
        <v>82.655120849609375</v>
      </c>
      <c r="FS1601">
        <v>79.912498474121094</v>
      </c>
      <c r="FT1601">
        <v>78.192710876464844</v>
      </c>
      <c r="FU1601">
        <v>76.63787841796875</v>
      </c>
      <c r="FV1601">
        <v>75.132575988769531</v>
      </c>
      <c r="FW1601">
        <v>181</v>
      </c>
      <c r="FX1601">
        <v>8.9820645749568939E-2</v>
      </c>
      <c r="FY1601">
        <v>1</v>
      </c>
    </row>
    <row r="1602" spans="1:181" x14ac:dyDescent="0.2">
      <c r="A1602" t="s">
        <v>243</v>
      </c>
      <c r="B1602" t="s">
        <v>239</v>
      </c>
      <c r="C1602" t="s">
        <v>214</v>
      </c>
      <c r="D1602" t="s">
        <v>41</v>
      </c>
      <c r="E1602">
        <v>2017</v>
      </c>
      <c r="F1602" t="s">
        <v>224</v>
      </c>
      <c r="G1602" t="s">
        <v>245</v>
      </c>
      <c r="H1602">
        <v>190</v>
      </c>
      <c r="K1602">
        <v>17.479331970214844</v>
      </c>
      <c r="L1602">
        <v>16.803493499755859</v>
      </c>
      <c r="M1602">
        <v>16.337604522705078</v>
      </c>
      <c r="N1602">
        <v>16.53571891784668</v>
      </c>
      <c r="O1602">
        <v>17.400485992431641</v>
      </c>
      <c r="P1602">
        <v>18.464994430541992</v>
      </c>
      <c r="Q1602">
        <v>22.127750396728516</v>
      </c>
      <c r="R1602">
        <v>24.9969482421875</v>
      </c>
      <c r="S1602">
        <v>28.188894271850586</v>
      </c>
      <c r="T1602">
        <v>30.797582626342773</v>
      </c>
      <c r="U1602">
        <v>34.446613311767578</v>
      </c>
      <c r="V1602">
        <v>36.152210235595703</v>
      </c>
      <c r="W1602">
        <v>36.557086944580078</v>
      </c>
      <c r="X1602">
        <v>37.339508056640625</v>
      </c>
      <c r="Y1602">
        <v>37.531772613525391</v>
      </c>
      <c r="Z1602">
        <v>37.708045959472656</v>
      </c>
      <c r="AA1602">
        <v>37.846336364746094</v>
      </c>
      <c r="AB1602">
        <v>37.783084869384766</v>
      </c>
      <c r="AC1602">
        <v>37.510105133056641</v>
      </c>
      <c r="AD1602">
        <v>36.231025695800781</v>
      </c>
      <c r="AE1602">
        <v>33.086101531982422</v>
      </c>
      <c r="AF1602">
        <v>26.753259658813477</v>
      </c>
      <c r="AG1602">
        <v>21.445278167724609</v>
      </c>
      <c r="AH1602">
        <v>18.2760009765625</v>
      </c>
      <c r="AI1602">
        <v>-2.3125283718109131</v>
      </c>
      <c r="AJ1602">
        <v>-1.9747828245162964</v>
      </c>
      <c r="AK1602">
        <v>-1.5859470367431641</v>
      </c>
      <c r="AL1602">
        <v>-1.3537642955780029</v>
      </c>
      <c r="AM1602">
        <v>-1.3545105457305908</v>
      </c>
      <c r="AN1602">
        <v>-1.3787490129470825</v>
      </c>
      <c r="AO1602">
        <v>-1.5483663082122803</v>
      </c>
      <c r="AP1602">
        <v>-1.6931822299957275</v>
      </c>
      <c r="AQ1602">
        <v>-1.8391261100769043</v>
      </c>
      <c r="AR1602">
        <v>-1.990659236907959</v>
      </c>
      <c r="AS1602">
        <v>-2.2444331645965576</v>
      </c>
      <c r="AT1602">
        <v>-2.3466312885284424</v>
      </c>
      <c r="AU1602">
        <v>-1.0425018072128296</v>
      </c>
      <c r="AV1602">
        <v>5.5518131256103516</v>
      </c>
      <c r="AW1602">
        <v>5.677558422088623</v>
      </c>
      <c r="AX1602">
        <v>5.7347302436828613</v>
      </c>
      <c r="AY1602">
        <v>5.7031903266906738</v>
      </c>
      <c r="AZ1602">
        <v>5.5925235748291016</v>
      </c>
      <c r="BA1602">
        <v>-1.3447259664535522</v>
      </c>
      <c r="BB1602">
        <v>-1.0050210952758789</v>
      </c>
      <c r="BC1602">
        <v>-0.89086425304412842</v>
      </c>
      <c r="BD1602">
        <v>-0.64736783504486084</v>
      </c>
      <c r="BE1602">
        <v>-1.0041704177856445</v>
      </c>
      <c r="BF1602">
        <v>-1.3255654573440552</v>
      </c>
      <c r="BG1602">
        <v>-0.91736459732055664</v>
      </c>
      <c r="BH1602">
        <v>-0.78286510705947876</v>
      </c>
      <c r="BI1602">
        <v>-0.63181614875793457</v>
      </c>
      <c r="BJ1602">
        <v>-0.55424386262893677</v>
      </c>
      <c r="BK1602">
        <v>-0.57076942920684814</v>
      </c>
      <c r="BL1602">
        <v>-0.59485971927642822</v>
      </c>
      <c r="BM1602">
        <v>-0.71386313438415527</v>
      </c>
      <c r="BN1602">
        <v>-0.8169974684715271</v>
      </c>
      <c r="BO1602">
        <v>-0.90645718574523926</v>
      </c>
      <c r="BP1602">
        <v>-0.97600305080413818</v>
      </c>
      <c r="BQ1602">
        <v>-1.121970534324646</v>
      </c>
      <c r="BR1602">
        <v>-1.1763955354690552</v>
      </c>
      <c r="BS1602">
        <v>-0.1465369313955307</v>
      </c>
      <c r="BT1602">
        <v>5.914848804473877</v>
      </c>
      <c r="BU1602">
        <v>6.0286831855773926</v>
      </c>
      <c r="BV1602">
        <v>6.077385425567627</v>
      </c>
      <c r="BW1602">
        <v>6.0483913421630859</v>
      </c>
      <c r="BX1602">
        <v>5.9543933868408203</v>
      </c>
      <c r="BY1602">
        <v>-0.45357915759086609</v>
      </c>
      <c r="BZ1602">
        <v>-0.60191667079925537</v>
      </c>
      <c r="CA1602">
        <v>-0.54023206233978271</v>
      </c>
      <c r="CB1602">
        <v>-0.41173276305198669</v>
      </c>
      <c r="CC1602">
        <v>-0.57372796535491943</v>
      </c>
      <c r="CD1602">
        <v>-0.73959004878997803</v>
      </c>
      <c r="CE1602">
        <v>4.8921536654233932E-2</v>
      </c>
      <c r="CF1602">
        <v>4.2653422802686691E-2</v>
      </c>
      <c r="CG1602">
        <v>2.9012005776166916E-2</v>
      </c>
      <c r="CH1602">
        <v>-4.9851986113935709E-4</v>
      </c>
      <c r="CI1602">
        <v>-2.7952719479799271E-2</v>
      </c>
      <c r="CJ1602">
        <v>-5.1940362900495529E-2</v>
      </c>
      <c r="CK1602">
        <v>-0.13588882982730865</v>
      </c>
      <c r="CL1602">
        <v>-0.21015460789203644</v>
      </c>
      <c r="CM1602">
        <v>-0.26049351692199707</v>
      </c>
      <c r="CN1602">
        <v>-0.27325525879859924</v>
      </c>
      <c r="CO1602">
        <v>-0.34455627202987671</v>
      </c>
      <c r="CP1602">
        <v>-0.36589372158050537</v>
      </c>
      <c r="CQ1602">
        <v>0.47400563955307007</v>
      </c>
      <c r="CR1602">
        <v>6.1662859916687012</v>
      </c>
      <c r="CS1602">
        <v>6.2718710899353027</v>
      </c>
      <c r="CT1602">
        <v>6.3147072792053223</v>
      </c>
      <c r="CU1602">
        <v>6.2874765396118164</v>
      </c>
      <c r="CV1602">
        <v>6.2050237655639648</v>
      </c>
      <c r="CW1602">
        <v>0.16362640261650085</v>
      </c>
      <c r="CX1602">
        <v>-0.3227277398109436</v>
      </c>
      <c r="CY1602">
        <v>-0.29738527536392212</v>
      </c>
      <c r="CZ1602">
        <v>-0.24853263795375824</v>
      </c>
      <c r="DA1602">
        <v>-0.27560490369796753</v>
      </c>
      <c r="DB1602">
        <v>-0.33374530076980591</v>
      </c>
      <c r="DC1602">
        <v>1.0152076482772827</v>
      </c>
      <c r="DD1602">
        <v>0.86817198991775513</v>
      </c>
      <c r="DE1602">
        <v>0.68984013795852661</v>
      </c>
      <c r="DF1602">
        <v>0.55324685573577881</v>
      </c>
      <c r="DG1602">
        <v>0.51486396789550781</v>
      </c>
      <c r="DH1602">
        <v>0.49097898602485657</v>
      </c>
      <c r="DI1602">
        <v>0.44208550453186035</v>
      </c>
      <c r="DJ1602">
        <v>0.39668828248977661</v>
      </c>
      <c r="DK1602">
        <v>0.38547015190124512</v>
      </c>
      <c r="DL1602">
        <v>0.4294925332069397</v>
      </c>
      <c r="DM1602">
        <v>0.43285796046257019</v>
      </c>
      <c r="DN1602">
        <v>0.44460806250572205</v>
      </c>
      <c r="DO1602">
        <v>1.094548225402832</v>
      </c>
      <c r="DP1602">
        <v>6.4177231788635254</v>
      </c>
      <c r="DQ1602">
        <v>6.5150589942932129</v>
      </c>
      <c r="DR1602">
        <v>6.5520291328430176</v>
      </c>
      <c r="DS1602">
        <v>6.5265617370605469</v>
      </c>
      <c r="DT1602">
        <v>6.4556541442871094</v>
      </c>
      <c r="DU1602">
        <v>0.78083193302154541</v>
      </c>
      <c r="DV1602">
        <v>-4.3538808822631836E-2</v>
      </c>
      <c r="DW1602">
        <v>-5.4538484662771225E-2</v>
      </c>
      <c r="DX1602">
        <v>-8.5332512855529785E-2</v>
      </c>
      <c r="DY1602">
        <v>2.2518185898661613E-2</v>
      </c>
      <c r="DZ1602">
        <v>7.2099462151527405E-2</v>
      </c>
      <c r="EA1602">
        <v>2.4103713035583496</v>
      </c>
      <c r="EB1602">
        <v>2.0600895881652832</v>
      </c>
      <c r="EC1602">
        <v>1.6439710855484009</v>
      </c>
      <c r="ED1602">
        <v>1.3527672290802002</v>
      </c>
      <c r="EE1602">
        <v>1.2986050844192505</v>
      </c>
      <c r="EF1602">
        <v>1.274868369102478</v>
      </c>
      <c r="EG1602">
        <v>1.2765885591506958</v>
      </c>
      <c r="EH1602">
        <v>1.2728730440139771</v>
      </c>
      <c r="EI1602">
        <v>1.3181390762329102</v>
      </c>
      <c r="EJ1602">
        <v>1.4441486597061157</v>
      </c>
      <c r="EK1602">
        <v>1.5553206205368042</v>
      </c>
      <c r="EL1602">
        <v>1.6148438453674316</v>
      </c>
      <c r="EM1602">
        <v>1.9905130863189697</v>
      </c>
      <c r="EN1602">
        <v>6.7807588577270508</v>
      </c>
      <c r="EO1602">
        <v>6.8661837577819824</v>
      </c>
      <c r="EP1602">
        <v>6.8946843147277832</v>
      </c>
      <c r="EQ1602">
        <v>6.871762752532959</v>
      </c>
      <c r="ER1602">
        <v>6.8175239562988281</v>
      </c>
      <c r="ES1602">
        <v>1.6719787120819092</v>
      </c>
      <c r="ET1602">
        <v>0.35956567525863647</v>
      </c>
      <c r="EU1602">
        <v>0.29609370231628418</v>
      </c>
      <c r="EV1602">
        <v>0.15030254423618317</v>
      </c>
      <c r="EW1602">
        <v>0.45296058058738708</v>
      </c>
      <c r="EX1602">
        <v>0.65807485580444336</v>
      </c>
      <c r="EY1602">
        <v>71.74456787109375</v>
      </c>
      <c r="EZ1602">
        <v>71.49609375</v>
      </c>
      <c r="FA1602">
        <v>71.130500793457031</v>
      </c>
      <c r="FB1602">
        <v>70.788703918457031</v>
      </c>
      <c r="FC1602">
        <v>70.781021118164063</v>
      </c>
      <c r="FD1602">
        <v>70.212150573730469</v>
      </c>
      <c r="FE1602">
        <v>71.900749206542969</v>
      </c>
      <c r="FF1602">
        <v>72.593772888183594</v>
      </c>
      <c r="FG1602">
        <v>77.633262634277344</v>
      </c>
      <c r="FH1602">
        <v>83.606658935546875</v>
      </c>
      <c r="FI1602">
        <v>88.671791076660156</v>
      </c>
      <c r="FJ1602">
        <v>91.563224792480469</v>
      </c>
      <c r="FK1602">
        <v>91.902961730957031</v>
      </c>
      <c r="FL1602">
        <v>92.2813720703125</v>
      </c>
      <c r="FM1602">
        <v>91.796005249023438</v>
      </c>
      <c r="FN1602">
        <v>91.576034545898437</v>
      </c>
      <c r="FO1602">
        <v>91.749984741210937</v>
      </c>
      <c r="FP1602">
        <v>90.134658813476562</v>
      </c>
      <c r="FQ1602">
        <v>88.146987915039063</v>
      </c>
      <c r="FR1602">
        <v>82.655120849609375</v>
      </c>
      <c r="FS1602">
        <v>79.912498474121094</v>
      </c>
      <c r="FT1602">
        <v>78.192710876464844</v>
      </c>
      <c r="FU1602">
        <v>76.63787841796875</v>
      </c>
      <c r="FV1602">
        <v>75.132575988769531</v>
      </c>
      <c r="FW1602">
        <v>181</v>
      </c>
      <c r="FX1602">
        <v>8.9820645749568939E-2</v>
      </c>
      <c r="FY1602">
        <v>1</v>
      </c>
    </row>
    <row r="1603" spans="1:181" x14ac:dyDescent="0.2">
      <c r="A1603" t="s">
        <v>243</v>
      </c>
      <c r="B1603" t="s">
        <v>239</v>
      </c>
      <c r="C1603" t="s">
        <v>214</v>
      </c>
      <c r="D1603" t="s">
        <v>41</v>
      </c>
      <c r="E1603">
        <v>2018</v>
      </c>
      <c r="F1603" t="s">
        <v>224</v>
      </c>
      <c r="G1603" t="s">
        <v>245</v>
      </c>
      <c r="H1603">
        <v>190</v>
      </c>
      <c r="K1603">
        <v>17.479331970214844</v>
      </c>
      <c r="L1603">
        <v>16.803493499755859</v>
      </c>
      <c r="M1603">
        <v>16.337604522705078</v>
      </c>
      <c r="N1603">
        <v>16.53571891784668</v>
      </c>
      <c r="O1603">
        <v>17.400485992431641</v>
      </c>
      <c r="P1603">
        <v>18.464994430541992</v>
      </c>
      <c r="Q1603">
        <v>22.127750396728516</v>
      </c>
      <c r="R1603">
        <v>24.9969482421875</v>
      </c>
      <c r="S1603">
        <v>28.188894271850586</v>
      </c>
      <c r="T1603">
        <v>30.797582626342773</v>
      </c>
      <c r="U1603">
        <v>34.446613311767578</v>
      </c>
      <c r="V1603">
        <v>36.152210235595703</v>
      </c>
      <c r="W1603">
        <v>36.557086944580078</v>
      </c>
      <c r="X1603">
        <v>37.339508056640625</v>
      </c>
      <c r="Y1603">
        <v>37.531772613525391</v>
      </c>
      <c r="Z1603">
        <v>37.708045959472656</v>
      </c>
      <c r="AA1603">
        <v>37.846336364746094</v>
      </c>
      <c r="AB1603">
        <v>37.783084869384766</v>
      </c>
      <c r="AC1603">
        <v>37.510105133056641</v>
      </c>
      <c r="AD1603">
        <v>36.231025695800781</v>
      </c>
      <c r="AE1603">
        <v>33.086101531982422</v>
      </c>
      <c r="AF1603">
        <v>26.753259658813477</v>
      </c>
      <c r="AG1603">
        <v>21.445278167724609</v>
      </c>
      <c r="AH1603">
        <v>18.2760009765625</v>
      </c>
      <c r="AI1603">
        <v>-2.3125283718109131</v>
      </c>
      <c r="AJ1603">
        <v>-1.9747828245162964</v>
      </c>
      <c r="AK1603">
        <v>-1.5859470367431641</v>
      </c>
      <c r="AL1603">
        <v>-1.3537642955780029</v>
      </c>
      <c r="AM1603">
        <v>-1.3545105457305908</v>
      </c>
      <c r="AN1603">
        <v>-1.3787490129470825</v>
      </c>
      <c r="AO1603">
        <v>-1.5483663082122803</v>
      </c>
      <c r="AP1603">
        <v>-1.6931822299957275</v>
      </c>
      <c r="AQ1603">
        <v>-1.8391261100769043</v>
      </c>
      <c r="AR1603">
        <v>-1.990659236907959</v>
      </c>
      <c r="AS1603">
        <v>-2.2444331645965576</v>
      </c>
      <c r="AT1603">
        <v>-2.3466312885284424</v>
      </c>
      <c r="AU1603">
        <v>-1.0425018072128296</v>
      </c>
      <c r="AV1603">
        <v>5.5518131256103516</v>
      </c>
      <c r="AW1603">
        <v>5.677558422088623</v>
      </c>
      <c r="AX1603">
        <v>5.7347302436828613</v>
      </c>
      <c r="AY1603">
        <v>5.7031903266906738</v>
      </c>
      <c r="AZ1603">
        <v>5.5925235748291016</v>
      </c>
      <c r="BA1603">
        <v>-1.3447259664535522</v>
      </c>
      <c r="BB1603">
        <v>-1.0050210952758789</v>
      </c>
      <c r="BC1603">
        <v>-0.89086425304412842</v>
      </c>
      <c r="BD1603">
        <v>-0.64736783504486084</v>
      </c>
      <c r="BE1603">
        <v>-1.0041704177856445</v>
      </c>
      <c r="BF1603">
        <v>-1.3255654573440552</v>
      </c>
      <c r="BG1603">
        <v>-0.91736459732055664</v>
      </c>
      <c r="BH1603">
        <v>-0.78286510705947876</v>
      </c>
      <c r="BI1603">
        <v>-0.63181614875793457</v>
      </c>
      <c r="BJ1603">
        <v>-0.55424386262893677</v>
      </c>
      <c r="BK1603">
        <v>-0.57076942920684814</v>
      </c>
      <c r="BL1603">
        <v>-0.59485971927642822</v>
      </c>
      <c r="BM1603">
        <v>-0.71386313438415527</v>
      </c>
      <c r="BN1603">
        <v>-0.8169974684715271</v>
      </c>
      <c r="BO1603">
        <v>-0.90645718574523926</v>
      </c>
      <c r="BP1603">
        <v>-0.97600305080413818</v>
      </c>
      <c r="BQ1603">
        <v>-1.121970534324646</v>
      </c>
      <c r="BR1603">
        <v>-1.1763955354690552</v>
      </c>
      <c r="BS1603">
        <v>-0.1465369313955307</v>
      </c>
      <c r="BT1603">
        <v>5.914848804473877</v>
      </c>
      <c r="BU1603">
        <v>6.0286831855773926</v>
      </c>
      <c r="BV1603">
        <v>6.077385425567627</v>
      </c>
      <c r="BW1603">
        <v>6.0483913421630859</v>
      </c>
      <c r="BX1603">
        <v>5.9543933868408203</v>
      </c>
      <c r="BY1603">
        <v>-0.45357915759086609</v>
      </c>
      <c r="BZ1603">
        <v>-0.60191667079925537</v>
      </c>
      <c r="CA1603">
        <v>-0.54023206233978271</v>
      </c>
      <c r="CB1603">
        <v>-0.41173276305198669</v>
      </c>
      <c r="CC1603">
        <v>-0.57372796535491943</v>
      </c>
      <c r="CD1603">
        <v>-0.73959004878997803</v>
      </c>
      <c r="CE1603">
        <v>4.8921536654233932E-2</v>
      </c>
      <c r="CF1603">
        <v>4.2653422802686691E-2</v>
      </c>
      <c r="CG1603">
        <v>2.9012005776166916E-2</v>
      </c>
      <c r="CH1603">
        <v>-4.9851986113935709E-4</v>
      </c>
      <c r="CI1603">
        <v>-2.7952719479799271E-2</v>
      </c>
      <c r="CJ1603">
        <v>-5.1940362900495529E-2</v>
      </c>
      <c r="CK1603">
        <v>-0.13588882982730865</v>
      </c>
      <c r="CL1603">
        <v>-0.21015460789203644</v>
      </c>
      <c r="CM1603">
        <v>-0.26049351692199707</v>
      </c>
      <c r="CN1603">
        <v>-0.27325525879859924</v>
      </c>
      <c r="CO1603">
        <v>-0.34455627202987671</v>
      </c>
      <c r="CP1603">
        <v>-0.36589372158050537</v>
      </c>
      <c r="CQ1603">
        <v>0.47400563955307007</v>
      </c>
      <c r="CR1603">
        <v>6.1662859916687012</v>
      </c>
      <c r="CS1603">
        <v>6.2718710899353027</v>
      </c>
      <c r="CT1603">
        <v>6.3147072792053223</v>
      </c>
      <c r="CU1603">
        <v>6.2874765396118164</v>
      </c>
      <c r="CV1603">
        <v>6.2050237655639648</v>
      </c>
      <c r="CW1603">
        <v>0.16362640261650085</v>
      </c>
      <c r="CX1603">
        <v>-0.3227277398109436</v>
      </c>
      <c r="CY1603">
        <v>-0.29738527536392212</v>
      </c>
      <c r="CZ1603">
        <v>-0.24853263795375824</v>
      </c>
      <c r="DA1603">
        <v>-0.27560490369796753</v>
      </c>
      <c r="DB1603">
        <v>-0.33374530076980591</v>
      </c>
      <c r="DC1603">
        <v>1.0152076482772827</v>
      </c>
      <c r="DD1603">
        <v>0.86817198991775513</v>
      </c>
      <c r="DE1603">
        <v>0.68984013795852661</v>
      </c>
      <c r="DF1603">
        <v>0.55324685573577881</v>
      </c>
      <c r="DG1603">
        <v>0.51486396789550781</v>
      </c>
      <c r="DH1603">
        <v>0.49097898602485657</v>
      </c>
      <c r="DI1603">
        <v>0.44208550453186035</v>
      </c>
      <c r="DJ1603">
        <v>0.39668828248977661</v>
      </c>
      <c r="DK1603">
        <v>0.38547015190124512</v>
      </c>
      <c r="DL1603">
        <v>0.4294925332069397</v>
      </c>
      <c r="DM1603">
        <v>0.43285796046257019</v>
      </c>
      <c r="DN1603">
        <v>0.44460806250572205</v>
      </c>
      <c r="DO1603">
        <v>1.094548225402832</v>
      </c>
      <c r="DP1603">
        <v>6.4177231788635254</v>
      </c>
      <c r="DQ1603">
        <v>6.5150589942932129</v>
      </c>
      <c r="DR1603">
        <v>6.5520291328430176</v>
      </c>
      <c r="DS1603">
        <v>6.5265617370605469</v>
      </c>
      <c r="DT1603">
        <v>6.4556541442871094</v>
      </c>
      <c r="DU1603">
        <v>0.78083193302154541</v>
      </c>
      <c r="DV1603">
        <v>-4.3538808822631836E-2</v>
      </c>
      <c r="DW1603">
        <v>-5.4538484662771225E-2</v>
      </c>
      <c r="DX1603">
        <v>-8.5332512855529785E-2</v>
      </c>
      <c r="DY1603">
        <v>2.2518185898661613E-2</v>
      </c>
      <c r="DZ1603">
        <v>7.2099462151527405E-2</v>
      </c>
      <c r="EA1603">
        <v>2.4103713035583496</v>
      </c>
      <c r="EB1603">
        <v>2.0600895881652832</v>
      </c>
      <c r="EC1603">
        <v>1.6439710855484009</v>
      </c>
      <c r="ED1603">
        <v>1.3527672290802002</v>
      </c>
      <c r="EE1603">
        <v>1.2986050844192505</v>
      </c>
      <c r="EF1603">
        <v>1.274868369102478</v>
      </c>
      <c r="EG1603">
        <v>1.2765885591506958</v>
      </c>
      <c r="EH1603">
        <v>1.2728730440139771</v>
      </c>
      <c r="EI1603">
        <v>1.3181390762329102</v>
      </c>
      <c r="EJ1603">
        <v>1.4441486597061157</v>
      </c>
      <c r="EK1603">
        <v>1.5553206205368042</v>
      </c>
      <c r="EL1603">
        <v>1.6148438453674316</v>
      </c>
      <c r="EM1603">
        <v>1.9905130863189697</v>
      </c>
      <c r="EN1603">
        <v>6.7807588577270508</v>
      </c>
      <c r="EO1603">
        <v>6.8661837577819824</v>
      </c>
      <c r="EP1603">
        <v>6.8946843147277832</v>
      </c>
      <c r="EQ1603">
        <v>6.871762752532959</v>
      </c>
      <c r="ER1603">
        <v>6.8175239562988281</v>
      </c>
      <c r="ES1603">
        <v>1.6719787120819092</v>
      </c>
      <c r="ET1603">
        <v>0.35956567525863647</v>
      </c>
      <c r="EU1603">
        <v>0.29609370231628418</v>
      </c>
      <c r="EV1603">
        <v>0.15030254423618317</v>
      </c>
      <c r="EW1603">
        <v>0.45296058058738708</v>
      </c>
      <c r="EX1603">
        <v>0.65807485580444336</v>
      </c>
      <c r="EY1603">
        <v>71.74456787109375</v>
      </c>
      <c r="EZ1603">
        <v>71.49609375</v>
      </c>
      <c r="FA1603">
        <v>71.130500793457031</v>
      </c>
      <c r="FB1603">
        <v>70.788703918457031</v>
      </c>
      <c r="FC1603">
        <v>70.781021118164063</v>
      </c>
      <c r="FD1603">
        <v>70.212150573730469</v>
      </c>
      <c r="FE1603">
        <v>71.900749206542969</v>
      </c>
      <c r="FF1603">
        <v>72.593772888183594</v>
      </c>
      <c r="FG1603">
        <v>77.633262634277344</v>
      </c>
      <c r="FH1603">
        <v>83.606658935546875</v>
      </c>
      <c r="FI1603">
        <v>88.671791076660156</v>
      </c>
      <c r="FJ1603">
        <v>91.563224792480469</v>
      </c>
      <c r="FK1603">
        <v>91.902961730957031</v>
      </c>
      <c r="FL1603">
        <v>92.2813720703125</v>
      </c>
      <c r="FM1603">
        <v>91.796005249023438</v>
      </c>
      <c r="FN1603">
        <v>91.576034545898437</v>
      </c>
      <c r="FO1603">
        <v>91.749984741210937</v>
      </c>
      <c r="FP1603">
        <v>90.134658813476562</v>
      </c>
      <c r="FQ1603">
        <v>88.146987915039063</v>
      </c>
      <c r="FR1603">
        <v>82.655120849609375</v>
      </c>
      <c r="FS1603">
        <v>79.912498474121094</v>
      </c>
      <c r="FT1603">
        <v>78.192710876464844</v>
      </c>
      <c r="FU1603">
        <v>76.63787841796875</v>
      </c>
      <c r="FV1603">
        <v>75.132575988769531</v>
      </c>
      <c r="FW1603">
        <v>181</v>
      </c>
      <c r="FX1603">
        <v>8.9820645749568939E-2</v>
      </c>
      <c r="FY1603">
        <v>1</v>
      </c>
    </row>
    <row r="1604" spans="1:181" x14ac:dyDescent="0.2">
      <c r="A1604" t="s">
        <v>243</v>
      </c>
      <c r="B1604" t="s">
        <v>239</v>
      </c>
      <c r="C1604" t="s">
        <v>214</v>
      </c>
      <c r="D1604" t="s">
        <v>41</v>
      </c>
      <c r="E1604">
        <v>2019</v>
      </c>
      <c r="F1604" t="s">
        <v>224</v>
      </c>
      <c r="G1604" t="s">
        <v>245</v>
      </c>
      <c r="H1604">
        <v>190</v>
      </c>
      <c r="K1604">
        <v>17.479331970214844</v>
      </c>
      <c r="L1604">
        <v>16.803493499755859</v>
      </c>
      <c r="M1604">
        <v>16.337604522705078</v>
      </c>
      <c r="N1604">
        <v>16.53571891784668</v>
      </c>
      <c r="O1604">
        <v>17.400485992431641</v>
      </c>
      <c r="P1604">
        <v>18.464994430541992</v>
      </c>
      <c r="Q1604">
        <v>22.127750396728516</v>
      </c>
      <c r="R1604">
        <v>24.9969482421875</v>
      </c>
      <c r="S1604">
        <v>28.188894271850586</v>
      </c>
      <c r="T1604">
        <v>30.797582626342773</v>
      </c>
      <c r="U1604">
        <v>34.446613311767578</v>
      </c>
      <c r="V1604">
        <v>36.152210235595703</v>
      </c>
      <c r="W1604">
        <v>36.557086944580078</v>
      </c>
      <c r="X1604">
        <v>37.339508056640625</v>
      </c>
      <c r="Y1604">
        <v>37.531772613525391</v>
      </c>
      <c r="Z1604">
        <v>37.708045959472656</v>
      </c>
      <c r="AA1604">
        <v>37.846336364746094</v>
      </c>
      <c r="AB1604">
        <v>37.783084869384766</v>
      </c>
      <c r="AC1604">
        <v>37.510105133056641</v>
      </c>
      <c r="AD1604">
        <v>36.231025695800781</v>
      </c>
      <c r="AE1604">
        <v>33.086101531982422</v>
      </c>
      <c r="AF1604">
        <v>26.753259658813477</v>
      </c>
      <c r="AG1604">
        <v>21.445278167724609</v>
      </c>
      <c r="AH1604">
        <v>18.2760009765625</v>
      </c>
      <c r="AI1604">
        <v>-2.3125283718109131</v>
      </c>
      <c r="AJ1604">
        <v>-1.9747828245162964</v>
      </c>
      <c r="AK1604">
        <v>-1.5859470367431641</v>
      </c>
      <c r="AL1604">
        <v>-1.3537642955780029</v>
      </c>
      <c r="AM1604">
        <v>-1.3545105457305908</v>
      </c>
      <c r="AN1604">
        <v>-1.3787490129470825</v>
      </c>
      <c r="AO1604">
        <v>-1.5483663082122803</v>
      </c>
      <c r="AP1604">
        <v>-1.6931822299957275</v>
      </c>
      <c r="AQ1604">
        <v>-1.8391261100769043</v>
      </c>
      <c r="AR1604">
        <v>-1.990659236907959</v>
      </c>
      <c r="AS1604">
        <v>-2.2444331645965576</v>
      </c>
      <c r="AT1604">
        <v>-2.3466312885284424</v>
      </c>
      <c r="AU1604">
        <v>-1.0425018072128296</v>
      </c>
      <c r="AV1604">
        <v>5.5518131256103516</v>
      </c>
      <c r="AW1604">
        <v>5.677558422088623</v>
      </c>
      <c r="AX1604">
        <v>5.7347302436828613</v>
      </c>
      <c r="AY1604">
        <v>5.7031903266906738</v>
      </c>
      <c r="AZ1604">
        <v>5.5925235748291016</v>
      </c>
      <c r="BA1604">
        <v>-1.3447259664535522</v>
      </c>
      <c r="BB1604">
        <v>-1.0050210952758789</v>
      </c>
      <c r="BC1604">
        <v>-0.89086425304412842</v>
      </c>
      <c r="BD1604">
        <v>-0.64736783504486084</v>
      </c>
      <c r="BE1604">
        <v>-1.0041704177856445</v>
      </c>
      <c r="BF1604">
        <v>-1.3255654573440552</v>
      </c>
      <c r="BG1604">
        <v>-0.91736459732055664</v>
      </c>
      <c r="BH1604">
        <v>-0.78286510705947876</v>
      </c>
      <c r="BI1604">
        <v>-0.63181614875793457</v>
      </c>
      <c r="BJ1604">
        <v>-0.55424386262893677</v>
      </c>
      <c r="BK1604">
        <v>-0.57076942920684814</v>
      </c>
      <c r="BL1604">
        <v>-0.59485971927642822</v>
      </c>
      <c r="BM1604">
        <v>-0.71386313438415527</v>
      </c>
      <c r="BN1604">
        <v>-0.8169974684715271</v>
      </c>
      <c r="BO1604">
        <v>-0.90645718574523926</v>
      </c>
      <c r="BP1604">
        <v>-0.97600305080413818</v>
      </c>
      <c r="BQ1604">
        <v>-1.121970534324646</v>
      </c>
      <c r="BR1604">
        <v>-1.1763955354690552</v>
      </c>
      <c r="BS1604">
        <v>-0.1465369313955307</v>
      </c>
      <c r="BT1604">
        <v>5.914848804473877</v>
      </c>
      <c r="BU1604">
        <v>6.0286831855773926</v>
      </c>
      <c r="BV1604">
        <v>6.077385425567627</v>
      </c>
      <c r="BW1604">
        <v>6.0483913421630859</v>
      </c>
      <c r="BX1604">
        <v>5.9543933868408203</v>
      </c>
      <c r="BY1604">
        <v>-0.45357915759086609</v>
      </c>
      <c r="BZ1604">
        <v>-0.60191667079925537</v>
      </c>
      <c r="CA1604">
        <v>-0.54023206233978271</v>
      </c>
      <c r="CB1604">
        <v>-0.41173276305198669</v>
      </c>
      <c r="CC1604">
        <v>-0.57372796535491943</v>
      </c>
      <c r="CD1604">
        <v>-0.73959004878997803</v>
      </c>
      <c r="CE1604">
        <v>4.8921536654233932E-2</v>
      </c>
      <c r="CF1604">
        <v>4.2653422802686691E-2</v>
      </c>
      <c r="CG1604">
        <v>2.9012005776166916E-2</v>
      </c>
      <c r="CH1604">
        <v>-4.9851986113935709E-4</v>
      </c>
      <c r="CI1604">
        <v>-2.7952719479799271E-2</v>
      </c>
      <c r="CJ1604">
        <v>-5.1940362900495529E-2</v>
      </c>
      <c r="CK1604">
        <v>-0.13588882982730865</v>
      </c>
      <c r="CL1604">
        <v>-0.21015460789203644</v>
      </c>
      <c r="CM1604">
        <v>-0.26049351692199707</v>
      </c>
      <c r="CN1604">
        <v>-0.27325525879859924</v>
      </c>
      <c r="CO1604">
        <v>-0.34455627202987671</v>
      </c>
      <c r="CP1604">
        <v>-0.36589372158050537</v>
      </c>
      <c r="CQ1604">
        <v>0.47400563955307007</v>
      </c>
      <c r="CR1604">
        <v>6.1662859916687012</v>
      </c>
      <c r="CS1604">
        <v>6.2718710899353027</v>
      </c>
      <c r="CT1604">
        <v>6.3147072792053223</v>
      </c>
      <c r="CU1604">
        <v>6.2874765396118164</v>
      </c>
      <c r="CV1604">
        <v>6.2050237655639648</v>
      </c>
      <c r="CW1604">
        <v>0.16362640261650085</v>
      </c>
      <c r="CX1604">
        <v>-0.3227277398109436</v>
      </c>
      <c r="CY1604">
        <v>-0.29738527536392212</v>
      </c>
      <c r="CZ1604">
        <v>-0.24853263795375824</v>
      </c>
      <c r="DA1604">
        <v>-0.27560490369796753</v>
      </c>
      <c r="DB1604">
        <v>-0.33374530076980591</v>
      </c>
      <c r="DC1604">
        <v>1.0152076482772827</v>
      </c>
      <c r="DD1604">
        <v>0.86817198991775513</v>
      </c>
      <c r="DE1604">
        <v>0.68984013795852661</v>
      </c>
      <c r="DF1604">
        <v>0.55324685573577881</v>
      </c>
      <c r="DG1604">
        <v>0.51486396789550781</v>
      </c>
      <c r="DH1604">
        <v>0.49097898602485657</v>
      </c>
      <c r="DI1604">
        <v>0.44208550453186035</v>
      </c>
      <c r="DJ1604">
        <v>0.39668828248977661</v>
      </c>
      <c r="DK1604">
        <v>0.38547015190124512</v>
      </c>
      <c r="DL1604">
        <v>0.4294925332069397</v>
      </c>
      <c r="DM1604">
        <v>0.43285796046257019</v>
      </c>
      <c r="DN1604">
        <v>0.44460806250572205</v>
      </c>
      <c r="DO1604">
        <v>1.094548225402832</v>
      </c>
      <c r="DP1604">
        <v>6.4177231788635254</v>
      </c>
      <c r="DQ1604">
        <v>6.5150589942932129</v>
      </c>
      <c r="DR1604">
        <v>6.5520291328430176</v>
      </c>
      <c r="DS1604">
        <v>6.5265617370605469</v>
      </c>
      <c r="DT1604">
        <v>6.4556541442871094</v>
      </c>
      <c r="DU1604">
        <v>0.78083193302154541</v>
      </c>
      <c r="DV1604">
        <v>-4.3538808822631836E-2</v>
      </c>
      <c r="DW1604">
        <v>-5.4538484662771225E-2</v>
      </c>
      <c r="DX1604">
        <v>-8.5332512855529785E-2</v>
      </c>
      <c r="DY1604">
        <v>2.2518185898661613E-2</v>
      </c>
      <c r="DZ1604">
        <v>7.2099462151527405E-2</v>
      </c>
      <c r="EA1604">
        <v>2.4103713035583496</v>
      </c>
      <c r="EB1604">
        <v>2.0600895881652832</v>
      </c>
      <c r="EC1604">
        <v>1.6439710855484009</v>
      </c>
      <c r="ED1604">
        <v>1.3527672290802002</v>
      </c>
      <c r="EE1604">
        <v>1.2986050844192505</v>
      </c>
      <c r="EF1604">
        <v>1.274868369102478</v>
      </c>
      <c r="EG1604">
        <v>1.2765885591506958</v>
      </c>
      <c r="EH1604">
        <v>1.2728730440139771</v>
      </c>
      <c r="EI1604">
        <v>1.3181390762329102</v>
      </c>
      <c r="EJ1604">
        <v>1.4441486597061157</v>
      </c>
      <c r="EK1604">
        <v>1.5553206205368042</v>
      </c>
      <c r="EL1604">
        <v>1.6148438453674316</v>
      </c>
      <c r="EM1604">
        <v>1.9905130863189697</v>
      </c>
      <c r="EN1604">
        <v>6.7807588577270508</v>
      </c>
      <c r="EO1604">
        <v>6.8661837577819824</v>
      </c>
      <c r="EP1604">
        <v>6.8946843147277832</v>
      </c>
      <c r="EQ1604">
        <v>6.871762752532959</v>
      </c>
      <c r="ER1604">
        <v>6.8175239562988281</v>
      </c>
      <c r="ES1604">
        <v>1.6719787120819092</v>
      </c>
      <c r="ET1604">
        <v>0.35956567525863647</v>
      </c>
      <c r="EU1604">
        <v>0.29609370231628418</v>
      </c>
      <c r="EV1604">
        <v>0.15030254423618317</v>
      </c>
      <c r="EW1604">
        <v>0.45296058058738708</v>
      </c>
      <c r="EX1604">
        <v>0.65807485580444336</v>
      </c>
      <c r="EY1604">
        <v>71.74456787109375</v>
      </c>
      <c r="EZ1604">
        <v>71.49609375</v>
      </c>
      <c r="FA1604">
        <v>71.130500793457031</v>
      </c>
      <c r="FB1604">
        <v>70.788703918457031</v>
      </c>
      <c r="FC1604">
        <v>70.781021118164063</v>
      </c>
      <c r="FD1604">
        <v>70.212150573730469</v>
      </c>
      <c r="FE1604">
        <v>71.900749206542969</v>
      </c>
      <c r="FF1604">
        <v>72.593772888183594</v>
      </c>
      <c r="FG1604">
        <v>77.633262634277344</v>
      </c>
      <c r="FH1604">
        <v>83.606658935546875</v>
      </c>
      <c r="FI1604">
        <v>88.671791076660156</v>
      </c>
      <c r="FJ1604">
        <v>91.563224792480469</v>
      </c>
      <c r="FK1604">
        <v>91.902961730957031</v>
      </c>
      <c r="FL1604">
        <v>92.2813720703125</v>
      </c>
      <c r="FM1604">
        <v>91.796005249023438</v>
      </c>
      <c r="FN1604">
        <v>91.576034545898437</v>
      </c>
      <c r="FO1604">
        <v>91.749984741210937</v>
      </c>
      <c r="FP1604">
        <v>90.134658813476562</v>
      </c>
      <c r="FQ1604">
        <v>88.146987915039063</v>
      </c>
      <c r="FR1604">
        <v>82.655120849609375</v>
      </c>
      <c r="FS1604">
        <v>79.912498474121094</v>
      </c>
      <c r="FT1604">
        <v>78.192710876464844</v>
      </c>
      <c r="FU1604">
        <v>76.63787841796875</v>
      </c>
      <c r="FV1604">
        <v>75.132575988769531</v>
      </c>
      <c r="FW1604">
        <v>181</v>
      </c>
      <c r="FX1604">
        <v>8.9820645749568939E-2</v>
      </c>
      <c r="FY1604">
        <v>1</v>
      </c>
    </row>
    <row r="1605" spans="1:181" x14ac:dyDescent="0.2">
      <c r="A1605" t="s">
        <v>243</v>
      </c>
      <c r="B1605" t="s">
        <v>239</v>
      </c>
      <c r="C1605" t="s">
        <v>214</v>
      </c>
      <c r="D1605" t="s">
        <v>41</v>
      </c>
      <c r="E1605">
        <v>2020</v>
      </c>
      <c r="F1605" t="s">
        <v>224</v>
      </c>
      <c r="G1605" t="s">
        <v>245</v>
      </c>
      <c r="H1605">
        <v>190</v>
      </c>
      <c r="K1605">
        <v>17.479331970214844</v>
      </c>
      <c r="L1605">
        <v>16.803493499755859</v>
      </c>
      <c r="M1605">
        <v>16.337604522705078</v>
      </c>
      <c r="N1605">
        <v>16.53571891784668</v>
      </c>
      <c r="O1605">
        <v>17.400485992431641</v>
      </c>
      <c r="P1605">
        <v>18.464994430541992</v>
      </c>
      <c r="Q1605">
        <v>22.127750396728516</v>
      </c>
      <c r="R1605">
        <v>24.9969482421875</v>
      </c>
      <c r="S1605">
        <v>28.188894271850586</v>
      </c>
      <c r="T1605">
        <v>30.797582626342773</v>
      </c>
      <c r="U1605">
        <v>34.446613311767578</v>
      </c>
      <c r="V1605">
        <v>36.152210235595703</v>
      </c>
      <c r="W1605">
        <v>36.557086944580078</v>
      </c>
      <c r="X1605">
        <v>37.339508056640625</v>
      </c>
      <c r="Y1605">
        <v>37.531772613525391</v>
      </c>
      <c r="Z1605">
        <v>37.708045959472656</v>
      </c>
      <c r="AA1605">
        <v>37.846336364746094</v>
      </c>
      <c r="AB1605">
        <v>37.783084869384766</v>
      </c>
      <c r="AC1605">
        <v>37.510105133056641</v>
      </c>
      <c r="AD1605">
        <v>36.231025695800781</v>
      </c>
      <c r="AE1605">
        <v>33.086101531982422</v>
      </c>
      <c r="AF1605">
        <v>26.753259658813477</v>
      </c>
      <c r="AG1605">
        <v>21.445278167724609</v>
      </c>
      <c r="AH1605">
        <v>18.2760009765625</v>
      </c>
      <c r="AI1605">
        <v>-2.3125283718109131</v>
      </c>
      <c r="AJ1605">
        <v>-1.9747828245162964</v>
      </c>
      <c r="AK1605">
        <v>-1.5859470367431641</v>
      </c>
      <c r="AL1605">
        <v>-1.3537642955780029</v>
      </c>
      <c r="AM1605">
        <v>-1.3545105457305908</v>
      </c>
      <c r="AN1605">
        <v>-1.3787490129470825</v>
      </c>
      <c r="AO1605">
        <v>-1.5483663082122803</v>
      </c>
      <c r="AP1605">
        <v>-1.6931822299957275</v>
      </c>
      <c r="AQ1605">
        <v>-1.8391261100769043</v>
      </c>
      <c r="AR1605">
        <v>-1.990659236907959</v>
      </c>
      <c r="AS1605">
        <v>-2.2444331645965576</v>
      </c>
      <c r="AT1605">
        <v>-2.3466312885284424</v>
      </c>
      <c r="AU1605">
        <v>-1.0425018072128296</v>
      </c>
      <c r="AV1605">
        <v>5.5518131256103516</v>
      </c>
      <c r="AW1605">
        <v>5.677558422088623</v>
      </c>
      <c r="AX1605">
        <v>5.7347302436828613</v>
      </c>
      <c r="AY1605">
        <v>5.7031903266906738</v>
      </c>
      <c r="AZ1605">
        <v>5.5925235748291016</v>
      </c>
      <c r="BA1605">
        <v>-1.3447259664535522</v>
      </c>
      <c r="BB1605">
        <v>-1.0050210952758789</v>
      </c>
      <c r="BC1605">
        <v>-0.89086425304412842</v>
      </c>
      <c r="BD1605">
        <v>-0.64736783504486084</v>
      </c>
      <c r="BE1605">
        <v>-1.0041704177856445</v>
      </c>
      <c r="BF1605">
        <v>-1.3255654573440552</v>
      </c>
      <c r="BG1605">
        <v>-0.91736459732055664</v>
      </c>
      <c r="BH1605">
        <v>-0.78286510705947876</v>
      </c>
      <c r="BI1605">
        <v>-0.63181614875793457</v>
      </c>
      <c r="BJ1605">
        <v>-0.55424386262893677</v>
      </c>
      <c r="BK1605">
        <v>-0.57076942920684814</v>
      </c>
      <c r="BL1605">
        <v>-0.59485971927642822</v>
      </c>
      <c r="BM1605">
        <v>-0.71386313438415527</v>
      </c>
      <c r="BN1605">
        <v>-0.8169974684715271</v>
      </c>
      <c r="BO1605">
        <v>-0.90645718574523926</v>
      </c>
      <c r="BP1605">
        <v>-0.97600305080413818</v>
      </c>
      <c r="BQ1605">
        <v>-1.121970534324646</v>
      </c>
      <c r="BR1605">
        <v>-1.1763955354690552</v>
      </c>
      <c r="BS1605">
        <v>-0.1465369313955307</v>
      </c>
      <c r="BT1605">
        <v>5.914848804473877</v>
      </c>
      <c r="BU1605">
        <v>6.0286831855773926</v>
      </c>
      <c r="BV1605">
        <v>6.077385425567627</v>
      </c>
      <c r="BW1605">
        <v>6.0483913421630859</v>
      </c>
      <c r="BX1605">
        <v>5.9543933868408203</v>
      </c>
      <c r="BY1605">
        <v>-0.45357915759086609</v>
      </c>
      <c r="BZ1605">
        <v>-0.60191667079925537</v>
      </c>
      <c r="CA1605">
        <v>-0.54023206233978271</v>
      </c>
      <c r="CB1605">
        <v>-0.41173276305198669</v>
      </c>
      <c r="CC1605">
        <v>-0.57372796535491943</v>
      </c>
      <c r="CD1605">
        <v>-0.73959004878997803</v>
      </c>
      <c r="CE1605">
        <v>4.8921536654233932E-2</v>
      </c>
      <c r="CF1605">
        <v>4.2653422802686691E-2</v>
      </c>
      <c r="CG1605">
        <v>2.9012005776166916E-2</v>
      </c>
      <c r="CH1605">
        <v>-4.9851986113935709E-4</v>
      </c>
      <c r="CI1605">
        <v>-2.7952719479799271E-2</v>
      </c>
      <c r="CJ1605">
        <v>-5.1940362900495529E-2</v>
      </c>
      <c r="CK1605">
        <v>-0.13588882982730865</v>
      </c>
      <c r="CL1605">
        <v>-0.21015460789203644</v>
      </c>
      <c r="CM1605">
        <v>-0.26049351692199707</v>
      </c>
      <c r="CN1605">
        <v>-0.27325525879859924</v>
      </c>
      <c r="CO1605">
        <v>-0.34455627202987671</v>
      </c>
      <c r="CP1605">
        <v>-0.36589372158050537</v>
      </c>
      <c r="CQ1605">
        <v>0.47400563955307007</v>
      </c>
      <c r="CR1605">
        <v>6.1662859916687012</v>
      </c>
      <c r="CS1605">
        <v>6.2718710899353027</v>
      </c>
      <c r="CT1605">
        <v>6.3147072792053223</v>
      </c>
      <c r="CU1605">
        <v>6.2874765396118164</v>
      </c>
      <c r="CV1605">
        <v>6.2050237655639648</v>
      </c>
      <c r="CW1605">
        <v>0.16362640261650085</v>
      </c>
      <c r="CX1605">
        <v>-0.3227277398109436</v>
      </c>
      <c r="CY1605">
        <v>-0.29738527536392212</v>
      </c>
      <c r="CZ1605">
        <v>-0.24853263795375824</v>
      </c>
      <c r="DA1605">
        <v>-0.27560490369796753</v>
      </c>
      <c r="DB1605">
        <v>-0.33374530076980591</v>
      </c>
      <c r="DC1605">
        <v>1.0152076482772827</v>
      </c>
      <c r="DD1605">
        <v>0.86817198991775513</v>
      </c>
      <c r="DE1605">
        <v>0.68984013795852661</v>
      </c>
      <c r="DF1605">
        <v>0.55324685573577881</v>
      </c>
      <c r="DG1605">
        <v>0.51486396789550781</v>
      </c>
      <c r="DH1605">
        <v>0.49097898602485657</v>
      </c>
      <c r="DI1605">
        <v>0.44208550453186035</v>
      </c>
      <c r="DJ1605">
        <v>0.39668828248977661</v>
      </c>
      <c r="DK1605">
        <v>0.38547015190124512</v>
      </c>
      <c r="DL1605">
        <v>0.4294925332069397</v>
      </c>
      <c r="DM1605">
        <v>0.43285796046257019</v>
      </c>
      <c r="DN1605">
        <v>0.44460806250572205</v>
      </c>
      <c r="DO1605">
        <v>1.094548225402832</v>
      </c>
      <c r="DP1605">
        <v>6.4177231788635254</v>
      </c>
      <c r="DQ1605">
        <v>6.5150589942932129</v>
      </c>
      <c r="DR1605">
        <v>6.5520291328430176</v>
      </c>
      <c r="DS1605">
        <v>6.5265617370605469</v>
      </c>
      <c r="DT1605">
        <v>6.4556541442871094</v>
      </c>
      <c r="DU1605">
        <v>0.78083193302154541</v>
      </c>
      <c r="DV1605">
        <v>-4.3538808822631836E-2</v>
      </c>
      <c r="DW1605">
        <v>-5.4538484662771225E-2</v>
      </c>
      <c r="DX1605">
        <v>-8.5332512855529785E-2</v>
      </c>
      <c r="DY1605">
        <v>2.2518185898661613E-2</v>
      </c>
      <c r="DZ1605">
        <v>7.2099462151527405E-2</v>
      </c>
      <c r="EA1605">
        <v>2.4103713035583496</v>
      </c>
      <c r="EB1605">
        <v>2.0600895881652832</v>
      </c>
      <c r="EC1605">
        <v>1.6439710855484009</v>
      </c>
      <c r="ED1605">
        <v>1.3527672290802002</v>
      </c>
      <c r="EE1605">
        <v>1.2986050844192505</v>
      </c>
      <c r="EF1605">
        <v>1.274868369102478</v>
      </c>
      <c r="EG1605">
        <v>1.2765885591506958</v>
      </c>
      <c r="EH1605">
        <v>1.2728730440139771</v>
      </c>
      <c r="EI1605">
        <v>1.3181390762329102</v>
      </c>
      <c r="EJ1605">
        <v>1.4441486597061157</v>
      </c>
      <c r="EK1605">
        <v>1.5553206205368042</v>
      </c>
      <c r="EL1605">
        <v>1.6148438453674316</v>
      </c>
      <c r="EM1605">
        <v>1.9905130863189697</v>
      </c>
      <c r="EN1605">
        <v>6.7807588577270508</v>
      </c>
      <c r="EO1605">
        <v>6.8661837577819824</v>
      </c>
      <c r="EP1605">
        <v>6.8946843147277832</v>
      </c>
      <c r="EQ1605">
        <v>6.871762752532959</v>
      </c>
      <c r="ER1605">
        <v>6.8175239562988281</v>
      </c>
      <c r="ES1605">
        <v>1.6719787120819092</v>
      </c>
      <c r="ET1605">
        <v>0.35956567525863647</v>
      </c>
      <c r="EU1605">
        <v>0.29609370231628418</v>
      </c>
      <c r="EV1605">
        <v>0.15030254423618317</v>
      </c>
      <c r="EW1605">
        <v>0.45296058058738708</v>
      </c>
      <c r="EX1605">
        <v>0.65807485580444336</v>
      </c>
      <c r="EY1605">
        <v>71.74456787109375</v>
      </c>
      <c r="EZ1605">
        <v>71.49609375</v>
      </c>
      <c r="FA1605">
        <v>71.130500793457031</v>
      </c>
      <c r="FB1605">
        <v>70.788703918457031</v>
      </c>
      <c r="FC1605">
        <v>70.781021118164063</v>
      </c>
      <c r="FD1605">
        <v>70.212150573730469</v>
      </c>
      <c r="FE1605">
        <v>71.900749206542969</v>
      </c>
      <c r="FF1605">
        <v>72.593772888183594</v>
      </c>
      <c r="FG1605">
        <v>77.633262634277344</v>
      </c>
      <c r="FH1605">
        <v>83.606658935546875</v>
      </c>
      <c r="FI1605">
        <v>88.671791076660156</v>
      </c>
      <c r="FJ1605">
        <v>91.563224792480469</v>
      </c>
      <c r="FK1605">
        <v>91.902961730957031</v>
      </c>
      <c r="FL1605">
        <v>92.2813720703125</v>
      </c>
      <c r="FM1605">
        <v>91.796005249023438</v>
      </c>
      <c r="FN1605">
        <v>91.576034545898437</v>
      </c>
      <c r="FO1605">
        <v>91.749984741210937</v>
      </c>
      <c r="FP1605">
        <v>90.134658813476562</v>
      </c>
      <c r="FQ1605">
        <v>88.146987915039063</v>
      </c>
      <c r="FR1605">
        <v>82.655120849609375</v>
      </c>
      <c r="FS1605">
        <v>79.912498474121094</v>
      </c>
      <c r="FT1605">
        <v>78.192710876464844</v>
      </c>
      <c r="FU1605">
        <v>76.63787841796875</v>
      </c>
      <c r="FV1605">
        <v>75.132575988769531</v>
      </c>
      <c r="FW1605">
        <v>181</v>
      </c>
      <c r="FX1605">
        <v>8.9820645749568939E-2</v>
      </c>
      <c r="FY1605">
        <v>1</v>
      </c>
    </row>
    <row r="1606" spans="1:181" x14ac:dyDescent="0.2">
      <c r="A1606" t="s">
        <v>243</v>
      </c>
      <c r="B1606" t="s">
        <v>239</v>
      </c>
      <c r="C1606" t="s">
        <v>214</v>
      </c>
      <c r="D1606" t="s">
        <v>41</v>
      </c>
      <c r="E1606">
        <v>2021</v>
      </c>
      <c r="F1606" t="s">
        <v>224</v>
      </c>
      <c r="G1606" t="s">
        <v>245</v>
      </c>
      <c r="H1606">
        <v>190</v>
      </c>
      <c r="K1606">
        <v>17.479331970214844</v>
      </c>
      <c r="L1606">
        <v>16.803493499755859</v>
      </c>
      <c r="M1606">
        <v>16.337604522705078</v>
      </c>
      <c r="N1606">
        <v>16.53571891784668</v>
      </c>
      <c r="O1606">
        <v>17.400485992431641</v>
      </c>
      <c r="P1606">
        <v>18.464994430541992</v>
      </c>
      <c r="Q1606">
        <v>22.127750396728516</v>
      </c>
      <c r="R1606">
        <v>24.9969482421875</v>
      </c>
      <c r="S1606">
        <v>28.188894271850586</v>
      </c>
      <c r="T1606">
        <v>30.797582626342773</v>
      </c>
      <c r="U1606">
        <v>34.446613311767578</v>
      </c>
      <c r="V1606">
        <v>36.152210235595703</v>
      </c>
      <c r="W1606">
        <v>36.557086944580078</v>
      </c>
      <c r="X1606">
        <v>37.339508056640625</v>
      </c>
      <c r="Y1606">
        <v>37.531772613525391</v>
      </c>
      <c r="Z1606">
        <v>37.708045959472656</v>
      </c>
      <c r="AA1606">
        <v>37.846336364746094</v>
      </c>
      <c r="AB1606">
        <v>37.783084869384766</v>
      </c>
      <c r="AC1606">
        <v>37.510105133056641</v>
      </c>
      <c r="AD1606">
        <v>36.231025695800781</v>
      </c>
      <c r="AE1606">
        <v>33.086101531982422</v>
      </c>
      <c r="AF1606">
        <v>26.753259658813477</v>
      </c>
      <c r="AG1606">
        <v>21.445278167724609</v>
      </c>
      <c r="AH1606">
        <v>18.2760009765625</v>
      </c>
      <c r="AI1606">
        <v>-2.3125283718109131</v>
      </c>
      <c r="AJ1606">
        <v>-1.9747828245162964</v>
      </c>
      <c r="AK1606">
        <v>-1.5859470367431641</v>
      </c>
      <c r="AL1606">
        <v>-1.3537642955780029</v>
      </c>
      <c r="AM1606">
        <v>-1.3545105457305908</v>
      </c>
      <c r="AN1606">
        <v>-1.3787490129470825</v>
      </c>
      <c r="AO1606">
        <v>-1.5483663082122803</v>
      </c>
      <c r="AP1606">
        <v>-1.6931822299957275</v>
      </c>
      <c r="AQ1606">
        <v>-1.8391261100769043</v>
      </c>
      <c r="AR1606">
        <v>-1.990659236907959</v>
      </c>
      <c r="AS1606">
        <v>-2.2444331645965576</v>
      </c>
      <c r="AT1606">
        <v>-2.3466312885284424</v>
      </c>
      <c r="AU1606">
        <v>-1.0425018072128296</v>
      </c>
      <c r="AV1606">
        <v>5.5518131256103516</v>
      </c>
      <c r="AW1606">
        <v>5.677558422088623</v>
      </c>
      <c r="AX1606">
        <v>5.7347302436828613</v>
      </c>
      <c r="AY1606">
        <v>5.7031903266906738</v>
      </c>
      <c r="AZ1606">
        <v>5.5925235748291016</v>
      </c>
      <c r="BA1606">
        <v>-1.3447259664535522</v>
      </c>
      <c r="BB1606">
        <v>-1.0050210952758789</v>
      </c>
      <c r="BC1606">
        <v>-0.89086425304412842</v>
      </c>
      <c r="BD1606">
        <v>-0.64736783504486084</v>
      </c>
      <c r="BE1606">
        <v>-1.0041704177856445</v>
      </c>
      <c r="BF1606">
        <v>-1.3255654573440552</v>
      </c>
      <c r="BG1606">
        <v>-0.91736459732055664</v>
      </c>
      <c r="BH1606">
        <v>-0.78286510705947876</v>
      </c>
      <c r="BI1606">
        <v>-0.63181614875793457</v>
      </c>
      <c r="BJ1606">
        <v>-0.55424386262893677</v>
      </c>
      <c r="BK1606">
        <v>-0.57076942920684814</v>
      </c>
      <c r="BL1606">
        <v>-0.59485971927642822</v>
      </c>
      <c r="BM1606">
        <v>-0.71386313438415527</v>
      </c>
      <c r="BN1606">
        <v>-0.8169974684715271</v>
      </c>
      <c r="BO1606">
        <v>-0.90645718574523926</v>
      </c>
      <c r="BP1606">
        <v>-0.97600305080413818</v>
      </c>
      <c r="BQ1606">
        <v>-1.121970534324646</v>
      </c>
      <c r="BR1606">
        <v>-1.1763955354690552</v>
      </c>
      <c r="BS1606">
        <v>-0.1465369313955307</v>
      </c>
      <c r="BT1606">
        <v>5.914848804473877</v>
      </c>
      <c r="BU1606">
        <v>6.0286831855773926</v>
      </c>
      <c r="BV1606">
        <v>6.077385425567627</v>
      </c>
      <c r="BW1606">
        <v>6.0483913421630859</v>
      </c>
      <c r="BX1606">
        <v>5.9543933868408203</v>
      </c>
      <c r="BY1606">
        <v>-0.45357915759086609</v>
      </c>
      <c r="BZ1606">
        <v>-0.60191667079925537</v>
      </c>
      <c r="CA1606">
        <v>-0.54023206233978271</v>
      </c>
      <c r="CB1606">
        <v>-0.41173276305198669</v>
      </c>
      <c r="CC1606">
        <v>-0.57372796535491943</v>
      </c>
      <c r="CD1606">
        <v>-0.73959004878997803</v>
      </c>
      <c r="CE1606">
        <v>4.8921536654233932E-2</v>
      </c>
      <c r="CF1606">
        <v>4.2653422802686691E-2</v>
      </c>
      <c r="CG1606">
        <v>2.9012005776166916E-2</v>
      </c>
      <c r="CH1606">
        <v>-4.9851986113935709E-4</v>
      </c>
      <c r="CI1606">
        <v>-2.7952719479799271E-2</v>
      </c>
      <c r="CJ1606">
        <v>-5.1940362900495529E-2</v>
      </c>
      <c r="CK1606">
        <v>-0.13588882982730865</v>
      </c>
      <c r="CL1606">
        <v>-0.21015460789203644</v>
      </c>
      <c r="CM1606">
        <v>-0.26049351692199707</v>
      </c>
      <c r="CN1606">
        <v>-0.27325525879859924</v>
      </c>
      <c r="CO1606">
        <v>-0.34455627202987671</v>
      </c>
      <c r="CP1606">
        <v>-0.36589372158050537</v>
      </c>
      <c r="CQ1606">
        <v>0.47400563955307007</v>
      </c>
      <c r="CR1606">
        <v>6.1662859916687012</v>
      </c>
      <c r="CS1606">
        <v>6.2718710899353027</v>
      </c>
      <c r="CT1606">
        <v>6.3147072792053223</v>
      </c>
      <c r="CU1606">
        <v>6.2874765396118164</v>
      </c>
      <c r="CV1606">
        <v>6.2050237655639648</v>
      </c>
      <c r="CW1606">
        <v>0.16362640261650085</v>
      </c>
      <c r="CX1606">
        <v>-0.3227277398109436</v>
      </c>
      <c r="CY1606">
        <v>-0.29738527536392212</v>
      </c>
      <c r="CZ1606">
        <v>-0.24853263795375824</v>
      </c>
      <c r="DA1606">
        <v>-0.27560490369796753</v>
      </c>
      <c r="DB1606">
        <v>-0.33374530076980591</v>
      </c>
      <c r="DC1606">
        <v>1.0152076482772827</v>
      </c>
      <c r="DD1606">
        <v>0.86817198991775513</v>
      </c>
      <c r="DE1606">
        <v>0.68984013795852661</v>
      </c>
      <c r="DF1606">
        <v>0.55324685573577881</v>
      </c>
      <c r="DG1606">
        <v>0.51486396789550781</v>
      </c>
      <c r="DH1606">
        <v>0.49097898602485657</v>
      </c>
      <c r="DI1606">
        <v>0.44208550453186035</v>
      </c>
      <c r="DJ1606">
        <v>0.39668828248977661</v>
      </c>
      <c r="DK1606">
        <v>0.38547015190124512</v>
      </c>
      <c r="DL1606">
        <v>0.4294925332069397</v>
      </c>
      <c r="DM1606">
        <v>0.43285796046257019</v>
      </c>
      <c r="DN1606">
        <v>0.44460806250572205</v>
      </c>
      <c r="DO1606">
        <v>1.094548225402832</v>
      </c>
      <c r="DP1606">
        <v>6.4177231788635254</v>
      </c>
      <c r="DQ1606">
        <v>6.5150589942932129</v>
      </c>
      <c r="DR1606">
        <v>6.5520291328430176</v>
      </c>
      <c r="DS1606">
        <v>6.5265617370605469</v>
      </c>
      <c r="DT1606">
        <v>6.4556541442871094</v>
      </c>
      <c r="DU1606">
        <v>0.78083193302154541</v>
      </c>
      <c r="DV1606">
        <v>-4.3538808822631836E-2</v>
      </c>
      <c r="DW1606">
        <v>-5.4538484662771225E-2</v>
      </c>
      <c r="DX1606">
        <v>-8.5332512855529785E-2</v>
      </c>
      <c r="DY1606">
        <v>2.2518185898661613E-2</v>
      </c>
      <c r="DZ1606">
        <v>7.2099462151527405E-2</v>
      </c>
      <c r="EA1606">
        <v>2.4103713035583496</v>
      </c>
      <c r="EB1606">
        <v>2.0600895881652832</v>
      </c>
      <c r="EC1606">
        <v>1.6439710855484009</v>
      </c>
      <c r="ED1606">
        <v>1.3527672290802002</v>
      </c>
      <c r="EE1606">
        <v>1.2986050844192505</v>
      </c>
      <c r="EF1606">
        <v>1.274868369102478</v>
      </c>
      <c r="EG1606">
        <v>1.2765885591506958</v>
      </c>
      <c r="EH1606">
        <v>1.2728730440139771</v>
      </c>
      <c r="EI1606">
        <v>1.3181390762329102</v>
      </c>
      <c r="EJ1606">
        <v>1.4441486597061157</v>
      </c>
      <c r="EK1606">
        <v>1.5553206205368042</v>
      </c>
      <c r="EL1606">
        <v>1.6148438453674316</v>
      </c>
      <c r="EM1606">
        <v>1.9905130863189697</v>
      </c>
      <c r="EN1606">
        <v>6.7807588577270508</v>
      </c>
      <c r="EO1606">
        <v>6.8661837577819824</v>
      </c>
      <c r="EP1606">
        <v>6.8946843147277832</v>
      </c>
      <c r="EQ1606">
        <v>6.871762752532959</v>
      </c>
      <c r="ER1606">
        <v>6.8175239562988281</v>
      </c>
      <c r="ES1606">
        <v>1.6719787120819092</v>
      </c>
      <c r="ET1606">
        <v>0.35956567525863647</v>
      </c>
      <c r="EU1606">
        <v>0.29609370231628418</v>
      </c>
      <c r="EV1606">
        <v>0.15030254423618317</v>
      </c>
      <c r="EW1606">
        <v>0.45296058058738708</v>
      </c>
      <c r="EX1606">
        <v>0.65807485580444336</v>
      </c>
      <c r="EY1606">
        <v>71.74456787109375</v>
      </c>
      <c r="EZ1606">
        <v>71.49609375</v>
      </c>
      <c r="FA1606">
        <v>71.130500793457031</v>
      </c>
      <c r="FB1606">
        <v>70.788703918457031</v>
      </c>
      <c r="FC1606">
        <v>70.781021118164063</v>
      </c>
      <c r="FD1606">
        <v>70.212150573730469</v>
      </c>
      <c r="FE1606">
        <v>71.900749206542969</v>
      </c>
      <c r="FF1606">
        <v>72.593772888183594</v>
      </c>
      <c r="FG1606">
        <v>77.633262634277344</v>
      </c>
      <c r="FH1606">
        <v>83.606658935546875</v>
      </c>
      <c r="FI1606">
        <v>88.671791076660156</v>
      </c>
      <c r="FJ1606">
        <v>91.563224792480469</v>
      </c>
      <c r="FK1606">
        <v>91.902961730957031</v>
      </c>
      <c r="FL1606">
        <v>92.2813720703125</v>
      </c>
      <c r="FM1606">
        <v>91.796005249023438</v>
      </c>
      <c r="FN1606">
        <v>91.576034545898437</v>
      </c>
      <c r="FO1606">
        <v>91.749984741210937</v>
      </c>
      <c r="FP1606">
        <v>90.134658813476562</v>
      </c>
      <c r="FQ1606">
        <v>88.146987915039063</v>
      </c>
      <c r="FR1606">
        <v>82.655120849609375</v>
      </c>
      <c r="FS1606">
        <v>79.912498474121094</v>
      </c>
      <c r="FT1606">
        <v>78.192710876464844</v>
      </c>
      <c r="FU1606">
        <v>76.63787841796875</v>
      </c>
      <c r="FV1606">
        <v>75.132575988769531</v>
      </c>
      <c r="FW1606">
        <v>181</v>
      </c>
      <c r="FX1606">
        <v>8.9820645749568939E-2</v>
      </c>
      <c r="FY1606">
        <v>1</v>
      </c>
    </row>
    <row r="1607" spans="1:181" x14ac:dyDescent="0.2">
      <c r="A1607" t="s">
        <v>243</v>
      </c>
      <c r="B1607" t="s">
        <v>239</v>
      </c>
      <c r="C1607" t="s">
        <v>214</v>
      </c>
      <c r="D1607" t="s">
        <v>41</v>
      </c>
      <c r="E1607">
        <v>2022</v>
      </c>
      <c r="F1607" t="s">
        <v>224</v>
      </c>
      <c r="G1607" t="s">
        <v>245</v>
      </c>
      <c r="H1607">
        <v>190</v>
      </c>
      <c r="K1607">
        <v>17.479331970214844</v>
      </c>
      <c r="L1607">
        <v>16.803493499755859</v>
      </c>
      <c r="M1607">
        <v>16.337604522705078</v>
      </c>
      <c r="N1607">
        <v>16.53571891784668</v>
      </c>
      <c r="O1607">
        <v>17.400485992431641</v>
      </c>
      <c r="P1607">
        <v>18.464994430541992</v>
      </c>
      <c r="Q1607">
        <v>22.127750396728516</v>
      </c>
      <c r="R1607">
        <v>24.9969482421875</v>
      </c>
      <c r="S1607">
        <v>28.188894271850586</v>
      </c>
      <c r="T1607">
        <v>30.797582626342773</v>
      </c>
      <c r="U1607">
        <v>34.446613311767578</v>
      </c>
      <c r="V1607">
        <v>36.152210235595703</v>
      </c>
      <c r="W1607">
        <v>36.557086944580078</v>
      </c>
      <c r="X1607">
        <v>37.339508056640625</v>
      </c>
      <c r="Y1607">
        <v>37.531772613525391</v>
      </c>
      <c r="Z1607">
        <v>37.708045959472656</v>
      </c>
      <c r="AA1607">
        <v>37.846336364746094</v>
      </c>
      <c r="AB1607">
        <v>37.783084869384766</v>
      </c>
      <c r="AC1607">
        <v>37.510105133056641</v>
      </c>
      <c r="AD1607">
        <v>36.231025695800781</v>
      </c>
      <c r="AE1607">
        <v>33.086101531982422</v>
      </c>
      <c r="AF1607">
        <v>26.753259658813477</v>
      </c>
      <c r="AG1607">
        <v>21.445278167724609</v>
      </c>
      <c r="AH1607">
        <v>18.2760009765625</v>
      </c>
      <c r="AI1607">
        <v>-2.3125283718109131</v>
      </c>
      <c r="AJ1607">
        <v>-1.9747828245162964</v>
      </c>
      <c r="AK1607">
        <v>-1.5859470367431641</v>
      </c>
      <c r="AL1607">
        <v>-1.3537642955780029</v>
      </c>
      <c r="AM1607">
        <v>-1.3545105457305908</v>
      </c>
      <c r="AN1607">
        <v>-1.3787490129470825</v>
      </c>
      <c r="AO1607">
        <v>-1.5483663082122803</v>
      </c>
      <c r="AP1607">
        <v>-1.6931822299957275</v>
      </c>
      <c r="AQ1607">
        <v>-1.8391261100769043</v>
      </c>
      <c r="AR1607">
        <v>-1.990659236907959</v>
      </c>
      <c r="AS1607">
        <v>-2.2444331645965576</v>
      </c>
      <c r="AT1607">
        <v>-2.3466312885284424</v>
      </c>
      <c r="AU1607">
        <v>-1.0425018072128296</v>
      </c>
      <c r="AV1607">
        <v>5.5518131256103516</v>
      </c>
      <c r="AW1607">
        <v>5.677558422088623</v>
      </c>
      <c r="AX1607">
        <v>5.7347302436828613</v>
      </c>
      <c r="AY1607">
        <v>5.7031903266906738</v>
      </c>
      <c r="AZ1607">
        <v>5.5925235748291016</v>
      </c>
      <c r="BA1607">
        <v>-1.3447259664535522</v>
      </c>
      <c r="BB1607">
        <v>-1.0050210952758789</v>
      </c>
      <c r="BC1607">
        <v>-0.89086425304412842</v>
      </c>
      <c r="BD1607">
        <v>-0.64736783504486084</v>
      </c>
      <c r="BE1607">
        <v>-1.0041704177856445</v>
      </c>
      <c r="BF1607">
        <v>-1.3255654573440552</v>
      </c>
      <c r="BG1607">
        <v>-0.91736459732055664</v>
      </c>
      <c r="BH1607">
        <v>-0.78286510705947876</v>
      </c>
      <c r="BI1607">
        <v>-0.63181614875793457</v>
      </c>
      <c r="BJ1607">
        <v>-0.55424386262893677</v>
      </c>
      <c r="BK1607">
        <v>-0.57076942920684814</v>
      </c>
      <c r="BL1607">
        <v>-0.59485971927642822</v>
      </c>
      <c r="BM1607">
        <v>-0.71386313438415527</v>
      </c>
      <c r="BN1607">
        <v>-0.8169974684715271</v>
      </c>
      <c r="BO1607">
        <v>-0.90645718574523926</v>
      </c>
      <c r="BP1607">
        <v>-0.97600305080413818</v>
      </c>
      <c r="BQ1607">
        <v>-1.121970534324646</v>
      </c>
      <c r="BR1607">
        <v>-1.1763955354690552</v>
      </c>
      <c r="BS1607">
        <v>-0.1465369313955307</v>
      </c>
      <c r="BT1607">
        <v>5.914848804473877</v>
      </c>
      <c r="BU1607">
        <v>6.0286831855773926</v>
      </c>
      <c r="BV1607">
        <v>6.077385425567627</v>
      </c>
      <c r="BW1607">
        <v>6.0483913421630859</v>
      </c>
      <c r="BX1607">
        <v>5.9543933868408203</v>
      </c>
      <c r="BY1607">
        <v>-0.45357915759086609</v>
      </c>
      <c r="BZ1607">
        <v>-0.60191667079925537</v>
      </c>
      <c r="CA1607">
        <v>-0.54023206233978271</v>
      </c>
      <c r="CB1607">
        <v>-0.41173276305198669</v>
      </c>
      <c r="CC1607">
        <v>-0.57372796535491943</v>
      </c>
      <c r="CD1607">
        <v>-0.73959004878997803</v>
      </c>
      <c r="CE1607">
        <v>4.8921536654233932E-2</v>
      </c>
      <c r="CF1607">
        <v>4.2653422802686691E-2</v>
      </c>
      <c r="CG1607">
        <v>2.9012005776166916E-2</v>
      </c>
      <c r="CH1607">
        <v>-4.9851986113935709E-4</v>
      </c>
      <c r="CI1607">
        <v>-2.7952719479799271E-2</v>
      </c>
      <c r="CJ1607">
        <v>-5.1940362900495529E-2</v>
      </c>
      <c r="CK1607">
        <v>-0.13588882982730865</v>
      </c>
      <c r="CL1607">
        <v>-0.21015460789203644</v>
      </c>
      <c r="CM1607">
        <v>-0.26049351692199707</v>
      </c>
      <c r="CN1607">
        <v>-0.27325525879859924</v>
      </c>
      <c r="CO1607">
        <v>-0.34455627202987671</v>
      </c>
      <c r="CP1607">
        <v>-0.36589372158050537</v>
      </c>
      <c r="CQ1607">
        <v>0.47400563955307007</v>
      </c>
      <c r="CR1607">
        <v>6.1662859916687012</v>
      </c>
      <c r="CS1607">
        <v>6.2718710899353027</v>
      </c>
      <c r="CT1607">
        <v>6.3147072792053223</v>
      </c>
      <c r="CU1607">
        <v>6.2874765396118164</v>
      </c>
      <c r="CV1607">
        <v>6.2050237655639648</v>
      </c>
      <c r="CW1607">
        <v>0.16362640261650085</v>
      </c>
      <c r="CX1607">
        <v>-0.3227277398109436</v>
      </c>
      <c r="CY1607">
        <v>-0.29738527536392212</v>
      </c>
      <c r="CZ1607">
        <v>-0.24853263795375824</v>
      </c>
      <c r="DA1607">
        <v>-0.27560490369796753</v>
      </c>
      <c r="DB1607">
        <v>-0.33374530076980591</v>
      </c>
      <c r="DC1607">
        <v>1.0152076482772827</v>
      </c>
      <c r="DD1607">
        <v>0.86817198991775513</v>
      </c>
      <c r="DE1607">
        <v>0.68984013795852661</v>
      </c>
      <c r="DF1607">
        <v>0.55324685573577881</v>
      </c>
      <c r="DG1607">
        <v>0.51486396789550781</v>
      </c>
      <c r="DH1607">
        <v>0.49097898602485657</v>
      </c>
      <c r="DI1607">
        <v>0.44208550453186035</v>
      </c>
      <c r="DJ1607">
        <v>0.39668828248977661</v>
      </c>
      <c r="DK1607">
        <v>0.38547015190124512</v>
      </c>
      <c r="DL1607">
        <v>0.4294925332069397</v>
      </c>
      <c r="DM1607">
        <v>0.43285796046257019</v>
      </c>
      <c r="DN1607">
        <v>0.44460806250572205</v>
      </c>
      <c r="DO1607">
        <v>1.094548225402832</v>
      </c>
      <c r="DP1607">
        <v>6.4177231788635254</v>
      </c>
      <c r="DQ1607">
        <v>6.5150589942932129</v>
      </c>
      <c r="DR1607">
        <v>6.5520291328430176</v>
      </c>
      <c r="DS1607">
        <v>6.5265617370605469</v>
      </c>
      <c r="DT1607">
        <v>6.4556541442871094</v>
      </c>
      <c r="DU1607">
        <v>0.78083193302154541</v>
      </c>
      <c r="DV1607">
        <v>-4.3538808822631836E-2</v>
      </c>
      <c r="DW1607">
        <v>-5.4538484662771225E-2</v>
      </c>
      <c r="DX1607">
        <v>-8.5332512855529785E-2</v>
      </c>
      <c r="DY1607">
        <v>2.2518185898661613E-2</v>
      </c>
      <c r="DZ1607">
        <v>7.2099462151527405E-2</v>
      </c>
      <c r="EA1607">
        <v>2.4103713035583496</v>
      </c>
      <c r="EB1607">
        <v>2.0600895881652832</v>
      </c>
      <c r="EC1607">
        <v>1.6439710855484009</v>
      </c>
      <c r="ED1607">
        <v>1.3527672290802002</v>
      </c>
      <c r="EE1607">
        <v>1.2986050844192505</v>
      </c>
      <c r="EF1607">
        <v>1.274868369102478</v>
      </c>
      <c r="EG1607">
        <v>1.2765885591506958</v>
      </c>
      <c r="EH1607">
        <v>1.2728730440139771</v>
      </c>
      <c r="EI1607">
        <v>1.3181390762329102</v>
      </c>
      <c r="EJ1607">
        <v>1.4441486597061157</v>
      </c>
      <c r="EK1607">
        <v>1.5553206205368042</v>
      </c>
      <c r="EL1607">
        <v>1.6148438453674316</v>
      </c>
      <c r="EM1607">
        <v>1.9905130863189697</v>
      </c>
      <c r="EN1607">
        <v>6.7807588577270508</v>
      </c>
      <c r="EO1607">
        <v>6.8661837577819824</v>
      </c>
      <c r="EP1607">
        <v>6.8946843147277832</v>
      </c>
      <c r="EQ1607">
        <v>6.871762752532959</v>
      </c>
      <c r="ER1607">
        <v>6.8175239562988281</v>
      </c>
      <c r="ES1607">
        <v>1.6719787120819092</v>
      </c>
      <c r="ET1607">
        <v>0.35956567525863647</v>
      </c>
      <c r="EU1607">
        <v>0.29609370231628418</v>
      </c>
      <c r="EV1607">
        <v>0.15030254423618317</v>
      </c>
      <c r="EW1607">
        <v>0.45296058058738708</v>
      </c>
      <c r="EX1607">
        <v>0.65807485580444336</v>
      </c>
      <c r="EY1607">
        <v>71.74456787109375</v>
      </c>
      <c r="EZ1607">
        <v>71.49609375</v>
      </c>
      <c r="FA1607">
        <v>71.130500793457031</v>
      </c>
      <c r="FB1607">
        <v>70.788703918457031</v>
      </c>
      <c r="FC1607">
        <v>70.781021118164063</v>
      </c>
      <c r="FD1607">
        <v>70.212150573730469</v>
      </c>
      <c r="FE1607">
        <v>71.900749206542969</v>
      </c>
      <c r="FF1607">
        <v>72.593772888183594</v>
      </c>
      <c r="FG1607">
        <v>77.633262634277344</v>
      </c>
      <c r="FH1607">
        <v>83.606658935546875</v>
      </c>
      <c r="FI1607">
        <v>88.671791076660156</v>
      </c>
      <c r="FJ1607">
        <v>91.563224792480469</v>
      </c>
      <c r="FK1607">
        <v>91.902961730957031</v>
      </c>
      <c r="FL1607">
        <v>92.2813720703125</v>
      </c>
      <c r="FM1607">
        <v>91.796005249023438</v>
      </c>
      <c r="FN1607">
        <v>91.576034545898437</v>
      </c>
      <c r="FO1607">
        <v>91.749984741210937</v>
      </c>
      <c r="FP1607">
        <v>90.134658813476562</v>
      </c>
      <c r="FQ1607">
        <v>88.146987915039063</v>
      </c>
      <c r="FR1607">
        <v>82.655120849609375</v>
      </c>
      <c r="FS1607">
        <v>79.912498474121094</v>
      </c>
      <c r="FT1607">
        <v>78.192710876464844</v>
      </c>
      <c r="FU1607">
        <v>76.63787841796875</v>
      </c>
      <c r="FV1607">
        <v>75.132575988769531</v>
      </c>
      <c r="FW1607">
        <v>181</v>
      </c>
      <c r="FX1607">
        <v>8.9820645749568939E-2</v>
      </c>
      <c r="FY1607">
        <v>1</v>
      </c>
    </row>
    <row r="1608" spans="1:181" x14ac:dyDescent="0.2">
      <c r="A1608" t="s">
        <v>243</v>
      </c>
      <c r="B1608" t="s">
        <v>239</v>
      </c>
      <c r="C1608" t="s">
        <v>214</v>
      </c>
      <c r="D1608" t="s">
        <v>41</v>
      </c>
      <c r="E1608">
        <v>2023</v>
      </c>
      <c r="F1608" t="s">
        <v>224</v>
      </c>
      <c r="G1608" t="s">
        <v>245</v>
      </c>
      <c r="H1608">
        <v>190</v>
      </c>
      <c r="K1608">
        <v>17.479331970214844</v>
      </c>
      <c r="L1608">
        <v>16.803493499755859</v>
      </c>
      <c r="M1608">
        <v>16.337604522705078</v>
      </c>
      <c r="N1608">
        <v>16.53571891784668</v>
      </c>
      <c r="O1608">
        <v>17.400485992431641</v>
      </c>
      <c r="P1608">
        <v>18.464994430541992</v>
      </c>
      <c r="Q1608">
        <v>22.127750396728516</v>
      </c>
      <c r="R1608">
        <v>24.9969482421875</v>
      </c>
      <c r="S1608">
        <v>28.188894271850586</v>
      </c>
      <c r="T1608">
        <v>30.797582626342773</v>
      </c>
      <c r="U1608">
        <v>34.446613311767578</v>
      </c>
      <c r="V1608">
        <v>36.152210235595703</v>
      </c>
      <c r="W1608">
        <v>36.557086944580078</v>
      </c>
      <c r="X1608">
        <v>37.339508056640625</v>
      </c>
      <c r="Y1608">
        <v>37.531772613525391</v>
      </c>
      <c r="Z1608">
        <v>37.708045959472656</v>
      </c>
      <c r="AA1608">
        <v>37.846336364746094</v>
      </c>
      <c r="AB1608">
        <v>37.783084869384766</v>
      </c>
      <c r="AC1608">
        <v>37.510105133056641</v>
      </c>
      <c r="AD1608">
        <v>36.231025695800781</v>
      </c>
      <c r="AE1608">
        <v>33.086101531982422</v>
      </c>
      <c r="AF1608">
        <v>26.753259658813477</v>
      </c>
      <c r="AG1608">
        <v>21.445278167724609</v>
      </c>
      <c r="AH1608">
        <v>18.2760009765625</v>
      </c>
      <c r="AI1608">
        <v>-2.3125283718109131</v>
      </c>
      <c r="AJ1608">
        <v>-1.9747828245162964</v>
      </c>
      <c r="AK1608">
        <v>-1.5859470367431641</v>
      </c>
      <c r="AL1608">
        <v>-1.3537642955780029</v>
      </c>
      <c r="AM1608">
        <v>-1.3545105457305908</v>
      </c>
      <c r="AN1608">
        <v>-1.3787490129470825</v>
      </c>
      <c r="AO1608">
        <v>-1.5483663082122803</v>
      </c>
      <c r="AP1608">
        <v>-1.6931822299957275</v>
      </c>
      <c r="AQ1608">
        <v>-1.8391261100769043</v>
      </c>
      <c r="AR1608">
        <v>-1.990659236907959</v>
      </c>
      <c r="AS1608">
        <v>-2.2444331645965576</v>
      </c>
      <c r="AT1608">
        <v>-2.3466312885284424</v>
      </c>
      <c r="AU1608">
        <v>-1.0425018072128296</v>
      </c>
      <c r="AV1608">
        <v>5.5518131256103516</v>
      </c>
      <c r="AW1608">
        <v>5.677558422088623</v>
      </c>
      <c r="AX1608">
        <v>5.7347302436828613</v>
      </c>
      <c r="AY1608">
        <v>5.7031903266906738</v>
      </c>
      <c r="AZ1608">
        <v>5.5925235748291016</v>
      </c>
      <c r="BA1608">
        <v>-1.3447259664535522</v>
      </c>
      <c r="BB1608">
        <v>-1.0050210952758789</v>
      </c>
      <c r="BC1608">
        <v>-0.89086425304412842</v>
      </c>
      <c r="BD1608">
        <v>-0.64736783504486084</v>
      </c>
      <c r="BE1608">
        <v>-1.0041704177856445</v>
      </c>
      <c r="BF1608">
        <v>-1.3255654573440552</v>
      </c>
      <c r="BG1608">
        <v>-0.91736459732055664</v>
      </c>
      <c r="BH1608">
        <v>-0.78286510705947876</v>
      </c>
      <c r="BI1608">
        <v>-0.63181614875793457</v>
      </c>
      <c r="BJ1608">
        <v>-0.55424386262893677</v>
      </c>
      <c r="BK1608">
        <v>-0.57076942920684814</v>
      </c>
      <c r="BL1608">
        <v>-0.59485971927642822</v>
      </c>
      <c r="BM1608">
        <v>-0.71386313438415527</v>
      </c>
      <c r="BN1608">
        <v>-0.8169974684715271</v>
      </c>
      <c r="BO1608">
        <v>-0.90645718574523926</v>
      </c>
      <c r="BP1608">
        <v>-0.97600305080413818</v>
      </c>
      <c r="BQ1608">
        <v>-1.121970534324646</v>
      </c>
      <c r="BR1608">
        <v>-1.1763955354690552</v>
      </c>
      <c r="BS1608">
        <v>-0.1465369313955307</v>
      </c>
      <c r="BT1608">
        <v>5.914848804473877</v>
      </c>
      <c r="BU1608">
        <v>6.0286831855773926</v>
      </c>
      <c r="BV1608">
        <v>6.077385425567627</v>
      </c>
      <c r="BW1608">
        <v>6.0483913421630859</v>
      </c>
      <c r="BX1608">
        <v>5.9543933868408203</v>
      </c>
      <c r="BY1608">
        <v>-0.45357915759086609</v>
      </c>
      <c r="BZ1608">
        <v>-0.60191667079925537</v>
      </c>
      <c r="CA1608">
        <v>-0.54023206233978271</v>
      </c>
      <c r="CB1608">
        <v>-0.41173276305198669</v>
      </c>
      <c r="CC1608">
        <v>-0.57372796535491943</v>
      </c>
      <c r="CD1608">
        <v>-0.73959004878997803</v>
      </c>
      <c r="CE1608">
        <v>4.8921536654233932E-2</v>
      </c>
      <c r="CF1608">
        <v>4.2653422802686691E-2</v>
      </c>
      <c r="CG1608">
        <v>2.9012005776166916E-2</v>
      </c>
      <c r="CH1608">
        <v>-4.9851986113935709E-4</v>
      </c>
      <c r="CI1608">
        <v>-2.7952719479799271E-2</v>
      </c>
      <c r="CJ1608">
        <v>-5.1940362900495529E-2</v>
      </c>
      <c r="CK1608">
        <v>-0.13588882982730865</v>
      </c>
      <c r="CL1608">
        <v>-0.21015460789203644</v>
      </c>
      <c r="CM1608">
        <v>-0.26049351692199707</v>
      </c>
      <c r="CN1608">
        <v>-0.27325525879859924</v>
      </c>
      <c r="CO1608">
        <v>-0.34455627202987671</v>
      </c>
      <c r="CP1608">
        <v>-0.36589372158050537</v>
      </c>
      <c r="CQ1608">
        <v>0.47400563955307007</v>
      </c>
      <c r="CR1608">
        <v>6.1662859916687012</v>
      </c>
      <c r="CS1608">
        <v>6.2718710899353027</v>
      </c>
      <c r="CT1608">
        <v>6.3147072792053223</v>
      </c>
      <c r="CU1608">
        <v>6.2874765396118164</v>
      </c>
      <c r="CV1608">
        <v>6.2050237655639648</v>
      </c>
      <c r="CW1608">
        <v>0.16362640261650085</v>
      </c>
      <c r="CX1608">
        <v>-0.3227277398109436</v>
      </c>
      <c r="CY1608">
        <v>-0.29738527536392212</v>
      </c>
      <c r="CZ1608">
        <v>-0.24853263795375824</v>
      </c>
      <c r="DA1608">
        <v>-0.27560490369796753</v>
      </c>
      <c r="DB1608">
        <v>-0.33374530076980591</v>
      </c>
      <c r="DC1608">
        <v>1.0152076482772827</v>
      </c>
      <c r="DD1608">
        <v>0.86817198991775513</v>
      </c>
      <c r="DE1608">
        <v>0.68984013795852661</v>
      </c>
      <c r="DF1608">
        <v>0.55324685573577881</v>
      </c>
      <c r="DG1608">
        <v>0.51486396789550781</v>
      </c>
      <c r="DH1608">
        <v>0.49097898602485657</v>
      </c>
      <c r="DI1608">
        <v>0.44208550453186035</v>
      </c>
      <c r="DJ1608">
        <v>0.39668828248977661</v>
      </c>
      <c r="DK1608">
        <v>0.38547015190124512</v>
      </c>
      <c r="DL1608">
        <v>0.4294925332069397</v>
      </c>
      <c r="DM1608">
        <v>0.43285796046257019</v>
      </c>
      <c r="DN1608">
        <v>0.44460806250572205</v>
      </c>
      <c r="DO1608">
        <v>1.094548225402832</v>
      </c>
      <c r="DP1608">
        <v>6.4177231788635254</v>
      </c>
      <c r="DQ1608">
        <v>6.5150589942932129</v>
      </c>
      <c r="DR1608">
        <v>6.5520291328430176</v>
      </c>
      <c r="DS1608">
        <v>6.5265617370605469</v>
      </c>
      <c r="DT1608">
        <v>6.4556541442871094</v>
      </c>
      <c r="DU1608">
        <v>0.78083193302154541</v>
      </c>
      <c r="DV1608">
        <v>-4.3538808822631836E-2</v>
      </c>
      <c r="DW1608">
        <v>-5.4538484662771225E-2</v>
      </c>
      <c r="DX1608">
        <v>-8.5332512855529785E-2</v>
      </c>
      <c r="DY1608">
        <v>2.2518185898661613E-2</v>
      </c>
      <c r="DZ1608">
        <v>7.2099462151527405E-2</v>
      </c>
      <c r="EA1608">
        <v>2.4103713035583496</v>
      </c>
      <c r="EB1608">
        <v>2.0600895881652832</v>
      </c>
      <c r="EC1608">
        <v>1.6439710855484009</v>
      </c>
      <c r="ED1608">
        <v>1.3527672290802002</v>
      </c>
      <c r="EE1608">
        <v>1.2986050844192505</v>
      </c>
      <c r="EF1608">
        <v>1.274868369102478</v>
      </c>
      <c r="EG1608">
        <v>1.2765885591506958</v>
      </c>
      <c r="EH1608">
        <v>1.2728730440139771</v>
      </c>
      <c r="EI1608">
        <v>1.3181390762329102</v>
      </c>
      <c r="EJ1608">
        <v>1.4441486597061157</v>
      </c>
      <c r="EK1608">
        <v>1.5553206205368042</v>
      </c>
      <c r="EL1608">
        <v>1.6148438453674316</v>
      </c>
      <c r="EM1608">
        <v>1.9905130863189697</v>
      </c>
      <c r="EN1608">
        <v>6.7807588577270508</v>
      </c>
      <c r="EO1608">
        <v>6.8661837577819824</v>
      </c>
      <c r="EP1608">
        <v>6.8946843147277832</v>
      </c>
      <c r="EQ1608">
        <v>6.871762752532959</v>
      </c>
      <c r="ER1608">
        <v>6.8175239562988281</v>
      </c>
      <c r="ES1608">
        <v>1.6719787120819092</v>
      </c>
      <c r="ET1608">
        <v>0.35956567525863647</v>
      </c>
      <c r="EU1608">
        <v>0.29609370231628418</v>
      </c>
      <c r="EV1608">
        <v>0.15030254423618317</v>
      </c>
      <c r="EW1608">
        <v>0.45296058058738708</v>
      </c>
      <c r="EX1608">
        <v>0.65807485580444336</v>
      </c>
      <c r="EY1608">
        <v>71.74456787109375</v>
      </c>
      <c r="EZ1608">
        <v>71.49609375</v>
      </c>
      <c r="FA1608">
        <v>71.130500793457031</v>
      </c>
      <c r="FB1608">
        <v>70.788703918457031</v>
      </c>
      <c r="FC1608">
        <v>70.781021118164063</v>
      </c>
      <c r="FD1608">
        <v>70.212150573730469</v>
      </c>
      <c r="FE1608">
        <v>71.900749206542969</v>
      </c>
      <c r="FF1608">
        <v>72.593772888183594</v>
      </c>
      <c r="FG1608">
        <v>77.633262634277344</v>
      </c>
      <c r="FH1608">
        <v>83.606658935546875</v>
      </c>
      <c r="FI1608">
        <v>88.671791076660156</v>
      </c>
      <c r="FJ1608">
        <v>91.563224792480469</v>
      </c>
      <c r="FK1608">
        <v>91.902961730957031</v>
      </c>
      <c r="FL1608">
        <v>92.2813720703125</v>
      </c>
      <c r="FM1608">
        <v>91.796005249023438</v>
      </c>
      <c r="FN1608">
        <v>91.576034545898437</v>
      </c>
      <c r="FO1608">
        <v>91.749984741210937</v>
      </c>
      <c r="FP1608">
        <v>90.134658813476562</v>
      </c>
      <c r="FQ1608">
        <v>88.146987915039063</v>
      </c>
      <c r="FR1608">
        <v>82.655120849609375</v>
      </c>
      <c r="FS1608">
        <v>79.912498474121094</v>
      </c>
      <c r="FT1608">
        <v>78.192710876464844</v>
      </c>
      <c r="FU1608">
        <v>76.63787841796875</v>
      </c>
      <c r="FV1608">
        <v>75.132575988769531</v>
      </c>
      <c r="FW1608">
        <v>181</v>
      </c>
      <c r="FX1608">
        <v>8.9820645749568939E-2</v>
      </c>
      <c r="FY1608">
        <v>1</v>
      </c>
    </row>
    <row r="1609" spans="1:181" x14ac:dyDescent="0.2">
      <c r="A1609" t="s">
        <v>243</v>
      </c>
      <c r="B1609" t="s">
        <v>239</v>
      </c>
      <c r="C1609" t="s">
        <v>214</v>
      </c>
      <c r="D1609" t="s">
        <v>41</v>
      </c>
      <c r="E1609">
        <v>2024</v>
      </c>
      <c r="F1609" t="s">
        <v>224</v>
      </c>
      <c r="G1609" t="s">
        <v>245</v>
      </c>
      <c r="H1609">
        <v>190</v>
      </c>
      <c r="K1609">
        <v>17.479331970214844</v>
      </c>
      <c r="L1609">
        <v>16.803493499755859</v>
      </c>
      <c r="M1609">
        <v>16.337604522705078</v>
      </c>
      <c r="N1609">
        <v>16.53571891784668</v>
      </c>
      <c r="O1609">
        <v>17.400485992431641</v>
      </c>
      <c r="P1609">
        <v>18.464994430541992</v>
      </c>
      <c r="Q1609">
        <v>22.127750396728516</v>
      </c>
      <c r="R1609">
        <v>24.9969482421875</v>
      </c>
      <c r="S1609">
        <v>28.188894271850586</v>
      </c>
      <c r="T1609">
        <v>30.797582626342773</v>
      </c>
      <c r="U1609">
        <v>34.446613311767578</v>
      </c>
      <c r="V1609">
        <v>36.152210235595703</v>
      </c>
      <c r="W1609">
        <v>36.557086944580078</v>
      </c>
      <c r="X1609">
        <v>37.339508056640625</v>
      </c>
      <c r="Y1609">
        <v>37.531772613525391</v>
      </c>
      <c r="Z1609">
        <v>37.708045959472656</v>
      </c>
      <c r="AA1609">
        <v>37.846336364746094</v>
      </c>
      <c r="AB1609">
        <v>37.783084869384766</v>
      </c>
      <c r="AC1609">
        <v>37.510105133056641</v>
      </c>
      <c r="AD1609">
        <v>36.231025695800781</v>
      </c>
      <c r="AE1609">
        <v>33.086101531982422</v>
      </c>
      <c r="AF1609">
        <v>26.753259658813477</v>
      </c>
      <c r="AG1609">
        <v>21.445278167724609</v>
      </c>
      <c r="AH1609">
        <v>18.2760009765625</v>
      </c>
      <c r="AI1609">
        <v>-2.3125283718109131</v>
      </c>
      <c r="AJ1609">
        <v>-1.9747828245162964</v>
      </c>
      <c r="AK1609">
        <v>-1.5859470367431641</v>
      </c>
      <c r="AL1609">
        <v>-1.3537642955780029</v>
      </c>
      <c r="AM1609">
        <v>-1.3545105457305908</v>
      </c>
      <c r="AN1609">
        <v>-1.3787490129470825</v>
      </c>
      <c r="AO1609">
        <v>-1.5483663082122803</v>
      </c>
      <c r="AP1609">
        <v>-1.6931822299957275</v>
      </c>
      <c r="AQ1609">
        <v>-1.8391261100769043</v>
      </c>
      <c r="AR1609">
        <v>-1.990659236907959</v>
      </c>
      <c r="AS1609">
        <v>-2.2444331645965576</v>
      </c>
      <c r="AT1609">
        <v>-2.3466312885284424</v>
      </c>
      <c r="AU1609">
        <v>-1.0425018072128296</v>
      </c>
      <c r="AV1609">
        <v>5.5518131256103516</v>
      </c>
      <c r="AW1609">
        <v>5.677558422088623</v>
      </c>
      <c r="AX1609">
        <v>5.7347302436828613</v>
      </c>
      <c r="AY1609">
        <v>5.7031903266906738</v>
      </c>
      <c r="AZ1609">
        <v>5.5925235748291016</v>
      </c>
      <c r="BA1609">
        <v>-1.3447259664535522</v>
      </c>
      <c r="BB1609">
        <v>-1.0050210952758789</v>
      </c>
      <c r="BC1609">
        <v>-0.89086425304412842</v>
      </c>
      <c r="BD1609">
        <v>-0.64736783504486084</v>
      </c>
      <c r="BE1609">
        <v>-1.0041704177856445</v>
      </c>
      <c r="BF1609">
        <v>-1.3255654573440552</v>
      </c>
      <c r="BG1609">
        <v>-0.91736459732055664</v>
      </c>
      <c r="BH1609">
        <v>-0.78286510705947876</v>
      </c>
      <c r="BI1609">
        <v>-0.63181614875793457</v>
      </c>
      <c r="BJ1609">
        <v>-0.55424386262893677</v>
      </c>
      <c r="BK1609">
        <v>-0.57076942920684814</v>
      </c>
      <c r="BL1609">
        <v>-0.59485971927642822</v>
      </c>
      <c r="BM1609">
        <v>-0.71386313438415527</v>
      </c>
      <c r="BN1609">
        <v>-0.8169974684715271</v>
      </c>
      <c r="BO1609">
        <v>-0.90645718574523926</v>
      </c>
      <c r="BP1609">
        <v>-0.97600305080413818</v>
      </c>
      <c r="BQ1609">
        <v>-1.121970534324646</v>
      </c>
      <c r="BR1609">
        <v>-1.1763955354690552</v>
      </c>
      <c r="BS1609">
        <v>-0.1465369313955307</v>
      </c>
      <c r="BT1609">
        <v>5.914848804473877</v>
      </c>
      <c r="BU1609">
        <v>6.0286831855773926</v>
      </c>
      <c r="BV1609">
        <v>6.077385425567627</v>
      </c>
      <c r="BW1609">
        <v>6.0483913421630859</v>
      </c>
      <c r="BX1609">
        <v>5.9543933868408203</v>
      </c>
      <c r="BY1609">
        <v>-0.45357915759086609</v>
      </c>
      <c r="BZ1609">
        <v>-0.60191667079925537</v>
      </c>
      <c r="CA1609">
        <v>-0.54023206233978271</v>
      </c>
      <c r="CB1609">
        <v>-0.41173276305198669</v>
      </c>
      <c r="CC1609">
        <v>-0.57372796535491943</v>
      </c>
      <c r="CD1609">
        <v>-0.73959004878997803</v>
      </c>
      <c r="CE1609">
        <v>4.8921536654233932E-2</v>
      </c>
      <c r="CF1609">
        <v>4.2653422802686691E-2</v>
      </c>
      <c r="CG1609">
        <v>2.9012005776166916E-2</v>
      </c>
      <c r="CH1609">
        <v>-4.9851986113935709E-4</v>
      </c>
      <c r="CI1609">
        <v>-2.7952719479799271E-2</v>
      </c>
      <c r="CJ1609">
        <v>-5.1940362900495529E-2</v>
      </c>
      <c r="CK1609">
        <v>-0.13588882982730865</v>
      </c>
      <c r="CL1609">
        <v>-0.21015460789203644</v>
      </c>
      <c r="CM1609">
        <v>-0.26049351692199707</v>
      </c>
      <c r="CN1609">
        <v>-0.27325525879859924</v>
      </c>
      <c r="CO1609">
        <v>-0.34455627202987671</v>
      </c>
      <c r="CP1609">
        <v>-0.36589372158050537</v>
      </c>
      <c r="CQ1609">
        <v>0.47400563955307007</v>
      </c>
      <c r="CR1609">
        <v>6.1662859916687012</v>
      </c>
      <c r="CS1609">
        <v>6.2718710899353027</v>
      </c>
      <c r="CT1609">
        <v>6.3147072792053223</v>
      </c>
      <c r="CU1609">
        <v>6.2874765396118164</v>
      </c>
      <c r="CV1609">
        <v>6.2050237655639648</v>
      </c>
      <c r="CW1609">
        <v>0.16362640261650085</v>
      </c>
      <c r="CX1609">
        <v>-0.3227277398109436</v>
      </c>
      <c r="CY1609">
        <v>-0.29738527536392212</v>
      </c>
      <c r="CZ1609">
        <v>-0.24853263795375824</v>
      </c>
      <c r="DA1609">
        <v>-0.27560490369796753</v>
      </c>
      <c r="DB1609">
        <v>-0.33374530076980591</v>
      </c>
      <c r="DC1609">
        <v>1.0152076482772827</v>
      </c>
      <c r="DD1609">
        <v>0.86817198991775513</v>
      </c>
      <c r="DE1609">
        <v>0.68984013795852661</v>
      </c>
      <c r="DF1609">
        <v>0.55324685573577881</v>
      </c>
      <c r="DG1609">
        <v>0.51486396789550781</v>
      </c>
      <c r="DH1609">
        <v>0.49097898602485657</v>
      </c>
      <c r="DI1609">
        <v>0.44208550453186035</v>
      </c>
      <c r="DJ1609">
        <v>0.39668828248977661</v>
      </c>
      <c r="DK1609">
        <v>0.38547015190124512</v>
      </c>
      <c r="DL1609">
        <v>0.4294925332069397</v>
      </c>
      <c r="DM1609">
        <v>0.43285796046257019</v>
      </c>
      <c r="DN1609">
        <v>0.44460806250572205</v>
      </c>
      <c r="DO1609">
        <v>1.094548225402832</v>
      </c>
      <c r="DP1609">
        <v>6.4177231788635254</v>
      </c>
      <c r="DQ1609">
        <v>6.5150589942932129</v>
      </c>
      <c r="DR1609">
        <v>6.5520291328430176</v>
      </c>
      <c r="DS1609">
        <v>6.5265617370605469</v>
      </c>
      <c r="DT1609">
        <v>6.4556541442871094</v>
      </c>
      <c r="DU1609">
        <v>0.78083193302154541</v>
      </c>
      <c r="DV1609">
        <v>-4.3538808822631836E-2</v>
      </c>
      <c r="DW1609">
        <v>-5.4538484662771225E-2</v>
      </c>
      <c r="DX1609">
        <v>-8.5332512855529785E-2</v>
      </c>
      <c r="DY1609">
        <v>2.2518185898661613E-2</v>
      </c>
      <c r="DZ1609">
        <v>7.2099462151527405E-2</v>
      </c>
      <c r="EA1609">
        <v>2.4103713035583496</v>
      </c>
      <c r="EB1609">
        <v>2.0600895881652832</v>
      </c>
      <c r="EC1609">
        <v>1.6439710855484009</v>
      </c>
      <c r="ED1609">
        <v>1.3527672290802002</v>
      </c>
      <c r="EE1609">
        <v>1.2986050844192505</v>
      </c>
      <c r="EF1609">
        <v>1.274868369102478</v>
      </c>
      <c r="EG1609">
        <v>1.2765885591506958</v>
      </c>
      <c r="EH1609">
        <v>1.2728730440139771</v>
      </c>
      <c r="EI1609">
        <v>1.3181390762329102</v>
      </c>
      <c r="EJ1609">
        <v>1.4441486597061157</v>
      </c>
      <c r="EK1609">
        <v>1.5553206205368042</v>
      </c>
      <c r="EL1609">
        <v>1.6148438453674316</v>
      </c>
      <c r="EM1609">
        <v>1.9905130863189697</v>
      </c>
      <c r="EN1609">
        <v>6.7807588577270508</v>
      </c>
      <c r="EO1609">
        <v>6.8661837577819824</v>
      </c>
      <c r="EP1609">
        <v>6.8946843147277832</v>
      </c>
      <c r="EQ1609">
        <v>6.871762752532959</v>
      </c>
      <c r="ER1609">
        <v>6.8175239562988281</v>
      </c>
      <c r="ES1609">
        <v>1.6719787120819092</v>
      </c>
      <c r="ET1609">
        <v>0.35956567525863647</v>
      </c>
      <c r="EU1609">
        <v>0.29609370231628418</v>
      </c>
      <c r="EV1609">
        <v>0.15030254423618317</v>
      </c>
      <c r="EW1609">
        <v>0.45296058058738708</v>
      </c>
      <c r="EX1609">
        <v>0.65807485580444336</v>
      </c>
      <c r="EY1609">
        <v>71.74456787109375</v>
      </c>
      <c r="EZ1609">
        <v>71.49609375</v>
      </c>
      <c r="FA1609">
        <v>71.130500793457031</v>
      </c>
      <c r="FB1609">
        <v>70.788703918457031</v>
      </c>
      <c r="FC1609">
        <v>70.781021118164063</v>
      </c>
      <c r="FD1609">
        <v>70.212150573730469</v>
      </c>
      <c r="FE1609">
        <v>71.900749206542969</v>
      </c>
      <c r="FF1609">
        <v>72.593772888183594</v>
      </c>
      <c r="FG1609">
        <v>77.633262634277344</v>
      </c>
      <c r="FH1609">
        <v>83.606658935546875</v>
      </c>
      <c r="FI1609">
        <v>88.671791076660156</v>
      </c>
      <c r="FJ1609">
        <v>91.563224792480469</v>
      </c>
      <c r="FK1609">
        <v>91.902961730957031</v>
      </c>
      <c r="FL1609">
        <v>92.2813720703125</v>
      </c>
      <c r="FM1609">
        <v>91.796005249023438</v>
      </c>
      <c r="FN1609">
        <v>91.576034545898437</v>
      </c>
      <c r="FO1609">
        <v>91.749984741210937</v>
      </c>
      <c r="FP1609">
        <v>90.134658813476562</v>
      </c>
      <c r="FQ1609">
        <v>88.146987915039063</v>
      </c>
      <c r="FR1609">
        <v>82.655120849609375</v>
      </c>
      <c r="FS1609">
        <v>79.912498474121094</v>
      </c>
      <c r="FT1609">
        <v>78.192710876464844</v>
      </c>
      <c r="FU1609">
        <v>76.63787841796875</v>
      </c>
      <c r="FV1609">
        <v>75.132575988769531</v>
      </c>
      <c r="FW1609">
        <v>181</v>
      </c>
      <c r="FX1609">
        <v>8.9820645749568939E-2</v>
      </c>
      <c r="FY1609">
        <v>1</v>
      </c>
    </row>
    <row r="1610" spans="1:181" x14ac:dyDescent="0.2">
      <c r="A1610" t="s">
        <v>243</v>
      </c>
      <c r="B1610" t="s">
        <v>239</v>
      </c>
      <c r="C1610" t="s">
        <v>214</v>
      </c>
      <c r="D1610" t="s">
        <v>41</v>
      </c>
      <c r="E1610">
        <v>2025</v>
      </c>
      <c r="F1610" t="s">
        <v>224</v>
      </c>
      <c r="G1610" t="s">
        <v>245</v>
      </c>
      <c r="H1610">
        <v>190</v>
      </c>
      <c r="K1610">
        <v>17.479331970214844</v>
      </c>
      <c r="L1610">
        <v>16.803493499755859</v>
      </c>
      <c r="M1610">
        <v>16.337604522705078</v>
      </c>
      <c r="N1610">
        <v>16.53571891784668</v>
      </c>
      <c r="O1610">
        <v>17.400485992431641</v>
      </c>
      <c r="P1610">
        <v>18.464994430541992</v>
      </c>
      <c r="Q1610">
        <v>22.127750396728516</v>
      </c>
      <c r="R1610">
        <v>24.9969482421875</v>
      </c>
      <c r="S1610">
        <v>28.188894271850586</v>
      </c>
      <c r="T1610">
        <v>30.797582626342773</v>
      </c>
      <c r="U1610">
        <v>34.446613311767578</v>
      </c>
      <c r="V1610">
        <v>36.152210235595703</v>
      </c>
      <c r="W1610">
        <v>36.557086944580078</v>
      </c>
      <c r="X1610">
        <v>37.339508056640625</v>
      </c>
      <c r="Y1610">
        <v>37.531772613525391</v>
      </c>
      <c r="Z1610">
        <v>37.708045959472656</v>
      </c>
      <c r="AA1610">
        <v>37.846336364746094</v>
      </c>
      <c r="AB1610">
        <v>37.783084869384766</v>
      </c>
      <c r="AC1610">
        <v>37.510105133056641</v>
      </c>
      <c r="AD1610">
        <v>36.231025695800781</v>
      </c>
      <c r="AE1610">
        <v>33.086101531982422</v>
      </c>
      <c r="AF1610">
        <v>26.753259658813477</v>
      </c>
      <c r="AG1610">
        <v>21.445278167724609</v>
      </c>
      <c r="AH1610">
        <v>18.2760009765625</v>
      </c>
      <c r="AI1610">
        <v>-2.3125283718109131</v>
      </c>
      <c r="AJ1610">
        <v>-1.9747828245162964</v>
      </c>
      <c r="AK1610">
        <v>-1.5859470367431641</v>
      </c>
      <c r="AL1610">
        <v>-1.3537642955780029</v>
      </c>
      <c r="AM1610">
        <v>-1.3545105457305908</v>
      </c>
      <c r="AN1610">
        <v>-1.3787490129470825</v>
      </c>
      <c r="AO1610">
        <v>-1.5483663082122803</v>
      </c>
      <c r="AP1610">
        <v>-1.6931822299957275</v>
      </c>
      <c r="AQ1610">
        <v>-1.8391261100769043</v>
      </c>
      <c r="AR1610">
        <v>-1.990659236907959</v>
      </c>
      <c r="AS1610">
        <v>-2.2444331645965576</v>
      </c>
      <c r="AT1610">
        <v>-2.3466312885284424</v>
      </c>
      <c r="AU1610">
        <v>-1.0425018072128296</v>
      </c>
      <c r="AV1610">
        <v>5.5518131256103516</v>
      </c>
      <c r="AW1610">
        <v>5.677558422088623</v>
      </c>
      <c r="AX1610">
        <v>5.7347302436828613</v>
      </c>
      <c r="AY1610">
        <v>5.7031903266906738</v>
      </c>
      <c r="AZ1610">
        <v>5.5925235748291016</v>
      </c>
      <c r="BA1610">
        <v>-1.3447259664535522</v>
      </c>
      <c r="BB1610">
        <v>-1.0050210952758789</v>
      </c>
      <c r="BC1610">
        <v>-0.89086425304412842</v>
      </c>
      <c r="BD1610">
        <v>-0.64736783504486084</v>
      </c>
      <c r="BE1610">
        <v>-1.0041704177856445</v>
      </c>
      <c r="BF1610">
        <v>-1.3255654573440552</v>
      </c>
      <c r="BG1610">
        <v>-0.91736459732055664</v>
      </c>
      <c r="BH1610">
        <v>-0.78286510705947876</v>
      </c>
      <c r="BI1610">
        <v>-0.63181614875793457</v>
      </c>
      <c r="BJ1610">
        <v>-0.55424386262893677</v>
      </c>
      <c r="BK1610">
        <v>-0.57076942920684814</v>
      </c>
      <c r="BL1610">
        <v>-0.59485971927642822</v>
      </c>
      <c r="BM1610">
        <v>-0.71386313438415527</v>
      </c>
      <c r="BN1610">
        <v>-0.8169974684715271</v>
      </c>
      <c r="BO1610">
        <v>-0.90645718574523926</v>
      </c>
      <c r="BP1610">
        <v>-0.97600305080413818</v>
      </c>
      <c r="BQ1610">
        <v>-1.121970534324646</v>
      </c>
      <c r="BR1610">
        <v>-1.1763955354690552</v>
      </c>
      <c r="BS1610">
        <v>-0.1465369313955307</v>
      </c>
      <c r="BT1610">
        <v>5.914848804473877</v>
      </c>
      <c r="BU1610">
        <v>6.0286831855773926</v>
      </c>
      <c r="BV1610">
        <v>6.077385425567627</v>
      </c>
      <c r="BW1610">
        <v>6.0483913421630859</v>
      </c>
      <c r="BX1610">
        <v>5.9543933868408203</v>
      </c>
      <c r="BY1610">
        <v>-0.45357915759086609</v>
      </c>
      <c r="BZ1610">
        <v>-0.60191667079925537</v>
      </c>
      <c r="CA1610">
        <v>-0.54023206233978271</v>
      </c>
      <c r="CB1610">
        <v>-0.41173276305198669</v>
      </c>
      <c r="CC1610">
        <v>-0.57372796535491943</v>
      </c>
      <c r="CD1610">
        <v>-0.73959004878997803</v>
      </c>
      <c r="CE1610">
        <v>4.8921536654233932E-2</v>
      </c>
      <c r="CF1610">
        <v>4.2653422802686691E-2</v>
      </c>
      <c r="CG1610">
        <v>2.9012005776166916E-2</v>
      </c>
      <c r="CH1610">
        <v>-4.9851986113935709E-4</v>
      </c>
      <c r="CI1610">
        <v>-2.7952719479799271E-2</v>
      </c>
      <c r="CJ1610">
        <v>-5.1940362900495529E-2</v>
      </c>
      <c r="CK1610">
        <v>-0.13588882982730865</v>
      </c>
      <c r="CL1610">
        <v>-0.21015460789203644</v>
      </c>
      <c r="CM1610">
        <v>-0.26049351692199707</v>
      </c>
      <c r="CN1610">
        <v>-0.27325525879859924</v>
      </c>
      <c r="CO1610">
        <v>-0.34455627202987671</v>
      </c>
      <c r="CP1610">
        <v>-0.36589372158050537</v>
      </c>
      <c r="CQ1610">
        <v>0.47400563955307007</v>
      </c>
      <c r="CR1610">
        <v>6.1662859916687012</v>
      </c>
      <c r="CS1610">
        <v>6.2718710899353027</v>
      </c>
      <c r="CT1610">
        <v>6.3147072792053223</v>
      </c>
      <c r="CU1610">
        <v>6.2874765396118164</v>
      </c>
      <c r="CV1610">
        <v>6.2050237655639648</v>
      </c>
      <c r="CW1610">
        <v>0.16362640261650085</v>
      </c>
      <c r="CX1610">
        <v>-0.3227277398109436</v>
      </c>
      <c r="CY1610">
        <v>-0.29738527536392212</v>
      </c>
      <c r="CZ1610">
        <v>-0.24853263795375824</v>
      </c>
      <c r="DA1610">
        <v>-0.27560490369796753</v>
      </c>
      <c r="DB1610">
        <v>-0.33374530076980591</v>
      </c>
      <c r="DC1610">
        <v>1.0152076482772827</v>
      </c>
      <c r="DD1610">
        <v>0.86817198991775513</v>
      </c>
      <c r="DE1610">
        <v>0.68984013795852661</v>
      </c>
      <c r="DF1610">
        <v>0.55324685573577881</v>
      </c>
      <c r="DG1610">
        <v>0.51486396789550781</v>
      </c>
      <c r="DH1610">
        <v>0.49097898602485657</v>
      </c>
      <c r="DI1610">
        <v>0.44208550453186035</v>
      </c>
      <c r="DJ1610">
        <v>0.39668828248977661</v>
      </c>
      <c r="DK1610">
        <v>0.38547015190124512</v>
      </c>
      <c r="DL1610">
        <v>0.4294925332069397</v>
      </c>
      <c r="DM1610">
        <v>0.43285796046257019</v>
      </c>
      <c r="DN1610">
        <v>0.44460806250572205</v>
      </c>
      <c r="DO1610">
        <v>1.094548225402832</v>
      </c>
      <c r="DP1610">
        <v>6.4177231788635254</v>
      </c>
      <c r="DQ1610">
        <v>6.5150589942932129</v>
      </c>
      <c r="DR1610">
        <v>6.5520291328430176</v>
      </c>
      <c r="DS1610">
        <v>6.5265617370605469</v>
      </c>
      <c r="DT1610">
        <v>6.4556541442871094</v>
      </c>
      <c r="DU1610">
        <v>0.78083193302154541</v>
      </c>
      <c r="DV1610">
        <v>-4.3538808822631836E-2</v>
      </c>
      <c r="DW1610">
        <v>-5.4538484662771225E-2</v>
      </c>
      <c r="DX1610">
        <v>-8.5332512855529785E-2</v>
      </c>
      <c r="DY1610">
        <v>2.2518185898661613E-2</v>
      </c>
      <c r="DZ1610">
        <v>7.2099462151527405E-2</v>
      </c>
      <c r="EA1610">
        <v>2.4103713035583496</v>
      </c>
      <c r="EB1610">
        <v>2.0600895881652832</v>
      </c>
      <c r="EC1610">
        <v>1.6439710855484009</v>
      </c>
      <c r="ED1610">
        <v>1.3527672290802002</v>
      </c>
      <c r="EE1610">
        <v>1.2986050844192505</v>
      </c>
      <c r="EF1610">
        <v>1.274868369102478</v>
      </c>
      <c r="EG1610">
        <v>1.2765885591506958</v>
      </c>
      <c r="EH1610">
        <v>1.2728730440139771</v>
      </c>
      <c r="EI1610">
        <v>1.3181390762329102</v>
      </c>
      <c r="EJ1610">
        <v>1.4441486597061157</v>
      </c>
      <c r="EK1610">
        <v>1.5553206205368042</v>
      </c>
      <c r="EL1610">
        <v>1.6148438453674316</v>
      </c>
      <c r="EM1610">
        <v>1.9905130863189697</v>
      </c>
      <c r="EN1610">
        <v>6.7807588577270508</v>
      </c>
      <c r="EO1610">
        <v>6.8661837577819824</v>
      </c>
      <c r="EP1610">
        <v>6.8946843147277832</v>
      </c>
      <c r="EQ1610">
        <v>6.871762752532959</v>
      </c>
      <c r="ER1610">
        <v>6.8175239562988281</v>
      </c>
      <c r="ES1610">
        <v>1.6719787120819092</v>
      </c>
      <c r="ET1610">
        <v>0.35956567525863647</v>
      </c>
      <c r="EU1610">
        <v>0.29609370231628418</v>
      </c>
      <c r="EV1610">
        <v>0.15030254423618317</v>
      </c>
      <c r="EW1610">
        <v>0.45296058058738708</v>
      </c>
      <c r="EX1610">
        <v>0.65807485580444336</v>
      </c>
      <c r="EY1610">
        <v>71.74456787109375</v>
      </c>
      <c r="EZ1610">
        <v>71.49609375</v>
      </c>
      <c r="FA1610">
        <v>71.130500793457031</v>
      </c>
      <c r="FB1610">
        <v>70.788703918457031</v>
      </c>
      <c r="FC1610">
        <v>70.781021118164063</v>
      </c>
      <c r="FD1610">
        <v>70.212150573730469</v>
      </c>
      <c r="FE1610">
        <v>71.900749206542969</v>
      </c>
      <c r="FF1610">
        <v>72.593772888183594</v>
      </c>
      <c r="FG1610">
        <v>77.633262634277344</v>
      </c>
      <c r="FH1610">
        <v>83.606658935546875</v>
      </c>
      <c r="FI1610">
        <v>88.671791076660156</v>
      </c>
      <c r="FJ1610">
        <v>91.563224792480469</v>
      </c>
      <c r="FK1610">
        <v>91.902961730957031</v>
      </c>
      <c r="FL1610">
        <v>92.2813720703125</v>
      </c>
      <c r="FM1610">
        <v>91.796005249023438</v>
      </c>
      <c r="FN1610">
        <v>91.576034545898437</v>
      </c>
      <c r="FO1610">
        <v>91.749984741210937</v>
      </c>
      <c r="FP1610">
        <v>90.134658813476562</v>
      </c>
      <c r="FQ1610">
        <v>88.146987915039063</v>
      </c>
      <c r="FR1610">
        <v>82.655120849609375</v>
      </c>
      <c r="FS1610">
        <v>79.912498474121094</v>
      </c>
      <c r="FT1610">
        <v>78.192710876464844</v>
      </c>
      <c r="FU1610">
        <v>76.63787841796875</v>
      </c>
      <c r="FV1610">
        <v>75.132575988769531</v>
      </c>
      <c r="FW1610">
        <v>181</v>
      </c>
      <c r="FX1610">
        <v>8.9820645749568939E-2</v>
      </c>
      <c r="FY1610">
        <v>1</v>
      </c>
    </row>
    <row r="1611" spans="1:181" x14ac:dyDescent="0.2">
      <c r="A1611" t="s">
        <v>243</v>
      </c>
      <c r="B1611" t="s">
        <v>239</v>
      </c>
      <c r="C1611" t="s">
        <v>214</v>
      </c>
      <c r="D1611" t="s">
        <v>42</v>
      </c>
      <c r="E1611">
        <v>2015</v>
      </c>
      <c r="F1611" t="s">
        <v>224</v>
      </c>
      <c r="G1611" t="s">
        <v>245</v>
      </c>
      <c r="H1611">
        <v>190</v>
      </c>
      <c r="K1611">
        <v>15.663727760314941</v>
      </c>
      <c r="L1611">
        <v>14.963964462280273</v>
      </c>
      <c r="M1611">
        <v>14.502176284790039</v>
      </c>
      <c r="N1611">
        <v>14.728500366210937</v>
      </c>
      <c r="O1611">
        <v>15.468935012817383</v>
      </c>
      <c r="P1611">
        <v>16.365718841552734</v>
      </c>
      <c r="Q1611">
        <v>19.289817810058594</v>
      </c>
      <c r="R1611">
        <v>22.056900024414063</v>
      </c>
      <c r="S1611">
        <v>25.368816375732422</v>
      </c>
      <c r="T1611">
        <v>28.017641067504883</v>
      </c>
      <c r="U1611">
        <v>31.823810577392578</v>
      </c>
      <c r="V1611">
        <v>33.327617645263672</v>
      </c>
      <c r="W1611">
        <v>34.140167236328125</v>
      </c>
      <c r="X1611">
        <v>34.979850769042969</v>
      </c>
      <c r="Y1611">
        <v>35.061416625976562</v>
      </c>
      <c r="Z1611">
        <v>34.803421020507813</v>
      </c>
      <c r="AA1611">
        <v>34.793392181396484</v>
      </c>
      <c r="AB1611">
        <v>34.790180206298828</v>
      </c>
      <c r="AC1611">
        <v>34.157993316650391</v>
      </c>
      <c r="AD1611">
        <v>33.569419860839844</v>
      </c>
      <c r="AE1611">
        <v>30.618202209472656</v>
      </c>
      <c r="AF1611">
        <v>24.419723510742188</v>
      </c>
      <c r="AG1611">
        <v>19.370590209960937</v>
      </c>
      <c r="AH1611">
        <v>16.372329711914062</v>
      </c>
      <c r="AI1611">
        <v>-2.2115845680236816</v>
      </c>
      <c r="AJ1611">
        <v>-1.7908202409744263</v>
      </c>
      <c r="AK1611">
        <v>-1.396827220916748</v>
      </c>
      <c r="AL1611">
        <v>-1.2477456331253052</v>
      </c>
      <c r="AM1611">
        <v>-1.2476567029953003</v>
      </c>
      <c r="AN1611">
        <v>-1.2809187173843384</v>
      </c>
      <c r="AO1611">
        <v>-1.4052286148071289</v>
      </c>
      <c r="AP1611">
        <v>-1.5384752750396729</v>
      </c>
      <c r="AQ1611">
        <v>-1.6996827125549316</v>
      </c>
      <c r="AR1611">
        <v>-1.8538973331451416</v>
      </c>
      <c r="AS1611">
        <v>-2.0802159309387207</v>
      </c>
      <c r="AT1611">
        <v>-2.1733050346374512</v>
      </c>
      <c r="AU1611">
        <v>-0.78115135431289673</v>
      </c>
      <c r="AV1611">
        <v>5.2682652473449707</v>
      </c>
      <c r="AW1611">
        <v>5.3159365653991699</v>
      </c>
      <c r="AX1611">
        <v>5.3396735191345215</v>
      </c>
      <c r="AY1611">
        <v>5.3714275360107422</v>
      </c>
      <c r="AZ1611">
        <v>5.281501293182373</v>
      </c>
      <c r="BA1611">
        <v>-1.0302278995513916</v>
      </c>
      <c r="BB1611">
        <v>-0.95956331491470337</v>
      </c>
      <c r="BC1611">
        <v>-0.85324722528457642</v>
      </c>
      <c r="BD1611">
        <v>-0.61936831474304199</v>
      </c>
      <c r="BE1611">
        <v>-1.0488148927688599</v>
      </c>
      <c r="BF1611">
        <v>-1.4203846454620361</v>
      </c>
      <c r="BG1611">
        <v>-0.87182176113128662</v>
      </c>
      <c r="BH1611">
        <v>-0.70691978931427002</v>
      </c>
      <c r="BI1611">
        <v>-0.55470216274261475</v>
      </c>
      <c r="BJ1611">
        <v>-0.50894033908843994</v>
      </c>
      <c r="BK1611">
        <v>-0.52668488025665283</v>
      </c>
      <c r="BL1611">
        <v>-0.55010604858398438</v>
      </c>
      <c r="BM1611">
        <v>-0.64601218700408936</v>
      </c>
      <c r="BN1611">
        <v>-0.74108648300170898</v>
      </c>
      <c r="BO1611">
        <v>-0.83571189641952515</v>
      </c>
      <c r="BP1611">
        <v>-0.90750324726104736</v>
      </c>
      <c r="BQ1611">
        <v>-1.0458968877792358</v>
      </c>
      <c r="BR1611">
        <v>-1.0938757658004761</v>
      </c>
      <c r="BS1611">
        <v>3.5916149616241455E-2</v>
      </c>
      <c r="BT1611">
        <v>5.614102840423584</v>
      </c>
      <c r="BU1611">
        <v>5.6533751487731934</v>
      </c>
      <c r="BV1611">
        <v>5.6646089553833008</v>
      </c>
      <c r="BW1611">
        <v>5.693657398223877</v>
      </c>
      <c r="BX1611">
        <v>5.6160926818847656</v>
      </c>
      <c r="BY1611">
        <v>-0.22568424046039581</v>
      </c>
      <c r="BZ1611">
        <v>-0.57905888557434082</v>
      </c>
      <c r="CA1611">
        <v>-0.52501398324966431</v>
      </c>
      <c r="CB1611">
        <v>-0.40067371726036072</v>
      </c>
      <c r="CC1611">
        <v>-0.60282933712005615</v>
      </c>
      <c r="CD1611">
        <v>-0.79863625764846802</v>
      </c>
      <c r="CE1611">
        <v>5.6093912571668625E-2</v>
      </c>
      <c r="CF1611">
        <v>4.378635436296463E-2</v>
      </c>
      <c r="CG1611">
        <v>2.8551129624247551E-2</v>
      </c>
      <c r="CH1611">
        <v>2.7539690490812063E-3</v>
      </c>
      <c r="CI1611">
        <v>-2.7342028915882111E-2</v>
      </c>
      <c r="CJ1611">
        <v>-4.394739493727684E-2</v>
      </c>
      <c r="CK1611">
        <v>-0.12018118053674698</v>
      </c>
      <c r="CL1611">
        <v>-0.18881744146347046</v>
      </c>
      <c r="CM1611">
        <v>-0.23732835054397583</v>
      </c>
      <c r="CN1611">
        <v>-0.252033531665802</v>
      </c>
      <c r="CO1611">
        <v>-0.32953056693077087</v>
      </c>
      <c r="CP1611">
        <v>-0.34626641869544983</v>
      </c>
      <c r="CQ1611">
        <v>0.6018146276473999</v>
      </c>
      <c r="CR1611">
        <v>5.8536291122436523</v>
      </c>
      <c r="CS1611">
        <v>5.8870840072631836</v>
      </c>
      <c r="CT1611">
        <v>5.8896579742431641</v>
      </c>
      <c r="CU1611">
        <v>5.9168329238891602</v>
      </c>
      <c r="CV1611">
        <v>5.8478293418884277</v>
      </c>
      <c r="CW1611">
        <v>0.33154025673866272</v>
      </c>
      <c r="CX1611">
        <v>-0.31552264094352722</v>
      </c>
      <c r="CY1611">
        <v>-0.29768058657646179</v>
      </c>
      <c r="CZ1611">
        <v>-0.24920651316642761</v>
      </c>
      <c r="DA1611">
        <v>-0.29394111037254333</v>
      </c>
      <c r="DB1611">
        <v>-0.36801519989967346</v>
      </c>
      <c r="DC1611">
        <v>0.98400956392288208</v>
      </c>
      <c r="DD1611">
        <v>0.79449248313903809</v>
      </c>
      <c r="DE1611">
        <v>0.61180436611175537</v>
      </c>
      <c r="DF1611">
        <v>0.51444828510284424</v>
      </c>
      <c r="DG1611">
        <v>0.4720008373260498</v>
      </c>
      <c r="DH1611">
        <v>0.46221128106117249</v>
      </c>
      <c r="DI1611">
        <v>0.40564984083175659</v>
      </c>
      <c r="DJ1611">
        <v>0.36345160007476807</v>
      </c>
      <c r="DK1611">
        <v>0.36105522513389587</v>
      </c>
      <c r="DL1611">
        <v>0.40343615412712097</v>
      </c>
      <c r="DM1611">
        <v>0.38683569431304932</v>
      </c>
      <c r="DN1611">
        <v>0.40134298801422119</v>
      </c>
      <c r="DO1611">
        <v>1.1677131652832031</v>
      </c>
      <c r="DP1611">
        <v>6.0931553840637207</v>
      </c>
      <c r="DQ1611">
        <v>6.1207928657531738</v>
      </c>
      <c r="DR1611">
        <v>6.1147069931030273</v>
      </c>
      <c r="DS1611">
        <v>6.1400084495544434</v>
      </c>
      <c r="DT1611">
        <v>6.0795660018920898</v>
      </c>
      <c r="DU1611">
        <v>0.88876473903656006</v>
      </c>
      <c r="DV1611">
        <v>-5.1986411213874817E-2</v>
      </c>
      <c r="DW1611">
        <v>-7.0347219705581665E-2</v>
      </c>
      <c r="DX1611">
        <v>-9.7739294171333313E-2</v>
      </c>
      <c r="DY1611">
        <v>1.4947132207453251E-2</v>
      </c>
      <c r="DZ1611">
        <v>6.2605850398540497E-2</v>
      </c>
      <c r="EA1611">
        <v>2.3237724304199219</v>
      </c>
      <c r="EB1611">
        <v>1.8783929347991943</v>
      </c>
      <c r="EC1611">
        <v>1.4539294242858887</v>
      </c>
      <c r="ED1611">
        <v>1.2532535791397095</v>
      </c>
      <c r="EE1611">
        <v>1.1929726600646973</v>
      </c>
      <c r="EF1611">
        <v>1.1930240392684937</v>
      </c>
      <c r="EG1611">
        <v>1.1648663282394409</v>
      </c>
      <c r="EH1611">
        <v>1.1608403921127319</v>
      </c>
      <c r="EI1611">
        <v>1.22502601146698</v>
      </c>
      <c r="EJ1611">
        <v>1.3498302698135376</v>
      </c>
      <c r="EK1611">
        <v>1.4211548566818237</v>
      </c>
      <c r="EL1611">
        <v>1.4807722568511963</v>
      </c>
      <c r="EM1611">
        <v>1.9847806692123413</v>
      </c>
      <c r="EN1611">
        <v>6.438992977142334</v>
      </c>
      <c r="EO1611">
        <v>6.4582314491271973</v>
      </c>
      <c r="EP1611">
        <v>6.4396424293518066</v>
      </c>
      <c r="EQ1611">
        <v>6.4622383117675781</v>
      </c>
      <c r="ER1611">
        <v>6.4141573905944824</v>
      </c>
      <c r="ES1611">
        <v>1.6933084726333618</v>
      </c>
      <c r="ET1611">
        <v>0.32851806282997131</v>
      </c>
      <c r="EU1611">
        <v>0.25788605213165283</v>
      </c>
      <c r="EV1611">
        <v>0.12095531076192856</v>
      </c>
      <c r="EW1611">
        <v>0.46093270182609558</v>
      </c>
      <c r="EX1611">
        <v>0.68435424566268921</v>
      </c>
      <c r="EY1611">
        <v>69.657295227050781</v>
      </c>
      <c r="EZ1611">
        <v>68.160957336425781</v>
      </c>
      <c r="FA1611">
        <v>67.666648864746094</v>
      </c>
      <c r="FB1611">
        <v>67.435371398925781</v>
      </c>
      <c r="FC1611">
        <v>66.08050537109375</v>
      </c>
      <c r="FD1611">
        <v>65.577095031738281</v>
      </c>
      <c r="FE1611">
        <v>65.236282348632813</v>
      </c>
      <c r="FF1611">
        <v>66.816482543945313</v>
      </c>
      <c r="FG1611">
        <v>71.992141723632812</v>
      </c>
      <c r="FH1611">
        <v>78.450454711914063</v>
      </c>
      <c r="FI1611">
        <v>84.161895751953125</v>
      </c>
      <c r="FJ1611">
        <v>86.175651550292969</v>
      </c>
      <c r="FK1611">
        <v>88.059761047363281</v>
      </c>
      <c r="FL1611">
        <v>88.943740844726563</v>
      </c>
      <c r="FM1611">
        <v>88.241310119628906</v>
      </c>
      <c r="FN1611">
        <v>86.588340759277344</v>
      </c>
      <c r="FO1611">
        <v>86.478065490722656</v>
      </c>
      <c r="FP1611">
        <v>85.313766479492188</v>
      </c>
      <c r="FQ1611">
        <v>82.1668701171875</v>
      </c>
      <c r="FR1611">
        <v>79.497238159179688</v>
      </c>
      <c r="FS1611">
        <v>76.211738586425781</v>
      </c>
      <c r="FT1611">
        <v>73.344367980957031</v>
      </c>
      <c r="FU1611">
        <v>71.880966186523438</v>
      </c>
      <c r="FV1611">
        <v>70.799598693847656</v>
      </c>
      <c r="FW1611">
        <v>181</v>
      </c>
      <c r="FX1611">
        <v>8.9820645749568939E-2</v>
      </c>
      <c r="FY1611">
        <v>1</v>
      </c>
    </row>
    <row r="1612" spans="1:181" x14ac:dyDescent="0.2">
      <c r="A1612" t="s">
        <v>243</v>
      </c>
      <c r="B1612" t="s">
        <v>239</v>
      </c>
      <c r="C1612" t="s">
        <v>214</v>
      </c>
      <c r="D1612" t="s">
        <v>42</v>
      </c>
      <c r="E1612">
        <v>2016</v>
      </c>
      <c r="F1612" t="s">
        <v>224</v>
      </c>
      <c r="G1612" t="s">
        <v>245</v>
      </c>
      <c r="H1612">
        <v>190</v>
      </c>
      <c r="K1612">
        <v>15.663727760314941</v>
      </c>
      <c r="L1612">
        <v>14.963964462280273</v>
      </c>
      <c r="M1612">
        <v>14.502176284790039</v>
      </c>
      <c r="N1612">
        <v>14.728500366210937</v>
      </c>
      <c r="O1612">
        <v>15.468935012817383</v>
      </c>
      <c r="P1612">
        <v>16.365718841552734</v>
      </c>
      <c r="Q1612">
        <v>19.289817810058594</v>
      </c>
      <c r="R1612">
        <v>22.056900024414063</v>
      </c>
      <c r="S1612">
        <v>25.368816375732422</v>
      </c>
      <c r="T1612">
        <v>28.017641067504883</v>
      </c>
      <c r="U1612">
        <v>31.823810577392578</v>
      </c>
      <c r="V1612">
        <v>33.327617645263672</v>
      </c>
      <c r="W1612">
        <v>34.140167236328125</v>
      </c>
      <c r="X1612">
        <v>34.979850769042969</v>
      </c>
      <c r="Y1612">
        <v>35.061416625976562</v>
      </c>
      <c r="Z1612">
        <v>34.803421020507813</v>
      </c>
      <c r="AA1612">
        <v>34.793392181396484</v>
      </c>
      <c r="AB1612">
        <v>34.790180206298828</v>
      </c>
      <c r="AC1612">
        <v>34.157993316650391</v>
      </c>
      <c r="AD1612">
        <v>33.569419860839844</v>
      </c>
      <c r="AE1612">
        <v>30.618202209472656</v>
      </c>
      <c r="AF1612">
        <v>24.419723510742188</v>
      </c>
      <c r="AG1612">
        <v>19.370590209960937</v>
      </c>
      <c r="AH1612">
        <v>16.372329711914062</v>
      </c>
      <c r="AI1612">
        <v>-2.2115845680236816</v>
      </c>
      <c r="AJ1612">
        <v>-1.7908202409744263</v>
      </c>
      <c r="AK1612">
        <v>-1.396827220916748</v>
      </c>
      <c r="AL1612">
        <v>-1.2477456331253052</v>
      </c>
      <c r="AM1612">
        <v>-1.2476567029953003</v>
      </c>
      <c r="AN1612">
        <v>-1.2809187173843384</v>
      </c>
      <c r="AO1612">
        <v>-1.4052286148071289</v>
      </c>
      <c r="AP1612">
        <v>-1.5384752750396729</v>
      </c>
      <c r="AQ1612">
        <v>-1.6996827125549316</v>
      </c>
      <c r="AR1612">
        <v>-1.8538973331451416</v>
      </c>
      <c r="AS1612">
        <v>-2.0802159309387207</v>
      </c>
      <c r="AT1612">
        <v>-2.1733050346374512</v>
      </c>
      <c r="AU1612">
        <v>-0.78115135431289673</v>
      </c>
      <c r="AV1612">
        <v>5.2682652473449707</v>
      </c>
      <c r="AW1612">
        <v>5.3159365653991699</v>
      </c>
      <c r="AX1612">
        <v>5.3396735191345215</v>
      </c>
      <c r="AY1612">
        <v>5.3714275360107422</v>
      </c>
      <c r="AZ1612">
        <v>5.281501293182373</v>
      </c>
      <c r="BA1612">
        <v>-1.0302278995513916</v>
      </c>
      <c r="BB1612">
        <v>-0.95956331491470337</v>
      </c>
      <c r="BC1612">
        <v>-0.85324722528457642</v>
      </c>
      <c r="BD1612">
        <v>-0.61936831474304199</v>
      </c>
      <c r="BE1612">
        <v>-1.0488148927688599</v>
      </c>
      <c r="BF1612">
        <v>-1.4203846454620361</v>
      </c>
      <c r="BG1612">
        <v>-0.87182176113128662</v>
      </c>
      <c r="BH1612">
        <v>-0.70691978931427002</v>
      </c>
      <c r="BI1612">
        <v>-0.55470216274261475</v>
      </c>
      <c r="BJ1612">
        <v>-0.50894033908843994</v>
      </c>
      <c r="BK1612">
        <v>-0.52668488025665283</v>
      </c>
      <c r="BL1612">
        <v>-0.55010604858398438</v>
      </c>
      <c r="BM1612">
        <v>-0.64601218700408936</v>
      </c>
      <c r="BN1612">
        <v>-0.74108648300170898</v>
      </c>
      <c r="BO1612">
        <v>-0.83571189641952515</v>
      </c>
      <c r="BP1612">
        <v>-0.90750324726104736</v>
      </c>
      <c r="BQ1612">
        <v>-1.0458968877792358</v>
      </c>
      <c r="BR1612">
        <v>-1.0938757658004761</v>
      </c>
      <c r="BS1612">
        <v>3.5916149616241455E-2</v>
      </c>
      <c r="BT1612">
        <v>5.614102840423584</v>
      </c>
      <c r="BU1612">
        <v>5.6533751487731934</v>
      </c>
      <c r="BV1612">
        <v>5.6646089553833008</v>
      </c>
      <c r="BW1612">
        <v>5.693657398223877</v>
      </c>
      <c r="BX1612">
        <v>5.6160926818847656</v>
      </c>
      <c r="BY1612">
        <v>-0.22568424046039581</v>
      </c>
      <c r="BZ1612">
        <v>-0.57905888557434082</v>
      </c>
      <c r="CA1612">
        <v>-0.52501398324966431</v>
      </c>
      <c r="CB1612">
        <v>-0.40067371726036072</v>
      </c>
      <c r="CC1612">
        <v>-0.60282933712005615</v>
      </c>
      <c r="CD1612">
        <v>-0.79863625764846802</v>
      </c>
      <c r="CE1612">
        <v>5.6093912571668625E-2</v>
      </c>
      <c r="CF1612">
        <v>4.378635436296463E-2</v>
      </c>
      <c r="CG1612">
        <v>2.8551129624247551E-2</v>
      </c>
      <c r="CH1612">
        <v>2.7539690490812063E-3</v>
      </c>
      <c r="CI1612">
        <v>-2.7342028915882111E-2</v>
      </c>
      <c r="CJ1612">
        <v>-4.394739493727684E-2</v>
      </c>
      <c r="CK1612">
        <v>-0.12018118053674698</v>
      </c>
      <c r="CL1612">
        <v>-0.18881744146347046</v>
      </c>
      <c r="CM1612">
        <v>-0.23732835054397583</v>
      </c>
      <c r="CN1612">
        <v>-0.252033531665802</v>
      </c>
      <c r="CO1612">
        <v>-0.32953056693077087</v>
      </c>
      <c r="CP1612">
        <v>-0.34626641869544983</v>
      </c>
      <c r="CQ1612">
        <v>0.6018146276473999</v>
      </c>
      <c r="CR1612">
        <v>5.8536291122436523</v>
      </c>
      <c r="CS1612">
        <v>5.8870840072631836</v>
      </c>
      <c r="CT1612">
        <v>5.8896579742431641</v>
      </c>
      <c r="CU1612">
        <v>5.9168329238891602</v>
      </c>
      <c r="CV1612">
        <v>5.8478293418884277</v>
      </c>
      <c r="CW1612">
        <v>0.33154025673866272</v>
      </c>
      <c r="CX1612">
        <v>-0.31552264094352722</v>
      </c>
      <c r="CY1612">
        <v>-0.29768058657646179</v>
      </c>
      <c r="CZ1612">
        <v>-0.24920651316642761</v>
      </c>
      <c r="DA1612">
        <v>-0.29394111037254333</v>
      </c>
      <c r="DB1612">
        <v>-0.36801519989967346</v>
      </c>
      <c r="DC1612">
        <v>0.98400956392288208</v>
      </c>
      <c r="DD1612">
        <v>0.79449248313903809</v>
      </c>
      <c r="DE1612">
        <v>0.61180436611175537</v>
      </c>
      <c r="DF1612">
        <v>0.51444828510284424</v>
      </c>
      <c r="DG1612">
        <v>0.4720008373260498</v>
      </c>
      <c r="DH1612">
        <v>0.46221128106117249</v>
      </c>
      <c r="DI1612">
        <v>0.40564984083175659</v>
      </c>
      <c r="DJ1612">
        <v>0.36345160007476807</v>
      </c>
      <c r="DK1612">
        <v>0.36105522513389587</v>
      </c>
      <c r="DL1612">
        <v>0.40343615412712097</v>
      </c>
      <c r="DM1612">
        <v>0.38683569431304932</v>
      </c>
      <c r="DN1612">
        <v>0.40134298801422119</v>
      </c>
      <c r="DO1612">
        <v>1.1677131652832031</v>
      </c>
      <c r="DP1612">
        <v>6.0931553840637207</v>
      </c>
      <c r="DQ1612">
        <v>6.1207928657531738</v>
      </c>
      <c r="DR1612">
        <v>6.1147069931030273</v>
      </c>
      <c r="DS1612">
        <v>6.1400084495544434</v>
      </c>
      <c r="DT1612">
        <v>6.0795660018920898</v>
      </c>
      <c r="DU1612">
        <v>0.88876473903656006</v>
      </c>
      <c r="DV1612">
        <v>-5.1986411213874817E-2</v>
      </c>
      <c r="DW1612">
        <v>-7.0347219705581665E-2</v>
      </c>
      <c r="DX1612">
        <v>-9.7739294171333313E-2</v>
      </c>
      <c r="DY1612">
        <v>1.4947132207453251E-2</v>
      </c>
      <c r="DZ1612">
        <v>6.2605850398540497E-2</v>
      </c>
      <c r="EA1612">
        <v>2.3237724304199219</v>
      </c>
      <c r="EB1612">
        <v>1.8783929347991943</v>
      </c>
      <c r="EC1612">
        <v>1.4539294242858887</v>
      </c>
      <c r="ED1612">
        <v>1.2532535791397095</v>
      </c>
      <c r="EE1612">
        <v>1.1929726600646973</v>
      </c>
      <c r="EF1612">
        <v>1.1930240392684937</v>
      </c>
      <c r="EG1612">
        <v>1.1648663282394409</v>
      </c>
      <c r="EH1612">
        <v>1.1608403921127319</v>
      </c>
      <c r="EI1612">
        <v>1.22502601146698</v>
      </c>
      <c r="EJ1612">
        <v>1.3498302698135376</v>
      </c>
      <c r="EK1612">
        <v>1.4211548566818237</v>
      </c>
      <c r="EL1612">
        <v>1.4807722568511963</v>
      </c>
      <c r="EM1612">
        <v>1.9847806692123413</v>
      </c>
      <c r="EN1612">
        <v>6.438992977142334</v>
      </c>
      <c r="EO1612">
        <v>6.4582314491271973</v>
      </c>
      <c r="EP1612">
        <v>6.4396424293518066</v>
      </c>
      <c r="EQ1612">
        <v>6.4622383117675781</v>
      </c>
      <c r="ER1612">
        <v>6.4141573905944824</v>
      </c>
      <c r="ES1612">
        <v>1.6933084726333618</v>
      </c>
      <c r="ET1612">
        <v>0.32851806282997131</v>
      </c>
      <c r="EU1612">
        <v>0.25788605213165283</v>
      </c>
      <c r="EV1612">
        <v>0.12095531076192856</v>
      </c>
      <c r="EW1612">
        <v>0.46093270182609558</v>
      </c>
      <c r="EX1612">
        <v>0.68435424566268921</v>
      </c>
      <c r="EY1612">
        <v>69.657295227050781</v>
      </c>
      <c r="EZ1612">
        <v>68.160957336425781</v>
      </c>
      <c r="FA1612">
        <v>67.666648864746094</v>
      </c>
      <c r="FB1612">
        <v>67.435371398925781</v>
      </c>
      <c r="FC1612">
        <v>66.08050537109375</v>
      </c>
      <c r="FD1612">
        <v>65.577095031738281</v>
      </c>
      <c r="FE1612">
        <v>65.236282348632813</v>
      </c>
      <c r="FF1612">
        <v>66.816482543945313</v>
      </c>
      <c r="FG1612">
        <v>71.992141723632812</v>
      </c>
      <c r="FH1612">
        <v>78.450454711914063</v>
      </c>
      <c r="FI1612">
        <v>84.161895751953125</v>
      </c>
      <c r="FJ1612">
        <v>86.175651550292969</v>
      </c>
      <c r="FK1612">
        <v>88.059761047363281</v>
      </c>
      <c r="FL1612">
        <v>88.943740844726563</v>
      </c>
      <c r="FM1612">
        <v>88.241310119628906</v>
      </c>
      <c r="FN1612">
        <v>86.588340759277344</v>
      </c>
      <c r="FO1612">
        <v>86.478065490722656</v>
      </c>
      <c r="FP1612">
        <v>85.313766479492188</v>
      </c>
      <c r="FQ1612">
        <v>82.1668701171875</v>
      </c>
      <c r="FR1612">
        <v>79.497238159179688</v>
      </c>
      <c r="FS1612">
        <v>76.211738586425781</v>
      </c>
      <c r="FT1612">
        <v>73.344367980957031</v>
      </c>
      <c r="FU1612">
        <v>71.880966186523438</v>
      </c>
      <c r="FV1612">
        <v>70.799598693847656</v>
      </c>
      <c r="FW1612">
        <v>181</v>
      </c>
      <c r="FX1612">
        <v>8.9820645749568939E-2</v>
      </c>
      <c r="FY1612">
        <v>1</v>
      </c>
    </row>
    <row r="1613" spans="1:181" x14ac:dyDescent="0.2">
      <c r="A1613" t="s">
        <v>243</v>
      </c>
      <c r="B1613" t="s">
        <v>239</v>
      </c>
      <c r="C1613" t="s">
        <v>214</v>
      </c>
      <c r="D1613" t="s">
        <v>42</v>
      </c>
      <c r="E1613">
        <v>2017</v>
      </c>
      <c r="F1613" t="s">
        <v>224</v>
      </c>
      <c r="G1613" t="s">
        <v>245</v>
      </c>
      <c r="H1613">
        <v>190</v>
      </c>
      <c r="K1613">
        <v>15.663727760314941</v>
      </c>
      <c r="L1613">
        <v>14.963964462280273</v>
      </c>
      <c r="M1613">
        <v>14.502176284790039</v>
      </c>
      <c r="N1613">
        <v>14.728500366210937</v>
      </c>
      <c r="O1613">
        <v>15.468935012817383</v>
      </c>
      <c r="P1613">
        <v>16.365718841552734</v>
      </c>
      <c r="Q1613">
        <v>19.289817810058594</v>
      </c>
      <c r="R1613">
        <v>22.056900024414063</v>
      </c>
      <c r="S1613">
        <v>25.368816375732422</v>
      </c>
      <c r="T1613">
        <v>28.017641067504883</v>
      </c>
      <c r="U1613">
        <v>31.823810577392578</v>
      </c>
      <c r="V1613">
        <v>33.327617645263672</v>
      </c>
      <c r="W1613">
        <v>34.140167236328125</v>
      </c>
      <c r="X1613">
        <v>34.979850769042969</v>
      </c>
      <c r="Y1613">
        <v>35.061416625976562</v>
      </c>
      <c r="Z1613">
        <v>34.803421020507813</v>
      </c>
      <c r="AA1613">
        <v>34.793392181396484</v>
      </c>
      <c r="AB1613">
        <v>34.790180206298828</v>
      </c>
      <c r="AC1613">
        <v>34.157993316650391</v>
      </c>
      <c r="AD1613">
        <v>33.569419860839844</v>
      </c>
      <c r="AE1613">
        <v>30.618202209472656</v>
      </c>
      <c r="AF1613">
        <v>24.419723510742188</v>
      </c>
      <c r="AG1613">
        <v>19.370590209960937</v>
      </c>
      <c r="AH1613">
        <v>16.372329711914062</v>
      </c>
      <c r="AI1613">
        <v>-2.2115845680236816</v>
      </c>
      <c r="AJ1613">
        <v>-1.7908202409744263</v>
      </c>
      <c r="AK1613">
        <v>-1.396827220916748</v>
      </c>
      <c r="AL1613">
        <v>-1.2477456331253052</v>
      </c>
      <c r="AM1613">
        <v>-1.2476567029953003</v>
      </c>
      <c r="AN1613">
        <v>-1.2809187173843384</v>
      </c>
      <c r="AO1613">
        <v>-1.4052286148071289</v>
      </c>
      <c r="AP1613">
        <v>-1.5384752750396729</v>
      </c>
      <c r="AQ1613">
        <v>-1.6996827125549316</v>
      </c>
      <c r="AR1613">
        <v>-1.8538973331451416</v>
      </c>
      <c r="AS1613">
        <v>-2.0802159309387207</v>
      </c>
      <c r="AT1613">
        <v>-2.1733050346374512</v>
      </c>
      <c r="AU1613">
        <v>-0.78115135431289673</v>
      </c>
      <c r="AV1613">
        <v>5.2682652473449707</v>
      </c>
      <c r="AW1613">
        <v>5.3159365653991699</v>
      </c>
      <c r="AX1613">
        <v>5.3396735191345215</v>
      </c>
      <c r="AY1613">
        <v>5.3714275360107422</v>
      </c>
      <c r="AZ1613">
        <v>5.281501293182373</v>
      </c>
      <c r="BA1613">
        <v>-1.0302278995513916</v>
      </c>
      <c r="BB1613">
        <v>-0.95956331491470337</v>
      </c>
      <c r="BC1613">
        <v>-0.85324722528457642</v>
      </c>
      <c r="BD1613">
        <v>-0.61936831474304199</v>
      </c>
      <c r="BE1613">
        <v>-1.0488148927688599</v>
      </c>
      <c r="BF1613">
        <v>-1.4203846454620361</v>
      </c>
      <c r="BG1613">
        <v>-0.87182176113128662</v>
      </c>
      <c r="BH1613">
        <v>-0.70691978931427002</v>
      </c>
      <c r="BI1613">
        <v>-0.55470216274261475</v>
      </c>
      <c r="BJ1613">
        <v>-0.50894033908843994</v>
      </c>
      <c r="BK1613">
        <v>-0.52668488025665283</v>
      </c>
      <c r="BL1613">
        <v>-0.55010604858398438</v>
      </c>
      <c r="BM1613">
        <v>-0.64601218700408936</v>
      </c>
      <c r="BN1613">
        <v>-0.74108648300170898</v>
      </c>
      <c r="BO1613">
        <v>-0.83571189641952515</v>
      </c>
      <c r="BP1613">
        <v>-0.90750324726104736</v>
      </c>
      <c r="BQ1613">
        <v>-1.0458968877792358</v>
      </c>
      <c r="BR1613">
        <v>-1.0938757658004761</v>
      </c>
      <c r="BS1613">
        <v>3.5916149616241455E-2</v>
      </c>
      <c r="BT1613">
        <v>5.614102840423584</v>
      </c>
      <c r="BU1613">
        <v>5.6533751487731934</v>
      </c>
      <c r="BV1613">
        <v>5.6646089553833008</v>
      </c>
      <c r="BW1613">
        <v>5.693657398223877</v>
      </c>
      <c r="BX1613">
        <v>5.6160926818847656</v>
      </c>
      <c r="BY1613">
        <v>-0.22568424046039581</v>
      </c>
      <c r="BZ1613">
        <v>-0.57905888557434082</v>
      </c>
      <c r="CA1613">
        <v>-0.52501398324966431</v>
      </c>
      <c r="CB1613">
        <v>-0.40067371726036072</v>
      </c>
      <c r="CC1613">
        <v>-0.60282933712005615</v>
      </c>
      <c r="CD1613">
        <v>-0.79863625764846802</v>
      </c>
      <c r="CE1613">
        <v>5.6093912571668625E-2</v>
      </c>
      <c r="CF1613">
        <v>4.378635436296463E-2</v>
      </c>
      <c r="CG1613">
        <v>2.8551129624247551E-2</v>
      </c>
      <c r="CH1613">
        <v>2.7539690490812063E-3</v>
      </c>
      <c r="CI1613">
        <v>-2.7342028915882111E-2</v>
      </c>
      <c r="CJ1613">
        <v>-4.394739493727684E-2</v>
      </c>
      <c r="CK1613">
        <v>-0.12018118053674698</v>
      </c>
      <c r="CL1613">
        <v>-0.18881744146347046</v>
      </c>
      <c r="CM1613">
        <v>-0.23732835054397583</v>
      </c>
      <c r="CN1613">
        <v>-0.252033531665802</v>
      </c>
      <c r="CO1613">
        <v>-0.32953056693077087</v>
      </c>
      <c r="CP1613">
        <v>-0.34626641869544983</v>
      </c>
      <c r="CQ1613">
        <v>0.6018146276473999</v>
      </c>
      <c r="CR1613">
        <v>5.8536291122436523</v>
      </c>
      <c r="CS1613">
        <v>5.8870840072631836</v>
      </c>
      <c r="CT1613">
        <v>5.8896579742431641</v>
      </c>
      <c r="CU1613">
        <v>5.9168329238891602</v>
      </c>
      <c r="CV1613">
        <v>5.8478293418884277</v>
      </c>
      <c r="CW1613">
        <v>0.33154025673866272</v>
      </c>
      <c r="CX1613">
        <v>-0.31552264094352722</v>
      </c>
      <c r="CY1613">
        <v>-0.29768058657646179</v>
      </c>
      <c r="CZ1613">
        <v>-0.24920651316642761</v>
      </c>
      <c r="DA1613">
        <v>-0.29394111037254333</v>
      </c>
      <c r="DB1613">
        <v>-0.36801519989967346</v>
      </c>
      <c r="DC1613">
        <v>0.98400956392288208</v>
      </c>
      <c r="DD1613">
        <v>0.79449248313903809</v>
      </c>
      <c r="DE1613">
        <v>0.61180436611175537</v>
      </c>
      <c r="DF1613">
        <v>0.51444828510284424</v>
      </c>
      <c r="DG1613">
        <v>0.4720008373260498</v>
      </c>
      <c r="DH1613">
        <v>0.46221128106117249</v>
      </c>
      <c r="DI1613">
        <v>0.40564984083175659</v>
      </c>
      <c r="DJ1613">
        <v>0.36345160007476807</v>
      </c>
      <c r="DK1613">
        <v>0.36105522513389587</v>
      </c>
      <c r="DL1613">
        <v>0.40343615412712097</v>
      </c>
      <c r="DM1613">
        <v>0.38683569431304932</v>
      </c>
      <c r="DN1613">
        <v>0.40134298801422119</v>
      </c>
      <c r="DO1613">
        <v>1.1677131652832031</v>
      </c>
      <c r="DP1613">
        <v>6.0931553840637207</v>
      </c>
      <c r="DQ1613">
        <v>6.1207928657531738</v>
      </c>
      <c r="DR1613">
        <v>6.1147069931030273</v>
      </c>
      <c r="DS1613">
        <v>6.1400084495544434</v>
      </c>
      <c r="DT1613">
        <v>6.0795660018920898</v>
      </c>
      <c r="DU1613">
        <v>0.88876473903656006</v>
      </c>
      <c r="DV1613">
        <v>-5.1986411213874817E-2</v>
      </c>
      <c r="DW1613">
        <v>-7.0347219705581665E-2</v>
      </c>
      <c r="DX1613">
        <v>-9.7739294171333313E-2</v>
      </c>
      <c r="DY1613">
        <v>1.4947132207453251E-2</v>
      </c>
      <c r="DZ1613">
        <v>6.2605850398540497E-2</v>
      </c>
      <c r="EA1613">
        <v>2.3237724304199219</v>
      </c>
      <c r="EB1613">
        <v>1.8783929347991943</v>
      </c>
      <c r="EC1613">
        <v>1.4539294242858887</v>
      </c>
      <c r="ED1613">
        <v>1.2532535791397095</v>
      </c>
      <c r="EE1613">
        <v>1.1929726600646973</v>
      </c>
      <c r="EF1613">
        <v>1.1930240392684937</v>
      </c>
      <c r="EG1613">
        <v>1.1648663282394409</v>
      </c>
      <c r="EH1613">
        <v>1.1608403921127319</v>
      </c>
      <c r="EI1613">
        <v>1.22502601146698</v>
      </c>
      <c r="EJ1613">
        <v>1.3498302698135376</v>
      </c>
      <c r="EK1613">
        <v>1.4211548566818237</v>
      </c>
      <c r="EL1613">
        <v>1.4807722568511963</v>
      </c>
      <c r="EM1613">
        <v>1.9847806692123413</v>
      </c>
      <c r="EN1613">
        <v>6.438992977142334</v>
      </c>
      <c r="EO1613">
        <v>6.4582314491271973</v>
      </c>
      <c r="EP1613">
        <v>6.4396424293518066</v>
      </c>
      <c r="EQ1613">
        <v>6.4622383117675781</v>
      </c>
      <c r="ER1613">
        <v>6.4141573905944824</v>
      </c>
      <c r="ES1613">
        <v>1.6933084726333618</v>
      </c>
      <c r="ET1613">
        <v>0.32851806282997131</v>
      </c>
      <c r="EU1613">
        <v>0.25788605213165283</v>
      </c>
      <c r="EV1613">
        <v>0.12095531076192856</v>
      </c>
      <c r="EW1613">
        <v>0.46093270182609558</v>
      </c>
      <c r="EX1613">
        <v>0.68435424566268921</v>
      </c>
      <c r="EY1613">
        <v>69.657295227050781</v>
      </c>
      <c r="EZ1613">
        <v>68.160957336425781</v>
      </c>
      <c r="FA1613">
        <v>67.666648864746094</v>
      </c>
      <c r="FB1613">
        <v>67.435371398925781</v>
      </c>
      <c r="FC1613">
        <v>66.08050537109375</v>
      </c>
      <c r="FD1613">
        <v>65.577095031738281</v>
      </c>
      <c r="FE1613">
        <v>65.236282348632813</v>
      </c>
      <c r="FF1613">
        <v>66.816482543945313</v>
      </c>
      <c r="FG1613">
        <v>71.992141723632812</v>
      </c>
      <c r="FH1613">
        <v>78.450454711914063</v>
      </c>
      <c r="FI1613">
        <v>84.161895751953125</v>
      </c>
      <c r="FJ1613">
        <v>86.175651550292969</v>
      </c>
      <c r="FK1613">
        <v>88.059761047363281</v>
      </c>
      <c r="FL1613">
        <v>88.943740844726563</v>
      </c>
      <c r="FM1613">
        <v>88.241310119628906</v>
      </c>
      <c r="FN1613">
        <v>86.588340759277344</v>
      </c>
      <c r="FO1613">
        <v>86.478065490722656</v>
      </c>
      <c r="FP1613">
        <v>85.313766479492188</v>
      </c>
      <c r="FQ1613">
        <v>82.1668701171875</v>
      </c>
      <c r="FR1613">
        <v>79.497238159179688</v>
      </c>
      <c r="FS1613">
        <v>76.211738586425781</v>
      </c>
      <c r="FT1613">
        <v>73.344367980957031</v>
      </c>
      <c r="FU1613">
        <v>71.880966186523438</v>
      </c>
      <c r="FV1613">
        <v>70.799598693847656</v>
      </c>
      <c r="FW1613">
        <v>181</v>
      </c>
      <c r="FX1613">
        <v>8.9820645749568939E-2</v>
      </c>
      <c r="FY1613">
        <v>1</v>
      </c>
    </row>
    <row r="1614" spans="1:181" x14ac:dyDescent="0.2">
      <c r="A1614" t="s">
        <v>243</v>
      </c>
      <c r="B1614" t="s">
        <v>239</v>
      </c>
      <c r="C1614" t="s">
        <v>214</v>
      </c>
      <c r="D1614" t="s">
        <v>42</v>
      </c>
      <c r="E1614">
        <v>2018</v>
      </c>
      <c r="F1614" t="s">
        <v>224</v>
      </c>
      <c r="G1614" t="s">
        <v>245</v>
      </c>
      <c r="H1614">
        <v>190</v>
      </c>
      <c r="K1614">
        <v>15.663727760314941</v>
      </c>
      <c r="L1614">
        <v>14.963964462280273</v>
      </c>
      <c r="M1614">
        <v>14.502176284790039</v>
      </c>
      <c r="N1614">
        <v>14.728500366210937</v>
      </c>
      <c r="O1614">
        <v>15.468935012817383</v>
      </c>
      <c r="P1614">
        <v>16.365718841552734</v>
      </c>
      <c r="Q1614">
        <v>19.289817810058594</v>
      </c>
      <c r="R1614">
        <v>22.056900024414063</v>
      </c>
      <c r="S1614">
        <v>25.368816375732422</v>
      </c>
      <c r="T1614">
        <v>28.017641067504883</v>
      </c>
      <c r="U1614">
        <v>31.823810577392578</v>
      </c>
      <c r="V1614">
        <v>33.327617645263672</v>
      </c>
      <c r="W1614">
        <v>34.140167236328125</v>
      </c>
      <c r="X1614">
        <v>34.979850769042969</v>
      </c>
      <c r="Y1614">
        <v>35.061416625976562</v>
      </c>
      <c r="Z1614">
        <v>34.803421020507813</v>
      </c>
      <c r="AA1614">
        <v>34.793392181396484</v>
      </c>
      <c r="AB1614">
        <v>34.790180206298828</v>
      </c>
      <c r="AC1614">
        <v>34.157993316650391</v>
      </c>
      <c r="AD1614">
        <v>33.569419860839844</v>
      </c>
      <c r="AE1614">
        <v>30.618202209472656</v>
      </c>
      <c r="AF1614">
        <v>24.419723510742188</v>
      </c>
      <c r="AG1614">
        <v>19.370590209960937</v>
      </c>
      <c r="AH1614">
        <v>16.372329711914062</v>
      </c>
      <c r="AI1614">
        <v>-2.2115845680236816</v>
      </c>
      <c r="AJ1614">
        <v>-1.7908202409744263</v>
      </c>
      <c r="AK1614">
        <v>-1.396827220916748</v>
      </c>
      <c r="AL1614">
        <v>-1.2477456331253052</v>
      </c>
      <c r="AM1614">
        <v>-1.2476567029953003</v>
      </c>
      <c r="AN1614">
        <v>-1.2809187173843384</v>
      </c>
      <c r="AO1614">
        <v>-1.4052286148071289</v>
      </c>
      <c r="AP1614">
        <v>-1.5384752750396729</v>
      </c>
      <c r="AQ1614">
        <v>-1.6996827125549316</v>
      </c>
      <c r="AR1614">
        <v>-1.8538973331451416</v>
      </c>
      <c r="AS1614">
        <v>-2.0802159309387207</v>
      </c>
      <c r="AT1614">
        <v>-2.1733050346374512</v>
      </c>
      <c r="AU1614">
        <v>-0.78115135431289673</v>
      </c>
      <c r="AV1614">
        <v>5.2682652473449707</v>
      </c>
      <c r="AW1614">
        <v>5.3159365653991699</v>
      </c>
      <c r="AX1614">
        <v>5.3396735191345215</v>
      </c>
      <c r="AY1614">
        <v>5.3714275360107422</v>
      </c>
      <c r="AZ1614">
        <v>5.281501293182373</v>
      </c>
      <c r="BA1614">
        <v>-1.0302278995513916</v>
      </c>
      <c r="BB1614">
        <v>-0.95956331491470337</v>
      </c>
      <c r="BC1614">
        <v>-0.85324722528457642</v>
      </c>
      <c r="BD1614">
        <v>-0.61936831474304199</v>
      </c>
      <c r="BE1614">
        <v>-1.0488148927688599</v>
      </c>
      <c r="BF1614">
        <v>-1.4203846454620361</v>
      </c>
      <c r="BG1614">
        <v>-0.87182176113128662</v>
      </c>
      <c r="BH1614">
        <v>-0.70691978931427002</v>
      </c>
      <c r="BI1614">
        <v>-0.55470216274261475</v>
      </c>
      <c r="BJ1614">
        <v>-0.50894033908843994</v>
      </c>
      <c r="BK1614">
        <v>-0.52668488025665283</v>
      </c>
      <c r="BL1614">
        <v>-0.55010604858398438</v>
      </c>
      <c r="BM1614">
        <v>-0.64601218700408936</v>
      </c>
      <c r="BN1614">
        <v>-0.74108648300170898</v>
      </c>
      <c r="BO1614">
        <v>-0.83571189641952515</v>
      </c>
      <c r="BP1614">
        <v>-0.90750324726104736</v>
      </c>
      <c r="BQ1614">
        <v>-1.0458968877792358</v>
      </c>
      <c r="BR1614">
        <v>-1.0938757658004761</v>
      </c>
      <c r="BS1614">
        <v>3.5916149616241455E-2</v>
      </c>
      <c r="BT1614">
        <v>5.614102840423584</v>
      </c>
      <c r="BU1614">
        <v>5.6533751487731934</v>
      </c>
      <c r="BV1614">
        <v>5.6646089553833008</v>
      </c>
      <c r="BW1614">
        <v>5.693657398223877</v>
      </c>
      <c r="BX1614">
        <v>5.6160926818847656</v>
      </c>
      <c r="BY1614">
        <v>-0.22568424046039581</v>
      </c>
      <c r="BZ1614">
        <v>-0.57905888557434082</v>
      </c>
      <c r="CA1614">
        <v>-0.52501398324966431</v>
      </c>
      <c r="CB1614">
        <v>-0.40067371726036072</v>
      </c>
      <c r="CC1614">
        <v>-0.60282933712005615</v>
      </c>
      <c r="CD1614">
        <v>-0.79863625764846802</v>
      </c>
      <c r="CE1614">
        <v>5.6093912571668625E-2</v>
      </c>
      <c r="CF1614">
        <v>4.378635436296463E-2</v>
      </c>
      <c r="CG1614">
        <v>2.8551129624247551E-2</v>
      </c>
      <c r="CH1614">
        <v>2.7539690490812063E-3</v>
      </c>
      <c r="CI1614">
        <v>-2.7342028915882111E-2</v>
      </c>
      <c r="CJ1614">
        <v>-4.394739493727684E-2</v>
      </c>
      <c r="CK1614">
        <v>-0.12018118053674698</v>
      </c>
      <c r="CL1614">
        <v>-0.18881744146347046</v>
      </c>
      <c r="CM1614">
        <v>-0.23732835054397583</v>
      </c>
      <c r="CN1614">
        <v>-0.252033531665802</v>
      </c>
      <c r="CO1614">
        <v>-0.32953056693077087</v>
      </c>
      <c r="CP1614">
        <v>-0.34626641869544983</v>
      </c>
      <c r="CQ1614">
        <v>0.6018146276473999</v>
      </c>
      <c r="CR1614">
        <v>5.8536291122436523</v>
      </c>
      <c r="CS1614">
        <v>5.8870840072631836</v>
      </c>
      <c r="CT1614">
        <v>5.8896579742431641</v>
      </c>
      <c r="CU1614">
        <v>5.9168329238891602</v>
      </c>
      <c r="CV1614">
        <v>5.8478293418884277</v>
      </c>
      <c r="CW1614">
        <v>0.33154025673866272</v>
      </c>
      <c r="CX1614">
        <v>-0.31552264094352722</v>
      </c>
      <c r="CY1614">
        <v>-0.29768058657646179</v>
      </c>
      <c r="CZ1614">
        <v>-0.24920651316642761</v>
      </c>
      <c r="DA1614">
        <v>-0.29394111037254333</v>
      </c>
      <c r="DB1614">
        <v>-0.36801519989967346</v>
      </c>
      <c r="DC1614">
        <v>0.98400956392288208</v>
      </c>
      <c r="DD1614">
        <v>0.79449248313903809</v>
      </c>
      <c r="DE1614">
        <v>0.61180436611175537</v>
      </c>
      <c r="DF1614">
        <v>0.51444828510284424</v>
      </c>
      <c r="DG1614">
        <v>0.4720008373260498</v>
      </c>
      <c r="DH1614">
        <v>0.46221128106117249</v>
      </c>
      <c r="DI1614">
        <v>0.40564984083175659</v>
      </c>
      <c r="DJ1614">
        <v>0.36345160007476807</v>
      </c>
      <c r="DK1614">
        <v>0.36105522513389587</v>
      </c>
      <c r="DL1614">
        <v>0.40343615412712097</v>
      </c>
      <c r="DM1614">
        <v>0.38683569431304932</v>
      </c>
      <c r="DN1614">
        <v>0.40134298801422119</v>
      </c>
      <c r="DO1614">
        <v>1.1677131652832031</v>
      </c>
      <c r="DP1614">
        <v>6.0931553840637207</v>
      </c>
      <c r="DQ1614">
        <v>6.1207928657531738</v>
      </c>
      <c r="DR1614">
        <v>6.1147069931030273</v>
      </c>
      <c r="DS1614">
        <v>6.1400084495544434</v>
      </c>
      <c r="DT1614">
        <v>6.0795660018920898</v>
      </c>
      <c r="DU1614">
        <v>0.88876473903656006</v>
      </c>
      <c r="DV1614">
        <v>-5.1986411213874817E-2</v>
      </c>
      <c r="DW1614">
        <v>-7.0347219705581665E-2</v>
      </c>
      <c r="DX1614">
        <v>-9.7739294171333313E-2</v>
      </c>
      <c r="DY1614">
        <v>1.4947132207453251E-2</v>
      </c>
      <c r="DZ1614">
        <v>6.2605850398540497E-2</v>
      </c>
      <c r="EA1614">
        <v>2.3237724304199219</v>
      </c>
      <c r="EB1614">
        <v>1.8783929347991943</v>
      </c>
      <c r="EC1614">
        <v>1.4539294242858887</v>
      </c>
      <c r="ED1614">
        <v>1.2532535791397095</v>
      </c>
      <c r="EE1614">
        <v>1.1929726600646973</v>
      </c>
      <c r="EF1614">
        <v>1.1930240392684937</v>
      </c>
      <c r="EG1614">
        <v>1.1648663282394409</v>
      </c>
      <c r="EH1614">
        <v>1.1608403921127319</v>
      </c>
      <c r="EI1614">
        <v>1.22502601146698</v>
      </c>
      <c r="EJ1614">
        <v>1.3498302698135376</v>
      </c>
      <c r="EK1614">
        <v>1.4211548566818237</v>
      </c>
      <c r="EL1614">
        <v>1.4807722568511963</v>
      </c>
      <c r="EM1614">
        <v>1.9847806692123413</v>
      </c>
      <c r="EN1614">
        <v>6.438992977142334</v>
      </c>
      <c r="EO1614">
        <v>6.4582314491271973</v>
      </c>
      <c r="EP1614">
        <v>6.4396424293518066</v>
      </c>
      <c r="EQ1614">
        <v>6.4622383117675781</v>
      </c>
      <c r="ER1614">
        <v>6.4141573905944824</v>
      </c>
      <c r="ES1614">
        <v>1.6933084726333618</v>
      </c>
      <c r="ET1614">
        <v>0.32851806282997131</v>
      </c>
      <c r="EU1614">
        <v>0.25788605213165283</v>
      </c>
      <c r="EV1614">
        <v>0.12095531076192856</v>
      </c>
      <c r="EW1614">
        <v>0.46093270182609558</v>
      </c>
      <c r="EX1614">
        <v>0.68435424566268921</v>
      </c>
      <c r="EY1614">
        <v>69.657295227050781</v>
      </c>
      <c r="EZ1614">
        <v>68.160957336425781</v>
      </c>
      <c r="FA1614">
        <v>67.666648864746094</v>
      </c>
      <c r="FB1614">
        <v>67.435371398925781</v>
      </c>
      <c r="FC1614">
        <v>66.08050537109375</v>
      </c>
      <c r="FD1614">
        <v>65.577095031738281</v>
      </c>
      <c r="FE1614">
        <v>65.236282348632813</v>
      </c>
      <c r="FF1614">
        <v>66.816482543945313</v>
      </c>
      <c r="FG1614">
        <v>71.992141723632812</v>
      </c>
      <c r="FH1614">
        <v>78.450454711914063</v>
      </c>
      <c r="FI1614">
        <v>84.161895751953125</v>
      </c>
      <c r="FJ1614">
        <v>86.175651550292969</v>
      </c>
      <c r="FK1614">
        <v>88.059761047363281</v>
      </c>
      <c r="FL1614">
        <v>88.943740844726563</v>
      </c>
      <c r="FM1614">
        <v>88.241310119628906</v>
      </c>
      <c r="FN1614">
        <v>86.588340759277344</v>
      </c>
      <c r="FO1614">
        <v>86.478065490722656</v>
      </c>
      <c r="FP1614">
        <v>85.313766479492188</v>
      </c>
      <c r="FQ1614">
        <v>82.1668701171875</v>
      </c>
      <c r="FR1614">
        <v>79.497238159179688</v>
      </c>
      <c r="FS1614">
        <v>76.211738586425781</v>
      </c>
      <c r="FT1614">
        <v>73.344367980957031</v>
      </c>
      <c r="FU1614">
        <v>71.880966186523438</v>
      </c>
      <c r="FV1614">
        <v>70.799598693847656</v>
      </c>
      <c r="FW1614">
        <v>181</v>
      </c>
      <c r="FX1614">
        <v>8.9820645749568939E-2</v>
      </c>
      <c r="FY1614">
        <v>1</v>
      </c>
    </row>
    <row r="1615" spans="1:181" x14ac:dyDescent="0.2">
      <c r="A1615" t="s">
        <v>243</v>
      </c>
      <c r="B1615" t="s">
        <v>239</v>
      </c>
      <c r="C1615" t="s">
        <v>214</v>
      </c>
      <c r="D1615" t="s">
        <v>42</v>
      </c>
      <c r="E1615">
        <v>2019</v>
      </c>
      <c r="F1615" t="s">
        <v>224</v>
      </c>
      <c r="G1615" t="s">
        <v>245</v>
      </c>
      <c r="H1615">
        <v>190</v>
      </c>
      <c r="K1615">
        <v>15.663727760314941</v>
      </c>
      <c r="L1615">
        <v>14.963964462280273</v>
      </c>
      <c r="M1615">
        <v>14.502176284790039</v>
      </c>
      <c r="N1615">
        <v>14.728500366210937</v>
      </c>
      <c r="O1615">
        <v>15.468935012817383</v>
      </c>
      <c r="P1615">
        <v>16.365718841552734</v>
      </c>
      <c r="Q1615">
        <v>19.289817810058594</v>
      </c>
      <c r="R1615">
        <v>22.056900024414063</v>
      </c>
      <c r="S1615">
        <v>25.368816375732422</v>
      </c>
      <c r="T1615">
        <v>28.017641067504883</v>
      </c>
      <c r="U1615">
        <v>31.823810577392578</v>
      </c>
      <c r="V1615">
        <v>33.327617645263672</v>
      </c>
      <c r="W1615">
        <v>34.140167236328125</v>
      </c>
      <c r="X1615">
        <v>34.979850769042969</v>
      </c>
      <c r="Y1615">
        <v>35.061416625976562</v>
      </c>
      <c r="Z1615">
        <v>34.803421020507813</v>
      </c>
      <c r="AA1615">
        <v>34.793392181396484</v>
      </c>
      <c r="AB1615">
        <v>34.790180206298828</v>
      </c>
      <c r="AC1615">
        <v>34.157993316650391</v>
      </c>
      <c r="AD1615">
        <v>33.569419860839844</v>
      </c>
      <c r="AE1615">
        <v>30.618202209472656</v>
      </c>
      <c r="AF1615">
        <v>24.419723510742188</v>
      </c>
      <c r="AG1615">
        <v>19.370590209960937</v>
      </c>
      <c r="AH1615">
        <v>16.372329711914062</v>
      </c>
      <c r="AI1615">
        <v>-2.2115845680236816</v>
      </c>
      <c r="AJ1615">
        <v>-1.7908202409744263</v>
      </c>
      <c r="AK1615">
        <v>-1.396827220916748</v>
      </c>
      <c r="AL1615">
        <v>-1.2477456331253052</v>
      </c>
      <c r="AM1615">
        <v>-1.2476567029953003</v>
      </c>
      <c r="AN1615">
        <v>-1.2809187173843384</v>
      </c>
      <c r="AO1615">
        <v>-1.4052286148071289</v>
      </c>
      <c r="AP1615">
        <v>-1.5384752750396729</v>
      </c>
      <c r="AQ1615">
        <v>-1.6996827125549316</v>
      </c>
      <c r="AR1615">
        <v>-1.8538973331451416</v>
      </c>
      <c r="AS1615">
        <v>-2.0802159309387207</v>
      </c>
      <c r="AT1615">
        <v>-2.1733050346374512</v>
      </c>
      <c r="AU1615">
        <v>-0.78115135431289673</v>
      </c>
      <c r="AV1615">
        <v>5.2682652473449707</v>
      </c>
      <c r="AW1615">
        <v>5.3159365653991699</v>
      </c>
      <c r="AX1615">
        <v>5.3396735191345215</v>
      </c>
      <c r="AY1615">
        <v>5.3714275360107422</v>
      </c>
      <c r="AZ1615">
        <v>5.281501293182373</v>
      </c>
      <c r="BA1615">
        <v>-1.0302278995513916</v>
      </c>
      <c r="BB1615">
        <v>-0.95956331491470337</v>
      </c>
      <c r="BC1615">
        <v>-0.85324722528457642</v>
      </c>
      <c r="BD1615">
        <v>-0.61936831474304199</v>
      </c>
      <c r="BE1615">
        <v>-1.0488148927688599</v>
      </c>
      <c r="BF1615">
        <v>-1.4203846454620361</v>
      </c>
      <c r="BG1615">
        <v>-0.87182176113128662</v>
      </c>
      <c r="BH1615">
        <v>-0.70691978931427002</v>
      </c>
      <c r="BI1615">
        <v>-0.55470216274261475</v>
      </c>
      <c r="BJ1615">
        <v>-0.50894033908843994</v>
      </c>
      <c r="BK1615">
        <v>-0.52668488025665283</v>
      </c>
      <c r="BL1615">
        <v>-0.55010604858398438</v>
      </c>
      <c r="BM1615">
        <v>-0.64601218700408936</v>
      </c>
      <c r="BN1615">
        <v>-0.74108648300170898</v>
      </c>
      <c r="BO1615">
        <v>-0.83571189641952515</v>
      </c>
      <c r="BP1615">
        <v>-0.90750324726104736</v>
      </c>
      <c r="BQ1615">
        <v>-1.0458968877792358</v>
      </c>
      <c r="BR1615">
        <v>-1.0938757658004761</v>
      </c>
      <c r="BS1615">
        <v>3.5916149616241455E-2</v>
      </c>
      <c r="BT1615">
        <v>5.614102840423584</v>
      </c>
      <c r="BU1615">
        <v>5.6533751487731934</v>
      </c>
      <c r="BV1615">
        <v>5.6646089553833008</v>
      </c>
      <c r="BW1615">
        <v>5.693657398223877</v>
      </c>
      <c r="BX1615">
        <v>5.6160926818847656</v>
      </c>
      <c r="BY1615">
        <v>-0.22568424046039581</v>
      </c>
      <c r="BZ1615">
        <v>-0.57905888557434082</v>
      </c>
      <c r="CA1615">
        <v>-0.52501398324966431</v>
      </c>
      <c r="CB1615">
        <v>-0.40067371726036072</v>
      </c>
      <c r="CC1615">
        <v>-0.60282933712005615</v>
      </c>
      <c r="CD1615">
        <v>-0.79863625764846802</v>
      </c>
      <c r="CE1615">
        <v>5.6093912571668625E-2</v>
      </c>
      <c r="CF1615">
        <v>4.378635436296463E-2</v>
      </c>
      <c r="CG1615">
        <v>2.8551129624247551E-2</v>
      </c>
      <c r="CH1615">
        <v>2.7539690490812063E-3</v>
      </c>
      <c r="CI1615">
        <v>-2.7342028915882111E-2</v>
      </c>
      <c r="CJ1615">
        <v>-4.394739493727684E-2</v>
      </c>
      <c r="CK1615">
        <v>-0.12018118053674698</v>
      </c>
      <c r="CL1615">
        <v>-0.18881744146347046</v>
      </c>
      <c r="CM1615">
        <v>-0.23732835054397583</v>
      </c>
      <c r="CN1615">
        <v>-0.252033531665802</v>
      </c>
      <c r="CO1615">
        <v>-0.32953056693077087</v>
      </c>
      <c r="CP1615">
        <v>-0.34626641869544983</v>
      </c>
      <c r="CQ1615">
        <v>0.6018146276473999</v>
      </c>
      <c r="CR1615">
        <v>5.8536291122436523</v>
      </c>
      <c r="CS1615">
        <v>5.8870840072631836</v>
      </c>
      <c r="CT1615">
        <v>5.8896579742431641</v>
      </c>
      <c r="CU1615">
        <v>5.9168329238891602</v>
      </c>
      <c r="CV1615">
        <v>5.8478293418884277</v>
      </c>
      <c r="CW1615">
        <v>0.33154025673866272</v>
      </c>
      <c r="CX1615">
        <v>-0.31552264094352722</v>
      </c>
      <c r="CY1615">
        <v>-0.29768058657646179</v>
      </c>
      <c r="CZ1615">
        <v>-0.24920651316642761</v>
      </c>
      <c r="DA1615">
        <v>-0.29394111037254333</v>
      </c>
      <c r="DB1615">
        <v>-0.36801519989967346</v>
      </c>
      <c r="DC1615">
        <v>0.98400956392288208</v>
      </c>
      <c r="DD1615">
        <v>0.79449248313903809</v>
      </c>
      <c r="DE1615">
        <v>0.61180436611175537</v>
      </c>
      <c r="DF1615">
        <v>0.51444828510284424</v>
      </c>
      <c r="DG1615">
        <v>0.4720008373260498</v>
      </c>
      <c r="DH1615">
        <v>0.46221128106117249</v>
      </c>
      <c r="DI1615">
        <v>0.40564984083175659</v>
      </c>
      <c r="DJ1615">
        <v>0.36345160007476807</v>
      </c>
      <c r="DK1615">
        <v>0.36105522513389587</v>
      </c>
      <c r="DL1615">
        <v>0.40343615412712097</v>
      </c>
      <c r="DM1615">
        <v>0.38683569431304932</v>
      </c>
      <c r="DN1615">
        <v>0.40134298801422119</v>
      </c>
      <c r="DO1615">
        <v>1.1677131652832031</v>
      </c>
      <c r="DP1615">
        <v>6.0931553840637207</v>
      </c>
      <c r="DQ1615">
        <v>6.1207928657531738</v>
      </c>
      <c r="DR1615">
        <v>6.1147069931030273</v>
      </c>
      <c r="DS1615">
        <v>6.1400084495544434</v>
      </c>
      <c r="DT1615">
        <v>6.0795660018920898</v>
      </c>
      <c r="DU1615">
        <v>0.88876473903656006</v>
      </c>
      <c r="DV1615">
        <v>-5.1986411213874817E-2</v>
      </c>
      <c r="DW1615">
        <v>-7.0347219705581665E-2</v>
      </c>
      <c r="DX1615">
        <v>-9.7739294171333313E-2</v>
      </c>
      <c r="DY1615">
        <v>1.4947132207453251E-2</v>
      </c>
      <c r="DZ1615">
        <v>6.2605850398540497E-2</v>
      </c>
      <c r="EA1615">
        <v>2.3237724304199219</v>
      </c>
      <c r="EB1615">
        <v>1.8783929347991943</v>
      </c>
      <c r="EC1615">
        <v>1.4539294242858887</v>
      </c>
      <c r="ED1615">
        <v>1.2532535791397095</v>
      </c>
      <c r="EE1615">
        <v>1.1929726600646973</v>
      </c>
      <c r="EF1615">
        <v>1.1930240392684937</v>
      </c>
      <c r="EG1615">
        <v>1.1648663282394409</v>
      </c>
      <c r="EH1615">
        <v>1.1608403921127319</v>
      </c>
      <c r="EI1615">
        <v>1.22502601146698</v>
      </c>
      <c r="EJ1615">
        <v>1.3498302698135376</v>
      </c>
      <c r="EK1615">
        <v>1.4211548566818237</v>
      </c>
      <c r="EL1615">
        <v>1.4807722568511963</v>
      </c>
      <c r="EM1615">
        <v>1.9847806692123413</v>
      </c>
      <c r="EN1615">
        <v>6.438992977142334</v>
      </c>
      <c r="EO1615">
        <v>6.4582314491271973</v>
      </c>
      <c r="EP1615">
        <v>6.4396424293518066</v>
      </c>
      <c r="EQ1615">
        <v>6.4622383117675781</v>
      </c>
      <c r="ER1615">
        <v>6.4141573905944824</v>
      </c>
      <c r="ES1615">
        <v>1.6933084726333618</v>
      </c>
      <c r="ET1615">
        <v>0.32851806282997131</v>
      </c>
      <c r="EU1615">
        <v>0.25788605213165283</v>
      </c>
      <c r="EV1615">
        <v>0.12095531076192856</v>
      </c>
      <c r="EW1615">
        <v>0.46093270182609558</v>
      </c>
      <c r="EX1615">
        <v>0.68435424566268921</v>
      </c>
      <c r="EY1615">
        <v>69.657295227050781</v>
      </c>
      <c r="EZ1615">
        <v>68.160957336425781</v>
      </c>
      <c r="FA1615">
        <v>67.666648864746094</v>
      </c>
      <c r="FB1615">
        <v>67.435371398925781</v>
      </c>
      <c r="FC1615">
        <v>66.08050537109375</v>
      </c>
      <c r="FD1615">
        <v>65.577095031738281</v>
      </c>
      <c r="FE1615">
        <v>65.236282348632813</v>
      </c>
      <c r="FF1615">
        <v>66.816482543945313</v>
      </c>
      <c r="FG1615">
        <v>71.992141723632812</v>
      </c>
      <c r="FH1615">
        <v>78.450454711914063</v>
      </c>
      <c r="FI1615">
        <v>84.161895751953125</v>
      </c>
      <c r="FJ1615">
        <v>86.175651550292969</v>
      </c>
      <c r="FK1615">
        <v>88.059761047363281</v>
      </c>
      <c r="FL1615">
        <v>88.943740844726563</v>
      </c>
      <c r="FM1615">
        <v>88.241310119628906</v>
      </c>
      <c r="FN1615">
        <v>86.588340759277344</v>
      </c>
      <c r="FO1615">
        <v>86.478065490722656</v>
      </c>
      <c r="FP1615">
        <v>85.313766479492188</v>
      </c>
      <c r="FQ1615">
        <v>82.1668701171875</v>
      </c>
      <c r="FR1615">
        <v>79.497238159179688</v>
      </c>
      <c r="FS1615">
        <v>76.211738586425781</v>
      </c>
      <c r="FT1615">
        <v>73.344367980957031</v>
      </c>
      <c r="FU1615">
        <v>71.880966186523438</v>
      </c>
      <c r="FV1615">
        <v>70.799598693847656</v>
      </c>
      <c r="FW1615">
        <v>181</v>
      </c>
      <c r="FX1615">
        <v>8.9820645749568939E-2</v>
      </c>
      <c r="FY1615">
        <v>1</v>
      </c>
    </row>
    <row r="1616" spans="1:181" x14ac:dyDescent="0.2">
      <c r="A1616" t="s">
        <v>243</v>
      </c>
      <c r="B1616" t="s">
        <v>239</v>
      </c>
      <c r="C1616" t="s">
        <v>214</v>
      </c>
      <c r="D1616" t="s">
        <v>42</v>
      </c>
      <c r="E1616">
        <v>2020</v>
      </c>
      <c r="F1616" t="s">
        <v>224</v>
      </c>
      <c r="G1616" t="s">
        <v>245</v>
      </c>
      <c r="H1616">
        <v>190</v>
      </c>
      <c r="K1616">
        <v>15.663727760314941</v>
      </c>
      <c r="L1616">
        <v>14.963964462280273</v>
      </c>
      <c r="M1616">
        <v>14.502176284790039</v>
      </c>
      <c r="N1616">
        <v>14.728500366210937</v>
      </c>
      <c r="O1616">
        <v>15.468935012817383</v>
      </c>
      <c r="P1616">
        <v>16.365718841552734</v>
      </c>
      <c r="Q1616">
        <v>19.289817810058594</v>
      </c>
      <c r="R1616">
        <v>22.056900024414063</v>
      </c>
      <c r="S1616">
        <v>25.368816375732422</v>
      </c>
      <c r="T1616">
        <v>28.017641067504883</v>
      </c>
      <c r="U1616">
        <v>31.823810577392578</v>
      </c>
      <c r="V1616">
        <v>33.327617645263672</v>
      </c>
      <c r="W1616">
        <v>34.140167236328125</v>
      </c>
      <c r="X1616">
        <v>34.979850769042969</v>
      </c>
      <c r="Y1616">
        <v>35.061416625976562</v>
      </c>
      <c r="Z1616">
        <v>34.803421020507813</v>
      </c>
      <c r="AA1616">
        <v>34.793392181396484</v>
      </c>
      <c r="AB1616">
        <v>34.790180206298828</v>
      </c>
      <c r="AC1616">
        <v>34.157993316650391</v>
      </c>
      <c r="AD1616">
        <v>33.569419860839844</v>
      </c>
      <c r="AE1616">
        <v>30.618202209472656</v>
      </c>
      <c r="AF1616">
        <v>24.419723510742188</v>
      </c>
      <c r="AG1616">
        <v>19.370590209960937</v>
      </c>
      <c r="AH1616">
        <v>16.372329711914062</v>
      </c>
      <c r="AI1616">
        <v>-2.2115845680236816</v>
      </c>
      <c r="AJ1616">
        <v>-1.7908202409744263</v>
      </c>
      <c r="AK1616">
        <v>-1.396827220916748</v>
      </c>
      <c r="AL1616">
        <v>-1.2477456331253052</v>
      </c>
      <c r="AM1616">
        <v>-1.2476567029953003</v>
      </c>
      <c r="AN1616">
        <v>-1.2809187173843384</v>
      </c>
      <c r="AO1616">
        <v>-1.4052286148071289</v>
      </c>
      <c r="AP1616">
        <v>-1.5384752750396729</v>
      </c>
      <c r="AQ1616">
        <v>-1.6996827125549316</v>
      </c>
      <c r="AR1616">
        <v>-1.8538973331451416</v>
      </c>
      <c r="AS1616">
        <v>-2.0802159309387207</v>
      </c>
      <c r="AT1616">
        <v>-2.1733050346374512</v>
      </c>
      <c r="AU1616">
        <v>-0.78115135431289673</v>
      </c>
      <c r="AV1616">
        <v>5.2682652473449707</v>
      </c>
      <c r="AW1616">
        <v>5.3159365653991699</v>
      </c>
      <c r="AX1616">
        <v>5.3396735191345215</v>
      </c>
      <c r="AY1616">
        <v>5.3714275360107422</v>
      </c>
      <c r="AZ1616">
        <v>5.281501293182373</v>
      </c>
      <c r="BA1616">
        <v>-1.0302278995513916</v>
      </c>
      <c r="BB1616">
        <v>-0.95956331491470337</v>
      </c>
      <c r="BC1616">
        <v>-0.85324722528457642</v>
      </c>
      <c r="BD1616">
        <v>-0.61936831474304199</v>
      </c>
      <c r="BE1616">
        <v>-1.0488148927688599</v>
      </c>
      <c r="BF1616">
        <v>-1.4203846454620361</v>
      </c>
      <c r="BG1616">
        <v>-0.87182176113128662</v>
      </c>
      <c r="BH1616">
        <v>-0.70691978931427002</v>
      </c>
      <c r="BI1616">
        <v>-0.55470216274261475</v>
      </c>
      <c r="BJ1616">
        <v>-0.50894033908843994</v>
      </c>
      <c r="BK1616">
        <v>-0.52668488025665283</v>
      </c>
      <c r="BL1616">
        <v>-0.55010604858398438</v>
      </c>
      <c r="BM1616">
        <v>-0.64601218700408936</v>
      </c>
      <c r="BN1616">
        <v>-0.74108648300170898</v>
      </c>
      <c r="BO1616">
        <v>-0.83571189641952515</v>
      </c>
      <c r="BP1616">
        <v>-0.90750324726104736</v>
      </c>
      <c r="BQ1616">
        <v>-1.0458968877792358</v>
      </c>
      <c r="BR1616">
        <v>-1.0938757658004761</v>
      </c>
      <c r="BS1616">
        <v>3.5916149616241455E-2</v>
      </c>
      <c r="BT1616">
        <v>5.614102840423584</v>
      </c>
      <c r="BU1616">
        <v>5.6533751487731934</v>
      </c>
      <c r="BV1616">
        <v>5.6646089553833008</v>
      </c>
      <c r="BW1616">
        <v>5.693657398223877</v>
      </c>
      <c r="BX1616">
        <v>5.6160926818847656</v>
      </c>
      <c r="BY1616">
        <v>-0.22568424046039581</v>
      </c>
      <c r="BZ1616">
        <v>-0.57905888557434082</v>
      </c>
      <c r="CA1616">
        <v>-0.52501398324966431</v>
      </c>
      <c r="CB1616">
        <v>-0.40067371726036072</v>
      </c>
      <c r="CC1616">
        <v>-0.60282933712005615</v>
      </c>
      <c r="CD1616">
        <v>-0.79863625764846802</v>
      </c>
      <c r="CE1616">
        <v>5.6093912571668625E-2</v>
      </c>
      <c r="CF1616">
        <v>4.378635436296463E-2</v>
      </c>
      <c r="CG1616">
        <v>2.8551129624247551E-2</v>
      </c>
      <c r="CH1616">
        <v>2.7539690490812063E-3</v>
      </c>
      <c r="CI1616">
        <v>-2.7342028915882111E-2</v>
      </c>
      <c r="CJ1616">
        <v>-4.394739493727684E-2</v>
      </c>
      <c r="CK1616">
        <v>-0.12018118053674698</v>
      </c>
      <c r="CL1616">
        <v>-0.18881744146347046</v>
      </c>
      <c r="CM1616">
        <v>-0.23732835054397583</v>
      </c>
      <c r="CN1616">
        <v>-0.252033531665802</v>
      </c>
      <c r="CO1616">
        <v>-0.32953056693077087</v>
      </c>
      <c r="CP1616">
        <v>-0.34626641869544983</v>
      </c>
      <c r="CQ1616">
        <v>0.6018146276473999</v>
      </c>
      <c r="CR1616">
        <v>5.8536291122436523</v>
      </c>
      <c r="CS1616">
        <v>5.8870840072631836</v>
      </c>
      <c r="CT1616">
        <v>5.8896579742431641</v>
      </c>
      <c r="CU1616">
        <v>5.9168329238891602</v>
      </c>
      <c r="CV1616">
        <v>5.8478293418884277</v>
      </c>
      <c r="CW1616">
        <v>0.33154025673866272</v>
      </c>
      <c r="CX1616">
        <v>-0.31552264094352722</v>
      </c>
      <c r="CY1616">
        <v>-0.29768058657646179</v>
      </c>
      <c r="CZ1616">
        <v>-0.24920651316642761</v>
      </c>
      <c r="DA1616">
        <v>-0.29394111037254333</v>
      </c>
      <c r="DB1616">
        <v>-0.36801519989967346</v>
      </c>
      <c r="DC1616">
        <v>0.98400956392288208</v>
      </c>
      <c r="DD1616">
        <v>0.79449248313903809</v>
      </c>
      <c r="DE1616">
        <v>0.61180436611175537</v>
      </c>
      <c r="DF1616">
        <v>0.51444828510284424</v>
      </c>
      <c r="DG1616">
        <v>0.4720008373260498</v>
      </c>
      <c r="DH1616">
        <v>0.46221128106117249</v>
      </c>
      <c r="DI1616">
        <v>0.40564984083175659</v>
      </c>
      <c r="DJ1616">
        <v>0.36345160007476807</v>
      </c>
      <c r="DK1616">
        <v>0.36105522513389587</v>
      </c>
      <c r="DL1616">
        <v>0.40343615412712097</v>
      </c>
      <c r="DM1616">
        <v>0.38683569431304932</v>
      </c>
      <c r="DN1616">
        <v>0.40134298801422119</v>
      </c>
      <c r="DO1616">
        <v>1.1677131652832031</v>
      </c>
      <c r="DP1616">
        <v>6.0931553840637207</v>
      </c>
      <c r="DQ1616">
        <v>6.1207928657531738</v>
      </c>
      <c r="DR1616">
        <v>6.1147069931030273</v>
      </c>
      <c r="DS1616">
        <v>6.1400084495544434</v>
      </c>
      <c r="DT1616">
        <v>6.0795660018920898</v>
      </c>
      <c r="DU1616">
        <v>0.88876473903656006</v>
      </c>
      <c r="DV1616">
        <v>-5.1986411213874817E-2</v>
      </c>
      <c r="DW1616">
        <v>-7.0347219705581665E-2</v>
      </c>
      <c r="DX1616">
        <v>-9.7739294171333313E-2</v>
      </c>
      <c r="DY1616">
        <v>1.4947132207453251E-2</v>
      </c>
      <c r="DZ1616">
        <v>6.2605850398540497E-2</v>
      </c>
      <c r="EA1616">
        <v>2.3237724304199219</v>
      </c>
      <c r="EB1616">
        <v>1.8783929347991943</v>
      </c>
      <c r="EC1616">
        <v>1.4539294242858887</v>
      </c>
      <c r="ED1616">
        <v>1.2532535791397095</v>
      </c>
      <c r="EE1616">
        <v>1.1929726600646973</v>
      </c>
      <c r="EF1616">
        <v>1.1930240392684937</v>
      </c>
      <c r="EG1616">
        <v>1.1648663282394409</v>
      </c>
      <c r="EH1616">
        <v>1.1608403921127319</v>
      </c>
      <c r="EI1616">
        <v>1.22502601146698</v>
      </c>
      <c r="EJ1616">
        <v>1.3498302698135376</v>
      </c>
      <c r="EK1616">
        <v>1.4211548566818237</v>
      </c>
      <c r="EL1616">
        <v>1.4807722568511963</v>
      </c>
      <c r="EM1616">
        <v>1.9847806692123413</v>
      </c>
      <c r="EN1616">
        <v>6.438992977142334</v>
      </c>
      <c r="EO1616">
        <v>6.4582314491271973</v>
      </c>
      <c r="EP1616">
        <v>6.4396424293518066</v>
      </c>
      <c r="EQ1616">
        <v>6.4622383117675781</v>
      </c>
      <c r="ER1616">
        <v>6.4141573905944824</v>
      </c>
      <c r="ES1616">
        <v>1.6933084726333618</v>
      </c>
      <c r="ET1616">
        <v>0.32851806282997131</v>
      </c>
      <c r="EU1616">
        <v>0.25788605213165283</v>
      </c>
      <c r="EV1616">
        <v>0.12095531076192856</v>
      </c>
      <c r="EW1616">
        <v>0.46093270182609558</v>
      </c>
      <c r="EX1616">
        <v>0.68435424566268921</v>
      </c>
      <c r="EY1616">
        <v>69.657295227050781</v>
      </c>
      <c r="EZ1616">
        <v>68.160957336425781</v>
      </c>
      <c r="FA1616">
        <v>67.666648864746094</v>
      </c>
      <c r="FB1616">
        <v>67.435371398925781</v>
      </c>
      <c r="FC1616">
        <v>66.08050537109375</v>
      </c>
      <c r="FD1616">
        <v>65.577095031738281</v>
      </c>
      <c r="FE1616">
        <v>65.236282348632813</v>
      </c>
      <c r="FF1616">
        <v>66.816482543945313</v>
      </c>
      <c r="FG1616">
        <v>71.992141723632812</v>
      </c>
      <c r="FH1616">
        <v>78.450454711914063</v>
      </c>
      <c r="FI1616">
        <v>84.161895751953125</v>
      </c>
      <c r="FJ1616">
        <v>86.175651550292969</v>
      </c>
      <c r="FK1616">
        <v>88.059761047363281</v>
      </c>
      <c r="FL1616">
        <v>88.943740844726563</v>
      </c>
      <c r="FM1616">
        <v>88.241310119628906</v>
      </c>
      <c r="FN1616">
        <v>86.588340759277344</v>
      </c>
      <c r="FO1616">
        <v>86.478065490722656</v>
      </c>
      <c r="FP1616">
        <v>85.313766479492188</v>
      </c>
      <c r="FQ1616">
        <v>82.1668701171875</v>
      </c>
      <c r="FR1616">
        <v>79.497238159179688</v>
      </c>
      <c r="FS1616">
        <v>76.211738586425781</v>
      </c>
      <c r="FT1616">
        <v>73.344367980957031</v>
      </c>
      <c r="FU1616">
        <v>71.880966186523438</v>
      </c>
      <c r="FV1616">
        <v>70.799598693847656</v>
      </c>
      <c r="FW1616">
        <v>181</v>
      </c>
      <c r="FX1616">
        <v>8.9820645749568939E-2</v>
      </c>
      <c r="FY1616">
        <v>1</v>
      </c>
    </row>
    <row r="1617" spans="1:181" x14ac:dyDescent="0.2">
      <c r="A1617" t="s">
        <v>243</v>
      </c>
      <c r="B1617" t="s">
        <v>239</v>
      </c>
      <c r="C1617" t="s">
        <v>214</v>
      </c>
      <c r="D1617" t="s">
        <v>42</v>
      </c>
      <c r="E1617">
        <v>2021</v>
      </c>
      <c r="F1617" t="s">
        <v>224</v>
      </c>
      <c r="G1617" t="s">
        <v>245</v>
      </c>
      <c r="H1617">
        <v>190</v>
      </c>
      <c r="K1617">
        <v>15.663727760314941</v>
      </c>
      <c r="L1617">
        <v>14.963964462280273</v>
      </c>
      <c r="M1617">
        <v>14.502176284790039</v>
      </c>
      <c r="N1617">
        <v>14.728500366210937</v>
      </c>
      <c r="O1617">
        <v>15.468935012817383</v>
      </c>
      <c r="P1617">
        <v>16.365718841552734</v>
      </c>
      <c r="Q1617">
        <v>19.289817810058594</v>
      </c>
      <c r="R1617">
        <v>22.056900024414063</v>
      </c>
      <c r="S1617">
        <v>25.368816375732422</v>
      </c>
      <c r="T1617">
        <v>28.017641067504883</v>
      </c>
      <c r="U1617">
        <v>31.823810577392578</v>
      </c>
      <c r="V1617">
        <v>33.327617645263672</v>
      </c>
      <c r="W1617">
        <v>34.140167236328125</v>
      </c>
      <c r="X1617">
        <v>34.979850769042969</v>
      </c>
      <c r="Y1617">
        <v>35.061416625976562</v>
      </c>
      <c r="Z1617">
        <v>34.803421020507813</v>
      </c>
      <c r="AA1617">
        <v>34.793392181396484</v>
      </c>
      <c r="AB1617">
        <v>34.790180206298828</v>
      </c>
      <c r="AC1617">
        <v>34.157993316650391</v>
      </c>
      <c r="AD1617">
        <v>33.569419860839844</v>
      </c>
      <c r="AE1617">
        <v>30.618202209472656</v>
      </c>
      <c r="AF1617">
        <v>24.419723510742188</v>
      </c>
      <c r="AG1617">
        <v>19.370590209960937</v>
      </c>
      <c r="AH1617">
        <v>16.372329711914062</v>
      </c>
      <c r="AI1617">
        <v>-2.2115845680236816</v>
      </c>
      <c r="AJ1617">
        <v>-1.7908202409744263</v>
      </c>
      <c r="AK1617">
        <v>-1.396827220916748</v>
      </c>
      <c r="AL1617">
        <v>-1.2477456331253052</v>
      </c>
      <c r="AM1617">
        <v>-1.2476567029953003</v>
      </c>
      <c r="AN1617">
        <v>-1.2809187173843384</v>
      </c>
      <c r="AO1617">
        <v>-1.4052286148071289</v>
      </c>
      <c r="AP1617">
        <v>-1.5384752750396729</v>
      </c>
      <c r="AQ1617">
        <v>-1.6996827125549316</v>
      </c>
      <c r="AR1617">
        <v>-1.8538973331451416</v>
      </c>
      <c r="AS1617">
        <v>-2.0802159309387207</v>
      </c>
      <c r="AT1617">
        <v>-2.1733050346374512</v>
      </c>
      <c r="AU1617">
        <v>-0.78115135431289673</v>
      </c>
      <c r="AV1617">
        <v>5.2682652473449707</v>
      </c>
      <c r="AW1617">
        <v>5.3159365653991699</v>
      </c>
      <c r="AX1617">
        <v>5.3396735191345215</v>
      </c>
      <c r="AY1617">
        <v>5.3714275360107422</v>
      </c>
      <c r="AZ1617">
        <v>5.281501293182373</v>
      </c>
      <c r="BA1617">
        <v>-1.0302278995513916</v>
      </c>
      <c r="BB1617">
        <v>-0.95956331491470337</v>
      </c>
      <c r="BC1617">
        <v>-0.85324722528457642</v>
      </c>
      <c r="BD1617">
        <v>-0.61936831474304199</v>
      </c>
      <c r="BE1617">
        <v>-1.0488148927688599</v>
      </c>
      <c r="BF1617">
        <v>-1.4203846454620361</v>
      </c>
      <c r="BG1617">
        <v>-0.87182176113128662</v>
      </c>
      <c r="BH1617">
        <v>-0.70691978931427002</v>
      </c>
      <c r="BI1617">
        <v>-0.55470216274261475</v>
      </c>
      <c r="BJ1617">
        <v>-0.50894033908843994</v>
      </c>
      <c r="BK1617">
        <v>-0.52668488025665283</v>
      </c>
      <c r="BL1617">
        <v>-0.55010604858398438</v>
      </c>
      <c r="BM1617">
        <v>-0.64601218700408936</v>
      </c>
      <c r="BN1617">
        <v>-0.74108648300170898</v>
      </c>
      <c r="BO1617">
        <v>-0.83571189641952515</v>
      </c>
      <c r="BP1617">
        <v>-0.90750324726104736</v>
      </c>
      <c r="BQ1617">
        <v>-1.0458968877792358</v>
      </c>
      <c r="BR1617">
        <v>-1.0938757658004761</v>
      </c>
      <c r="BS1617">
        <v>3.5916149616241455E-2</v>
      </c>
      <c r="BT1617">
        <v>5.614102840423584</v>
      </c>
      <c r="BU1617">
        <v>5.6533751487731934</v>
      </c>
      <c r="BV1617">
        <v>5.6646089553833008</v>
      </c>
      <c r="BW1617">
        <v>5.693657398223877</v>
      </c>
      <c r="BX1617">
        <v>5.6160926818847656</v>
      </c>
      <c r="BY1617">
        <v>-0.22568424046039581</v>
      </c>
      <c r="BZ1617">
        <v>-0.57905888557434082</v>
      </c>
      <c r="CA1617">
        <v>-0.52501398324966431</v>
      </c>
      <c r="CB1617">
        <v>-0.40067371726036072</v>
      </c>
      <c r="CC1617">
        <v>-0.60282933712005615</v>
      </c>
      <c r="CD1617">
        <v>-0.79863625764846802</v>
      </c>
      <c r="CE1617">
        <v>5.6093912571668625E-2</v>
      </c>
      <c r="CF1617">
        <v>4.378635436296463E-2</v>
      </c>
      <c r="CG1617">
        <v>2.8551129624247551E-2</v>
      </c>
      <c r="CH1617">
        <v>2.7539690490812063E-3</v>
      </c>
      <c r="CI1617">
        <v>-2.7342028915882111E-2</v>
      </c>
      <c r="CJ1617">
        <v>-4.394739493727684E-2</v>
      </c>
      <c r="CK1617">
        <v>-0.12018118053674698</v>
      </c>
      <c r="CL1617">
        <v>-0.18881744146347046</v>
      </c>
      <c r="CM1617">
        <v>-0.23732835054397583</v>
      </c>
      <c r="CN1617">
        <v>-0.252033531665802</v>
      </c>
      <c r="CO1617">
        <v>-0.32953056693077087</v>
      </c>
      <c r="CP1617">
        <v>-0.34626641869544983</v>
      </c>
      <c r="CQ1617">
        <v>0.6018146276473999</v>
      </c>
      <c r="CR1617">
        <v>5.8536291122436523</v>
      </c>
      <c r="CS1617">
        <v>5.8870840072631836</v>
      </c>
      <c r="CT1617">
        <v>5.8896579742431641</v>
      </c>
      <c r="CU1617">
        <v>5.9168329238891602</v>
      </c>
      <c r="CV1617">
        <v>5.8478293418884277</v>
      </c>
      <c r="CW1617">
        <v>0.33154025673866272</v>
      </c>
      <c r="CX1617">
        <v>-0.31552264094352722</v>
      </c>
      <c r="CY1617">
        <v>-0.29768058657646179</v>
      </c>
      <c r="CZ1617">
        <v>-0.24920651316642761</v>
      </c>
      <c r="DA1617">
        <v>-0.29394111037254333</v>
      </c>
      <c r="DB1617">
        <v>-0.36801519989967346</v>
      </c>
      <c r="DC1617">
        <v>0.98400956392288208</v>
      </c>
      <c r="DD1617">
        <v>0.79449248313903809</v>
      </c>
      <c r="DE1617">
        <v>0.61180436611175537</v>
      </c>
      <c r="DF1617">
        <v>0.51444828510284424</v>
      </c>
      <c r="DG1617">
        <v>0.4720008373260498</v>
      </c>
      <c r="DH1617">
        <v>0.46221128106117249</v>
      </c>
      <c r="DI1617">
        <v>0.40564984083175659</v>
      </c>
      <c r="DJ1617">
        <v>0.36345160007476807</v>
      </c>
      <c r="DK1617">
        <v>0.36105522513389587</v>
      </c>
      <c r="DL1617">
        <v>0.40343615412712097</v>
      </c>
      <c r="DM1617">
        <v>0.38683569431304932</v>
      </c>
      <c r="DN1617">
        <v>0.40134298801422119</v>
      </c>
      <c r="DO1617">
        <v>1.1677131652832031</v>
      </c>
      <c r="DP1617">
        <v>6.0931553840637207</v>
      </c>
      <c r="DQ1617">
        <v>6.1207928657531738</v>
      </c>
      <c r="DR1617">
        <v>6.1147069931030273</v>
      </c>
      <c r="DS1617">
        <v>6.1400084495544434</v>
      </c>
      <c r="DT1617">
        <v>6.0795660018920898</v>
      </c>
      <c r="DU1617">
        <v>0.88876473903656006</v>
      </c>
      <c r="DV1617">
        <v>-5.1986411213874817E-2</v>
      </c>
      <c r="DW1617">
        <v>-7.0347219705581665E-2</v>
      </c>
      <c r="DX1617">
        <v>-9.7739294171333313E-2</v>
      </c>
      <c r="DY1617">
        <v>1.4947132207453251E-2</v>
      </c>
      <c r="DZ1617">
        <v>6.2605850398540497E-2</v>
      </c>
      <c r="EA1617">
        <v>2.3237724304199219</v>
      </c>
      <c r="EB1617">
        <v>1.8783929347991943</v>
      </c>
      <c r="EC1617">
        <v>1.4539294242858887</v>
      </c>
      <c r="ED1617">
        <v>1.2532535791397095</v>
      </c>
      <c r="EE1617">
        <v>1.1929726600646973</v>
      </c>
      <c r="EF1617">
        <v>1.1930240392684937</v>
      </c>
      <c r="EG1617">
        <v>1.1648663282394409</v>
      </c>
      <c r="EH1617">
        <v>1.1608403921127319</v>
      </c>
      <c r="EI1617">
        <v>1.22502601146698</v>
      </c>
      <c r="EJ1617">
        <v>1.3498302698135376</v>
      </c>
      <c r="EK1617">
        <v>1.4211548566818237</v>
      </c>
      <c r="EL1617">
        <v>1.4807722568511963</v>
      </c>
      <c r="EM1617">
        <v>1.9847806692123413</v>
      </c>
      <c r="EN1617">
        <v>6.438992977142334</v>
      </c>
      <c r="EO1617">
        <v>6.4582314491271973</v>
      </c>
      <c r="EP1617">
        <v>6.4396424293518066</v>
      </c>
      <c r="EQ1617">
        <v>6.4622383117675781</v>
      </c>
      <c r="ER1617">
        <v>6.4141573905944824</v>
      </c>
      <c r="ES1617">
        <v>1.6933084726333618</v>
      </c>
      <c r="ET1617">
        <v>0.32851806282997131</v>
      </c>
      <c r="EU1617">
        <v>0.25788605213165283</v>
      </c>
      <c r="EV1617">
        <v>0.12095531076192856</v>
      </c>
      <c r="EW1617">
        <v>0.46093270182609558</v>
      </c>
      <c r="EX1617">
        <v>0.68435424566268921</v>
      </c>
      <c r="EY1617">
        <v>69.657295227050781</v>
      </c>
      <c r="EZ1617">
        <v>68.160957336425781</v>
      </c>
      <c r="FA1617">
        <v>67.666648864746094</v>
      </c>
      <c r="FB1617">
        <v>67.435371398925781</v>
      </c>
      <c r="FC1617">
        <v>66.08050537109375</v>
      </c>
      <c r="FD1617">
        <v>65.577095031738281</v>
      </c>
      <c r="FE1617">
        <v>65.236282348632813</v>
      </c>
      <c r="FF1617">
        <v>66.816482543945313</v>
      </c>
      <c r="FG1617">
        <v>71.992141723632812</v>
      </c>
      <c r="FH1617">
        <v>78.450454711914063</v>
      </c>
      <c r="FI1617">
        <v>84.161895751953125</v>
      </c>
      <c r="FJ1617">
        <v>86.175651550292969</v>
      </c>
      <c r="FK1617">
        <v>88.059761047363281</v>
      </c>
      <c r="FL1617">
        <v>88.943740844726563</v>
      </c>
      <c r="FM1617">
        <v>88.241310119628906</v>
      </c>
      <c r="FN1617">
        <v>86.588340759277344</v>
      </c>
      <c r="FO1617">
        <v>86.478065490722656</v>
      </c>
      <c r="FP1617">
        <v>85.313766479492188</v>
      </c>
      <c r="FQ1617">
        <v>82.1668701171875</v>
      </c>
      <c r="FR1617">
        <v>79.497238159179688</v>
      </c>
      <c r="FS1617">
        <v>76.211738586425781</v>
      </c>
      <c r="FT1617">
        <v>73.344367980957031</v>
      </c>
      <c r="FU1617">
        <v>71.880966186523438</v>
      </c>
      <c r="FV1617">
        <v>70.799598693847656</v>
      </c>
      <c r="FW1617">
        <v>181</v>
      </c>
      <c r="FX1617">
        <v>8.9820645749568939E-2</v>
      </c>
      <c r="FY1617">
        <v>1</v>
      </c>
    </row>
    <row r="1618" spans="1:181" x14ac:dyDescent="0.2">
      <c r="A1618" t="s">
        <v>243</v>
      </c>
      <c r="B1618" t="s">
        <v>239</v>
      </c>
      <c r="C1618" t="s">
        <v>214</v>
      </c>
      <c r="D1618" t="s">
        <v>42</v>
      </c>
      <c r="E1618">
        <v>2022</v>
      </c>
      <c r="F1618" t="s">
        <v>224</v>
      </c>
      <c r="G1618" t="s">
        <v>245</v>
      </c>
      <c r="H1618">
        <v>190</v>
      </c>
      <c r="K1618">
        <v>15.663727760314941</v>
      </c>
      <c r="L1618">
        <v>14.963964462280273</v>
      </c>
      <c r="M1618">
        <v>14.502176284790039</v>
      </c>
      <c r="N1618">
        <v>14.728500366210937</v>
      </c>
      <c r="O1618">
        <v>15.468935012817383</v>
      </c>
      <c r="P1618">
        <v>16.365718841552734</v>
      </c>
      <c r="Q1618">
        <v>19.289817810058594</v>
      </c>
      <c r="R1618">
        <v>22.056900024414063</v>
      </c>
      <c r="S1618">
        <v>25.368816375732422</v>
      </c>
      <c r="T1618">
        <v>28.017641067504883</v>
      </c>
      <c r="U1618">
        <v>31.823810577392578</v>
      </c>
      <c r="V1618">
        <v>33.327617645263672</v>
      </c>
      <c r="W1618">
        <v>34.140167236328125</v>
      </c>
      <c r="X1618">
        <v>34.979850769042969</v>
      </c>
      <c r="Y1618">
        <v>35.061416625976562</v>
      </c>
      <c r="Z1618">
        <v>34.803421020507813</v>
      </c>
      <c r="AA1618">
        <v>34.793392181396484</v>
      </c>
      <c r="AB1618">
        <v>34.790180206298828</v>
      </c>
      <c r="AC1618">
        <v>34.157993316650391</v>
      </c>
      <c r="AD1618">
        <v>33.569419860839844</v>
      </c>
      <c r="AE1618">
        <v>30.618202209472656</v>
      </c>
      <c r="AF1618">
        <v>24.419723510742188</v>
      </c>
      <c r="AG1618">
        <v>19.370590209960937</v>
      </c>
      <c r="AH1618">
        <v>16.372329711914062</v>
      </c>
      <c r="AI1618">
        <v>-2.2115845680236816</v>
      </c>
      <c r="AJ1618">
        <v>-1.7908202409744263</v>
      </c>
      <c r="AK1618">
        <v>-1.396827220916748</v>
      </c>
      <c r="AL1618">
        <v>-1.2477456331253052</v>
      </c>
      <c r="AM1618">
        <v>-1.2476567029953003</v>
      </c>
      <c r="AN1618">
        <v>-1.2809187173843384</v>
      </c>
      <c r="AO1618">
        <v>-1.4052286148071289</v>
      </c>
      <c r="AP1618">
        <v>-1.5384752750396729</v>
      </c>
      <c r="AQ1618">
        <v>-1.6996827125549316</v>
      </c>
      <c r="AR1618">
        <v>-1.8538973331451416</v>
      </c>
      <c r="AS1618">
        <v>-2.0802159309387207</v>
      </c>
      <c r="AT1618">
        <v>-2.1733050346374512</v>
      </c>
      <c r="AU1618">
        <v>-0.78115135431289673</v>
      </c>
      <c r="AV1618">
        <v>5.2682652473449707</v>
      </c>
      <c r="AW1618">
        <v>5.3159365653991699</v>
      </c>
      <c r="AX1618">
        <v>5.3396735191345215</v>
      </c>
      <c r="AY1618">
        <v>5.3714275360107422</v>
      </c>
      <c r="AZ1618">
        <v>5.281501293182373</v>
      </c>
      <c r="BA1618">
        <v>-1.0302278995513916</v>
      </c>
      <c r="BB1618">
        <v>-0.95956331491470337</v>
      </c>
      <c r="BC1618">
        <v>-0.85324722528457642</v>
      </c>
      <c r="BD1618">
        <v>-0.61936831474304199</v>
      </c>
      <c r="BE1618">
        <v>-1.0488148927688599</v>
      </c>
      <c r="BF1618">
        <v>-1.4203846454620361</v>
      </c>
      <c r="BG1618">
        <v>-0.87182176113128662</v>
      </c>
      <c r="BH1618">
        <v>-0.70691978931427002</v>
      </c>
      <c r="BI1618">
        <v>-0.55470216274261475</v>
      </c>
      <c r="BJ1618">
        <v>-0.50894033908843994</v>
      </c>
      <c r="BK1618">
        <v>-0.52668488025665283</v>
      </c>
      <c r="BL1618">
        <v>-0.55010604858398438</v>
      </c>
      <c r="BM1618">
        <v>-0.64601218700408936</v>
      </c>
      <c r="BN1618">
        <v>-0.74108648300170898</v>
      </c>
      <c r="BO1618">
        <v>-0.83571189641952515</v>
      </c>
      <c r="BP1618">
        <v>-0.90750324726104736</v>
      </c>
      <c r="BQ1618">
        <v>-1.0458968877792358</v>
      </c>
      <c r="BR1618">
        <v>-1.0938757658004761</v>
      </c>
      <c r="BS1618">
        <v>3.5916149616241455E-2</v>
      </c>
      <c r="BT1618">
        <v>5.614102840423584</v>
      </c>
      <c r="BU1618">
        <v>5.6533751487731934</v>
      </c>
      <c r="BV1618">
        <v>5.6646089553833008</v>
      </c>
      <c r="BW1618">
        <v>5.693657398223877</v>
      </c>
      <c r="BX1618">
        <v>5.6160926818847656</v>
      </c>
      <c r="BY1618">
        <v>-0.22568424046039581</v>
      </c>
      <c r="BZ1618">
        <v>-0.57905888557434082</v>
      </c>
      <c r="CA1618">
        <v>-0.52501398324966431</v>
      </c>
      <c r="CB1618">
        <v>-0.40067371726036072</v>
      </c>
      <c r="CC1618">
        <v>-0.60282933712005615</v>
      </c>
      <c r="CD1618">
        <v>-0.79863625764846802</v>
      </c>
      <c r="CE1618">
        <v>5.6093912571668625E-2</v>
      </c>
      <c r="CF1618">
        <v>4.378635436296463E-2</v>
      </c>
      <c r="CG1618">
        <v>2.8551129624247551E-2</v>
      </c>
      <c r="CH1618">
        <v>2.7539690490812063E-3</v>
      </c>
      <c r="CI1618">
        <v>-2.7342028915882111E-2</v>
      </c>
      <c r="CJ1618">
        <v>-4.394739493727684E-2</v>
      </c>
      <c r="CK1618">
        <v>-0.12018118053674698</v>
      </c>
      <c r="CL1618">
        <v>-0.18881744146347046</v>
      </c>
      <c r="CM1618">
        <v>-0.23732835054397583</v>
      </c>
      <c r="CN1618">
        <v>-0.252033531665802</v>
      </c>
      <c r="CO1618">
        <v>-0.32953056693077087</v>
      </c>
      <c r="CP1618">
        <v>-0.34626641869544983</v>
      </c>
      <c r="CQ1618">
        <v>0.6018146276473999</v>
      </c>
      <c r="CR1618">
        <v>5.8536291122436523</v>
      </c>
      <c r="CS1618">
        <v>5.8870840072631836</v>
      </c>
      <c r="CT1618">
        <v>5.8896579742431641</v>
      </c>
      <c r="CU1618">
        <v>5.9168329238891602</v>
      </c>
      <c r="CV1618">
        <v>5.8478293418884277</v>
      </c>
      <c r="CW1618">
        <v>0.33154025673866272</v>
      </c>
      <c r="CX1618">
        <v>-0.31552264094352722</v>
      </c>
      <c r="CY1618">
        <v>-0.29768058657646179</v>
      </c>
      <c r="CZ1618">
        <v>-0.24920651316642761</v>
      </c>
      <c r="DA1618">
        <v>-0.29394111037254333</v>
      </c>
      <c r="DB1618">
        <v>-0.36801519989967346</v>
      </c>
      <c r="DC1618">
        <v>0.98400956392288208</v>
      </c>
      <c r="DD1618">
        <v>0.79449248313903809</v>
      </c>
      <c r="DE1618">
        <v>0.61180436611175537</v>
      </c>
      <c r="DF1618">
        <v>0.51444828510284424</v>
      </c>
      <c r="DG1618">
        <v>0.4720008373260498</v>
      </c>
      <c r="DH1618">
        <v>0.46221128106117249</v>
      </c>
      <c r="DI1618">
        <v>0.40564984083175659</v>
      </c>
      <c r="DJ1618">
        <v>0.36345160007476807</v>
      </c>
      <c r="DK1618">
        <v>0.36105522513389587</v>
      </c>
      <c r="DL1618">
        <v>0.40343615412712097</v>
      </c>
      <c r="DM1618">
        <v>0.38683569431304932</v>
      </c>
      <c r="DN1618">
        <v>0.40134298801422119</v>
      </c>
      <c r="DO1618">
        <v>1.1677131652832031</v>
      </c>
      <c r="DP1618">
        <v>6.0931553840637207</v>
      </c>
      <c r="DQ1618">
        <v>6.1207928657531738</v>
      </c>
      <c r="DR1618">
        <v>6.1147069931030273</v>
      </c>
      <c r="DS1618">
        <v>6.1400084495544434</v>
      </c>
      <c r="DT1618">
        <v>6.0795660018920898</v>
      </c>
      <c r="DU1618">
        <v>0.88876473903656006</v>
      </c>
      <c r="DV1618">
        <v>-5.1986411213874817E-2</v>
      </c>
      <c r="DW1618">
        <v>-7.0347219705581665E-2</v>
      </c>
      <c r="DX1618">
        <v>-9.7739294171333313E-2</v>
      </c>
      <c r="DY1618">
        <v>1.4947132207453251E-2</v>
      </c>
      <c r="DZ1618">
        <v>6.2605850398540497E-2</v>
      </c>
      <c r="EA1618">
        <v>2.3237724304199219</v>
      </c>
      <c r="EB1618">
        <v>1.8783929347991943</v>
      </c>
      <c r="EC1618">
        <v>1.4539294242858887</v>
      </c>
      <c r="ED1618">
        <v>1.2532535791397095</v>
      </c>
      <c r="EE1618">
        <v>1.1929726600646973</v>
      </c>
      <c r="EF1618">
        <v>1.1930240392684937</v>
      </c>
      <c r="EG1618">
        <v>1.1648663282394409</v>
      </c>
      <c r="EH1618">
        <v>1.1608403921127319</v>
      </c>
      <c r="EI1618">
        <v>1.22502601146698</v>
      </c>
      <c r="EJ1618">
        <v>1.3498302698135376</v>
      </c>
      <c r="EK1618">
        <v>1.4211548566818237</v>
      </c>
      <c r="EL1618">
        <v>1.4807722568511963</v>
      </c>
      <c r="EM1618">
        <v>1.9847806692123413</v>
      </c>
      <c r="EN1618">
        <v>6.438992977142334</v>
      </c>
      <c r="EO1618">
        <v>6.4582314491271973</v>
      </c>
      <c r="EP1618">
        <v>6.4396424293518066</v>
      </c>
      <c r="EQ1618">
        <v>6.4622383117675781</v>
      </c>
      <c r="ER1618">
        <v>6.4141573905944824</v>
      </c>
      <c r="ES1618">
        <v>1.6933084726333618</v>
      </c>
      <c r="ET1618">
        <v>0.32851806282997131</v>
      </c>
      <c r="EU1618">
        <v>0.25788605213165283</v>
      </c>
      <c r="EV1618">
        <v>0.12095531076192856</v>
      </c>
      <c r="EW1618">
        <v>0.46093270182609558</v>
      </c>
      <c r="EX1618">
        <v>0.68435424566268921</v>
      </c>
      <c r="EY1618">
        <v>69.657295227050781</v>
      </c>
      <c r="EZ1618">
        <v>68.160957336425781</v>
      </c>
      <c r="FA1618">
        <v>67.666648864746094</v>
      </c>
      <c r="FB1618">
        <v>67.435371398925781</v>
      </c>
      <c r="FC1618">
        <v>66.08050537109375</v>
      </c>
      <c r="FD1618">
        <v>65.577095031738281</v>
      </c>
      <c r="FE1618">
        <v>65.236282348632813</v>
      </c>
      <c r="FF1618">
        <v>66.816482543945313</v>
      </c>
      <c r="FG1618">
        <v>71.992141723632812</v>
      </c>
      <c r="FH1618">
        <v>78.450454711914063</v>
      </c>
      <c r="FI1618">
        <v>84.161895751953125</v>
      </c>
      <c r="FJ1618">
        <v>86.175651550292969</v>
      </c>
      <c r="FK1618">
        <v>88.059761047363281</v>
      </c>
      <c r="FL1618">
        <v>88.943740844726563</v>
      </c>
      <c r="FM1618">
        <v>88.241310119628906</v>
      </c>
      <c r="FN1618">
        <v>86.588340759277344</v>
      </c>
      <c r="FO1618">
        <v>86.478065490722656</v>
      </c>
      <c r="FP1618">
        <v>85.313766479492188</v>
      </c>
      <c r="FQ1618">
        <v>82.1668701171875</v>
      </c>
      <c r="FR1618">
        <v>79.497238159179688</v>
      </c>
      <c r="FS1618">
        <v>76.211738586425781</v>
      </c>
      <c r="FT1618">
        <v>73.344367980957031</v>
      </c>
      <c r="FU1618">
        <v>71.880966186523438</v>
      </c>
      <c r="FV1618">
        <v>70.799598693847656</v>
      </c>
      <c r="FW1618">
        <v>181</v>
      </c>
      <c r="FX1618">
        <v>8.9820645749568939E-2</v>
      </c>
      <c r="FY1618">
        <v>1</v>
      </c>
    </row>
    <row r="1619" spans="1:181" x14ac:dyDescent="0.2">
      <c r="A1619" t="s">
        <v>243</v>
      </c>
      <c r="B1619" t="s">
        <v>239</v>
      </c>
      <c r="C1619" t="s">
        <v>214</v>
      </c>
      <c r="D1619" t="s">
        <v>42</v>
      </c>
      <c r="E1619">
        <v>2023</v>
      </c>
      <c r="F1619" t="s">
        <v>224</v>
      </c>
      <c r="G1619" t="s">
        <v>245</v>
      </c>
      <c r="H1619">
        <v>190</v>
      </c>
      <c r="K1619">
        <v>15.663727760314941</v>
      </c>
      <c r="L1619">
        <v>14.963964462280273</v>
      </c>
      <c r="M1619">
        <v>14.502176284790039</v>
      </c>
      <c r="N1619">
        <v>14.728500366210937</v>
      </c>
      <c r="O1619">
        <v>15.468935012817383</v>
      </c>
      <c r="P1619">
        <v>16.365718841552734</v>
      </c>
      <c r="Q1619">
        <v>19.289817810058594</v>
      </c>
      <c r="R1619">
        <v>22.056900024414063</v>
      </c>
      <c r="S1619">
        <v>25.368816375732422</v>
      </c>
      <c r="T1619">
        <v>28.017641067504883</v>
      </c>
      <c r="U1619">
        <v>31.823810577392578</v>
      </c>
      <c r="V1619">
        <v>33.327617645263672</v>
      </c>
      <c r="W1619">
        <v>34.140167236328125</v>
      </c>
      <c r="X1619">
        <v>34.979850769042969</v>
      </c>
      <c r="Y1619">
        <v>35.061416625976562</v>
      </c>
      <c r="Z1619">
        <v>34.803421020507813</v>
      </c>
      <c r="AA1619">
        <v>34.793392181396484</v>
      </c>
      <c r="AB1619">
        <v>34.790180206298828</v>
      </c>
      <c r="AC1619">
        <v>34.157993316650391</v>
      </c>
      <c r="AD1619">
        <v>33.569419860839844</v>
      </c>
      <c r="AE1619">
        <v>30.618202209472656</v>
      </c>
      <c r="AF1619">
        <v>24.419723510742188</v>
      </c>
      <c r="AG1619">
        <v>19.370590209960937</v>
      </c>
      <c r="AH1619">
        <v>16.372329711914062</v>
      </c>
      <c r="AI1619">
        <v>-2.2115845680236816</v>
      </c>
      <c r="AJ1619">
        <v>-1.7908202409744263</v>
      </c>
      <c r="AK1619">
        <v>-1.396827220916748</v>
      </c>
      <c r="AL1619">
        <v>-1.2477456331253052</v>
      </c>
      <c r="AM1619">
        <v>-1.2476567029953003</v>
      </c>
      <c r="AN1619">
        <v>-1.2809187173843384</v>
      </c>
      <c r="AO1619">
        <v>-1.4052286148071289</v>
      </c>
      <c r="AP1619">
        <v>-1.5384752750396729</v>
      </c>
      <c r="AQ1619">
        <v>-1.6996827125549316</v>
      </c>
      <c r="AR1619">
        <v>-1.8538973331451416</v>
      </c>
      <c r="AS1619">
        <v>-2.0802159309387207</v>
      </c>
      <c r="AT1619">
        <v>-2.1733050346374512</v>
      </c>
      <c r="AU1619">
        <v>-0.78115135431289673</v>
      </c>
      <c r="AV1619">
        <v>5.2682652473449707</v>
      </c>
      <c r="AW1619">
        <v>5.3159365653991699</v>
      </c>
      <c r="AX1619">
        <v>5.3396735191345215</v>
      </c>
      <c r="AY1619">
        <v>5.3714275360107422</v>
      </c>
      <c r="AZ1619">
        <v>5.281501293182373</v>
      </c>
      <c r="BA1619">
        <v>-1.0302278995513916</v>
      </c>
      <c r="BB1619">
        <v>-0.95956331491470337</v>
      </c>
      <c r="BC1619">
        <v>-0.85324722528457642</v>
      </c>
      <c r="BD1619">
        <v>-0.61936831474304199</v>
      </c>
      <c r="BE1619">
        <v>-1.0488148927688599</v>
      </c>
      <c r="BF1619">
        <v>-1.4203846454620361</v>
      </c>
      <c r="BG1619">
        <v>-0.87182176113128662</v>
      </c>
      <c r="BH1619">
        <v>-0.70691978931427002</v>
      </c>
      <c r="BI1619">
        <v>-0.55470216274261475</v>
      </c>
      <c r="BJ1619">
        <v>-0.50894033908843994</v>
      </c>
      <c r="BK1619">
        <v>-0.52668488025665283</v>
      </c>
      <c r="BL1619">
        <v>-0.55010604858398438</v>
      </c>
      <c r="BM1619">
        <v>-0.64601218700408936</v>
      </c>
      <c r="BN1619">
        <v>-0.74108648300170898</v>
      </c>
      <c r="BO1619">
        <v>-0.83571189641952515</v>
      </c>
      <c r="BP1619">
        <v>-0.90750324726104736</v>
      </c>
      <c r="BQ1619">
        <v>-1.0458968877792358</v>
      </c>
      <c r="BR1619">
        <v>-1.0938757658004761</v>
      </c>
      <c r="BS1619">
        <v>3.5916149616241455E-2</v>
      </c>
      <c r="BT1619">
        <v>5.614102840423584</v>
      </c>
      <c r="BU1619">
        <v>5.6533751487731934</v>
      </c>
      <c r="BV1619">
        <v>5.6646089553833008</v>
      </c>
      <c r="BW1619">
        <v>5.693657398223877</v>
      </c>
      <c r="BX1619">
        <v>5.6160926818847656</v>
      </c>
      <c r="BY1619">
        <v>-0.22568424046039581</v>
      </c>
      <c r="BZ1619">
        <v>-0.57905888557434082</v>
      </c>
      <c r="CA1619">
        <v>-0.52501398324966431</v>
      </c>
      <c r="CB1619">
        <v>-0.40067371726036072</v>
      </c>
      <c r="CC1619">
        <v>-0.60282933712005615</v>
      </c>
      <c r="CD1619">
        <v>-0.79863625764846802</v>
      </c>
      <c r="CE1619">
        <v>5.6093912571668625E-2</v>
      </c>
      <c r="CF1619">
        <v>4.378635436296463E-2</v>
      </c>
      <c r="CG1619">
        <v>2.8551129624247551E-2</v>
      </c>
      <c r="CH1619">
        <v>2.7539690490812063E-3</v>
      </c>
      <c r="CI1619">
        <v>-2.7342028915882111E-2</v>
      </c>
      <c r="CJ1619">
        <v>-4.394739493727684E-2</v>
      </c>
      <c r="CK1619">
        <v>-0.12018118053674698</v>
      </c>
      <c r="CL1619">
        <v>-0.18881744146347046</v>
      </c>
      <c r="CM1619">
        <v>-0.23732835054397583</v>
      </c>
      <c r="CN1619">
        <v>-0.252033531665802</v>
      </c>
      <c r="CO1619">
        <v>-0.32953056693077087</v>
      </c>
      <c r="CP1619">
        <v>-0.34626641869544983</v>
      </c>
      <c r="CQ1619">
        <v>0.6018146276473999</v>
      </c>
      <c r="CR1619">
        <v>5.8536291122436523</v>
      </c>
      <c r="CS1619">
        <v>5.8870840072631836</v>
      </c>
      <c r="CT1619">
        <v>5.8896579742431641</v>
      </c>
      <c r="CU1619">
        <v>5.9168329238891602</v>
      </c>
      <c r="CV1619">
        <v>5.8478293418884277</v>
      </c>
      <c r="CW1619">
        <v>0.33154025673866272</v>
      </c>
      <c r="CX1619">
        <v>-0.31552264094352722</v>
      </c>
      <c r="CY1619">
        <v>-0.29768058657646179</v>
      </c>
      <c r="CZ1619">
        <v>-0.24920651316642761</v>
      </c>
      <c r="DA1619">
        <v>-0.29394111037254333</v>
      </c>
      <c r="DB1619">
        <v>-0.36801519989967346</v>
      </c>
      <c r="DC1619">
        <v>0.98400956392288208</v>
      </c>
      <c r="DD1619">
        <v>0.79449248313903809</v>
      </c>
      <c r="DE1619">
        <v>0.61180436611175537</v>
      </c>
      <c r="DF1619">
        <v>0.51444828510284424</v>
      </c>
      <c r="DG1619">
        <v>0.4720008373260498</v>
      </c>
      <c r="DH1619">
        <v>0.46221128106117249</v>
      </c>
      <c r="DI1619">
        <v>0.40564984083175659</v>
      </c>
      <c r="DJ1619">
        <v>0.36345160007476807</v>
      </c>
      <c r="DK1619">
        <v>0.36105522513389587</v>
      </c>
      <c r="DL1619">
        <v>0.40343615412712097</v>
      </c>
      <c r="DM1619">
        <v>0.38683569431304932</v>
      </c>
      <c r="DN1619">
        <v>0.40134298801422119</v>
      </c>
      <c r="DO1619">
        <v>1.1677131652832031</v>
      </c>
      <c r="DP1619">
        <v>6.0931553840637207</v>
      </c>
      <c r="DQ1619">
        <v>6.1207928657531738</v>
      </c>
      <c r="DR1619">
        <v>6.1147069931030273</v>
      </c>
      <c r="DS1619">
        <v>6.1400084495544434</v>
      </c>
      <c r="DT1619">
        <v>6.0795660018920898</v>
      </c>
      <c r="DU1619">
        <v>0.88876473903656006</v>
      </c>
      <c r="DV1619">
        <v>-5.1986411213874817E-2</v>
      </c>
      <c r="DW1619">
        <v>-7.0347219705581665E-2</v>
      </c>
      <c r="DX1619">
        <v>-9.7739294171333313E-2</v>
      </c>
      <c r="DY1619">
        <v>1.4947132207453251E-2</v>
      </c>
      <c r="DZ1619">
        <v>6.2605850398540497E-2</v>
      </c>
      <c r="EA1619">
        <v>2.3237724304199219</v>
      </c>
      <c r="EB1619">
        <v>1.8783929347991943</v>
      </c>
      <c r="EC1619">
        <v>1.4539294242858887</v>
      </c>
      <c r="ED1619">
        <v>1.2532535791397095</v>
      </c>
      <c r="EE1619">
        <v>1.1929726600646973</v>
      </c>
      <c r="EF1619">
        <v>1.1930240392684937</v>
      </c>
      <c r="EG1619">
        <v>1.1648663282394409</v>
      </c>
      <c r="EH1619">
        <v>1.1608403921127319</v>
      </c>
      <c r="EI1619">
        <v>1.22502601146698</v>
      </c>
      <c r="EJ1619">
        <v>1.3498302698135376</v>
      </c>
      <c r="EK1619">
        <v>1.4211548566818237</v>
      </c>
      <c r="EL1619">
        <v>1.4807722568511963</v>
      </c>
      <c r="EM1619">
        <v>1.9847806692123413</v>
      </c>
      <c r="EN1619">
        <v>6.438992977142334</v>
      </c>
      <c r="EO1619">
        <v>6.4582314491271973</v>
      </c>
      <c r="EP1619">
        <v>6.4396424293518066</v>
      </c>
      <c r="EQ1619">
        <v>6.4622383117675781</v>
      </c>
      <c r="ER1619">
        <v>6.4141573905944824</v>
      </c>
      <c r="ES1619">
        <v>1.6933084726333618</v>
      </c>
      <c r="ET1619">
        <v>0.32851806282997131</v>
      </c>
      <c r="EU1619">
        <v>0.25788605213165283</v>
      </c>
      <c r="EV1619">
        <v>0.12095531076192856</v>
      </c>
      <c r="EW1619">
        <v>0.46093270182609558</v>
      </c>
      <c r="EX1619">
        <v>0.68435424566268921</v>
      </c>
      <c r="EY1619">
        <v>69.657295227050781</v>
      </c>
      <c r="EZ1619">
        <v>68.160957336425781</v>
      </c>
      <c r="FA1619">
        <v>67.666648864746094</v>
      </c>
      <c r="FB1619">
        <v>67.435371398925781</v>
      </c>
      <c r="FC1619">
        <v>66.08050537109375</v>
      </c>
      <c r="FD1619">
        <v>65.577095031738281</v>
      </c>
      <c r="FE1619">
        <v>65.236282348632813</v>
      </c>
      <c r="FF1619">
        <v>66.816482543945313</v>
      </c>
      <c r="FG1619">
        <v>71.992141723632812</v>
      </c>
      <c r="FH1619">
        <v>78.450454711914063</v>
      </c>
      <c r="FI1619">
        <v>84.161895751953125</v>
      </c>
      <c r="FJ1619">
        <v>86.175651550292969</v>
      </c>
      <c r="FK1619">
        <v>88.059761047363281</v>
      </c>
      <c r="FL1619">
        <v>88.943740844726563</v>
      </c>
      <c r="FM1619">
        <v>88.241310119628906</v>
      </c>
      <c r="FN1619">
        <v>86.588340759277344</v>
      </c>
      <c r="FO1619">
        <v>86.478065490722656</v>
      </c>
      <c r="FP1619">
        <v>85.313766479492188</v>
      </c>
      <c r="FQ1619">
        <v>82.1668701171875</v>
      </c>
      <c r="FR1619">
        <v>79.497238159179688</v>
      </c>
      <c r="FS1619">
        <v>76.211738586425781</v>
      </c>
      <c r="FT1619">
        <v>73.344367980957031</v>
      </c>
      <c r="FU1619">
        <v>71.880966186523438</v>
      </c>
      <c r="FV1619">
        <v>70.799598693847656</v>
      </c>
      <c r="FW1619">
        <v>181</v>
      </c>
      <c r="FX1619">
        <v>8.9820645749568939E-2</v>
      </c>
      <c r="FY1619">
        <v>1</v>
      </c>
    </row>
    <row r="1620" spans="1:181" x14ac:dyDescent="0.2">
      <c r="A1620" t="s">
        <v>243</v>
      </c>
      <c r="B1620" t="s">
        <v>239</v>
      </c>
      <c r="C1620" t="s">
        <v>214</v>
      </c>
      <c r="D1620" t="s">
        <v>42</v>
      </c>
      <c r="E1620">
        <v>2024</v>
      </c>
      <c r="F1620" t="s">
        <v>224</v>
      </c>
      <c r="G1620" t="s">
        <v>245</v>
      </c>
      <c r="H1620">
        <v>190</v>
      </c>
      <c r="K1620">
        <v>15.663727760314941</v>
      </c>
      <c r="L1620">
        <v>14.963964462280273</v>
      </c>
      <c r="M1620">
        <v>14.502176284790039</v>
      </c>
      <c r="N1620">
        <v>14.728500366210937</v>
      </c>
      <c r="O1620">
        <v>15.468935012817383</v>
      </c>
      <c r="P1620">
        <v>16.365718841552734</v>
      </c>
      <c r="Q1620">
        <v>19.289817810058594</v>
      </c>
      <c r="R1620">
        <v>22.056900024414063</v>
      </c>
      <c r="S1620">
        <v>25.368816375732422</v>
      </c>
      <c r="T1620">
        <v>28.017641067504883</v>
      </c>
      <c r="U1620">
        <v>31.823810577392578</v>
      </c>
      <c r="V1620">
        <v>33.327617645263672</v>
      </c>
      <c r="W1620">
        <v>34.140167236328125</v>
      </c>
      <c r="X1620">
        <v>34.979850769042969</v>
      </c>
      <c r="Y1620">
        <v>35.061416625976562</v>
      </c>
      <c r="Z1620">
        <v>34.803421020507813</v>
      </c>
      <c r="AA1620">
        <v>34.793392181396484</v>
      </c>
      <c r="AB1620">
        <v>34.790180206298828</v>
      </c>
      <c r="AC1620">
        <v>34.157993316650391</v>
      </c>
      <c r="AD1620">
        <v>33.569419860839844</v>
      </c>
      <c r="AE1620">
        <v>30.618202209472656</v>
      </c>
      <c r="AF1620">
        <v>24.419723510742188</v>
      </c>
      <c r="AG1620">
        <v>19.370590209960937</v>
      </c>
      <c r="AH1620">
        <v>16.372329711914062</v>
      </c>
      <c r="AI1620">
        <v>-2.2115845680236816</v>
      </c>
      <c r="AJ1620">
        <v>-1.7908202409744263</v>
      </c>
      <c r="AK1620">
        <v>-1.396827220916748</v>
      </c>
      <c r="AL1620">
        <v>-1.2477456331253052</v>
      </c>
      <c r="AM1620">
        <v>-1.2476567029953003</v>
      </c>
      <c r="AN1620">
        <v>-1.2809187173843384</v>
      </c>
      <c r="AO1620">
        <v>-1.4052286148071289</v>
      </c>
      <c r="AP1620">
        <v>-1.5384752750396729</v>
      </c>
      <c r="AQ1620">
        <v>-1.6996827125549316</v>
      </c>
      <c r="AR1620">
        <v>-1.8538973331451416</v>
      </c>
      <c r="AS1620">
        <v>-2.0802159309387207</v>
      </c>
      <c r="AT1620">
        <v>-2.1733050346374512</v>
      </c>
      <c r="AU1620">
        <v>-0.78115135431289673</v>
      </c>
      <c r="AV1620">
        <v>5.2682652473449707</v>
      </c>
      <c r="AW1620">
        <v>5.3159365653991699</v>
      </c>
      <c r="AX1620">
        <v>5.3396735191345215</v>
      </c>
      <c r="AY1620">
        <v>5.3714275360107422</v>
      </c>
      <c r="AZ1620">
        <v>5.281501293182373</v>
      </c>
      <c r="BA1620">
        <v>-1.0302278995513916</v>
      </c>
      <c r="BB1620">
        <v>-0.95956331491470337</v>
      </c>
      <c r="BC1620">
        <v>-0.85324722528457642</v>
      </c>
      <c r="BD1620">
        <v>-0.61936831474304199</v>
      </c>
      <c r="BE1620">
        <v>-1.0488148927688599</v>
      </c>
      <c r="BF1620">
        <v>-1.4203846454620361</v>
      </c>
      <c r="BG1620">
        <v>-0.87182176113128662</v>
      </c>
      <c r="BH1620">
        <v>-0.70691978931427002</v>
      </c>
      <c r="BI1620">
        <v>-0.55470216274261475</v>
      </c>
      <c r="BJ1620">
        <v>-0.50894033908843994</v>
      </c>
      <c r="BK1620">
        <v>-0.52668488025665283</v>
      </c>
      <c r="BL1620">
        <v>-0.55010604858398438</v>
      </c>
      <c r="BM1620">
        <v>-0.64601218700408936</v>
      </c>
      <c r="BN1620">
        <v>-0.74108648300170898</v>
      </c>
      <c r="BO1620">
        <v>-0.83571189641952515</v>
      </c>
      <c r="BP1620">
        <v>-0.90750324726104736</v>
      </c>
      <c r="BQ1620">
        <v>-1.0458968877792358</v>
      </c>
      <c r="BR1620">
        <v>-1.0938757658004761</v>
      </c>
      <c r="BS1620">
        <v>3.5916149616241455E-2</v>
      </c>
      <c r="BT1620">
        <v>5.614102840423584</v>
      </c>
      <c r="BU1620">
        <v>5.6533751487731934</v>
      </c>
      <c r="BV1620">
        <v>5.6646089553833008</v>
      </c>
      <c r="BW1620">
        <v>5.693657398223877</v>
      </c>
      <c r="BX1620">
        <v>5.6160926818847656</v>
      </c>
      <c r="BY1620">
        <v>-0.22568424046039581</v>
      </c>
      <c r="BZ1620">
        <v>-0.57905888557434082</v>
      </c>
      <c r="CA1620">
        <v>-0.52501398324966431</v>
      </c>
      <c r="CB1620">
        <v>-0.40067371726036072</v>
      </c>
      <c r="CC1620">
        <v>-0.60282933712005615</v>
      </c>
      <c r="CD1620">
        <v>-0.79863625764846802</v>
      </c>
      <c r="CE1620">
        <v>5.6093912571668625E-2</v>
      </c>
      <c r="CF1620">
        <v>4.378635436296463E-2</v>
      </c>
      <c r="CG1620">
        <v>2.8551129624247551E-2</v>
      </c>
      <c r="CH1620">
        <v>2.7539690490812063E-3</v>
      </c>
      <c r="CI1620">
        <v>-2.7342028915882111E-2</v>
      </c>
      <c r="CJ1620">
        <v>-4.394739493727684E-2</v>
      </c>
      <c r="CK1620">
        <v>-0.12018118053674698</v>
      </c>
      <c r="CL1620">
        <v>-0.18881744146347046</v>
      </c>
      <c r="CM1620">
        <v>-0.23732835054397583</v>
      </c>
      <c r="CN1620">
        <v>-0.252033531665802</v>
      </c>
      <c r="CO1620">
        <v>-0.32953056693077087</v>
      </c>
      <c r="CP1620">
        <v>-0.34626641869544983</v>
      </c>
      <c r="CQ1620">
        <v>0.6018146276473999</v>
      </c>
      <c r="CR1620">
        <v>5.8536291122436523</v>
      </c>
      <c r="CS1620">
        <v>5.8870840072631836</v>
      </c>
      <c r="CT1620">
        <v>5.8896579742431641</v>
      </c>
      <c r="CU1620">
        <v>5.9168329238891602</v>
      </c>
      <c r="CV1620">
        <v>5.8478293418884277</v>
      </c>
      <c r="CW1620">
        <v>0.33154025673866272</v>
      </c>
      <c r="CX1620">
        <v>-0.31552264094352722</v>
      </c>
      <c r="CY1620">
        <v>-0.29768058657646179</v>
      </c>
      <c r="CZ1620">
        <v>-0.24920651316642761</v>
      </c>
      <c r="DA1620">
        <v>-0.29394111037254333</v>
      </c>
      <c r="DB1620">
        <v>-0.36801519989967346</v>
      </c>
      <c r="DC1620">
        <v>0.98400956392288208</v>
      </c>
      <c r="DD1620">
        <v>0.79449248313903809</v>
      </c>
      <c r="DE1620">
        <v>0.61180436611175537</v>
      </c>
      <c r="DF1620">
        <v>0.51444828510284424</v>
      </c>
      <c r="DG1620">
        <v>0.4720008373260498</v>
      </c>
      <c r="DH1620">
        <v>0.46221128106117249</v>
      </c>
      <c r="DI1620">
        <v>0.40564984083175659</v>
      </c>
      <c r="DJ1620">
        <v>0.36345160007476807</v>
      </c>
      <c r="DK1620">
        <v>0.36105522513389587</v>
      </c>
      <c r="DL1620">
        <v>0.40343615412712097</v>
      </c>
      <c r="DM1620">
        <v>0.38683569431304932</v>
      </c>
      <c r="DN1620">
        <v>0.40134298801422119</v>
      </c>
      <c r="DO1620">
        <v>1.1677131652832031</v>
      </c>
      <c r="DP1620">
        <v>6.0931553840637207</v>
      </c>
      <c r="DQ1620">
        <v>6.1207928657531738</v>
      </c>
      <c r="DR1620">
        <v>6.1147069931030273</v>
      </c>
      <c r="DS1620">
        <v>6.1400084495544434</v>
      </c>
      <c r="DT1620">
        <v>6.0795660018920898</v>
      </c>
      <c r="DU1620">
        <v>0.88876473903656006</v>
      </c>
      <c r="DV1620">
        <v>-5.1986411213874817E-2</v>
      </c>
      <c r="DW1620">
        <v>-7.0347219705581665E-2</v>
      </c>
      <c r="DX1620">
        <v>-9.7739294171333313E-2</v>
      </c>
      <c r="DY1620">
        <v>1.4947132207453251E-2</v>
      </c>
      <c r="DZ1620">
        <v>6.2605850398540497E-2</v>
      </c>
      <c r="EA1620">
        <v>2.3237724304199219</v>
      </c>
      <c r="EB1620">
        <v>1.8783929347991943</v>
      </c>
      <c r="EC1620">
        <v>1.4539294242858887</v>
      </c>
      <c r="ED1620">
        <v>1.2532535791397095</v>
      </c>
      <c r="EE1620">
        <v>1.1929726600646973</v>
      </c>
      <c r="EF1620">
        <v>1.1930240392684937</v>
      </c>
      <c r="EG1620">
        <v>1.1648663282394409</v>
      </c>
      <c r="EH1620">
        <v>1.1608403921127319</v>
      </c>
      <c r="EI1620">
        <v>1.22502601146698</v>
      </c>
      <c r="EJ1620">
        <v>1.3498302698135376</v>
      </c>
      <c r="EK1620">
        <v>1.4211548566818237</v>
      </c>
      <c r="EL1620">
        <v>1.4807722568511963</v>
      </c>
      <c r="EM1620">
        <v>1.9847806692123413</v>
      </c>
      <c r="EN1620">
        <v>6.438992977142334</v>
      </c>
      <c r="EO1620">
        <v>6.4582314491271973</v>
      </c>
      <c r="EP1620">
        <v>6.4396424293518066</v>
      </c>
      <c r="EQ1620">
        <v>6.4622383117675781</v>
      </c>
      <c r="ER1620">
        <v>6.4141573905944824</v>
      </c>
      <c r="ES1620">
        <v>1.6933084726333618</v>
      </c>
      <c r="ET1620">
        <v>0.32851806282997131</v>
      </c>
      <c r="EU1620">
        <v>0.25788605213165283</v>
      </c>
      <c r="EV1620">
        <v>0.12095531076192856</v>
      </c>
      <c r="EW1620">
        <v>0.46093270182609558</v>
      </c>
      <c r="EX1620">
        <v>0.68435424566268921</v>
      </c>
      <c r="EY1620">
        <v>69.657295227050781</v>
      </c>
      <c r="EZ1620">
        <v>68.160957336425781</v>
      </c>
      <c r="FA1620">
        <v>67.666648864746094</v>
      </c>
      <c r="FB1620">
        <v>67.435371398925781</v>
      </c>
      <c r="FC1620">
        <v>66.08050537109375</v>
      </c>
      <c r="FD1620">
        <v>65.577095031738281</v>
      </c>
      <c r="FE1620">
        <v>65.236282348632813</v>
      </c>
      <c r="FF1620">
        <v>66.816482543945313</v>
      </c>
      <c r="FG1620">
        <v>71.992141723632812</v>
      </c>
      <c r="FH1620">
        <v>78.450454711914063</v>
      </c>
      <c r="FI1620">
        <v>84.161895751953125</v>
      </c>
      <c r="FJ1620">
        <v>86.175651550292969</v>
      </c>
      <c r="FK1620">
        <v>88.059761047363281</v>
      </c>
      <c r="FL1620">
        <v>88.943740844726563</v>
      </c>
      <c r="FM1620">
        <v>88.241310119628906</v>
      </c>
      <c r="FN1620">
        <v>86.588340759277344</v>
      </c>
      <c r="FO1620">
        <v>86.478065490722656</v>
      </c>
      <c r="FP1620">
        <v>85.313766479492188</v>
      </c>
      <c r="FQ1620">
        <v>82.1668701171875</v>
      </c>
      <c r="FR1620">
        <v>79.497238159179688</v>
      </c>
      <c r="FS1620">
        <v>76.211738586425781</v>
      </c>
      <c r="FT1620">
        <v>73.344367980957031</v>
      </c>
      <c r="FU1620">
        <v>71.880966186523438</v>
      </c>
      <c r="FV1620">
        <v>70.799598693847656</v>
      </c>
      <c r="FW1620">
        <v>181</v>
      </c>
      <c r="FX1620">
        <v>8.9820645749568939E-2</v>
      </c>
      <c r="FY1620">
        <v>1</v>
      </c>
    </row>
    <row r="1621" spans="1:181" x14ac:dyDescent="0.2">
      <c r="A1621" t="s">
        <v>243</v>
      </c>
      <c r="B1621" t="s">
        <v>239</v>
      </c>
      <c r="C1621" t="s">
        <v>214</v>
      </c>
      <c r="D1621" t="s">
        <v>42</v>
      </c>
      <c r="E1621">
        <v>2025</v>
      </c>
      <c r="F1621" t="s">
        <v>224</v>
      </c>
      <c r="G1621" t="s">
        <v>245</v>
      </c>
      <c r="H1621">
        <v>190</v>
      </c>
      <c r="K1621">
        <v>15.663727760314941</v>
      </c>
      <c r="L1621">
        <v>14.963964462280273</v>
      </c>
      <c r="M1621">
        <v>14.502176284790039</v>
      </c>
      <c r="N1621">
        <v>14.728500366210937</v>
      </c>
      <c r="O1621">
        <v>15.468935012817383</v>
      </c>
      <c r="P1621">
        <v>16.365718841552734</v>
      </c>
      <c r="Q1621">
        <v>19.289817810058594</v>
      </c>
      <c r="R1621">
        <v>22.056900024414063</v>
      </c>
      <c r="S1621">
        <v>25.368816375732422</v>
      </c>
      <c r="T1621">
        <v>28.017641067504883</v>
      </c>
      <c r="U1621">
        <v>31.823810577392578</v>
      </c>
      <c r="V1621">
        <v>33.327617645263672</v>
      </c>
      <c r="W1621">
        <v>34.140167236328125</v>
      </c>
      <c r="X1621">
        <v>34.979850769042969</v>
      </c>
      <c r="Y1621">
        <v>35.061416625976562</v>
      </c>
      <c r="Z1621">
        <v>34.803421020507813</v>
      </c>
      <c r="AA1621">
        <v>34.793392181396484</v>
      </c>
      <c r="AB1621">
        <v>34.790180206298828</v>
      </c>
      <c r="AC1621">
        <v>34.157993316650391</v>
      </c>
      <c r="AD1621">
        <v>33.569419860839844</v>
      </c>
      <c r="AE1621">
        <v>30.618202209472656</v>
      </c>
      <c r="AF1621">
        <v>24.419723510742188</v>
      </c>
      <c r="AG1621">
        <v>19.370590209960937</v>
      </c>
      <c r="AH1621">
        <v>16.372329711914062</v>
      </c>
      <c r="AI1621">
        <v>-2.2115845680236816</v>
      </c>
      <c r="AJ1621">
        <v>-1.7908202409744263</v>
      </c>
      <c r="AK1621">
        <v>-1.396827220916748</v>
      </c>
      <c r="AL1621">
        <v>-1.2477456331253052</v>
      </c>
      <c r="AM1621">
        <v>-1.2476567029953003</v>
      </c>
      <c r="AN1621">
        <v>-1.2809187173843384</v>
      </c>
      <c r="AO1621">
        <v>-1.4052286148071289</v>
      </c>
      <c r="AP1621">
        <v>-1.5384752750396729</v>
      </c>
      <c r="AQ1621">
        <v>-1.6996827125549316</v>
      </c>
      <c r="AR1621">
        <v>-1.8538973331451416</v>
      </c>
      <c r="AS1621">
        <v>-2.0802159309387207</v>
      </c>
      <c r="AT1621">
        <v>-2.1733050346374512</v>
      </c>
      <c r="AU1621">
        <v>-0.78115135431289673</v>
      </c>
      <c r="AV1621">
        <v>5.2682652473449707</v>
      </c>
      <c r="AW1621">
        <v>5.3159365653991699</v>
      </c>
      <c r="AX1621">
        <v>5.3396735191345215</v>
      </c>
      <c r="AY1621">
        <v>5.3714275360107422</v>
      </c>
      <c r="AZ1621">
        <v>5.281501293182373</v>
      </c>
      <c r="BA1621">
        <v>-1.0302278995513916</v>
      </c>
      <c r="BB1621">
        <v>-0.95956331491470337</v>
      </c>
      <c r="BC1621">
        <v>-0.85324722528457642</v>
      </c>
      <c r="BD1621">
        <v>-0.61936831474304199</v>
      </c>
      <c r="BE1621">
        <v>-1.0488148927688599</v>
      </c>
      <c r="BF1621">
        <v>-1.4203846454620361</v>
      </c>
      <c r="BG1621">
        <v>-0.87182176113128662</v>
      </c>
      <c r="BH1621">
        <v>-0.70691978931427002</v>
      </c>
      <c r="BI1621">
        <v>-0.55470216274261475</v>
      </c>
      <c r="BJ1621">
        <v>-0.50894033908843994</v>
      </c>
      <c r="BK1621">
        <v>-0.52668488025665283</v>
      </c>
      <c r="BL1621">
        <v>-0.55010604858398438</v>
      </c>
      <c r="BM1621">
        <v>-0.64601218700408936</v>
      </c>
      <c r="BN1621">
        <v>-0.74108648300170898</v>
      </c>
      <c r="BO1621">
        <v>-0.83571189641952515</v>
      </c>
      <c r="BP1621">
        <v>-0.90750324726104736</v>
      </c>
      <c r="BQ1621">
        <v>-1.0458968877792358</v>
      </c>
      <c r="BR1621">
        <v>-1.0938757658004761</v>
      </c>
      <c r="BS1621">
        <v>3.5916149616241455E-2</v>
      </c>
      <c r="BT1621">
        <v>5.614102840423584</v>
      </c>
      <c r="BU1621">
        <v>5.6533751487731934</v>
      </c>
      <c r="BV1621">
        <v>5.6646089553833008</v>
      </c>
      <c r="BW1621">
        <v>5.693657398223877</v>
      </c>
      <c r="BX1621">
        <v>5.6160926818847656</v>
      </c>
      <c r="BY1621">
        <v>-0.22568424046039581</v>
      </c>
      <c r="BZ1621">
        <v>-0.57905888557434082</v>
      </c>
      <c r="CA1621">
        <v>-0.52501398324966431</v>
      </c>
      <c r="CB1621">
        <v>-0.40067371726036072</v>
      </c>
      <c r="CC1621">
        <v>-0.60282933712005615</v>
      </c>
      <c r="CD1621">
        <v>-0.79863625764846802</v>
      </c>
      <c r="CE1621">
        <v>5.6093912571668625E-2</v>
      </c>
      <c r="CF1621">
        <v>4.378635436296463E-2</v>
      </c>
      <c r="CG1621">
        <v>2.8551129624247551E-2</v>
      </c>
      <c r="CH1621">
        <v>2.7539690490812063E-3</v>
      </c>
      <c r="CI1621">
        <v>-2.7342028915882111E-2</v>
      </c>
      <c r="CJ1621">
        <v>-4.394739493727684E-2</v>
      </c>
      <c r="CK1621">
        <v>-0.12018118053674698</v>
      </c>
      <c r="CL1621">
        <v>-0.18881744146347046</v>
      </c>
      <c r="CM1621">
        <v>-0.23732835054397583</v>
      </c>
      <c r="CN1621">
        <v>-0.252033531665802</v>
      </c>
      <c r="CO1621">
        <v>-0.32953056693077087</v>
      </c>
      <c r="CP1621">
        <v>-0.34626641869544983</v>
      </c>
      <c r="CQ1621">
        <v>0.6018146276473999</v>
      </c>
      <c r="CR1621">
        <v>5.8536291122436523</v>
      </c>
      <c r="CS1621">
        <v>5.8870840072631836</v>
      </c>
      <c r="CT1621">
        <v>5.8896579742431641</v>
      </c>
      <c r="CU1621">
        <v>5.9168329238891602</v>
      </c>
      <c r="CV1621">
        <v>5.8478293418884277</v>
      </c>
      <c r="CW1621">
        <v>0.33154025673866272</v>
      </c>
      <c r="CX1621">
        <v>-0.31552264094352722</v>
      </c>
      <c r="CY1621">
        <v>-0.29768058657646179</v>
      </c>
      <c r="CZ1621">
        <v>-0.24920651316642761</v>
      </c>
      <c r="DA1621">
        <v>-0.29394111037254333</v>
      </c>
      <c r="DB1621">
        <v>-0.36801519989967346</v>
      </c>
      <c r="DC1621">
        <v>0.98400956392288208</v>
      </c>
      <c r="DD1621">
        <v>0.79449248313903809</v>
      </c>
      <c r="DE1621">
        <v>0.61180436611175537</v>
      </c>
      <c r="DF1621">
        <v>0.51444828510284424</v>
      </c>
      <c r="DG1621">
        <v>0.4720008373260498</v>
      </c>
      <c r="DH1621">
        <v>0.46221128106117249</v>
      </c>
      <c r="DI1621">
        <v>0.40564984083175659</v>
      </c>
      <c r="DJ1621">
        <v>0.36345160007476807</v>
      </c>
      <c r="DK1621">
        <v>0.36105522513389587</v>
      </c>
      <c r="DL1621">
        <v>0.40343615412712097</v>
      </c>
      <c r="DM1621">
        <v>0.38683569431304932</v>
      </c>
      <c r="DN1621">
        <v>0.40134298801422119</v>
      </c>
      <c r="DO1621">
        <v>1.1677131652832031</v>
      </c>
      <c r="DP1621">
        <v>6.0931553840637207</v>
      </c>
      <c r="DQ1621">
        <v>6.1207928657531738</v>
      </c>
      <c r="DR1621">
        <v>6.1147069931030273</v>
      </c>
      <c r="DS1621">
        <v>6.1400084495544434</v>
      </c>
      <c r="DT1621">
        <v>6.0795660018920898</v>
      </c>
      <c r="DU1621">
        <v>0.88876473903656006</v>
      </c>
      <c r="DV1621">
        <v>-5.1986411213874817E-2</v>
      </c>
      <c r="DW1621">
        <v>-7.0347219705581665E-2</v>
      </c>
      <c r="DX1621">
        <v>-9.7739294171333313E-2</v>
      </c>
      <c r="DY1621">
        <v>1.4947132207453251E-2</v>
      </c>
      <c r="DZ1621">
        <v>6.2605850398540497E-2</v>
      </c>
      <c r="EA1621">
        <v>2.3237724304199219</v>
      </c>
      <c r="EB1621">
        <v>1.8783929347991943</v>
      </c>
      <c r="EC1621">
        <v>1.4539294242858887</v>
      </c>
      <c r="ED1621">
        <v>1.2532535791397095</v>
      </c>
      <c r="EE1621">
        <v>1.1929726600646973</v>
      </c>
      <c r="EF1621">
        <v>1.1930240392684937</v>
      </c>
      <c r="EG1621">
        <v>1.1648663282394409</v>
      </c>
      <c r="EH1621">
        <v>1.1608403921127319</v>
      </c>
      <c r="EI1621">
        <v>1.22502601146698</v>
      </c>
      <c r="EJ1621">
        <v>1.3498302698135376</v>
      </c>
      <c r="EK1621">
        <v>1.4211548566818237</v>
      </c>
      <c r="EL1621">
        <v>1.4807722568511963</v>
      </c>
      <c r="EM1621">
        <v>1.9847806692123413</v>
      </c>
      <c r="EN1621">
        <v>6.438992977142334</v>
      </c>
      <c r="EO1621">
        <v>6.4582314491271973</v>
      </c>
      <c r="EP1621">
        <v>6.4396424293518066</v>
      </c>
      <c r="EQ1621">
        <v>6.4622383117675781</v>
      </c>
      <c r="ER1621">
        <v>6.4141573905944824</v>
      </c>
      <c r="ES1621">
        <v>1.6933084726333618</v>
      </c>
      <c r="ET1621">
        <v>0.32851806282997131</v>
      </c>
      <c r="EU1621">
        <v>0.25788605213165283</v>
      </c>
      <c r="EV1621">
        <v>0.12095531076192856</v>
      </c>
      <c r="EW1621">
        <v>0.46093270182609558</v>
      </c>
      <c r="EX1621">
        <v>0.68435424566268921</v>
      </c>
      <c r="EY1621">
        <v>69.657295227050781</v>
      </c>
      <c r="EZ1621">
        <v>68.160957336425781</v>
      </c>
      <c r="FA1621">
        <v>67.666648864746094</v>
      </c>
      <c r="FB1621">
        <v>67.435371398925781</v>
      </c>
      <c r="FC1621">
        <v>66.08050537109375</v>
      </c>
      <c r="FD1621">
        <v>65.577095031738281</v>
      </c>
      <c r="FE1621">
        <v>65.236282348632813</v>
      </c>
      <c r="FF1621">
        <v>66.816482543945313</v>
      </c>
      <c r="FG1621">
        <v>71.992141723632812</v>
      </c>
      <c r="FH1621">
        <v>78.450454711914063</v>
      </c>
      <c r="FI1621">
        <v>84.161895751953125</v>
      </c>
      <c r="FJ1621">
        <v>86.175651550292969</v>
      </c>
      <c r="FK1621">
        <v>88.059761047363281</v>
      </c>
      <c r="FL1621">
        <v>88.943740844726563</v>
      </c>
      <c r="FM1621">
        <v>88.241310119628906</v>
      </c>
      <c r="FN1621">
        <v>86.588340759277344</v>
      </c>
      <c r="FO1621">
        <v>86.478065490722656</v>
      </c>
      <c r="FP1621">
        <v>85.313766479492188</v>
      </c>
      <c r="FQ1621">
        <v>82.1668701171875</v>
      </c>
      <c r="FR1621">
        <v>79.497238159179688</v>
      </c>
      <c r="FS1621">
        <v>76.211738586425781</v>
      </c>
      <c r="FT1621">
        <v>73.344367980957031</v>
      </c>
      <c r="FU1621">
        <v>71.880966186523438</v>
      </c>
      <c r="FV1621">
        <v>70.799598693847656</v>
      </c>
      <c r="FW1621">
        <v>181</v>
      </c>
      <c r="FX1621">
        <v>8.9820645749568939E-2</v>
      </c>
      <c r="FY1621">
        <v>1</v>
      </c>
    </row>
    <row r="1622" spans="1:181" x14ac:dyDescent="0.2">
      <c r="A1622" t="s">
        <v>243</v>
      </c>
      <c r="B1622" t="s">
        <v>239</v>
      </c>
      <c r="C1622" t="s">
        <v>214</v>
      </c>
      <c r="D1622" t="s">
        <v>9</v>
      </c>
      <c r="E1622">
        <v>2015</v>
      </c>
      <c r="F1622" t="s">
        <v>224</v>
      </c>
      <c r="G1622" t="s">
        <v>245</v>
      </c>
      <c r="H1622">
        <v>178</v>
      </c>
      <c r="K1622">
        <v>16.518945693969727</v>
      </c>
      <c r="L1622">
        <v>15.863558769226074</v>
      </c>
      <c r="M1622">
        <v>15.428842544555664</v>
      </c>
      <c r="N1622">
        <v>15.630814552307129</v>
      </c>
      <c r="O1622">
        <v>16.399225234985352</v>
      </c>
      <c r="P1622">
        <v>17.379337310791016</v>
      </c>
      <c r="Q1622">
        <v>20.5322265625</v>
      </c>
      <c r="R1622">
        <v>23.417224884033203</v>
      </c>
      <c r="S1622">
        <v>26.219184875488281</v>
      </c>
      <c r="T1622">
        <v>28.34271240234375</v>
      </c>
      <c r="U1622">
        <v>31.587150573730469</v>
      </c>
      <c r="V1622">
        <v>33.086807250976563</v>
      </c>
      <c r="W1622">
        <v>33.684867858886719</v>
      </c>
      <c r="X1622">
        <v>34.309749603271484</v>
      </c>
      <c r="Y1622">
        <v>34.4483642578125</v>
      </c>
      <c r="Z1622">
        <v>34.553974151611328</v>
      </c>
      <c r="AA1622">
        <v>34.389579772949219</v>
      </c>
      <c r="AB1622">
        <v>34.288326263427734</v>
      </c>
      <c r="AC1622">
        <v>34.076484680175781</v>
      </c>
      <c r="AD1622">
        <v>33.510200500488281</v>
      </c>
      <c r="AE1622">
        <v>30.716466903686523</v>
      </c>
      <c r="AF1622">
        <v>24.916568756103516</v>
      </c>
      <c r="AG1622">
        <v>20.089988708496094</v>
      </c>
      <c r="AH1622">
        <v>17.20741081237793</v>
      </c>
      <c r="AI1622">
        <v>-2.2393898963928223</v>
      </c>
      <c r="AJ1622">
        <v>-1.8919779062271118</v>
      </c>
      <c r="AK1622">
        <v>-1.4965864419937134</v>
      </c>
      <c r="AL1622">
        <v>-1.3084262609481812</v>
      </c>
      <c r="AM1622">
        <v>-1.3084859848022461</v>
      </c>
      <c r="AN1622">
        <v>-1.3363360166549683</v>
      </c>
      <c r="AO1622">
        <v>-1.4780328273773193</v>
      </c>
      <c r="AP1622">
        <v>-1.6306222677230835</v>
      </c>
      <c r="AQ1622">
        <v>-1.7571790218353271</v>
      </c>
      <c r="AR1622">
        <v>-1.8811930418014526</v>
      </c>
      <c r="AS1622">
        <v>-2.0946214199066162</v>
      </c>
      <c r="AT1622">
        <v>-2.1932868957519531</v>
      </c>
      <c r="AU1622">
        <v>-0.88640719652175903</v>
      </c>
      <c r="AV1622">
        <v>5.07525634765625</v>
      </c>
      <c r="AW1622">
        <v>5.1518959999084473</v>
      </c>
      <c r="AX1622">
        <v>5.2098159790039062</v>
      </c>
      <c r="AY1622">
        <v>5.1891388893127441</v>
      </c>
      <c r="AZ1622">
        <v>5.0991377830505371</v>
      </c>
      <c r="BA1622">
        <v>-1.1414484977722168</v>
      </c>
      <c r="BB1622">
        <v>-0.97207194566726685</v>
      </c>
      <c r="BC1622">
        <v>-0.86674016714096069</v>
      </c>
      <c r="BD1622">
        <v>-0.6335294246673584</v>
      </c>
      <c r="BE1622">
        <v>-0.99386388063430786</v>
      </c>
      <c r="BF1622">
        <v>-1.3163987398147583</v>
      </c>
      <c r="BG1622">
        <v>-0.89386922121047974</v>
      </c>
      <c r="BH1622">
        <v>-0.75624674558639526</v>
      </c>
      <c r="BI1622">
        <v>-0.60313338041305542</v>
      </c>
      <c r="BJ1622">
        <v>-0.54169070720672607</v>
      </c>
      <c r="BK1622">
        <v>-0.55718183517456055</v>
      </c>
      <c r="BL1622">
        <v>-0.58020627498626709</v>
      </c>
      <c r="BM1622">
        <v>-0.6833910346031189</v>
      </c>
      <c r="BN1622">
        <v>-0.786571204662323</v>
      </c>
      <c r="BO1622">
        <v>-0.86554080247879028</v>
      </c>
      <c r="BP1622">
        <v>-0.92295223474502563</v>
      </c>
      <c r="BQ1622">
        <v>-1.0500670671463013</v>
      </c>
      <c r="BR1622">
        <v>-1.0997411012649536</v>
      </c>
      <c r="BS1622">
        <v>-5.4095055907964706E-2</v>
      </c>
      <c r="BT1622">
        <v>5.4214696884155273</v>
      </c>
      <c r="BU1622">
        <v>5.4892702102661133</v>
      </c>
      <c r="BV1622">
        <v>5.5372810363769531</v>
      </c>
      <c r="BW1622">
        <v>5.5137615203857422</v>
      </c>
      <c r="BX1622">
        <v>5.4360842704772949</v>
      </c>
      <c r="BY1622">
        <v>-0.31542402505874634</v>
      </c>
      <c r="BZ1622">
        <v>-0.58395063877105713</v>
      </c>
      <c r="CA1622">
        <v>-0.52875155210494995</v>
      </c>
      <c r="CB1622">
        <v>-0.40567299723625183</v>
      </c>
      <c r="CC1622">
        <v>-0.57015514373779297</v>
      </c>
      <c r="CD1622">
        <v>-0.73640292882919312</v>
      </c>
      <c r="CE1622">
        <v>3.8034301251173019E-2</v>
      </c>
      <c r="CF1622">
        <v>3.0357206240296364E-2</v>
      </c>
      <c r="CG1622">
        <v>1.5669440850615501E-2</v>
      </c>
      <c r="CH1622">
        <v>-1.0651943273842335E-2</v>
      </c>
      <c r="CI1622">
        <v>-3.6830898374319077E-2</v>
      </c>
      <c r="CJ1622">
        <v>-5.6513123214244843E-2</v>
      </c>
      <c r="CK1622">
        <v>-0.13302460312843323</v>
      </c>
      <c r="CL1622">
        <v>-0.20198394358158112</v>
      </c>
      <c r="CM1622">
        <v>-0.24799494445323944</v>
      </c>
      <c r="CN1622">
        <v>-0.2592775821685791</v>
      </c>
      <c r="CO1622">
        <v>-0.32661202549934387</v>
      </c>
      <c r="CP1622">
        <v>-0.34235456585884094</v>
      </c>
      <c r="CQ1622">
        <v>0.52236181497573853</v>
      </c>
      <c r="CR1622">
        <v>5.6612558364868164</v>
      </c>
      <c r="CS1622">
        <v>5.7229347229003906</v>
      </c>
      <c r="CT1622">
        <v>5.7640819549560547</v>
      </c>
      <c r="CU1622">
        <v>5.7385945320129395</v>
      </c>
      <c r="CV1622">
        <v>5.6694521903991699</v>
      </c>
      <c r="CW1622">
        <v>0.25667804479598999</v>
      </c>
      <c r="CX1622">
        <v>-0.3151390552520752</v>
      </c>
      <c r="CY1622">
        <v>-0.29466167092323303</v>
      </c>
      <c r="CZ1622">
        <v>-0.24786031246185303</v>
      </c>
      <c r="DA1622">
        <v>-0.27669572830200195</v>
      </c>
      <c r="DB1622">
        <v>-0.3346996009349823</v>
      </c>
      <c r="DC1622">
        <v>0.96993780136108398</v>
      </c>
      <c r="DD1622">
        <v>0.81696116924285889</v>
      </c>
      <c r="DE1622">
        <v>0.63447225093841553</v>
      </c>
      <c r="DF1622">
        <v>0.52038681507110596</v>
      </c>
      <c r="DG1622">
        <v>0.48352006077766418</v>
      </c>
      <c r="DH1622">
        <v>0.4671800434589386</v>
      </c>
      <c r="DI1622">
        <v>0.41734185814857483</v>
      </c>
      <c r="DJ1622">
        <v>0.38260328769683838</v>
      </c>
      <c r="DK1622">
        <v>0.3695509135723114</v>
      </c>
      <c r="DL1622">
        <v>0.40439707040786743</v>
      </c>
      <c r="DM1622">
        <v>0.3968430757522583</v>
      </c>
      <c r="DN1622">
        <v>0.41503193974494934</v>
      </c>
      <c r="DO1622">
        <v>1.0988186597824097</v>
      </c>
      <c r="DP1622">
        <v>5.9010419845581055</v>
      </c>
      <c r="DQ1622">
        <v>5.956599235534668</v>
      </c>
      <c r="DR1622">
        <v>5.9908828735351562</v>
      </c>
      <c r="DS1622">
        <v>5.9634275436401367</v>
      </c>
      <c r="DT1622">
        <v>5.9028201103210449</v>
      </c>
      <c r="DU1622">
        <v>0.82878011465072632</v>
      </c>
      <c r="DV1622">
        <v>-4.6327441930770874E-2</v>
      </c>
      <c r="DW1622">
        <v>-6.0571789741516113E-2</v>
      </c>
      <c r="DX1622">
        <v>-9.0047642588615417E-2</v>
      </c>
      <c r="DY1622">
        <v>1.6763672232627869E-2</v>
      </c>
      <c r="DZ1622">
        <v>6.7003712058067322E-2</v>
      </c>
      <c r="EA1622">
        <v>2.3154585361480713</v>
      </c>
      <c r="EB1622">
        <v>1.9526923894882202</v>
      </c>
      <c r="EC1622">
        <v>1.5279252529144287</v>
      </c>
      <c r="ED1622">
        <v>1.287122368812561</v>
      </c>
      <c r="EE1622">
        <v>1.2348241806030273</v>
      </c>
      <c r="EF1622">
        <v>1.2233098745346069</v>
      </c>
      <c r="EG1622">
        <v>1.2119835615158081</v>
      </c>
      <c r="EH1622">
        <v>1.2266544103622437</v>
      </c>
      <c r="EI1622">
        <v>1.2611891031265259</v>
      </c>
      <c r="EJ1622">
        <v>1.3626378774642944</v>
      </c>
      <c r="EK1622">
        <v>1.4413973093032837</v>
      </c>
      <c r="EL1622">
        <v>1.5085777044296265</v>
      </c>
      <c r="EM1622">
        <v>1.9311308860778809</v>
      </c>
      <c r="EN1622">
        <v>6.2472553253173828</v>
      </c>
      <c r="EO1622">
        <v>6.293973445892334</v>
      </c>
      <c r="EP1622">
        <v>6.3183479309082031</v>
      </c>
      <c r="EQ1622">
        <v>6.2880501747131348</v>
      </c>
      <c r="ER1622">
        <v>6.2397665977478027</v>
      </c>
      <c r="ES1622">
        <v>1.6548045873641968</v>
      </c>
      <c r="ET1622">
        <v>0.34179383516311646</v>
      </c>
      <c r="EU1622">
        <v>0.27741682529449463</v>
      </c>
      <c r="EV1622">
        <v>0.13780879974365234</v>
      </c>
      <c r="EW1622">
        <v>0.44047242403030396</v>
      </c>
      <c r="EX1622">
        <v>0.64699947834014893</v>
      </c>
      <c r="EY1622">
        <v>70.941795349121094</v>
      </c>
      <c r="EZ1622">
        <v>70.097618103027344</v>
      </c>
      <c r="FA1622">
        <v>69.645500183105469</v>
      </c>
      <c r="FB1622">
        <v>69.402656555175781</v>
      </c>
      <c r="FC1622">
        <v>69.175186157226562</v>
      </c>
      <c r="FD1622">
        <v>68.914215087890625</v>
      </c>
      <c r="FE1622">
        <v>69.39794921875</v>
      </c>
      <c r="FF1622">
        <v>71.665824890136719</v>
      </c>
      <c r="FG1622">
        <v>75.520606994628906</v>
      </c>
      <c r="FH1622">
        <v>79.847854614257813</v>
      </c>
      <c r="FI1622">
        <v>84.00634765625</v>
      </c>
      <c r="FJ1622">
        <v>86.527259826660156</v>
      </c>
      <c r="FK1622">
        <v>87.722236633300781</v>
      </c>
      <c r="FL1622">
        <v>87.918449401855469</v>
      </c>
      <c r="FM1622">
        <v>87.533615112304688</v>
      </c>
      <c r="FN1622">
        <v>87.322677612304688</v>
      </c>
      <c r="FO1622">
        <v>86.436515808105469</v>
      </c>
      <c r="FP1622">
        <v>84.885856628417969</v>
      </c>
      <c r="FQ1622">
        <v>83.218208312988281</v>
      </c>
      <c r="FR1622">
        <v>80.385856628417969</v>
      </c>
      <c r="FS1622">
        <v>77.461036682128906</v>
      </c>
      <c r="FT1622">
        <v>75.282920837402344</v>
      </c>
      <c r="FU1622">
        <v>74.044609069824219</v>
      </c>
      <c r="FV1622">
        <v>73.064414978027344</v>
      </c>
      <c r="FW1622">
        <v>181</v>
      </c>
      <c r="FX1622">
        <v>8.9820645749568939E-2</v>
      </c>
      <c r="FY1622">
        <v>1</v>
      </c>
    </row>
    <row r="1623" spans="1:181" x14ac:dyDescent="0.2">
      <c r="A1623" t="s">
        <v>243</v>
      </c>
      <c r="B1623" t="s">
        <v>239</v>
      </c>
      <c r="C1623" t="s">
        <v>214</v>
      </c>
      <c r="D1623" t="s">
        <v>9</v>
      </c>
      <c r="E1623">
        <v>2016</v>
      </c>
      <c r="F1623" t="s">
        <v>224</v>
      </c>
      <c r="G1623" t="s">
        <v>245</v>
      </c>
      <c r="H1623">
        <v>190</v>
      </c>
      <c r="K1623">
        <v>17.63258171081543</v>
      </c>
      <c r="L1623">
        <v>16.933012008666992</v>
      </c>
      <c r="M1623">
        <v>16.468988418579102</v>
      </c>
      <c r="N1623">
        <v>16.684577941894531</v>
      </c>
      <c r="O1623">
        <v>17.504791259765625</v>
      </c>
      <c r="P1623">
        <v>18.55097770690918</v>
      </c>
      <c r="Q1623">
        <v>21.916421890258789</v>
      </c>
      <c r="R1623">
        <v>24.995914459228516</v>
      </c>
      <c r="S1623">
        <v>27.986770629882812</v>
      </c>
      <c r="T1623">
        <v>30.253458023071289</v>
      </c>
      <c r="U1623">
        <v>33.716621398925781</v>
      </c>
      <c r="V1623">
        <v>35.317378997802734</v>
      </c>
      <c r="W1623">
        <v>35.955757141113281</v>
      </c>
      <c r="X1623">
        <v>36.622764587402344</v>
      </c>
      <c r="Y1623">
        <v>36.770725250244141</v>
      </c>
      <c r="Z1623">
        <v>36.883453369140625</v>
      </c>
      <c r="AA1623">
        <v>36.707977294921875</v>
      </c>
      <c r="AB1623">
        <v>36.599899291992188</v>
      </c>
      <c r="AC1623">
        <v>36.373775482177734</v>
      </c>
      <c r="AD1623">
        <v>35.769313812255859</v>
      </c>
      <c r="AE1623">
        <v>32.787239074707031</v>
      </c>
      <c r="AF1623">
        <v>26.596338272094727</v>
      </c>
      <c r="AG1623">
        <v>21.444368362426758</v>
      </c>
      <c r="AH1623">
        <v>18.367462158203125</v>
      </c>
      <c r="AI1623">
        <v>-2.3123409748077393</v>
      </c>
      <c r="AJ1623">
        <v>-1.9536722898483276</v>
      </c>
      <c r="AK1623">
        <v>-1.5456736087799072</v>
      </c>
      <c r="AL1623">
        <v>-1.3521760702133179</v>
      </c>
      <c r="AM1623">
        <v>-1.3531347513198853</v>
      </c>
      <c r="AN1623">
        <v>-1.382582426071167</v>
      </c>
      <c r="AO1623">
        <v>-1.531598687171936</v>
      </c>
      <c r="AP1623">
        <v>-1.6916100978851318</v>
      </c>
      <c r="AQ1623">
        <v>-1.8239395618438721</v>
      </c>
      <c r="AR1623">
        <v>-1.9524519443511963</v>
      </c>
      <c r="AS1623">
        <v>-2.1752641201019287</v>
      </c>
      <c r="AT1623">
        <v>-2.277740478515625</v>
      </c>
      <c r="AU1623">
        <v>-0.89790397882461548</v>
      </c>
      <c r="AV1623">
        <v>5.4374833106994629</v>
      </c>
      <c r="AW1623">
        <v>5.5187768936157227</v>
      </c>
      <c r="AX1623">
        <v>5.5800275802612305</v>
      </c>
      <c r="AY1623">
        <v>5.5577917098999023</v>
      </c>
      <c r="AZ1623">
        <v>5.462437629699707</v>
      </c>
      <c r="BA1623">
        <v>-1.1705037355422974</v>
      </c>
      <c r="BB1623">
        <v>-1.0150998830795288</v>
      </c>
      <c r="BC1623">
        <v>-0.90557402372360229</v>
      </c>
      <c r="BD1623">
        <v>-0.66302716732025146</v>
      </c>
      <c r="BE1623">
        <v>-1.0362975597381592</v>
      </c>
      <c r="BF1623">
        <v>-1.3715140819549561</v>
      </c>
      <c r="BG1623">
        <v>-0.92220526933670044</v>
      </c>
      <c r="BH1623">
        <v>-0.78028249740600586</v>
      </c>
      <c r="BI1623">
        <v>-0.62259536981582642</v>
      </c>
      <c r="BJ1623">
        <v>-0.56001698970794678</v>
      </c>
      <c r="BK1623">
        <v>-0.57691872119903564</v>
      </c>
      <c r="BL1623">
        <v>-0.60138082504272461</v>
      </c>
      <c r="BM1623">
        <v>-0.71060812473297119</v>
      </c>
      <c r="BN1623">
        <v>-0.819571852684021</v>
      </c>
      <c r="BO1623">
        <v>-0.90273630619049072</v>
      </c>
      <c r="BP1623">
        <v>-0.96243774890899658</v>
      </c>
      <c r="BQ1623">
        <v>-1.0960743427276611</v>
      </c>
      <c r="BR1623">
        <v>-1.1479346752166748</v>
      </c>
      <c r="BS1623">
        <v>-3.7993904203176498E-2</v>
      </c>
      <c r="BT1623">
        <v>5.7951765060424805</v>
      </c>
      <c r="BU1623">
        <v>5.8673381805419922</v>
      </c>
      <c r="BV1623">
        <v>5.9183502197265625</v>
      </c>
      <c r="BW1623">
        <v>5.8931784629821777</v>
      </c>
      <c r="BX1623">
        <v>5.8105564117431641</v>
      </c>
      <c r="BY1623">
        <v>-0.31708976626396179</v>
      </c>
      <c r="BZ1623">
        <v>-0.61410927772521973</v>
      </c>
      <c r="CA1623">
        <v>-0.55637836456298828</v>
      </c>
      <c r="CB1623">
        <v>-0.42761543393135071</v>
      </c>
      <c r="CC1623">
        <v>-0.59853935241699219</v>
      </c>
      <c r="CD1623">
        <v>-0.77228665351867676</v>
      </c>
      <c r="CE1623">
        <v>4.0598411113023758E-2</v>
      </c>
      <c r="CF1623">
        <v>3.2403759658336639E-2</v>
      </c>
      <c r="CG1623">
        <v>1.6725806519389153E-2</v>
      </c>
      <c r="CH1623">
        <v>-1.1370051652193069E-2</v>
      </c>
      <c r="CI1623">
        <v>-3.9313878864049911E-2</v>
      </c>
      <c r="CJ1623">
        <v>-6.0322996228933334E-2</v>
      </c>
      <c r="CK1623">
        <v>-0.14199255406856537</v>
      </c>
      <c r="CL1623">
        <v>-0.21560083329677582</v>
      </c>
      <c r="CM1623">
        <v>-0.26471370458602905</v>
      </c>
      <c r="CN1623">
        <v>-0.27675697207450867</v>
      </c>
      <c r="CO1623">
        <v>-0.34863081574440002</v>
      </c>
      <c r="CP1623">
        <v>-0.36543464660644531</v>
      </c>
      <c r="CQ1623">
        <v>0.55757719278335571</v>
      </c>
      <c r="CR1623">
        <v>6.0429134368896484</v>
      </c>
      <c r="CS1623">
        <v>6.1087503433227539</v>
      </c>
      <c r="CT1623">
        <v>6.1526718139648437</v>
      </c>
      <c r="CU1623">
        <v>6.1254663467407227</v>
      </c>
      <c r="CV1623">
        <v>6.0516624450683594</v>
      </c>
      <c r="CW1623">
        <v>0.27398216724395752</v>
      </c>
      <c r="CX1623">
        <v>-0.33638438582420349</v>
      </c>
      <c r="CY1623">
        <v>-0.31452649831771851</v>
      </c>
      <c r="CZ1623">
        <v>-0.26456999778747559</v>
      </c>
      <c r="DA1623">
        <v>-0.29534938931465149</v>
      </c>
      <c r="DB1623">
        <v>-0.35726362466812134</v>
      </c>
      <c r="DC1623">
        <v>1.0034021139144897</v>
      </c>
      <c r="DD1623">
        <v>0.84508997201919556</v>
      </c>
      <c r="DE1623">
        <v>0.65604698657989502</v>
      </c>
      <c r="DF1623">
        <v>0.53727692365646362</v>
      </c>
      <c r="DG1623">
        <v>0.49829095602035522</v>
      </c>
      <c r="DH1623">
        <v>0.48073485493659973</v>
      </c>
      <c r="DI1623">
        <v>0.42662301659584045</v>
      </c>
      <c r="DJ1623">
        <v>0.38837018609046936</v>
      </c>
      <c r="DK1623">
        <v>0.37330886721611023</v>
      </c>
      <c r="DL1623">
        <v>0.40892383456230164</v>
      </c>
      <c r="DM1623">
        <v>0.39881274104118347</v>
      </c>
      <c r="DN1623">
        <v>0.41706538200378418</v>
      </c>
      <c r="DO1623">
        <v>1.1531482934951782</v>
      </c>
      <c r="DP1623">
        <v>6.2906503677368164</v>
      </c>
      <c r="DQ1623">
        <v>6.3501625061035156</v>
      </c>
      <c r="DR1623">
        <v>6.386993408203125</v>
      </c>
      <c r="DS1623">
        <v>6.3577542304992676</v>
      </c>
      <c r="DT1623">
        <v>6.2927684783935547</v>
      </c>
      <c r="DU1623">
        <v>0.86505413055419922</v>
      </c>
      <c r="DV1623">
        <v>-5.8659486472606659E-2</v>
      </c>
      <c r="DW1623">
        <v>-7.2674639523029327E-2</v>
      </c>
      <c r="DX1623">
        <v>-0.10152456164360046</v>
      </c>
      <c r="DY1623">
        <v>7.8405989333987236E-3</v>
      </c>
      <c r="DZ1623">
        <v>5.7759419083595276E-2</v>
      </c>
      <c r="EA1623">
        <v>2.3935377597808838</v>
      </c>
      <c r="EB1623">
        <v>2.0184798240661621</v>
      </c>
      <c r="EC1623">
        <v>1.5791251659393311</v>
      </c>
      <c r="ED1623">
        <v>1.3294359445571899</v>
      </c>
      <c r="EE1623">
        <v>1.2745069265365601</v>
      </c>
      <c r="EF1623">
        <v>1.2619364261627197</v>
      </c>
      <c r="EG1623">
        <v>1.2476135492324829</v>
      </c>
      <c r="EH1623">
        <v>1.2604084014892578</v>
      </c>
      <c r="EI1623">
        <v>1.294512152671814</v>
      </c>
      <c r="EJ1623">
        <v>1.3989380598068237</v>
      </c>
      <c r="EK1623">
        <v>1.4780025482177734</v>
      </c>
      <c r="EL1623">
        <v>1.5468710660934448</v>
      </c>
      <c r="EM1623">
        <v>2.0130584239959717</v>
      </c>
      <c r="EN1623">
        <v>6.648343563079834</v>
      </c>
      <c r="EO1623">
        <v>6.6987237930297852</v>
      </c>
      <c r="EP1623">
        <v>6.725316047668457</v>
      </c>
      <c r="EQ1623">
        <v>6.693140983581543</v>
      </c>
      <c r="ER1623">
        <v>6.6408872604370117</v>
      </c>
      <c r="ES1623">
        <v>1.7184680700302124</v>
      </c>
      <c r="ET1623">
        <v>0.3423311710357666</v>
      </c>
      <c r="EU1623">
        <v>0.27652102708816528</v>
      </c>
      <c r="EV1623">
        <v>0.1338871568441391</v>
      </c>
      <c r="EW1623">
        <v>0.4455987811088562</v>
      </c>
      <c r="EX1623">
        <v>0.6569867730140686</v>
      </c>
      <c r="EY1623">
        <v>70.941795349121094</v>
      </c>
      <c r="EZ1623">
        <v>70.097618103027344</v>
      </c>
      <c r="FA1623">
        <v>69.645500183105469</v>
      </c>
      <c r="FB1623">
        <v>69.402656555175781</v>
      </c>
      <c r="FC1623">
        <v>69.175186157226562</v>
      </c>
      <c r="FD1623">
        <v>68.914215087890625</v>
      </c>
      <c r="FE1623">
        <v>69.39794921875</v>
      </c>
      <c r="FF1623">
        <v>71.665824890136719</v>
      </c>
      <c r="FG1623">
        <v>75.520606994628906</v>
      </c>
      <c r="FH1623">
        <v>79.847854614257813</v>
      </c>
      <c r="FI1623">
        <v>84.00634765625</v>
      </c>
      <c r="FJ1623">
        <v>86.527259826660156</v>
      </c>
      <c r="FK1623">
        <v>87.722236633300781</v>
      </c>
      <c r="FL1623">
        <v>87.918449401855469</v>
      </c>
      <c r="FM1623">
        <v>87.533615112304688</v>
      </c>
      <c r="FN1623">
        <v>87.322677612304688</v>
      </c>
      <c r="FO1623">
        <v>86.436515808105469</v>
      </c>
      <c r="FP1623">
        <v>84.885856628417969</v>
      </c>
      <c r="FQ1623">
        <v>83.218208312988281</v>
      </c>
      <c r="FR1623">
        <v>80.385856628417969</v>
      </c>
      <c r="FS1623">
        <v>77.461036682128906</v>
      </c>
      <c r="FT1623">
        <v>75.282920837402344</v>
      </c>
      <c r="FU1623">
        <v>74.044609069824219</v>
      </c>
      <c r="FV1623">
        <v>73.064414978027344</v>
      </c>
      <c r="FW1623">
        <v>181</v>
      </c>
      <c r="FX1623">
        <v>8.9820645749568939E-2</v>
      </c>
      <c r="FY1623">
        <v>1</v>
      </c>
    </row>
    <row r="1624" spans="1:181" x14ac:dyDescent="0.2">
      <c r="A1624" t="s">
        <v>243</v>
      </c>
      <c r="B1624" t="s">
        <v>239</v>
      </c>
      <c r="C1624" t="s">
        <v>214</v>
      </c>
      <c r="D1624" t="s">
        <v>9</v>
      </c>
      <c r="E1624">
        <v>2017</v>
      </c>
      <c r="F1624" t="s">
        <v>224</v>
      </c>
      <c r="G1624" t="s">
        <v>245</v>
      </c>
      <c r="H1624">
        <v>190</v>
      </c>
      <c r="K1624">
        <v>17.63258171081543</v>
      </c>
      <c r="L1624">
        <v>16.933012008666992</v>
      </c>
      <c r="M1624">
        <v>16.468988418579102</v>
      </c>
      <c r="N1624">
        <v>16.684577941894531</v>
      </c>
      <c r="O1624">
        <v>17.504791259765625</v>
      </c>
      <c r="P1624">
        <v>18.55097770690918</v>
      </c>
      <c r="Q1624">
        <v>21.916421890258789</v>
      </c>
      <c r="R1624">
        <v>24.995914459228516</v>
      </c>
      <c r="S1624">
        <v>27.986770629882812</v>
      </c>
      <c r="T1624">
        <v>30.253458023071289</v>
      </c>
      <c r="U1624">
        <v>33.716621398925781</v>
      </c>
      <c r="V1624">
        <v>35.317378997802734</v>
      </c>
      <c r="W1624">
        <v>35.955757141113281</v>
      </c>
      <c r="X1624">
        <v>36.622764587402344</v>
      </c>
      <c r="Y1624">
        <v>36.770725250244141</v>
      </c>
      <c r="Z1624">
        <v>36.883453369140625</v>
      </c>
      <c r="AA1624">
        <v>36.707977294921875</v>
      </c>
      <c r="AB1624">
        <v>36.599899291992188</v>
      </c>
      <c r="AC1624">
        <v>36.373775482177734</v>
      </c>
      <c r="AD1624">
        <v>35.769313812255859</v>
      </c>
      <c r="AE1624">
        <v>32.787239074707031</v>
      </c>
      <c r="AF1624">
        <v>26.596338272094727</v>
      </c>
      <c r="AG1624">
        <v>21.444368362426758</v>
      </c>
      <c r="AH1624">
        <v>18.367462158203125</v>
      </c>
      <c r="AI1624">
        <v>-2.3123409748077393</v>
      </c>
      <c r="AJ1624">
        <v>-1.9536722898483276</v>
      </c>
      <c r="AK1624">
        <v>-1.5456736087799072</v>
      </c>
      <c r="AL1624">
        <v>-1.3521760702133179</v>
      </c>
      <c r="AM1624">
        <v>-1.3531347513198853</v>
      </c>
      <c r="AN1624">
        <v>-1.382582426071167</v>
      </c>
      <c r="AO1624">
        <v>-1.531598687171936</v>
      </c>
      <c r="AP1624">
        <v>-1.6916100978851318</v>
      </c>
      <c r="AQ1624">
        <v>-1.8239395618438721</v>
      </c>
      <c r="AR1624">
        <v>-1.9524519443511963</v>
      </c>
      <c r="AS1624">
        <v>-2.1752641201019287</v>
      </c>
      <c r="AT1624">
        <v>-2.277740478515625</v>
      </c>
      <c r="AU1624">
        <v>-0.89790397882461548</v>
      </c>
      <c r="AV1624">
        <v>5.4374833106994629</v>
      </c>
      <c r="AW1624">
        <v>5.5187768936157227</v>
      </c>
      <c r="AX1624">
        <v>5.5800275802612305</v>
      </c>
      <c r="AY1624">
        <v>5.5577917098999023</v>
      </c>
      <c r="AZ1624">
        <v>5.462437629699707</v>
      </c>
      <c r="BA1624">
        <v>-1.1705037355422974</v>
      </c>
      <c r="BB1624">
        <v>-1.0150998830795288</v>
      </c>
      <c r="BC1624">
        <v>-0.90557402372360229</v>
      </c>
      <c r="BD1624">
        <v>-0.66302716732025146</v>
      </c>
      <c r="BE1624">
        <v>-1.0362975597381592</v>
      </c>
      <c r="BF1624">
        <v>-1.3715140819549561</v>
      </c>
      <c r="BG1624">
        <v>-0.92220526933670044</v>
      </c>
      <c r="BH1624">
        <v>-0.78028249740600586</v>
      </c>
      <c r="BI1624">
        <v>-0.62259536981582642</v>
      </c>
      <c r="BJ1624">
        <v>-0.56001698970794678</v>
      </c>
      <c r="BK1624">
        <v>-0.57691872119903564</v>
      </c>
      <c r="BL1624">
        <v>-0.60138082504272461</v>
      </c>
      <c r="BM1624">
        <v>-0.71060812473297119</v>
      </c>
      <c r="BN1624">
        <v>-0.819571852684021</v>
      </c>
      <c r="BO1624">
        <v>-0.90273630619049072</v>
      </c>
      <c r="BP1624">
        <v>-0.96243774890899658</v>
      </c>
      <c r="BQ1624">
        <v>-1.0960743427276611</v>
      </c>
      <c r="BR1624">
        <v>-1.1479346752166748</v>
      </c>
      <c r="BS1624">
        <v>-3.7993904203176498E-2</v>
      </c>
      <c r="BT1624">
        <v>5.7951765060424805</v>
      </c>
      <c r="BU1624">
        <v>5.8673381805419922</v>
      </c>
      <c r="BV1624">
        <v>5.9183502197265625</v>
      </c>
      <c r="BW1624">
        <v>5.8931784629821777</v>
      </c>
      <c r="BX1624">
        <v>5.8105564117431641</v>
      </c>
      <c r="BY1624">
        <v>-0.31708976626396179</v>
      </c>
      <c r="BZ1624">
        <v>-0.61410927772521973</v>
      </c>
      <c r="CA1624">
        <v>-0.55637836456298828</v>
      </c>
      <c r="CB1624">
        <v>-0.42761543393135071</v>
      </c>
      <c r="CC1624">
        <v>-0.59853935241699219</v>
      </c>
      <c r="CD1624">
        <v>-0.77228665351867676</v>
      </c>
      <c r="CE1624">
        <v>4.0598411113023758E-2</v>
      </c>
      <c r="CF1624">
        <v>3.2403759658336639E-2</v>
      </c>
      <c r="CG1624">
        <v>1.6725806519389153E-2</v>
      </c>
      <c r="CH1624">
        <v>-1.1370051652193069E-2</v>
      </c>
      <c r="CI1624">
        <v>-3.9313878864049911E-2</v>
      </c>
      <c r="CJ1624">
        <v>-6.0322996228933334E-2</v>
      </c>
      <c r="CK1624">
        <v>-0.14199255406856537</v>
      </c>
      <c r="CL1624">
        <v>-0.21560083329677582</v>
      </c>
      <c r="CM1624">
        <v>-0.26471370458602905</v>
      </c>
      <c r="CN1624">
        <v>-0.27675697207450867</v>
      </c>
      <c r="CO1624">
        <v>-0.34863081574440002</v>
      </c>
      <c r="CP1624">
        <v>-0.36543464660644531</v>
      </c>
      <c r="CQ1624">
        <v>0.55757719278335571</v>
      </c>
      <c r="CR1624">
        <v>6.0429134368896484</v>
      </c>
      <c r="CS1624">
        <v>6.1087503433227539</v>
      </c>
      <c r="CT1624">
        <v>6.1526718139648437</v>
      </c>
      <c r="CU1624">
        <v>6.1254663467407227</v>
      </c>
      <c r="CV1624">
        <v>6.0516624450683594</v>
      </c>
      <c r="CW1624">
        <v>0.27398216724395752</v>
      </c>
      <c r="CX1624">
        <v>-0.33638438582420349</v>
      </c>
      <c r="CY1624">
        <v>-0.31452649831771851</v>
      </c>
      <c r="CZ1624">
        <v>-0.26456999778747559</v>
      </c>
      <c r="DA1624">
        <v>-0.29534938931465149</v>
      </c>
      <c r="DB1624">
        <v>-0.35726362466812134</v>
      </c>
      <c r="DC1624">
        <v>1.0034021139144897</v>
      </c>
      <c r="DD1624">
        <v>0.84508997201919556</v>
      </c>
      <c r="DE1624">
        <v>0.65604698657989502</v>
      </c>
      <c r="DF1624">
        <v>0.53727692365646362</v>
      </c>
      <c r="DG1624">
        <v>0.49829095602035522</v>
      </c>
      <c r="DH1624">
        <v>0.48073485493659973</v>
      </c>
      <c r="DI1624">
        <v>0.42662301659584045</v>
      </c>
      <c r="DJ1624">
        <v>0.38837018609046936</v>
      </c>
      <c r="DK1624">
        <v>0.37330886721611023</v>
      </c>
      <c r="DL1624">
        <v>0.40892383456230164</v>
      </c>
      <c r="DM1624">
        <v>0.39881274104118347</v>
      </c>
      <c r="DN1624">
        <v>0.41706538200378418</v>
      </c>
      <c r="DO1624">
        <v>1.1531482934951782</v>
      </c>
      <c r="DP1624">
        <v>6.2906503677368164</v>
      </c>
      <c r="DQ1624">
        <v>6.3501625061035156</v>
      </c>
      <c r="DR1624">
        <v>6.386993408203125</v>
      </c>
      <c r="DS1624">
        <v>6.3577542304992676</v>
      </c>
      <c r="DT1624">
        <v>6.2927684783935547</v>
      </c>
      <c r="DU1624">
        <v>0.86505413055419922</v>
      </c>
      <c r="DV1624">
        <v>-5.8659486472606659E-2</v>
      </c>
      <c r="DW1624">
        <v>-7.2674639523029327E-2</v>
      </c>
      <c r="DX1624">
        <v>-0.10152456164360046</v>
      </c>
      <c r="DY1624">
        <v>7.8405989333987236E-3</v>
      </c>
      <c r="DZ1624">
        <v>5.7759419083595276E-2</v>
      </c>
      <c r="EA1624">
        <v>2.3935377597808838</v>
      </c>
      <c r="EB1624">
        <v>2.0184798240661621</v>
      </c>
      <c r="EC1624">
        <v>1.5791251659393311</v>
      </c>
      <c r="ED1624">
        <v>1.3294359445571899</v>
      </c>
      <c r="EE1624">
        <v>1.2745069265365601</v>
      </c>
      <c r="EF1624">
        <v>1.2619364261627197</v>
      </c>
      <c r="EG1624">
        <v>1.2476135492324829</v>
      </c>
      <c r="EH1624">
        <v>1.2604084014892578</v>
      </c>
      <c r="EI1624">
        <v>1.294512152671814</v>
      </c>
      <c r="EJ1624">
        <v>1.3989380598068237</v>
      </c>
      <c r="EK1624">
        <v>1.4780025482177734</v>
      </c>
      <c r="EL1624">
        <v>1.5468710660934448</v>
      </c>
      <c r="EM1624">
        <v>2.0130584239959717</v>
      </c>
      <c r="EN1624">
        <v>6.648343563079834</v>
      </c>
      <c r="EO1624">
        <v>6.6987237930297852</v>
      </c>
      <c r="EP1624">
        <v>6.725316047668457</v>
      </c>
      <c r="EQ1624">
        <v>6.693140983581543</v>
      </c>
      <c r="ER1624">
        <v>6.6408872604370117</v>
      </c>
      <c r="ES1624">
        <v>1.7184680700302124</v>
      </c>
      <c r="ET1624">
        <v>0.3423311710357666</v>
      </c>
      <c r="EU1624">
        <v>0.27652102708816528</v>
      </c>
      <c r="EV1624">
        <v>0.1338871568441391</v>
      </c>
      <c r="EW1624">
        <v>0.4455987811088562</v>
      </c>
      <c r="EX1624">
        <v>0.6569867730140686</v>
      </c>
      <c r="EY1624">
        <v>70.941795349121094</v>
      </c>
      <c r="EZ1624">
        <v>70.097618103027344</v>
      </c>
      <c r="FA1624">
        <v>69.645500183105469</v>
      </c>
      <c r="FB1624">
        <v>69.402656555175781</v>
      </c>
      <c r="FC1624">
        <v>69.175186157226562</v>
      </c>
      <c r="FD1624">
        <v>68.914215087890625</v>
      </c>
      <c r="FE1624">
        <v>69.39794921875</v>
      </c>
      <c r="FF1624">
        <v>71.665824890136719</v>
      </c>
      <c r="FG1624">
        <v>75.520606994628906</v>
      </c>
      <c r="FH1624">
        <v>79.847854614257813</v>
      </c>
      <c r="FI1624">
        <v>84.00634765625</v>
      </c>
      <c r="FJ1624">
        <v>86.527259826660156</v>
      </c>
      <c r="FK1624">
        <v>87.722236633300781</v>
      </c>
      <c r="FL1624">
        <v>87.918449401855469</v>
      </c>
      <c r="FM1624">
        <v>87.533615112304688</v>
      </c>
      <c r="FN1624">
        <v>87.322677612304688</v>
      </c>
      <c r="FO1624">
        <v>86.436515808105469</v>
      </c>
      <c r="FP1624">
        <v>84.885856628417969</v>
      </c>
      <c r="FQ1624">
        <v>83.218208312988281</v>
      </c>
      <c r="FR1624">
        <v>80.385856628417969</v>
      </c>
      <c r="FS1624">
        <v>77.461036682128906</v>
      </c>
      <c r="FT1624">
        <v>75.282920837402344</v>
      </c>
      <c r="FU1624">
        <v>74.044609069824219</v>
      </c>
      <c r="FV1624">
        <v>73.064414978027344</v>
      </c>
      <c r="FW1624">
        <v>181</v>
      </c>
      <c r="FX1624">
        <v>8.9820645749568939E-2</v>
      </c>
      <c r="FY1624">
        <v>1</v>
      </c>
    </row>
    <row r="1625" spans="1:181" x14ac:dyDescent="0.2">
      <c r="A1625" t="s">
        <v>243</v>
      </c>
      <c r="B1625" t="s">
        <v>239</v>
      </c>
      <c r="C1625" t="s">
        <v>214</v>
      </c>
      <c r="D1625" t="s">
        <v>9</v>
      </c>
      <c r="E1625">
        <v>2018</v>
      </c>
      <c r="F1625" t="s">
        <v>224</v>
      </c>
      <c r="G1625" t="s">
        <v>245</v>
      </c>
      <c r="H1625">
        <v>190</v>
      </c>
      <c r="K1625">
        <v>17.63258171081543</v>
      </c>
      <c r="L1625">
        <v>16.933012008666992</v>
      </c>
      <c r="M1625">
        <v>16.468988418579102</v>
      </c>
      <c r="N1625">
        <v>16.684577941894531</v>
      </c>
      <c r="O1625">
        <v>17.504791259765625</v>
      </c>
      <c r="P1625">
        <v>18.55097770690918</v>
      </c>
      <c r="Q1625">
        <v>21.916421890258789</v>
      </c>
      <c r="R1625">
        <v>24.995914459228516</v>
      </c>
      <c r="S1625">
        <v>27.986770629882812</v>
      </c>
      <c r="T1625">
        <v>30.253458023071289</v>
      </c>
      <c r="U1625">
        <v>33.716621398925781</v>
      </c>
      <c r="V1625">
        <v>35.317378997802734</v>
      </c>
      <c r="W1625">
        <v>35.955757141113281</v>
      </c>
      <c r="X1625">
        <v>36.622764587402344</v>
      </c>
      <c r="Y1625">
        <v>36.770725250244141</v>
      </c>
      <c r="Z1625">
        <v>36.883453369140625</v>
      </c>
      <c r="AA1625">
        <v>36.707977294921875</v>
      </c>
      <c r="AB1625">
        <v>36.599899291992188</v>
      </c>
      <c r="AC1625">
        <v>36.373775482177734</v>
      </c>
      <c r="AD1625">
        <v>35.769313812255859</v>
      </c>
      <c r="AE1625">
        <v>32.787239074707031</v>
      </c>
      <c r="AF1625">
        <v>26.596338272094727</v>
      </c>
      <c r="AG1625">
        <v>21.444368362426758</v>
      </c>
      <c r="AH1625">
        <v>18.367462158203125</v>
      </c>
      <c r="AI1625">
        <v>-2.3123409748077393</v>
      </c>
      <c r="AJ1625">
        <v>-1.9536722898483276</v>
      </c>
      <c r="AK1625">
        <v>-1.5456736087799072</v>
      </c>
      <c r="AL1625">
        <v>-1.3521760702133179</v>
      </c>
      <c r="AM1625">
        <v>-1.3531347513198853</v>
      </c>
      <c r="AN1625">
        <v>-1.382582426071167</v>
      </c>
      <c r="AO1625">
        <v>-1.531598687171936</v>
      </c>
      <c r="AP1625">
        <v>-1.6916100978851318</v>
      </c>
      <c r="AQ1625">
        <v>-1.8239395618438721</v>
      </c>
      <c r="AR1625">
        <v>-1.9524519443511963</v>
      </c>
      <c r="AS1625">
        <v>-2.1752641201019287</v>
      </c>
      <c r="AT1625">
        <v>-2.277740478515625</v>
      </c>
      <c r="AU1625">
        <v>-0.89790397882461548</v>
      </c>
      <c r="AV1625">
        <v>5.4374833106994629</v>
      </c>
      <c r="AW1625">
        <v>5.5187768936157227</v>
      </c>
      <c r="AX1625">
        <v>5.5800275802612305</v>
      </c>
      <c r="AY1625">
        <v>5.5577917098999023</v>
      </c>
      <c r="AZ1625">
        <v>5.462437629699707</v>
      </c>
      <c r="BA1625">
        <v>-1.1705037355422974</v>
      </c>
      <c r="BB1625">
        <v>-1.0150998830795288</v>
      </c>
      <c r="BC1625">
        <v>-0.90557402372360229</v>
      </c>
      <c r="BD1625">
        <v>-0.66302716732025146</v>
      </c>
      <c r="BE1625">
        <v>-1.0362975597381592</v>
      </c>
      <c r="BF1625">
        <v>-1.3715140819549561</v>
      </c>
      <c r="BG1625">
        <v>-0.92220526933670044</v>
      </c>
      <c r="BH1625">
        <v>-0.78028249740600586</v>
      </c>
      <c r="BI1625">
        <v>-0.62259536981582642</v>
      </c>
      <c r="BJ1625">
        <v>-0.56001698970794678</v>
      </c>
      <c r="BK1625">
        <v>-0.57691872119903564</v>
      </c>
      <c r="BL1625">
        <v>-0.60138082504272461</v>
      </c>
      <c r="BM1625">
        <v>-0.71060812473297119</v>
      </c>
      <c r="BN1625">
        <v>-0.819571852684021</v>
      </c>
      <c r="BO1625">
        <v>-0.90273630619049072</v>
      </c>
      <c r="BP1625">
        <v>-0.96243774890899658</v>
      </c>
      <c r="BQ1625">
        <v>-1.0960743427276611</v>
      </c>
      <c r="BR1625">
        <v>-1.1479346752166748</v>
      </c>
      <c r="BS1625">
        <v>-3.7993904203176498E-2</v>
      </c>
      <c r="BT1625">
        <v>5.7951765060424805</v>
      </c>
      <c r="BU1625">
        <v>5.8673381805419922</v>
      </c>
      <c r="BV1625">
        <v>5.9183502197265625</v>
      </c>
      <c r="BW1625">
        <v>5.8931784629821777</v>
      </c>
      <c r="BX1625">
        <v>5.8105564117431641</v>
      </c>
      <c r="BY1625">
        <v>-0.31708976626396179</v>
      </c>
      <c r="BZ1625">
        <v>-0.61410927772521973</v>
      </c>
      <c r="CA1625">
        <v>-0.55637836456298828</v>
      </c>
      <c r="CB1625">
        <v>-0.42761543393135071</v>
      </c>
      <c r="CC1625">
        <v>-0.59853935241699219</v>
      </c>
      <c r="CD1625">
        <v>-0.77228665351867676</v>
      </c>
      <c r="CE1625">
        <v>4.0598411113023758E-2</v>
      </c>
      <c r="CF1625">
        <v>3.2403759658336639E-2</v>
      </c>
      <c r="CG1625">
        <v>1.6725806519389153E-2</v>
      </c>
      <c r="CH1625">
        <v>-1.1370051652193069E-2</v>
      </c>
      <c r="CI1625">
        <v>-3.9313878864049911E-2</v>
      </c>
      <c r="CJ1625">
        <v>-6.0322996228933334E-2</v>
      </c>
      <c r="CK1625">
        <v>-0.14199255406856537</v>
      </c>
      <c r="CL1625">
        <v>-0.21560083329677582</v>
      </c>
      <c r="CM1625">
        <v>-0.26471370458602905</v>
      </c>
      <c r="CN1625">
        <v>-0.27675697207450867</v>
      </c>
      <c r="CO1625">
        <v>-0.34863081574440002</v>
      </c>
      <c r="CP1625">
        <v>-0.36543464660644531</v>
      </c>
      <c r="CQ1625">
        <v>0.55757719278335571</v>
      </c>
      <c r="CR1625">
        <v>6.0429134368896484</v>
      </c>
      <c r="CS1625">
        <v>6.1087503433227539</v>
      </c>
      <c r="CT1625">
        <v>6.1526718139648437</v>
      </c>
      <c r="CU1625">
        <v>6.1254663467407227</v>
      </c>
      <c r="CV1625">
        <v>6.0516624450683594</v>
      </c>
      <c r="CW1625">
        <v>0.27398216724395752</v>
      </c>
      <c r="CX1625">
        <v>-0.33638438582420349</v>
      </c>
      <c r="CY1625">
        <v>-0.31452649831771851</v>
      </c>
      <c r="CZ1625">
        <v>-0.26456999778747559</v>
      </c>
      <c r="DA1625">
        <v>-0.29534938931465149</v>
      </c>
      <c r="DB1625">
        <v>-0.35726362466812134</v>
      </c>
      <c r="DC1625">
        <v>1.0034021139144897</v>
      </c>
      <c r="DD1625">
        <v>0.84508997201919556</v>
      </c>
      <c r="DE1625">
        <v>0.65604698657989502</v>
      </c>
      <c r="DF1625">
        <v>0.53727692365646362</v>
      </c>
      <c r="DG1625">
        <v>0.49829095602035522</v>
      </c>
      <c r="DH1625">
        <v>0.48073485493659973</v>
      </c>
      <c r="DI1625">
        <v>0.42662301659584045</v>
      </c>
      <c r="DJ1625">
        <v>0.38837018609046936</v>
      </c>
      <c r="DK1625">
        <v>0.37330886721611023</v>
      </c>
      <c r="DL1625">
        <v>0.40892383456230164</v>
      </c>
      <c r="DM1625">
        <v>0.39881274104118347</v>
      </c>
      <c r="DN1625">
        <v>0.41706538200378418</v>
      </c>
      <c r="DO1625">
        <v>1.1531482934951782</v>
      </c>
      <c r="DP1625">
        <v>6.2906503677368164</v>
      </c>
      <c r="DQ1625">
        <v>6.3501625061035156</v>
      </c>
      <c r="DR1625">
        <v>6.386993408203125</v>
      </c>
      <c r="DS1625">
        <v>6.3577542304992676</v>
      </c>
      <c r="DT1625">
        <v>6.2927684783935547</v>
      </c>
      <c r="DU1625">
        <v>0.86505413055419922</v>
      </c>
      <c r="DV1625">
        <v>-5.8659486472606659E-2</v>
      </c>
      <c r="DW1625">
        <v>-7.2674639523029327E-2</v>
      </c>
      <c r="DX1625">
        <v>-0.10152456164360046</v>
      </c>
      <c r="DY1625">
        <v>7.8405989333987236E-3</v>
      </c>
      <c r="DZ1625">
        <v>5.7759419083595276E-2</v>
      </c>
      <c r="EA1625">
        <v>2.3935377597808838</v>
      </c>
      <c r="EB1625">
        <v>2.0184798240661621</v>
      </c>
      <c r="EC1625">
        <v>1.5791251659393311</v>
      </c>
      <c r="ED1625">
        <v>1.3294359445571899</v>
      </c>
      <c r="EE1625">
        <v>1.2745069265365601</v>
      </c>
      <c r="EF1625">
        <v>1.2619364261627197</v>
      </c>
      <c r="EG1625">
        <v>1.2476135492324829</v>
      </c>
      <c r="EH1625">
        <v>1.2604084014892578</v>
      </c>
      <c r="EI1625">
        <v>1.294512152671814</v>
      </c>
      <c r="EJ1625">
        <v>1.3989380598068237</v>
      </c>
      <c r="EK1625">
        <v>1.4780025482177734</v>
      </c>
      <c r="EL1625">
        <v>1.5468710660934448</v>
      </c>
      <c r="EM1625">
        <v>2.0130584239959717</v>
      </c>
      <c r="EN1625">
        <v>6.648343563079834</v>
      </c>
      <c r="EO1625">
        <v>6.6987237930297852</v>
      </c>
      <c r="EP1625">
        <v>6.725316047668457</v>
      </c>
      <c r="EQ1625">
        <v>6.693140983581543</v>
      </c>
      <c r="ER1625">
        <v>6.6408872604370117</v>
      </c>
      <c r="ES1625">
        <v>1.7184680700302124</v>
      </c>
      <c r="ET1625">
        <v>0.3423311710357666</v>
      </c>
      <c r="EU1625">
        <v>0.27652102708816528</v>
      </c>
      <c r="EV1625">
        <v>0.1338871568441391</v>
      </c>
      <c r="EW1625">
        <v>0.4455987811088562</v>
      </c>
      <c r="EX1625">
        <v>0.6569867730140686</v>
      </c>
      <c r="EY1625">
        <v>70.941795349121094</v>
      </c>
      <c r="EZ1625">
        <v>70.097618103027344</v>
      </c>
      <c r="FA1625">
        <v>69.645500183105469</v>
      </c>
      <c r="FB1625">
        <v>69.402656555175781</v>
      </c>
      <c r="FC1625">
        <v>69.175186157226562</v>
      </c>
      <c r="FD1625">
        <v>68.914215087890625</v>
      </c>
      <c r="FE1625">
        <v>69.39794921875</v>
      </c>
      <c r="FF1625">
        <v>71.665824890136719</v>
      </c>
      <c r="FG1625">
        <v>75.520606994628906</v>
      </c>
      <c r="FH1625">
        <v>79.847854614257813</v>
      </c>
      <c r="FI1625">
        <v>84.00634765625</v>
      </c>
      <c r="FJ1625">
        <v>86.527259826660156</v>
      </c>
      <c r="FK1625">
        <v>87.722236633300781</v>
      </c>
      <c r="FL1625">
        <v>87.918449401855469</v>
      </c>
      <c r="FM1625">
        <v>87.533615112304688</v>
      </c>
      <c r="FN1625">
        <v>87.322677612304688</v>
      </c>
      <c r="FO1625">
        <v>86.436515808105469</v>
      </c>
      <c r="FP1625">
        <v>84.885856628417969</v>
      </c>
      <c r="FQ1625">
        <v>83.218208312988281</v>
      </c>
      <c r="FR1625">
        <v>80.385856628417969</v>
      </c>
      <c r="FS1625">
        <v>77.461036682128906</v>
      </c>
      <c r="FT1625">
        <v>75.282920837402344</v>
      </c>
      <c r="FU1625">
        <v>74.044609069824219</v>
      </c>
      <c r="FV1625">
        <v>73.064414978027344</v>
      </c>
      <c r="FW1625">
        <v>181</v>
      </c>
      <c r="FX1625">
        <v>8.9820645749568939E-2</v>
      </c>
      <c r="FY1625">
        <v>1</v>
      </c>
    </row>
    <row r="1626" spans="1:181" x14ac:dyDescent="0.2">
      <c r="A1626" t="s">
        <v>243</v>
      </c>
      <c r="B1626" t="s">
        <v>239</v>
      </c>
      <c r="C1626" t="s">
        <v>214</v>
      </c>
      <c r="D1626" t="s">
        <v>9</v>
      </c>
      <c r="E1626">
        <v>2019</v>
      </c>
      <c r="F1626" t="s">
        <v>224</v>
      </c>
      <c r="G1626" t="s">
        <v>245</v>
      </c>
      <c r="H1626">
        <v>190</v>
      </c>
      <c r="K1626">
        <v>17.63258171081543</v>
      </c>
      <c r="L1626">
        <v>16.933012008666992</v>
      </c>
      <c r="M1626">
        <v>16.468988418579102</v>
      </c>
      <c r="N1626">
        <v>16.684577941894531</v>
      </c>
      <c r="O1626">
        <v>17.504791259765625</v>
      </c>
      <c r="P1626">
        <v>18.55097770690918</v>
      </c>
      <c r="Q1626">
        <v>21.916421890258789</v>
      </c>
      <c r="R1626">
        <v>24.995914459228516</v>
      </c>
      <c r="S1626">
        <v>27.986770629882812</v>
      </c>
      <c r="T1626">
        <v>30.253458023071289</v>
      </c>
      <c r="U1626">
        <v>33.716621398925781</v>
      </c>
      <c r="V1626">
        <v>35.317378997802734</v>
      </c>
      <c r="W1626">
        <v>35.955757141113281</v>
      </c>
      <c r="X1626">
        <v>36.622764587402344</v>
      </c>
      <c r="Y1626">
        <v>36.770725250244141</v>
      </c>
      <c r="Z1626">
        <v>36.883453369140625</v>
      </c>
      <c r="AA1626">
        <v>36.707977294921875</v>
      </c>
      <c r="AB1626">
        <v>36.599899291992188</v>
      </c>
      <c r="AC1626">
        <v>36.373775482177734</v>
      </c>
      <c r="AD1626">
        <v>35.769313812255859</v>
      </c>
      <c r="AE1626">
        <v>32.787239074707031</v>
      </c>
      <c r="AF1626">
        <v>26.596338272094727</v>
      </c>
      <c r="AG1626">
        <v>21.444368362426758</v>
      </c>
      <c r="AH1626">
        <v>18.367462158203125</v>
      </c>
      <c r="AI1626">
        <v>-2.3123409748077393</v>
      </c>
      <c r="AJ1626">
        <v>-1.9536722898483276</v>
      </c>
      <c r="AK1626">
        <v>-1.5456736087799072</v>
      </c>
      <c r="AL1626">
        <v>-1.3521760702133179</v>
      </c>
      <c r="AM1626">
        <v>-1.3531347513198853</v>
      </c>
      <c r="AN1626">
        <v>-1.382582426071167</v>
      </c>
      <c r="AO1626">
        <v>-1.531598687171936</v>
      </c>
      <c r="AP1626">
        <v>-1.6916100978851318</v>
      </c>
      <c r="AQ1626">
        <v>-1.8239395618438721</v>
      </c>
      <c r="AR1626">
        <v>-1.9524519443511963</v>
      </c>
      <c r="AS1626">
        <v>-2.1752641201019287</v>
      </c>
      <c r="AT1626">
        <v>-2.277740478515625</v>
      </c>
      <c r="AU1626">
        <v>-0.89790397882461548</v>
      </c>
      <c r="AV1626">
        <v>5.4374833106994629</v>
      </c>
      <c r="AW1626">
        <v>5.5187768936157227</v>
      </c>
      <c r="AX1626">
        <v>5.5800275802612305</v>
      </c>
      <c r="AY1626">
        <v>5.5577917098999023</v>
      </c>
      <c r="AZ1626">
        <v>5.462437629699707</v>
      </c>
      <c r="BA1626">
        <v>-1.1705037355422974</v>
      </c>
      <c r="BB1626">
        <v>-1.0150998830795288</v>
      </c>
      <c r="BC1626">
        <v>-0.90557402372360229</v>
      </c>
      <c r="BD1626">
        <v>-0.66302716732025146</v>
      </c>
      <c r="BE1626">
        <v>-1.0362975597381592</v>
      </c>
      <c r="BF1626">
        <v>-1.3715140819549561</v>
      </c>
      <c r="BG1626">
        <v>-0.92220526933670044</v>
      </c>
      <c r="BH1626">
        <v>-0.78028249740600586</v>
      </c>
      <c r="BI1626">
        <v>-0.62259536981582642</v>
      </c>
      <c r="BJ1626">
        <v>-0.56001698970794678</v>
      </c>
      <c r="BK1626">
        <v>-0.57691872119903564</v>
      </c>
      <c r="BL1626">
        <v>-0.60138082504272461</v>
      </c>
      <c r="BM1626">
        <v>-0.71060812473297119</v>
      </c>
      <c r="BN1626">
        <v>-0.819571852684021</v>
      </c>
      <c r="BO1626">
        <v>-0.90273630619049072</v>
      </c>
      <c r="BP1626">
        <v>-0.96243774890899658</v>
      </c>
      <c r="BQ1626">
        <v>-1.0960743427276611</v>
      </c>
      <c r="BR1626">
        <v>-1.1479346752166748</v>
      </c>
      <c r="BS1626">
        <v>-3.7993904203176498E-2</v>
      </c>
      <c r="BT1626">
        <v>5.7951765060424805</v>
      </c>
      <c r="BU1626">
        <v>5.8673381805419922</v>
      </c>
      <c r="BV1626">
        <v>5.9183502197265625</v>
      </c>
      <c r="BW1626">
        <v>5.8931784629821777</v>
      </c>
      <c r="BX1626">
        <v>5.8105564117431641</v>
      </c>
      <c r="BY1626">
        <v>-0.31708976626396179</v>
      </c>
      <c r="BZ1626">
        <v>-0.61410927772521973</v>
      </c>
      <c r="CA1626">
        <v>-0.55637836456298828</v>
      </c>
      <c r="CB1626">
        <v>-0.42761543393135071</v>
      </c>
      <c r="CC1626">
        <v>-0.59853935241699219</v>
      </c>
      <c r="CD1626">
        <v>-0.77228665351867676</v>
      </c>
      <c r="CE1626">
        <v>4.0598411113023758E-2</v>
      </c>
      <c r="CF1626">
        <v>3.2403759658336639E-2</v>
      </c>
      <c r="CG1626">
        <v>1.6725806519389153E-2</v>
      </c>
      <c r="CH1626">
        <v>-1.1370051652193069E-2</v>
      </c>
      <c r="CI1626">
        <v>-3.9313878864049911E-2</v>
      </c>
      <c r="CJ1626">
        <v>-6.0322996228933334E-2</v>
      </c>
      <c r="CK1626">
        <v>-0.14199255406856537</v>
      </c>
      <c r="CL1626">
        <v>-0.21560083329677582</v>
      </c>
      <c r="CM1626">
        <v>-0.26471370458602905</v>
      </c>
      <c r="CN1626">
        <v>-0.27675697207450867</v>
      </c>
      <c r="CO1626">
        <v>-0.34863081574440002</v>
      </c>
      <c r="CP1626">
        <v>-0.36543464660644531</v>
      </c>
      <c r="CQ1626">
        <v>0.55757719278335571</v>
      </c>
      <c r="CR1626">
        <v>6.0429134368896484</v>
      </c>
      <c r="CS1626">
        <v>6.1087503433227539</v>
      </c>
      <c r="CT1626">
        <v>6.1526718139648437</v>
      </c>
      <c r="CU1626">
        <v>6.1254663467407227</v>
      </c>
      <c r="CV1626">
        <v>6.0516624450683594</v>
      </c>
      <c r="CW1626">
        <v>0.27398216724395752</v>
      </c>
      <c r="CX1626">
        <v>-0.33638438582420349</v>
      </c>
      <c r="CY1626">
        <v>-0.31452649831771851</v>
      </c>
      <c r="CZ1626">
        <v>-0.26456999778747559</v>
      </c>
      <c r="DA1626">
        <v>-0.29534938931465149</v>
      </c>
      <c r="DB1626">
        <v>-0.35726362466812134</v>
      </c>
      <c r="DC1626">
        <v>1.0034021139144897</v>
      </c>
      <c r="DD1626">
        <v>0.84508997201919556</v>
      </c>
      <c r="DE1626">
        <v>0.65604698657989502</v>
      </c>
      <c r="DF1626">
        <v>0.53727692365646362</v>
      </c>
      <c r="DG1626">
        <v>0.49829095602035522</v>
      </c>
      <c r="DH1626">
        <v>0.48073485493659973</v>
      </c>
      <c r="DI1626">
        <v>0.42662301659584045</v>
      </c>
      <c r="DJ1626">
        <v>0.38837018609046936</v>
      </c>
      <c r="DK1626">
        <v>0.37330886721611023</v>
      </c>
      <c r="DL1626">
        <v>0.40892383456230164</v>
      </c>
      <c r="DM1626">
        <v>0.39881274104118347</v>
      </c>
      <c r="DN1626">
        <v>0.41706538200378418</v>
      </c>
      <c r="DO1626">
        <v>1.1531482934951782</v>
      </c>
      <c r="DP1626">
        <v>6.2906503677368164</v>
      </c>
      <c r="DQ1626">
        <v>6.3501625061035156</v>
      </c>
      <c r="DR1626">
        <v>6.386993408203125</v>
      </c>
      <c r="DS1626">
        <v>6.3577542304992676</v>
      </c>
      <c r="DT1626">
        <v>6.2927684783935547</v>
      </c>
      <c r="DU1626">
        <v>0.86505413055419922</v>
      </c>
      <c r="DV1626">
        <v>-5.8659486472606659E-2</v>
      </c>
      <c r="DW1626">
        <v>-7.2674639523029327E-2</v>
      </c>
      <c r="DX1626">
        <v>-0.10152456164360046</v>
      </c>
      <c r="DY1626">
        <v>7.8405989333987236E-3</v>
      </c>
      <c r="DZ1626">
        <v>5.7759419083595276E-2</v>
      </c>
      <c r="EA1626">
        <v>2.3935377597808838</v>
      </c>
      <c r="EB1626">
        <v>2.0184798240661621</v>
      </c>
      <c r="EC1626">
        <v>1.5791251659393311</v>
      </c>
      <c r="ED1626">
        <v>1.3294359445571899</v>
      </c>
      <c r="EE1626">
        <v>1.2745069265365601</v>
      </c>
      <c r="EF1626">
        <v>1.2619364261627197</v>
      </c>
      <c r="EG1626">
        <v>1.2476135492324829</v>
      </c>
      <c r="EH1626">
        <v>1.2604084014892578</v>
      </c>
      <c r="EI1626">
        <v>1.294512152671814</v>
      </c>
      <c r="EJ1626">
        <v>1.3989380598068237</v>
      </c>
      <c r="EK1626">
        <v>1.4780025482177734</v>
      </c>
      <c r="EL1626">
        <v>1.5468710660934448</v>
      </c>
      <c r="EM1626">
        <v>2.0130584239959717</v>
      </c>
      <c r="EN1626">
        <v>6.648343563079834</v>
      </c>
      <c r="EO1626">
        <v>6.6987237930297852</v>
      </c>
      <c r="EP1626">
        <v>6.725316047668457</v>
      </c>
      <c r="EQ1626">
        <v>6.693140983581543</v>
      </c>
      <c r="ER1626">
        <v>6.6408872604370117</v>
      </c>
      <c r="ES1626">
        <v>1.7184680700302124</v>
      </c>
      <c r="ET1626">
        <v>0.3423311710357666</v>
      </c>
      <c r="EU1626">
        <v>0.27652102708816528</v>
      </c>
      <c r="EV1626">
        <v>0.1338871568441391</v>
      </c>
      <c r="EW1626">
        <v>0.4455987811088562</v>
      </c>
      <c r="EX1626">
        <v>0.6569867730140686</v>
      </c>
      <c r="EY1626">
        <v>70.941795349121094</v>
      </c>
      <c r="EZ1626">
        <v>70.097618103027344</v>
      </c>
      <c r="FA1626">
        <v>69.645500183105469</v>
      </c>
      <c r="FB1626">
        <v>69.402656555175781</v>
      </c>
      <c r="FC1626">
        <v>69.175186157226562</v>
      </c>
      <c r="FD1626">
        <v>68.914215087890625</v>
      </c>
      <c r="FE1626">
        <v>69.39794921875</v>
      </c>
      <c r="FF1626">
        <v>71.665824890136719</v>
      </c>
      <c r="FG1626">
        <v>75.520606994628906</v>
      </c>
      <c r="FH1626">
        <v>79.847854614257813</v>
      </c>
      <c r="FI1626">
        <v>84.00634765625</v>
      </c>
      <c r="FJ1626">
        <v>86.527259826660156</v>
      </c>
      <c r="FK1626">
        <v>87.722236633300781</v>
      </c>
      <c r="FL1626">
        <v>87.918449401855469</v>
      </c>
      <c r="FM1626">
        <v>87.533615112304688</v>
      </c>
      <c r="FN1626">
        <v>87.322677612304688</v>
      </c>
      <c r="FO1626">
        <v>86.436515808105469</v>
      </c>
      <c r="FP1626">
        <v>84.885856628417969</v>
      </c>
      <c r="FQ1626">
        <v>83.218208312988281</v>
      </c>
      <c r="FR1626">
        <v>80.385856628417969</v>
      </c>
      <c r="FS1626">
        <v>77.461036682128906</v>
      </c>
      <c r="FT1626">
        <v>75.282920837402344</v>
      </c>
      <c r="FU1626">
        <v>74.044609069824219</v>
      </c>
      <c r="FV1626">
        <v>73.064414978027344</v>
      </c>
      <c r="FW1626">
        <v>181</v>
      </c>
      <c r="FX1626">
        <v>8.9820645749568939E-2</v>
      </c>
      <c r="FY1626">
        <v>1</v>
      </c>
    </row>
    <row r="1627" spans="1:181" x14ac:dyDescent="0.2">
      <c r="A1627" t="s">
        <v>243</v>
      </c>
      <c r="B1627" t="s">
        <v>239</v>
      </c>
      <c r="C1627" t="s">
        <v>214</v>
      </c>
      <c r="D1627" t="s">
        <v>9</v>
      </c>
      <c r="E1627">
        <v>2020</v>
      </c>
      <c r="F1627" t="s">
        <v>224</v>
      </c>
      <c r="G1627" t="s">
        <v>245</v>
      </c>
      <c r="H1627">
        <v>190</v>
      </c>
      <c r="K1627">
        <v>17.63258171081543</v>
      </c>
      <c r="L1627">
        <v>16.933012008666992</v>
      </c>
      <c r="M1627">
        <v>16.468988418579102</v>
      </c>
      <c r="N1627">
        <v>16.684577941894531</v>
      </c>
      <c r="O1627">
        <v>17.504791259765625</v>
      </c>
      <c r="P1627">
        <v>18.55097770690918</v>
      </c>
      <c r="Q1627">
        <v>21.916421890258789</v>
      </c>
      <c r="R1627">
        <v>24.995914459228516</v>
      </c>
      <c r="S1627">
        <v>27.986770629882812</v>
      </c>
      <c r="T1627">
        <v>30.253458023071289</v>
      </c>
      <c r="U1627">
        <v>33.716621398925781</v>
      </c>
      <c r="V1627">
        <v>35.317378997802734</v>
      </c>
      <c r="W1627">
        <v>35.955757141113281</v>
      </c>
      <c r="X1627">
        <v>36.622764587402344</v>
      </c>
      <c r="Y1627">
        <v>36.770725250244141</v>
      </c>
      <c r="Z1627">
        <v>36.883453369140625</v>
      </c>
      <c r="AA1627">
        <v>36.707977294921875</v>
      </c>
      <c r="AB1627">
        <v>36.599899291992188</v>
      </c>
      <c r="AC1627">
        <v>36.373775482177734</v>
      </c>
      <c r="AD1627">
        <v>35.769313812255859</v>
      </c>
      <c r="AE1627">
        <v>32.787239074707031</v>
      </c>
      <c r="AF1627">
        <v>26.596338272094727</v>
      </c>
      <c r="AG1627">
        <v>21.444368362426758</v>
      </c>
      <c r="AH1627">
        <v>18.367462158203125</v>
      </c>
      <c r="AI1627">
        <v>-2.3123409748077393</v>
      </c>
      <c r="AJ1627">
        <v>-1.9536722898483276</v>
      </c>
      <c r="AK1627">
        <v>-1.5456736087799072</v>
      </c>
      <c r="AL1627">
        <v>-1.3521760702133179</v>
      </c>
      <c r="AM1627">
        <v>-1.3531347513198853</v>
      </c>
      <c r="AN1627">
        <v>-1.382582426071167</v>
      </c>
      <c r="AO1627">
        <v>-1.531598687171936</v>
      </c>
      <c r="AP1627">
        <v>-1.6916100978851318</v>
      </c>
      <c r="AQ1627">
        <v>-1.8239395618438721</v>
      </c>
      <c r="AR1627">
        <v>-1.9524519443511963</v>
      </c>
      <c r="AS1627">
        <v>-2.1752641201019287</v>
      </c>
      <c r="AT1627">
        <v>-2.277740478515625</v>
      </c>
      <c r="AU1627">
        <v>-0.89790397882461548</v>
      </c>
      <c r="AV1627">
        <v>5.4374833106994629</v>
      </c>
      <c r="AW1627">
        <v>5.5187768936157227</v>
      </c>
      <c r="AX1627">
        <v>5.5800275802612305</v>
      </c>
      <c r="AY1627">
        <v>5.5577917098999023</v>
      </c>
      <c r="AZ1627">
        <v>5.462437629699707</v>
      </c>
      <c r="BA1627">
        <v>-1.1705037355422974</v>
      </c>
      <c r="BB1627">
        <v>-1.0150998830795288</v>
      </c>
      <c r="BC1627">
        <v>-0.90557402372360229</v>
      </c>
      <c r="BD1627">
        <v>-0.66302716732025146</v>
      </c>
      <c r="BE1627">
        <v>-1.0362975597381592</v>
      </c>
      <c r="BF1627">
        <v>-1.3715140819549561</v>
      </c>
      <c r="BG1627">
        <v>-0.92220526933670044</v>
      </c>
      <c r="BH1627">
        <v>-0.78028249740600586</v>
      </c>
      <c r="BI1627">
        <v>-0.62259536981582642</v>
      </c>
      <c r="BJ1627">
        <v>-0.56001698970794678</v>
      </c>
      <c r="BK1627">
        <v>-0.57691872119903564</v>
      </c>
      <c r="BL1627">
        <v>-0.60138082504272461</v>
      </c>
      <c r="BM1627">
        <v>-0.71060812473297119</v>
      </c>
      <c r="BN1627">
        <v>-0.819571852684021</v>
      </c>
      <c r="BO1627">
        <v>-0.90273630619049072</v>
      </c>
      <c r="BP1627">
        <v>-0.96243774890899658</v>
      </c>
      <c r="BQ1627">
        <v>-1.0960743427276611</v>
      </c>
      <c r="BR1627">
        <v>-1.1479346752166748</v>
      </c>
      <c r="BS1627">
        <v>-3.7993904203176498E-2</v>
      </c>
      <c r="BT1627">
        <v>5.7951765060424805</v>
      </c>
      <c r="BU1627">
        <v>5.8673381805419922</v>
      </c>
      <c r="BV1627">
        <v>5.9183502197265625</v>
      </c>
      <c r="BW1627">
        <v>5.8931784629821777</v>
      </c>
      <c r="BX1627">
        <v>5.8105564117431641</v>
      </c>
      <c r="BY1627">
        <v>-0.31708976626396179</v>
      </c>
      <c r="BZ1627">
        <v>-0.61410927772521973</v>
      </c>
      <c r="CA1627">
        <v>-0.55637836456298828</v>
      </c>
      <c r="CB1627">
        <v>-0.42761543393135071</v>
      </c>
      <c r="CC1627">
        <v>-0.59853935241699219</v>
      </c>
      <c r="CD1627">
        <v>-0.77228665351867676</v>
      </c>
      <c r="CE1627">
        <v>4.0598411113023758E-2</v>
      </c>
      <c r="CF1627">
        <v>3.2403759658336639E-2</v>
      </c>
      <c r="CG1627">
        <v>1.6725806519389153E-2</v>
      </c>
      <c r="CH1627">
        <v>-1.1370051652193069E-2</v>
      </c>
      <c r="CI1627">
        <v>-3.9313878864049911E-2</v>
      </c>
      <c r="CJ1627">
        <v>-6.0322996228933334E-2</v>
      </c>
      <c r="CK1627">
        <v>-0.14199255406856537</v>
      </c>
      <c r="CL1627">
        <v>-0.21560083329677582</v>
      </c>
      <c r="CM1627">
        <v>-0.26471370458602905</v>
      </c>
      <c r="CN1627">
        <v>-0.27675697207450867</v>
      </c>
      <c r="CO1627">
        <v>-0.34863081574440002</v>
      </c>
      <c r="CP1627">
        <v>-0.36543464660644531</v>
      </c>
      <c r="CQ1627">
        <v>0.55757719278335571</v>
      </c>
      <c r="CR1627">
        <v>6.0429134368896484</v>
      </c>
      <c r="CS1627">
        <v>6.1087503433227539</v>
      </c>
      <c r="CT1627">
        <v>6.1526718139648437</v>
      </c>
      <c r="CU1627">
        <v>6.1254663467407227</v>
      </c>
      <c r="CV1627">
        <v>6.0516624450683594</v>
      </c>
      <c r="CW1627">
        <v>0.27398216724395752</v>
      </c>
      <c r="CX1627">
        <v>-0.33638438582420349</v>
      </c>
      <c r="CY1627">
        <v>-0.31452649831771851</v>
      </c>
      <c r="CZ1627">
        <v>-0.26456999778747559</v>
      </c>
      <c r="DA1627">
        <v>-0.29534938931465149</v>
      </c>
      <c r="DB1627">
        <v>-0.35726362466812134</v>
      </c>
      <c r="DC1627">
        <v>1.0034021139144897</v>
      </c>
      <c r="DD1627">
        <v>0.84508997201919556</v>
      </c>
      <c r="DE1627">
        <v>0.65604698657989502</v>
      </c>
      <c r="DF1627">
        <v>0.53727692365646362</v>
      </c>
      <c r="DG1627">
        <v>0.49829095602035522</v>
      </c>
      <c r="DH1627">
        <v>0.48073485493659973</v>
      </c>
      <c r="DI1627">
        <v>0.42662301659584045</v>
      </c>
      <c r="DJ1627">
        <v>0.38837018609046936</v>
      </c>
      <c r="DK1627">
        <v>0.37330886721611023</v>
      </c>
      <c r="DL1627">
        <v>0.40892383456230164</v>
      </c>
      <c r="DM1627">
        <v>0.39881274104118347</v>
      </c>
      <c r="DN1627">
        <v>0.41706538200378418</v>
      </c>
      <c r="DO1627">
        <v>1.1531482934951782</v>
      </c>
      <c r="DP1627">
        <v>6.2906503677368164</v>
      </c>
      <c r="DQ1627">
        <v>6.3501625061035156</v>
      </c>
      <c r="DR1627">
        <v>6.386993408203125</v>
      </c>
      <c r="DS1627">
        <v>6.3577542304992676</v>
      </c>
      <c r="DT1627">
        <v>6.2927684783935547</v>
      </c>
      <c r="DU1627">
        <v>0.86505413055419922</v>
      </c>
      <c r="DV1627">
        <v>-5.8659486472606659E-2</v>
      </c>
      <c r="DW1627">
        <v>-7.2674639523029327E-2</v>
      </c>
      <c r="DX1627">
        <v>-0.10152456164360046</v>
      </c>
      <c r="DY1627">
        <v>7.8405989333987236E-3</v>
      </c>
      <c r="DZ1627">
        <v>5.7759419083595276E-2</v>
      </c>
      <c r="EA1627">
        <v>2.3935377597808838</v>
      </c>
      <c r="EB1627">
        <v>2.0184798240661621</v>
      </c>
      <c r="EC1627">
        <v>1.5791251659393311</v>
      </c>
      <c r="ED1627">
        <v>1.3294359445571899</v>
      </c>
      <c r="EE1627">
        <v>1.2745069265365601</v>
      </c>
      <c r="EF1627">
        <v>1.2619364261627197</v>
      </c>
      <c r="EG1627">
        <v>1.2476135492324829</v>
      </c>
      <c r="EH1627">
        <v>1.2604084014892578</v>
      </c>
      <c r="EI1627">
        <v>1.294512152671814</v>
      </c>
      <c r="EJ1627">
        <v>1.3989380598068237</v>
      </c>
      <c r="EK1627">
        <v>1.4780025482177734</v>
      </c>
      <c r="EL1627">
        <v>1.5468710660934448</v>
      </c>
      <c r="EM1627">
        <v>2.0130584239959717</v>
      </c>
      <c r="EN1627">
        <v>6.648343563079834</v>
      </c>
      <c r="EO1627">
        <v>6.6987237930297852</v>
      </c>
      <c r="EP1627">
        <v>6.725316047668457</v>
      </c>
      <c r="EQ1627">
        <v>6.693140983581543</v>
      </c>
      <c r="ER1627">
        <v>6.6408872604370117</v>
      </c>
      <c r="ES1627">
        <v>1.7184680700302124</v>
      </c>
      <c r="ET1627">
        <v>0.3423311710357666</v>
      </c>
      <c r="EU1627">
        <v>0.27652102708816528</v>
      </c>
      <c r="EV1627">
        <v>0.1338871568441391</v>
      </c>
      <c r="EW1627">
        <v>0.4455987811088562</v>
      </c>
      <c r="EX1627">
        <v>0.6569867730140686</v>
      </c>
      <c r="EY1627">
        <v>70.941795349121094</v>
      </c>
      <c r="EZ1627">
        <v>70.097618103027344</v>
      </c>
      <c r="FA1627">
        <v>69.645500183105469</v>
      </c>
      <c r="FB1627">
        <v>69.402656555175781</v>
      </c>
      <c r="FC1627">
        <v>69.175186157226562</v>
      </c>
      <c r="FD1627">
        <v>68.914215087890625</v>
      </c>
      <c r="FE1627">
        <v>69.39794921875</v>
      </c>
      <c r="FF1627">
        <v>71.665824890136719</v>
      </c>
      <c r="FG1627">
        <v>75.520606994628906</v>
      </c>
      <c r="FH1627">
        <v>79.847854614257813</v>
      </c>
      <c r="FI1627">
        <v>84.00634765625</v>
      </c>
      <c r="FJ1627">
        <v>86.527259826660156</v>
      </c>
      <c r="FK1627">
        <v>87.722236633300781</v>
      </c>
      <c r="FL1627">
        <v>87.918449401855469</v>
      </c>
      <c r="FM1627">
        <v>87.533615112304688</v>
      </c>
      <c r="FN1627">
        <v>87.322677612304688</v>
      </c>
      <c r="FO1627">
        <v>86.436515808105469</v>
      </c>
      <c r="FP1627">
        <v>84.885856628417969</v>
      </c>
      <c r="FQ1627">
        <v>83.218208312988281</v>
      </c>
      <c r="FR1627">
        <v>80.385856628417969</v>
      </c>
      <c r="FS1627">
        <v>77.461036682128906</v>
      </c>
      <c r="FT1627">
        <v>75.282920837402344</v>
      </c>
      <c r="FU1627">
        <v>74.044609069824219</v>
      </c>
      <c r="FV1627">
        <v>73.064414978027344</v>
      </c>
      <c r="FW1627">
        <v>181</v>
      </c>
      <c r="FX1627">
        <v>8.9820645749568939E-2</v>
      </c>
      <c r="FY1627">
        <v>1</v>
      </c>
    </row>
    <row r="1628" spans="1:181" x14ac:dyDescent="0.2">
      <c r="A1628" t="s">
        <v>243</v>
      </c>
      <c r="B1628" t="s">
        <v>239</v>
      </c>
      <c r="C1628" t="s">
        <v>214</v>
      </c>
      <c r="D1628" t="s">
        <v>9</v>
      </c>
      <c r="E1628">
        <v>2021</v>
      </c>
      <c r="F1628" t="s">
        <v>224</v>
      </c>
      <c r="G1628" t="s">
        <v>245</v>
      </c>
      <c r="H1628">
        <v>190</v>
      </c>
      <c r="K1628">
        <v>17.63258171081543</v>
      </c>
      <c r="L1628">
        <v>16.933012008666992</v>
      </c>
      <c r="M1628">
        <v>16.468988418579102</v>
      </c>
      <c r="N1628">
        <v>16.684577941894531</v>
      </c>
      <c r="O1628">
        <v>17.504791259765625</v>
      </c>
      <c r="P1628">
        <v>18.55097770690918</v>
      </c>
      <c r="Q1628">
        <v>21.916421890258789</v>
      </c>
      <c r="R1628">
        <v>24.995914459228516</v>
      </c>
      <c r="S1628">
        <v>27.986770629882812</v>
      </c>
      <c r="T1628">
        <v>30.253458023071289</v>
      </c>
      <c r="U1628">
        <v>33.716621398925781</v>
      </c>
      <c r="V1628">
        <v>35.317378997802734</v>
      </c>
      <c r="W1628">
        <v>35.955757141113281</v>
      </c>
      <c r="X1628">
        <v>36.622764587402344</v>
      </c>
      <c r="Y1628">
        <v>36.770725250244141</v>
      </c>
      <c r="Z1628">
        <v>36.883453369140625</v>
      </c>
      <c r="AA1628">
        <v>36.707977294921875</v>
      </c>
      <c r="AB1628">
        <v>36.599899291992188</v>
      </c>
      <c r="AC1628">
        <v>36.373775482177734</v>
      </c>
      <c r="AD1628">
        <v>35.769313812255859</v>
      </c>
      <c r="AE1628">
        <v>32.787239074707031</v>
      </c>
      <c r="AF1628">
        <v>26.596338272094727</v>
      </c>
      <c r="AG1628">
        <v>21.444368362426758</v>
      </c>
      <c r="AH1628">
        <v>18.367462158203125</v>
      </c>
      <c r="AI1628">
        <v>-2.3123409748077393</v>
      </c>
      <c r="AJ1628">
        <v>-1.9536722898483276</v>
      </c>
      <c r="AK1628">
        <v>-1.5456736087799072</v>
      </c>
      <c r="AL1628">
        <v>-1.3521760702133179</v>
      </c>
      <c r="AM1628">
        <v>-1.3531347513198853</v>
      </c>
      <c r="AN1628">
        <v>-1.382582426071167</v>
      </c>
      <c r="AO1628">
        <v>-1.531598687171936</v>
      </c>
      <c r="AP1628">
        <v>-1.6916100978851318</v>
      </c>
      <c r="AQ1628">
        <v>-1.8239395618438721</v>
      </c>
      <c r="AR1628">
        <v>-1.9524519443511963</v>
      </c>
      <c r="AS1628">
        <v>-2.1752641201019287</v>
      </c>
      <c r="AT1628">
        <v>-2.277740478515625</v>
      </c>
      <c r="AU1628">
        <v>-0.89790397882461548</v>
      </c>
      <c r="AV1628">
        <v>5.4374833106994629</v>
      </c>
      <c r="AW1628">
        <v>5.5187768936157227</v>
      </c>
      <c r="AX1628">
        <v>5.5800275802612305</v>
      </c>
      <c r="AY1628">
        <v>5.5577917098999023</v>
      </c>
      <c r="AZ1628">
        <v>5.462437629699707</v>
      </c>
      <c r="BA1628">
        <v>-1.1705037355422974</v>
      </c>
      <c r="BB1628">
        <v>-1.0150998830795288</v>
      </c>
      <c r="BC1628">
        <v>-0.90557402372360229</v>
      </c>
      <c r="BD1628">
        <v>-0.66302716732025146</v>
      </c>
      <c r="BE1628">
        <v>-1.0362975597381592</v>
      </c>
      <c r="BF1628">
        <v>-1.3715140819549561</v>
      </c>
      <c r="BG1628">
        <v>-0.92220526933670044</v>
      </c>
      <c r="BH1628">
        <v>-0.78028249740600586</v>
      </c>
      <c r="BI1628">
        <v>-0.62259536981582642</v>
      </c>
      <c r="BJ1628">
        <v>-0.56001698970794678</v>
      </c>
      <c r="BK1628">
        <v>-0.57691872119903564</v>
      </c>
      <c r="BL1628">
        <v>-0.60138082504272461</v>
      </c>
      <c r="BM1628">
        <v>-0.71060812473297119</v>
      </c>
      <c r="BN1628">
        <v>-0.819571852684021</v>
      </c>
      <c r="BO1628">
        <v>-0.90273630619049072</v>
      </c>
      <c r="BP1628">
        <v>-0.96243774890899658</v>
      </c>
      <c r="BQ1628">
        <v>-1.0960743427276611</v>
      </c>
      <c r="BR1628">
        <v>-1.1479346752166748</v>
      </c>
      <c r="BS1628">
        <v>-3.7993904203176498E-2</v>
      </c>
      <c r="BT1628">
        <v>5.7951765060424805</v>
      </c>
      <c r="BU1628">
        <v>5.8673381805419922</v>
      </c>
      <c r="BV1628">
        <v>5.9183502197265625</v>
      </c>
      <c r="BW1628">
        <v>5.8931784629821777</v>
      </c>
      <c r="BX1628">
        <v>5.8105564117431641</v>
      </c>
      <c r="BY1628">
        <v>-0.31708976626396179</v>
      </c>
      <c r="BZ1628">
        <v>-0.61410927772521973</v>
      </c>
      <c r="CA1628">
        <v>-0.55637836456298828</v>
      </c>
      <c r="CB1628">
        <v>-0.42761543393135071</v>
      </c>
      <c r="CC1628">
        <v>-0.59853935241699219</v>
      </c>
      <c r="CD1628">
        <v>-0.77228665351867676</v>
      </c>
      <c r="CE1628">
        <v>4.0598411113023758E-2</v>
      </c>
      <c r="CF1628">
        <v>3.2403759658336639E-2</v>
      </c>
      <c r="CG1628">
        <v>1.6725806519389153E-2</v>
      </c>
      <c r="CH1628">
        <v>-1.1370051652193069E-2</v>
      </c>
      <c r="CI1628">
        <v>-3.9313878864049911E-2</v>
      </c>
      <c r="CJ1628">
        <v>-6.0322996228933334E-2</v>
      </c>
      <c r="CK1628">
        <v>-0.14199255406856537</v>
      </c>
      <c r="CL1628">
        <v>-0.21560083329677582</v>
      </c>
      <c r="CM1628">
        <v>-0.26471370458602905</v>
      </c>
      <c r="CN1628">
        <v>-0.27675697207450867</v>
      </c>
      <c r="CO1628">
        <v>-0.34863081574440002</v>
      </c>
      <c r="CP1628">
        <v>-0.36543464660644531</v>
      </c>
      <c r="CQ1628">
        <v>0.55757719278335571</v>
      </c>
      <c r="CR1628">
        <v>6.0429134368896484</v>
      </c>
      <c r="CS1628">
        <v>6.1087503433227539</v>
      </c>
      <c r="CT1628">
        <v>6.1526718139648437</v>
      </c>
      <c r="CU1628">
        <v>6.1254663467407227</v>
      </c>
      <c r="CV1628">
        <v>6.0516624450683594</v>
      </c>
      <c r="CW1628">
        <v>0.27398216724395752</v>
      </c>
      <c r="CX1628">
        <v>-0.33638438582420349</v>
      </c>
      <c r="CY1628">
        <v>-0.31452649831771851</v>
      </c>
      <c r="CZ1628">
        <v>-0.26456999778747559</v>
      </c>
      <c r="DA1628">
        <v>-0.29534938931465149</v>
      </c>
      <c r="DB1628">
        <v>-0.35726362466812134</v>
      </c>
      <c r="DC1628">
        <v>1.0034021139144897</v>
      </c>
      <c r="DD1628">
        <v>0.84508997201919556</v>
      </c>
      <c r="DE1628">
        <v>0.65604698657989502</v>
      </c>
      <c r="DF1628">
        <v>0.53727692365646362</v>
      </c>
      <c r="DG1628">
        <v>0.49829095602035522</v>
      </c>
      <c r="DH1628">
        <v>0.48073485493659973</v>
      </c>
      <c r="DI1628">
        <v>0.42662301659584045</v>
      </c>
      <c r="DJ1628">
        <v>0.38837018609046936</v>
      </c>
      <c r="DK1628">
        <v>0.37330886721611023</v>
      </c>
      <c r="DL1628">
        <v>0.40892383456230164</v>
      </c>
      <c r="DM1628">
        <v>0.39881274104118347</v>
      </c>
      <c r="DN1628">
        <v>0.41706538200378418</v>
      </c>
      <c r="DO1628">
        <v>1.1531482934951782</v>
      </c>
      <c r="DP1628">
        <v>6.2906503677368164</v>
      </c>
      <c r="DQ1628">
        <v>6.3501625061035156</v>
      </c>
      <c r="DR1628">
        <v>6.386993408203125</v>
      </c>
      <c r="DS1628">
        <v>6.3577542304992676</v>
      </c>
      <c r="DT1628">
        <v>6.2927684783935547</v>
      </c>
      <c r="DU1628">
        <v>0.86505413055419922</v>
      </c>
      <c r="DV1628">
        <v>-5.8659486472606659E-2</v>
      </c>
      <c r="DW1628">
        <v>-7.2674639523029327E-2</v>
      </c>
      <c r="DX1628">
        <v>-0.10152456164360046</v>
      </c>
      <c r="DY1628">
        <v>7.8405989333987236E-3</v>
      </c>
      <c r="DZ1628">
        <v>5.7759419083595276E-2</v>
      </c>
      <c r="EA1628">
        <v>2.3935377597808838</v>
      </c>
      <c r="EB1628">
        <v>2.0184798240661621</v>
      </c>
      <c r="EC1628">
        <v>1.5791251659393311</v>
      </c>
      <c r="ED1628">
        <v>1.3294359445571899</v>
      </c>
      <c r="EE1628">
        <v>1.2745069265365601</v>
      </c>
      <c r="EF1628">
        <v>1.2619364261627197</v>
      </c>
      <c r="EG1628">
        <v>1.2476135492324829</v>
      </c>
      <c r="EH1628">
        <v>1.2604084014892578</v>
      </c>
      <c r="EI1628">
        <v>1.294512152671814</v>
      </c>
      <c r="EJ1628">
        <v>1.3989380598068237</v>
      </c>
      <c r="EK1628">
        <v>1.4780025482177734</v>
      </c>
      <c r="EL1628">
        <v>1.5468710660934448</v>
      </c>
      <c r="EM1628">
        <v>2.0130584239959717</v>
      </c>
      <c r="EN1628">
        <v>6.648343563079834</v>
      </c>
      <c r="EO1628">
        <v>6.6987237930297852</v>
      </c>
      <c r="EP1628">
        <v>6.725316047668457</v>
      </c>
      <c r="EQ1628">
        <v>6.693140983581543</v>
      </c>
      <c r="ER1628">
        <v>6.6408872604370117</v>
      </c>
      <c r="ES1628">
        <v>1.7184680700302124</v>
      </c>
      <c r="ET1628">
        <v>0.3423311710357666</v>
      </c>
      <c r="EU1628">
        <v>0.27652102708816528</v>
      </c>
      <c r="EV1628">
        <v>0.1338871568441391</v>
      </c>
      <c r="EW1628">
        <v>0.4455987811088562</v>
      </c>
      <c r="EX1628">
        <v>0.6569867730140686</v>
      </c>
      <c r="EY1628">
        <v>70.941795349121094</v>
      </c>
      <c r="EZ1628">
        <v>70.097618103027344</v>
      </c>
      <c r="FA1628">
        <v>69.645500183105469</v>
      </c>
      <c r="FB1628">
        <v>69.402656555175781</v>
      </c>
      <c r="FC1628">
        <v>69.175186157226562</v>
      </c>
      <c r="FD1628">
        <v>68.914215087890625</v>
      </c>
      <c r="FE1628">
        <v>69.39794921875</v>
      </c>
      <c r="FF1628">
        <v>71.665824890136719</v>
      </c>
      <c r="FG1628">
        <v>75.520606994628906</v>
      </c>
      <c r="FH1628">
        <v>79.847854614257813</v>
      </c>
      <c r="FI1628">
        <v>84.00634765625</v>
      </c>
      <c r="FJ1628">
        <v>86.527259826660156</v>
      </c>
      <c r="FK1628">
        <v>87.722236633300781</v>
      </c>
      <c r="FL1628">
        <v>87.918449401855469</v>
      </c>
      <c r="FM1628">
        <v>87.533615112304688</v>
      </c>
      <c r="FN1628">
        <v>87.322677612304688</v>
      </c>
      <c r="FO1628">
        <v>86.436515808105469</v>
      </c>
      <c r="FP1628">
        <v>84.885856628417969</v>
      </c>
      <c r="FQ1628">
        <v>83.218208312988281</v>
      </c>
      <c r="FR1628">
        <v>80.385856628417969</v>
      </c>
      <c r="FS1628">
        <v>77.461036682128906</v>
      </c>
      <c r="FT1628">
        <v>75.282920837402344</v>
      </c>
      <c r="FU1628">
        <v>74.044609069824219</v>
      </c>
      <c r="FV1628">
        <v>73.064414978027344</v>
      </c>
      <c r="FW1628">
        <v>181</v>
      </c>
      <c r="FX1628">
        <v>8.9820645749568939E-2</v>
      </c>
      <c r="FY1628">
        <v>1</v>
      </c>
    </row>
    <row r="1629" spans="1:181" x14ac:dyDescent="0.2">
      <c r="A1629" t="s">
        <v>243</v>
      </c>
      <c r="B1629" t="s">
        <v>239</v>
      </c>
      <c r="C1629" t="s">
        <v>214</v>
      </c>
      <c r="D1629" t="s">
        <v>9</v>
      </c>
      <c r="E1629">
        <v>2022</v>
      </c>
      <c r="F1629" t="s">
        <v>224</v>
      </c>
      <c r="G1629" t="s">
        <v>245</v>
      </c>
      <c r="H1629">
        <v>190</v>
      </c>
      <c r="K1629">
        <v>17.63258171081543</v>
      </c>
      <c r="L1629">
        <v>16.933012008666992</v>
      </c>
      <c r="M1629">
        <v>16.468988418579102</v>
      </c>
      <c r="N1629">
        <v>16.684577941894531</v>
      </c>
      <c r="O1629">
        <v>17.504791259765625</v>
      </c>
      <c r="P1629">
        <v>18.55097770690918</v>
      </c>
      <c r="Q1629">
        <v>21.916421890258789</v>
      </c>
      <c r="R1629">
        <v>24.995914459228516</v>
      </c>
      <c r="S1629">
        <v>27.986770629882812</v>
      </c>
      <c r="T1629">
        <v>30.253458023071289</v>
      </c>
      <c r="U1629">
        <v>33.716621398925781</v>
      </c>
      <c r="V1629">
        <v>35.317378997802734</v>
      </c>
      <c r="W1629">
        <v>35.955757141113281</v>
      </c>
      <c r="X1629">
        <v>36.622764587402344</v>
      </c>
      <c r="Y1629">
        <v>36.770725250244141</v>
      </c>
      <c r="Z1629">
        <v>36.883453369140625</v>
      </c>
      <c r="AA1629">
        <v>36.707977294921875</v>
      </c>
      <c r="AB1629">
        <v>36.599899291992188</v>
      </c>
      <c r="AC1629">
        <v>36.373775482177734</v>
      </c>
      <c r="AD1629">
        <v>35.769313812255859</v>
      </c>
      <c r="AE1629">
        <v>32.787239074707031</v>
      </c>
      <c r="AF1629">
        <v>26.596338272094727</v>
      </c>
      <c r="AG1629">
        <v>21.444368362426758</v>
      </c>
      <c r="AH1629">
        <v>18.367462158203125</v>
      </c>
      <c r="AI1629">
        <v>-2.3123409748077393</v>
      </c>
      <c r="AJ1629">
        <v>-1.9536722898483276</v>
      </c>
      <c r="AK1629">
        <v>-1.5456736087799072</v>
      </c>
      <c r="AL1629">
        <v>-1.3521760702133179</v>
      </c>
      <c r="AM1629">
        <v>-1.3531347513198853</v>
      </c>
      <c r="AN1629">
        <v>-1.382582426071167</v>
      </c>
      <c r="AO1629">
        <v>-1.531598687171936</v>
      </c>
      <c r="AP1629">
        <v>-1.6916100978851318</v>
      </c>
      <c r="AQ1629">
        <v>-1.8239395618438721</v>
      </c>
      <c r="AR1629">
        <v>-1.9524519443511963</v>
      </c>
      <c r="AS1629">
        <v>-2.1752641201019287</v>
      </c>
      <c r="AT1629">
        <v>-2.277740478515625</v>
      </c>
      <c r="AU1629">
        <v>-0.89790397882461548</v>
      </c>
      <c r="AV1629">
        <v>5.4374833106994629</v>
      </c>
      <c r="AW1629">
        <v>5.5187768936157227</v>
      </c>
      <c r="AX1629">
        <v>5.5800275802612305</v>
      </c>
      <c r="AY1629">
        <v>5.5577917098999023</v>
      </c>
      <c r="AZ1629">
        <v>5.462437629699707</v>
      </c>
      <c r="BA1629">
        <v>-1.1705037355422974</v>
      </c>
      <c r="BB1629">
        <v>-1.0150998830795288</v>
      </c>
      <c r="BC1629">
        <v>-0.90557402372360229</v>
      </c>
      <c r="BD1629">
        <v>-0.66302716732025146</v>
      </c>
      <c r="BE1629">
        <v>-1.0362975597381592</v>
      </c>
      <c r="BF1629">
        <v>-1.3715140819549561</v>
      </c>
      <c r="BG1629">
        <v>-0.92220526933670044</v>
      </c>
      <c r="BH1629">
        <v>-0.78028249740600586</v>
      </c>
      <c r="BI1629">
        <v>-0.62259536981582642</v>
      </c>
      <c r="BJ1629">
        <v>-0.56001698970794678</v>
      </c>
      <c r="BK1629">
        <v>-0.57691872119903564</v>
      </c>
      <c r="BL1629">
        <v>-0.60138082504272461</v>
      </c>
      <c r="BM1629">
        <v>-0.71060812473297119</v>
      </c>
      <c r="BN1629">
        <v>-0.819571852684021</v>
      </c>
      <c r="BO1629">
        <v>-0.90273630619049072</v>
      </c>
      <c r="BP1629">
        <v>-0.96243774890899658</v>
      </c>
      <c r="BQ1629">
        <v>-1.0960743427276611</v>
      </c>
      <c r="BR1629">
        <v>-1.1479346752166748</v>
      </c>
      <c r="BS1629">
        <v>-3.7993904203176498E-2</v>
      </c>
      <c r="BT1629">
        <v>5.7951765060424805</v>
      </c>
      <c r="BU1629">
        <v>5.8673381805419922</v>
      </c>
      <c r="BV1629">
        <v>5.9183502197265625</v>
      </c>
      <c r="BW1629">
        <v>5.8931784629821777</v>
      </c>
      <c r="BX1629">
        <v>5.8105564117431641</v>
      </c>
      <c r="BY1629">
        <v>-0.31708976626396179</v>
      </c>
      <c r="BZ1629">
        <v>-0.61410927772521973</v>
      </c>
      <c r="CA1629">
        <v>-0.55637836456298828</v>
      </c>
      <c r="CB1629">
        <v>-0.42761543393135071</v>
      </c>
      <c r="CC1629">
        <v>-0.59853935241699219</v>
      </c>
      <c r="CD1629">
        <v>-0.77228665351867676</v>
      </c>
      <c r="CE1629">
        <v>4.0598411113023758E-2</v>
      </c>
      <c r="CF1629">
        <v>3.2403759658336639E-2</v>
      </c>
      <c r="CG1629">
        <v>1.6725806519389153E-2</v>
      </c>
      <c r="CH1629">
        <v>-1.1370051652193069E-2</v>
      </c>
      <c r="CI1629">
        <v>-3.9313878864049911E-2</v>
      </c>
      <c r="CJ1629">
        <v>-6.0322996228933334E-2</v>
      </c>
      <c r="CK1629">
        <v>-0.14199255406856537</v>
      </c>
      <c r="CL1629">
        <v>-0.21560083329677582</v>
      </c>
      <c r="CM1629">
        <v>-0.26471370458602905</v>
      </c>
      <c r="CN1629">
        <v>-0.27675697207450867</v>
      </c>
      <c r="CO1629">
        <v>-0.34863081574440002</v>
      </c>
      <c r="CP1629">
        <v>-0.36543464660644531</v>
      </c>
      <c r="CQ1629">
        <v>0.55757719278335571</v>
      </c>
      <c r="CR1629">
        <v>6.0429134368896484</v>
      </c>
      <c r="CS1629">
        <v>6.1087503433227539</v>
      </c>
      <c r="CT1629">
        <v>6.1526718139648437</v>
      </c>
      <c r="CU1629">
        <v>6.1254663467407227</v>
      </c>
      <c r="CV1629">
        <v>6.0516624450683594</v>
      </c>
      <c r="CW1629">
        <v>0.27398216724395752</v>
      </c>
      <c r="CX1629">
        <v>-0.33638438582420349</v>
      </c>
      <c r="CY1629">
        <v>-0.31452649831771851</v>
      </c>
      <c r="CZ1629">
        <v>-0.26456999778747559</v>
      </c>
      <c r="DA1629">
        <v>-0.29534938931465149</v>
      </c>
      <c r="DB1629">
        <v>-0.35726362466812134</v>
      </c>
      <c r="DC1629">
        <v>1.0034021139144897</v>
      </c>
      <c r="DD1629">
        <v>0.84508997201919556</v>
      </c>
      <c r="DE1629">
        <v>0.65604698657989502</v>
      </c>
      <c r="DF1629">
        <v>0.53727692365646362</v>
      </c>
      <c r="DG1629">
        <v>0.49829095602035522</v>
      </c>
      <c r="DH1629">
        <v>0.48073485493659973</v>
      </c>
      <c r="DI1629">
        <v>0.42662301659584045</v>
      </c>
      <c r="DJ1629">
        <v>0.38837018609046936</v>
      </c>
      <c r="DK1629">
        <v>0.37330886721611023</v>
      </c>
      <c r="DL1629">
        <v>0.40892383456230164</v>
      </c>
      <c r="DM1629">
        <v>0.39881274104118347</v>
      </c>
      <c r="DN1629">
        <v>0.41706538200378418</v>
      </c>
      <c r="DO1629">
        <v>1.1531482934951782</v>
      </c>
      <c r="DP1629">
        <v>6.2906503677368164</v>
      </c>
      <c r="DQ1629">
        <v>6.3501625061035156</v>
      </c>
      <c r="DR1629">
        <v>6.386993408203125</v>
      </c>
      <c r="DS1629">
        <v>6.3577542304992676</v>
      </c>
      <c r="DT1629">
        <v>6.2927684783935547</v>
      </c>
      <c r="DU1629">
        <v>0.86505413055419922</v>
      </c>
      <c r="DV1629">
        <v>-5.8659486472606659E-2</v>
      </c>
      <c r="DW1629">
        <v>-7.2674639523029327E-2</v>
      </c>
      <c r="DX1629">
        <v>-0.10152456164360046</v>
      </c>
      <c r="DY1629">
        <v>7.8405989333987236E-3</v>
      </c>
      <c r="DZ1629">
        <v>5.7759419083595276E-2</v>
      </c>
      <c r="EA1629">
        <v>2.3935377597808838</v>
      </c>
      <c r="EB1629">
        <v>2.0184798240661621</v>
      </c>
      <c r="EC1629">
        <v>1.5791251659393311</v>
      </c>
      <c r="ED1629">
        <v>1.3294359445571899</v>
      </c>
      <c r="EE1629">
        <v>1.2745069265365601</v>
      </c>
      <c r="EF1629">
        <v>1.2619364261627197</v>
      </c>
      <c r="EG1629">
        <v>1.2476135492324829</v>
      </c>
      <c r="EH1629">
        <v>1.2604084014892578</v>
      </c>
      <c r="EI1629">
        <v>1.294512152671814</v>
      </c>
      <c r="EJ1629">
        <v>1.3989380598068237</v>
      </c>
      <c r="EK1629">
        <v>1.4780025482177734</v>
      </c>
      <c r="EL1629">
        <v>1.5468710660934448</v>
      </c>
      <c r="EM1629">
        <v>2.0130584239959717</v>
      </c>
      <c r="EN1629">
        <v>6.648343563079834</v>
      </c>
      <c r="EO1629">
        <v>6.6987237930297852</v>
      </c>
      <c r="EP1629">
        <v>6.725316047668457</v>
      </c>
      <c r="EQ1629">
        <v>6.693140983581543</v>
      </c>
      <c r="ER1629">
        <v>6.6408872604370117</v>
      </c>
      <c r="ES1629">
        <v>1.7184680700302124</v>
      </c>
      <c r="ET1629">
        <v>0.3423311710357666</v>
      </c>
      <c r="EU1629">
        <v>0.27652102708816528</v>
      </c>
      <c r="EV1629">
        <v>0.1338871568441391</v>
      </c>
      <c r="EW1629">
        <v>0.4455987811088562</v>
      </c>
      <c r="EX1629">
        <v>0.6569867730140686</v>
      </c>
      <c r="EY1629">
        <v>70.941795349121094</v>
      </c>
      <c r="EZ1629">
        <v>70.097618103027344</v>
      </c>
      <c r="FA1629">
        <v>69.645500183105469</v>
      </c>
      <c r="FB1629">
        <v>69.402656555175781</v>
      </c>
      <c r="FC1629">
        <v>69.175186157226562</v>
      </c>
      <c r="FD1629">
        <v>68.914215087890625</v>
      </c>
      <c r="FE1629">
        <v>69.39794921875</v>
      </c>
      <c r="FF1629">
        <v>71.665824890136719</v>
      </c>
      <c r="FG1629">
        <v>75.520606994628906</v>
      </c>
      <c r="FH1629">
        <v>79.847854614257813</v>
      </c>
      <c r="FI1629">
        <v>84.00634765625</v>
      </c>
      <c r="FJ1629">
        <v>86.527259826660156</v>
      </c>
      <c r="FK1629">
        <v>87.722236633300781</v>
      </c>
      <c r="FL1629">
        <v>87.918449401855469</v>
      </c>
      <c r="FM1629">
        <v>87.533615112304688</v>
      </c>
      <c r="FN1629">
        <v>87.322677612304688</v>
      </c>
      <c r="FO1629">
        <v>86.436515808105469</v>
      </c>
      <c r="FP1629">
        <v>84.885856628417969</v>
      </c>
      <c r="FQ1629">
        <v>83.218208312988281</v>
      </c>
      <c r="FR1629">
        <v>80.385856628417969</v>
      </c>
      <c r="FS1629">
        <v>77.461036682128906</v>
      </c>
      <c r="FT1629">
        <v>75.282920837402344</v>
      </c>
      <c r="FU1629">
        <v>74.044609069824219</v>
      </c>
      <c r="FV1629">
        <v>73.064414978027344</v>
      </c>
      <c r="FW1629">
        <v>181</v>
      </c>
      <c r="FX1629">
        <v>8.9820645749568939E-2</v>
      </c>
      <c r="FY1629">
        <v>1</v>
      </c>
    </row>
    <row r="1630" spans="1:181" x14ac:dyDescent="0.2">
      <c r="A1630" t="s">
        <v>243</v>
      </c>
      <c r="B1630" t="s">
        <v>239</v>
      </c>
      <c r="C1630" t="s">
        <v>214</v>
      </c>
      <c r="D1630" t="s">
        <v>9</v>
      </c>
      <c r="E1630">
        <v>2023</v>
      </c>
      <c r="F1630" t="s">
        <v>224</v>
      </c>
      <c r="G1630" t="s">
        <v>245</v>
      </c>
      <c r="H1630">
        <v>190</v>
      </c>
      <c r="K1630">
        <v>17.63258171081543</v>
      </c>
      <c r="L1630">
        <v>16.933012008666992</v>
      </c>
      <c r="M1630">
        <v>16.468988418579102</v>
      </c>
      <c r="N1630">
        <v>16.684577941894531</v>
      </c>
      <c r="O1630">
        <v>17.504791259765625</v>
      </c>
      <c r="P1630">
        <v>18.55097770690918</v>
      </c>
      <c r="Q1630">
        <v>21.916421890258789</v>
      </c>
      <c r="R1630">
        <v>24.995914459228516</v>
      </c>
      <c r="S1630">
        <v>27.986770629882812</v>
      </c>
      <c r="T1630">
        <v>30.253458023071289</v>
      </c>
      <c r="U1630">
        <v>33.716621398925781</v>
      </c>
      <c r="V1630">
        <v>35.317378997802734</v>
      </c>
      <c r="W1630">
        <v>35.955757141113281</v>
      </c>
      <c r="X1630">
        <v>36.622764587402344</v>
      </c>
      <c r="Y1630">
        <v>36.770725250244141</v>
      </c>
      <c r="Z1630">
        <v>36.883453369140625</v>
      </c>
      <c r="AA1630">
        <v>36.707977294921875</v>
      </c>
      <c r="AB1630">
        <v>36.599899291992188</v>
      </c>
      <c r="AC1630">
        <v>36.373775482177734</v>
      </c>
      <c r="AD1630">
        <v>35.769313812255859</v>
      </c>
      <c r="AE1630">
        <v>32.787239074707031</v>
      </c>
      <c r="AF1630">
        <v>26.596338272094727</v>
      </c>
      <c r="AG1630">
        <v>21.444368362426758</v>
      </c>
      <c r="AH1630">
        <v>18.367462158203125</v>
      </c>
      <c r="AI1630">
        <v>-2.3123409748077393</v>
      </c>
      <c r="AJ1630">
        <v>-1.9536722898483276</v>
      </c>
      <c r="AK1630">
        <v>-1.5456736087799072</v>
      </c>
      <c r="AL1630">
        <v>-1.3521760702133179</v>
      </c>
      <c r="AM1630">
        <v>-1.3531347513198853</v>
      </c>
      <c r="AN1630">
        <v>-1.382582426071167</v>
      </c>
      <c r="AO1630">
        <v>-1.531598687171936</v>
      </c>
      <c r="AP1630">
        <v>-1.6916100978851318</v>
      </c>
      <c r="AQ1630">
        <v>-1.8239395618438721</v>
      </c>
      <c r="AR1630">
        <v>-1.9524519443511963</v>
      </c>
      <c r="AS1630">
        <v>-2.1752641201019287</v>
      </c>
      <c r="AT1630">
        <v>-2.277740478515625</v>
      </c>
      <c r="AU1630">
        <v>-0.89790397882461548</v>
      </c>
      <c r="AV1630">
        <v>5.4374833106994629</v>
      </c>
      <c r="AW1630">
        <v>5.5187768936157227</v>
      </c>
      <c r="AX1630">
        <v>5.5800275802612305</v>
      </c>
      <c r="AY1630">
        <v>5.5577917098999023</v>
      </c>
      <c r="AZ1630">
        <v>5.462437629699707</v>
      </c>
      <c r="BA1630">
        <v>-1.1705037355422974</v>
      </c>
      <c r="BB1630">
        <v>-1.0150998830795288</v>
      </c>
      <c r="BC1630">
        <v>-0.90557402372360229</v>
      </c>
      <c r="BD1630">
        <v>-0.66302716732025146</v>
      </c>
      <c r="BE1630">
        <v>-1.0362975597381592</v>
      </c>
      <c r="BF1630">
        <v>-1.3715140819549561</v>
      </c>
      <c r="BG1630">
        <v>-0.92220526933670044</v>
      </c>
      <c r="BH1630">
        <v>-0.78028249740600586</v>
      </c>
      <c r="BI1630">
        <v>-0.62259536981582642</v>
      </c>
      <c r="BJ1630">
        <v>-0.56001698970794678</v>
      </c>
      <c r="BK1630">
        <v>-0.57691872119903564</v>
      </c>
      <c r="BL1630">
        <v>-0.60138082504272461</v>
      </c>
      <c r="BM1630">
        <v>-0.71060812473297119</v>
      </c>
      <c r="BN1630">
        <v>-0.819571852684021</v>
      </c>
      <c r="BO1630">
        <v>-0.90273630619049072</v>
      </c>
      <c r="BP1630">
        <v>-0.96243774890899658</v>
      </c>
      <c r="BQ1630">
        <v>-1.0960743427276611</v>
      </c>
      <c r="BR1630">
        <v>-1.1479346752166748</v>
      </c>
      <c r="BS1630">
        <v>-3.7993904203176498E-2</v>
      </c>
      <c r="BT1630">
        <v>5.7951765060424805</v>
      </c>
      <c r="BU1630">
        <v>5.8673381805419922</v>
      </c>
      <c r="BV1630">
        <v>5.9183502197265625</v>
      </c>
      <c r="BW1630">
        <v>5.8931784629821777</v>
      </c>
      <c r="BX1630">
        <v>5.8105564117431641</v>
      </c>
      <c r="BY1630">
        <v>-0.31708976626396179</v>
      </c>
      <c r="BZ1630">
        <v>-0.61410927772521973</v>
      </c>
      <c r="CA1630">
        <v>-0.55637836456298828</v>
      </c>
      <c r="CB1630">
        <v>-0.42761543393135071</v>
      </c>
      <c r="CC1630">
        <v>-0.59853935241699219</v>
      </c>
      <c r="CD1630">
        <v>-0.77228665351867676</v>
      </c>
      <c r="CE1630">
        <v>4.0598411113023758E-2</v>
      </c>
      <c r="CF1630">
        <v>3.2403759658336639E-2</v>
      </c>
      <c r="CG1630">
        <v>1.6725806519389153E-2</v>
      </c>
      <c r="CH1630">
        <v>-1.1370051652193069E-2</v>
      </c>
      <c r="CI1630">
        <v>-3.9313878864049911E-2</v>
      </c>
      <c r="CJ1630">
        <v>-6.0322996228933334E-2</v>
      </c>
      <c r="CK1630">
        <v>-0.14199255406856537</v>
      </c>
      <c r="CL1630">
        <v>-0.21560083329677582</v>
      </c>
      <c r="CM1630">
        <v>-0.26471370458602905</v>
      </c>
      <c r="CN1630">
        <v>-0.27675697207450867</v>
      </c>
      <c r="CO1630">
        <v>-0.34863081574440002</v>
      </c>
      <c r="CP1630">
        <v>-0.36543464660644531</v>
      </c>
      <c r="CQ1630">
        <v>0.55757719278335571</v>
      </c>
      <c r="CR1630">
        <v>6.0429134368896484</v>
      </c>
      <c r="CS1630">
        <v>6.1087503433227539</v>
      </c>
      <c r="CT1630">
        <v>6.1526718139648437</v>
      </c>
      <c r="CU1630">
        <v>6.1254663467407227</v>
      </c>
      <c r="CV1630">
        <v>6.0516624450683594</v>
      </c>
      <c r="CW1630">
        <v>0.27398216724395752</v>
      </c>
      <c r="CX1630">
        <v>-0.33638438582420349</v>
      </c>
      <c r="CY1630">
        <v>-0.31452649831771851</v>
      </c>
      <c r="CZ1630">
        <v>-0.26456999778747559</v>
      </c>
      <c r="DA1630">
        <v>-0.29534938931465149</v>
      </c>
      <c r="DB1630">
        <v>-0.35726362466812134</v>
      </c>
      <c r="DC1630">
        <v>1.0034021139144897</v>
      </c>
      <c r="DD1630">
        <v>0.84508997201919556</v>
      </c>
      <c r="DE1630">
        <v>0.65604698657989502</v>
      </c>
      <c r="DF1630">
        <v>0.53727692365646362</v>
      </c>
      <c r="DG1630">
        <v>0.49829095602035522</v>
      </c>
      <c r="DH1630">
        <v>0.48073485493659973</v>
      </c>
      <c r="DI1630">
        <v>0.42662301659584045</v>
      </c>
      <c r="DJ1630">
        <v>0.38837018609046936</v>
      </c>
      <c r="DK1630">
        <v>0.37330886721611023</v>
      </c>
      <c r="DL1630">
        <v>0.40892383456230164</v>
      </c>
      <c r="DM1630">
        <v>0.39881274104118347</v>
      </c>
      <c r="DN1630">
        <v>0.41706538200378418</v>
      </c>
      <c r="DO1630">
        <v>1.1531482934951782</v>
      </c>
      <c r="DP1630">
        <v>6.2906503677368164</v>
      </c>
      <c r="DQ1630">
        <v>6.3501625061035156</v>
      </c>
      <c r="DR1630">
        <v>6.386993408203125</v>
      </c>
      <c r="DS1630">
        <v>6.3577542304992676</v>
      </c>
      <c r="DT1630">
        <v>6.2927684783935547</v>
      </c>
      <c r="DU1630">
        <v>0.86505413055419922</v>
      </c>
      <c r="DV1630">
        <v>-5.8659486472606659E-2</v>
      </c>
      <c r="DW1630">
        <v>-7.2674639523029327E-2</v>
      </c>
      <c r="DX1630">
        <v>-0.10152456164360046</v>
      </c>
      <c r="DY1630">
        <v>7.8405989333987236E-3</v>
      </c>
      <c r="DZ1630">
        <v>5.7759419083595276E-2</v>
      </c>
      <c r="EA1630">
        <v>2.3935377597808838</v>
      </c>
      <c r="EB1630">
        <v>2.0184798240661621</v>
      </c>
      <c r="EC1630">
        <v>1.5791251659393311</v>
      </c>
      <c r="ED1630">
        <v>1.3294359445571899</v>
      </c>
      <c r="EE1630">
        <v>1.2745069265365601</v>
      </c>
      <c r="EF1630">
        <v>1.2619364261627197</v>
      </c>
      <c r="EG1630">
        <v>1.2476135492324829</v>
      </c>
      <c r="EH1630">
        <v>1.2604084014892578</v>
      </c>
      <c r="EI1630">
        <v>1.294512152671814</v>
      </c>
      <c r="EJ1630">
        <v>1.3989380598068237</v>
      </c>
      <c r="EK1630">
        <v>1.4780025482177734</v>
      </c>
      <c r="EL1630">
        <v>1.5468710660934448</v>
      </c>
      <c r="EM1630">
        <v>2.0130584239959717</v>
      </c>
      <c r="EN1630">
        <v>6.648343563079834</v>
      </c>
      <c r="EO1630">
        <v>6.6987237930297852</v>
      </c>
      <c r="EP1630">
        <v>6.725316047668457</v>
      </c>
      <c r="EQ1630">
        <v>6.693140983581543</v>
      </c>
      <c r="ER1630">
        <v>6.6408872604370117</v>
      </c>
      <c r="ES1630">
        <v>1.7184680700302124</v>
      </c>
      <c r="ET1630">
        <v>0.3423311710357666</v>
      </c>
      <c r="EU1630">
        <v>0.27652102708816528</v>
      </c>
      <c r="EV1630">
        <v>0.1338871568441391</v>
      </c>
      <c r="EW1630">
        <v>0.4455987811088562</v>
      </c>
      <c r="EX1630">
        <v>0.6569867730140686</v>
      </c>
      <c r="EY1630">
        <v>70.941795349121094</v>
      </c>
      <c r="EZ1630">
        <v>70.097618103027344</v>
      </c>
      <c r="FA1630">
        <v>69.645500183105469</v>
      </c>
      <c r="FB1630">
        <v>69.402656555175781</v>
      </c>
      <c r="FC1630">
        <v>69.175186157226562</v>
      </c>
      <c r="FD1630">
        <v>68.914215087890625</v>
      </c>
      <c r="FE1630">
        <v>69.39794921875</v>
      </c>
      <c r="FF1630">
        <v>71.665824890136719</v>
      </c>
      <c r="FG1630">
        <v>75.520606994628906</v>
      </c>
      <c r="FH1630">
        <v>79.847854614257813</v>
      </c>
      <c r="FI1630">
        <v>84.00634765625</v>
      </c>
      <c r="FJ1630">
        <v>86.527259826660156</v>
      </c>
      <c r="FK1630">
        <v>87.722236633300781</v>
      </c>
      <c r="FL1630">
        <v>87.918449401855469</v>
      </c>
      <c r="FM1630">
        <v>87.533615112304688</v>
      </c>
      <c r="FN1630">
        <v>87.322677612304688</v>
      </c>
      <c r="FO1630">
        <v>86.436515808105469</v>
      </c>
      <c r="FP1630">
        <v>84.885856628417969</v>
      </c>
      <c r="FQ1630">
        <v>83.218208312988281</v>
      </c>
      <c r="FR1630">
        <v>80.385856628417969</v>
      </c>
      <c r="FS1630">
        <v>77.461036682128906</v>
      </c>
      <c r="FT1630">
        <v>75.282920837402344</v>
      </c>
      <c r="FU1630">
        <v>74.044609069824219</v>
      </c>
      <c r="FV1630">
        <v>73.064414978027344</v>
      </c>
      <c r="FW1630">
        <v>181</v>
      </c>
      <c r="FX1630">
        <v>8.9820645749568939E-2</v>
      </c>
      <c r="FY1630">
        <v>1</v>
      </c>
    </row>
    <row r="1631" spans="1:181" x14ac:dyDescent="0.2">
      <c r="A1631" t="s">
        <v>243</v>
      </c>
      <c r="B1631" t="s">
        <v>239</v>
      </c>
      <c r="C1631" t="s">
        <v>214</v>
      </c>
      <c r="D1631" t="s">
        <v>9</v>
      </c>
      <c r="E1631">
        <v>2024</v>
      </c>
      <c r="F1631" t="s">
        <v>224</v>
      </c>
      <c r="G1631" t="s">
        <v>245</v>
      </c>
      <c r="H1631">
        <v>190</v>
      </c>
      <c r="K1631">
        <v>17.63258171081543</v>
      </c>
      <c r="L1631">
        <v>16.933012008666992</v>
      </c>
      <c r="M1631">
        <v>16.468988418579102</v>
      </c>
      <c r="N1631">
        <v>16.684577941894531</v>
      </c>
      <c r="O1631">
        <v>17.504791259765625</v>
      </c>
      <c r="P1631">
        <v>18.55097770690918</v>
      </c>
      <c r="Q1631">
        <v>21.916421890258789</v>
      </c>
      <c r="R1631">
        <v>24.995914459228516</v>
      </c>
      <c r="S1631">
        <v>27.986770629882812</v>
      </c>
      <c r="T1631">
        <v>30.253458023071289</v>
      </c>
      <c r="U1631">
        <v>33.716621398925781</v>
      </c>
      <c r="V1631">
        <v>35.317378997802734</v>
      </c>
      <c r="W1631">
        <v>35.955757141113281</v>
      </c>
      <c r="X1631">
        <v>36.622764587402344</v>
      </c>
      <c r="Y1631">
        <v>36.770725250244141</v>
      </c>
      <c r="Z1631">
        <v>36.883453369140625</v>
      </c>
      <c r="AA1631">
        <v>36.707977294921875</v>
      </c>
      <c r="AB1631">
        <v>36.599899291992188</v>
      </c>
      <c r="AC1631">
        <v>36.373775482177734</v>
      </c>
      <c r="AD1631">
        <v>35.769313812255859</v>
      </c>
      <c r="AE1631">
        <v>32.787239074707031</v>
      </c>
      <c r="AF1631">
        <v>26.596338272094727</v>
      </c>
      <c r="AG1631">
        <v>21.444368362426758</v>
      </c>
      <c r="AH1631">
        <v>18.367462158203125</v>
      </c>
      <c r="AI1631">
        <v>-2.3123409748077393</v>
      </c>
      <c r="AJ1631">
        <v>-1.9536722898483276</v>
      </c>
      <c r="AK1631">
        <v>-1.5456736087799072</v>
      </c>
      <c r="AL1631">
        <v>-1.3521760702133179</v>
      </c>
      <c r="AM1631">
        <v>-1.3531347513198853</v>
      </c>
      <c r="AN1631">
        <v>-1.382582426071167</v>
      </c>
      <c r="AO1631">
        <v>-1.531598687171936</v>
      </c>
      <c r="AP1631">
        <v>-1.6916100978851318</v>
      </c>
      <c r="AQ1631">
        <v>-1.8239395618438721</v>
      </c>
      <c r="AR1631">
        <v>-1.9524519443511963</v>
      </c>
      <c r="AS1631">
        <v>-2.1752641201019287</v>
      </c>
      <c r="AT1631">
        <v>-2.277740478515625</v>
      </c>
      <c r="AU1631">
        <v>-0.89790397882461548</v>
      </c>
      <c r="AV1631">
        <v>5.4374833106994629</v>
      </c>
      <c r="AW1631">
        <v>5.5187768936157227</v>
      </c>
      <c r="AX1631">
        <v>5.5800275802612305</v>
      </c>
      <c r="AY1631">
        <v>5.5577917098999023</v>
      </c>
      <c r="AZ1631">
        <v>5.462437629699707</v>
      </c>
      <c r="BA1631">
        <v>-1.1705037355422974</v>
      </c>
      <c r="BB1631">
        <v>-1.0150998830795288</v>
      </c>
      <c r="BC1631">
        <v>-0.90557402372360229</v>
      </c>
      <c r="BD1631">
        <v>-0.66302716732025146</v>
      </c>
      <c r="BE1631">
        <v>-1.0362975597381592</v>
      </c>
      <c r="BF1631">
        <v>-1.3715140819549561</v>
      </c>
      <c r="BG1631">
        <v>-0.92220526933670044</v>
      </c>
      <c r="BH1631">
        <v>-0.78028249740600586</v>
      </c>
      <c r="BI1631">
        <v>-0.62259536981582642</v>
      </c>
      <c r="BJ1631">
        <v>-0.56001698970794678</v>
      </c>
      <c r="BK1631">
        <v>-0.57691872119903564</v>
      </c>
      <c r="BL1631">
        <v>-0.60138082504272461</v>
      </c>
      <c r="BM1631">
        <v>-0.71060812473297119</v>
      </c>
      <c r="BN1631">
        <v>-0.819571852684021</v>
      </c>
      <c r="BO1631">
        <v>-0.90273630619049072</v>
      </c>
      <c r="BP1631">
        <v>-0.96243774890899658</v>
      </c>
      <c r="BQ1631">
        <v>-1.0960743427276611</v>
      </c>
      <c r="BR1631">
        <v>-1.1479346752166748</v>
      </c>
      <c r="BS1631">
        <v>-3.7993904203176498E-2</v>
      </c>
      <c r="BT1631">
        <v>5.7951765060424805</v>
      </c>
      <c r="BU1631">
        <v>5.8673381805419922</v>
      </c>
      <c r="BV1631">
        <v>5.9183502197265625</v>
      </c>
      <c r="BW1631">
        <v>5.8931784629821777</v>
      </c>
      <c r="BX1631">
        <v>5.8105564117431641</v>
      </c>
      <c r="BY1631">
        <v>-0.31708976626396179</v>
      </c>
      <c r="BZ1631">
        <v>-0.61410927772521973</v>
      </c>
      <c r="CA1631">
        <v>-0.55637836456298828</v>
      </c>
      <c r="CB1631">
        <v>-0.42761543393135071</v>
      </c>
      <c r="CC1631">
        <v>-0.59853935241699219</v>
      </c>
      <c r="CD1631">
        <v>-0.77228665351867676</v>
      </c>
      <c r="CE1631">
        <v>4.0598411113023758E-2</v>
      </c>
      <c r="CF1631">
        <v>3.2403759658336639E-2</v>
      </c>
      <c r="CG1631">
        <v>1.6725806519389153E-2</v>
      </c>
      <c r="CH1631">
        <v>-1.1370051652193069E-2</v>
      </c>
      <c r="CI1631">
        <v>-3.9313878864049911E-2</v>
      </c>
      <c r="CJ1631">
        <v>-6.0322996228933334E-2</v>
      </c>
      <c r="CK1631">
        <v>-0.14199255406856537</v>
      </c>
      <c r="CL1631">
        <v>-0.21560083329677582</v>
      </c>
      <c r="CM1631">
        <v>-0.26471370458602905</v>
      </c>
      <c r="CN1631">
        <v>-0.27675697207450867</v>
      </c>
      <c r="CO1631">
        <v>-0.34863081574440002</v>
      </c>
      <c r="CP1631">
        <v>-0.36543464660644531</v>
      </c>
      <c r="CQ1631">
        <v>0.55757719278335571</v>
      </c>
      <c r="CR1631">
        <v>6.0429134368896484</v>
      </c>
      <c r="CS1631">
        <v>6.1087503433227539</v>
      </c>
      <c r="CT1631">
        <v>6.1526718139648437</v>
      </c>
      <c r="CU1631">
        <v>6.1254663467407227</v>
      </c>
      <c r="CV1631">
        <v>6.0516624450683594</v>
      </c>
      <c r="CW1631">
        <v>0.27398216724395752</v>
      </c>
      <c r="CX1631">
        <v>-0.33638438582420349</v>
      </c>
      <c r="CY1631">
        <v>-0.31452649831771851</v>
      </c>
      <c r="CZ1631">
        <v>-0.26456999778747559</v>
      </c>
      <c r="DA1631">
        <v>-0.29534938931465149</v>
      </c>
      <c r="DB1631">
        <v>-0.35726362466812134</v>
      </c>
      <c r="DC1631">
        <v>1.0034021139144897</v>
      </c>
      <c r="DD1631">
        <v>0.84508997201919556</v>
      </c>
      <c r="DE1631">
        <v>0.65604698657989502</v>
      </c>
      <c r="DF1631">
        <v>0.53727692365646362</v>
      </c>
      <c r="DG1631">
        <v>0.49829095602035522</v>
      </c>
      <c r="DH1631">
        <v>0.48073485493659973</v>
      </c>
      <c r="DI1631">
        <v>0.42662301659584045</v>
      </c>
      <c r="DJ1631">
        <v>0.38837018609046936</v>
      </c>
      <c r="DK1631">
        <v>0.37330886721611023</v>
      </c>
      <c r="DL1631">
        <v>0.40892383456230164</v>
      </c>
      <c r="DM1631">
        <v>0.39881274104118347</v>
      </c>
      <c r="DN1631">
        <v>0.41706538200378418</v>
      </c>
      <c r="DO1631">
        <v>1.1531482934951782</v>
      </c>
      <c r="DP1631">
        <v>6.2906503677368164</v>
      </c>
      <c r="DQ1631">
        <v>6.3501625061035156</v>
      </c>
      <c r="DR1631">
        <v>6.386993408203125</v>
      </c>
      <c r="DS1631">
        <v>6.3577542304992676</v>
      </c>
      <c r="DT1631">
        <v>6.2927684783935547</v>
      </c>
      <c r="DU1631">
        <v>0.86505413055419922</v>
      </c>
      <c r="DV1631">
        <v>-5.8659486472606659E-2</v>
      </c>
      <c r="DW1631">
        <v>-7.2674639523029327E-2</v>
      </c>
      <c r="DX1631">
        <v>-0.10152456164360046</v>
      </c>
      <c r="DY1631">
        <v>7.8405989333987236E-3</v>
      </c>
      <c r="DZ1631">
        <v>5.7759419083595276E-2</v>
      </c>
      <c r="EA1631">
        <v>2.3935377597808838</v>
      </c>
      <c r="EB1631">
        <v>2.0184798240661621</v>
      </c>
      <c r="EC1631">
        <v>1.5791251659393311</v>
      </c>
      <c r="ED1631">
        <v>1.3294359445571899</v>
      </c>
      <c r="EE1631">
        <v>1.2745069265365601</v>
      </c>
      <c r="EF1631">
        <v>1.2619364261627197</v>
      </c>
      <c r="EG1631">
        <v>1.2476135492324829</v>
      </c>
      <c r="EH1631">
        <v>1.2604084014892578</v>
      </c>
      <c r="EI1631">
        <v>1.294512152671814</v>
      </c>
      <c r="EJ1631">
        <v>1.3989380598068237</v>
      </c>
      <c r="EK1631">
        <v>1.4780025482177734</v>
      </c>
      <c r="EL1631">
        <v>1.5468710660934448</v>
      </c>
      <c r="EM1631">
        <v>2.0130584239959717</v>
      </c>
      <c r="EN1631">
        <v>6.648343563079834</v>
      </c>
      <c r="EO1631">
        <v>6.6987237930297852</v>
      </c>
      <c r="EP1631">
        <v>6.725316047668457</v>
      </c>
      <c r="EQ1631">
        <v>6.693140983581543</v>
      </c>
      <c r="ER1631">
        <v>6.6408872604370117</v>
      </c>
      <c r="ES1631">
        <v>1.7184680700302124</v>
      </c>
      <c r="ET1631">
        <v>0.3423311710357666</v>
      </c>
      <c r="EU1631">
        <v>0.27652102708816528</v>
      </c>
      <c r="EV1631">
        <v>0.1338871568441391</v>
      </c>
      <c r="EW1631">
        <v>0.4455987811088562</v>
      </c>
      <c r="EX1631">
        <v>0.6569867730140686</v>
      </c>
      <c r="EY1631">
        <v>70.941795349121094</v>
      </c>
      <c r="EZ1631">
        <v>70.097618103027344</v>
      </c>
      <c r="FA1631">
        <v>69.645500183105469</v>
      </c>
      <c r="FB1631">
        <v>69.402656555175781</v>
      </c>
      <c r="FC1631">
        <v>69.175186157226562</v>
      </c>
      <c r="FD1631">
        <v>68.914215087890625</v>
      </c>
      <c r="FE1631">
        <v>69.39794921875</v>
      </c>
      <c r="FF1631">
        <v>71.665824890136719</v>
      </c>
      <c r="FG1631">
        <v>75.520606994628906</v>
      </c>
      <c r="FH1631">
        <v>79.847854614257813</v>
      </c>
      <c r="FI1631">
        <v>84.00634765625</v>
      </c>
      <c r="FJ1631">
        <v>86.527259826660156</v>
      </c>
      <c r="FK1631">
        <v>87.722236633300781</v>
      </c>
      <c r="FL1631">
        <v>87.918449401855469</v>
      </c>
      <c r="FM1631">
        <v>87.533615112304688</v>
      </c>
      <c r="FN1631">
        <v>87.322677612304688</v>
      </c>
      <c r="FO1631">
        <v>86.436515808105469</v>
      </c>
      <c r="FP1631">
        <v>84.885856628417969</v>
      </c>
      <c r="FQ1631">
        <v>83.218208312988281</v>
      </c>
      <c r="FR1631">
        <v>80.385856628417969</v>
      </c>
      <c r="FS1631">
        <v>77.461036682128906</v>
      </c>
      <c r="FT1631">
        <v>75.282920837402344</v>
      </c>
      <c r="FU1631">
        <v>74.044609069824219</v>
      </c>
      <c r="FV1631">
        <v>73.064414978027344</v>
      </c>
      <c r="FW1631">
        <v>181</v>
      </c>
      <c r="FX1631">
        <v>8.9820645749568939E-2</v>
      </c>
      <c r="FY1631">
        <v>1</v>
      </c>
    </row>
    <row r="1632" spans="1:181" x14ac:dyDescent="0.2">
      <c r="A1632" t="s">
        <v>243</v>
      </c>
      <c r="B1632" t="s">
        <v>239</v>
      </c>
      <c r="C1632" t="s">
        <v>214</v>
      </c>
      <c r="D1632" t="s">
        <v>9</v>
      </c>
      <c r="E1632">
        <v>2025</v>
      </c>
      <c r="F1632" t="s">
        <v>224</v>
      </c>
      <c r="G1632" t="s">
        <v>245</v>
      </c>
      <c r="H1632">
        <v>190</v>
      </c>
      <c r="K1632">
        <v>17.63258171081543</v>
      </c>
      <c r="L1632">
        <v>16.933012008666992</v>
      </c>
      <c r="M1632">
        <v>16.468988418579102</v>
      </c>
      <c r="N1632">
        <v>16.684577941894531</v>
      </c>
      <c r="O1632">
        <v>17.504791259765625</v>
      </c>
      <c r="P1632">
        <v>18.55097770690918</v>
      </c>
      <c r="Q1632">
        <v>21.916421890258789</v>
      </c>
      <c r="R1632">
        <v>24.995914459228516</v>
      </c>
      <c r="S1632">
        <v>27.986770629882812</v>
      </c>
      <c r="T1632">
        <v>30.253458023071289</v>
      </c>
      <c r="U1632">
        <v>33.716621398925781</v>
      </c>
      <c r="V1632">
        <v>35.317378997802734</v>
      </c>
      <c r="W1632">
        <v>35.955757141113281</v>
      </c>
      <c r="X1632">
        <v>36.622764587402344</v>
      </c>
      <c r="Y1632">
        <v>36.770725250244141</v>
      </c>
      <c r="Z1632">
        <v>36.883453369140625</v>
      </c>
      <c r="AA1632">
        <v>36.707977294921875</v>
      </c>
      <c r="AB1632">
        <v>36.599899291992188</v>
      </c>
      <c r="AC1632">
        <v>36.373775482177734</v>
      </c>
      <c r="AD1632">
        <v>35.769313812255859</v>
      </c>
      <c r="AE1632">
        <v>32.787239074707031</v>
      </c>
      <c r="AF1632">
        <v>26.596338272094727</v>
      </c>
      <c r="AG1632">
        <v>21.444368362426758</v>
      </c>
      <c r="AH1632">
        <v>18.367462158203125</v>
      </c>
      <c r="AI1632">
        <v>-2.3123409748077393</v>
      </c>
      <c r="AJ1632">
        <v>-1.9536722898483276</v>
      </c>
      <c r="AK1632">
        <v>-1.5456736087799072</v>
      </c>
      <c r="AL1632">
        <v>-1.3521760702133179</v>
      </c>
      <c r="AM1632">
        <v>-1.3531347513198853</v>
      </c>
      <c r="AN1632">
        <v>-1.382582426071167</v>
      </c>
      <c r="AO1632">
        <v>-1.531598687171936</v>
      </c>
      <c r="AP1632">
        <v>-1.6916100978851318</v>
      </c>
      <c r="AQ1632">
        <v>-1.8239395618438721</v>
      </c>
      <c r="AR1632">
        <v>-1.9524519443511963</v>
      </c>
      <c r="AS1632">
        <v>-2.1752641201019287</v>
      </c>
      <c r="AT1632">
        <v>-2.277740478515625</v>
      </c>
      <c r="AU1632">
        <v>-0.89790397882461548</v>
      </c>
      <c r="AV1632">
        <v>5.4374833106994629</v>
      </c>
      <c r="AW1632">
        <v>5.5187768936157227</v>
      </c>
      <c r="AX1632">
        <v>5.5800275802612305</v>
      </c>
      <c r="AY1632">
        <v>5.5577917098999023</v>
      </c>
      <c r="AZ1632">
        <v>5.462437629699707</v>
      </c>
      <c r="BA1632">
        <v>-1.1705037355422974</v>
      </c>
      <c r="BB1632">
        <v>-1.0150998830795288</v>
      </c>
      <c r="BC1632">
        <v>-0.90557402372360229</v>
      </c>
      <c r="BD1632">
        <v>-0.66302716732025146</v>
      </c>
      <c r="BE1632">
        <v>-1.0362975597381592</v>
      </c>
      <c r="BF1632">
        <v>-1.3715140819549561</v>
      </c>
      <c r="BG1632">
        <v>-0.92220526933670044</v>
      </c>
      <c r="BH1632">
        <v>-0.78028249740600586</v>
      </c>
      <c r="BI1632">
        <v>-0.62259536981582642</v>
      </c>
      <c r="BJ1632">
        <v>-0.56001698970794678</v>
      </c>
      <c r="BK1632">
        <v>-0.57691872119903564</v>
      </c>
      <c r="BL1632">
        <v>-0.60138082504272461</v>
      </c>
      <c r="BM1632">
        <v>-0.71060812473297119</v>
      </c>
      <c r="BN1632">
        <v>-0.819571852684021</v>
      </c>
      <c r="BO1632">
        <v>-0.90273630619049072</v>
      </c>
      <c r="BP1632">
        <v>-0.96243774890899658</v>
      </c>
      <c r="BQ1632">
        <v>-1.0960743427276611</v>
      </c>
      <c r="BR1632">
        <v>-1.1479346752166748</v>
      </c>
      <c r="BS1632">
        <v>-3.7993904203176498E-2</v>
      </c>
      <c r="BT1632">
        <v>5.7951765060424805</v>
      </c>
      <c r="BU1632">
        <v>5.8673381805419922</v>
      </c>
      <c r="BV1632">
        <v>5.9183502197265625</v>
      </c>
      <c r="BW1632">
        <v>5.8931784629821777</v>
      </c>
      <c r="BX1632">
        <v>5.8105564117431641</v>
      </c>
      <c r="BY1632">
        <v>-0.31708976626396179</v>
      </c>
      <c r="BZ1632">
        <v>-0.61410927772521973</v>
      </c>
      <c r="CA1632">
        <v>-0.55637836456298828</v>
      </c>
      <c r="CB1632">
        <v>-0.42761543393135071</v>
      </c>
      <c r="CC1632">
        <v>-0.59853935241699219</v>
      </c>
      <c r="CD1632">
        <v>-0.77228665351867676</v>
      </c>
      <c r="CE1632">
        <v>4.0598411113023758E-2</v>
      </c>
      <c r="CF1632">
        <v>3.2403759658336639E-2</v>
      </c>
      <c r="CG1632">
        <v>1.6725806519389153E-2</v>
      </c>
      <c r="CH1632">
        <v>-1.1370051652193069E-2</v>
      </c>
      <c r="CI1632">
        <v>-3.9313878864049911E-2</v>
      </c>
      <c r="CJ1632">
        <v>-6.0322996228933334E-2</v>
      </c>
      <c r="CK1632">
        <v>-0.14199255406856537</v>
      </c>
      <c r="CL1632">
        <v>-0.21560083329677582</v>
      </c>
      <c r="CM1632">
        <v>-0.26471370458602905</v>
      </c>
      <c r="CN1632">
        <v>-0.27675697207450867</v>
      </c>
      <c r="CO1632">
        <v>-0.34863081574440002</v>
      </c>
      <c r="CP1632">
        <v>-0.36543464660644531</v>
      </c>
      <c r="CQ1632">
        <v>0.55757719278335571</v>
      </c>
      <c r="CR1632">
        <v>6.0429134368896484</v>
      </c>
      <c r="CS1632">
        <v>6.1087503433227539</v>
      </c>
      <c r="CT1632">
        <v>6.1526718139648437</v>
      </c>
      <c r="CU1632">
        <v>6.1254663467407227</v>
      </c>
      <c r="CV1632">
        <v>6.0516624450683594</v>
      </c>
      <c r="CW1632">
        <v>0.27398216724395752</v>
      </c>
      <c r="CX1632">
        <v>-0.33638438582420349</v>
      </c>
      <c r="CY1632">
        <v>-0.31452649831771851</v>
      </c>
      <c r="CZ1632">
        <v>-0.26456999778747559</v>
      </c>
      <c r="DA1632">
        <v>-0.29534938931465149</v>
      </c>
      <c r="DB1632">
        <v>-0.35726362466812134</v>
      </c>
      <c r="DC1632">
        <v>1.0034021139144897</v>
      </c>
      <c r="DD1632">
        <v>0.84508997201919556</v>
      </c>
      <c r="DE1632">
        <v>0.65604698657989502</v>
      </c>
      <c r="DF1632">
        <v>0.53727692365646362</v>
      </c>
      <c r="DG1632">
        <v>0.49829095602035522</v>
      </c>
      <c r="DH1632">
        <v>0.48073485493659973</v>
      </c>
      <c r="DI1632">
        <v>0.42662301659584045</v>
      </c>
      <c r="DJ1632">
        <v>0.38837018609046936</v>
      </c>
      <c r="DK1632">
        <v>0.37330886721611023</v>
      </c>
      <c r="DL1632">
        <v>0.40892383456230164</v>
      </c>
      <c r="DM1632">
        <v>0.39881274104118347</v>
      </c>
      <c r="DN1632">
        <v>0.41706538200378418</v>
      </c>
      <c r="DO1632">
        <v>1.1531482934951782</v>
      </c>
      <c r="DP1632">
        <v>6.2906503677368164</v>
      </c>
      <c r="DQ1632">
        <v>6.3501625061035156</v>
      </c>
      <c r="DR1632">
        <v>6.386993408203125</v>
      </c>
      <c r="DS1632">
        <v>6.3577542304992676</v>
      </c>
      <c r="DT1632">
        <v>6.2927684783935547</v>
      </c>
      <c r="DU1632">
        <v>0.86505413055419922</v>
      </c>
      <c r="DV1632">
        <v>-5.8659486472606659E-2</v>
      </c>
      <c r="DW1632">
        <v>-7.2674639523029327E-2</v>
      </c>
      <c r="DX1632">
        <v>-0.10152456164360046</v>
      </c>
      <c r="DY1632">
        <v>7.8405989333987236E-3</v>
      </c>
      <c r="DZ1632">
        <v>5.7759419083595276E-2</v>
      </c>
      <c r="EA1632">
        <v>2.3935377597808838</v>
      </c>
      <c r="EB1632">
        <v>2.0184798240661621</v>
      </c>
      <c r="EC1632">
        <v>1.5791251659393311</v>
      </c>
      <c r="ED1632">
        <v>1.3294359445571899</v>
      </c>
      <c r="EE1632">
        <v>1.2745069265365601</v>
      </c>
      <c r="EF1632">
        <v>1.2619364261627197</v>
      </c>
      <c r="EG1632">
        <v>1.2476135492324829</v>
      </c>
      <c r="EH1632">
        <v>1.2604084014892578</v>
      </c>
      <c r="EI1632">
        <v>1.294512152671814</v>
      </c>
      <c r="EJ1632">
        <v>1.3989380598068237</v>
      </c>
      <c r="EK1632">
        <v>1.4780025482177734</v>
      </c>
      <c r="EL1632">
        <v>1.5468710660934448</v>
      </c>
      <c r="EM1632">
        <v>2.0130584239959717</v>
      </c>
      <c r="EN1632">
        <v>6.648343563079834</v>
      </c>
      <c r="EO1632">
        <v>6.6987237930297852</v>
      </c>
      <c r="EP1632">
        <v>6.725316047668457</v>
      </c>
      <c r="EQ1632">
        <v>6.693140983581543</v>
      </c>
      <c r="ER1632">
        <v>6.6408872604370117</v>
      </c>
      <c r="ES1632">
        <v>1.7184680700302124</v>
      </c>
      <c r="ET1632">
        <v>0.3423311710357666</v>
      </c>
      <c r="EU1632">
        <v>0.27652102708816528</v>
      </c>
      <c r="EV1632">
        <v>0.1338871568441391</v>
      </c>
      <c r="EW1632">
        <v>0.4455987811088562</v>
      </c>
      <c r="EX1632">
        <v>0.6569867730140686</v>
      </c>
      <c r="EY1632">
        <v>70.941795349121094</v>
      </c>
      <c r="EZ1632">
        <v>70.097618103027344</v>
      </c>
      <c r="FA1632">
        <v>69.645500183105469</v>
      </c>
      <c r="FB1632">
        <v>69.402656555175781</v>
      </c>
      <c r="FC1632">
        <v>69.175186157226562</v>
      </c>
      <c r="FD1632">
        <v>68.914215087890625</v>
      </c>
      <c r="FE1632">
        <v>69.39794921875</v>
      </c>
      <c r="FF1632">
        <v>71.665824890136719</v>
      </c>
      <c r="FG1632">
        <v>75.520606994628906</v>
      </c>
      <c r="FH1632">
        <v>79.847854614257813</v>
      </c>
      <c r="FI1632">
        <v>84.00634765625</v>
      </c>
      <c r="FJ1632">
        <v>86.527259826660156</v>
      </c>
      <c r="FK1632">
        <v>87.722236633300781</v>
      </c>
      <c r="FL1632">
        <v>87.918449401855469</v>
      </c>
      <c r="FM1632">
        <v>87.533615112304688</v>
      </c>
      <c r="FN1632">
        <v>87.322677612304688</v>
      </c>
      <c r="FO1632">
        <v>86.436515808105469</v>
      </c>
      <c r="FP1632">
        <v>84.885856628417969</v>
      </c>
      <c r="FQ1632">
        <v>83.218208312988281</v>
      </c>
      <c r="FR1632">
        <v>80.385856628417969</v>
      </c>
      <c r="FS1632">
        <v>77.461036682128906</v>
      </c>
      <c r="FT1632">
        <v>75.282920837402344</v>
      </c>
      <c r="FU1632">
        <v>74.044609069824219</v>
      </c>
      <c r="FV1632">
        <v>73.064414978027344</v>
      </c>
      <c r="FW1632">
        <v>181</v>
      </c>
      <c r="FX1632">
        <v>8.9820645749568939E-2</v>
      </c>
      <c r="FY1632">
        <v>1</v>
      </c>
    </row>
    <row r="1633" spans="1:181" x14ac:dyDescent="0.2">
      <c r="A1633" t="s">
        <v>243</v>
      </c>
      <c r="B1633" t="s">
        <v>239</v>
      </c>
      <c r="C1633" t="s">
        <v>214</v>
      </c>
      <c r="D1633" t="s">
        <v>37</v>
      </c>
      <c r="E1633">
        <v>2015</v>
      </c>
      <c r="F1633" t="s">
        <v>225</v>
      </c>
      <c r="G1633" t="s">
        <v>245</v>
      </c>
      <c r="H1633">
        <v>160</v>
      </c>
      <c r="K1633">
        <v>12.398381233215332</v>
      </c>
      <c r="L1633">
        <v>11.85313606262207</v>
      </c>
      <c r="M1633">
        <v>11.464179039001465</v>
      </c>
      <c r="N1633">
        <v>11.699592590332031</v>
      </c>
      <c r="O1633">
        <v>12.26953125</v>
      </c>
      <c r="P1633">
        <v>12.942242622375488</v>
      </c>
      <c r="Q1633">
        <v>15.259878158569336</v>
      </c>
      <c r="R1633">
        <v>17.587247848510742</v>
      </c>
      <c r="S1633">
        <v>20.17799186706543</v>
      </c>
      <c r="T1633">
        <v>21.913522720336914</v>
      </c>
      <c r="U1633">
        <v>24.554567337036133</v>
      </c>
      <c r="V1633">
        <v>25.593423843383789</v>
      </c>
      <c r="W1633">
        <v>25.83100700378418</v>
      </c>
      <c r="X1633">
        <v>26.252336502075195</v>
      </c>
      <c r="Y1633">
        <v>26.431467056274414</v>
      </c>
      <c r="Z1633">
        <v>26.293813705444336</v>
      </c>
      <c r="AA1633">
        <v>26.1173095703125</v>
      </c>
      <c r="AB1633">
        <v>25.993955612182617</v>
      </c>
      <c r="AC1633">
        <v>25.775871276855469</v>
      </c>
      <c r="AD1633">
        <v>25.079948425292969</v>
      </c>
      <c r="AE1633">
        <v>23.675823211669922</v>
      </c>
      <c r="AF1633">
        <v>19.242572784423828</v>
      </c>
      <c r="AG1633">
        <v>15.395245552062988</v>
      </c>
      <c r="AH1633">
        <v>13.02554988861084</v>
      </c>
      <c r="AI1633">
        <v>-2.001596212387085</v>
      </c>
      <c r="AJ1633">
        <v>-1.4913948774337769</v>
      </c>
      <c r="AK1633">
        <v>-1.1459723711013794</v>
      </c>
      <c r="AL1633">
        <v>-1.0952651500701904</v>
      </c>
      <c r="AM1633">
        <v>-1.091768741607666</v>
      </c>
      <c r="AN1633">
        <v>-1.1232186555862427</v>
      </c>
      <c r="AO1633">
        <v>-1.223845362663269</v>
      </c>
      <c r="AP1633">
        <v>-1.336883544921875</v>
      </c>
      <c r="AQ1633">
        <v>-1.4575614929199219</v>
      </c>
      <c r="AR1633">
        <v>-1.5628206729888916</v>
      </c>
      <c r="AS1633">
        <v>-1.7325898408889771</v>
      </c>
      <c r="AT1633">
        <v>-1.8070365190505981</v>
      </c>
      <c r="AU1633">
        <v>-0.72982782125473022</v>
      </c>
      <c r="AV1633">
        <v>3.8781838417053223</v>
      </c>
      <c r="AW1633">
        <v>3.9281220436096191</v>
      </c>
      <c r="AX1633">
        <v>3.9711875915527344</v>
      </c>
      <c r="AY1633">
        <v>3.9807415008544922</v>
      </c>
      <c r="AZ1633">
        <v>3.9270727634429932</v>
      </c>
      <c r="BA1633">
        <v>-0.90296220779418945</v>
      </c>
      <c r="BB1633">
        <v>-0.80252128839492798</v>
      </c>
      <c r="BC1633">
        <v>-0.72886723279953003</v>
      </c>
      <c r="BD1633">
        <v>-0.54325026273727417</v>
      </c>
      <c r="BE1633">
        <v>-1.0285683870315552</v>
      </c>
      <c r="BF1633">
        <v>-1.4444539546966553</v>
      </c>
      <c r="BG1633">
        <v>-0.79347759485244751</v>
      </c>
      <c r="BH1633">
        <v>-0.59153330326080322</v>
      </c>
      <c r="BI1633">
        <v>-0.45962393283843994</v>
      </c>
      <c r="BJ1633">
        <v>-0.44807913899421692</v>
      </c>
      <c r="BK1633">
        <v>-0.45925840735435486</v>
      </c>
      <c r="BL1633">
        <v>-0.47755897045135498</v>
      </c>
      <c r="BM1633">
        <v>-0.55359429121017456</v>
      </c>
      <c r="BN1633">
        <v>-0.63291287422180176</v>
      </c>
      <c r="BO1633">
        <v>-0.70614415407180786</v>
      </c>
      <c r="BP1633">
        <v>-0.75588929653167725</v>
      </c>
      <c r="BQ1633">
        <v>-0.85851490497589111</v>
      </c>
      <c r="BR1633">
        <v>-0.89289528131484985</v>
      </c>
      <c r="BS1633">
        <v>-3.0136531218886375E-2</v>
      </c>
      <c r="BT1633">
        <v>4.1923832893371582</v>
      </c>
      <c r="BU1633">
        <v>4.230891227722168</v>
      </c>
      <c r="BV1633">
        <v>4.2609105110168457</v>
      </c>
      <c r="BW1633">
        <v>4.2640576362609863</v>
      </c>
      <c r="BX1633">
        <v>4.2172904014587402</v>
      </c>
      <c r="BY1633">
        <v>-0.21787832677364349</v>
      </c>
      <c r="BZ1633">
        <v>-0.49236178398132324</v>
      </c>
      <c r="CA1633">
        <v>-0.45902061462402344</v>
      </c>
      <c r="CB1633">
        <v>-0.35881698131561279</v>
      </c>
      <c r="CC1633">
        <v>-0.59327191114425659</v>
      </c>
      <c r="CD1633">
        <v>-0.8096807599067688</v>
      </c>
      <c r="CE1633">
        <v>4.3261680752038956E-2</v>
      </c>
      <c r="CF1633">
        <v>3.1708098948001862E-2</v>
      </c>
      <c r="CG1633">
        <v>1.5738928690552711E-2</v>
      </c>
      <c r="CH1633">
        <v>1.5986875223461539E-4</v>
      </c>
      <c r="CI1633">
        <v>-2.118368074297905E-2</v>
      </c>
      <c r="CJ1633">
        <v>-3.037705272436142E-2</v>
      </c>
      <c r="CK1633">
        <v>-8.938048779964447E-2</v>
      </c>
      <c r="CL1633">
        <v>-0.14534500241279602</v>
      </c>
      <c r="CM1633">
        <v>-0.18571485579013824</v>
      </c>
      <c r="CN1633">
        <v>-0.19701108336448669</v>
      </c>
      <c r="CO1633">
        <v>-0.25313329696655273</v>
      </c>
      <c r="CP1633">
        <v>-0.25976389646530151</v>
      </c>
      <c r="CQ1633">
        <v>0.45446750521659851</v>
      </c>
      <c r="CR1633">
        <v>4.409996509552002</v>
      </c>
      <c r="CS1633">
        <v>4.4405884742736816</v>
      </c>
      <c r="CT1633">
        <v>4.4615716934204102</v>
      </c>
      <c r="CU1633">
        <v>4.4602813720703125</v>
      </c>
      <c r="CV1633">
        <v>4.4182939529418945</v>
      </c>
      <c r="CW1633">
        <v>0.25660869479179382</v>
      </c>
      <c r="CX1633">
        <v>-0.277546226978302</v>
      </c>
      <c r="CY1633">
        <v>-0.27212566137313843</v>
      </c>
      <c r="CZ1633">
        <v>-0.23107904195785522</v>
      </c>
      <c r="DA1633">
        <v>-0.29178696870803833</v>
      </c>
      <c r="DB1633">
        <v>-0.37003886699676514</v>
      </c>
      <c r="DC1633">
        <v>0.88000094890594482</v>
      </c>
      <c r="DD1633">
        <v>0.65494948625564575</v>
      </c>
      <c r="DE1633">
        <v>0.49110180139541626</v>
      </c>
      <c r="DF1633">
        <v>0.4483988881111145</v>
      </c>
      <c r="DG1633">
        <v>0.41689106822013855</v>
      </c>
      <c r="DH1633">
        <v>0.41680485010147095</v>
      </c>
      <c r="DI1633">
        <v>0.37483331561088562</v>
      </c>
      <c r="DJ1633">
        <v>0.3422228991985321</v>
      </c>
      <c r="DK1633">
        <v>0.33471447229385376</v>
      </c>
      <c r="DL1633">
        <v>0.36186712980270386</v>
      </c>
      <c r="DM1633">
        <v>0.35224834084510803</v>
      </c>
      <c r="DN1633">
        <v>0.37336751818656921</v>
      </c>
      <c r="DO1633">
        <v>0.93907153606414795</v>
      </c>
      <c r="DP1633">
        <v>4.6276097297668457</v>
      </c>
      <c r="DQ1633">
        <v>4.6502857208251953</v>
      </c>
      <c r="DR1633">
        <v>4.6622328758239746</v>
      </c>
      <c r="DS1633">
        <v>4.6565051078796387</v>
      </c>
      <c r="DT1633">
        <v>4.6192975044250488</v>
      </c>
      <c r="DU1633">
        <v>0.73109573125839233</v>
      </c>
      <c r="DV1633">
        <v>-6.2730684876441956E-2</v>
      </c>
      <c r="DW1633">
        <v>-8.5230715572834015E-2</v>
      </c>
      <c r="DX1633">
        <v>-0.10334111005067825</v>
      </c>
      <c r="DY1633">
        <v>9.6979979425668716E-3</v>
      </c>
      <c r="DZ1633">
        <v>6.9603055715560913E-2</v>
      </c>
      <c r="EA1633">
        <v>2.0881195068359375</v>
      </c>
      <c r="EB1633">
        <v>1.5548111200332642</v>
      </c>
      <c r="EC1633">
        <v>1.1774502992630005</v>
      </c>
      <c r="ED1633">
        <v>1.0955848693847656</v>
      </c>
      <c r="EE1633">
        <v>1.0494014024734497</v>
      </c>
      <c r="EF1633">
        <v>1.0624644756317139</v>
      </c>
      <c r="EG1633">
        <v>1.0450843572616577</v>
      </c>
      <c r="EH1633">
        <v>1.0461934804916382</v>
      </c>
      <c r="EI1633">
        <v>1.0861316919326782</v>
      </c>
      <c r="EJ1633">
        <v>1.168798565864563</v>
      </c>
      <c r="EK1633">
        <v>1.2263232469558716</v>
      </c>
      <c r="EL1633">
        <v>1.2875087261199951</v>
      </c>
      <c r="EM1633">
        <v>1.6387628316879272</v>
      </c>
      <c r="EN1633">
        <v>4.9418091773986816</v>
      </c>
      <c r="EO1633">
        <v>4.9530549049377441</v>
      </c>
      <c r="EP1633">
        <v>4.9519557952880859</v>
      </c>
      <c r="EQ1633">
        <v>4.9398212432861328</v>
      </c>
      <c r="ER1633">
        <v>4.9095149040222168</v>
      </c>
      <c r="ES1633">
        <v>1.4161796569824219</v>
      </c>
      <c r="ET1633">
        <v>0.24742883443832397</v>
      </c>
      <c r="EU1633">
        <v>0.18461589515209198</v>
      </c>
      <c r="EV1633">
        <v>8.1092171370983124E-2</v>
      </c>
      <c r="EW1633">
        <v>0.44499441981315613</v>
      </c>
      <c r="EX1633">
        <v>0.70437616109848022</v>
      </c>
      <c r="EY1633">
        <v>61.690818786621094</v>
      </c>
      <c r="EZ1633">
        <v>61.442218780517578</v>
      </c>
      <c r="FA1633">
        <v>61.24102783203125</v>
      </c>
      <c r="FB1633">
        <v>60.575332641601563</v>
      </c>
      <c r="FC1633">
        <v>60.2401123046875</v>
      </c>
      <c r="FD1633">
        <v>59.633346557617188</v>
      </c>
      <c r="FE1633">
        <v>61.662235260009766</v>
      </c>
      <c r="FF1633">
        <v>64.064506530761719</v>
      </c>
      <c r="FG1633">
        <v>67.543983459472656</v>
      </c>
      <c r="FH1633">
        <v>71.25970458984375</v>
      </c>
      <c r="FI1633">
        <v>74.155426025390625</v>
      </c>
      <c r="FJ1633">
        <v>75.191314697265625</v>
      </c>
      <c r="FK1633">
        <v>74.621658325195313</v>
      </c>
      <c r="FL1633">
        <v>75.170669555664063</v>
      </c>
      <c r="FM1633">
        <v>75.697944641113281</v>
      </c>
      <c r="FN1633">
        <v>74.934104919433594</v>
      </c>
      <c r="FO1633">
        <v>74.104316711425781</v>
      </c>
      <c r="FP1633">
        <v>72.974067687988281</v>
      </c>
      <c r="FQ1633">
        <v>71.541526794433594</v>
      </c>
      <c r="FR1633">
        <v>68.597007751464844</v>
      </c>
      <c r="FS1633">
        <v>66.677635192871094</v>
      </c>
      <c r="FT1633">
        <v>65.686187744140625</v>
      </c>
      <c r="FU1633">
        <v>65.384239196777344</v>
      </c>
      <c r="FV1633">
        <v>64.085685729980469</v>
      </c>
      <c r="FW1633">
        <v>181</v>
      </c>
      <c r="FX1633">
        <v>8.9820645749568939E-2</v>
      </c>
      <c r="FY1633">
        <v>1</v>
      </c>
    </row>
    <row r="1634" spans="1:181" x14ac:dyDescent="0.2">
      <c r="A1634" t="s">
        <v>243</v>
      </c>
      <c r="B1634" t="s">
        <v>239</v>
      </c>
      <c r="C1634" t="s">
        <v>214</v>
      </c>
      <c r="D1634" t="s">
        <v>37</v>
      </c>
      <c r="E1634">
        <v>2016</v>
      </c>
      <c r="F1634" t="s">
        <v>225</v>
      </c>
      <c r="G1634" t="s">
        <v>245</v>
      </c>
      <c r="H1634">
        <v>190</v>
      </c>
      <c r="K1634">
        <v>14.723077774047852</v>
      </c>
      <c r="L1634">
        <v>14.075599670410156</v>
      </c>
      <c r="M1634">
        <v>13.613712310791016</v>
      </c>
      <c r="N1634">
        <v>13.893265724182129</v>
      </c>
      <c r="O1634">
        <v>14.570068359375</v>
      </c>
      <c r="P1634">
        <v>15.368913650512695</v>
      </c>
      <c r="Q1634">
        <v>18.121105194091797</v>
      </c>
      <c r="R1634">
        <v>20.884857177734375</v>
      </c>
      <c r="S1634">
        <v>23.96136474609375</v>
      </c>
      <c r="T1634">
        <v>26.022308349609375</v>
      </c>
      <c r="U1634">
        <v>29.158548355102539</v>
      </c>
      <c r="V1634">
        <v>30.392190933227539</v>
      </c>
      <c r="W1634">
        <v>30.674322128295898</v>
      </c>
      <c r="X1634">
        <v>31.174650192260742</v>
      </c>
      <c r="Y1634">
        <v>31.387367248535156</v>
      </c>
      <c r="Z1634">
        <v>31.223903656005859</v>
      </c>
      <c r="AA1634">
        <v>31.014307022094727</v>
      </c>
      <c r="AB1634">
        <v>30.867820739746094</v>
      </c>
      <c r="AC1634">
        <v>30.608846664428711</v>
      </c>
      <c r="AD1634">
        <v>29.782438278198242</v>
      </c>
      <c r="AE1634">
        <v>28.115039825439453</v>
      </c>
      <c r="AF1634">
        <v>22.850555419921875</v>
      </c>
      <c r="AG1634">
        <v>18.281854629516602</v>
      </c>
      <c r="AH1634">
        <v>15.467840194702148</v>
      </c>
      <c r="AI1634">
        <v>-2.1769590377807617</v>
      </c>
      <c r="AJ1634">
        <v>-1.6221096515655518</v>
      </c>
      <c r="AK1634">
        <v>-1.2472555637359619</v>
      </c>
      <c r="AL1634">
        <v>-1.1935217380523682</v>
      </c>
      <c r="AM1634">
        <v>-1.1917986869812012</v>
      </c>
      <c r="AN1634">
        <v>-1.2269692420959473</v>
      </c>
      <c r="AO1634">
        <v>-1.3423937559127808</v>
      </c>
      <c r="AP1634">
        <v>-1.4710462093353271</v>
      </c>
      <c r="AQ1634">
        <v>-1.6064990758895874</v>
      </c>
      <c r="AR1634">
        <v>-1.7223073244094849</v>
      </c>
      <c r="AS1634">
        <v>-1.9127961397171021</v>
      </c>
      <c r="AT1634">
        <v>-1.9945707321166992</v>
      </c>
      <c r="AU1634">
        <v>-0.75087571144104004</v>
      </c>
      <c r="AV1634">
        <v>4.657341480255127</v>
      </c>
      <c r="AW1634">
        <v>4.7147517204284668</v>
      </c>
      <c r="AX1634">
        <v>4.76373291015625</v>
      </c>
      <c r="AY1634">
        <v>4.7740178108215332</v>
      </c>
      <c r="AZ1634">
        <v>4.711428165435791</v>
      </c>
      <c r="BA1634">
        <v>-0.95889031887054443</v>
      </c>
      <c r="BB1634">
        <v>-0.90166449546813965</v>
      </c>
      <c r="BC1634">
        <v>-0.82087171077728271</v>
      </c>
      <c r="BD1634">
        <v>-0.61458706855773926</v>
      </c>
      <c r="BE1634">
        <v>-1.1493858098983765</v>
      </c>
      <c r="BF1634">
        <v>-1.6102378368377686</v>
      </c>
      <c r="BG1634">
        <v>-0.86044228076934814</v>
      </c>
      <c r="BH1634">
        <v>-0.64150822162628174</v>
      </c>
      <c r="BI1634">
        <v>-0.49932470917701721</v>
      </c>
      <c r="BJ1634">
        <v>-0.48826727271080017</v>
      </c>
      <c r="BK1634">
        <v>-0.50253653526306152</v>
      </c>
      <c r="BL1634">
        <v>-0.52337795495986938</v>
      </c>
      <c r="BM1634">
        <v>-0.61200463771820068</v>
      </c>
      <c r="BN1634">
        <v>-0.70391201972961426</v>
      </c>
      <c r="BO1634">
        <v>-0.78766107559204102</v>
      </c>
      <c r="BP1634">
        <v>-0.84297412633895874</v>
      </c>
      <c r="BQ1634">
        <v>-0.96029508113861084</v>
      </c>
      <c r="BR1634">
        <v>-0.99840855598449707</v>
      </c>
      <c r="BS1634">
        <v>1.1595132760703564E-2</v>
      </c>
      <c r="BT1634">
        <v>4.9997320175170898</v>
      </c>
      <c r="BU1634">
        <v>5.0446867942810059</v>
      </c>
      <c r="BV1634">
        <v>5.0794510841369629</v>
      </c>
      <c r="BW1634">
        <v>5.0827541351318359</v>
      </c>
      <c r="BX1634">
        <v>5.0276851654052734</v>
      </c>
      <c r="BY1634">
        <v>-0.2123374342918396</v>
      </c>
      <c r="BZ1634">
        <v>-0.56367594003677368</v>
      </c>
      <c r="CA1634">
        <v>-0.52681320905685425</v>
      </c>
      <c r="CB1634">
        <v>-0.41360557079315186</v>
      </c>
      <c r="CC1634">
        <v>-0.67503261566162109</v>
      </c>
      <c r="CD1634">
        <v>-0.918509840965271</v>
      </c>
      <c r="CE1634">
        <v>5.137324333190918E-2</v>
      </c>
      <c r="CF1634">
        <v>3.7653367966413498E-2</v>
      </c>
      <c r="CG1634">
        <v>1.8689978867769241E-2</v>
      </c>
      <c r="CH1634">
        <v>1.8984415510203689E-4</v>
      </c>
      <c r="CI1634">
        <v>-2.5155620649456978E-2</v>
      </c>
      <c r="CJ1634">
        <v>-3.6072749644517899E-2</v>
      </c>
      <c r="CK1634">
        <v>-0.10613933205604553</v>
      </c>
      <c r="CL1634">
        <v>-0.17259718477725983</v>
      </c>
      <c r="CM1634">
        <v>-0.22053639590740204</v>
      </c>
      <c r="CN1634">
        <v>-0.2339506596326828</v>
      </c>
      <c r="CO1634">
        <v>-0.30059579014778137</v>
      </c>
      <c r="CP1634">
        <v>-0.30846962332725525</v>
      </c>
      <c r="CQ1634">
        <v>0.5396801233291626</v>
      </c>
      <c r="CR1634">
        <v>5.2368707656860352</v>
      </c>
      <c r="CS1634">
        <v>5.2731990814208984</v>
      </c>
      <c r="CT1634">
        <v>5.2981166839599609</v>
      </c>
      <c r="CU1634">
        <v>5.2965841293334961</v>
      </c>
      <c r="CV1634">
        <v>5.2467241287231445</v>
      </c>
      <c r="CW1634">
        <v>0.30472281575202942</v>
      </c>
      <c r="CX1634">
        <v>-0.32958614826202393</v>
      </c>
      <c r="CY1634">
        <v>-0.32314920425415039</v>
      </c>
      <c r="CZ1634">
        <v>-0.27440637350082397</v>
      </c>
      <c r="DA1634">
        <v>-0.34649699926376343</v>
      </c>
      <c r="DB1634">
        <v>-0.43942117691040039</v>
      </c>
      <c r="DC1634">
        <v>0.9631887674331665</v>
      </c>
      <c r="DD1634">
        <v>0.71681493520736694</v>
      </c>
      <c r="DE1634">
        <v>0.5367046594619751</v>
      </c>
      <c r="DF1634">
        <v>0.48864695429801941</v>
      </c>
      <c r="DG1634">
        <v>0.45222526788711548</v>
      </c>
      <c r="DH1634">
        <v>0.4512324333190918</v>
      </c>
      <c r="DI1634">
        <v>0.39972594380378723</v>
      </c>
      <c r="DJ1634">
        <v>0.35871762037277222</v>
      </c>
      <c r="DK1634">
        <v>0.34658828377723694</v>
      </c>
      <c r="DL1634">
        <v>0.37507280707359314</v>
      </c>
      <c r="DM1634">
        <v>0.3591035008430481</v>
      </c>
      <c r="DN1634">
        <v>0.38146927952766418</v>
      </c>
      <c r="DO1634">
        <v>1.0677651166915894</v>
      </c>
      <c r="DP1634">
        <v>5.4740095138549805</v>
      </c>
      <c r="DQ1634">
        <v>5.501711368560791</v>
      </c>
      <c r="DR1634">
        <v>5.516782283782959</v>
      </c>
      <c r="DS1634">
        <v>5.5104141235351563</v>
      </c>
      <c r="DT1634">
        <v>5.4657630920410156</v>
      </c>
      <c r="DU1634">
        <v>0.82178306579589844</v>
      </c>
      <c r="DV1634">
        <v>-9.5496326684951782E-2</v>
      </c>
      <c r="DW1634">
        <v>-0.11948517709970474</v>
      </c>
      <c r="DX1634">
        <v>-0.13520717620849609</v>
      </c>
      <c r="DY1634">
        <v>-1.7961384728550911E-2</v>
      </c>
      <c r="DZ1634">
        <v>3.9667487144470215E-2</v>
      </c>
      <c r="EA1634">
        <v>2.2797055244445801</v>
      </c>
      <c r="EB1634">
        <v>1.6974164247512817</v>
      </c>
      <c r="EC1634">
        <v>1.2846355438232422</v>
      </c>
      <c r="ED1634">
        <v>1.1939014196395874</v>
      </c>
      <c r="EE1634">
        <v>1.1414874792098999</v>
      </c>
      <c r="EF1634">
        <v>1.1548236608505249</v>
      </c>
      <c r="EG1634">
        <v>1.1301150321960449</v>
      </c>
      <c r="EH1634">
        <v>1.1258518695831299</v>
      </c>
      <c r="EI1634">
        <v>1.1654262542724609</v>
      </c>
      <c r="EJ1634">
        <v>1.2544059753417969</v>
      </c>
      <c r="EK1634">
        <v>1.3116044998168945</v>
      </c>
      <c r="EL1634">
        <v>1.3776314258575439</v>
      </c>
      <c r="EM1634">
        <v>1.8302359580993652</v>
      </c>
      <c r="EN1634">
        <v>5.8164000511169434</v>
      </c>
      <c r="EO1634">
        <v>5.8316464424133301</v>
      </c>
      <c r="EP1634">
        <v>5.8325004577636719</v>
      </c>
      <c r="EQ1634">
        <v>5.819150447845459</v>
      </c>
      <c r="ER1634">
        <v>5.782020092010498</v>
      </c>
      <c r="ES1634">
        <v>1.5683358907699585</v>
      </c>
      <c r="ET1634">
        <v>0.2424921840429306</v>
      </c>
      <c r="EU1634">
        <v>0.17457333207130432</v>
      </c>
      <c r="EV1634">
        <v>6.5774351358413696E-2</v>
      </c>
      <c r="EW1634">
        <v>0.45639187097549438</v>
      </c>
      <c r="EX1634">
        <v>0.731395423412323</v>
      </c>
      <c r="EY1634">
        <v>61.690818786621094</v>
      </c>
      <c r="EZ1634">
        <v>61.442218780517578</v>
      </c>
      <c r="FA1634">
        <v>61.24102783203125</v>
      </c>
      <c r="FB1634">
        <v>60.575332641601563</v>
      </c>
      <c r="FC1634">
        <v>60.240108489990234</v>
      </c>
      <c r="FD1634">
        <v>59.633346557617188</v>
      </c>
      <c r="FE1634">
        <v>61.662235260009766</v>
      </c>
      <c r="FF1634">
        <v>64.064506530761719</v>
      </c>
      <c r="FG1634">
        <v>67.543983459472656</v>
      </c>
      <c r="FH1634">
        <v>71.25970458984375</v>
      </c>
      <c r="FI1634">
        <v>74.155426025390625</v>
      </c>
      <c r="FJ1634">
        <v>75.191314697265625</v>
      </c>
      <c r="FK1634">
        <v>74.621658325195313</v>
      </c>
      <c r="FL1634">
        <v>75.170669555664063</v>
      </c>
      <c r="FM1634">
        <v>75.697944641113281</v>
      </c>
      <c r="FN1634">
        <v>74.934104919433594</v>
      </c>
      <c r="FO1634">
        <v>74.104316711425781</v>
      </c>
      <c r="FP1634">
        <v>72.974067687988281</v>
      </c>
      <c r="FQ1634">
        <v>71.541526794433594</v>
      </c>
      <c r="FR1634">
        <v>68.597007751464844</v>
      </c>
      <c r="FS1634">
        <v>66.677635192871094</v>
      </c>
      <c r="FT1634">
        <v>65.686187744140625</v>
      </c>
      <c r="FU1634">
        <v>65.384239196777344</v>
      </c>
      <c r="FV1634">
        <v>64.085685729980469</v>
      </c>
      <c r="FW1634">
        <v>181</v>
      </c>
      <c r="FX1634">
        <v>8.9820645749568939E-2</v>
      </c>
      <c r="FY1634">
        <v>1</v>
      </c>
    </row>
    <row r="1635" spans="1:181" x14ac:dyDescent="0.2">
      <c r="A1635" t="s">
        <v>243</v>
      </c>
      <c r="B1635" t="s">
        <v>239</v>
      </c>
      <c r="C1635" t="s">
        <v>214</v>
      </c>
      <c r="D1635" t="s">
        <v>37</v>
      </c>
      <c r="E1635">
        <v>2017</v>
      </c>
      <c r="F1635" t="s">
        <v>225</v>
      </c>
      <c r="G1635" t="s">
        <v>245</v>
      </c>
      <c r="H1635">
        <v>190</v>
      </c>
      <c r="K1635">
        <v>14.723077774047852</v>
      </c>
      <c r="L1635">
        <v>14.075599670410156</v>
      </c>
      <c r="M1635">
        <v>13.613712310791016</v>
      </c>
      <c r="N1635">
        <v>13.893265724182129</v>
      </c>
      <c r="O1635">
        <v>14.570068359375</v>
      </c>
      <c r="P1635">
        <v>15.368913650512695</v>
      </c>
      <c r="Q1635">
        <v>18.121105194091797</v>
      </c>
      <c r="R1635">
        <v>20.884857177734375</v>
      </c>
      <c r="S1635">
        <v>23.96136474609375</v>
      </c>
      <c r="T1635">
        <v>26.022308349609375</v>
      </c>
      <c r="U1635">
        <v>29.158548355102539</v>
      </c>
      <c r="V1635">
        <v>30.392190933227539</v>
      </c>
      <c r="W1635">
        <v>30.674322128295898</v>
      </c>
      <c r="X1635">
        <v>31.174650192260742</v>
      </c>
      <c r="Y1635">
        <v>31.387367248535156</v>
      </c>
      <c r="Z1635">
        <v>31.223903656005859</v>
      </c>
      <c r="AA1635">
        <v>31.014307022094727</v>
      </c>
      <c r="AB1635">
        <v>30.867820739746094</v>
      </c>
      <c r="AC1635">
        <v>30.608846664428711</v>
      </c>
      <c r="AD1635">
        <v>29.782438278198242</v>
      </c>
      <c r="AE1635">
        <v>28.115039825439453</v>
      </c>
      <c r="AF1635">
        <v>22.850555419921875</v>
      </c>
      <c r="AG1635">
        <v>18.281854629516602</v>
      </c>
      <c r="AH1635">
        <v>15.467840194702148</v>
      </c>
      <c r="AI1635">
        <v>-2.1769590377807617</v>
      </c>
      <c r="AJ1635">
        <v>-1.6221096515655518</v>
      </c>
      <c r="AK1635">
        <v>-1.2472555637359619</v>
      </c>
      <c r="AL1635">
        <v>-1.1935217380523682</v>
      </c>
      <c r="AM1635">
        <v>-1.1917986869812012</v>
      </c>
      <c r="AN1635">
        <v>-1.2269692420959473</v>
      </c>
      <c r="AO1635">
        <v>-1.3423937559127808</v>
      </c>
      <c r="AP1635">
        <v>-1.4710462093353271</v>
      </c>
      <c r="AQ1635">
        <v>-1.6064990758895874</v>
      </c>
      <c r="AR1635">
        <v>-1.7223073244094849</v>
      </c>
      <c r="AS1635">
        <v>-1.9127961397171021</v>
      </c>
      <c r="AT1635">
        <v>-1.9945707321166992</v>
      </c>
      <c r="AU1635">
        <v>-0.75087571144104004</v>
      </c>
      <c r="AV1635">
        <v>4.657341480255127</v>
      </c>
      <c r="AW1635">
        <v>4.7147517204284668</v>
      </c>
      <c r="AX1635">
        <v>4.76373291015625</v>
      </c>
      <c r="AY1635">
        <v>4.7740178108215332</v>
      </c>
      <c r="AZ1635">
        <v>4.711428165435791</v>
      </c>
      <c r="BA1635">
        <v>-0.95889031887054443</v>
      </c>
      <c r="BB1635">
        <v>-0.90166449546813965</v>
      </c>
      <c r="BC1635">
        <v>-0.82087171077728271</v>
      </c>
      <c r="BD1635">
        <v>-0.61458706855773926</v>
      </c>
      <c r="BE1635">
        <v>-1.1493858098983765</v>
      </c>
      <c r="BF1635">
        <v>-1.6102378368377686</v>
      </c>
      <c r="BG1635">
        <v>-0.86044228076934814</v>
      </c>
      <c r="BH1635">
        <v>-0.64150822162628174</v>
      </c>
      <c r="BI1635">
        <v>-0.49932470917701721</v>
      </c>
      <c r="BJ1635">
        <v>-0.48826727271080017</v>
      </c>
      <c r="BK1635">
        <v>-0.50253653526306152</v>
      </c>
      <c r="BL1635">
        <v>-0.52337795495986938</v>
      </c>
      <c r="BM1635">
        <v>-0.61200463771820068</v>
      </c>
      <c r="BN1635">
        <v>-0.70391201972961426</v>
      </c>
      <c r="BO1635">
        <v>-0.78766107559204102</v>
      </c>
      <c r="BP1635">
        <v>-0.84297412633895874</v>
      </c>
      <c r="BQ1635">
        <v>-0.96029508113861084</v>
      </c>
      <c r="BR1635">
        <v>-0.99840855598449707</v>
      </c>
      <c r="BS1635">
        <v>1.1595132760703564E-2</v>
      </c>
      <c r="BT1635">
        <v>4.9997320175170898</v>
      </c>
      <c r="BU1635">
        <v>5.0446867942810059</v>
      </c>
      <c r="BV1635">
        <v>5.0794510841369629</v>
      </c>
      <c r="BW1635">
        <v>5.0827541351318359</v>
      </c>
      <c r="BX1635">
        <v>5.0276851654052734</v>
      </c>
      <c r="BY1635">
        <v>-0.2123374342918396</v>
      </c>
      <c r="BZ1635">
        <v>-0.56367594003677368</v>
      </c>
      <c r="CA1635">
        <v>-0.52681320905685425</v>
      </c>
      <c r="CB1635">
        <v>-0.41360557079315186</v>
      </c>
      <c r="CC1635">
        <v>-0.67503261566162109</v>
      </c>
      <c r="CD1635">
        <v>-0.918509840965271</v>
      </c>
      <c r="CE1635">
        <v>5.137324333190918E-2</v>
      </c>
      <c r="CF1635">
        <v>3.7653367966413498E-2</v>
      </c>
      <c r="CG1635">
        <v>1.8689978867769241E-2</v>
      </c>
      <c r="CH1635">
        <v>1.8984415510203689E-4</v>
      </c>
      <c r="CI1635">
        <v>-2.5155620649456978E-2</v>
      </c>
      <c r="CJ1635">
        <v>-3.6072749644517899E-2</v>
      </c>
      <c r="CK1635">
        <v>-0.10613933205604553</v>
      </c>
      <c r="CL1635">
        <v>-0.17259718477725983</v>
      </c>
      <c r="CM1635">
        <v>-0.22053639590740204</v>
      </c>
      <c r="CN1635">
        <v>-0.2339506596326828</v>
      </c>
      <c r="CO1635">
        <v>-0.30059579014778137</v>
      </c>
      <c r="CP1635">
        <v>-0.30846962332725525</v>
      </c>
      <c r="CQ1635">
        <v>0.5396801233291626</v>
      </c>
      <c r="CR1635">
        <v>5.2368707656860352</v>
      </c>
      <c r="CS1635">
        <v>5.2731990814208984</v>
      </c>
      <c r="CT1635">
        <v>5.2981166839599609</v>
      </c>
      <c r="CU1635">
        <v>5.2965841293334961</v>
      </c>
      <c r="CV1635">
        <v>5.2467241287231445</v>
      </c>
      <c r="CW1635">
        <v>0.30472281575202942</v>
      </c>
      <c r="CX1635">
        <v>-0.32958614826202393</v>
      </c>
      <c r="CY1635">
        <v>-0.32314920425415039</v>
      </c>
      <c r="CZ1635">
        <v>-0.27440637350082397</v>
      </c>
      <c r="DA1635">
        <v>-0.34649699926376343</v>
      </c>
      <c r="DB1635">
        <v>-0.43942117691040039</v>
      </c>
      <c r="DC1635">
        <v>0.9631887674331665</v>
      </c>
      <c r="DD1635">
        <v>0.71681493520736694</v>
      </c>
      <c r="DE1635">
        <v>0.5367046594619751</v>
      </c>
      <c r="DF1635">
        <v>0.48864695429801941</v>
      </c>
      <c r="DG1635">
        <v>0.45222526788711548</v>
      </c>
      <c r="DH1635">
        <v>0.4512324333190918</v>
      </c>
      <c r="DI1635">
        <v>0.39972594380378723</v>
      </c>
      <c r="DJ1635">
        <v>0.35871762037277222</v>
      </c>
      <c r="DK1635">
        <v>0.34658828377723694</v>
      </c>
      <c r="DL1635">
        <v>0.37507280707359314</v>
      </c>
      <c r="DM1635">
        <v>0.3591035008430481</v>
      </c>
      <c r="DN1635">
        <v>0.38146927952766418</v>
      </c>
      <c r="DO1635">
        <v>1.0677651166915894</v>
      </c>
      <c r="DP1635">
        <v>5.4740095138549805</v>
      </c>
      <c r="DQ1635">
        <v>5.501711368560791</v>
      </c>
      <c r="DR1635">
        <v>5.516782283782959</v>
      </c>
      <c r="DS1635">
        <v>5.5104141235351563</v>
      </c>
      <c r="DT1635">
        <v>5.4657630920410156</v>
      </c>
      <c r="DU1635">
        <v>0.82178306579589844</v>
      </c>
      <c r="DV1635">
        <v>-9.5496326684951782E-2</v>
      </c>
      <c r="DW1635">
        <v>-0.11948517709970474</v>
      </c>
      <c r="DX1635">
        <v>-0.13520717620849609</v>
      </c>
      <c r="DY1635">
        <v>-1.7961384728550911E-2</v>
      </c>
      <c r="DZ1635">
        <v>3.9667487144470215E-2</v>
      </c>
      <c r="EA1635">
        <v>2.2797055244445801</v>
      </c>
      <c r="EB1635">
        <v>1.6974164247512817</v>
      </c>
      <c r="EC1635">
        <v>1.2846355438232422</v>
      </c>
      <c r="ED1635">
        <v>1.1939014196395874</v>
      </c>
      <c r="EE1635">
        <v>1.1414874792098999</v>
      </c>
      <c r="EF1635">
        <v>1.1548236608505249</v>
      </c>
      <c r="EG1635">
        <v>1.1301150321960449</v>
      </c>
      <c r="EH1635">
        <v>1.1258518695831299</v>
      </c>
      <c r="EI1635">
        <v>1.1654262542724609</v>
      </c>
      <c r="EJ1635">
        <v>1.2544059753417969</v>
      </c>
      <c r="EK1635">
        <v>1.3116044998168945</v>
      </c>
      <c r="EL1635">
        <v>1.3776314258575439</v>
      </c>
      <c r="EM1635">
        <v>1.8302359580993652</v>
      </c>
      <c r="EN1635">
        <v>5.8164000511169434</v>
      </c>
      <c r="EO1635">
        <v>5.8316464424133301</v>
      </c>
      <c r="EP1635">
        <v>5.8325004577636719</v>
      </c>
      <c r="EQ1635">
        <v>5.819150447845459</v>
      </c>
      <c r="ER1635">
        <v>5.782020092010498</v>
      </c>
      <c r="ES1635">
        <v>1.5683358907699585</v>
      </c>
      <c r="ET1635">
        <v>0.2424921840429306</v>
      </c>
      <c r="EU1635">
        <v>0.17457333207130432</v>
      </c>
      <c r="EV1635">
        <v>6.5774351358413696E-2</v>
      </c>
      <c r="EW1635">
        <v>0.45639187097549438</v>
      </c>
      <c r="EX1635">
        <v>0.731395423412323</v>
      </c>
      <c r="EY1635">
        <v>61.690818786621094</v>
      </c>
      <c r="EZ1635">
        <v>61.442218780517578</v>
      </c>
      <c r="FA1635">
        <v>61.24102783203125</v>
      </c>
      <c r="FB1635">
        <v>60.575332641601563</v>
      </c>
      <c r="FC1635">
        <v>60.240108489990234</v>
      </c>
      <c r="FD1635">
        <v>59.633346557617188</v>
      </c>
      <c r="FE1635">
        <v>61.662235260009766</v>
      </c>
      <c r="FF1635">
        <v>64.064506530761719</v>
      </c>
      <c r="FG1635">
        <v>67.543983459472656</v>
      </c>
      <c r="FH1635">
        <v>71.25970458984375</v>
      </c>
      <c r="FI1635">
        <v>74.155426025390625</v>
      </c>
      <c r="FJ1635">
        <v>75.191314697265625</v>
      </c>
      <c r="FK1635">
        <v>74.621658325195313</v>
      </c>
      <c r="FL1635">
        <v>75.170669555664063</v>
      </c>
      <c r="FM1635">
        <v>75.697944641113281</v>
      </c>
      <c r="FN1635">
        <v>74.934104919433594</v>
      </c>
      <c r="FO1635">
        <v>74.104316711425781</v>
      </c>
      <c r="FP1635">
        <v>72.974067687988281</v>
      </c>
      <c r="FQ1635">
        <v>71.541526794433594</v>
      </c>
      <c r="FR1635">
        <v>68.597007751464844</v>
      </c>
      <c r="FS1635">
        <v>66.677635192871094</v>
      </c>
      <c r="FT1635">
        <v>65.686187744140625</v>
      </c>
      <c r="FU1635">
        <v>65.384239196777344</v>
      </c>
      <c r="FV1635">
        <v>64.085685729980469</v>
      </c>
      <c r="FW1635">
        <v>181</v>
      </c>
      <c r="FX1635">
        <v>8.9820645749568939E-2</v>
      </c>
      <c r="FY1635">
        <v>1</v>
      </c>
    </row>
    <row r="1636" spans="1:181" x14ac:dyDescent="0.2">
      <c r="A1636" t="s">
        <v>243</v>
      </c>
      <c r="B1636" t="s">
        <v>239</v>
      </c>
      <c r="C1636" t="s">
        <v>214</v>
      </c>
      <c r="D1636" t="s">
        <v>37</v>
      </c>
      <c r="E1636">
        <v>2018</v>
      </c>
      <c r="F1636" t="s">
        <v>225</v>
      </c>
      <c r="G1636" t="s">
        <v>245</v>
      </c>
      <c r="H1636">
        <v>190</v>
      </c>
      <c r="K1636">
        <v>14.723077774047852</v>
      </c>
      <c r="L1636">
        <v>14.075599670410156</v>
      </c>
      <c r="M1636">
        <v>13.613712310791016</v>
      </c>
      <c r="N1636">
        <v>13.893265724182129</v>
      </c>
      <c r="O1636">
        <v>14.570068359375</v>
      </c>
      <c r="P1636">
        <v>15.368913650512695</v>
      </c>
      <c r="Q1636">
        <v>18.121105194091797</v>
      </c>
      <c r="R1636">
        <v>20.884857177734375</v>
      </c>
      <c r="S1636">
        <v>23.96136474609375</v>
      </c>
      <c r="T1636">
        <v>26.022308349609375</v>
      </c>
      <c r="U1636">
        <v>29.158548355102539</v>
      </c>
      <c r="V1636">
        <v>30.392190933227539</v>
      </c>
      <c r="W1636">
        <v>30.674322128295898</v>
      </c>
      <c r="X1636">
        <v>31.174650192260742</v>
      </c>
      <c r="Y1636">
        <v>31.387367248535156</v>
      </c>
      <c r="Z1636">
        <v>31.223903656005859</v>
      </c>
      <c r="AA1636">
        <v>31.014307022094727</v>
      </c>
      <c r="AB1636">
        <v>30.867820739746094</v>
      </c>
      <c r="AC1636">
        <v>30.608846664428711</v>
      </c>
      <c r="AD1636">
        <v>29.782438278198242</v>
      </c>
      <c r="AE1636">
        <v>28.115039825439453</v>
      </c>
      <c r="AF1636">
        <v>22.850555419921875</v>
      </c>
      <c r="AG1636">
        <v>18.281854629516602</v>
      </c>
      <c r="AH1636">
        <v>15.467840194702148</v>
      </c>
      <c r="AI1636">
        <v>-2.1769590377807617</v>
      </c>
      <c r="AJ1636">
        <v>-1.6221096515655518</v>
      </c>
      <c r="AK1636">
        <v>-1.2472555637359619</v>
      </c>
      <c r="AL1636">
        <v>-1.1935217380523682</v>
      </c>
      <c r="AM1636">
        <v>-1.1917986869812012</v>
      </c>
      <c r="AN1636">
        <v>-1.2269692420959473</v>
      </c>
      <c r="AO1636">
        <v>-1.3423937559127808</v>
      </c>
      <c r="AP1636">
        <v>-1.4710462093353271</v>
      </c>
      <c r="AQ1636">
        <v>-1.6064990758895874</v>
      </c>
      <c r="AR1636">
        <v>-1.7223073244094849</v>
      </c>
      <c r="AS1636">
        <v>-1.9127961397171021</v>
      </c>
      <c r="AT1636">
        <v>-1.9945707321166992</v>
      </c>
      <c r="AU1636">
        <v>-0.75087571144104004</v>
      </c>
      <c r="AV1636">
        <v>4.657341480255127</v>
      </c>
      <c r="AW1636">
        <v>4.7147517204284668</v>
      </c>
      <c r="AX1636">
        <v>4.76373291015625</v>
      </c>
      <c r="AY1636">
        <v>4.7740178108215332</v>
      </c>
      <c r="AZ1636">
        <v>4.711428165435791</v>
      </c>
      <c r="BA1636">
        <v>-0.95889031887054443</v>
      </c>
      <c r="BB1636">
        <v>-0.90166449546813965</v>
      </c>
      <c r="BC1636">
        <v>-0.82087171077728271</v>
      </c>
      <c r="BD1636">
        <v>-0.61458706855773926</v>
      </c>
      <c r="BE1636">
        <v>-1.1493858098983765</v>
      </c>
      <c r="BF1636">
        <v>-1.6102378368377686</v>
      </c>
      <c r="BG1636">
        <v>-0.86044228076934814</v>
      </c>
      <c r="BH1636">
        <v>-0.64150822162628174</v>
      </c>
      <c r="BI1636">
        <v>-0.49932470917701721</v>
      </c>
      <c r="BJ1636">
        <v>-0.48826727271080017</v>
      </c>
      <c r="BK1636">
        <v>-0.50253653526306152</v>
      </c>
      <c r="BL1636">
        <v>-0.52337795495986938</v>
      </c>
      <c r="BM1636">
        <v>-0.61200463771820068</v>
      </c>
      <c r="BN1636">
        <v>-0.70391201972961426</v>
      </c>
      <c r="BO1636">
        <v>-0.78766107559204102</v>
      </c>
      <c r="BP1636">
        <v>-0.84297412633895874</v>
      </c>
      <c r="BQ1636">
        <v>-0.96029508113861084</v>
      </c>
      <c r="BR1636">
        <v>-0.99840855598449707</v>
      </c>
      <c r="BS1636">
        <v>1.1595132760703564E-2</v>
      </c>
      <c r="BT1636">
        <v>4.9997320175170898</v>
      </c>
      <c r="BU1636">
        <v>5.0446867942810059</v>
      </c>
      <c r="BV1636">
        <v>5.0794510841369629</v>
      </c>
      <c r="BW1636">
        <v>5.0827541351318359</v>
      </c>
      <c r="BX1636">
        <v>5.0276851654052734</v>
      </c>
      <c r="BY1636">
        <v>-0.2123374342918396</v>
      </c>
      <c r="BZ1636">
        <v>-0.56367594003677368</v>
      </c>
      <c r="CA1636">
        <v>-0.52681320905685425</v>
      </c>
      <c r="CB1636">
        <v>-0.41360557079315186</v>
      </c>
      <c r="CC1636">
        <v>-0.67503261566162109</v>
      </c>
      <c r="CD1636">
        <v>-0.918509840965271</v>
      </c>
      <c r="CE1636">
        <v>5.137324333190918E-2</v>
      </c>
      <c r="CF1636">
        <v>3.7653367966413498E-2</v>
      </c>
      <c r="CG1636">
        <v>1.8689978867769241E-2</v>
      </c>
      <c r="CH1636">
        <v>1.8984415510203689E-4</v>
      </c>
      <c r="CI1636">
        <v>-2.5155620649456978E-2</v>
      </c>
      <c r="CJ1636">
        <v>-3.6072749644517899E-2</v>
      </c>
      <c r="CK1636">
        <v>-0.10613933205604553</v>
      </c>
      <c r="CL1636">
        <v>-0.17259718477725983</v>
      </c>
      <c r="CM1636">
        <v>-0.22053639590740204</v>
      </c>
      <c r="CN1636">
        <v>-0.2339506596326828</v>
      </c>
      <c r="CO1636">
        <v>-0.30059579014778137</v>
      </c>
      <c r="CP1636">
        <v>-0.30846962332725525</v>
      </c>
      <c r="CQ1636">
        <v>0.5396801233291626</v>
      </c>
      <c r="CR1636">
        <v>5.2368707656860352</v>
      </c>
      <c r="CS1636">
        <v>5.2731990814208984</v>
      </c>
      <c r="CT1636">
        <v>5.2981166839599609</v>
      </c>
      <c r="CU1636">
        <v>5.2965841293334961</v>
      </c>
      <c r="CV1636">
        <v>5.2467241287231445</v>
      </c>
      <c r="CW1636">
        <v>0.30472281575202942</v>
      </c>
      <c r="CX1636">
        <v>-0.32958614826202393</v>
      </c>
      <c r="CY1636">
        <v>-0.32314920425415039</v>
      </c>
      <c r="CZ1636">
        <v>-0.27440637350082397</v>
      </c>
      <c r="DA1636">
        <v>-0.34649699926376343</v>
      </c>
      <c r="DB1636">
        <v>-0.43942117691040039</v>
      </c>
      <c r="DC1636">
        <v>0.9631887674331665</v>
      </c>
      <c r="DD1636">
        <v>0.71681493520736694</v>
      </c>
      <c r="DE1636">
        <v>0.5367046594619751</v>
      </c>
      <c r="DF1636">
        <v>0.48864695429801941</v>
      </c>
      <c r="DG1636">
        <v>0.45222526788711548</v>
      </c>
      <c r="DH1636">
        <v>0.4512324333190918</v>
      </c>
      <c r="DI1636">
        <v>0.39972594380378723</v>
      </c>
      <c r="DJ1636">
        <v>0.35871762037277222</v>
      </c>
      <c r="DK1636">
        <v>0.34658828377723694</v>
      </c>
      <c r="DL1636">
        <v>0.37507280707359314</v>
      </c>
      <c r="DM1636">
        <v>0.3591035008430481</v>
      </c>
      <c r="DN1636">
        <v>0.38146927952766418</v>
      </c>
      <c r="DO1636">
        <v>1.0677651166915894</v>
      </c>
      <c r="DP1636">
        <v>5.4740095138549805</v>
      </c>
      <c r="DQ1636">
        <v>5.501711368560791</v>
      </c>
      <c r="DR1636">
        <v>5.516782283782959</v>
      </c>
      <c r="DS1636">
        <v>5.5104141235351563</v>
      </c>
      <c r="DT1636">
        <v>5.4657630920410156</v>
      </c>
      <c r="DU1636">
        <v>0.82178306579589844</v>
      </c>
      <c r="DV1636">
        <v>-9.5496326684951782E-2</v>
      </c>
      <c r="DW1636">
        <v>-0.11948517709970474</v>
      </c>
      <c r="DX1636">
        <v>-0.13520717620849609</v>
      </c>
      <c r="DY1636">
        <v>-1.7961384728550911E-2</v>
      </c>
      <c r="DZ1636">
        <v>3.9667487144470215E-2</v>
      </c>
      <c r="EA1636">
        <v>2.2797055244445801</v>
      </c>
      <c r="EB1636">
        <v>1.6974164247512817</v>
      </c>
      <c r="EC1636">
        <v>1.2846355438232422</v>
      </c>
      <c r="ED1636">
        <v>1.1939014196395874</v>
      </c>
      <c r="EE1636">
        <v>1.1414874792098999</v>
      </c>
      <c r="EF1636">
        <v>1.1548236608505249</v>
      </c>
      <c r="EG1636">
        <v>1.1301150321960449</v>
      </c>
      <c r="EH1636">
        <v>1.1258518695831299</v>
      </c>
      <c r="EI1636">
        <v>1.1654262542724609</v>
      </c>
      <c r="EJ1636">
        <v>1.2544059753417969</v>
      </c>
      <c r="EK1636">
        <v>1.3116044998168945</v>
      </c>
      <c r="EL1636">
        <v>1.3776314258575439</v>
      </c>
      <c r="EM1636">
        <v>1.8302359580993652</v>
      </c>
      <c r="EN1636">
        <v>5.8164000511169434</v>
      </c>
      <c r="EO1636">
        <v>5.8316464424133301</v>
      </c>
      <c r="EP1636">
        <v>5.8325004577636719</v>
      </c>
      <c r="EQ1636">
        <v>5.819150447845459</v>
      </c>
      <c r="ER1636">
        <v>5.782020092010498</v>
      </c>
      <c r="ES1636">
        <v>1.5683358907699585</v>
      </c>
      <c r="ET1636">
        <v>0.2424921840429306</v>
      </c>
      <c r="EU1636">
        <v>0.17457333207130432</v>
      </c>
      <c r="EV1636">
        <v>6.5774351358413696E-2</v>
      </c>
      <c r="EW1636">
        <v>0.45639187097549438</v>
      </c>
      <c r="EX1636">
        <v>0.731395423412323</v>
      </c>
      <c r="EY1636">
        <v>61.690818786621094</v>
      </c>
      <c r="EZ1636">
        <v>61.442218780517578</v>
      </c>
      <c r="FA1636">
        <v>61.24102783203125</v>
      </c>
      <c r="FB1636">
        <v>60.575332641601563</v>
      </c>
      <c r="FC1636">
        <v>60.240108489990234</v>
      </c>
      <c r="FD1636">
        <v>59.633346557617188</v>
      </c>
      <c r="FE1636">
        <v>61.662235260009766</v>
      </c>
      <c r="FF1636">
        <v>64.064506530761719</v>
      </c>
      <c r="FG1636">
        <v>67.543983459472656</v>
      </c>
      <c r="FH1636">
        <v>71.25970458984375</v>
      </c>
      <c r="FI1636">
        <v>74.155426025390625</v>
      </c>
      <c r="FJ1636">
        <v>75.191314697265625</v>
      </c>
      <c r="FK1636">
        <v>74.621658325195313</v>
      </c>
      <c r="FL1636">
        <v>75.170669555664063</v>
      </c>
      <c r="FM1636">
        <v>75.697944641113281</v>
      </c>
      <c r="FN1636">
        <v>74.934104919433594</v>
      </c>
      <c r="FO1636">
        <v>74.104316711425781</v>
      </c>
      <c r="FP1636">
        <v>72.974067687988281</v>
      </c>
      <c r="FQ1636">
        <v>71.541526794433594</v>
      </c>
      <c r="FR1636">
        <v>68.597007751464844</v>
      </c>
      <c r="FS1636">
        <v>66.677635192871094</v>
      </c>
      <c r="FT1636">
        <v>65.686187744140625</v>
      </c>
      <c r="FU1636">
        <v>65.384239196777344</v>
      </c>
      <c r="FV1636">
        <v>64.085685729980469</v>
      </c>
      <c r="FW1636">
        <v>181</v>
      </c>
      <c r="FX1636">
        <v>8.9820645749568939E-2</v>
      </c>
      <c r="FY1636">
        <v>1</v>
      </c>
    </row>
    <row r="1637" spans="1:181" x14ac:dyDescent="0.2">
      <c r="A1637" t="s">
        <v>243</v>
      </c>
      <c r="B1637" t="s">
        <v>239</v>
      </c>
      <c r="C1637" t="s">
        <v>214</v>
      </c>
      <c r="D1637" t="s">
        <v>37</v>
      </c>
      <c r="E1637">
        <v>2019</v>
      </c>
      <c r="F1637" t="s">
        <v>225</v>
      </c>
      <c r="G1637" t="s">
        <v>245</v>
      </c>
      <c r="H1637">
        <v>190</v>
      </c>
      <c r="K1637">
        <v>14.723077774047852</v>
      </c>
      <c r="L1637">
        <v>14.075599670410156</v>
      </c>
      <c r="M1637">
        <v>13.613712310791016</v>
      </c>
      <c r="N1637">
        <v>13.893265724182129</v>
      </c>
      <c r="O1637">
        <v>14.570068359375</v>
      </c>
      <c r="P1637">
        <v>15.368913650512695</v>
      </c>
      <c r="Q1637">
        <v>18.121105194091797</v>
      </c>
      <c r="R1637">
        <v>20.884857177734375</v>
      </c>
      <c r="S1637">
        <v>23.96136474609375</v>
      </c>
      <c r="T1637">
        <v>26.022308349609375</v>
      </c>
      <c r="U1637">
        <v>29.158548355102539</v>
      </c>
      <c r="V1637">
        <v>30.392190933227539</v>
      </c>
      <c r="W1637">
        <v>30.674322128295898</v>
      </c>
      <c r="X1637">
        <v>31.174650192260742</v>
      </c>
      <c r="Y1637">
        <v>31.387367248535156</v>
      </c>
      <c r="Z1637">
        <v>31.223903656005859</v>
      </c>
      <c r="AA1637">
        <v>31.014307022094727</v>
      </c>
      <c r="AB1637">
        <v>30.867820739746094</v>
      </c>
      <c r="AC1637">
        <v>30.608846664428711</v>
      </c>
      <c r="AD1637">
        <v>29.782438278198242</v>
      </c>
      <c r="AE1637">
        <v>28.115039825439453</v>
      </c>
      <c r="AF1637">
        <v>22.850555419921875</v>
      </c>
      <c r="AG1637">
        <v>18.281854629516602</v>
      </c>
      <c r="AH1637">
        <v>15.467840194702148</v>
      </c>
      <c r="AI1637">
        <v>-2.1769590377807617</v>
      </c>
      <c r="AJ1637">
        <v>-1.6221096515655518</v>
      </c>
      <c r="AK1637">
        <v>-1.2472555637359619</v>
      </c>
      <c r="AL1637">
        <v>-1.1935217380523682</v>
      </c>
      <c r="AM1637">
        <v>-1.1917986869812012</v>
      </c>
      <c r="AN1637">
        <v>-1.2269692420959473</v>
      </c>
      <c r="AO1637">
        <v>-1.3423937559127808</v>
      </c>
      <c r="AP1637">
        <v>-1.4710462093353271</v>
      </c>
      <c r="AQ1637">
        <v>-1.6064990758895874</v>
      </c>
      <c r="AR1637">
        <v>-1.7223073244094849</v>
      </c>
      <c r="AS1637">
        <v>-1.9127961397171021</v>
      </c>
      <c r="AT1637">
        <v>-1.9945707321166992</v>
      </c>
      <c r="AU1637">
        <v>-0.75087571144104004</v>
      </c>
      <c r="AV1637">
        <v>4.657341480255127</v>
      </c>
      <c r="AW1637">
        <v>4.7147517204284668</v>
      </c>
      <c r="AX1637">
        <v>4.76373291015625</v>
      </c>
      <c r="AY1637">
        <v>4.7740178108215332</v>
      </c>
      <c r="AZ1637">
        <v>4.711428165435791</v>
      </c>
      <c r="BA1637">
        <v>-0.95889031887054443</v>
      </c>
      <c r="BB1637">
        <v>-0.90166449546813965</v>
      </c>
      <c r="BC1637">
        <v>-0.82087171077728271</v>
      </c>
      <c r="BD1637">
        <v>-0.61458706855773926</v>
      </c>
      <c r="BE1637">
        <v>-1.1493858098983765</v>
      </c>
      <c r="BF1637">
        <v>-1.6102378368377686</v>
      </c>
      <c r="BG1637">
        <v>-0.86044228076934814</v>
      </c>
      <c r="BH1637">
        <v>-0.64150822162628174</v>
      </c>
      <c r="BI1637">
        <v>-0.49932470917701721</v>
      </c>
      <c r="BJ1637">
        <v>-0.48826727271080017</v>
      </c>
      <c r="BK1637">
        <v>-0.50253653526306152</v>
      </c>
      <c r="BL1637">
        <v>-0.52337795495986938</v>
      </c>
      <c r="BM1637">
        <v>-0.61200463771820068</v>
      </c>
      <c r="BN1637">
        <v>-0.70391201972961426</v>
      </c>
      <c r="BO1637">
        <v>-0.78766107559204102</v>
      </c>
      <c r="BP1637">
        <v>-0.84297412633895874</v>
      </c>
      <c r="BQ1637">
        <v>-0.96029508113861084</v>
      </c>
      <c r="BR1637">
        <v>-0.99840855598449707</v>
      </c>
      <c r="BS1637">
        <v>1.1595132760703564E-2</v>
      </c>
      <c r="BT1637">
        <v>4.9997320175170898</v>
      </c>
      <c r="BU1637">
        <v>5.0446867942810059</v>
      </c>
      <c r="BV1637">
        <v>5.0794510841369629</v>
      </c>
      <c r="BW1637">
        <v>5.0827541351318359</v>
      </c>
      <c r="BX1637">
        <v>5.0276851654052734</v>
      </c>
      <c r="BY1637">
        <v>-0.2123374342918396</v>
      </c>
      <c r="BZ1637">
        <v>-0.56367594003677368</v>
      </c>
      <c r="CA1637">
        <v>-0.52681320905685425</v>
      </c>
      <c r="CB1637">
        <v>-0.41360557079315186</v>
      </c>
      <c r="CC1637">
        <v>-0.67503261566162109</v>
      </c>
      <c r="CD1637">
        <v>-0.918509840965271</v>
      </c>
      <c r="CE1637">
        <v>5.137324333190918E-2</v>
      </c>
      <c r="CF1637">
        <v>3.7653367966413498E-2</v>
      </c>
      <c r="CG1637">
        <v>1.8689978867769241E-2</v>
      </c>
      <c r="CH1637">
        <v>1.8984415510203689E-4</v>
      </c>
      <c r="CI1637">
        <v>-2.5155620649456978E-2</v>
      </c>
      <c r="CJ1637">
        <v>-3.6072749644517899E-2</v>
      </c>
      <c r="CK1637">
        <v>-0.10613933205604553</v>
      </c>
      <c r="CL1637">
        <v>-0.17259718477725983</v>
      </c>
      <c r="CM1637">
        <v>-0.22053639590740204</v>
      </c>
      <c r="CN1637">
        <v>-0.2339506596326828</v>
      </c>
      <c r="CO1637">
        <v>-0.30059579014778137</v>
      </c>
      <c r="CP1637">
        <v>-0.30846962332725525</v>
      </c>
      <c r="CQ1637">
        <v>0.5396801233291626</v>
      </c>
      <c r="CR1637">
        <v>5.2368707656860352</v>
      </c>
      <c r="CS1637">
        <v>5.2731990814208984</v>
      </c>
      <c r="CT1637">
        <v>5.2981166839599609</v>
      </c>
      <c r="CU1637">
        <v>5.2965841293334961</v>
      </c>
      <c r="CV1637">
        <v>5.2467241287231445</v>
      </c>
      <c r="CW1637">
        <v>0.30472281575202942</v>
      </c>
      <c r="CX1637">
        <v>-0.32958614826202393</v>
      </c>
      <c r="CY1637">
        <v>-0.32314920425415039</v>
      </c>
      <c r="CZ1637">
        <v>-0.27440637350082397</v>
      </c>
      <c r="DA1637">
        <v>-0.34649699926376343</v>
      </c>
      <c r="DB1637">
        <v>-0.43942117691040039</v>
      </c>
      <c r="DC1637">
        <v>0.9631887674331665</v>
      </c>
      <c r="DD1637">
        <v>0.71681493520736694</v>
      </c>
      <c r="DE1637">
        <v>0.5367046594619751</v>
      </c>
      <c r="DF1637">
        <v>0.48864695429801941</v>
      </c>
      <c r="DG1637">
        <v>0.45222526788711548</v>
      </c>
      <c r="DH1637">
        <v>0.4512324333190918</v>
      </c>
      <c r="DI1637">
        <v>0.39972594380378723</v>
      </c>
      <c r="DJ1637">
        <v>0.35871762037277222</v>
      </c>
      <c r="DK1637">
        <v>0.34658828377723694</v>
      </c>
      <c r="DL1637">
        <v>0.37507280707359314</v>
      </c>
      <c r="DM1637">
        <v>0.3591035008430481</v>
      </c>
      <c r="DN1637">
        <v>0.38146927952766418</v>
      </c>
      <c r="DO1637">
        <v>1.0677651166915894</v>
      </c>
      <c r="DP1637">
        <v>5.4740095138549805</v>
      </c>
      <c r="DQ1637">
        <v>5.501711368560791</v>
      </c>
      <c r="DR1637">
        <v>5.516782283782959</v>
      </c>
      <c r="DS1637">
        <v>5.5104141235351563</v>
      </c>
      <c r="DT1637">
        <v>5.4657630920410156</v>
      </c>
      <c r="DU1637">
        <v>0.82178306579589844</v>
      </c>
      <c r="DV1637">
        <v>-9.5496326684951782E-2</v>
      </c>
      <c r="DW1637">
        <v>-0.11948517709970474</v>
      </c>
      <c r="DX1637">
        <v>-0.13520717620849609</v>
      </c>
      <c r="DY1637">
        <v>-1.7961384728550911E-2</v>
      </c>
      <c r="DZ1637">
        <v>3.9667487144470215E-2</v>
      </c>
      <c r="EA1637">
        <v>2.2797055244445801</v>
      </c>
      <c r="EB1637">
        <v>1.6974164247512817</v>
      </c>
      <c r="EC1637">
        <v>1.2846355438232422</v>
      </c>
      <c r="ED1637">
        <v>1.1939014196395874</v>
      </c>
      <c r="EE1637">
        <v>1.1414874792098999</v>
      </c>
      <c r="EF1637">
        <v>1.1548236608505249</v>
      </c>
      <c r="EG1637">
        <v>1.1301150321960449</v>
      </c>
      <c r="EH1637">
        <v>1.1258518695831299</v>
      </c>
      <c r="EI1637">
        <v>1.1654262542724609</v>
      </c>
      <c r="EJ1637">
        <v>1.2544059753417969</v>
      </c>
      <c r="EK1637">
        <v>1.3116044998168945</v>
      </c>
      <c r="EL1637">
        <v>1.3776314258575439</v>
      </c>
      <c r="EM1637">
        <v>1.8302359580993652</v>
      </c>
      <c r="EN1637">
        <v>5.8164000511169434</v>
      </c>
      <c r="EO1637">
        <v>5.8316464424133301</v>
      </c>
      <c r="EP1637">
        <v>5.8325004577636719</v>
      </c>
      <c r="EQ1637">
        <v>5.819150447845459</v>
      </c>
      <c r="ER1637">
        <v>5.782020092010498</v>
      </c>
      <c r="ES1637">
        <v>1.5683358907699585</v>
      </c>
      <c r="ET1637">
        <v>0.2424921840429306</v>
      </c>
      <c r="EU1637">
        <v>0.17457333207130432</v>
      </c>
      <c r="EV1637">
        <v>6.5774351358413696E-2</v>
      </c>
      <c r="EW1637">
        <v>0.45639187097549438</v>
      </c>
      <c r="EX1637">
        <v>0.731395423412323</v>
      </c>
      <c r="EY1637">
        <v>61.690818786621094</v>
      </c>
      <c r="EZ1637">
        <v>61.442218780517578</v>
      </c>
      <c r="FA1637">
        <v>61.24102783203125</v>
      </c>
      <c r="FB1637">
        <v>60.575332641601563</v>
      </c>
      <c r="FC1637">
        <v>60.240108489990234</v>
      </c>
      <c r="FD1637">
        <v>59.633346557617188</v>
      </c>
      <c r="FE1637">
        <v>61.662235260009766</v>
      </c>
      <c r="FF1637">
        <v>64.064506530761719</v>
      </c>
      <c r="FG1637">
        <v>67.543983459472656</v>
      </c>
      <c r="FH1637">
        <v>71.25970458984375</v>
      </c>
      <c r="FI1637">
        <v>74.155426025390625</v>
      </c>
      <c r="FJ1637">
        <v>75.191314697265625</v>
      </c>
      <c r="FK1637">
        <v>74.621658325195313</v>
      </c>
      <c r="FL1637">
        <v>75.170669555664063</v>
      </c>
      <c r="FM1637">
        <v>75.697944641113281</v>
      </c>
      <c r="FN1637">
        <v>74.934104919433594</v>
      </c>
      <c r="FO1637">
        <v>74.104316711425781</v>
      </c>
      <c r="FP1637">
        <v>72.974067687988281</v>
      </c>
      <c r="FQ1637">
        <v>71.541526794433594</v>
      </c>
      <c r="FR1637">
        <v>68.597007751464844</v>
      </c>
      <c r="FS1637">
        <v>66.677635192871094</v>
      </c>
      <c r="FT1637">
        <v>65.686187744140625</v>
      </c>
      <c r="FU1637">
        <v>65.384239196777344</v>
      </c>
      <c r="FV1637">
        <v>64.085685729980469</v>
      </c>
      <c r="FW1637">
        <v>181</v>
      </c>
      <c r="FX1637">
        <v>8.9820645749568939E-2</v>
      </c>
      <c r="FY1637">
        <v>1</v>
      </c>
    </row>
    <row r="1638" spans="1:181" x14ac:dyDescent="0.2">
      <c r="A1638" t="s">
        <v>243</v>
      </c>
      <c r="B1638" t="s">
        <v>239</v>
      </c>
      <c r="C1638" t="s">
        <v>214</v>
      </c>
      <c r="D1638" t="s">
        <v>37</v>
      </c>
      <c r="E1638">
        <v>2020</v>
      </c>
      <c r="F1638" t="s">
        <v>225</v>
      </c>
      <c r="G1638" t="s">
        <v>245</v>
      </c>
      <c r="H1638">
        <v>190</v>
      </c>
      <c r="K1638">
        <v>14.723077774047852</v>
      </c>
      <c r="L1638">
        <v>14.075599670410156</v>
      </c>
      <c r="M1638">
        <v>13.613712310791016</v>
      </c>
      <c r="N1638">
        <v>13.893265724182129</v>
      </c>
      <c r="O1638">
        <v>14.570068359375</v>
      </c>
      <c r="P1638">
        <v>15.368913650512695</v>
      </c>
      <c r="Q1638">
        <v>18.121105194091797</v>
      </c>
      <c r="R1638">
        <v>20.884857177734375</v>
      </c>
      <c r="S1638">
        <v>23.96136474609375</v>
      </c>
      <c r="T1638">
        <v>26.022308349609375</v>
      </c>
      <c r="U1638">
        <v>29.158548355102539</v>
      </c>
      <c r="V1638">
        <v>30.392190933227539</v>
      </c>
      <c r="W1638">
        <v>30.674322128295898</v>
      </c>
      <c r="X1638">
        <v>31.174650192260742</v>
      </c>
      <c r="Y1638">
        <v>31.387367248535156</v>
      </c>
      <c r="Z1638">
        <v>31.223903656005859</v>
      </c>
      <c r="AA1638">
        <v>31.014307022094727</v>
      </c>
      <c r="AB1638">
        <v>30.867820739746094</v>
      </c>
      <c r="AC1638">
        <v>30.608846664428711</v>
      </c>
      <c r="AD1638">
        <v>29.782438278198242</v>
      </c>
      <c r="AE1638">
        <v>28.115039825439453</v>
      </c>
      <c r="AF1638">
        <v>22.850555419921875</v>
      </c>
      <c r="AG1638">
        <v>18.281854629516602</v>
      </c>
      <c r="AH1638">
        <v>15.467840194702148</v>
      </c>
      <c r="AI1638">
        <v>-2.1769590377807617</v>
      </c>
      <c r="AJ1638">
        <v>-1.6221096515655518</v>
      </c>
      <c r="AK1638">
        <v>-1.2472555637359619</v>
      </c>
      <c r="AL1638">
        <v>-1.1935217380523682</v>
      </c>
      <c r="AM1638">
        <v>-1.1917986869812012</v>
      </c>
      <c r="AN1638">
        <v>-1.2269692420959473</v>
      </c>
      <c r="AO1638">
        <v>-1.3423937559127808</v>
      </c>
      <c r="AP1638">
        <v>-1.4710462093353271</v>
      </c>
      <c r="AQ1638">
        <v>-1.6064990758895874</v>
      </c>
      <c r="AR1638">
        <v>-1.7223073244094849</v>
      </c>
      <c r="AS1638">
        <v>-1.9127961397171021</v>
      </c>
      <c r="AT1638">
        <v>-1.9945707321166992</v>
      </c>
      <c r="AU1638">
        <v>-0.75087571144104004</v>
      </c>
      <c r="AV1638">
        <v>4.657341480255127</v>
      </c>
      <c r="AW1638">
        <v>4.7147517204284668</v>
      </c>
      <c r="AX1638">
        <v>4.76373291015625</v>
      </c>
      <c r="AY1638">
        <v>4.7740178108215332</v>
      </c>
      <c r="AZ1638">
        <v>4.711428165435791</v>
      </c>
      <c r="BA1638">
        <v>-0.95889031887054443</v>
      </c>
      <c r="BB1638">
        <v>-0.90166449546813965</v>
      </c>
      <c r="BC1638">
        <v>-0.82087171077728271</v>
      </c>
      <c r="BD1638">
        <v>-0.61458706855773926</v>
      </c>
      <c r="BE1638">
        <v>-1.1493858098983765</v>
      </c>
      <c r="BF1638">
        <v>-1.6102378368377686</v>
      </c>
      <c r="BG1638">
        <v>-0.86044228076934814</v>
      </c>
      <c r="BH1638">
        <v>-0.64150822162628174</v>
      </c>
      <c r="BI1638">
        <v>-0.49932470917701721</v>
      </c>
      <c r="BJ1638">
        <v>-0.48826727271080017</v>
      </c>
      <c r="BK1638">
        <v>-0.50253653526306152</v>
      </c>
      <c r="BL1638">
        <v>-0.52337795495986938</v>
      </c>
      <c r="BM1638">
        <v>-0.61200463771820068</v>
      </c>
      <c r="BN1638">
        <v>-0.70391201972961426</v>
      </c>
      <c r="BO1638">
        <v>-0.78766107559204102</v>
      </c>
      <c r="BP1638">
        <v>-0.84297412633895874</v>
      </c>
      <c r="BQ1638">
        <v>-0.96029508113861084</v>
      </c>
      <c r="BR1638">
        <v>-0.99840855598449707</v>
      </c>
      <c r="BS1638">
        <v>1.1595132760703564E-2</v>
      </c>
      <c r="BT1638">
        <v>4.9997320175170898</v>
      </c>
      <c r="BU1638">
        <v>5.0446867942810059</v>
      </c>
      <c r="BV1638">
        <v>5.0794510841369629</v>
      </c>
      <c r="BW1638">
        <v>5.0827541351318359</v>
      </c>
      <c r="BX1638">
        <v>5.0276851654052734</v>
      </c>
      <c r="BY1638">
        <v>-0.2123374342918396</v>
      </c>
      <c r="BZ1638">
        <v>-0.56367594003677368</v>
      </c>
      <c r="CA1638">
        <v>-0.52681320905685425</v>
      </c>
      <c r="CB1638">
        <v>-0.41360557079315186</v>
      </c>
      <c r="CC1638">
        <v>-0.67503261566162109</v>
      </c>
      <c r="CD1638">
        <v>-0.918509840965271</v>
      </c>
      <c r="CE1638">
        <v>5.137324333190918E-2</v>
      </c>
      <c r="CF1638">
        <v>3.7653367966413498E-2</v>
      </c>
      <c r="CG1638">
        <v>1.8689978867769241E-2</v>
      </c>
      <c r="CH1638">
        <v>1.8984415510203689E-4</v>
      </c>
      <c r="CI1638">
        <v>-2.5155620649456978E-2</v>
      </c>
      <c r="CJ1638">
        <v>-3.6072749644517899E-2</v>
      </c>
      <c r="CK1638">
        <v>-0.10613933205604553</v>
      </c>
      <c r="CL1638">
        <v>-0.17259718477725983</v>
      </c>
      <c r="CM1638">
        <v>-0.22053639590740204</v>
      </c>
      <c r="CN1638">
        <v>-0.2339506596326828</v>
      </c>
      <c r="CO1638">
        <v>-0.30059579014778137</v>
      </c>
      <c r="CP1638">
        <v>-0.30846962332725525</v>
      </c>
      <c r="CQ1638">
        <v>0.5396801233291626</v>
      </c>
      <c r="CR1638">
        <v>5.2368707656860352</v>
      </c>
      <c r="CS1638">
        <v>5.2731990814208984</v>
      </c>
      <c r="CT1638">
        <v>5.2981166839599609</v>
      </c>
      <c r="CU1638">
        <v>5.2965841293334961</v>
      </c>
      <c r="CV1638">
        <v>5.2467241287231445</v>
      </c>
      <c r="CW1638">
        <v>0.30472281575202942</v>
      </c>
      <c r="CX1638">
        <v>-0.32958614826202393</v>
      </c>
      <c r="CY1638">
        <v>-0.32314920425415039</v>
      </c>
      <c r="CZ1638">
        <v>-0.27440637350082397</v>
      </c>
      <c r="DA1638">
        <v>-0.34649699926376343</v>
      </c>
      <c r="DB1638">
        <v>-0.43942117691040039</v>
      </c>
      <c r="DC1638">
        <v>0.9631887674331665</v>
      </c>
      <c r="DD1638">
        <v>0.71681493520736694</v>
      </c>
      <c r="DE1638">
        <v>0.5367046594619751</v>
      </c>
      <c r="DF1638">
        <v>0.48864695429801941</v>
      </c>
      <c r="DG1638">
        <v>0.45222526788711548</v>
      </c>
      <c r="DH1638">
        <v>0.4512324333190918</v>
      </c>
      <c r="DI1638">
        <v>0.39972594380378723</v>
      </c>
      <c r="DJ1638">
        <v>0.35871762037277222</v>
      </c>
      <c r="DK1638">
        <v>0.34658828377723694</v>
      </c>
      <c r="DL1638">
        <v>0.37507280707359314</v>
      </c>
      <c r="DM1638">
        <v>0.3591035008430481</v>
      </c>
      <c r="DN1638">
        <v>0.38146927952766418</v>
      </c>
      <c r="DO1638">
        <v>1.0677651166915894</v>
      </c>
      <c r="DP1638">
        <v>5.4740095138549805</v>
      </c>
      <c r="DQ1638">
        <v>5.501711368560791</v>
      </c>
      <c r="DR1638">
        <v>5.516782283782959</v>
      </c>
      <c r="DS1638">
        <v>5.5104141235351563</v>
      </c>
      <c r="DT1638">
        <v>5.4657630920410156</v>
      </c>
      <c r="DU1638">
        <v>0.82178306579589844</v>
      </c>
      <c r="DV1638">
        <v>-9.5496326684951782E-2</v>
      </c>
      <c r="DW1638">
        <v>-0.11948517709970474</v>
      </c>
      <c r="DX1638">
        <v>-0.13520717620849609</v>
      </c>
      <c r="DY1638">
        <v>-1.7961384728550911E-2</v>
      </c>
      <c r="DZ1638">
        <v>3.9667487144470215E-2</v>
      </c>
      <c r="EA1638">
        <v>2.2797055244445801</v>
      </c>
      <c r="EB1638">
        <v>1.6974164247512817</v>
      </c>
      <c r="EC1638">
        <v>1.2846355438232422</v>
      </c>
      <c r="ED1638">
        <v>1.1939014196395874</v>
      </c>
      <c r="EE1638">
        <v>1.1414874792098999</v>
      </c>
      <c r="EF1638">
        <v>1.1548236608505249</v>
      </c>
      <c r="EG1638">
        <v>1.1301150321960449</v>
      </c>
      <c r="EH1638">
        <v>1.1258518695831299</v>
      </c>
      <c r="EI1638">
        <v>1.1654262542724609</v>
      </c>
      <c r="EJ1638">
        <v>1.2544059753417969</v>
      </c>
      <c r="EK1638">
        <v>1.3116044998168945</v>
      </c>
      <c r="EL1638">
        <v>1.3776314258575439</v>
      </c>
      <c r="EM1638">
        <v>1.8302359580993652</v>
      </c>
      <c r="EN1638">
        <v>5.8164000511169434</v>
      </c>
      <c r="EO1638">
        <v>5.8316464424133301</v>
      </c>
      <c r="EP1638">
        <v>5.8325004577636719</v>
      </c>
      <c r="EQ1638">
        <v>5.819150447845459</v>
      </c>
      <c r="ER1638">
        <v>5.782020092010498</v>
      </c>
      <c r="ES1638">
        <v>1.5683358907699585</v>
      </c>
      <c r="ET1638">
        <v>0.2424921840429306</v>
      </c>
      <c r="EU1638">
        <v>0.17457333207130432</v>
      </c>
      <c r="EV1638">
        <v>6.5774351358413696E-2</v>
      </c>
      <c r="EW1638">
        <v>0.45639187097549438</v>
      </c>
      <c r="EX1638">
        <v>0.731395423412323</v>
      </c>
      <c r="EY1638">
        <v>61.690818786621094</v>
      </c>
      <c r="EZ1638">
        <v>61.442218780517578</v>
      </c>
      <c r="FA1638">
        <v>61.24102783203125</v>
      </c>
      <c r="FB1638">
        <v>60.575332641601563</v>
      </c>
      <c r="FC1638">
        <v>60.240108489990234</v>
      </c>
      <c r="FD1638">
        <v>59.633346557617188</v>
      </c>
      <c r="FE1638">
        <v>61.662235260009766</v>
      </c>
      <c r="FF1638">
        <v>64.064506530761719</v>
      </c>
      <c r="FG1638">
        <v>67.543983459472656</v>
      </c>
      <c r="FH1638">
        <v>71.25970458984375</v>
      </c>
      <c r="FI1638">
        <v>74.155426025390625</v>
      </c>
      <c r="FJ1638">
        <v>75.191314697265625</v>
      </c>
      <c r="FK1638">
        <v>74.621658325195313</v>
      </c>
      <c r="FL1638">
        <v>75.170669555664063</v>
      </c>
      <c r="FM1638">
        <v>75.697944641113281</v>
      </c>
      <c r="FN1638">
        <v>74.934104919433594</v>
      </c>
      <c r="FO1638">
        <v>74.104316711425781</v>
      </c>
      <c r="FP1638">
        <v>72.974067687988281</v>
      </c>
      <c r="FQ1638">
        <v>71.541526794433594</v>
      </c>
      <c r="FR1638">
        <v>68.597007751464844</v>
      </c>
      <c r="FS1638">
        <v>66.677635192871094</v>
      </c>
      <c r="FT1638">
        <v>65.686187744140625</v>
      </c>
      <c r="FU1638">
        <v>65.384239196777344</v>
      </c>
      <c r="FV1638">
        <v>64.085685729980469</v>
      </c>
      <c r="FW1638">
        <v>181</v>
      </c>
      <c r="FX1638">
        <v>8.9820645749568939E-2</v>
      </c>
      <c r="FY1638">
        <v>1</v>
      </c>
    </row>
    <row r="1639" spans="1:181" x14ac:dyDescent="0.2">
      <c r="A1639" t="s">
        <v>243</v>
      </c>
      <c r="B1639" t="s">
        <v>239</v>
      </c>
      <c r="C1639" t="s">
        <v>214</v>
      </c>
      <c r="D1639" t="s">
        <v>37</v>
      </c>
      <c r="E1639">
        <v>2021</v>
      </c>
      <c r="F1639" t="s">
        <v>225</v>
      </c>
      <c r="G1639" t="s">
        <v>245</v>
      </c>
      <c r="H1639">
        <v>190</v>
      </c>
      <c r="K1639">
        <v>14.723077774047852</v>
      </c>
      <c r="L1639">
        <v>14.075599670410156</v>
      </c>
      <c r="M1639">
        <v>13.613712310791016</v>
      </c>
      <c r="N1639">
        <v>13.893265724182129</v>
      </c>
      <c r="O1639">
        <v>14.570068359375</v>
      </c>
      <c r="P1639">
        <v>15.368913650512695</v>
      </c>
      <c r="Q1639">
        <v>18.121105194091797</v>
      </c>
      <c r="R1639">
        <v>20.884857177734375</v>
      </c>
      <c r="S1639">
        <v>23.96136474609375</v>
      </c>
      <c r="T1639">
        <v>26.022308349609375</v>
      </c>
      <c r="U1639">
        <v>29.158548355102539</v>
      </c>
      <c r="V1639">
        <v>30.392190933227539</v>
      </c>
      <c r="W1639">
        <v>30.674322128295898</v>
      </c>
      <c r="X1639">
        <v>31.174650192260742</v>
      </c>
      <c r="Y1639">
        <v>31.387367248535156</v>
      </c>
      <c r="Z1639">
        <v>31.223903656005859</v>
      </c>
      <c r="AA1639">
        <v>31.014307022094727</v>
      </c>
      <c r="AB1639">
        <v>30.867820739746094</v>
      </c>
      <c r="AC1639">
        <v>30.608846664428711</v>
      </c>
      <c r="AD1639">
        <v>29.782438278198242</v>
      </c>
      <c r="AE1639">
        <v>28.115039825439453</v>
      </c>
      <c r="AF1639">
        <v>22.850555419921875</v>
      </c>
      <c r="AG1639">
        <v>18.281854629516602</v>
      </c>
      <c r="AH1639">
        <v>15.467840194702148</v>
      </c>
      <c r="AI1639">
        <v>-2.1769590377807617</v>
      </c>
      <c r="AJ1639">
        <v>-1.6221096515655518</v>
      </c>
      <c r="AK1639">
        <v>-1.2472555637359619</v>
      </c>
      <c r="AL1639">
        <v>-1.1935217380523682</v>
      </c>
      <c r="AM1639">
        <v>-1.1917986869812012</v>
      </c>
      <c r="AN1639">
        <v>-1.2269692420959473</v>
      </c>
      <c r="AO1639">
        <v>-1.3423937559127808</v>
      </c>
      <c r="AP1639">
        <v>-1.4710462093353271</v>
      </c>
      <c r="AQ1639">
        <v>-1.6064990758895874</v>
      </c>
      <c r="AR1639">
        <v>-1.7223073244094849</v>
      </c>
      <c r="AS1639">
        <v>-1.9127961397171021</v>
      </c>
      <c r="AT1639">
        <v>-1.9945707321166992</v>
      </c>
      <c r="AU1639">
        <v>-0.75087571144104004</v>
      </c>
      <c r="AV1639">
        <v>4.657341480255127</v>
      </c>
      <c r="AW1639">
        <v>4.7147517204284668</v>
      </c>
      <c r="AX1639">
        <v>4.76373291015625</v>
      </c>
      <c r="AY1639">
        <v>4.7740178108215332</v>
      </c>
      <c r="AZ1639">
        <v>4.711428165435791</v>
      </c>
      <c r="BA1639">
        <v>-0.95889031887054443</v>
      </c>
      <c r="BB1639">
        <v>-0.90166449546813965</v>
      </c>
      <c r="BC1639">
        <v>-0.82087171077728271</v>
      </c>
      <c r="BD1639">
        <v>-0.61458706855773926</v>
      </c>
      <c r="BE1639">
        <v>-1.1493858098983765</v>
      </c>
      <c r="BF1639">
        <v>-1.6102378368377686</v>
      </c>
      <c r="BG1639">
        <v>-0.86044228076934814</v>
      </c>
      <c r="BH1639">
        <v>-0.64150822162628174</v>
      </c>
      <c r="BI1639">
        <v>-0.49932470917701721</v>
      </c>
      <c r="BJ1639">
        <v>-0.48826727271080017</v>
      </c>
      <c r="BK1639">
        <v>-0.50253653526306152</v>
      </c>
      <c r="BL1639">
        <v>-0.52337795495986938</v>
      </c>
      <c r="BM1639">
        <v>-0.61200463771820068</v>
      </c>
      <c r="BN1639">
        <v>-0.70391201972961426</v>
      </c>
      <c r="BO1639">
        <v>-0.78766107559204102</v>
      </c>
      <c r="BP1639">
        <v>-0.84297412633895874</v>
      </c>
      <c r="BQ1639">
        <v>-0.96029508113861084</v>
      </c>
      <c r="BR1639">
        <v>-0.99840855598449707</v>
      </c>
      <c r="BS1639">
        <v>1.1595132760703564E-2</v>
      </c>
      <c r="BT1639">
        <v>4.9997320175170898</v>
      </c>
      <c r="BU1639">
        <v>5.0446867942810059</v>
      </c>
      <c r="BV1639">
        <v>5.0794510841369629</v>
      </c>
      <c r="BW1639">
        <v>5.0827541351318359</v>
      </c>
      <c r="BX1639">
        <v>5.0276851654052734</v>
      </c>
      <c r="BY1639">
        <v>-0.2123374342918396</v>
      </c>
      <c r="BZ1639">
        <v>-0.56367594003677368</v>
      </c>
      <c r="CA1639">
        <v>-0.52681320905685425</v>
      </c>
      <c r="CB1639">
        <v>-0.41360557079315186</v>
      </c>
      <c r="CC1639">
        <v>-0.67503261566162109</v>
      </c>
      <c r="CD1639">
        <v>-0.918509840965271</v>
      </c>
      <c r="CE1639">
        <v>5.137324333190918E-2</v>
      </c>
      <c r="CF1639">
        <v>3.7653367966413498E-2</v>
      </c>
      <c r="CG1639">
        <v>1.8689978867769241E-2</v>
      </c>
      <c r="CH1639">
        <v>1.8984415510203689E-4</v>
      </c>
      <c r="CI1639">
        <v>-2.5155620649456978E-2</v>
      </c>
      <c r="CJ1639">
        <v>-3.6072749644517899E-2</v>
      </c>
      <c r="CK1639">
        <v>-0.10613933205604553</v>
      </c>
      <c r="CL1639">
        <v>-0.17259718477725983</v>
      </c>
      <c r="CM1639">
        <v>-0.22053639590740204</v>
      </c>
      <c r="CN1639">
        <v>-0.2339506596326828</v>
      </c>
      <c r="CO1639">
        <v>-0.30059579014778137</v>
      </c>
      <c r="CP1639">
        <v>-0.30846962332725525</v>
      </c>
      <c r="CQ1639">
        <v>0.5396801233291626</v>
      </c>
      <c r="CR1639">
        <v>5.2368707656860352</v>
      </c>
      <c r="CS1639">
        <v>5.2731990814208984</v>
      </c>
      <c r="CT1639">
        <v>5.2981166839599609</v>
      </c>
      <c r="CU1639">
        <v>5.2965841293334961</v>
      </c>
      <c r="CV1639">
        <v>5.2467241287231445</v>
      </c>
      <c r="CW1639">
        <v>0.30472281575202942</v>
      </c>
      <c r="CX1639">
        <v>-0.32958614826202393</v>
      </c>
      <c r="CY1639">
        <v>-0.32314920425415039</v>
      </c>
      <c r="CZ1639">
        <v>-0.27440637350082397</v>
      </c>
      <c r="DA1639">
        <v>-0.34649699926376343</v>
      </c>
      <c r="DB1639">
        <v>-0.43942117691040039</v>
      </c>
      <c r="DC1639">
        <v>0.9631887674331665</v>
      </c>
      <c r="DD1639">
        <v>0.71681493520736694</v>
      </c>
      <c r="DE1639">
        <v>0.5367046594619751</v>
      </c>
      <c r="DF1639">
        <v>0.48864695429801941</v>
      </c>
      <c r="DG1639">
        <v>0.45222526788711548</v>
      </c>
      <c r="DH1639">
        <v>0.4512324333190918</v>
      </c>
      <c r="DI1639">
        <v>0.39972594380378723</v>
      </c>
      <c r="DJ1639">
        <v>0.35871762037277222</v>
      </c>
      <c r="DK1639">
        <v>0.34658828377723694</v>
      </c>
      <c r="DL1639">
        <v>0.37507280707359314</v>
      </c>
      <c r="DM1639">
        <v>0.3591035008430481</v>
      </c>
      <c r="DN1639">
        <v>0.38146927952766418</v>
      </c>
      <c r="DO1639">
        <v>1.0677651166915894</v>
      </c>
      <c r="DP1639">
        <v>5.4740095138549805</v>
      </c>
      <c r="DQ1639">
        <v>5.501711368560791</v>
      </c>
      <c r="DR1639">
        <v>5.516782283782959</v>
      </c>
      <c r="DS1639">
        <v>5.5104141235351563</v>
      </c>
      <c r="DT1639">
        <v>5.4657630920410156</v>
      </c>
      <c r="DU1639">
        <v>0.82178306579589844</v>
      </c>
      <c r="DV1639">
        <v>-9.5496326684951782E-2</v>
      </c>
      <c r="DW1639">
        <v>-0.11948517709970474</v>
      </c>
      <c r="DX1639">
        <v>-0.13520717620849609</v>
      </c>
      <c r="DY1639">
        <v>-1.7961384728550911E-2</v>
      </c>
      <c r="DZ1639">
        <v>3.9667487144470215E-2</v>
      </c>
      <c r="EA1639">
        <v>2.2797055244445801</v>
      </c>
      <c r="EB1639">
        <v>1.6974164247512817</v>
      </c>
      <c r="EC1639">
        <v>1.2846355438232422</v>
      </c>
      <c r="ED1639">
        <v>1.1939014196395874</v>
      </c>
      <c r="EE1639">
        <v>1.1414874792098999</v>
      </c>
      <c r="EF1639">
        <v>1.1548236608505249</v>
      </c>
      <c r="EG1639">
        <v>1.1301150321960449</v>
      </c>
      <c r="EH1639">
        <v>1.1258518695831299</v>
      </c>
      <c r="EI1639">
        <v>1.1654262542724609</v>
      </c>
      <c r="EJ1639">
        <v>1.2544059753417969</v>
      </c>
      <c r="EK1639">
        <v>1.3116044998168945</v>
      </c>
      <c r="EL1639">
        <v>1.3776314258575439</v>
      </c>
      <c r="EM1639">
        <v>1.8302359580993652</v>
      </c>
      <c r="EN1639">
        <v>5.8164000511169434</v>
      </c>
      <c r="EO1639">
        <v>5.8316464424133301</v>
      </c>
      <c r="EP1639">
        <v>5.8325004577636719</v>
      </c>
      <c r="EQ1639">
        <v>5.819150447845459</v>
      </c>
      <c r="ER1639">
        <v>5.782020092010498</v>
      </c>
      <c r="ES1639">
        <v>1.5683358907699585</v>
      </c>
      <c r="ET1639">
        <v>0.2424921840429306</v>
      </c>
      <c r="EU1639">
        <v>0.17457333207130432</v>
      </c>
      <c r="EV1639">
        <v>6.5774351358413696E-2</v>
      </c>
      <c r="EW1639">
        <v>0.45639187097549438</v>
      </c>
      <c r="EX1639">
        <v>0.731395423412323</v>
      </c>
      <c r="EY1639">
        <v>61.690818786621094</v>
      </c>
      <c r="EZ1639">
        <v>61.442218780517578</v>
      </c>
      <c r="FA1639">
        <v>61.24102783203125</v>
      </c>
      <c r="FB1639">
        <v>60.575332641601563</v>
      </c>
      <c r="FC1639">
        <v>60.240108489990234</v>
      </c>
      <c r="FD1639">
        <v>59.633346557617188</v>
      </c>
      <c r="FE1639">
        <v>61.662235260009766</v>
      </c>
      <c r="FF1639">
        <v>64.064506530761719</v>
      </c>
      <c r="FG1639">
        <v>67.543983459472656</v>
      </c>
      <c r="FH1639">
        <v>71.25970458984375</v>
      </c>
      <c r="FI1639">
        <v>74.155426025390625</v>
      </c>
      <c r="FJ1639">
        <v>75.191314697265625</v>
      </c>
      <c r="FK1639">
        <v>74.621658325195313</v>
      </c>
      <c r="FL1639">
        <v>75.170669555664063</v>
      </c>
      <c r="FM1639">
        <v>75.697944641113281</v>
      </c>
      <c r="FN1639">
        <v>74.934104919433594</v>
      </c>
      <c r="FO1639">
        <v>74.104316711425781</v>
      </c>
      <c r="FP1639">
        <v>72.974067687988281</v>
      </c>
      <c r="FQ1639">
        <v>71.541526794433594</v>
      </c>
      <c r="FR1639">
        <v>68.597007751464844</v>
      </c>
      <c r="FS1639">
        <v>66.677635192871094</v>
      </c>
      <c r="FT1639">
        <v>65.686187744140625</v>
      </c>
      <c r="FU1639">
        <v>65.384239196777344</v>
      </c>
      <c r="FV1639">
        <v>64.085685729980469</v>
      </c>
      <c r="FW1639">
        <v>181</v>
      </c>
      <c r="FX1639">
        <v>8.9820645749568939E-2</v>
      </c>
      <c r="FY1639">
        <v>1</v>
      </c>
    </row>
    <row r="1640" spans="1:181" x14ac:dyDescent="0.2">
      <c r="A1640" t="s">
        <v>243</v>
      </c>
      <c r="B1640" t="s">
        <v>239</v>
      </c>
      <c r="C1640" t="s">
        <v>214</v>
      </c>
      <c r="D1640" t="s">
        <v>37</v>
      </c>
      <c r="E1640">
        <v>2022</v>
      </c>
      <c r="F1640" t="s">
        <v>225</v>
      </c>
      <c r="G1640" t="s">
        <v>245</v>
      </c>
      <c r="H1640">
        <v>190</v>
      </c>
      <c r="K1640">
        <v>14.723077774047852</v>
      </c>
      <c r="L1640">
        <v>14.075599670410156</v>
      </c>
      <c r="M1640">
        <v>13.613712310791016</v>
      </c>
      <c r="N1640">
        <v>13.893265724182129</v>
      </c>
      <c r="O1640">
        <v>14.570068359375</v>
      </c>
      <c r="P1640">
        <v>15.368913650512695</v>
      </c>
      <c r="Q1640">
        <v>18.121105194091797</v>
      </c>
      <c r="R1640">
        <v>20.884857177734375</v>
      </c>
      <c r="S1640">
        <v>23.96136474609375</v>
      </c>
      <c r="T1640">
        <v>26.022308349609375</v>
      </c>
      <c r="U1640">
        <v>29.158548355102539</v>
      </c>
      <c r="V1640">
        <v>30.392190933227539</v>
      </c>
      <c r="W1640">
        <v>30.674322128295898</v>
      </c>
      <c r="X1640">
        <v>31.174650192260742</v>
      </c>
      <c r="Y1640">
        <v>31.387367248535156</v>
      </c>
      <c r="Z1640">
        <v>31.223903656005859</v>
      </c>
      <c r="AA1640">
        <v>31.014307022094727</v>
      </c>
      <c r="AB1640">
        <v>30.867820739746094</v>
      </c>
      <c r="AC1640">
        <v>30.608846664428711</v>
      </c>
      <c r="AD1640">
        <v>29.782438278198242</v>
      </c>
      <c r="AE1640">
        <v>28.115039825439453</v>
      </c>
      <c r="AF1640">
        <v>22.850555419921875</v>
      </c>
      <c r="AG1640">
        <v>18.281854629516602</v>
      </c>
      <c r="AH1640">
        <v>15.467840194702148</v>
      </c>
      <c r="AI1640">
        <v>-2.1769590377807617</v>
      </c>
      <c r="AJ1640">
        <v>-1.6221096515655518</v>
      </c>
      <c r="AK1640">
        <v>-1.2472555637359619</v>
      </c>
      <c r="AL1640">
        <v>-1.1935217380523682</v>
      </c>
      <c r="AM1640">
        <v>-1.1917986869812012</v>
      </c>
      <c r="AN1640">
        <v>-1.2269692420959473</v>
      </c>
      <c r="AO1640">
        <v>-1.3423937559127808</v>
      </c>
      <c r="AP1640">
        <v>-1.4710462093353271</v>
      </c>
      <c r="AQ1640">
        <v>-1.6064990758895874</v>
      </c>
      <c r="AR1640">
        <v>-1.7223073244094849</v>
      </c>
      <c r="AS1640">
        <v>-1.9127961397171021</v>
      </c>
      <c r="AT1640">
        <v>-1.9945707321166992</v>
      </c>
      <c r="AU1640">
        <v>-0.75087571144104004</v>
      </c>
      <c r="AV1640">
        <v>4.657341480255127</v>
      </c>
      <c r="AW1640">
        <v>4.7147517204284668</v>
      </c>
      <c r="AX1640">
        <v>4.76373291015625</v>
      </c>
      <c r="AY1640">
        <v>4.7740178108215332</v>
      </c>
      <c r="AZ1640">
        <v>4.711428165435791</v>
      </c>
      <c r="BA1640">
        <v>-0.95889031887054443</v>
      </c>
      <c r="BB1640">
        <v>-0.90166449546813965</v>
      </c>
      <c r="BC1640">
        <v>-0.82087171077728271</v>
      </c>
      <c r="BD1640">
        <v>-0.61458706855773926</v>
      </c>
      <c r="BE1640">
        <v>-1.1493858098983765</v>
      </c>
      <c r="BF1640">
        <v>-1.6102378368377686</v>
      </c>
      <c r="BG1640">
        <v>-0.86044228076934814</v>
      </c>
      <c r="BH1640">
        <v>-0.64150822162628174</v>
      </c>
      <c r="BI1640">
        <v>-0.49932470917701721</v>
      </c>
      <c r="BJ1640">
        <v>-0.48826727271080017</v>
      </c>
      <c r="BK1640">
        <v>-0.50253653526306152</v>
      </c>
      <c r="BL1640">
        <v>-0.52337795495986938</v>
      </c>
      <c r="BM1640">
        <v>-0.61200463771820068</v>
      </c>
      <c r="BN1640">
        <v>-0.70391201972961426</v>
      </c>
      <c r="BO1640">
        <v>-0.78766107559204102</v>
      </c>
      <c r="BP1640">
        <v>-0.84297412633895874</v>
      </c>
      <c r="BQ1640">
        <v>-0.96029508113861084</v>
      </c>
      <c r="BR1640">
        <v>-0.99840855598449707</v>
      </c>
      <c r="BS1640">
        <v>1.1595132760703564E-2</v>
      </c>
      <c r="BT1640">
        <v>4.9997320175170898</v>
      </c>
      <c r="BU1640">
        <v>5.0446867942810059</v>
      </c>
      <c r="BV1640">
        <v>5.0794510841369629</v>
      </c>
      <c r="BW1640">
        <v>5.0827541351318359</v>
      </c>
      <c r="BX1640">
        <v>5.0276851654052734</v>
      </c>
      <c r="BY1640">
        <v>-0.2123374342918396</v>
      </c>
      <c r="BZ1640">
        <v>-0.56367594003677368</v>
      </c>
      <c r="CA1640">
        <v>-0.52681320905685425</v>
      </c>
      <c r="CB1640">
        <v>-0.41360557079315186</v>
      </c>
      <c r="CC1640">
        <v>-0.67503261566162109</v>
      </c>
      <c r="CD1640">
        <v>-0.918509840965271</v>
      </c>
      <c r="CE1640">
        <v>5.137324333190918E-2</v>
      </c>
      <c r="CF1640">
        <v>3.7653367966413498E-2</v>
      </c>
      <c r="CG1640">
        <v>1.8689978867769241E-2</v>
      </c>
      <c r="CH1640">
        <v>1.8984415510203689E-4</v>
      </c>
      <c r="CI1640">
        <v>-2.5155620649456978E-2</v>
      </c>
      <c r="CJ1640">
        <v>-3.6072749644517899E-2</v>
      </c>
      <c r="CK1640">
        <v>-0.10613933205604553</v>
      </c>
      <c r="CL1640">
        <v>-0.17259718477725983</v>
      </c>
      <c r="CM1640">
        <v>-0.22053639590740204</v>
      </c>
      <c r="CN1640">
        <v>-0.2339506596326828</v>
      </c>
      <c r="CO1640">
        <v>-0.30059579014778137</v>
      </c>
      <c r="CP1640">
        <v>-0.30846962332725525</v>
      </c>
      <c r="CQ1640">
        <v>0.5396801233291626</v>
      </c>
      <c r="CR1640">
        <v>5.2368707656860352</v>
      </c>
      <c r="CS1640">
        <v>5.2731990814208984</v>
      </c>
      <c r="CT1640">
        <v>5.2981166839599609</v>
      </c>
      <c r="CU1640">
        <v>5.2965841293334961</v>
      </c>
      <c r="CV1640">
        <v>5.2467241287231445</v>
      </c>
      <c r="CW1640">
        <v>0.30472281575202942</v>
      </c>
      <c r="CX1640">
        <v>-0.32958614826202393</v>
      </c>
      <c r="CY1640">
        <v>-0.32314920425415039</v>
      </c>
      <c r="CZ1640">
        <v>-0.27440637350082397</v>
      </c>
      <c r="DA1640">
        <v>-0.34649699926376343</v>
      </c>
      <c r="DB1640">
        <v>-0.43942117691040039</v>
      </c>
      <c r="DC1640">
        <v>0.9631887674331665</v>
      </c>
      <c r="DD1640">
        <v>0.71681493520736694</v>
      </c>
      <c r="DE1640">
        <v>0.5367046594619751</v>
      </c>
      <c r="DF1640">
        <v>0.48864695429801941</v>
      </c>
      <c r="DG1640">
        <v>0.45222526788711548</v>
      </c>
      <c r="DH1640">
        <v>0.4512324333190918</v>
      </c>
      <c r="DI1640">
        <v>0.39972594380378723</v>
      </c>
      <c r="DJ1640">
        <v>0.35871762037277222</v>
      </c>
      <c r="DK1640">
        <v>0.34658828377723694</v>
      </c>
      <c r="DL1640">
        <v>0.37507280707359314</v>
      </c>
      <c r="DM1640">
        <v>0.3591035008430481</v>
      </c>
      <c r="DN1640">
        <v>0.38146927952766418</v>
      </c>
      <c r="DO1640">
        <v>1.0677651166915894</v>
      </c>
      <c r="DP1640">
        <v>5.4740095138549805</v>
      </c>
      <c r="DQ1640">
        <v>5.501711368560791</v>
      </c>
      <c r="DR1640">
        <v>5.516782283782959</v>
      </c>
      <c r="DS1640">
        <v>5.5104141235351563</v>
      </c>
      <c r="DT1640">
        <v>5.4657630920410156</v>
      </c>
      <c r="DU1640">
        <v>0.82178306579589844</v>
      </c>
      <c r="DV1640">
        <v>-9.5496326684951782E-2</v>
      </c>
      <c r="DW1640">
        <v>-0.11948517709970474</v>
      </c>
      <c r="DX1640">
        <v>-0.13520717620849609</v>
      </c>
      <c r="DY1640">
        <v>-1.7961384728550911E-2</v>
      </c>
      <c r="DZ1640">
        <v>3.9667487144470215E-2</v>
      </c>
      <c r="EA1640">
        <v>2.2797055244445801</v>
      </c>
      <c r="EB1640">
        <v>1.6974164247512817</v>
      </c>
      <c r="EC1640">
        <v>1.2846355438232422</v>
      </c>
      <c r="ED1640">
        <v>1.1939014196395874</v>
      </c>
      <c r="EE1640">
        <v>1.1414874792098999</v>
      </c>
      <c r="EF1640">
        <v>1.1548236608505249</v>
      </c>
      <c r="EG1640">
        <v>1.1301150321960449</v>
      </c>
      <c r="EH1640">
        <v>1.1258518695831299</v>
      </c>
      <c r="EI1640">
        <v>1.1654262542724609</v>
      </c>
      <c r="EJ1640">
        <v>1.2544059753417969</v>
      </c>
      <c r="EK1640">
        <v>1.3116044998168945</v>
      </c>
      <c r="EL1640">
        <v>1.3776314258575439</v>
      </c>
      <c r="EM1640">
        <v>1.8302359580993652</v>
      </c>
      <c r="EN1640">
        <v>5.8164000511169434</v>
      </c>
      <c r="EO1640">
        <v>5.8316464424133301</v>
      </c>
      <c r="EP1640">
        <v>5.8325004577636719</v>
      </c>
      <c r="EQ1640">
        <v>5.819150447845459</v>
      </c>
      <c r="ER1640">
        <v>5.782020092010498</v>
      </c>
      <c r="ES1640">
        <v>1.5683358907699585</v>
      </c>
      <c r="ET1640">
        <v>0.2424921840429306</v>
      </c>
      <c r="EU1640">
        <v>0.17457333207130432</v>
      </c>
      <c r="EV1640">
        <v>6.5774351358413696E-2</v>
      </c>
      <c r="EW1640">
        <v>0.45639187097549438</v>
      </c>
      <c r="EX1640">
        <v>0.731395423412323</v>
      </c>
      <c r="EY1640">
        <v>61.690818786621094</v>
      </c>
      <c r="EZ1640">
        <v>61.442218780517578</v>
      </c>
      <c r="FA1640">
        <v>61.24102783203125</v>
      </c>
      <c r="FB1640">
        <v>60.575332641601563</v>
      </c>
      <c r="FC1640">
        <v>60.240108489990234</v>
      </c>
      <c r="FD1640">
        <v>59.633346557617188</v>
      </c>
      <c r="FE1640">
        <v>61.662235260009766</v>
      </c>
      <c r="FF1640">
        <v>64.064506530761719</v>
      </c>
      <c r="FG1640">
        <v>67.543983459472656</v>
      </c>
      <c r="FH1640">
        <v>71.25970458984375</v>
      </c>
      <c r="FI1640">
        <v>74.155426025390625</v>
      </c>
      <c r="FJ1640">
        <v>75.191314697265625</v>
      </c>
      <c r="FK1640">
        <v>74.621658325195313</v>
      </c>
      <c r="FL1640">
        <v>75.170669555664063</v>
      </c>
      <c r="FM1640">
        <v>75.697944641113281</v>
      </c>
      <c r="FN1640">
        <v>74.934104919433594</v>
      </c>
      <c r="FO1640">
        <v>74.104316711425781</v>
      </c>
      <c r="FP1640">
        <v>72.974067687988281</v>
      </c>
      <c r="FQ1640">
        <v>71.541526794433594</v>
      </c>
      <c r="FR1640">
        <v>68.597007751464844</v>
      </c>
      <c r="FS1640">
        <v>66.677635192871094</v>
      </c>
      <c r="FT1640">
        <v>65.686187744140625</v>
      </c>
      <c r="FU1640">
        <v>65.384239196777344</v>
      </c>
      <c r="FV1640">
        <v>64.085685729980469</v>
      </c>
      <c r="FW1640">
        <v>181</v>
      </c>
      <c r="FX1640">
        <v>8.9820645749568939E-2</v>
      </c>
      <c r="FY1640">
        <v>1</v>
      </c>
    </row>
    <row r="1641" spans="1:181" x14ac:dyDescent="0.2">
      <c r="A1641" t="s">
        <v>243</v>
      </c>
      <c r="B1641" t="s">
        <v>239</v>
      </c>
      <c r="C1641" t="s">
        <v>214</v>
      </c>
      <c r="D1641" t="s">
        <v>37</v>
      </c>
      <c r="E1641">
        <v>2023</v>
      </c>
      <c r="F1641" t="s">
        <v>225</v>
      </c>
      <c r="G1641" t="s">
        <v>245</v>
      </c>
      <c r="H1641">
        <v>190</v>
      </c>
      <c r="K1641">
        <v>14.723077774047852</v>
      </c>
      <c r="L1641">
        <v>14.075599670410156</v>
      </c>
      <c r="M1641">
        <v>13.613712310791016</v>
      </c>
      <c r="N1641">
        <v>13.893265724182129</v>
      </c>
      <c r="O1641">
        <v>14.570068359375</v>
      </c>
      <c r="P1641">
        <v>15.368913650512695</v>
      </c>
      <c r="Q1641">
        <v>18.121105194091797</v>
      </c>
      <c r="R1641">
        <v>20.884857177734375</v>
      </c>
      <c r="S1641">
        <v>23.96136474609375</v>
      </c>
      <c r="T1641">
        <v>26.022308349609375</v>
      </c>
      <c r="U1641">
        <v>29.158548355102539</v>
      </c>
      <c r="V1641">
        <v>30.392190933227539</v>
      </c>
      <c r="W1641">
        <v>30.674322128295898</v>
      </c>
      <c r="X1641">
        <v>31.174650192260742</v>
      </c>
      <c r="Y1641">
        <v>31.387367248535156</v>
      </c>
      <c r="Z1641">
        <v>31.223903656005859</v>
      </c>
      <c r="AA1641">
        <v>31.014307022094727</v>
      </c>
      <c r="AB1641">
        <v>30.867820739746094</v>
      </c>
      <c r="AC1641">
        <v>30.608846664428711</v>
      </c>
      <c r="AD1641">
        <v>29.782438278198242</v>
      </c>
      <c r="AE1641">
        <v>28.115039825439453</v>
      </c>
      <c r="AF1641">
        <v>22.850555419921875</v>
      </c>
      <c r="AG1641">
        <v>18.281854629516602</v>
      </c>
      <c r="AH1641">
        <v>15.467840194702148</v>
      </c>
      <c r="AI1641">
        <v>-2.1769590377807617</v>
      </c>
      <c r="AJ1641">
        <v>-1.6221096515655518</v>
      </c>
      <c r="AK1641">
        <v>-1.2472555637359619</v>
      </c>
      <c r="AL1641">
        <v>-1.1935217380523682</v>
      </c>
      <c r="AM1641">
        <v>-1.1917986869812012</v>
      </c>
      <c r="AN1641">
        <v>-1.2269692420959473</v>
      </c>
      <c r="AO1641">
        <v>-1.3423937559127808</v>
      </c>
      <c r="AP1641">
        <v>-1.4710462093353271</v>
      </c>
      <c r="AQ1641">
        <v>-1.6064990758895874</v>
      </c>
      <c r="AR1641">
        <v>-1.7223073244094849</v>
      </c>
      <c r="AS1641">
        <v>-1.9127961397171021</v>
      </c>
      <c r="AT1641">
        <v>-1.9945707321166992</v>
      </c>
      <c r="AU1641">
        <v>-0.75087571144104004</v>
      </c>
      <c r="AV1641">
        <v>4.657341480255127</v>
      </c>
      <c r="AW1641">
        <v>4.7147517204284668</v>
      </c>
      <c r="AX1641">
        <v>4.76373291015625</v>
      </c>
      <c r="AY1641">
        <v>4.7740178108215332</v>
      </c>
      <c r="AZ1641">
        <v>4.711428165435791</v>
      </c>
      <c r="BA1641">
        <v>-0.95889031887054443</v>
      </c>
      <c r="BB1641">
        <v>-0.90166449546813965</v>
      </c>
      <c r="BC1641">
        <v>-0.82087171077728271</v>
      </c>
      <c r="BD1641">
        <v>-0.61458706855773926</v>
      </c>
      <c r="BE1641">
        <v>-1.1493858098983765</v>
      </c>
      <c r="BF1641">
        <v>-1.6102378368377686</v>
      </c>
      <c r="BG1641">
        <v>-0.86044228076934814</v>
      </c>
      <c r="BH1641">
        <v>-0.64150822162628174</v>
      </c>
      <c r="BI1641">
        <v>-0.49932470917701721</v>
      </c>
      <c r="BJ1641">
        <v>-0.48826727271080017</v>
      </c>
      <c r="BK1641">
        <v>-0.50253653526306152</v>
      </c>
      <c r="BL1641">
        <v>-0.52337795495986938</v>
      </c>
      <c r="BM1641">
        <v>-0.61200463771820068</v>
      </c>
      <c r="BN1641">
        <v>-0.70391201972961426</v>
      </c>
      <c r="BO1641">
        <v>-0.78766107559204102</v>
      </c>
      <c r="BP1641">
        <v>-0.84297412633895874</v>
      </c>
      <c r="BQ1641">
        <v>-0.96029508113861084</v>
      </c>
      <c r="BR1641">
        <v>-0.99840855598449707</v>
      </c>
      <c r="BS1641">
        <v>1.1595132760703564E-2</v>
      </c>
      <c r="BT1641">
        <v>4.9997320175170898</v>
      </c>
      <c r="BU1641">
        <v>5.0446867942810059</v>
      </c>
      <c r="BV1641">
        <v>5.0794510841369629</v>
      </c>
      <c r="BW1641">
        <v>5.0827541351318359</v>
      </c>
      <c r="BX1641">
        <v>5.0276851654052734</v>
      </c>
      <c r="BY1641">
        <v>-0.2123374342918396</v>
      </c>
      <c r="BZ1641">
        <v>-0.56367594003677368</v>
      </c>
      <c r="CA1641">
        <v>-0.52681320905685425</v>
      </c>
      <c r="CB1641">
        <v>-0.41360557079315186</v>
      </c>
      <c r="CC1641">
        <v>-0.67503261566162109</v>
      </c>
      <c r="CD1641">
        <v>-0.918509840965271</v>
      </c>
      <c r="CE1641">
        <v>5.137324333190918E-2</v>
      </c>
      <c r="CF1641">
        <v>3.7653367966413498E-2</v>
      </c>
      <c r="CG1641">
        <v>1.8689978867769241E-2</v>
      </c>
      <c r="CH1641">
        <v>1.8984415510203689E-4</v>
      </c>
      <c r="CI1641">
        <v>-2.5155620649456978E-2</v>
      </c>
      <c r="CJ1641">
        <v>-3.6072749644517899E-2</v>
      </c>
      <c r="CK1641">
        <v>-0.10613933205604553</v>
      </c>
      <c r="CL1641">
        <v>-0.17259718477725983</v>
      </c>
      <c r="CM1641">
        <v>-0.22053639590740204</v>
      </c>
      <c r="CN1641">
        <v>-0.2339506596326828</v>
      </c>
      <c r="CO1641">
        <v>-0.30059579014778137</v>
      </c>
      <c r="CP1641">
        <v>-0.30846962332725525</v>
      </c>
      <c r="CQ1641">
        <v>0.5396801233291626</v>
      </c>
      <c r="CR1641">
        <v>5.2368707656860352</v>
      </c>
      <c r="CS1641">
        <v>5.2731990814208984</v>
      </c>
      <c r="CT1641">
        <v>5.2981166839599609</v>
      </c>
      <c r="CU1641">
        <v>5.2965841293334961</v>
      </c>
      <c r="CV1641">
        <v>5.2467241287231445</v>
      </c>
      <c r="CW1641">
        <v>0.30472281575202942</v>
      </c>
      <c r="CX1641">
        <v>-0.32958614826202393</v>
      </c>
      <c r="CY1641">
        <v>-0.32314920425415039</v>
      </c>
      <c r="CZ1641">
        <v>-0.27440637350082397</v>
      </c>
      <c r="DA1641">
        <v>-0.34649699926376343</v>
      </c>
      <c r="DB1641">
        <v>-0.43942117691040039</v>
      </c>
      <c r="DC1641">
        <v>0.9631887674331665</v>
      </c>
      <c r="DD1641">
        <v>0.71681493520736694</v>
      </c>
      <c r="DE1641">
        <v>0.5367046594619751</v>
      </c>
      <c r="DF1641">
        <v>0.48864695429801941</v>
      </c>
      <c r="DG1641">
        <v>0.45222526788711548</v>
      </c>
      <c r="DH1641">
        <v>0.4512324333190918</v>
      </c>
      <c r="DI1641">
        <v>0.39972594380378723</v>
      </c>
      <c r="DJ1641">
        <v>0.35871762037277222</v>
      </c>
      <c r="DK1641">
        <v>0.34658828377723694</v>
      </c>
      <c r="DL1641">
        <v>0.37507280707359314</v>
      </c>
      <c r="DM1641">
        <v>0.3591035008430481</v>
      </c>
      <c r="DN1641">
        <v>0.38146927952766418</v>
      </c>
      <c r="DO1641">
        <v>1.0677651166915894</v>
      </c>
      <c r="DP1641">
        <v>5.4740095138549805</v>
      </c>
      <c r="DQ1641">
        <v>5.501711368560791</v>
      </c>
      <c r="DR1641">
        <v>5.516782283782959</v>
      </c>
      <c r="DS1641">
        <v>5.5104141235351563</v>
      </c>
      <c r="DT1641">
        <v>5.4657630920410156</v>
      </c>
      <c r="DU1641">
        <v>0.82178306579589844</v>
      </c>
      <c r="DV1641">
        <v>-9.5496326684951782E-2</v>
      </c>
      <c r="DW1641">
        <v>-0.11948517709970474</v>
      </c>
      <c r="DX1641">
        <v>-0.13520717620849609</v>
      </c>
      <c r="DY1641">
        <v>-1.7961384728550911E-2</v>
      </c>
      <c r="DZ1641">
        <v>3.9667487144470215E-2</v>
      </c>
      <c r="EA1641">
        <v>2.2797055244445801</v>
      </c>
      <c r="EB1641">
        <v>1.6974164247512817</v>
      </c>
      <c r="EC1641">
        <v>1.2846355438232422</v>
      </c>
      <c r="ED1641">
        <v>1.1939014196395874</v>
      </c>
      <c r="EE1641">
        <v>1.1414874792098999</v>
      </c>
      <c r="EF1641">
        <v>1.1548236608505249</v>
      </c>
      <c r="EG1641">
        <v>1.1301150321960449</v>
      </c>
      <c r="EH1641">
        <v>1.1258518695831299</v>
      </c>
      <c r="EI1641">
        <v>1.1654262542724609</v>
      </c>
      <c r="EJ1641">
        <v>1.2544059753417969</v>
      </c>
      <c r="EK1641">
        <v>1.3116044998168945</v>
      </c>
      <c r="EL1641">
        <v>1.3776314258575439</v>
      </c>
      <c r="EM1641">
        <v>1.8302359580993652</v>
      </c>
      <c r="EN1641">
        <v>5.8164000511169434</v>
      </c>
      <c r="EO1641">
        <v>5.8316464424133301</v>
      </c>
      <c r="EP1641">
        <v>5.8325004577636719</v>
      </c>
      <c r="EQ1641">
        <v>5.819150447845459</v>
      </c>
      <c r="ER1641">
        <v>5.782020092010498</v>
      </c>
      <c r="ES1641">
        <v>1.5683358907699585</v>
      </c>
      <c r="ET1641">
        <v>0.2424921840429306</v>
      </c>
      <c r="EU1641">
        <v>0.17457333207130432</v>
      </c>
      <c r="EV1641">
        <v>6.5774351358413696E-2</v>
      </c>
      <c r="EW1641">
        <v>0.45639187097549438</v>
      </c>
      <c r="EX1641">
        <v>0.731395423412323</v>
      </c>
      <c r="EY1641">
        <v>61.690818786621094</v>
      </c>
      <c r="EZ1641">
        <v>61.442218780517578</v>
      </c>
      <c r="FA1641">
        <v>61.24102783203125</v>
      </c>
      <c r="FB1641">
        <v>60.575332641601563</v>
      </c>
      <c r="FC1641">
        <v>60.240108489990234</v>
      </c>
      <c r="FD1641">
        <v>59.633346557617188</v>
      </c>
      <c r="FE1641">
        <v>61.662235260009766</v>
      </c>
      <c r="FF1641">
        <v>64.064506530761719</v>
      </c>
      <c r="FG1641">
        <v>67.543983459472656</v>
      </c>
      <c r="FH1641">
        <v>71.25970458984375</v>
      </c>
      <c r="FI1641">
        <v>74.155426025390625</v>
      </c>
      <c r="FJ1641">
        <v>75.191314697265625</v>
      </c>
      <c r="FK1641">
        <v>74.621658325195313</v>
      </c>
      <c r="FL1641">
        <v>75.170669555664063</v>
      </c>
      <c r="FM1641">
        <v>75.697944641113281</v>
      </c>
      <c r="FN1641">
        <v>74.934104919433594</v>
      </c>
      <c r="FO1641">
        <v>74.104316711425781</v>
      </c>
      <c r="FP1641">
        <v>72.974067687988281</v>
      </c>
      <c r="FQ1641">
        <v>71.541526794433594</v>
      </c>
      <c r="FR1641">
        <v>68.597007751464844</v>
      </c>
      <c r="FS1641">
        <v>66.677635192871094</v>
      </c>
      <c r="FT1641">
        <v>65.686187744140625</v>
      </c>
      <c r="FU1641">
        <v>65.384239196777344</v>
      </c>
      <c r="FV1641">
        <v>64.085685729980469</v>
      </c>
      <c r="FW1641">
        <v>181</v>
      </c>
      <c r="FX1641">
        <v>8.9820645749568939E-2</v>
      </c>
      <c r="FY1641">
        <v>1</v>
      </c>
    </row>
    <row r="1642" spans="1:181" x14ac:dyDescent="0.2">
      <c r="A1642" t="s">
        <v>243</v>
      </c>
      <c r="B1642" t="s">
        <v>239</v>
      </c>
      <c r="C1642" t="s">
        <v>214</v>
      </c>
      <c r="D1642" t="s">
        <v>37</v>
      </c>
      <c r="E1642">
        <v>2024</v>
      </c>
      <c r="F1642" t="s">
        <v>225</v>
      </c>
      <c r="G1642" t="s">
        <v>245</v>
      </c>
      <c r="H1642">
        <v>190</v>
      </c>
      <c r="K1642">
        <v>14.723077774047852</v>
      </c>
      <c r="L1642">
        <v>14.075599670410156</v>
      </c>
      <c r="M1642">
        <v>13.613712310791016</v>
      </c>
      <c r="N1642">
        <v>13.893265724182129</v>
      </c>
      <c r="O1642">
        <v>14.570068359375</v>
      </c>
      <c r="P1642">
        <v>15.368913650512695</v>
      </c>
      <c r="Q1642">
        <v>18.121105194091797</v>
      </c>
      <c r="R1642">
        <v>20.884857177734375</v>
      </c>
      <c r="S1642">
        <v>23.96136474609375</v>
      </c>
      <c r="T1642">
        <v>26.022308349609375</v>
      </c>
      <c r="U1642">
        <v>29.158548355102539</v>
      </c>
      <c r="V1642">
        <v>30.392190933227539</v>
      </c>
      <c r="W1642">
        <v>30.674322128295898</v>
      </c>
      <c r="X1642">
        <v>31.174650192260742</v>
      </c>
      <c r="Y1642">
        <v>31.387367248535156</v>
      </c>
      <c r="Z1642">
        <v>31.223903656005859</v>
      </c>
      <c r="AA1642">
        <v>31.014307022094727</v>
      </c>
      <c r="AB1642">
        <v>30.867820739746094</v>
      </c>
      <c r="AC1642">
        <v>30.608846664428711</v>
      </c>
      <c r="AD1642">
        <v>29.782438278198242</v>
      </c>
      <c r="AE1642">
        <v>28.115039825439453</v>
      </c>
      <c r="AF1642">
        <v>22.850555419921875</v>
      </c>
      <c r="AG1642">
        <v>18.281854629516602</v>
      </c>
      <c r="AH1642">
        <v>15.467840194702148</v>
      </c>
      <c r="AI1642">
        <v>-2.1769590377807617</v>
      </c>
      <c r="AJ1642">
        <v>-1.6221096515655518</v>
      </c>
      <c r="AK1642">
        <v>-1.2472555637359619</v>
      </c>
      <c r="AL1642">
        <v>-1.1935217380523682</v>
      </c>
      <c r="AM1642">
        <v>-1.1917986869812012</v>
      </c>
      <c r="AN1642">
        <v>-1.2269692420959473</v>
      </c>
      <c r="AO1642">
        <v>-1.3423937559127808</v>
      </c>
      <c r="AP1642">
        <v>-1.4710462093353271</v>
      </c>
      <c r="AQ1642">
        <v>-1.6064990758895874</v>
      </c>
      <c r="AR1642">
        <v>-1.7223073244094849</v>
      </c>
      <c r="AS1642">
        <v>-1.9127961397171021</v>
      </c>
      <c r="AT1642">
        <v>-1.9945707321166992</v>
      </c>
      <c r="AU1642">
        <v>-0.75087571144104004</v>
      </c>
      <c r="AV1642">
        <v>4.657341480255127</v>
      </c>
      <c r="AW1642">
        <v>4.7147517204284668</v>
      </c>
      <c r="AX1642">
        <v>4.76373291015625</v>
      </c>
      <c r="AY1642">
        <v>4.7740178108215332</v>
      </c>
      <c r="AZ1642">
        <v>4.711428165435791</v>
      </c>
      <c r="BA1642">
        <v>-0.95889031887054443</v>
      </c>
      <c r="BB1642">
        <v>-0.90166449546813965</v>
      </c>
      <c r="BC1642">
        <v>-0.82087171077728271</v>
      </c>
      <c r="BD1642">
        <v>-0.61458706855773926</v>
      </c>
      <c r="BE1642">
        <v>-1.1493858098983765</v>
      </c>
      <c r="BF1642">
        <v>-1.6102378368377686</v>
      </c>
      <c r="BG1642">
        <v>-0.86044228076934814</v>
      </c>
      <c r="BH1642">
        <v>-0.64150822162628174</v>
      </c>
      <c r="BI1642">
        <v>-0.49932470917701721</v>
      </c>
      <c r="BJ1642">
        <v>-0.48826727271080017</v>
      </c>
      <c r="BK1642">
        <v>-0.50253653526306152</v>
      </c>
      <c r="BL1642">
        <v>-0.52337795495986938</v>
      </c>
      <c r="BM1642">
        <v>-0.61200463771820068</v>
      </c>
      <c r="BN1642">
        <v>-0.70391201972961426</v>
      </c>
      <c r="BO1642">
        <v>-0.78766107559204102</v>
      </c>
      <c r="BP1642">
        <v>-0.84297412633895874</v>
      </c>
      <c r="BQ1642">
        <v>-0.96029508113861084</v>
      </c>
      <c r="BR1642">
        <v>-0.99840855598449707</v>
      </c>
      <c r="BS1642">
        <v>1.1595132760703564E-2</v>
      </c>
      <c r="BT1642">
        <v>4.9997320175170898</v>
      </c>
      <c r="BU1642">
        <v>5.0446867942810059</v>
      </c>
      <c r="BV1642">
        <v>5.0794510841369629</v>
      </c>
      <c r="BW1642">
        <v>5.0827541351318359</v>
      </c>
      <c r="BX1642">
        <v>5.0276851654052734</v>
      </c>
      <c r="BY1642">
        <v>-0.2123374342918396</v>
      </c>
      <c r="BZ1642">
        <v>-0.56367594003677368</v>
      </c>
      <c r="CA1642">
        <v>-0.52681320905685425</v>
      </c>
      <c r="CB1642">
        <v>-0.41360557079315186</v>
      </c>
      <c r="CC1642">
        <v>-0.67503261566162109</v>
      </c>
      <c r="CD1642">
        <v>-0.918509840965271</v>
      </c>
      <c r="CE1642">
        <v>5.137324333190918E-2</v>
      </c>
      <c r="CF1642">
        <v>3.7653367966413498E-2</v>
      </c>
      <c r="CG1642">
        <v>1.8689978867769241E-2</v>
      </c>
      <c r="CH1642">
        <v>1.8984415510203689E-4</v>
      </c>
      <c r="CI1642">
        <v>-2.5155620649456978E-2</v>
      </c>
      <c r="CJ1642">
        <v>-3.6072749644517899E-2</v>
      </c>
      <c r="CK1642">
        <v>-0.10613933205604553</v>
      </c>
      <c r="CL1642">
        <v>-0.17259718477725983</v>
      </c>
      <c r="CM1642">
        <v>-0.22053639590740204</v>
      </c>
      <c r="CN1642">
        <v>-0.2339506596326828</v>
      </c>
      <c r="CO1642">
        <v>-0.30059579014778137</v>
      </c>
      <c r="CP1642">
        <v>-0.30846962332725525</v>
      </c>
      <c r="CQ1642">
        <v>0.5396801233291626</v>
      </c>
      <c r="CR1642">
        <v>5.2368707656860352</v>
      </c>
      <c r="CS1642">
        <v>5.2731990814208984</v>
      </c>
      <c r="CT1642">
        <v>5.2981166839599609</v>
      </c>
      <c r="CU1642">
        <v>5.2965841293334961</v>
      </c>
      <c r="CV1642">
        <v>5.2467241287231445</v>
      </c>
      <c r="CW1642">
        <v>0.30472281575202942</v>
      </c>
      <c r="CX1642">
        <v>-0.32958614826202393</v>
      </c>
      <c r="CY1642">
        <v>-0.32314920425415039</v>
      </c>
      <c r="CZ1642">
        <v>-0.27440637350082397</v>
      </c>
      <c r="DA1642">
        <v>-0.34649699926376343</v>
      </c>
      <c r="DB1642">
        <v>-0.43942117691040039</v>
      </c>
      <c r="DC1642">
        <v>0.9631887674331665</v>
      </c>
      <c r="DD1642">
        <v>0.71681493520736694</v>
      </c>
      <c r="DE1642">
        <v>0.5367046594619751</v>
      </c>
      <c r="DF1642">
        <v>0.48864695429801941</v>
      </c>
      <c r="DG1642">
        <v>0.45222526788711548</v>
      </c>
      <c r="DH1642">
        <v>0.4512324333190918</v>
      </c>
      <c r="DI1642">
        <v>0.39972594380378723</v>
      </c>
      <c r="DJ1642">
        <v>0.35871762037277222</v>
      </c>
      <c r="DK1642">
        <v>0.34658828377723694</v>
      </c>
      <c r="DL1642">
        <v>0.37507280707359314</v>
      </c>
      <c r="DM1642">
        <v>0.3591035008430481</v>
      </c>
      <c r="DN1642">
        <v>0.38146927952766418</v>
      </c>
      <c r="DO1642">
        <v>1.0677651166915894</v>
      </c>
      <c r="DP1642">
        <v>5.4740095138549805</v>
      </c>
      <c r="DQ1642">
        <v>5.501711368560791</v>
      </c>
      <c r="DR1642">
        <v>5.516782283782959</v>
      </c>
      <c r="DS1642">
        <v>5.5104141235351563</v>
      </c>
      <c r="DT1642">
        <v>5.4657630920410156</v>
      </c>
      <c r="DU1642">
        <v>0.82178306579589844</v>
      </c>
      <c r="DV1642">
        <v>-9.5496326684951782E-2</v>
      </c>
      <c r="DW1642">
        <v>-0.11948517709970474</v>
      </c>
      <c r="DX1642">
        <v>-0.13520717620849609</v>
      </c>
      <c r="DY1642">
        <v>-1.7961384728550911E-2</v>
      </c>
      <c r="DZ1642">
        <v>3.9667487144470215E-2</v>
      </c>
      <c r="EA1642">
        <v>2.2797055244445801</v>
      </c>
      <c r="EB1642">
        <v>1.6974164247512817</v>
      </c>
      <c r="EC1642">
        <v>1.2846355438232422</v>
      </c>
      <c r="ED1642">
        <v>1.1939014196395874</v>
      </c>
      <c r="EE1642">
        <v>1.1414874792098999</v>
      </c>
      <c r="EF1642">
        <v>1.1548236608505249</v>
      </c>
      <c r="EG1642">
        <v>1.1301150321960449</v>
      </c>
      <c r="EH1642">
        <v>1.1258518695831299</v>
      </c>
      <c r="EI1642">
        <v>1.1654262542724609</v>
      </c>
      <c r="EJ1642">
        <v>1.2544059753417969</v>
      </c>
      <c r="EK1642">
        <v>1.3116044998168945</v>
      </c>
      <c r="EL1642">
        <v>1.3776314258575439</v>
      </c>
      <c r="EM1642">
        <v>1.8302359580993652</v>
      </c>
      <c r="EN1642">
        <v>5.8164000511169434</v>
      </c>
      <c r="EO1642">
        <v>5.8316464424133301</v>
      </c>
      <c r="EP1642">
        <v>5.8325004577636719</v>
      </c>
      <c r="EQ1642">
        <v>5.819150447845459</v>
      </c>
      <c r="ER1642">
        <v>5.782020092010498</v>
      </c>
      <c r="ES1642">
        <v>1.5683358907699585</v>
      </c>
      <c r="ET1642">
        <v>0.2424921840429306</v>
      </c>
      <c r="EU1642">
        <v>0.17457333207130432</v>
      </c>
      <c r="EV1642">
        <v>6.5774351358413696E-2</v>
      </c>
      <c r="EW1642">
        <v>0.45639187097549438</v>
      </c>
      <c r="EX1642">
        <v>0.731395423412323</v>
      </c>
      <c r="EY1642">
        <v>61.690818786621094</v>
      </c>
      <c r="EZ1642">
        <v>61.442218780517578</v>
      </c>
      <c r="FA1642">
        <v>61.24102783203125</v>
      </c>
      <c r="FB1642">
        <v>60.575332641601563</v>
      </c>
      <c r="FC1642">
        <v>60.240108489990234</v>
      </c>
      <c r="FD1642">
        <v>59.633346557617188</v>
      </c>
      <c r="FE1642">
        <v>61.662235260009766</v>
      </c>
      <c r="FF1642">
        <v>64.064506530761719</v>
      </c>
      <c r="FG1642">
        <v>67.543983459472656</v>
      </c>
      <c r="FH1642">
        <v>71.25970458984375</v>
      </c>
      <c r="FI1642">
        <v>74.155426025390625</v>
      </c>
      <c r="FJ1642">
        <v>75.191314697265625</v>
      </c>
      <c r="FK1642">
        <v>74.621658325195313</v>
      </c>
      <c r="FL1642">
        <v>75.170669555664063</v>
      </c>
      <c r="FM1642">
        <v>75.697944641113281</v>
      </c>
      <c r="FN1642">
        <v>74.934104919433594</v>
      </c>
      <c r="FO1642">
        <v>74.104316711425781</v>
      </c>
      <c r="FP1642">
        <v>72.974067687988281</v>
      </c>
      <c r="FQ1642">
        <v>71.541526794433594</v>
      </c>
      <c r="FR1642">
        <v>68.597007751464844</v>
      </c>
      <c r="FS1642">
        <v>66.677635192871094</v>
      </c>
      <c r="FT1642">
        <v>65.686187744140625</v>
      </c>
      <c r="FU1642">
        <v>65.384239196777344</v>
      </c>
      <c r="FV1642">
        <v>64.085685729980469</v>
      </c>
      <c r="FW1642">
        <v>181</v>
      </c>
      <c r="FX1642">
        <v>8.9820645749568939E-2</v>
      </c>
      <c r="FY1642">
        <v>1</v>
      </c>
    </row>
    <row r="1643" spans="1:181" x14ac:dyDescent="0.2">
      <c r="A1643" t="s">
        <v>243</v>
      </c>
      <c r="B1643" t="s">
        <v>239</v>
      </c>
      <c r="C1643" t="s">
        <v>214</v>
      </c>
      <c r="D1643" t="s">
        <v>37</v>
      </c>
      <c r="E1643">
        <v>2025</v>
      </c>
      <c r="F1643" t="s">
        <v>225</v>
      </c>
      <c r="G1643" t="s">
        <v>245</v>
      </c>
      <c r="H1643">
        <v>190</v>
      </c>
      <c r="K1643">
        <v>14.723077774047852</v>
      </c>
      <c r="L1643">
        <v>14.075599670410156</v>
      </c>
      <c r="M1643">
        <v>13.613712310791016</v>
      </c>
      <c r="N1643">
        <v>13.893265724182129</v>
      </c>
      <c r="O1643">
        <v>14.570068359375</v>
      </c>
      <c r="P1643">
        <v>15.368913650512695</v>
      </c>
      <c r="Q1643">
        <v>18.121105194091797</v>
      </c>
      <c r="R1643">
        <v>20.884857177734375</v>
      </c>
      <c r="S1643">
        <v>23.96136474609375</v>
      </c>
      <c r="T1643">
        <v>26.022308349609375</v>
      </c>
      <c r="U1643">
        <v>29.158548355102539</v>
      </c>
      <c r="V1643">
        <v>30.392190933227539</v>
      </c>
      <c r="W1643">
        <v>30.674322128295898</v>
      </c>
      <c r="X1643">
        <v>31.174650192260742</v>
      </c>
      <c r="Y1643">
        <v>31.387367248535156</v>
      </c>
      <c r="Z1643">
        <v>31.223903656005859</v>
      </c>
      <c r="AA1643">
        <v>31.014307022094727</v>
      </c>
      <c r="AB1643">
        <v>30.867820739746094</v>
      </c>
      <c r="AC1643">
        <v>30.608846664428711</v>
      </c>
      <c r="AD1643">
        <v>29.782438278198242</v>
      </c>
      <c r="AE1643">
        <v>28.115039825439453</v>
      </c>
      <c r="AF1643">
        <v>22.850555419921875</v>
      </c>
      <c r="AG1643">
        <v>18.281854629516602</v>
      </c>
      <c r="AH1643">
        <v>15.467840194702148</v>
      </c>
      <c r="AI1643">
        <v>-2.1769590377807617</v>
      </c>
      <c r="AJ1643">
        <v>-1.6221096515655518</v>
      </c>
      <c r="AK1643">
        <v>-1.2472555637359619</v>
      </c>
      <c r="AL1643">
        <v>-1.1935217380523682</v>
      </c>
      <c r="AM1643">
        <v>-1.1917986869812012</v>
      </c>
      <c r="AN1643">
        <v>-1.2269692420959473</v>
      </c>
      <c r="AO1643">
        <v>-1.3423937559127808</v>
      </c>
      <c r="AP1643">
        <v>-1.4710462093353271</v>
      </c>
      <c r="AQ1643">
        <v>-1.6064990758895874</v>
      </c>
      <c r="AR1643">
        <v>-1.7223073244094849</v>
      </c>
      <c r="AS1643">
        <v>-1.9127961397171021</v>
      </c>
      <c r="AT1643">
        <v>-1.9945707321166992</v>
      </c>
      <c r="AU1643">
        <v>-0.75087571144104004</v>
      </c>
      <c r="AV1643">
        <v>4.657341480255127</v>
      </c>
      <c r="AW1643">
        <v>4.7147517204284668</v>
      </c>
      <c r="AX1643">
        <v>4.76373291015625</v>
      </c>
      <c r="AY1643">
        <v>4.7740178108215332</v>
      </c>
      <c r="AZ1643">
        <v>4.711428165435791</v>
      </c>
      <c r="BA1643">
        <v>-0.95889031887054443</v>
      </c>
      <c r="BB1643">
        <v>-0.90166449546813965</v>
      </c>
      <c r="BC1643">
        <v>-0.82087171077728271</v>
      </c>
      <c r="BD1643">
        <v>-0.61458706855773926</v>
      </c>
      <c r="BE1643">
        <v>-1.1493858098983765</v>
      </c>
      <c r="BF1643">
        <v>-1.6102378368377686</v>
      </c>
      <c r="BG1643">
        <v>-0.86044228076934814</v>
      </c>
      <c r="BH1643">
        <v>-0.64150822162628174</v>
      </c>
      <c r="BI1643">
        <v>-0.49932470917701721</v>
      </c>
      <c r="BJ1643">
        <v>-0.48826727271080017</v>
      </c>
      <c r="BK1643">
        <v>-0.50253653526306152</v>
      </c>
      <c r="BL1643">
        <v>-0.52337795495986938</v>
      </c>
      <c r="BM1643">
        <v>-0.61200463771820068</v>
      </c>
      <c r="BN1643">
        <v>-0.70391201972961426</v>
      </c>
      <c r="BO1643">
        <v>-0.78766107559204102</v>
      </c>
      <c r="BP1643">
        <v>-0.84297412633895874</v>
      </c>
      <c r="BQ1643">
        <v>-0.96029508113861084</v>
      </c>
      <c r="BR1643">
        <v>-0.99840855598449707</v>
      </c>
      <c r="BS1643">
        <v>1.1595132760703564E-2</v>
      </c>
      <c r="BT1643">
        <v>4.9997320175170898</v>
      </c>
      <c r="BU1643">
        <v>5.0446867942810059</v>
      </c>
      <c r="BV1643">
        <v>5.0794510841369629</v>
      </c>
      <c r="BW1643">
        <v>5.0827541351318359</v>
      </c>
      <c r="BX1643">
        <v>5.0276851654052734</v>
      </c>
      <c r="BY1643">
        <v>-0.2123374342918396</v>
      </c>
      <c r="BZ1643">
        <v>-0.56367594003677368</v>
      </c>
      <c r="CA1643">
        <v>-0.52681320905685425</v>
      </c>
      <c r="CB1643">
        <v>-0.41360557079315186</v>
      </c>
      <c r="CC1643">
        <v>-0.67503261566162109</v>
      </c>
      <c r="CD1643">
        <v>-0.918509840965271</v>
      </c>
      <c r="CE1643">
        <v>5.137324333190918E-2</v>
      </c>
      <c r="CF1643">
        <v>3.7653367966413498E-2</v>
      </c>
      <c r="CG1643">
        <v>1.8689978867769241E-2</v>
      </c>
      <c r="CH1643">
        <v>1.8984415510203689E-4</v>
      </c>
      <c r="CI1643">
        <v>-2.5155620649456978E-2</v>
      </c>
      <c r="CJ1643">
        <v>-3.6072749644517899E-2</v>
      </c>
      <c r="CK1643">
        <v>-0.10613933205604553</v>
      </c>
      <c r="CL1643">
        <v>-0.17259718477725983</v>
      </c>
      <c r="CM1643">
        <v>-0.22053639590740204</v>
      </c>
      <c r="CN1643">
        <v>-0.2339506596326828</v>
      </c>
      <c r="CO1643">
        <v>-0.30059579014778137</v>
      </c>
      <c r="CP1643">
        <v>-0.30846962332725525</v>
      </c>
      <c r="CQ1643">
        <v>0.5396801233291626</v>
      </c>
      <c r="CR1643">
        <v>5.2368707656860352</v>
      </c>
      <c r="CS1643">
        <v>5.2731990814208984</v>
      </c>
      <c r="CT1643">
        <v>5.2981166839599609</v>
      </c>
      <c r="CU1643">
        <v>5.2965841293334961</v>
      </c>
      <c r="CV1643">
        <v>5.2467241287231445</v>
      </c>
      <c r="CW1643">
        <v>0.30472281575202942</v>
      </c>
      <c r="CX1643">
        <v>-0.32958614826202393</v>
      </c>
      <c r="CY1643">
        <v>-0.32314920425415039</v>
      </c>
      <c r="CZ1643">
        <v>-0.27440637350082397</v>
      </c>
      <c r="DA1643">
        <v>-0.34649699926376343</v>
      </c>
      <c r="DB1643">
        <v>-0.43942117691040039</v>
      </c>
      <c r="DC1643">
        <v>0.9631887674331665</v>
      </c>
      <c r="DD1643">
        <v>0.71681493520736694</v>
      </c>
      <c r="DE1643">
        <v>0.5367046594619751</v>
      </c>
      <c r="DF1643">
        <v>0.48864695429801941</v>
      </c>
      <c r="DG1643">
        <v>0.45222526788711548</v>
      </c>
      <c r="DH1643">
        <v>0.4512324333190918</v>
      </c>
      <c r="DI1643">
        <v>0.39972594380378723</v>
      </c>
      <c r="DJ1643">
        <v>0.35871762037277222</v>
      </c>
      <c r="DK1643">
        <v>0.34658828377723694</v>
      </c>
      <c r="DL1643">
        <v>0.37507280707359314</v>
      </c>
      <c r="DM1643">
        <v>0.3591035008430481</v>
      </c>
      <c r="DN1643">
        <v>0.38146927952766418</v>
      </c>
      <c r="DO1643">
        <v>1.0677651166915894</v>
      </c>
      <c r="DP1643">
        <v>5.4740095138549805</v>
      </c>
      <c r="DQ1643">
        <v>5.501711368560791</v>
      </c>
      <c r="DR1643">
        <v>5.516782283782959</v>
      </c>
      <c r="DS1643">
        <v>5.5104141235351563</v>
      </c>
      <c r="DT1643">
        <v>5.4657630920410156</v>
      </c>
      <c r="DU1643">
        <v>0.82178306579589844</v>
      </c>
      <c r="DV1643">
        <v>-9.5496326684951782E-2</v>
      </c>
      <c r="DW1643">
        <v>-0.11948517709970474</v>
      </c>
      <c r="DX1643">
        <v>-0.13520717620849609</v>
      </c>
      <c r="DY1643">
        <v>-1.7961384728550911E-2</v>
      </c>
      <c r="DZ1643">
        <v>3.9667487144470215E-2</v>
      </c>
      <c r="EA1643">
        <v>2.2797055244445801</v>
      </c>
      <c r="EB1643">
        <v>1.6974164247512817</v>
      </c>
      <c r="EC1643">
        <v>1.2846355438232422</v>
      </c>
      <c r="ED1643">
        <v>1.1939014196395874</v>
      </c>
      <c r="EE1643">
        <v>1.1414874792098999</v>
      </c>
      <c r="EF1643">
        <v>1.1548236608505249</v>
      </c>
      <c r="EG1643">
        <v>1.1301150321960449</v>
      </c>
      <c r="EH1643">
        <v>1.1258518695831299</v>
      </c>
      <c r="EI1643">
        <v>1.1654262542724609</v>
      </c>
      <c r="EJ1643">
        <v>1.2544059753417969</v>
      </c>
      <c r="EK1643">
        <v>1.3116044998168945</v>
      </c>
      <c r="EL1643">
        <v>1.3776314258575439</v>
      </c>
      <c r="EM1643">
        <v>1.8302359580993652</v>
      </c>
      <c r="EN1643">
        <v>5.8164000511169434</v>
      </c>
      <c r="EO1643">
        <v>5.8316464424133301</v>
      </c>
      <c r="EP1643">
        <v>5.8325004577636719</v>
      </c>
      <c r="EQ1643">
        <v>5.819150447845459</v>
      </c>
      <c r="ER1643">
        <v>5.782020092010498</v>
      </c>
      <c r="ES1643">
        <v>1.5683358907699585</v>
      </c>
      <c r="ET1643">
        <v>0.2424921840429306</v>
      </c>
      <c r="EU1643">
        <v>0.17457333207130432</v>
      </c>
      <c r="EV1643">
        <v>6.5774351358413696E-2</v>
      </c>
      <c r="EW1643">
        <v>0.45639187097549438</v>
      </c>
      <c r="EX1643">
        <v>0.731395423412323</v>
      </c>
      <c r="EY1643">
        <v>61.690818786621094</v>
      </c>
      <c r="EZ1643">
        <v>61.442218780517578</v>
      </c>
      <c r="FA1643">
        <v>61.24102783203125</v>
      </c>
      <c r="FB1643">
        <v>60.575332641601563</v>
      </c>
      <c r="FC1643">
        <v>60.240108489990234</v>
      </c>
      <c r="FD1643">
        <v>59.633346557617188</v>
      </c>
      <c r="FE1643">
        <v>61.662235260009766</v>
      </c>
      <c r="FF1643">
        <v>64.064506530761719</v>
      </c>
      <c r="FG1643">
        <v>67.543983459472656</v>
      </c>
      <c r="FH1643">
        <v>71.25970458984375</v>
      </c>
      <c r="FI1643">
        <v>74.155426025390625</v>
      </c>
      <c r="FJ1643">
        <v>75.191314697265625</v>
      </c>
      <c r="FK1643">
        <v>74.621658325195313</v>
      </c>
      <c r="FL1643">
        <v>75.170669555664063</v>
      </c>
      <c r="FM1643">
        <v>75.697944641113281</v>
      </c>
      <c r="FN1643">
        <v>74.934104919433594</v>
      </c>
      <c r="FO1643">
        <v>74.104316711425781</v>
      </c>
      <c r="FP1643">
        <v>72.974067687988281</v>
      </c>
      <c r="FQ1643">
        <v>71.541526794433594</v>
      </c>
      <c r="FR1643">
        <v>68.597007751464844</v>
      </c>
      <c r="FS1643">
        <v>66.677635192871094</v>
      </c>
      <c r="FT1643">
        <v>65.686187744140625</v>
      </c>
      <c r="FU1643">
        <v>65.384239196777344</v>
      </c>
      <c r="FV1643">
        <v>64.085685729980469</v>
      </c>
      <c r="FW1643">
        <v>181</v>
      </c>
      <c r="FX1643">
        <v>8.9820645749568939E-2</v>
      </c>
      <c r="FY1643">
        <v>1</v>
      </c>
    </row>
    <row r="1644" spans="1:181" x14ac:dyDescent="0.2">
      <c r="A1644" t="s">
        <v>243</v>
      </c>
      <c r="B1644" t="s">
        <v>239</v>
      </c>
      <c r="C1644" t="s">
        <v>214</v>
      </c>
      <c r="D1644" t="s">
        <v>38</v>
      </c>
      <c r="E1644">
        <v>2015</v>
      </c>
      <c r="F1644" t="s">
        <v>225</v>
      </c>
      <c r="G1644" t="s">
        <v>245</v>
      </c>
      <c r="H1644">
        <v>166</v>
      </c>
      <c r="K1644">
        <v>13.702445983886719</v>
      </c>
      <c r="L1644">
        <v>13.133700370788574</v>
      </c>
      <c r="M1644">
        <v>12.716386795043945</v>
      </c>
      <c r="N1644">
        <v>12.974640846252441</v>
      </c>
      <c r="O1644">
        <v>13.558687210083008</v>
      </c>
      <c r="P1644">
        <v>14.294942855834961</v>
      </c>
      <c r="Q1644">
        <v>16.677017211914063</v>
      </c>
      <c r="R1644">
        <v>19.125677108764648</v>
      </c>
      <c r="S1644">
        <v>21.596473693847656</v>
      </c>
      <c r="T1644">
        <v>23.1702880859375</v>
      </c>
      <c r="U1644">
        <v>25.842008590698242</v>
      </c>
      <c r="V1644">
        <v>27.149343490600586</v>
      </c>
      <c r="W1644">
        <v>27.828239440917969</v>
      </c>
      <c r="X1644">
        <v>28.311458587646484</v>
      </c>
      <c r="Y1644">
        <v>28.471733093261719</v>
      </c>
      <c r="Z1644">
        <v>28.457834243774414</v>
      </c>
      <c r="AA1644">
        <v>28.236185073852539</v>
      </c>
      <c r="AB1644">
        <v>28.156154632568359</v>
      </c>
      <c r="AC1644">
        <v>27.829521179199219</v>
      </c>
      <c r="AD1644">
        <v>27.338272094726562</v>
      </c>
      <c r="AE1644">
        <v>25.541072845458984</v>
      </c>
      <c r="AF1644">
        <v>20.862409591674805</v>
      </c>
      <c r="AG1644">
        <v>16.843799591064453</v>
      </c>
      <c r="AH1644">
        <v>14.417795181274414</v>
      </c>
      <c r="AI1644">
        <v>-2.1029891967773437</v>
      </c>
      <c r="AJ1644">
        <v>-1.5894548892974854</v>
      </c>
      <c r="AK1644">
        <v>-1.2246336936950684</v>
      </c>
      <c r="AL1644">
        <v>-1.1731977462768555</v>
      </c>
      <c r="AM1644">
        <v>-1.1679582595825195</v>
      </c>
      <c r="AN1644">
        <v>-1.2004125118255615</v>
      </c>
      <c r="AO1644">
        <v>-1.3017805814743042</v>
      </c>
      <c r="AP1644">
        <v>-1.4163409471511841</v>
      </c>
      <c r="AQ1644">
        <v>-1.5227905511856079</v>
      </c>
      <c r="AR1644">
        <v>-1.6154419183731079</v>
      </c>
      <c r="AS1644">
        <v>-1.781461238861084</v>
      </c>
      <c r="AT1644">
        <v>-1.8787099123001099</v>
      </c>
      <c r="AU1644">
        <v>-0.75282704830169678</v>
      </c>
      <c r="AV1644">
        <v>4.1948122978210449</v>
      </c>
      <c r="AW1644">
        <v>4.2487850189208984</v>
      </c>
      <c r="AX1644">
        <v>4.2917885780334473</v>
      </c>
      <c r="AY1644">
        <v>4.2936301231384277</v>
      </c>
      <c r="AZ1644">
        <v>4.2436017990112305</v>
      </c>
      <c r="BA1644">
        <v>-0.97032344341278076</v>
      </c>
      <c r="BB1644">
        <v>-0.85171371698379517</v>
      </c>
      <c r="BC1644">
        <v>-0.76814806461334229</v>
      </c>
      <c r="BD1644">
        <v>-0.57489210367202759</v>
      </c>
      <c r="BE1644">
        <v>-1.0928508043289185</v>
      </c>
      <c r="BF1644">
        <v>-1.5117205381393433</v>
      </c>
      <c r="BG1644">
        <v>-0.83846420049667358</v>
      </c>
      <c r="BH1644">
        <v>-0.63519227504730225</v>
      </c>
      <c r="BI1644">
        <v>-0.4959825873374939</v>
      </c>
      <c r="BJ1644">
        <v>-0.48443025350570679</v>
      </c>
      <c r="BK1644">
        <v>-0.49554458260536194</v>
      </c>
      <c r="BL1644">
        <v>-0.51464009284973145</v>
      </c>
      <c r="BM1644">
        <v>-0.59277909994125366</v>
      </c>
      <c r="BN1644">
        <v>-0.67469793558120728</v>
      </c>
      <c r="BO1644">
        <v>-0.74294769763946533</v>
      </c>
      <c r="BP1644">
        <v>-0.78753066062927246</v>
      </c>
      <c r="BQ1644">
        <v>-0.88948512077331543</v>
      </c>
      <c r="BR1644">
        <v>-0.93349850177764893</v>
      </c>
      <c r="BS1644">
        <v>-2.3803753778338432E-2</v>
      </c>
      <c r="BT1644">
        <v>4.5144243240356445</v>
      </c>
      <c r="BU1644">
        <v>4.5577096939086914</v>
      </c>
      <c r="BV1644">
        <v>4.5877618789672852</v>
      </c>
      <c r="BW1644">
        <v>4.5835037231445313</v>
      </c>
      <c r="BX1644">
        <v>4.5404744148254395</v>
      </c>
      <c r="BY1644">
        <v>-0.24710717797279358</v>
      </c>
      <c r="BZ1644">
        <v>-0.52199470996856689</v>
      </c>
      <c r="CA1644">
        <v>-0.48272725939750671</v>
      </c>
      <c r="CB1644">
        <v>-0.37845024466514587</v>
      </c>
      <c r="CC1644">
        <v>-0.63109278678894043</v>
      </c>
      <c r="CD1644">
        <v>-0.85012924671173096</v>
      </c>
      <c r="CE1644">
        <v>3.7341978400945663E-2</v>
      </c>
      <c r="CF1644">
        <v>2.5727078318595886E-2</v>
      </c>
      <c r="CG1644">
        <v>8.6789503693580627E-3</v>
      </c>
      <c r="CH1644">
        <v>-7.3919733986258507E-3</v>
      </c>
      <c r="CI1644">
        <v>-2.9832877218723297E-2</v>
      </c>
      <c r="CJ1644">
        <v>-3.9676200598478317E-2</v>
      </c>
      <c r="CK1644">
        <v>-0.10172681510448456</v>
      </c>
      <c r="CL1644">
        <v>-0.16103820502758026</v>
      </c>
      <c r="CM1644">
        <v>-0.20283092558383942</v>
      </c>
      <c r="CN1644">
        <v>-0.21412187814712524</v>
      </c>
      <c r="CO1644">
        <v>-0.27170518040657043</v>
      </c>
      <c r="CP1644">
        <v>-0.27884796261787415</v>
      </c>
      <c r="CQ1644">
        <v>0.48111557960510254</v>
      </c>
      <c r="CR1644">
        <v>4.7357869148254395</v>
      </c>
      <c r="CS1644">
        <v>4.7716703414916992</v>
      </c>
      <c r="CT1644">
        <v>4.7927522659301758</v>
      </c>
      <c r="CU1644">
        <v>4.7842698097229004</v>
      </c>
      <c r="CV1644">
        <v>4.7460870742797852</v>
      </c>
      <c r="CW1644">
        <v>0.25379019975662231</v>
      </c>
      <c r="CX1644">
        <v>-0.29363229870796204</v>
      </c>
      <c r="CY1644">
        <v>-0.28504568338394165</v>
      </c>
      <c r="CZ1644">
        <v>-0.24239520728588104</v>
      </c>
      <c r="DA1644">
        <v>-0.31128057837486267</v>
      </c>
      <c r="DB1644">
        <v>-0.39191320538520813</v>
      </c>
      <c r="DC1644">
        <v>0.91314816474914551</v>
      </c>
      <c r="DD1644">
        <v>0.68664646148681641</v>
      </c>
      <c r="DE1644">
        <v>0.51334047317504883</v>
      </c>
      <c r="DF1644">
        <v>0.46964630484580994</v>
      </c>
      <c r="DG1644">
        <v>0.43587881326675415</v>
      </c>
      <c r="DH1644">
        <v>0.43528768420219421</v>
      </c>
      <c r="DI1644">
        <v>0.38932543992996216</v>
      </c>
      <c r="DJ1644">
        <v>0.35262149572372437</v>
      </c>
      <c r="DK1644">
        <v>0.3372858464717865</v>
      </c>
      <c r="DL1644">
        <v>0.35928690433502197</v>
      </c>
      <c r="DM1644">
        <v>0.34607473015785217</v>
      </c>
      <c r="DN1644">
        <v>0.37580254673957825</v>
      </c>
      <c r="DO1644">
        <v>0.98603492975234985</v>
      </c>
      <c r="DP1644">
        <v>4.9571495056152344</v>
      </c>
      <c r="DQ1644">
        <v>4.985630989074707</v>
      </c>
      <c r="DR1644">
        <v>4.9977426528930664</v>
      </c>
      <c r="DS1644">
        <v>4.9850358963012695</v>
      </c>
      <c r="DT1644">
        <v>4.9516997337341309</v>
      </c>
      <c r="DU1644">
        <v>0.75468754768371582</v>
      </c>
      <c r="DV1644">
        <v>-6.5269909799098969E-2</v>
      </c>
      <c r="DW1644">
        <v>-8.7364114820957184E-2</v>
      </c>
      <c r="DX1644">
        <v>-0.10634016990661621</v>
      </c>
      <c r="DY1644">
        <v>8.5316328331828117E-3</v>
      </c>
      <c r="DZ1644">
        <v>6.6302858293056488E-2</v>
      </c>
      <c r="EA1644">
        <v>2.1776731014251709</v>
      </c>
      <c r="EB1644">
        <v>1.6409090757369995</v>
      </c>
      <c r="EC1644">
        <v>1.2419915199279785</v>
      </c>
      <c r="ED1644">
        <v>1.1584138870239258</v>
      </c>
      <c r="EE1644">
        <v>1.1082925796508789</v>
      </c>
      <c r="EF1644">
        <v>1.1210600137710571</v>
      </c>
      <c r="EG1644">
        <v>1.0983269214630127</v>
      </c>
      <c r="EH1644">
        <v>1.0942645072937012</v>
      </c>
      <c r="EI1644">
        <v>1.1171286106109619</v>
      </c>
      <c r="EJ1644">
        <v>1.1871981620788574</v>
      </c>
      <c r="EK1644">
        <v>1.2380508184432983</v>
      </c>
      <c r="EL1644">
        <v>1.3210139274597168</v>
      </c>
      <c r="EM1644">
        <v>1.7150582075119019</v>
      </c>
      <c r="EN1644">
        <v>5.276761531829834</v>
      </c>
      <c r="EO1644">
        <v>5.2945556640625</v>
      </c>
      <c r="EP1644">
        <v>5.2937159538269043</v>
      </c>
      <c r="EQ1644">
        <v>5.274909496307373</v>
      </c>
      <c r="ER1644">
        <v>5.2485723495483398</v>
      </c>
      <c r="ES1644">
        <v>1.4779038429260254</v>
      </c>
      <c r="ET1644">
        <v>0.26444911956787109</v>
      </c>
      <c r="EU1644">
        <v>0.19805668294429779</v>
      </c>
      <c r="EV1644">
        <v>9.0101689100265503E-2</v>
      </c>
      <c r="EW1644">
        <v>0.4702896773815155</v>
      </c>
      <c r="EX1644">
        <v>0.72789406776428223</v>
      </c>
      <c r="EY1644">
        <v>62.555160522460938</v>
      </c>
      <c r="EZ1644">
        <v>62.434398651123047</v>
      </c>
      <c r="FA1644">
        <v>61.726322174072266</v>
      </c>
      <c r="FB1644">
        <v>61.921321868896484</v>
      </c>
      <c r="FC1644">
        <v>60.970893859863281</v>
      </c>
      <c r="FD1644">
        <v>61.592006683349609</v>
      </c>
      <c r="FE1644">
        <v>61.946949005126953</v>
      </c>
      <c r="FF1644">
        <v>64.361091613769531</v>
      </c>
      <c r="FG1644">
        <v>66.559654235839844</v>
      </c>
      <c r="FH1644">
        <v>69.011138916015625</v>
      </c>
      <c r="FI1644">
        <v>71.667251586914063</v>
      </c>
      <c r="FJ1644">
        <v>74.018745422363281</v>
      </c>
      <c r="FK1644">
        <v>75.45330810546875</v>
      </c>
      <c r="FL1644">
        <v>76.303558349609375</v>
      </c>
      <c r="FM1644">
        <v>76.689201354980469</v>
      </c>
      <c r="FN1644">
        <v>76.361312866210937</v>
      </c>
      <c r="FO1644">
        <v>75.376670837402344</v>
      </c>
      <c r="FP1644">
        <v>74.401588439941406</v>
      </c>
      <c r="FQ1644">
        <v>72.525032043457031</v>
      </c>
      <c r="FR1644">
        <v>70.439849853515625</v>
      </c>
      <c r="FS1644">
        <v>67.418121337890625</v>
      </c>
      <c r="FT1644">
        <v>66.104835510253906</v>
      </c>
      <c r="FU1644">
        <v>65.260040283203125</v>
      </c>
      <c r="FV1644">
        <v>64.417228698730469</v>
      </c>
      <c r="FW1644">
        <v>181</v>
      </c>
      <c r="FX1644">
        <v>8.9820645749568939E-2</v>
      </c>
      <c r="FY1644">
        <v>1</v>
      </c>
    </row>
    <row r="1645" spans="1:181" x14ac:dyDescent="0.2">
      <c r="A1645" t="s">
        <v>243</v>
      </c>
      <c r="B1645" t="s">
        <v>239</v>
      </c>
      <c r="C1645" t="s">
        <v>214</v>
      </c>
      <c r="D1645" t="s">
        <v>38</v>
      </c>
      <c r="E1645">
        <v>2016</v>
      </c>
      <c r="F1645" t="s">
        <v>225</v>
      </c>
      <c r="G1645" t="s">
        <v>245</v>
      </c>
      <c r="H1645">
        <v>190</v>
      </c>
      <c r="K1645">
        <v>15.683523178100586</v>
      </c>
      <c r="L1645">
        <v>15.032548904418945</v>
      </c>
      <c r="M1645">
        <v>14.554900169372559</v>
      </c>
      <c r="N1645">
        <v>14.850492477416992</v>
      </c>
      <c r="O1645">
        <v>15.518979072570801</v>
      </c>
      <c r="P1645">
        <v>16.36168098449707</v>
      </c>
      <c r="Q1645">
        <v>19.088151931762695</v>
      </c>
      <c r="R1645">
        <v>21.890834808349609</v>
      </c>
      <c r="S1645">
        <v>24.718854904174805</v>
      </c>
      <c r="T1645">
        <v>26.520208358764648</v>
      </c>
      <c r="U1645">
        <v>29.578203201293945</v>
      </c>
      <c r="V1645">
        <v>31.074548721313477</v>
      </c>
      <c r="W1645">
        <v>31.851598739624023</v>
      </c>
      <c r="X1645">
        <v>32.404682159423828</v>
      </c>
      <c r="Y1645">
        <v>32.588127136230469</v>
      </c>
      <c r="Z1645">
        <v>32.572219848632813</v>
      </c>
      <c r="AA1645">
        <v>32.318523406982422</v>
      </c>
      <c r="AB1645">
        <v>32.226924896240234</v>
      </c>
      <c r="AC1645">
        <v>31.853065490722656</v>
      </c>
      <c r="AD1645">
        <v>31.290794372558594</v>
      </c>
      <c r="AE1645">
        <v>29.233757019042969</v>
      </c>
      <c r="AF1645">
        <v>23.878660202026367</v>
      </c>
      <c r="AG1645">
        <v>19.279047012329102</v>
      </c>
      <c r="AH1645">
        <v>16.502296447753906</v>
      </c>
      <c r="AI1645">
        <v>-2.2470917701721191</v>
      </c>
      <c r="AJ1645">
        <v>-1.6985551118850708</v>
      </c>
      <c r="AK1645">
        <v>-1.3095253705978394</v>
      </c>
      <c r="AL1645">
        <v>-1.2556977272033691</v>
      </c>
      <c r="AM1645">
        <v>-1.2517691850662231</v>
      </c>
      <c r="AN1645">
        <v>-1.2872258424758911</v>
      </c>
      <c r="AO1645">
        <v>-1.4003113508224487</v>
      </c>
      <c r="AP1645">
        <v>-1.527306079864502</v>
      </c>
      <c r="AQ1645">
        <v>-1.644314169883728</v>
      </c>
      <c r="AR1645">
        <v>-1.7442810535430908</v>
      </c>
      <c r="AS1645">
        <v>-1.9261996746063232</v>
      </c>
      <c r="AT1645">
        <v>-2.0307748317718506</v>
      </c>
      <c r="AU1645">
        <v>-0.76945865154266357</v>
      </c>
      <c r="AV1645">
        <v>4.8417177200317383</v>
      </c>
      <c r="AW1645">
        <v>4.9021415710449219</v>
      </c>
      <c r="AX1645">
        <v>4.9497241973876953</v>
      </c>
      <c r="AY1645">
        <v>4.9510602951049805</v>
      </c>
      <c r="AZ1645">
        <v>4.8946843147277832</v>
      </c>
      <c r="BA1645">
        <v>-1.0191347599029541</v>
      </c>
      <c r="BB1645">
        <v>-0.93314832448959351</v>
      </c>
      <c r="BC1645">
        <v>-0.84310400485992432</v>
      </c>
      <c r="BD1645">
        <v>-0.63316196203231812</v>
      </c>
      <c r="BE1645">
        <v>-1.1924476623535156</v>
      </c>
      <c r="BF1645">
        <v>-1.6466008424758911</v>
      </c>
      <c r="BG1645">
        <v>-0.89424014091491699</v>
      </c>
      <c r="BH1645">
        <v>-0.67763769626617432</v>
      </c>
      <c r="BI1645">
        <v>-0.52997821569442749</v>
      </c>
      <c r="BJ1645">
        <v>-0.51881998777389526</v>
      </c>
      <c r="BK1645">
        <v>-0.53238755464553833</v>
      </c>
      <c r="BL1645">
        <v>-0.55355244874954224</v>
      </c>
      <c r="BM1645">
        <v>-0.64178639650344849</v>
      </c>
      <c r="BN1645">
        <v>-0.73385947942733765</v>
      </c>
      <c r="BO1645">
        <v>-0.80999958515167236</v>
      </c>
      <c r="BP1645">
        <v>-0.85854047536849976</v>
      </c>
      <c r="BQ1645">
        <v>-0.9719194769859314</v>
      </c>
      <c r="BR1645">
        <v>-1.0195409059524536</v>
      </c>
      <c r="BS1645">
        <v>1.048672292381525E-2</v>
      </c>
      <c r="BT1645">
        <v>5.18365478515625</v>
      </c>
      <c r="BU1645">
        <v>5.2326445579528809</v>
      </c>
      <c r="BV1645">
        <v>5.2663712501525879</v>
      </c>
      <c r="BW1645">
        <v>5.2611818313598633</v>
      </c>
      <c r="BX1645">
        <v>5.2122931480407715</v>
      </c>
      <c r="BY1645">
        <v>-0.24540209770202637</v>
      </c>
      <c r="BZ1645">
        <v>-0.5803985595703125</v>
      </c>
      <c r="CA1645">
        <v>-0.53774666786193848</v>
      </c>
      <c r="CB1645">
        <v>-0.42299872636795044</v>
      </c>
      <c r="CC1645">
        <v>-0.69843602180480957</v>
      </c>
      <c r="CD1645">
        <v>-0.93879765272140503</v>
      </c>
      <c r="CE1645">
        <v>4.2740821838378906E-2</v>
      </c>
      <c r="CF1645">
        <v>2.9446655884385109E-2</v>
      </c>
      <c r="CG1645">
        <v>9.9337389692664146E-3</v>
      </c>
      <c r="CH1645">
        <v>-8.4606921300292015E-3</v>
      </c>
      <c r="CI1645">
        <v>-3.4146063029766083E-2</v>
      </c>
      <c r="CJ1645">
        <v>-4.5412518084049225E-2</v>
      </c>
      <c r="CK1645">
        <v>-0.11643430590629578</v>
      </c>
      <c r="CL1645">
        <v>-0.1843208372592926</v>
      </c>
      <c r="CM1645">
        <v>-0.23215587437152863</v>
      </c>
      <c r="CN1645">
        <v>-0.24507924914360046</v>
      </c>
      <c r="CO1645">
        <v>-0.31098783016204834</v>
      </c>
      <c r="CP1645">
        <v>-0.31916332244873047</v>
      </c>
      <c r="CQ1645">
        <v>0.55067449808120728</v>
      </c>
      <c r="CR1645">
        <v>5.4204792976379395</v>
      </c>
      <c r="CS1645">
        <v>5.461550235748291</v>
      </c>
      <c r="CT1645">
        <v>5.485680103302002</v>
      </c>
      <c r="CU1645">
        <v>5.4759712219238281</v>
      </c>
      <c r="CV1645">
        <v>5.4322681427001953</v>
      </c>
      <c r="CW1645">
        <v>0.29048275947570801</v>
      </c>
      <c r="CX1645">
        <v>-0.33608514070510864</v>
      </c>
      <c r="CY1645">
        <v>-0.32625710964202881</v>
      </c>
      <c r="CZ1645">
        <v>-0.27744027972221375</v>
      </c>
      <c r="DA1645">
        <v>-0.35628500580787659</v>
      </c>
      <c r="DB1645">
        <v>-0.44857537746429443</v>
      </c>
      <c r="DC1645">
        <v>0.9797217845916748</v>
      </c>
      <c r="DD1645">
        <v>0.73653095960617065</v>
      </c>
      <c r="DE1645">
        <v>0.54984569549560547</v>
      </c>
      <c r="DF1645">
        <v>0.50189858675003052</v>
      </c>
      <c r="DG1645">
        <v>0.46409544348716736</v>
      </c>
      <c r="DH1645">
        <v>0.46272739768028259</v>
      </c>
      <c r="DI1645">
        <v>0.40891778469085693</v>
      </c>
      <c r="DJ1645">
        <v>0.36521780490875244</v>
      </c>
      <c r="DK1645">
        <v>0.3456878662109375</v>
      </c>
      <c r="DL1645">
        <v>0.36838200688362122</v>
      </c>
      <c r="DM1645">
        <v>0.34994378685951233</v>
      </c>
      <c r="DN1645">
        <v>0.38121426105499268</v>
      </c>
      <c r="DO1645">
        <v>1.0908622741699219</v>
      </c>
      <c r="DP1645">
        <v>5.6573038101196289</v>
      </c>
      <c r="DQ1645">
        <v>5.6904559135437012</v>
      </c>
      <c r="DR1645">
        <v>5.704988956451416</v>
      </c>
      <c r="DS1645">
        <v>5.690760612487793</v>
      </c>
      <c r="DT1645">
        <v>5.6522431373596191</v>
      </c>
      <c r="DU1645">
        <v>0.82636761665344238</v>
      </c>
      <c r="DV1645">
        <v>-9.1771721839904785E-2</v>
      </c>
      <c r="DW1645">
        <v>-0.11476755887269974</v>
      </c>
      <c r="DX1645">
        <v>-0.13188184797763824</v>
      </c>
      <c r="DY1645">
        <v>-1.4134001918137074E-2</v>
      </c>
      <c r="DZ1645">
        <v>4.164692759513855E-2</v>
      </c>
      <c r="EA1645">
        <v>2.332573413848877</v>
      </c>
      <c r="EB1645">
        <v>1.7574484348297119</v>
      </c>
      <c r="EC1645">
        <v>1.3293927907943726</v>
      </c>
      <c r="ED1645">
        <v>1.2387763261795044</v>
      </c>
      <c r="EE1645">
        <v>1.1834770441055298</v>
      </c>
      <c r="EF1645">
        <v>1.1964007616043091</v>
      </c>
      <c r="EG1645">
        <v>1.167442798614502</v>
      </c>
      <c r="EH1645">
        <v>1.158664345741272</v>
      </c>
      <c r="EI1645">
        <v>1.1800024509429932</v>
      </c>
      <c r="EJ1645">
        <v>1.2541226148605347</v>
      </c>
      <c r="EK1645">
        <v>1.3042240142822266</v>
      </c>
      <c r="EL1645">
        <v>1.3924483060836792</v>
      </c>
      <c r="EM1645">
        <v>1.8708076477050781</v>
      </c>
      <c r="EN1645">
        <v>5.9992408752441406</v>
      </c>
      <c r="EO1645">
        <v>6.0209589004516602</v>
      </c>
      <c r="EP1645">
        <v>6.0216360092163086</v>
      </c>
      <c r="EQ1645">
        <v>6.0008821487426758</v>
      </c>
      <c r="ER1645">
        <v>5.9698519706726074</v>
      </c>
      <c r="ES1645">
        <v>1.6001002788543701</v>
      </c>
      <c r="ET1645">
        <v>0.26097804307937622</v>
      </c>
      <c r="EU1645">
        <v>0.19058975577354431</v>
      </c>
      <c r="EV1645">
        <v>7.8281410038471222E-2</v>
      </c>
      <c r="EW1645">
        <v>0.47987771034240723</v>
      </c>
      <c r="EX1645">
        <v>0.74945008754730225</v>
      </c>
      <c r="EY1645">
        <v>62.555160522460938</v>
      </c>
      <c r="EZ1645">
        <v>62.434398651123047</v>
      </c>
      <c r="FA1645">
        <v>61.726322174072266</v>
      </c>
      <c r="FB1645">
        <v>61.921321868896484</v>
      </c>
      <c r="FC1645">
        <v>60.970893859863281</v>
      </c>
      <c r="FD1645">
        <v>61.592006683349609</v>
      </c>
      <c r="FE1645">
        <v>61.946949005126953</v>
      </c>
      <c r="FF1645">
        <v>64.361091613769531</v>
      </c>
      <c r="FG1645">
        <v>66.559654235839844</v>
      </c>
      <c r="FH1645">
        <v>69.011138916015625</v>
      </c>
      <c r="FI1645">
        <v>71.667251586914063</v>
      </c>
      <c r="FJ1645">
        <v>74.018745422363281</v>
      </c>
      <c r="FK1645">
        <v>75.45330810546875</v>
      </c>
      <c r="FL1645">
        <v>76.303558349609375</v>
      </c>
      <c r="FM1645">
        <v>76.689193725585937</v>
      </c>
      <c r="FN1645">
        <v>76.361312866210937</v>
      </c>
      <c r="FO1645">
        <v>75.376670837402344</v>
      </c>
      <c r="FP1645">
        <v>74.401588439941406</v>
      </c>
      <c r="FQ1645">
        <v>72.525032043457031</v>
      </c>
      <c r="FR1645">
        <v>70.439849853515625</v>
      </c>
      <c r="FS1645">
        <v>67.418121337890625</v>
      </c>
      <c r="FT1645">
        <v>66.104835510253906</v>
      </c>
      <c r="FU1645">
        <v>65.260040283203125</v>
      </c>
      <c r="FV1645">
        <v>64.417228698730469</v>
      </c>
      <c r="FW1645">
        <v>181</v>
      </c>
      <c r="FX1645">
        <v>8.9820645749568939E-2</v>
      </c>
      <c r="FY1645">
        <v>1</v>
      </c>
    </row>
    <row r="1646" spans="1:181" x14ac:dyDescent="0.2">
      <c r="A1646" t="s">
        <v>243</v>
      </c>
      <c r="B1646" t="s">
        <v>239</v>
      </c>
      <c r="C1646" t="s">
        <v>214</v>
      </c>
      <c r="D1646" t="s">
        <v>38</v>
      </c>
      <c r="E1646">
        <v>2017</v>
      </c>
      <c r="F1646" t="s">
        <v>225</v>
      </c>
      <c r="G1646" t="s">
        <v>245</v>
      </c>
      <c r="H1646">
        <v>190</v>
      </c>
      <c r="K1646">
        <v>15.683523178100586</v>
      </c>
      <c r="L1646">
        <v>15.032548904418945</v>
      </c>
      <c r="M1646">
        <v>14.554900169372559</v>
      </c>
      <c r="N1646">
        <v>14.850492477416992</v>
      </c>
      <c r="O1646">
        <v>15.518979072570801</v>
      </c>
      <c r="P1646">
        <v>16.36168098449707</v>
      </c>
      <c r="Q1646">
        <v>19.088151931762695</v>
      </c>
      <c r="R1646">
        <v>21.890834808349609</v>
      </c>
      <c r="S1646">
        <v>24.718854904174805</v>
      </c>
      <c r="T1646">
        <v>26.520208358764648</v>
      </c>
      <c r="U1646">
        <v>29.578203201293945</v>
      </c>
      <c r="V1646">
        <v>31.074548721313477</v>
      </c>
      <c r="W1646">
        <v>31.851598739624023</v>
      </c>
      <c r="X1646">
        <v>32.404682159423828</v>
      </c>
      <c r="Y1646">
        <v>32.588127136230469</v>
      </c>
      <c r="Z1646">
        <v>32.572219848632813</v>
      </c>
      <c r="AA1646">
        <v>32.318523406982422</v>
      </c>
      <c r="AB1646">
        <v>32.226924896240234</v>
      </c>
      <c r="AC1646">
        <v>31.853065490722656</v>
      </c>
      <c r="AD1646">
        <v>31.290794372558594</v>
      </c>
      <c r="AE1646">
        <v>29.233757019042969</v>
      </c>
      <c r="AF1646">
        <v>23.878660202026367</v>
      </c>
      <c r="AG1646">
        <v>19.279047012329102</v>
      </c>
      <c r="AH1646">
        <v>16.502296447753906</v>
      </c>
      <c r="AI1646">
        <v>-2.2470917701721191</v>
      </c>
      <c r="AJ1646">
        <v>-1.6985551118850708</v>
      </c>
      <c r="AK1646">
        <v>-1.3095253705978394</v>
      </c>
      <c r="AL1646">
        <v>-1.2556977272033691</v>
      </c>
      <c r="AM1646">
        <v>-1.2517691850662231</v>
      </c>
      <c r="AN1646">
        <v>-1.2872258424758911</v>
      </c>
      <c r="AO1646">
        <v>-1.4003113508224487</v>
      </c>
      <c r="AP1646">
        <v>-1.527306079864502</v>
      </c>
      <c r="AQ1646">
        <v>-1.644314169883728</v>
      </c>
      <c r="AR1646">
        <v>-1.7442810535430908</v>
      </c>
      <c r="AS1646">
        <v>-1.9261996746063232</v>
      </c>
      <c r="AT1646">
        <v>-2.0307748317718506</v>
      </c>
      <c r="AU1646">
        <v>-0.76945865154266357</v>
      </c>
      <c r="AV1646">
        <v>4.8417177200317383</v>
      </c>
      <c r="AW1646">
        <v>4.9021415710449219</v>
      </c>
      <c r="AX1646">
        <v>4.9497241973876953</v>
      </c>
      <c r="AY1646">
        <v>4.9510602951049805</v>
      </c>
      <c r="AZ1646">
        <v>4.8946843147277832</v>
      </c>
      <c r="BA1646">
        <v>-1.0191347599029541</v>
      </c>
      <c r="BB1646">
        <v>-0.93314832448959351</v>
      </c>
      <c r="BC1646">
        <v>-0.84310400485992432</v>
      </c>
      <c r="BD1646">
        <v>-0.63316196203231812</v>
      </c>
      <c r="BE1646">
        <v>-1.1924476623535156</v>
      </c>
      <c r="BF1646">
        <v>-1.6466008424758911</v>
      </c>
      <c r="BG1646">
        <v>-0.89424014091491699</v>
      </c>
      <c r="BH1646">
        <v>-0.67763769626617432</v>
      </c>
      <c r="BI1646">
        <v>-0.52997821569442749</v>
      </c>
      <c r="BJ1646">
        <v>-0.51881998777389526</v>
      </c>
      <c r="BK1646">
        <v>-0.53238755464553833</v>
      </c>
      <c r="BL1646">
        <v>-0.55355244874954224</v>
      </c>
      <c r="BM1646">
        <v>-0.64178639650344849</v>
      </c>
      <c r="BN1646">
        <v>-0.73385947942733765</v>
      </c>
      <c r="BO1646">
        <v>-0.80999958515167236</v>
      </c>
      <c r="BP1646">
        <v>-0.85854047536849976</v>
      </c>
      <c r="BQ1646">
        <v>-0.9719194769859314</v>
      </c>
      <c r="BR1646">
        <v>-1.0195409059524536</v>
      </c>
      <c r="BS1646">
        <v>1.048672292381525E-2</v>
      </c>
      <c r="BT1646">
        <v>5.18365478515625</v>
      </c>
      <c r="BU1646">
        <v>5.2326445579528809</v>
      </c>
      <c r="BV1646">
        <v>5.2663712501525879</v>
      </c>
      <c r="BW1646">
        <v>5.2611818313598633</v>
      </c>
      <c r="BX1646">
        <v>5.2122931480407715</v>
      </c>
      <c r="BY1646">
        <v>-0.24540209770202637</v>
      </c>
      <c r="BZ1646">
        <v>-0.5803985595703125</v>
      </c>
      <c r="CA1646">
        <v>-0.53774666786193848</v>
      </c>
      <c r="CB1646">
        <v>-0.42299872636795044</v>
      </c>
      <c r="CC1646">
        <v>-0.69843602180480957</v>
      </c>
      <c r="CD1646">
        <v>-0.93879765272140503</v>
      </c>
      <c r="CE1646">
        <v>4.2740821838378906E-2</v>
      </c>
      <c r="CF1646">
        <v>2.9446655884385109E-2</v>
      </c>
      <c r="CG1646">
        <v>9.9337389692664146E-3</v>
      </c>
      <c r="CH1646">
        <v>-8.4606921300292015E-3</v>
      </c>
      <c r="CI1646">
        <v>-3.4146063029766083E-2</v>
      </c>
      <c r="CJ1646">
        <v>-4.5412518084049225E-2</v>
      </c>
      <c r="CK1646">
        <v>-0.11643430590629578</v>
      </c>
      <c r="CL1646">
        <v>-0.1843208372592926</v>
      </c>
      <c r="CM1646">
        <v>-0.23215587437152863</v>
      </c>
      <c r="CN1646">
        <v>-0.24507924914360046</v>
      </c>
      <c r="CO1646">
        <v>-0.31098783016204834</v>
      </c>
      <c r="CP1646">
        <v>-0.31916332244873047</v>
      </c>
      <c r="CQ1646">
        <v>0.55067449808120728</v>
      </c>
      <c r="CR1646">
        <v>5.4204792976379395</v>
      </c>
      <c r="CS1646">
        <v>5.461550235748291</v>
      </c>
      <c r="CT1646">
        <v>5.485680103302002</v>
      </c>
      <c r="CU1646">
        <v>5.4759712219238281</v>
      </c>
      <c r="CV1646">
        <v>5.4322681427001953</v>
      </c>
      <c r="CW1646">
        <v>0.29048275947570801</v>
      </c>
      <c r="CX1646">
        <v>-0.33608514070510864</v>
      </c>
      <c r="CY1646">
        <v>-0.32625710964202881</v>
      </c>
      <c r="CZ1646">
        <v>-0.27744027972221375</v>
      </c>
      <c r="DA1646">
        <v>-0.35628500580787659</v>
      </c>
      <c r="DB1646">
        <v>-0.44857537746429443</v>
      </c>
      <c r="DC1646">
        <v>0.9797217845916748</v>
      </c>
      <c r="DD1646">
        <v>0.73653095960617065</v>
      </c>
      <c r="DE1646">
        <v>0.54984569549560547</v>
      </c>
      <c r="DF1646">
        <v>0.50189858675003052</v>
      </c>
      <c r="DG1646">
        <v>0.46409544348716736</v>
      </c>
      <c r="DH1646">
        <v>0.46272739768028259</v>
      </c>
      <c r="DI1646">
        <v>0.40891778469085693</v>
      </c>
      <c r="DJ1646">
        <v>0.36521780490875244</v>
      </c>
      <c r="DK1646">
        <v>0.3456878662109375</v>
      </c>
      <c r="DL1646">
        <v>0.36838200688362122</v>
      </c>
      <c r="DM1646">
        <v>0.34994378685951233</v>
      </c>
      <c r="DN1646">
        <v>0.38121426105499268</v>
      </c>
      <c r="DO1646">
        <v>1.0908622741699219</v>
      </c>
      <c r="DP1646">
        <v>5.6573038101196289</v>
      </c>
      <c r="DQ1646">
        <v>5.6904559135437012</v>
      </c>
      <c r="DR1646">
        <v>5.704988956451416</v>
      </c>
      <c r="DS1646">
        <v>5.690760612487793</v>
      </c>
      <c r="DT1646">
        <v>5.6522431373596191</v>
      </c>
      <c r="DU1646">
        <v>0.82636761665344238</v>
      </c>
      <c r="DV1646">
        <v>-9.1771721839904785E-2</v>
      </c>
      <c r="DW1646">
        <v>-0.11476755887269974</v>
      </c>
      <c r="DX1646">
        <v>-0.13188184797763824</v>
      </c>
      <c r="DY1646">
        <v>-1.4134001918137074E-2</v>
      </c>
      <c r="DZ1646">
        <v>4.164692759513855E-2</v>
      </c>
      <c r="EA1646">
        <v>2.332573413848877</v>
      </c>
      <c r="EB1646">
        <v>1.7574484348297119</v>
      </c>
      <c r="EC1646">
        <v>1.3293927907943726</v>
      </c>
      <c r="ED1646">
        <v>1.2387763261795044</v>
      </c>
      <c r="EE1646">
        <v>1.1834770441055298</v>
      </c>
      <c r="EF1646">
        <v>1.1964007616043091</v>
      </c>
      <c r="EG1646">
        <v>1.167442798614502</v>
      </c>
      <c r="EH1646">
        <v>1.158664345741272</v>
      </c>
      <c r="EI1646">
        <v>1.1800024509429932</v>
      </c>
      <c r="EJ1646">
        <v>1.2541226148605347</v>
      </c>
      <c r="EK1646">
        <v>1.3042240142822266</v>
      </c>
      <c r="EL1646">
        <v>1.3924483060836792</v>
      </c>
      <c r="EM1646">
        <v>1.8708076477050781</v>
      </c>
      <c r="EN1646">
        <v>5.9992408752441406</v>
      </c>
      <c r="EO1646">
        <v>6.0209589004516602</v>
      </c>
      <c r="EP1646">
        <v>6.0216360092163086</v>
      </c>
      <c r="EQ1646">
        <v>6.0008821487426758</v>
      </c>
      <c r="ER1646">
        <v>5.9698519706726074</v>
      </c>
      <c r="ES1646">
        <v>1.6001002788543701</v>
      </c>
      <c r="ET1646">
        <v>0.26097804307937622</v>
      </c>
      <c r="EU1646">
        <v>0.19058975577354431</v>
      </c>
      <c r="EV1646">
        <v>7.8281410038471222E-2</v>
      </c>
      <c r="EW1646">
        <v>0.47987771034240723</v>
      </c>
      <c r="EX1646">
        <v>0.74945008754730225</v>
      </c>
      <c r="EY1646">
        <v>62.555160522460938</v>
      </c>
      <c r="EZ1646">
        <v>62.434398651123047</v>
      </c>
      <c r="FA1646">
        <v>61.726322174072266</v>
      </c>
      <c r="FB1646">
        <v>61.921321868896484</v>
      </c>
      <c r="FC1646">
        <v>60.970893859863281</v>
      </c>
      <c r="FD1646">
        <v>61.592006683349609</v>
      </c>
      <c r="FE1646">
        <v>61.946949005126953</v>
      </c>
      <c r="FF1646">
        <v>64.361091613769531</v>
      </c>
      <c r="FG1646">
        <v>66.559654235839844</v>
      </c>
      <c r="FH1646">
        <v>69.011138916015625</v>
      </c>
      <c r="FI1646">
        <v>71.667251586914063</v>
      </c>
      <c r="FJ1646">
        <v>74.018745422363281</v>
      </c>
      <c r="FK1646">
        <v>75.45330810546875</v>
      </c>
      <c r="FL1646">
        <v>76.303558349609375</v>
      </c>
      <c r="FM1646">
        <v>76.689193725585937</v>
      </c>
      <c r="FN1646">
        <v>76.361312866210937</v>
      </c>
      <c r="FO1646">
        <v>75.376670837402344</v>
      </c>
      <c r="FP1646">
        <v>74.401588439941406</v>
      </c>
      <c r="FQ1646">
        <v>72.525032043457031</v>
      </c>
      <c r="FR1646">
        <v>70.439849853515625</v>
      </c>
      <c r="FS1646">
        <v>67.418121337890625</v>
      </c>
      <c r="FT1646">
        <v>66.104835510253906</v>
      </c>
      <c r="FU1646">
        <v>65.260040283203125</v>
      </c>
      <c r="FV1646">
        <v>64.417228698730469</v>
      </c>
      <c r="FW1646">
        <v>181</v>
      </c>
      <c r="FX1646">
        <v>8.9820645749568939E-2</v>
      </c>
      <c r="FY1646">
        <v>1</v>
      </c>
    </row>
    <row r="1647" spans="1:181" x14ac:dyDescent="0.2">
      <c r="A1647" t="s">
        <v>243</v>
      </c>
      <c r="B1647" t="s">
        <v>239</v>
      </c>
      <c r="C1647" t="s">
        <v>214</v>
      </c>
      <c r="D1647" t="s">
        <v>38</v>
      </c>
      <c r="E1647">
        <v>2018</v>
      </c>
      <c r="F1647" t="s">
        <v>225</v>
      </c>
      <c r="G1647" t="s">
        <v>245</v>
      </c>
      <c r="H1647">
        <v>190</v>
      </c>
      <c r="K1647">
        <v>15.683523178100586</v>
      </c>
      <c r="L1647">
        <v>15.032548904418945</v>
      </c>
      <c r="M1647">
        <v>14.554900169372559</v>
      </c>
      <c r="N1647">
        <v>14.850492477416992</v>
      </c>
      <c r="O1647">
        <v>15.518979072570801</v>
      </c>
      <c r="P1647">
        <v>16.36168098449707</v>
      </c>
      <c r="Q1647">
        <v>19.088151931762695</v>
      </c>
      <c r="R1647">
        <v>21.890834808349609</v>
      </c>
      <c r="S1647">
        <v>24.718854904174805</v>
      </c>
      <c r="T1647">
        <v>26.520208358764648</v>
      </c>
      <c r="U1647">
        <v>29.578203201293945</v>
      </c>
      <c r="V1647">
        <v>31.074548721313477</v>
      </c>
      <c r="W1647">
        <v>31.851598739624023</v>
      </c>
      <c r="X1647">
        <v>32.404682159423828</v>
      </c>
      <c r="Y1647">
        <v>32.588127136230469</v>
      </c>
      <c r="Z1647">
        <v>32.572219848632813</v>
      </c>
      <c r="AA1647">
        <v>32.318523406982422</v>
      </c>
      <c r="AB1647">
        <v>32.226924896240234</v>
      </c>
      <c r="AC1647">
        <v>31.853065490722656</v>
      </c>
      <c r="AD1647">
        <v>31.290794372558594</v>
      </c>
      <c r="AE1647">
        <v>29.233757019042969</v>
      </c>
      <c r="AF1647">
        <v>23.878660202026367</v>
      </c>
      <c r="AG1647">
        <v>19.279047012329102</v>
      </c>
      <c r="AH1647">
        <v>16.502296447753906</v>
      </c>
      <c r="AI1647">
        <v>-2.2470917701721191</v>
      </c>
      <c r="AJ1647">
        <v>-1.6985551118850708</v>
      </c>
      <c r="AK1647">
        <v>-1.3095253705978394</v>
      </c>
      <c r="AL1647">
        <v>-1.2556977272033691</v>
      </c>
      <c r="AM1647">
        <v>-1.2517691850662231</v>
      </c>
      <c r="AN1647">
        <v>-1.2872258424758911</v>
      </c>
      <c r="AO1647">
        <v>-1.4003113508224487</v>
      </c>
      <c r="AP1647">
        <v>-1.527306079864502</v>
      </c>
      <c r="AQ1647">
        <v>-1.644314169883728</v>
      </c>
      <c r="AR1647">
        <v>-1.7442810535430908</v>
      </c>
      <c r="AS1647">
        <v>-1.9261996746063232</v>
      </c>
      <c r="AT1647">
        <v>-2.0307748317718506</v>
      </c>
      <c r="AU1647">
        <v>-0.76945865154266357</v>
      </c>
      <c r="AV1647">
        <v>4.8417177200317383</v>
      </c>
      <c r="AW1647">
        <v>4.9021415710449219</v>
      </c>
      <c r="AX1647">
        <v>4.9497241973876953</v>
      </c>
      <c r="AY1647">
        <v>4.9510602951049805</v>
      </c>
      <c r="AZ1647">
        <v>4.8946843147277832</v>
      </c>
      <c r="BA1647">
        <v>-1.0191347599029541</v>
      </c>
      <c r="BB1647">
        <v>-0.93314832448959351</v>
      </c>
      <c r="BC1647">
        <v>-0.84310400485992432</v>
      </c>
      <c r="BD1647">
        <v>-0.63316196203231812</v>
      </c>
      <c r="BE1647">
        <v>-1.1924476623535156</v>
      </c>
      <c r="BF1647">
        <v>-1.6466008424758911</v>
      </c>
      <c r="BG1647">
        <v>-0.89424014091491699</v>
      </c>
      <c r="BH1647">
        <v>-0.67763769626617432</v>
      </c>
      <c r="BI1647">
        <v>-0.52997821569442749</v>
      </c>
      <c r="BJ1647">
        <v>-0.51881998777389526</v>
      </c>
      <c r="BK1647">
        <v>-0.53238755464553833</v>
      </c>
      <c r="BL1647">
        <v>-0.55355244874954224</v>
      </c>
      <c r="BM1647">
        <v>-0.64178639650344849</v>
      </c>
      <c r="BN1647">
        <v>-0.73385947942733765</v>
      </c>
      <c r="BO1647">
        <v>-0.80999958515167236</v>
      </c>
      <c r="BP1647">
        <v>-0.85854047536849976</v>
      </c>
      <c r="BQ1647">
        <v>-0.9719194769859314</v>
      </c>
      <c r="BR1647">
        <v>-1.0195409059524536</v>
      </c>
      <c r="BS1647">
        <v>1.048672292381525E-2</v>
      </c>
      <c r="BT1647">
        <v>5.18365478515625</v>
      </c>
      <c r="BU1647">
        <v>5.2326445579528809</v>
      </c>
      <c r="BV1647">
        <v>5.2663712501525879</v>
      </c>
      <c r="BW1647">
        <v>5.2611818313598633</v>
      </c>
      <c r="BX1647">
        <v>5.2122931480407715</v>
      </c>
      <c r="BY1647">
        <v>-0.24540209770202637</v>
      </c>
      <c r="BZ1647">
        <v>-0.5803985595703125</v>
      </c>
      <c r="CA1647">
        <v>-0.53774666786193848</v>
      </c>
      <c r="CB1647">
        <v>-0.42299872636795044</v>
      </c>
      <c r="CC1647">
        <v>-0.69843602180480957</v>
      </c>
      <c r="CD1647">
        <v>-0.93879765272140503</v>
      </c>
      <c r="CE1647">
        <v>4.2740821838378906E-2</v>
      </c>
      <c r="CF1647">
        <v>2.9446655884385109E-2</v>
      </c>
      <c r="CG1647">
        <v>9.9337389692664146E-3</v>
      </c>
      <c r="CH1647">
        <v>-8.4606921300292015E-3</v>
      </c>
      <c r="CI1647">
        <v>-3.4146063029766083E-2</v>
      </c>
      <c r="CJ1647">
        <v>-4.5412518084049225E-2</v>
      </c>
      <c r="CK1647">
        <v>-0.11643430590629578</v>
      </c>
      <c r="CL1647">
        <v>-0.1843208372592926</v>
      </c>
      <c r="CM1647">
        <v>-0.23215587437152863</v>
      </c>
      <c r="CN1647">
        <v>-0.24507924914360046</v>
      </c>
      <c r="CO1647">
        <v>-0.31098783016204834</v>
      </c>
      <c r="CP1647">
        <v>-0.31916332244873047</v>
      </c>
      <c r="CQ1647">
        <v>0.55067449808120728</v>
      </c>
      <c r="CR1647">
        <v>5.4204792976379395</v>
      </c>
      <c r="CS1647">
        <v>5.461550235748291</v>
      </c>
      <c r="CT1647">
        <v>5.485680103302002</v>
      </c>
      <c r="CU1647">
        <v>5.4759712219238281</v>
      </c>
      <c r="CV1647">
        <v>5.4322681427001953</v>
      </c>
      <c r="CW1647">
        <v>0.29048275947570801</v>
      </c>
      <c r="CX1647">
        <v>-0.33608514070510864</v>
      </c>
      <c r="CY1647">
        <v>-0.32625710964202881</v>
      </c>
      <c r="CZ1647">
        <v>-0.27744027972221375</v>
      </c>
      <c r="DA1647">
        <v>-0.35628500580787659</v>
      </c>
      <c r="DB1647">
        <v>-0.44857537746429443</v>
      </c>
      <c r="DC1647">
        <v>0.9797217845916748</v>
      </c>
      <c r="DD1647">
        <v>0.73653095960617065</v>
      </c>
      <c r="DE1647">
        <v>0.54984569549560547</v>
      </c>
      <c r="DF1647">
        <v>0.50189858675003052</v>
      </c>
      <c r="DG1647">
        <v>0.46409544348716736</v>
      </c>
      <c r="DH1647">
        <v>0.46272739768028259</v>
      </c>
      <c r="DI1647">
        <v>0.40891778469085693</v>
      </c>
      <c r="DJ1647">
        <v>0.36521780490875244</v>
      </c>
      <c r="DK1647">
        <v>0.3456878662109375</v>
      </c>
      <c r="DL1647">
        <v>0.36838200688362122</v>
      </c>
      <c r="DM1647">
        <v>0.34994378685951233</v>
      </c>
      <c r="DN1647">
        <v>0.38121426105499268</v>
      </c>
      <c r="DO1647">
        <v>1.0908622741699219</v>
      </c>
      <c r="DP1647">
        <v>5.6573038101196289</v>
      </c>
      <c r="DQ1647">
        <v>5.6904559135437012</v>
      </c>
      <c r="DR1647">
        <v>5.704988956451416</v>
      </c>
      <c r="DS1647">
        <v>5.690760612487793</v>
      </c>
      <c r="DT1647">
        <v>5.6522431373596191</v>
      </c>
      <c r="DU1647">
        <v>0.82636761665344238</v>
      </c>
      <c r="DV1647">
        <v>-9.1771721839904785E-2</v>
      </c>
      <c r="DW1647">
        <v>-0.11476755887269974</v>
      </c>
      <c r="DX1647">
        <v>-0.13188184797763824</v>
      </c>
      <c r="DY1647">
        <v>-1.4134001918137074E-2</v>
      </c>
      <c r="DZ1647">
        <v>4.164692759513855E-2</v>
      </c>
      <c r="EA1647">
        <v>2.332573413848877</v>
      </c>
      <c r="EB1647">
        <v>1.7574484348297119</v>
      </c>
      <c r="EC1647">
        <v>1.3293927907943726</v>
      </c>
      <c r="ED1647">
        <v>1.2387763261795044</v>
      </c>
      <c r="EE1647">
        <v>1.1834770441055298</v>
      </c>
      <c r="EF1647">
        <v>1.1964007616043091</v>
      </c>
      <c r="EG1647">
        <v>1.167442798614502</v>
      </c>
      <c r="EH1647">
        <v>1.158664345741272</v>
      </c>
      <c r="EI1647">
        <v>1.1800024509429932</v>
      </c>
      <c r="EJ1647">
        <v>1.2541226148605347</v>
      </c>
      <c r="EK1647">
        <v>1.3042240142822266</v>
      </c>
      <c r="EL1647">
        <v>1.3924483060836792</v>
      </c>
      <c r="EM1647">
        <v>1.8708076477050781</v>
      </c>
      <c r="EN1647">
        <v>5.9992408752441406</v>
      </c>
      <c r="EO1647">
        <v>6.0209589004516602</v>
      </c>
      <c r="EP1647">
        <v>6.0216360092163086</v>
      </c>
      <c r="EQ1647">
        <v>6.0008821487426758</v>
      </c>
      <c r="ER1647">
        <v>5.9698519706726074</v>
      </c>
      <c r="ES1647">
        <v>1.6001002788543701</v>
      </c>
      <c r="ET1647">
        <v>0.26097804307937622</v>
      </c>
      <c r="EU1647">
        <v>0.19058975577354431</v>
      </c>
      <c r="EV1647">
        <v>7.8281410038471222E-2</v>
      </c>
      <c r="EW1647">
        <v>0.47987771034240723</v>
      </c>
      <c r="EX1647">
        <v>0.74945008754730225</v>
      </c>
      <c r="EY1647">
        <v>62.555160522460938</v>
      </c>
      <c r="EZ1647">
        <v>62.434398651123047</v>
      </c>
      <c r="FA1647">
        <v>61.726322174072266</v>
      </c>
      <c r="FB1647">
        <v>61.921321868896484</v>
      </c>
      <c r="FC1647">
        <v>60.970893859863281</v>
      </c>
      <c r="FD1647">
        <v>61.592006683349609</v>
      </c>
      <c r="FE1647">
        <v>61.946949005126953</v>
      </c>
      <c r="FF1647">
        <v>64.361091613769531</v>
      </c>
      <c r="FG1647">
        <v>66.559654235839844</v>
      </c>
      <c r="FH1647">
        <v>69.011138916015625</v>
      </c>
      <c r="FI1647">
        <v>71.667251586914063</v>
      </c>
      <c r="FJ1647">
        <v>74.018745422363281</v>
      </c>
      <c r="FK1647">
        <v>75.45330810546875</v>
      </c>
      <c r="FL1647">
        <v>76.303558349609375</v>
      </c>
      <c r="FM1647">
        <v>76.689193725585937</v>
      </c>
      <c r="FN1647">
        <v>76.361312866210937</v>
      </c>
      <c r="FO1647">
        <v>75.376670837402344</v>
      </c>
      <c r="FP1647">
        <v>74.401588439941406</v>
      </c>
      <c r="FQ1647">
        <v>72.525032043457031</v>
      </c>
      <c r="FR1647">
        <v>70.439849853515625</v>
      </c>
      <c r="FS1647">
        <v>67.418121337890625</v>
      </c>
      <c r="FT1647">
        <v>66.104835510253906</v>
      </c>
      <c r="FU1647">
        <v>65.260040283203125</v>
      </c>
      <c r="FV1647">
        <v>64.417228698730469</v>
      </c>
      <c r="FW1647">
        <v>181</v>
      </c>
      <c r="FX1647">
        <v>8.9820645749568939E-2</v>
      </c>
      <c r="FY1647">
        <v>1</v>
      </c>
    </row>
    <row r="1648" spans="1:181" x14ac:dyDescent="0.2">
      <c r="A1648" t="s">
        <v>243</v>
      </c>
      <c r="B1648" t="s">
        <v>239</v>
      </c>
      <c r="C1648" t="s">
        <v>214</v>
      </c>
      <c r="D1648" t="s">
        <v>38</v>
      </c>
      <c r="E1648">
        <v>2019</v>
      </c>
      <c r="F1648" t="s">
        <v>225</v>
      </c>
      <c r="G1648" t="s">
        <v>245</v>
      </c>
      <c r="H1648">
        <v>190</v>
      </c>
      <c r="K1648">
        <v>15.683523178100586</v>
      </c>
      <c r="L1648">
        <v>15.032548904418945</v>
      </c>
      <c r="M1648">
        <v>14.554900169372559</v>
      </c>
      <c r="N1648">
        <v>14.850492477416992</v>
      </c>
      <c r="O1648">
        <v>15.518979072570801</v>
      </c>
      <c r="P1648">
        <v>16.36168098449707</v>
      </c>
      <c r="Q1648">
        <v>19.088151931762695</v>
      </c>
      <c r="R1648">
        <v>21.890834808349609</v>
      </c>
      <c r="S1648">
        <v>24.718854904174805</v>
      </c>
      <c r="T1648">
        <v>26.520208358764648</v>
      </c>
      <c r="U1648">
        <v>29.578203201293945</v>
      </c>
      <c r="V1648">
        <v>31.074548721313477</v>
      </c>
      <c r="W1648">
        <v>31.851598739624023</v>
      </c>
      <c r="X1648">
        <v>32.404682159423828</v>
      </c>
      <c r="Y1648">
        <v>32.588127136230469</v>
      </c>
      <c r="Z1648">
        <v>32.572219848632813</v>
      </c>
      <c r="AA1648">
        <v>32.318523406982422</v>
      </c>
      <c r="AB1648">
        <v>32.226924896240234</v>
      </c>
      <c r="AC1648">
        <v>31.853065490722656</v>
      </c>
      <c r="AD1648">
        <v>31.290794372558594</v>
      </c>
      <c r="AE1648">
        <v>29.233757019042969</v>
      </c>
      <c r="AF1648">
        <v>23.878660202026367</v>
      </c>
      <c r="AG1648">
        <v>19.279047012329102</v>
      </c>
      <c r="AH1648">
        <v>16.502296447753906</v>
      </c>
      <c r="AI1648">
        <v>-2.2470917701721191</v>
      </c>
      <c r="AJ1648">
        <v>-1.6985551118850708</v>
      </c>
      <c r="AK1648">
        <v>-1.3095253705978394</v>
      </c>
      <c r="AL1648">
        <v>-1.2556977272033691</v>
      </c>
      <c r="AM1648">
        <v>-1.2517691850662231</v>
      </c>
      <c r="AN1648">
        <v>-1.2872258424758911</v>
      </c>
      <c r="AO1648">
        <v>-1.4003113508224487</v>
      </c>
      <c r="AP1648">
        <v>-1.527306079864502</v>
      </c>
      <c r="AQ1648">
        <v>-1.644314169883728</v>
      </c>
      <c r="AR1648">
        <v>-1.7442810535430908</v>
      </c>
      <c r="AS1648">
        <v>-1.9261996746063232</v>
      </c>
      <c r="AT1648">
        <v>-2.0307748317718506</v>
      </c>
      <c r="AU1648">
        <v>-0.76945865154266357</v>
      </c>
      <c r="AV1648">
        <v>4.8417177200317383</v>
      </c>
      <c r="AW1648">
        <v>4.9021415710449219</v>
      </c>
      <c r="AX1648">
        <v>4.9497241973876953</v>
      </c>
      <c r="AY1648">
        <v>4.9510602951049805</v>
      </c>
      <c r="AZ1648">
        <v>4.8946843147277832</v>
      </c>
      <c r="BA1648">
        <v>-1.0191347599029541</v>
      </c>
      <c r="BB1648">
        <v>-0.93314832448959351</v>
      </c>
      <c r="BC1648">
        <v>-0.84310400485992432</v>
      </c>
      <c r="BD1648">
        <v>-0.63316196203231812</v>
      </c>
      <c r="BE1648">
        <v>-1.1924476623535156</v>
      </c>
      <c r="BF1648">
        <v>-1.6466008424758911</v>
      </c>
      <c r="BG1648">
        <v>-0.89424014091491699</v>
      </c>
      <c r="BH1648">
        <v>-0.67763769626617432</v>
      </c>
      <c r="BI1648">
        <v>-0.52997821569442749</v>
      </c>
      <c r="BJ1648">
        <v>-0.51881998777389526</v>
      </c>
      <c r="BK1648">
        <v>-0.53238755464553833</v>
      </c>
      <c r="BL1648">
        <v>-0.55355244874954224</v>
      </c>
      <c r="BM1648">
        <v>-0.64178639650344849</v>
      </c>
      <c r="BN1648">
        <v>-0.73385947942733765</v>
      </c>
      <c r="BO1648">
        <v>-0.80999958515167236</v>
      </c>
      <c r="BP1648">
        <v>-0.85854047536849976</v>
      </c>
      <c r="BQ1648">
        <v>-0.9719194769859314</v>
      </c>
      <c r="BR1648">
        <v>-1.0195409059524536</v>
      </c>
      <c r="BS1648">
        <v>1.048672292381525E-2</v>
      </c>
      <c r="BT1648">
        <v>5.18365478515625</v>
      </c>
      <c r="BU1648">
        <v>5.2326445579528809</v>
      </c>
      <c r="BV1648">
        <v>5.2663712501525879</v>
      </c>
      <c r="BW1648">
        <v>5.2611818313598633</v>
      </c>
      <c r="BX1648">
        <v>5.2122931480407715</v>
      </c>
      <c r="BY1648">
        <v>-0.24540209770202637</v>
      </c>
      <c r="BZ1648">
        <v>-0.5803985595703125</v>
      </c>
      <c r="CA1648">
        <v>-0.53774666786193848</v>
      </c>
      <c r="CB1648">
        <v>-0.42299872636795044</v>
      </c>
      <c r="CC1648">
        <v>-0.69843602180480957</v>
      </c>
      <c r="CD1648">
        <v>-0.93879765272140503</v>
      </c>
      <c r="CE1648">
        <v>4.2740821838378906E-2</v>
      </c>
      <c r="CF1648">
        <v>2.9446655884385109E-2</v>
      </c>
      <c r="CG1648">
        <v>9.9337389692664146E-3</v>
      </c>
      <c r="CH1648">
        <v>-8.4606921300292015E-3</v>
      </c>
      <c r="CI1648">
        <v>-3.4146063029766083E-2</v>
      </c>
      <c r="CJ1648">
        <v>-4.5412518084049225E-2</v>
      </c>
      <c r="CK1648">
        <v>-0.11643430590629578</v>
      </c>
      <c r="CL1648">
        <v>-0.1843208372592926</v>
      </c>
      <c r="CM1648">
        <v>-0.23215587437152863</v>
      </c>
      <c r="CN1648">
        <v>-0.24507924914360046</v>
      </c>
      <c r="CO1648">
        <v>-0.31098783016204834</v>
      </c>
      <c r="CP1648">
        <v>-0.31916332244873047</v>
      </c>
      <c r="CQ1648">
        <v>0.55067449808120728</v>
      </c>
      <c r="CR1648">
        <v>5.4204792976379395</v>
      </c>
      <c r="CS1648">
        <v>5.461550235748291</v>
      </c>
      <c r="CT1648">
        <v>5.485680103302002</v>
      </c>
      <c r="CU1648">
        <v>5.4759712219238281</v>
      </c>
      <c r="CV1648">
        <v>5.4322681427001953</v>
      </c>
      <c r="CW1648">
        <v>0.29048275947570801</v>
      </c>
      <c r="CX1648">
        <v>-0.33608514070510864</v>
      </c>
      <c r="CY1648">
        <v>-0.32625710964202881</v>
      </c>
      <c r="CZ1648">
        <v>-0.27744027972221375</v>
      </c>
      <c r="DA1648">
        <v>-0.35628500580787659</v>
      </c>
      <c r="DB1648">
        <v>-0.44857537746429443</v>
      </c>
      <c r="DC1648">
        <v>0.9797217845916748</v>
      </c>
      <c r="DD1648">
        <v>0.73653095960617065</v>
      </c>
      <c r="DE1648">
        <v>0.54984569549560547</v>
      </c>
      <c r="DF1648">
        <v>0.50189858675003052</v>
      </c>
      <c r="DG1648">
        <v>0.46409544348716736</v>
      </c>
      <c r="DH1648">
        <v>0.46272739768028259</v>
      </c>
      <c r="DI1648">
        <v>0.40891778469085693</v>
      </c>
      <c r="DJ1648">
        <v>0.36521780490875244</v>
      </c>
      <c r="DK1648">
        <v>0.3456878662109375</v>
      </c>
      <c r="DL1648">
        <v>0.36838200688362122</v>
      </c>
      <c r="DM1648">
        <v>0.34994378685951233</v>
      </c>
      <c r="DN1648">
        <v>0.38121426105499268</v>
      </c>
      <c r="DO1648">
        <v>1.0908622741699219</v>
      </c>
      <c r="DP1648">
        <v>5.6573038101196289</v>
      </c>
      <c r="DQ1648">
        <v>5.6904559135437012</v>
      </c>
      <c r="DR1648">
        <v>5.704988956451416</v>
      </c>
      <c r="DS1648">
        <v>5.690760612487793</v>
      </c>
      <c r="DT1648">
        <v>5.6522431373596191</v>
      </c>
      <c r="DU1648">
        <v>0.82636761665344238</v>
      </c>
      <c r="DV1648">
        <v>-9.1771721839904785E-2</v>
      </c>
      <c r="DW1648">
        <v>-0.11476755887269974</v>
      </c>
      <c r="DX1648">
        <v>-0.13188184797763824</v>
      </c>
      <c r="DY1648">
        <v>-1.4134001918137074E-2</v>
      </c>
      <c r="DZ1648">
        <v>4.164692759513855E-2</v>
      </c>
      <c r="EA1648">
        <v>2.332573413848877</v>
      </c>
      <c r="EB1648">
        <v>1.7574484348297119</v>
      </c>
      <c r="EC1648">
        <v>1.3293927907943726</v>
      </c>
      <c r="ED1648">
        <v>1.2387763261795044</v>
      </c>
      <c r="EE1648">
        <v>1.1834770441055298</v>
      </c>
      <c r="EF1648">
        <v>1.1964007616043091</v>
      </c>
      <c r="EG1648">
        <v>1.167442798614502</v>
      </c>
      <c r="EH1648">
        <v>1.158664345741272</v>
      </c>
      <c r="EI1648">
        <v>1.1800024509429932</v>
      </c>
      <c r="EJ1648">
        <v>1.2541226148605347</v>
      </c>
      <c r="EK1648">
        <v>1.3042240142822266</v>
      </c>
      <c r="EL1648">
        <v>1.3924483060836792</v>
      </c>
      <c r="EM1648">
        <v>1.8708076477050781</v>
      </c>
      <c r="EN1648">
        <v>5.9992408752441406</v>
      </c>
      <c r="EO1648">
        <v>6.0209589004516602</v>
      </c>
      <c r="EP1648">
        <v>6.0216360092163086</v>
      </c>
      <c r="EQ1648">
        <v>6.0008821487426758</v>
      </c>
      <c r="ER1648">
        <v>5.9698519706726074</v>
      </c>
      <c r="ES1648">
        <v>1.6001002788543701</v>
      </c>
      <c r="ET1648">
        <v>0.26097804307937622</v>
      </c>
      <c r="EU1648">
        <v>0.19058975577354431</v>
      </c>
      <c r="EV1648">
        <v>7.8281410038471222E-2</v>
      </c>
      <c r="EW1648">
        <v>0.47987771034240723</v>
      </c>
      <c r="EX1648">
        <v>0.74945008754730225</v>
      </c>
      <c r="EY1648">
        <v>62.555160522460938</v>
      </c>
      <c r="EZ1648">
        <v>62.434398651123047</v>
      </c>
      <c r="FA1648">
        <v>61.726322174072266</v>
      </c>
      <c r="FB1648">
        <v>61.921321868896484</v>
      </c>
      <c r="FC1648">
        <v>60.970893859863281</v>
      </c>
      <c r="FD1648">
        <v>61.592006683349609</v>
      </c>
      <c r="FE1648">
        <v>61.946949005126953</v>
      </c>
      <c r="FF1648">
        <v>64.361091613769531</v>
      </c>
      <c r="FG1648">
        <v>66.559654235839844</v>
      </c>
      <c r="FH1648">
        <v>69.011138916015625</v>
      </c>
      <c r="FI1648">
        <v>71.667251586914063</v>
      </c>
      <c r="FJ1648">
        <v>74.018745422363281</v>
      </c>
      <c r="FK1648">
        <v>75.45330810546875</v>
      </c>
      <c r="FL1648">
        <v>76.303558349609375</v>
      </c>
      <c r="FM1648">
        <v>76.689193725585937</v>
      </c>
      <c r="FN1648">
        <v>76.361312866210937</v>
      </c>
      <c r="FO1648">
        <v>75.376670837402344</v>
      </c>
      <c r="FP1648">
        <v>74.401588439941406</v>
      </c>
      <c r="FQ1648">
        <v>72.525032043457031</v>
      </c>
      <c r="FR1648">
        <v>70.439849853515625</v>
      </c>
      <c r="FS1648">
        <v>67.418121337890625</v>
      </c>
      <c r="FT1648">
        <v>66.104835510253906</v>
      </c>
      <c r="FU1648">
        <v>65.260040283203125</v>
      </c>
      <c r="FV1648">
        <v>64.417228698730469</v>
      </c>
      <c r="FW1648">
        <v>181</v>
      </c>
      <c r="FX1648">
        <v>8.9820645749568939E-2</v>
      </c>
      <c r="FY1648">
        <v>1</v>
      </c>
    </row>
    <row r="1649" spans="1:181" x14ac:dyDescent="0.2">
      <c r="A1649" t="s">
        <v>243</v>
      </c>
      <c r="B1649" t="s">
        <v>239</v>
      </c>
      <c r="C1649" t="s">
        <v>214</v>
      </c>
      <c r="D1649" t="s">
        <v>38</v>
      </c>
      <c r="E1649">
        <v>2020</v>
      </c>
      <c r="F1649" t="s">
        <v>225</v>
      </c>
      <c r="G1649" t="s">
        <v>245</v>
      </c>
      <c r="H1649">
        <v>190</v>
      </c>
      <c r="K1649">
        <v>15.683523178100586</v>
      </c>
      <c r="L1649">
        <v>15.032548904418945</v>
      </c>
      <c r="M1649">
        <v>14.554900169372559</v>
      </c>
      <c r="N1649">
        <v>14.850492477416992</v>
      </c>
      <c r="O1649">
        <v>15.518979072570801</v>
      </c>
      <c r="P1649">
        <v>16.36168098449707</v>
      </c>
      <c r="Q1649">
        <v>19.088151931762695</v>
      </c>
      <c r="R1649">
        <v>21.890834808349609</v>
      </c>
      <c r="S1649">
        <v>24.718854904174805</v>
      </c>
      <c r="T1649">
        <v>26.520208358764648</v>
      </c>
      <c r="U1649">
        <v>29.578203201293945</v>
      </c>
      <c r="V1649">
        <v>31.074548721313477</v>
      </c>
      <c r="W1649">
        <v>31.851598739624023</v>
      </c>
      <c r="X1649">
        <v>32.404682159423828</v>
      </c>
      <c r="Y1649">
        <v>32.588127136230469</v>
      </c>
      <c r="Z1649">
        <v>32.572219848632813</v>
      </c>
      <c r="AA1649">
        <v>32.318523406982422</v>
      </c>
      <c r="AB1649">
        <v>32.226924896240234</v>
      </c>
      <c r="AC1649">
        <v>31.853065490722656</v>
      </c>
      <c r="AD1649">
        <v>31.290794372558594</v>
      </c>
      <c r="AE1649">
        <v>29.233757019042969</v>
      </c>
      <c r="AF1649">
        <v>23.878660202026367</v>
      </c>
      <c r="AG1649">
        <v>19.279047012329102</v>
      </c>
      <c r="AH1649">
        <v>16.502296447753906</v>
      </c>
      <c r="AI1649">
        <v>-2.2470917701721191</v>
      </c>
      <c r="AJ1649">
        <v>-1.6985551118850708</v>
      </c>
      <c r="AK1649">
        <v>-1.3095253705978394</v>
      </c>
      <c r="AL1649">
        <v>-1.2556977272033691</v>
      </c>
      <c r="AM1649">
        <v>-1.2517691850662231</v>
      </c>
      <c r="AN1649">
        <v>-1.2872258424758911</v>
      </c>
      <c r="AO1649">
        <v>-1.4003113508224487</v>
      </c>
      <c r="AP1649">
        <v>-1.527306079864502</v>
      </c>
      <c r="AQ1649">
        <v>-1.644314169883728</v>
      </c>
      <c r="AR1649">
        <v>-1.7442810535430908</v>
      </c>
      <c r="AS1649">
        <v>-1.9261996746063232</v>
      </c>
      <c r="AT1649">
        <v>-2.0307748317718506</v>
      </c>
      <c r="AU1649">
        <v>-0.76945865154266357</v>
      </c>
      <c r="AV1649">
        <v>4.8417177200317383</v>
      </c>
      <c r="AW1649">
        <v>4.9021415710449219</v>
      </c>
      <c r="AX1649">
        <v>4.9497241973876953</v>
      </c>
      <c r="AY1649">
        <v>4.9510602951049805</v>
      </c>
      <c r="AZ1649">
        <v>4.8946843147277832</v>
      </c>
      <c r="BA1649">
        <v>-1.0191347599029541</v>
      </c>
      <c r="BB1649">
        <v>-0.93314832448959351</v>
      </c>
      <c r="BC1649">
        <v>-0.84310400485992432</v>
      </c>
      <c r="BD1649">
        <v>-0.63316196203231812</v>
      </c>
      <c r="BE1649">
        <v>-1.1924476623535156</v>
      </c>
      <c r="BF1649">
        <v>-1.6466008424758911</v>
      </c>
      <c r="BG1649">
        <v>-0.89424014091491699</v>
      </c>
      <c r="BH1649">
        <v>-0.67763769626617432</v>
      </c>
      <c r="BI1649">
        <v>-0.52997821569442749</v>
      </c>
      <c r="BJ1649">
        <v>-0.51881998777389526</v>
      </c>
      <c r="BK1649">
        <v>-0.53238755464553833</v>
      </c>
      <c r="BL1649">
        <v>-0.55355244874954224</v>
      </c>
      <c r="BM1649">
        <v>-0.64178639650344849</v>
      </c>
      <c r="BN1649">
        <v>-0.73385947942733765</v>
      </c>
      <c r="BO1649">
        <v>-0.80999958515167236</v>
      </c>
      <c r="BP1649">
        <v>-0.85854047536849976</v>
      </c>
      <c r="BQ1649">
        <v>-0.9719194769859314</v>
      </c>
      <c r="BR1649">
        <v>-1.0195409059524536</v>
      </c>
      <c r="BS1649">
        <v>1.048672292381525E-2</v>
      </c>
      <c r="BT1649">
        <v>5.18365478515625</v>
      </c>
      <c r="BU1649">
        <v>5.2326445579528809</v>
      </c>
      <c r="BV1649">
        <v>5.2663712501525879</v>
      </c>
      <c r="BW1649">
        <v>5.2611818313598633</v>
      </c>
      <c r="BX1649">
        <v>5.2122931480407715</v>
      </c>
      <c r="BY1649">
        <v>-0.24540209770202637</v>
      </c>
      <c r="BZ1649">
        <v>-0.5803985595703125</v>
      </c>
      <c r="CA1649">
        <v>-0.53774666786193848</v>
      </c>
      <c r="CB1649">
        <v>-0.42299872636795044</v>
      </c>
      <c r="CC1649">
        <v>-0.69843602180480957</v>
      </c>
      <c r="CD1649">
        <v>-0.93879765272140503</v>
      </c>
      <c r="CE1649">
        <v>4.2740821838378906E-2</v>
      </c>
      <c r="CF1649">
        <v>2.9446655884385109E-2</v>
      </c>
      <c r="CG1649">
        <v>9.9337389692664146E-3</v>
      </c>
      <c r="CH1649">
        <v>-8.4606921300292015E-3</v>
      </c>
      <c r="CI1649">
        <v>-3.4146063029766083E-2</v>
      </c>
      <c r="CJ1649">
        <v>-4.5412518084049225E-2</v>
      </c>
      <c r="CK1649">
        <v>-0.11643430590629578</v>
      </c>
      <c r="CL1649">
        <v>-0.1843208372592926</v>
      </c>
      <c r="CM1649">
        <v>-0.23215587437152863</v>
      </c>
      <c r="CN1649">
        <v>-0.24507924914360046</v>
      </c>
      <c r="CO1649">
        <v>-0.31098783016204834</v>
      </c>
      <c r="CP1649">
        <v>-0.31916332244873047</v>
      </c>
      <c r="CQ1649">
        <v>0.55067449808120728</v>
      </c>
      <c r="CR1649">
        <v>5.4204792976379395</v>
      </c>
      <c r="CS1649">
        <v>5.461550235748291</v>
      </c>
      <c r="CT1649">
        <v>5.485680103302002</v>
      </c>
      <c r="CU1649">
        <v>5.4759712219238281</v>
      </c>
      <c r="CV1649">
        <v>5.4322681427001953</v>
      </c>
      <c r="CW1649">
        <v>0.29048275947570801</v>
      </c>
      <c r="CX1649">
        <v>-0.33608514070510864</v>
      </c>
      <c r="CY1649">
        <v>-0.32625710964202881</v>
      </c>
      <c r="CZ1649">
        <v>-0.27744027972221375</v>
      </c>
      <c r="DA1649">
        <v>-0.35628500580787659</v>
      </c>
      <c r="DB1649">
        <v>-0.44857537746429443</v>
      </c>
      <c r="DC1649">
        <v>0.9797217845916748</v>
      </c>
      <c r="DD1649">
        <v>0.73653095960617065</v>
      </c>
      <c r="DE1649">
        <v>0.54984569549560547</v>
      </c>
      <c r="DF1649">
        <v>0.50189858675003052</v>
      </c>
      <c r="DG1649">
        <v>0.46409544348716736</v>
      </c>
      <c r="DH1649">
        <v>0.46272739768028259</v>
      </c>
      <c r="DI1649">
        <v>0.40891778469085693</v>
      </c>
      <c r="DJ1649">
        <v>0.36521780490875244</v>
      </c>
      <c r="DK1649">
        <v>0.3456878662109375</v>
      </c>
      <c r="DL1649">
        <v>0.36838200688362122</v>
      </c>
      <c r="DM1649">
        <v>0.34994378685951233</v>
      </c>
      <c r="DN1649">
        <v>0.38121426105499268</v>
      </c>
      <c r="DO1649">
        <v>1.0908622741699219</v>
      </c>
      <c r="DP1649">
        <v>5.6573038101196289</v>
      </c>
      <c r="DQ1649">
        <v>5.6904559135437012</v>
      </c>
      <c r="DR1649">
        <v>5.704988956451416</v>
      </c>
      <c r="DS1649">
        <v>5.690760612487793</v>
      </c>
      <c r="DT1649">
        <v>5.6522431373596191</v>
      </c>
      <c r="DU1649">
        <v>0.82636761665344238</v>
      </c>
      <c r="DV1649">
        <v>-9.1771721839904785E-2</v>
      </c>
      <c r="DW1649">
        <v>-0.11476755887269974</v>
      </c>
      <c r="DX1649">
        <v>-0.13188184797763824</v>
      </c>
      <c r="DY1649">
        <v>-1.4134001918137074E-2</v>
      </c>
      <c r="DZ1649">
        <v>4.164692759513855E-2</v>
      </c>
      <c r="EA1649">
        <v>2.332573413848877</v>
      </c>
      <c r="EB1649">
        <v>1.7574484348297119</v>
      </c>
      <c r="EC1649">
        <v>1.3293927907943726</v>
      </c>
      <c r="ED1649">
        <v>1.2387763261795044</v>
      </c>
      <c r="EE1649">
        <v>1.1834770441055298</v>
      </c>
      <c r="EF1649">
        <v>1.1964007616043091</v>
      </c>
      <c r="EG1649">
        <v>1.167442798614502</v>
      </c>
      <c r="EH1649">
        <v>1.158664345741272</v>
      </c>
      <c r="EI1649">
        <v>1.1800024509429932</v>
      </c>
      <c r="EJ1649">
        <v>1.2541226148605347</v>
      </c>
      <c r="EK1649">
        <v>1.3042240142822266</v>
      </c>
      <c r="EL1649">
        <v>1.3924483060836792</v>
      </c>
      <c r="EM1649">
        <v>1.8708076477050781</v>
      </c>
      <c r="EN1649">
        <v>5.9992408752441406</v>
      </c>
      <c r="EO1649">
        <v>6.0209589004516602</v>
      </c>
      <c r="EP1649">
        <v>6.0216360092163086</v>
      </c>
      <c r="EQ1649">
        <v>6.0008821487426758</v>
      </c>
      <c r="ER1649">
        <v>5.9698519706726074</v>
      </c>
      <c r="ES1649">
        <v>1.6001002788543701</v>
      </c>
      <c r="ET1649">
        <v>0.26097804307937622</v>
      </c>
      <c r="EU1649">
        <v>0.19058975577354431</v>
      </c>
      <c r="EV1649">
        <v>7.8281410038471222E-2</v>
      </c>
      <c r="EW1649">
        <v>0.47987771034240723</v>
      </c>
      <c r="EX1649">
        <v>0.74945008754730225</v>
      </c>
      <c r="EY1649">
        <v>62.555160522460938</v>
      </c>
      <c r="EZ1649">
        <v>62.434398651123047</v>
      </c>
      <c r="FA1649">
        <v>61.726322174072266</v>
      </c>
      <c r="FB1649">
        <v>61.921321868896484</v>
      </c>
      <c r="FC1649">
        <v>60.970893859863281</v>
      </c>
      <c r="FD1649">
        <v>61.592006683349609</v>
      </c>
      <c r="FE1649">
        <v>61.946949005126953</v>
      </c>
      <c r="FF1649">
        <v>64.361091613769531</v>
      </c>
      <c r="FG1649">
        <v>66.559654235839844</v>
      </c>
      <c r="FH1649">
        <v>69.011138916015625</v>
      </c>
      <c r="FI1649">
        <v>71.667251586914063</v>
      </c>
      <c r="FJ1649">
        <v>74.018745422363281</v>
      </c>
      <c r="FK1649">
        <v>75.45330810546875</v>
      </c>
      <c r="FL1649">
        <v>76.303558349609375</v>
      </c>
      <c r="FM1649">
        <v>76.689193725585937</v>
      </c>
      <c r="FN1649">
        <v>76.361312866210937</v>
      </c>
      <c r="FO1649">
        <v>75.376670837402344</v>
      </c>
      <c r="FP1649">
        <v>74.401588439941406</v>
      </c>
      <c r="FQ1649">
        <v>72.525032043457031</v>
      </c>
      <c r="FR1649">
        <v>70.439849853515625</v>
      </c>
      <c r="FS1649">
        <v>67.418121337890625</v>
      </c>
      <c r="FT1649">
        <v>66.104835510253906</v>
      </c>
      <c r="FU1649">
        <v>65.260040283203125</v>
      </c>
      <c r="FV1649">
        <v>64.417228698730469</v>
      </c>
      <c r="FW1649">
        <v>181</v>
      </c>
      <c r="FX1649">
        <v>8.9820645749568939E-2</v>
      </c>
      <c r="FY1649">
        <v>1</v>
      </c>
    </row>
    <row r="1650" spans="1:181" x14ac:dyDescent="0.2">
      <c r="A1650" t="s">
        <v>243</v>
      </c>
      <c r="B1650" t="s">
        <v>239</v>
      </c>
      <c r="C1650" t="s">
        <v>214</v>
      </c>
      <c r="D1650" t="s">
        <v>38</v>
      </c>
      <c r="E1650">
        <v>2021</v>
      </c>
      <c r="F1650" t="s">
        <v>225</v>
      </c>
      <c r="G1650" t="s">
        <v>245</v>
      </c>
      <c r="H1650">
        <v>190</v>
      </c>
      <c r="K1650">
        <v>15.683523178100586</v>
      </c>
      <c r="L1650">
        <v>15.032548904418945</v>
      </c>
      <c r="M1650">
        <v>14.554900169372559</v>
      </c>
      <c r="N1650">
        <v>14.850492477416992</v>
      </c>
      <c r="O1650">
        <v>15.518979072570801</v>
      </c>
      <c r="P1650">
        <v>16.36168098449707</v>
      </c>
      <c r="Q1650">
        <v>19.088151931762695</v>
      </c>
      <c r="R1650">
        <v>21.890834808349609</v>
      </c>
      <c r="S1650">
        <v>24.718854904174805</v>
      </c>
      <c r="T1650">
        <v>26.520208358764648</v>
      </c>
      <c r="U1650">
        <v>29.578203201293945</v>
      </c>
      <c r="V1650">
        <v>31.074548721313477</v>
      </c>
      <c r="W1650">
        <v>31.851598739624023</v>
      </c>
      <c r="X1650">
        <v>32.404682159423828</v>
      </c>
      <c r="Y1650">
        <v>32.588127136230469</v>
      </c>
      <c r="Z1650">
        <v>32.572219848632813</v>
      </c>
      <c r="AA1650">
        <v>32.318523406982422</v>
      </c>
      <c r="AB1650">
        <v>32.226924896240234</v>
      </c>
      <c r="AC1650">
        <v>31.853065490722656</v>
      </c>
      <c r="AD1650">
        <v>31.290794372558594</v>
      </c>
      <c r="AE1650">
        <v>29.233757019042969</v>
      </c>
      <c r="AF1650">
        <v>23.878660202026367</v>
      </c>
      <c r="AG1650">
        <v>19.279047012329102</v>
      </c>
      <c r="AH1650">
        <v>16.502296447753906</v>
      </c>
      <c r="AI1650">
        <v>-2.2470917701721191</v>
      </c>
      <c r="AJ1650">
        <v>-1.6985551118850708</v>
      </c>
      <c r="AK1650">
        <v>-1.3095253705978394</v>
      </c>
      <c r="AL1650">
        <v>-1.2556977272033691</v>
      </c>
      <c r="AM1650">
        <v>-1.2517691850662231</v>
      </c>
      <c r="AN1650">
        <v>-1.2872258424758911</v>
      </c>
      <c r="AO1650">
        <v>-1.4003113508224487</v>
      </c>
      <c r="AP1650">
        <v>-1.527306079864502</v>
      </c>
      <c r="AQ1650">
        <v>-1.644314169883728</v>
      </c>
      <c r="AR1650">
        <v>-1.7442810535430908</v>
      </c>
      <c r="AS1650">
        <v>-1.9261996746063232</v>
      </c>
      <c r="AT1650">
        <v>-2.0307748317718506</v>
      </c>
      <c r="AU1650">
        <v>-0.76945865154266357</v>
      </c>
      <c r="AV1650">
        <v>4.8417177200317383</v>
      </c>
      <c r="AW1650">
        <v>4.9021415710449219</v>
      </c>
      <c r="AX1650">
        <v>4.9497241973876953</v>
      </c>
      <c r="AY1650">
        <v>4.9510602951049805</v>
      </c>
      <c r="AZ1650">
        <v>4.8946843147277832</v>
      </c>
      <c r="BA1650">
        <v>-1.0191347599029541</v>
      </c>
      <c r="BB1650">
        <v>-0.93314832448959351</v>
      </c>
      <c r="BC1650">
        <v>-0.84310400485992432</v>
      </c>
      <c r="BD1650">
        <v>-0.63316196203231812</v>
      </c>
      <c r="BE1650">
        <v>-1.1924476623535156</v>
      </c>
      <c r="BF1650">
        <v>-1.6466008424758911</v>
      </c>
      <c r="BG1650">
        <v>-0.89424014091491699</v>
      </c>
      <c r="BH1650">
        <v>-0.67763769626617432</v>
      </c>
      <c r="BI1650">
        <v>-0.52997821569442749</v>
      </c>
      <c r="BJ1650">
        <v>-0.51881998777389526</v>
      </c>
      <c r="BK1650">
        <v>-0.53238755464553833</v>
      </c>
      <c r="BL1650">
        <v>-0.55355244874954224</v>
      </c>
      <c r="BM1650">
        <v>-0.64178639650344849</v>
      </c>
      <c r="BN1650">
        <v>-0.73385947942733765</v>
      </c>
      <c r="BO1650">
        <v>-0.80999958515167236</v>
      </c>
      <c r="BP1650">
        <v>-0.85854047536849976</v>
      </c>
      <c r="BQ1650">
        <v>-0.9719194769859314</v>
      </c>
      <c r="BR1650">
        <v>-1.0195409059524536</v>
      </c>
      <c r="BS1650">
        <v>1.048672292381525E-2</v>
      </c>
      <c r="BT1650">
        <v>5.18365478515625</v>
      </c>
      <c r="BU1650">
        <v>5.2326445579528809</v>
      </c>
      <c r="BV1650">
        <v>5.2663712501525879</v>
      </c>
      <c r="BW1650">
        <v>5.2611818313598633</v>
      </c>
      <c r="BX1650">
        <v>5.2122931480407715</v>
      </c>
      <c r="BY1650">
        <v>-0.24540209770202637</v>
      </c>
      <c r="BZ1650">
        <v>-0.5803985595703125</v>
      </c>
      <c r="CA1650">
        <v>-0.53774666786193848</v>
      </c>
      <c r="CB1650">
        <v>-0.42299872636795044</v>
      </c>
      <c r="CC1650">
        <v>-0.69843602180480957</v>
      </c>
      <c r="CD1650">
        <v>-0.93879765272140503</v>
      </c>
      <c r="CE1650">
        <v>4.2740821838378906E-2</v>
      </c>
      <c r="CF1650">
        <v>2.9446655884385109E-2</v>
      </c>
      <c r="CG1650">
        <v>9.9337389692664146E-3</v>
      </c>
      <c r="CH1650">
        <v>-8.4606921300292015E-3</v>
      </c>
      <c r="CI1650">
        <v>-3.4146063029766083E-2</v>
      </c>
      <c r="CJ1650">
        <v>-4.5412518084049225E-2</v>
      </c>
      <c r="CK1650">
        <v>-0.11643430590629578</v>
      </c>
      <c r="CL1650">
        <v>-0.1843208372592926</v>
      </c>
      <c r="CM1650">
        <v>-0.23215587437152863</v>
      </c>
      <c r="CN1650">
        <v>-0.24507924914360046</v>
      </c>
      <c r="CO1650">
        <v>-0.31098783016204834</v>
      </c>
      <c r="CP1650">
        <v>-0.31916332244873047</v>
      </c>
      <c r="CQ1650">
        <v>0.55067449808120728</v>
      </c>
      <c r="CR1650">
        <v>5.4204792976379395</v>
      </c>
      <c r="CS1650">
        <v>5.461550235748291</v>
      </c>
      <c r="CT1650">
        <v>5.485680103302002</v>
      </c>
      <c r="CU1650">
        <v>5.4759712219238281</v>
      </c>
      <c r="CV1650">
        <v>5.4322681427001953</v>
      </c>
      <c r="CW1650">
        <v>0.29048275947570801</v>
      </c>
      <c r="CX1650">
        <v>-0.33608514070510864</v>
      </c>
      <c r="CY1650">
        <v>-0.32625710964202881</v>
      </c>
      <c r="CZ1650">
        <v>-0.27744027972221375</v>
      </c>
      <c r="DA1650">
        <v>-0.35628500580787659</v>
      </c>
      <c r="DB1650">
        <v>-0.44857537746429443</v>
      </c>
      <c r="DC1650">
        <v>0.9797217845916748</v>
      </c>
      <c r="DD1650">
        <v>0.73653095960617065</v>
      </c>
      <c r="DE1650">
        <v>0.54984569549560547</v>
      </c>
      <c r="DF1650">
        <v>0.50189858675003052</v>
      </c>
      <c r="DG1650">
        <v>0.46409544348716736</v>
      </c>
      <c r="DH1650">
        <v>0.46272739768028259</v>
      </c>
      <c r="DI1650">
        <v>0.40891778469085693</v>
      </c>
      <c r="DJ1650">
        <v>0.36521780490875244</v>
      </c>
      <c r="DK1650">
        <v>0.3456878662109375</v>
      </c>
      <c r="DL1650">
        <v>0.36838200688362122</v>
      </c>
      <c r="DM1650">
        <v>0.34994378685951233</v>
      </c>
      <c r="DN1650">
        <v>0.38121426105499268</v>
      </c>
      <c r="DO1650">
        <v>1.0908622741699219</v>
      </c>
      <c r="DP1650">
        <v>5.6573038101196289</v>
      </c>
      <c r="DQ1650">
        <v>5.6904559135437012</v>
      </c>
      <c r="DR1650">
        <v>5.704988956451416</v>
      </c>
      <c r="DS1650">
        <v>5.690760612487793</v>
      </c>
      <c r="DT1650">
        <v>5.6522431373596191</v>
      </c>
      <c r="DU1650">
        <v>0.82636761665344238</v>
      </c>
      <c r="DV1650">
        <v>-9.1771721839904785E-2</v>
      </c>
      <c r="DW1650">
        <v>-0.11476755887269974</v>
      </c>
      <c r="DX1650">
        <v>-0.13188184797763824</v>
      </c>
      <c r="DY1650">
        <v>-1.4134001918137074E-2</v>
      </c>
      <c r="DZ1650">
        <v>4.164692759513855E-2</v>
      </c>
      <c r="EA1650">
        <v>2.332573413848877</v>
      </c>
      <c r="EB1650">
        <v>1.7574484348297119</v>
      </c>
      <c r="EC1650">
        <v>1.3293927907943726</v>
      </c>
      <c r="ED1650">
        <v>1.2387763261795044</v>
      </c>
      <c r="EE1650">
        <v>1.1834770441055298</v>
      </c>
      <c r="EF1650">
        <v>1.1964007616043091</v>
      </c>
      <c r="EG1650">
        <v>1.167442798614502</v>
      </c>
      <c r="EH1650">
        <v>1.158664345741272</v>
      </c>
      <c r="EI1650">
        <v>1.1800024509429932</v>
      </c>
      <c r="EJ1650">
        <v>1.2541226148605347</v>
      </c>
      <c r="EK1650">
        <v>1.3042240142822266</v>
      </c>
      <c r="EL1650">
        <v>1.3924483060836792</v>
      </c>
      <c r="EM1650">
        <v>1.8708076477050781</v>
      </c>
      <c r="EN1650">
        <v>5.9992408752441406</v>
      </c>
      <c r="EO1650">
        <v>6.0209589004516602</v>
      </c>
      <c r="EP1650">
        <v>6.0216360092163086</v>
      </c>
      <c r="EQ1650">
        <v>6.0008821487426758</v>
      </c>
      <c r="ER1650">
        <v>5.9698519706726074</v>
      </c>
      <c r="ES1650">
        <v>1.6001002788543701</v>
      </c>
      <c r="ET1650">
        <v>0.26097804307937622</v>
      </c>
      <c r="EU1650">
        <v>0.19058975577354431</v>
      </c>
      <c r="EV1650">
        <v>7.8281410038471222E-2</v>
      </c>
      <c r="EW1650">
        <v>0.47987771034240723</v>
      </c>
      <c r="EX1650">
        <v>0.74945008754730225</v>
      </c>
      <c r="EY1650">
        <v>62.555160522460938</v>
      </c>
      <c r="EZ1650">
        <v>62.434398651123047</v>
      </c>
      <c r="FA1650">
        <v>61.726322174072266</v>
      </c>
      <c r="FB1650">
        <v>61.921321868896484</v>
      </c>
      <c r="FC1650">
        <v>60.970893859863281</v>
      </c>
      <c r="FD1650">
        <v>61.592006683349609</v>
      </c>
      <c r="FE1650">
        <v>61.946949005126953</v>
      </c>
      <c r="FF1650">
        <v>64.361091613769531</v>
      </c>
      <c r="FG1650">
        <v>66.559654235839844</v>
      </c>
      <c r="FH1650">
        <v>69.011138916015625</v>
      </c>
      <c r="FI1650">
        <v>71.667251586914063</v>
      </c>
      <c r="FJ1650">
        <v>74.018745422363281</v>
      </c>
      <c r="FK1650">
        <v>75.45330810546875</v>
      </c>
      <c r="FL1650">
        <v>76.303558349609375</v>
      </c>
      <c r="FM1650">
        <v>76.689193725585937</v>
      </c>
      <c r="FN1650">
        <v>76.361312866210937</v>
      </c>
      <c r="FO1650">
        <v>75.376670837402344</v>
      </c>
      <c r="FP1650">
        <v>74.401588439941406</v>
      </c>
      <c r="FQ1650">
        <v>72.525032043457031</v>
      </c>
      <c r="FR1650">
        <v>70.439849853515625</v>
      </c>
      <c r="FS1650">
        <v>67.418121337890625</v>
      </c>
      <c r="FT1650">
        <v>66.104835510253906</v>
      </c>
      <c r="FU1650">
        <v>65.260040283203125</v>
      </c>
      <c r="FV1650">
        <v>64.417228698730469</v>
      </c>
      <c r="FW1650">
        <v>181</v>
      </c>
      <c r="FX1650">
        <v>8.9820645749568939E-2</v>
      </c>
      <c r="FY1650">
        <v>1</v>
      </c>
    </row>
    <row r="1651" spans="1:181" x14ac:dyDescent="0.2">
      <c r="A1651" t="s">
        <v>243</v>
      </c>
      <c r="B1651" t="s">
        <v>239</v>
      </c>
      <c r="C1651" t="s">
        <v>214</v>
      </c>
      <c r="D1651" t="s">
        <v>38</v>
      </c>
      <c r="E1651">
        <v>2022</v>
      </c>
      <c r="F1651" t="s">
        <v>225</v>
      </c>
      <c r="G1651" t="s">
        <v>245</v>
      </c>
      <c r="H1651">
        <v>190</v>
      </c>
      <c r="K1651">
        <v>15.683523178100586</v>
      </c>
      <c r="L1651">
        <v>15.032548904418945</v>
      </c>
      <c r="M1651">
        <v>14.554900169372559</v>
      </c>
      <c r="N1651">
        <v>14.850492477416992</v>
      </c>
      <c r="O1651">
        <v>15.518979072570801</v>
      </c>
      <c r="P1651">
        <v>16.36168098449707</v>
      </c>
      <c r="Q1651">
        <v>19.088151931762695</v>
      </c>
      <c r="R1651">
        <v>21.890834808349609</v>
      </c>
      <c r="S1651">
        <v>24.718854904174805</v>
      </c>
      <c r="T1651">
        <v>26.520208358764648</v>
      </c>
      <c r="U1651">
        <v>29.578203201293945</v>
      </c>
      <c r="V1651">
        <v>31.074548721313477</v>
      </c>
      <c r="W1651">
        <v>31.851598739624023</v>
      </c>
      <c r="X1651">
        <v>32.404682159423828</v>
      </c>
      <c r="Y1651">
        <v>32.588127136230469</v>
      </c>
      <c r="Z1651">
        <v>32.572219848632813</v>
      </c>
      <c r="AA1651">
        <v>32.318523406982422</v>
      </c>
      <c r="AB1651">
        <v>32.226924896240234</v>
      </c>
      <c r="AC1651">
        <v>31.853065490722656</v>
      </c>
      <c r="AD1651">
        <v>31.290794372558594</v>
      </c>
      <c r="AE1651">
        <v>29.233757019042969</v>
      </c>
      <c r="AF1651">
        <v>23.878660202026367</v>
      </c>
      <c r="AG1651">
        <v>19.279047012329102</v>
      </c>
      <c r="AH1651">
        <v>16.502296447753906</v>
      </c>
      <c r="AI1651">
        <v>-2.2470917701721191</v>
      </c>
      <c r="AJ1651">
        <v>-1.6985551118850708</v>
      </c>
      <c r="AK1651">
        <v>-1.3095253705978394</v>
      </c>
      <c r="AL1651">
        <v>-1.2556977272033691</v>
      </c>
      <c r="AM1651">
        <v>-1.2517691850662231</v>
      </c>
      <c r="AN1651">
        <v>-1.2872258424758911</v>
      </c>
      <c r="AO1651">
        <v>-1.4003113508224487</v>
      </c>
      <c r="AP1651">
        <v>-1.527306079864502</v>
      </c>
      <c r="AQ1651">
        <v>-1.644314169883728</v>
      </c>
      <c r="AR1651">
        <v>-1.7442810535430908</v>
      </c>
      <c r="AS1651">
        <v>-1.9261996746063232</v>
      </c>
      <c r="AT1651">
        <v>-2.0307748317718506</v>
      </c>
      <c r="AU1651">
        <v>-0.76945865154266357</v>
      </c>
      <c r="AV1651">
        <v>4.8417177200317383</v>
      </c>
      <c r="AW1651">
        <v>4.9021415710449219</v>
      </c>
      <c r="AX1651">
        <v>4.9497241973876953</v>
      </c>
      <c r="AY1651">
        <v>4.9510602951049805</v>
      </c>
      <c r="AZ1651">
        <v>4.8946843147277832</v>
      </c>
      <c r="BA1651">
        <v>-1.0191347599029541</v>
      </c>
      <c r="BB1651">
        <v>-0.93314832448959351</v>
      </c>
      <c r="BC1651">
        <v>-0.84310400485992432</v>
      </c>
      <c r="BD1651">
        <v>-0.63316196203231812</v>
      </c>
      <c r="BE1651">
        <v>-1.1924476623535156</v>
      </c>
      <c r="BF1651">
        <v>-1.6466008424758911</v>
      </c>
      <c r="BG1651">
        <v>-0.89424014091491699</v>
      </c>
      <c r="BH1651">
        <v>-0.67763769626617432</v>
      </c>
      <c r="BI1651">
        <v>-0.52997821569442749</v>
      </c>
      <c r="BJ1651">
        <v>-0.51881998777389526</v>
      </c>
      <c r="BK1651">
        <v>-0.53238755464553833</v>
      </c>
      <c r="BL1651">
        <v>-0.55355244874954224</v>
      </c>
      <c r="BM1651">
        <v>-0.64178639650344849</v>
      </c>
      <c r="BN1651">
        <v>-0.73385947942733765</v>
      </c>
      <c r="BO1651">
        <v>-0.80999958515167236</v>
      </c>
      <c r="BP1651">
        <v>-0.85854047536849976</v>
      </c>
      <c r="BQ1651">
        <v>-0.9719194769859314</v>
      </c>
      <c r="BR1651">
        <v>-1.0195409059524536</v>
      </c>
      <c r="BS1651">
        <v>1.048672292381525E-2</v>
      </c>
      <c r="BT1651">
        <v>5.18365478515625</v>
      </c>
      <c r="BU1651">
        <v>5.2326445579528809</v>
      </c>
      <c r="BV1651">
        <v>5.2663712501525879</v>
      </c>
      <c r="BW1651">
        <v>5.2611818313598633</v>
      </c>
      <c r="BX1651">
        <v>5.2122931480407715</v>
      </c>
      <c r="BY1651">
        <v>-0.24540209770202637</v>
      </c>
      <c r="BZ1651">
        <v>-0.5803985595703125</v>
      </c>
      <c r="CA1651">
        <v>-0.53774666786193848</v>
      </c>
      <c r="CB1651">
        <v>-0.42299872636795044</v>
      </c>
      <c r="CC1651">
        <v>-0.69843602180480957</v>
      </c>
      <c r="CD1651">
        <v>-0.93879765272140503</v>
      </c>
      <c r="CE1651">
        <v>4.2740821838378906E-2</v>
      </c>
      <c r="CF1651">
        <v>2.9446655884385109E-2</v>
      </c>
      <c r="CG1651">
        <v>9.9337389692664146E-3</v>
      </c>
      <c r="CH1651">
        <v>-8.4606921300292015E-3</v>
      </c>
      <c r="CI1651">
        <v>-3.4146063029766083E-2</v>
      </c>
      <c r="CJ1651">
        <v>-4.5412518084049225E-2</v>
      </c>
      <c r="CK1651">
        <v>-0.11643430590629578</v>
      </c>
      <c r="CL1651">
        <v>-0.1843208372592926</v>
      </c>
      <c r="CM1651">
        <v>-0.23215587437152863</v>
      </c>
      <c r="CN1651">
        <v>-0.24507924914360046</v>
      </c>
      <c r="CO1651">
        <v>-0.31098783016204834</v>
      </c>
      <c r="CP1651">
        <v>-0.31916332244873047</v>
      </c>
      <c r="CQ1651">
        <v>0.55067449808120728</v>
      </c>
      <c r="CR1651">
        <v>5.4204792976379395</v>
      </c>
      <c r="CS1651">
        <v>5.461550235748291</v>
      </c>
      <c r="CT1651">
        <v>5.485680103302002</v>
      </c>
      <c r="CU1651">
        <v>5.4759712219238281</v>
      </c>
      <c r="CV1651">
        <v>5.4322681427001953</v>
      </c>
      <c r="CW1651">
        <v>0.29048275947570801</v>
      </c>
      <c r="CX1651">
        <v>-0.33608514070510864</v>
      </c>
      <c r="CY1651">
        <v>-0.32625710964202881</v>
      </c>
      <c r="CZ1651">
        <v>-0.27744027972221375</v>
      </c>
      <c r="DA1651">
        <v>-0.35628500580787659</v>
      </c>
      <c r="DB1651">
        <v>-0.44857537746429443</v>
      </c>
      <c r="DC1651">
        <v>0.9797217845916748</v>
      </c>
      <c r="DD1651">
        <v>0.73653095960617065</v>
      </c>
      <c r="DE1651">
        <v>0.54984569549560547</v>
      </c>
      <c r="DF1651">
        <v>0.50189858675003052</v>
      </c>
      <c r="DG1651">
        <v>0.46409544348716736</v>
      </c>
      <c r="DH1651">
        <v>0.46272739768028259</v>
      </c>
      <c r="DI1651">
        <v>0.40891778469085693</v>
      </c>
      <c r="DJ1651">
        <v>0.36521780490875244</v>
      </c>
      <c r="DK1651">
        <v>0.3456878662109375</v>
      </c>
      <c r="DL1651">
        <v>0.36838200688362122</v>
      </c>
      <c r="DM1651">
        <v>0.34994378685951233</v>
      </c>
      <c r="DN1651">
        <v>0.38121426105499268</v>
      </c>
      <c r="DO1651">
        <v>1.0908622741699219</v>
      </c>
      <c r="DP1651">
        <v>5.6573038101196289</v>
      </c>
      <c r="DQ1651">
        <v>5.6904559135437012</v>
      </c>
      <c r="DR1651">
        <v>5.704988956451416</v>
      </c>
      <c r="DS1651">
        <v>5.690760612487793</v>
      </c>
      <c r="DT1651">
        <v>5.6522431373596191</v>
      </c>
      <c r="DU1651">
        <v>0.82636761665344238</v>
      </c>
      <c r="DV1651">
        <v>-9.1771721839904785E-2</v>
      </c>
      <c r="DW1651">
        <v>-0.11476755887269974</v>
      </c>
      <c r="DX1651">
        <v>-0.13188184797763824</v>
      </c>
      <c r="DY1651">
        <v>-1.4134001918137074E-2</v>
      </c>
      <c r="DZ1651">
        <v>4.164692759513855E-2</v>
      </c>
      <c r="EA1651">
        <v>2.332573413848877</v>
      </c>
      <c r="EB1651">
        <v>1.7574484348297119</v>
      </c>
      <c r="EC1651">
        <v>1.3293927907943726</v>
      </c>
      <c r="ED1651">
        <v>1.2387763261795044</v>
      </c>
      <c r="EE1651">
        <v>1.1834770441055298</v>
      </c>
      <c r="EF1651">
        <v>1.1964007616043091</v>
      </c>
      <c r="EG1651">
        <v>1.167442798614502</v>
      </c>
      <c r="EH1651">
        <v>1.158664345741272</v>
      </c>
      <c r="EI1651">
        <v>1.1800024509429932</v>
      </c>
      <c r="EJ1651">
        <v>1.2541226148605347</v>
      </c>
      <c r="EK1651">
        <v>1.3042240142822266</v>
      </c>
      <c r="EL1651">
        <v>1.3924483060836792</v>
      </c>
      <c r="EM1651">
        <v>1.8708076477050781</v>
      </c>
      <c r="EN1651">
        <v>5.9992408752441406</v>
      </c>
      <c r="EO1651">
        <v>6.0209589004516602</v>
      </c>
      <c r="EP1651">
        <v>6.0216360092163086</v>
      </c>
      <c r="EQ1651">
        <v>6.0008821487426758</v>
      </c>
      <c r="ER1651">
        <v>5.9698519706726074</v>
      </c>
      <c r="ES1651">
        <v>1.6001002788543701</v>
      </c>
      <c r="ET1651">
        <v>0.26097804307937622</v>
      </c>
      <c r="EU1651">
        <v>0.19058975577354431</v>
      </c>
      <c r="EV1651">
        <v>7.8281410038471222E-2</v>
      </c>
      <c r="EW1651">
        <v>0.47987771034240723</v>
      </c>
      <c r="EX1651">
        <v>0.74945008754730225</v>
      </c>
      <c r="EY1651">
        <v>62.555160522460938</v>
      </c>
      <c r="EZ1651">
        <v>62.434398651123047</v>
      </c>
      <c r="FA1651">
        <v>61.726322174072266</v>
      </c>
      <c r="FB1651">
        <v>61.921321868896484</v>
      </c>
      <c r="FC1651">
        <v>60.970893859863281</v>
      </c>
      <c r="FD1651">
        <v>61.592006683349609</v>
      </c>
      <c r="FE1651">
        <v>61.946949005126953</v>
      </c>
      <c r="FF1651">
        <v>64.361091613769531</v>
      </c>
      <c r="FG1651">
        <v>66.559654235839844</v>
      </c>
      <c r="FH1651">
        <v>69.011138916015625</v>
      </c>
      <c r="FI1651">
        <v>71.667251586914063</v>
      </c>
      <c r="FJ1651">
        <v>74.018745422363281</v>
      </c>
      <c r="FK1651">
        <v>75.45330810546875</v>
      </c>
      <c r="FL1651">
        <v>76.303558349609375</v>
      </c>
      <c r="FM1651">
        <v>76.689193725585937</v>
      </c>
      <c r="FN1651">
        <v>76.361312866210937</v>
      </c>
      <c r="FO1651">
        <v>75.376670837402344</v>
      </c>
      <c r="FP1651">
        <v>74.401588439941406</v>
      </c>
      <c r="FQ1651">
        <v>72.525032043457031</v>
      </c>
      <c r="FR1651">
        <v>70.439849853515625</v>
      </c>
      <c r="FS1651">
        <v>67.418121337890625</v>
      </c>
      <c r="FT1651">
        <v>66.104835510253906</v>
      </c>
      <c r="FU1651">
        <v>65.260040283203125</v>
      </c>
      <c r="FV1651">
        <v>64.417228698730469</v>
      </c>
      <c r="FW1651">
        <v>181</v>
      </c>
      <c r="FX1651">
        <v>8.9820645749568939E-2</v>
      </c>
      <c r="FY1651">
        <v>1</v>
      </c>
    </row>
    <row r="1652" spans="1:181" x14ac:dyDescent="0.2">
      <c r="A1652" t="s">
        <v>243</v>
      </c>
      <c r="B1652" t="s">
        <v>239</v>
      </c>
      <c r="C1652" t="s">
        <v>214</v>
      </c>
      <c r="D1652" t="s">
        <v>38</v>
      </c>
      <c r="E1652">
        <v>2023</v>
      </c>
      <c r="F1652" t="s">
        <v>225</v>
      </c>
      <c r="G1652" t="s">
        <v>245</v>
      </c>
      <c r="H1652">
        <v>190</v>
      </c>
      <c r="K1652">
        <v>15.683523178100586</v>
      </c>
      <c r="L1652">
        <v>15.032548904418945</v>
      </c>
      <c r="M1652">
        <v>14.554900169372559</v>
      </c>
      <c r="N1652">
        <v>14.850492477416992</v>
      </c>
      <c r="O1652">
        <v>15.518979072570801</v>
      </c>
      <c r="P1652">
        <v>16.36168098449707</v>
      </c>
      <c r="Q1652">
        <v>19.088151931762695</v>
      </c>
      <c r="R1652">
        <v>21.890834808349609</v>
      </c>
      <c r="S1652">
        <v>24.718854904174805</v>
      </c>
      <c r="T1652">
        <v>26.520208358764648</v>
      </c>
      <c r="U1652">
        <v>29.578203201293945</v>
      </c>
      <c r="V1652">
        <v>31.074548721313477</v>
      </c>
      <c r="W1652">
        <v>31.851598739624023</v>
      </c>
      <c r="X1652">
        <v>32.404682159423828</v>
      </c>
      <c r="Y1652">
        <v>32.588127136230469</v>
      </c>
      <c r="Z1652">
        <v>32.572219848632813</v>
      </c>
      <c r="AA1652">
        <v>32.318523406982422</v>
      </c>
      <c r="AB1652">
        <v>32.226924896240234</v>
      </c>
      <c r="AC1652">
        <v>31.853065490722656</v>
      </c>
      <c r="AD1652">
        <v>31.290794372558594</v>
      </c>
      <c r="AE1652">
        <v>29.233757019042969</v>
      </c>
      <c r="AF1652">
        <v>23.878660202026367</v>
      </c>
      <c r="AG1652">
        <v>19.279047012329102</v>
      </c>
      <c r="AH1652">
        <v>16.502296447753906</v>
      </c>
      <c r="AI1652">
        <v>-2.2470917701721191</v>
      </c>
      <c r="AJ1652">
        <v>-1.6985551118850708</v>
      </c>
      <c r="AK1652">
        <v>-1.3095253705978394</v>
      </c>
      <c r="AL1652">
        <v>-1.2556977272033691</v>
      </c>
      <c r="AM1652">
        <v>-1.2517691850662231</v>
      </c>
      <c r="AN1652">
        <v>-1.2872258424758911</v>
      </c>
      <c r="AO1652">
        <v>-1.4003113508224487</v>
      </c>
      <c r="AP1652">
        <v>-1.527306079864502</v>
      </c>
      <c r="AQ1652">
        <v>-1.644314169883728</v>
      </c>
      <c r="AR1652">
        <v>-1.7442810535430908</v>
      </c>
      <c r="AS1652">
        <v>-1.9261996746063232</v>
      </c>
      <c r="AT1652">
        <v>-2.0307748317718506</v>
      </c>
      <c r="AU1652">
        <v>-0.76945865154266357</v>
      </c>
      <c r="AV1652">
        <v>4.8417177200317383</v>
      </c>
      <c r="AW1652">
        <v>4.9021415710449219</v>
      </c>
      <c r="AX1652">
        <v>4.9497241973876953</v>
      </c>
      <c r="AY1652">
        <v>4.9510602951049805</v>
      </c>
      <c r="AZ1652">
        <v>4.8946843147277832</v>
      </c>
      <c r="BA1652">
        <v>-1.0191347599029541</v>
      </c>
      <c r="BB1652">
        <v>-0.93314832448959351</v>
      </c>
      <c r="BC1652">
        <v>-0.84310400485992432</v>
      </c>
      <c r="BD1652">
        <v>-0.63316196203231812</v>
      </c>
      <c r="BE1652">
        <v>-1.1924476623535156</v>
      </c>
      <c r="BF1652">
        <v>-1.6466008424758911</v>
      </c>
      <c r="BG1652">
        <v>-0.89424014091491699</v>
      </c>
      <c r="BH1652">
        <v>-0.67763769626617432</v>
      </c>
      <c r="BI1652">
        <v>-0.52997821569442749</v>
      </c>
      <c r="BJ1652">
        <v>-0.51881998777389526</v>
      </c>
      <c r="BK1652">
        <v>-0.53238755464553833</v>
      </c>
      <c r="BL1652">
        <v>-0.55355244874954224</v>
      </c>
      <c r="BM1652">
        <v>-0.64178639650344849</v>
      </c>
      <c r="BN1652">
        <v>-0.73385947942733765</v>
      </c>
      <c r="BO1652">
        <v>-0.80999958515167236</v>
      </c>
      <c r="BP1652">
        <v>-0.85854047536849976</v>
      </c>
      <c r="BQ1652">
        <v>-0.9719194769859314</v>
      </c>
      <c r="BR1652">
        <v>-1.0195409059524536</v>
      </c>
      <c r="BS1652">
        <v>1.048672292381525E-2</v>
      </c>
      <c r="BT1652">
        <v>5.18365478515625</v>
      </c>
      <c r="BU1652">
        <v>5.2326445579528809</v>
      </c>
      <c r="BV1652">
        <v>5.2663712501525879</v>
      </c>
      <c r="BW1652">
        <v>5.2611818313598633</v>
      </c>
      <c r="BX1652">
        <v>5.2122931480407715</v>
      </c>
      <c r="BY1652">
        <v>-0.24540209770202637</v>
      </c>
      <c r="BZ1652">
        <v>-0.5803985595703125</v>
      </c>
      <c r="CA1652">
        <v>-0.53774666786193848</v>
      </c>
      <c r="CB1652">
        <v>-0.42299872636795044</v>
      </c>
      <c r="CC1652">
        <v>-0.69843602180480957</v>
      </c>
      <c r="CD1652">
        <v>-0.93879765272140503</v>
      </c>
      <c r="CE1652">
        <v>4.2740821838378906E-2</v>
      </c>
      <c r="CF1652">
        <v>2.9446655884385109E-2</v>
      </c>
      <c r="CG1652">
        <v>9.9337389692664146E-3</v>
      </c>
      <c r="CH1652">
        <v>-8.4606921300292015E-3</v>
      </c>
      <c r="CI1652">
        <v>-3.4146063029766083E-2</v>
      </c>
      <c r="CJ1652">
        <v>-4.5412518084049225E-2</v>
      </c>
      <c r="CK1652">
        <v>-0.11643430590629578</v>
      </c>
      <c r="CL1652">
        <v>-0.1843208372592926</v>
      </c>
      <c r="CM1652">
        <v>-0.23215587437152863</v>
      </c>
      <c r="CN1652">
        <v>-0.24507924914360046</v>
      </c>
      <c r="CO1652">
        <v>-0.31098783016204834</v>
      </c>
      <c r="CP1652">
        <v>-0.31916332244873047</v>
      </c>
      <c r="CQ1652">
        <v>0.55067449808120728</v>
      </c>
      <c r="CR1652">
        <v>5.4204792976379395</v>
      </c>
      <c r="CS1652">
        <v>5.461550235748291</v>
      </c>
      <c r="CT1652">
        <v>5.485680103302002</v>
      </c>
      <c r="CU1652">
        <v>5.4759712219238281</v>
      </c>
      <c r="CV1652">
        <v>5.4322681427001953</v>
      </c>
      <c r="CW1652">
        <v>0.29048275947570801</v>
      </c>
      <c r="CX1652">
        <v>-0.33608514070510864</v>
      </c>
      <c r="CY1652">
        <v>-0.32625710964202881</v>
      </c>
      <c r="CZ1652">
        <v>-0.27744027972221375</v>
      </c>
      <c r="DA1652">
        <v>-0.35628500580787659</v>
      </c>
      <c r="DB1652">
        <v>-0.44857537746429443</v>
      </c>
      <c r="DC1652">
        <v>0.9797217845916748</v>
      </c>
      <c r="DD1652">
        <v>0.73653095960617065</v>
      </c>
      <c r="DE1652">
        <v>0.54984569549560547</v>
      </c>
      <c r="DF1652">
        <v>0.50189858675003052</v>
      </c>
      <c r="DG1652">
        <v>0.46409544348716736</v>
      </c>
      <c r="DH1652">
        <v>0.46272739768028259</v>
      </c>
      <c r="DI1652">
        <v>0.40891778469085693</v>
      </c>
      <c r="DJ1652">
        <v>0.36521780490875244</v>
      </c>
      <c r="DK1652">
        <v>0.3456878662109375</v>
      </c>
      <c r="DL1652">
        <v>0.36838200688362122</v>
      </c>
      <c r="DM1652">
        <v>0.34994378685951233</v>
      </c>
      <c r="DN1652">
        <v>0.38121426105499268</v>
      </c>
      <c r="DO1652">
        <v>1.0908622741699219</v>
      </c>
      <c r="DP1652">
        <v>5.6573038101196289</v>
      </c>
      <c r="DQ1652">
        <v>5.6904559135437012</v>
      </c>
      <c r="DR1652">
        <v>5.704988956451416</v>
      </c>
      <c r="DS1652">
        <v>5.690760612487793</v>
      </c>
      <c r="DT1652">
        <v>5.6522431373596191</v>
      </c>
      <c r="DU1652">
        <v>0.82636761665344238</v>
      </c>
      <c r="DV1652">
        <v>-9.1771721839904785E-2</v>
      </c>
      <c r="DW1652">
        <v>-0.11476755887269974</v>
      </c>
      <c r="DX1652">
        <v>-0.13188184797763824</v>
      </c>
      <c r="DY1652">
        <v>-1.4134001918137074E-2</v>
      </c>
      <c r="DZ1652">
        <v>4.164692759513855E-2</v>
      </c>
      <c r="EA1652">
        <v>2.332573413848877</v>
      </c>
      <c r="EB1652">
        <v>1.7574484348297119</v>
      </c>
      <c r="EC1652">
        <v>1.3293927907943726</v>
      </c>
      <c r="ED1652">
        <v>1.2387763261795044</v>
      </c>
      <c r="EE1652">
        <v>1.1834770441055298</v>
      </c>
      <c r="EF1652">
        <v>1.1964007616043091</v>
      </c>
      <c r="EG1652">
        <v>1.167442798614502</v>
      </c>
      <c r="EH1652">
        <v>1.158664345741272</v>
      </c>
      <c r="EI1652">
        <v>1.1800024509429932</v>
      </c>
      <c r="EJ1652">
        <v>1.2541226148605347</v>
      </c>
      <c r="EK1652">
        <v>1.3042240142822266</v>
      </c>
      <c r="EL1652">
        <v>1.3924483060836792</v>
      </c>
      <c r="EM1652">
        <v>1.8708076477050781</v>
      </c>
      <c r="EN1652">
        <v>5.9992408752441406</v>
      </c>
      <c r="EO1652">
        <v>6.0209589004516602</v>
      </c>
      <c r="EP1652">
        <v>6.0216360092163086</v>
      </c>
      <c r="EQ1652">
        <v>6.0008821487426758</v>
      </c>
      <c r="ER1652">
        <v>5.9698519706726074</v>
      </c>
      <c r="ES1652">
        <v>1.6001002788543701</v>
      </c>
      <c r="ET1652">
        <v>0.26097804307937622</v>
      </c>
      <c r="EU1652">
        <v>0.19058975577354431</v>
      </c>
      <c r="EV1652">
        <v>7.8281410038471222E-2</v>
      </c>
      <c r="EW1652">
        <v>0.47987771034240723</v>
      </c>
      <c r="EX1652">
        <v>0.74945008754730225</v>
      </c>
      <c r="EY1652">
        <v>62.555160522460938</v>
      </c>
      <c r="EZ1652">
        <v>62.434398651123047</v>
      </c>
      <c r="FA1652">
        <v>61.726322174072266</v>
      </c>
      <c r="FB1652">
        <v>61.921321868896484</v>
      </c>
      <c r="FC1652">
        <v>60.970893859863281</v>
      </c>
      <c r="FD1652">
        <v>61.592006683349609</v>
      </c>
      <c r="FE1652">
        <v>61.946949005126953</v>
      </c>
      <c r="FF1652">
        <v>64.361091613769531</v>
      </c>
      <c r="FG1652">
        <v>66.559654235839844</v>
      </c>
      <c r="FH1652">
        <v>69.011138916015625</v>
      </c>
      <c r="FI1652">
        <v>71.667251586914063</v>
      </c>
      <c r="FJ1652">
        <v>74.018745422363281</v>
      </c>
      <c r="FK1652">
        <v>75.45330810546875</v>
      </c>
      <c r="FL1652">
        <v>76.303558349609375</v>
      </c>
      <c r="FM1652">
        <v>76.689193725585937</v>
      </c>
      <c r="FN1652">
        <v>76.361312866210937</v>
      </c>
      <c r="FO1652">
        <v>75.376670837402344</v>
      </c>
      <c r="FP1652">
        <v>74.401588439941406</v>
      </c>
      <c r="FQ1652">
        <v>72.525032043457031</v>
      </c>
      <c r="FR1652">
        <v>70.439849853515625</v>
      </c>
      <c r="FS1652">
        <v>67.418121337890625</v>
      </c>
      <c r="FT1652">
        <v>66.104835510253906</v>
      </c>
      <c r="FU1652">
        <v>65.260040283203125</v>
      </c>
      <c r="FV1652">
        <v>64.417228698730469</v>
      </c>
      <c r="FW1652">
        <v>181</v>
      </c>
      <c r="FX1652">
        <v>8.9820645749568939E-2</v>
      </c>
      <c r="FY1652">
        <v>1</v>
      </c>
    </row>
    <row r="1653" spans="1:181" x14ac:dyDescent="0.2">
      <c r="A1653" t="s">
        <v>243</v>
      </c>
      <c r="B1653" t="s">
        <v>239</v>
      </c>
      <c r="C1653" t="s">
        <v>214</v>
      </c>
      <c r="D1653" t="s">
        <v>38</v>
      </c>
      <c r="E1653">
        <v>2024</v>
      </c>
      <c r="F1653" t="s">
        <v>225</v>
      </c>
      <c r="G1653" t="s">
        <v>245</v>
      </c>
      <c r="H1653">
        <v>190</v>
      </c>
      <c r="K1653">
        <v>15.683523178100586</v>
      </c>
      <c r="L1653">
        <v>15.032548904418945</v>
      </c>
      <c r="M1653">
        <v>14.554900169372559</v>
      </c>
      <c r="N1653">
        <v>14.850492477416992</v>
      </c>
      <c r="O1653">
        <v>15.518979072570801</v>
      </c>
      <c r="P1653">
        <v>16.36168098449707</v>
      </c>
      <c r="Q1653">
        <v>19.088151931762695</v>
      </c>
      <c r="R1653">
        <v>21.890834808349609</v>
      </c>
      <c r="S1653">
        <v>24.718854904174805</v>
      </c>
      <c r="T1653">
        <v>26.520208358764648</v>
      </c>
      <c r="U1653">
        <v>29.578203201293945</v>
      </c>
      <c r="V1653">
        <v>31.074548721313477</v>
      </c>
      <c r="W1653">
        <v>31.851598739624023</v>
      </c>
      <c r="X1653">
        <v>32.404682159423828</v>
      </c>
      <c r="Y1653">
        <v>32.588127136230469</v>
      </c>
      <c r="Z1653">
        <v>32.572219848632813</v>
      </c>
      <c r="AA1653">
        <v>32.318523406982422</v>
      </c>
      <c r="AB1653">
        <v>32.226924896240234</v>
      </c>
      <c r="AC1653">
        <v>31.853065490722656</v>
      </c>
      <c r="AD1653">
        <v>31.290794372558594</v>
      </c>
      <c r="AE1653">
        <v>29.233757019042969</v>
      </c>
      <c r="AF1653">
        <v>23.878660202026367</v>
      </c>
      <c r="AG1653">
        <v>19.279047012329102</v>
      </c>
      <c r="AH1653">
        <v>16.502296447753906</v>
      </c>
      <c r="AI1653">
        <v>-2.2470917701721191</v>
      </c>
      <c r="AJ1653">
        <v>-1.6985551118850708</v>
      </c>
      <c r="AK1653">
        <v>-1.3095253705978394</v>
      </c>
      <c r="AL1653">
        <v>-1.2556977272033691</v>
      </c>
      <c r="AM1653">
        <v>-1.2517691850662231</v>
      </c>
      <c r="AN1653">
        <v>-1.2872258424758911</v>
      </c>
      <c r="AO1653">
        <v>-1.4003113508224487</v>
      </c>
      <c r="AP1653">
        <v>-1.527306079864502</v>
      </c>
      <c r="AQ1653">
        <v>-1.644314169883728</v>
      </c>
      <c r="AR1653">
        <v>-1.7442810535430908</v>
      </c>
      <c r="AS1653">
        <v>-1.9261996746063232</v>
      </c>
      <c r="AT1653">
        <v>-2.0307748317718506</v>
      </c>
      <c r="AU1653">
        <v>-0.76945865154266357</v>
      </c>
      <c r="AV1653">
        <v>4.8417177200317383</v>
      </c>
      <c r="AW1653">
        <v>4.9021415710449219</v>
      </c>
      <c r="AX1653">
        <v>4.9497241973876953</v>
      </c>
      <c r="AY1653">
        <v>4.9510602951049805</v>
      </c>
      <c r="AZ1653">
        <v>4.8946843147277832</v>
      </c>
      <c r="BA1653">
        <v>-1.0191347599029541</v>
      </c>
      <c r="BB1653">
        <v>-0.93314832448959351</v>
      </c>
      <c r="BC1653">
        <v>-0.84310400485992432</v>
      </c>
      <c r="BD1653">
        <v>-0.63316196203231812</v>
      </c>
      <c r="BE1653">
        <v>-1.1924476623535156</v>
      </c>
      <c r="BF1653">
        <v>-1.6466008424758911</v>
      </c>
      <c r="BG1653">
        <v>-0.89424014091491699</v>
      </c>
      <c r="BH1653">
        <v>-0.67763769626617432</v>
      </c>
      <c r="BI1653">
        <v>-0.52997821569442749</v>
      </c>
      <c r="BJ1653">
        <v>-0.51881998777389526</v>
      </c>
      <c r="BK1653">
        <v>-0.53238755464553833</v>
      </c>
      <c r="BL1653">
        <v>-0.55355244874954224</v>
      </c>
      <c r="BM1653">
        <v>-0.64178639650344849</v>
      </c>
      <c r="BN1653">
        <v>-0.73385947942733765</v>
      </c>
      <c r="BO1653">
        <v>-0.80999958515167236</v>
      </c>
      <c r="BP1653">
        <v>-0.85854047536849976</v>
      </c>
      <c r="BQ1653">
        <v>-0.9719194769859314</v>
      </c>
      <c r="BR1653">
        <v>-1.0195409059524536</v>
      </c>
      <c r="BS1653">
        <v>1.048672292381525E-2</v>
      </c>
      <c r="BT1653">
        <v>5.18365478515625</v>
      </c>
      <c r="BU1653">
        <v>5.2326445579528809</v>
      </c>
      <c r="BV1653">
        <v>5.2663712501525879</v>
      </c>
      <c r="BW1653">
        <v>5.2611818313598633</v>
      </c>
      <c r="BX1653">
        <v>5.2122931480407715</v>
      </c>
      <c r="BY1653">
        <v>-0.24540209770202637</v>
      </c>
      <c r="BZ1653">
        <v>-0.5803985595703125</v>
      </c>
      <c r="CA1653">
        <v>-0.53774666786193848</v>
      </c>
      <c r="CB1653">
        <v>-0.42299872636795044</v>
      </c>
      <c r="CC1653">
        <v>-0.69843602180480957</v>
      </c>
      <c r="CD1653">
        <v>-0.93879765272140503</v>
      </c>
      <c r="CE1653">
        <v>4.2740821838378906E-2</v>
      </c>
      <c r="CF1653">
        <v>2.9446655884385109E-2</v>
      </c>
      <c r="CG1653">
        <v>9.9337389692664146E-3</v>
      </c>
      <c r="CH1653">
        <v>-8.4606921300292015E-3</v>
      </c>
      <c r="CI1653">
        <v>-3.4146063029766083E-2</v>
      </c>
      <c r="CJ1653">
        <v>-4.5412518084049225E-2</v>
      </c>
      <c r="CK1653">
        <v>-0.11643430590629578</v>
      </c>
      <c r="CL1653">
        <v>-0.1843208372592926</v>
      </c>
      <c r="CM1653">
        <v>-0.23215587437152863</v>
      </c>
      <c r="CN1653">
        <v>-0.24507924914360046</v>
      </c>
      <c r="CO1653">
        <v>-0.31098783016204834</v>
      </c>
      <c r="CP1653">
        <v>-0.31916332244873047</v>
      </c>
      <c r="CQ1653">
        <v>0.55067449808120728</v>
      </c>
      <c r="CR1653">
        <v>5.4204792976379395</v>
      </c>
      <c r="CS1653">
        <v>5.461550235748291</v>
      </c>
      <c r="CT1653">
        <v>5.485680103302002</v>
      </c>
      <c r="CU1653">
        <v>5.4759712219238281</v>
      </c>
      <c r="CV1653">
        <v>5.4322681427001953</v>
      </c>
      <c r="CW1653">
        <v>0.29048275947570801</v>
      </c>
      <c r="CX1653">
        <v>-0.33608514070510864</v>
      </c>
      <c r="CY1653">
        <v>-0.32625710964202881</v>
      </c>
      <c r="CZ1653">
        <v>-0.27744027972221375</v>
      </c>
      <c r="DA1653">
        <v>-0.35628500580787659</v>
      </c>
      <c r="DB1653">
        <v>-0.44857537746429443</v>
      </c>
      <c r="DC1653">
        <v>0.9797217845916748</v>
      </c>
      <c r="DD1653">
        <v>0.73653095960617065</v>
      </c>
      <c r="DE1653">
        <v>0.54984569549560547</v>
      </c>
      <c r="DF1653">
        <v>0.50189858675003052</v>
      </c>
      <c r="DG1653">
        <v>0.46409544348716736</v>
      </c>
      <c r="DH1653">
        <v>0.46272739768028259</v>
      </c>
      <c r="DI1653">
        <v>0.40891778469085693</v>
      </c>
      <c r="DJ1653">
        <v>0.36521780490875244</v>
      </c>
      <c r="DK1653">
        <v>0.3456878662109375</v>
      </c>
      <c r="DL1653">
        <v>0.36838200688362122</v>
      </c>
      <c r="DM1653">
        <v>0.34994378685951233</v>
      </c>
      <c r="DN1653">
        <v>0.38121426105499268</v>
      </c>
      <c r="DO1653">
        <v>1.0908622741699219</v>
      </c>
      <c r="DP1653">
        <v>5.6573038101196289</v>
      </c>
      <c r="DQ1653">
        <v>5.6904559135437012</v>
      </c>
      <c r="DR1653">
        <v>5.704988956451416</v>
      </c>
      <c r="DS1653">
        <v>5.690760612487793</v>
      </c>
      <c r="DT1653">
        <v>5.6522431373596191</v>
      </c>
      <c r="DU1653">
        <v>0.82636761665344238</v>
      </c>
      <c r="DV1653">
        <v>-9.1771721839904785E-2</v>
      </c>
      <c r="DW1653">
        <v>-0.11476755887269974</v>
      </c>
      <c r="DX1653">
        <v>-0.13188184797763824</v>
      </c>
      <c r="DY1653">
        <v>-1.4134001918137074E-2</v>
      </c>
      <c r="DZ1653">
        <v>4.164692759513855E-2</v>
      </c>
      <c r="EA1653">
        <v>2.332573413848877</v>
      </c>
      <c r="EB1653">
        <v>1.7574484348297119</v>
      </c>
      <c r="EC1653">
        <v>1.3293927907943726</v>
      </c>
      <c r="ED1653">
        <v>1.2387763261795044</v>
      </c>
      <c r="EE1653">
        <v>1.1834770441055298</v>
      </c>
      <c r="EF1653">
        <v>1.1964007616043091</v>
      </c>
      <c r="EG1653">
        <v>1.167442798614502</v>
      </c>
      <c r="EH1653">
        <v>1.158664345741272</v>
      </c>
      <c r="EI1653">
        <v>1.1800024509429932</v>
      </c>
      <c r="EJ1653">
        <v>1.2541226148605347</v>
      </c>
      <c r="EK1653">
        <v>1.3042240142822266</v>
      </c>
      <c r="EL1653">
        <v>1.3924483060836792</v>
      </c>
      <c r="EM1653">
        <v>1.8708076477050781</v>
      </c>
      <c r="EN1653">
        <v>5.9992408752441406</v>
      </c>
      <c r="EO1653">
        <v>6.0209589004516602</v>
      </c>
      <c r="EP1653">
        <v>6.0216360092163086</v>
      </c>
      <c r="EQ1653">
        <v>6.0008821487426758</v>
      </c>
      <c r="ER1653">
        <v>5.9698519706726074</v>
      </c>
      <c r="ES1653">
        <v>1.6001002788543701</v>
      </c>
      <c r="ET1653">
        <v>0.26097804307937622</v>
      </c>
      <c r="EU1653">
        <v>0.19058975577354431</v>
      </c>
      <c r="EV1653">
        <v>7.8281410038471222E-2</v>
      </c>
      <c r="EW1653">
        <v>0.47987771034240723</v>
      </c>
      <c r="EX1653">
        <v>0.74945008754730225</v>
      </c>
      <c r="EY1653">
        <v>62.555160522460938</v>
      </c>
      <c r="EZ1653">
        <v>62.434398651123047</v>
      </c>
      <c r="FA1653">
        <v>61.726322174072266</v>
      </c>
      <c r="FB1653">
        <v>61.921321868896484</v>
      </c>
      <c r="FC1653">
        <v>60.970893859863281</v>
      </c>
      <c r="FD1653">
        <v>61.592006683349609</v>
      </c>
      <c r="FE1653">
        <v>61.946949005126953</v>
      </c>
      <c r="FF1653">
        <v>64.361091613769531</v>
      </c>
      <c r="FG1653">
        <v>66.559654235839844</v>
      </c>
      <c r="FH1653">
        <v>69.011138916015625</v>
      </c>
      <c r="FI1653">
        <v>71.667251586914063</v>
      </c>
      <c r="FJ1653">
        <v>74.018745422363281</v>
      </c>
      <c r="FK1653">
        <v>75.45330810546875</v>
      </c>
      <c r="FL1653">
        <v>76.303558349609375</v>
      </c>
      <c r="FM1653">
        <v>76.689193725585937</v>
      </c>
      <c r="FN1653">
        <v>76.361312866210937</v>
      </c>
      <c r="FO1653">
        <v>75.376670837402344</v>
      </c>
      <c r="FP1653">
        <v>74.401588439941406</v>
      </c>
      <c r="FQ1653">
        <v>72.525032043457031</v>
      </c>
      <c r="FR1653">
        <v>70.439849853515625</v>
      </c>
      <c r="FS1653">
        <v>67.418121337890625</v>
      </c>
      <c r="FT1653">
        <v>66.104835510253906</v>
      </c>
      <c r="FU1653">
        <v>65.260040283203125</v>
      </c>
      <c r="FV1653">
        <v>64.417228698730469</v>
      </c>
      <c r="FW1653">
        <v>181</v>
      </c>
      <c r="FX1653">
        <v>8.9820645749568939E-2</v>
      </c>
      <c r="FY1653">
        <v>1</v>
      </c>
    </row>
    <row r="1654" spans="1:181" x14ac:dyDescent="0.2">
      <c r="A1654" t="s">
        <v>243</v>
      </c>
      <c r="B1654" t="s">
        <v>239</v>
      </c>
      <c r="C1654" t="s">
        <v>214</v>
      </c>
      <c r="D1654" t="s">
        <v>38</v>
      </c>
      <c r="E1654">
        <v>2025</v>
      </c>
      <c r="F1654" t="s">
        <v>225</v>
      </c>
      <c r="G1654" t="s">
        <v>245</v>
      </c>
      <c r="H1654">
        <v>190</v>
      </c>
      <c r="K1654">
        <v>15.683523178100586</v>
      </c>
      <c r="L1654">
        <v>15.032548904418945</v>
      </c>
      <c r="M1654">
        <v>14.554900169372559</v>
      </c>
      <c r="N1654">
        <v>14.850492477416992</v>
      </c>
      <c r="O1654">
        <v>15.518979072570801</v>
      </c>
      <c r="P1654">
        <v>16.36168098449707</v>
      </c>
      <c r="Q1654">
        <v>19.088151931762695</v>
      </c>
      <c r="R1654">
        <v>21.890834808349609</v>
      </c>
      <c r="S1654">
        <v>24.718854904174805</v>
      </c>
      <c r="T1654">
        <v>26.520208358764648</v>
      </c>
      <c r="U1654">
        <v>29.578203201293945</v>
      </c>
      <c r="V1654">
        <v>31.074548721313477</v>
      </c>
      <c r="W1654">
        <v>31.851598739624023</v>
      </c>
      <c r="X1654">
        <v>32.404682159423828</v>
      </c>
      <c r="Y1654">
        <v>32.588127136230469</v>
      </c>
      <c r="Z1654">
        <v>32.572219848632813</v>
      </c>
      <c r="AA1654">
        <v>32.318523406982422</v>
      </c>
      <c r="AB1654">
        <v>32.226924896240234</v>
      </c>
      <c r="AC1654">
        <v>31.853065490722656</v>
      </c>
      <c r="AD1654">
        <v>31.290794372558594</v>
      </c>
      <c r="AE1654">
        <v>29.233757019042969</v>
      </c>
      <c r="AF1654">
        <v>23.878660202026367</v>
      </c>
      <c r="AG1654">
        <v>19.279047012329102</v>
      </c>
      <c r="AH1654">
        <v>16.502296447753906</v>
      </c>
      <c r="AI1654">
        <v>-2.2470917701721191</v>
      </c>
      <c r="AJ1654">
        <v>-1.6985551118850708</v>
      </c>
      <c r="AK1654">
        <v>-1.3095253705978394</v>
      </c>
      <c r="AL1654">
        <v>-1.2556977272033691</v>
      </c>
      <c r="AM1654">
        <v>-1.2517691850662231</v>
      </c>
      <c r="AN1654">
        <v>-1.2872258424758911</v>
      </c>
      <c r="AO1654">
        <v>-1.4003113508224487</v>
      </c>
      <c r="AP1654">
        <v>-1.527306079864502</v>
      </c>
      <c r="AQ1654">
        <v>-1.644314169883728</v>
      </c>
      <c r="AR1654">
        <v>-1.7442810535430908</v>
      </c>
      <c r="AS1654">
        <v>-1.9261996746063232</v>
      </c>
      <c r="AT1654">
        <v>-2.0307748317718506</v>
      </c>
      <c r="AU1654">
        <v>-0.76945865154266357</v>
      </c>
      <c r="AV1654">
        <v>4.8417177200317383</v>
      </c>
      <c r="AW1654">
        <v>4.9021415710449219</v>
      </c>
      <c r="AX1654">
        <v>4.9497241973876953</v>
      </c>
      <c r="AY1654">
        <v>4.9510602951049805</v>
      </c>
      <c r="AZ1654">
        <v>4.8946843147277832</v>
      </c>
      <c r="BA1654">
        <v>-1.0191347599029541</v>
      </c>
      <c r="BB1654">
        <v>-0.93314832448959351</v>
      </c>
      <c r="BC1654">
        <v>-0.84310400485992432</v>
      </c>
      <c r="BD1654">
        <v>-0.63316196203231812</v>
      </c>
      <c r="BE1654">
        <v>-1.1924476623535156</v>
      </c>
      <c r="BF1654">
        <v>-1.6466008424758911</v>
      </c>
      <c r="BG1654">
        <v>-0.89424014091491699</v>
      </c>
      <c r="BH1654">
        <v>-0.67763769626617432</v>
      </c>
      <c r="BI1654">
        <v>-0.52997821569442749</v>
      </c>
      <c r="BJ1654">
        <v>-0.51881998777389526</v>
      </c>
      <c r="BK1654">
        <v>-0.53238755464553833</v>
      </c>
      <c r="BL1654">
        <v>-0.55355244874954224</v>
      </c>
      <c r="BM1654">
        <v>-0.64178639650344849</v>
      </c>
      <c r="BN1654">
        <v>-0.73385947942733765</v>
      </c>
      <c r="BO1654">
        <v>-0.80999958515167236</v>
      </c>
      <c r="BP1654">
        <v>-0.85854047536849976</v>
      </c>
      <c r="BQ1654">
        <v>-0.9719194769859314</v>
      </c>
      <c r="BR1654">
        <v>-1.0195409059524536</v>
      </c>
      <c r="BS1654">
        <v>1.048672292381525E-2</v>
      </c>
      <c r="BT1654">
        <v>5.18365478515625</v>
      </c>
      <c r="BU1654">
        <v>5.2326445579528809</v>
      </c>
      <c r="BV1654">
        <v>5.2663712501525879</v>
      </c>
      <c r="BW1654">
        <v>5.2611818313598633</v>
      </c>
      <c r="BX1654">
        <v>5.2122931480407715</v>
      </c>
      <c r="BY1654">
        <v>-0.24540209770202637</v>
      </c>
      <c r="BZ1654">
        <v>-0.5803985595703125</v>
      </c>
      <c r="CA1654">
        <v>-0.53774666786193848</v>
      </c>
      <c r="CB1654">
        <v>-0.42299872636795044</v>
      </c>
      <c r="CC1654">
        <v>-0.69843602180480957</v>
      </c>
      <c r="CD1654">
        <v>-0.93879765272140503</v>
      </c>
      <c r="CE1654">
        <v>4.2740821838378906E-2</v>
      </c>
      <c r="CF1654">
        <v>2.9446655884385109E-2</v>
      </c>
      <c r="CG1654">
        <v>9.9337389692664146E-3</v>
      </c>
      <c r="CH1654">
        <v>-8.4606921300292015E-3</v>
      </c>
      <c r="CI1654">
        <v>-3.4146063029766083E-2</v>
      </c>
      <c r="CJ1654">
        <v>-4.5412518084049225E-2</v>
      </c>
      <c r="CK1654">
        <v>-0.11643430590629578</v>
      </c>
      <c r="CL1654">
        <v>-0.1843208372592926</v>
      </c>
      <c r="CM1654">
        <v>-0.23215587437152863</v>
      </c>
      <c r="CN1654">
        <v>-0.24507924914360046</v>
      </c>
      <c r="CO1654">
        <v>-0.31098783016204834</v>
      </c>
      <c r="CP1654">
        <v>-0.31916332244873047</v>
      </c>
      <c r="CQ1654">
        <v>0.55067449808120728</v>
      </c>
      <c r="CR1654">
        <v>5.4204792976379395</v>
      </c>
      <c r="CS1654">
        <v>5.461550235748291</v>
      </c>
      <c r="CT1654">
        <v>5.485680103302002</v>
      </c>
      <c r="CU1654">
        <v>5.4759712219238281</v>
      </c>
      <c r="CV1654">
        <v>5.4322681427001953</v>
      </c>
      <c r="CW1654">
        <v>0.29048275947570801</v>
      </c>
      <c r="CX1654">
        <v>-0.33608514070510864</v>
      </c>
      <c r="CY1654">
        <v>-0.32625710964202881</v>
      </c>
      <c r="CZ1654">
        <v>-0.27744027972221375</v>
      </c>
      <c r="DA1654">
        <v>-0.35628500580787659</v>
      </c>
      <c r="DB1654">
        <v>-0.44857537746429443</v>
      </c>
      <c r="DC1654">
        <v>0.9797217845916748</v>
      </c>
      <c r="DD1654">
        <v>0.73653095960617065</v>
      </c>
      <c r="DE1654">
        <v>0.54984569549560547</v>
      </c>
      <c r="DF1654">
        <v>0.50189858675003052</v>
      </c>
      <c r="DG1654">
        <v>0.46409544348716736</v>
      </c>
      <c r="DH1654">
        <v>0.46272739768028259</v>
      </c>
      <c r="DI1654">
        <v>0.40891778469085693</v>
      </c>
      <c r="DJ1654">
        <v>0.36521780490875244</v>
      </c>
      <c r="DK1654">
        <v>0.3456878662109375</v>
      </c>
      <c r="DL1654">
        <v>0.36838200688362122</v>
      </c>
      <c r="DM1654">
        <v>0.34994378685951233</v>
      </c>
      <c r="DN1654">
        <v>0.38121426105499268</v>
      </c>
      <c r="DO1654">
        <v>1.0908622741699219</v>
      </c>
      <c r="DP1654">
        <v>5.6573038101196289</v>
      </c>
      <c r="DQ1654">
        <v>5.6904559135437012</v>
      </c>
      <c r="DR1654">
        <v>5.704988956451416</v>
      </c>
      <c r="DS1654">
        <v>5.690760612487793</v>
      </c>
      <c r="DT1654">
        <v>5.6522431373596191</v>
      </c>
      <c r="DU1654">
        <v>0.82636761665344238</v>
      </c>
      <c r="DV1654">
        <v>-9.1771721839904785E-2</v>
      </c>
      <c r="DW1654">
        <v>-0.11476755887269974</v>
      </c>
      <c r="DX1654">
        <v>-0.13188184797763824</v>
      </c>
      <c r="DY1654">
        <v>-1.4134001918137074E-2</v>
      </c>
      <c r="DZ1654">
        <v>4.164692759513855E-2</v>
      </c>
      <c r="EA1654">
        <v>2.332573413848877</v>
      </c>
      <c r="EB1654">
        <v>1.7574484348297119</v>
      </c>
      <c r="EC1654">
        <v>1.3293927907943726</v>
      </c>
      <c r="ED1654">
        <v>1.2387763261795044</v>
      </c>
      <c r="EE1654">
        <v>1.1834770441055298</v>
      </c>
      <c r="EF1654">
        <v>1.1964007616043091</v>
      </c>
      <c r="EG1654">
        <v>1.167442798614502</v>
      </c>
      <c r="EH1654">
        <v>1.158664345741272</v>
      </c>
      <c r="EI1654">
        <v>1.1800024509429932</v>
      </c>
      <c r="EJ1654">
        <v>1.2541226148605347</v>
      </c>
      <c r="EK1654">
        <v>1.3042240142822266</v>
      </c>
      <c r="EL1654">
        <v>1.3924483060836792</v>
      </c>
      <c r="EM1654">
        <v>1.8708076477050781</v>
      </c>
      <c r="EN1654">
        <v>5.9992408752441406</v>
      </c>
      <c r="EO1654">
        <v>6.0209589004516602</v>
      </c>
      <c r="EP1654">
        <v>6.0216360092163086</v>
      </c>
      <c r="EQ1654">
        <v>6.0008821487426758</v>
      </c>
      <c r="ER1654">
        <v>5.9698519706726074</v>
      </c>
      <c r="ES1654">
        <v>1.6001002788543701</v>
      </c>
      <c r="ET1654">
        <v>0.26097804307937622</v>
      </c>
      <c r="EU1654">
        <v>0.19058975577354431</v>
      </c>
      <c r="EV1654">
        <v>7.8281410038471222E-2</v>
      </c>
      <c r="EW1654">
        <v>0.47987771034240723</v>
      </c>
      <c r="EX1654">
        <v>0.74945008754730225</v>
      </c>
      <c r="EY1654">
        <v>62.555160522460938</v>
      </c>
      <c r="EZ1654">
        <v>62.434398651123047</v>
      </c>
      <c r="FA1654">
        <v>61.726322174072266</v>
      </c>
      <c r="FB1654">
        <v>61.921321868896484</v>
      </c>
      <c r="FC1654">
        <v>60.970893859863281</v>
      </c>
      <c r="FD1654">
        <v>61.592006683349609</v>
      </c>
      <c r="FE1654">
        <v>61.946949005126953</v>
      </c>
      <c r="FF1654">
        <v>64.361091613769531</v>
      </c>
      <c r="FG1654">
        <v>66.559654235839844</v>
      </c>
      <c r="FH1654">
        <v>69.011138916015625</v>
      </c>
      <c r="FI1654">
        <v>71.667251586914063</v>
      </c>
      <c r="FJ1654">
        <v>74.018745422363281</v>
      </c>
      <c r="FK1654">
        <v>75.45330810546875</v>
      </c>
      <c r="FL1654">
        <v>76.303558349609375</v>
      </c>
      <c r="FM1654">
        <v>76.689193725585937</v>
      </c>
      <c r="FN1654">
        <v>76.361312866210937</v>
      </c>
      <c r="FO1654">
        <v>75.376670837402344</v>
      </c>
      <c r="FP1654">
        <v>74.401588439941406</v>
      </c>
      <c r="FQ1654">
        <v>72.525032043457031</v>
      </c>
      <c r="FR1654">
        <v>70.439849853515625</v>
      </c>
      <c r="FS1654">
        <v>67.418121337890625</v>
      </c>
      <c r="FT1654">
        <v>66.104835510253906</v>
      </c>
      <c r="FU1654">
        <v>65.260040283203125</v>
      </c>
      <c r="FV1654">
        <v>64.417228698730469</v>
      </c>
      <c r="FW1654">
        <v>181</v>
      </c>
      <c r="FX1654">
        <v>8.9820645749568939E-2</v>
      </c>
      <c r="FY1654">
        <v>1</v>
      </c>
    </row>
    <row r="1655" spans="1:181" x14ac:dyDescent="0.2">
      <c r="A1655" t="s">
        <v>243</v>
      </c>
      <c r="B1655" t="s">
        <v>239</v>
      </c>
      <c r="C1655" t="s">
        <v>214</v>
      </c>
      <c r="D1655" t="s">
        <v>39</v>
      </c>
      <c r="E1655">
        <v>2015</v>
      </c>
      <c r="F1655" t="s">
        <v>225</v>
      </c>
      <c r="G1655" t="s">
        <v>245</v>
      </c>
      <c r="H1655">
        <v>172</v>
      </c>
      <c r="K1655">
        <v>15.389845848083496</v>
      </c>
      <c r="L1655">
        <v>14.771105766296387</v>
      </c>
      <c r="M1655">
        <v>14.366032600402832</v>
      </c>
      <c r="N1655">
        <v>14.570422172546387</v>
      </c>
      <c r="O1655">
        <v>15.296780586242676</v>
      </c>
      <c r="P1655">
        <v>16.172384262084961</v>
      </c>
      <c r="Q1655">
        <v>19.063396453857422</v>
      </c>
      <c r="R1655">
        <v>21.593769073486328</v>
      </c>
      <c r="S1655">
        <v>24.109531402587891</v>
      </c>
      <c r="T1655">
        <v>25.89588737487793</v>
      </c>
      <c r="U1655">
        <v>28.515233993530273</v>
      </c>
      <c r="V1655">
        <v>29.190160751342773</v>
      </c>
      <c r="W1655">
        <v>29.764577865600586</v>
      </c>
      <c r="X1655">
        <v>30.610107421875</v>
      </c>
      <c r="Y1655">
        <v>31.048929214477539</v>
      </c>
      <c r="Z1655">
        <v>31.179855346679688</v>
      </c>
      <c r="AA1655">
        <v>31.44703483581543</v>
      </c>
      <c r="AB1655">
        <v>31.470813751220703</v>
      </c>
      <c r="AC1655">
        <v>30.692722320556641</v>
      </c>
      <c r="AD1655">
        <v>30.104885101318359</v>
      </c>
      <c r="AE1655">
        <v>28.242315292358398</v>
      </c>
      <c r="AF1655">
        <v>23.18388557434082</v>
      </c>
      <c r="AG1655">
        <v>18.745302200317383</v>
      </c>
      <c r="AH1655">
        <v>16.068897247314453</v>
      </c>
      <c r="AI1655">
        <v>-2.2223935127258301</v>
      </c>
      <c r="AJ1655">
        <v>-1.8406416177749634</v>
      </c>
      <c r="AK1655">
        <v>-1.4301834106445312</v>
      </c>
      <c r="AL1655">
        <v>-1.2778170108795166</v>
      </c>
      <c r="AM1655">
        <v>-1.2720619440078735</v>
      </c>
      <c r="AN1655">
        <v>-1.2981938123703003</v>
      </c>
      <c r="AO1655">
        <v>-1.431419849395752</v>
      </c>
      <c r="AP1655">
        <v>-1.553253173828125</v>
      </c>
      <c r="AQ1655">
        <v>-1.669541597366333</v>
      </c>
      <c r="AR1655">
        <v>-1.7715821266174316</v>
      </c>
      <c r="AS1655">
        <v>-1.9233626127243042</v>
      </c>
      <c r="AT1655">
        <v>-1.9728505611419678</v>
      </c>
      <c r="AU1655">
        <v>-0.73559868335723877</v>
      </c>
      <c r="AV1655">
        <v>4.5760340690612793</v>
      </c>
      <c r="AW1655">
        <v>4.6271076202392578</v>
      </c>
      <c r="AX1655">
        <v>4.7210855484008789</v>
      </c>
      <c r="AY1655">
        <v>4.7791075706481934</v>
      </c>
      <c r="AZ1655">
        <v>4.7237849235534668</v>
      </c>
      <c r="BA1655">
        <v>-1.0225181579589844</v>
      </c>
      <c r="BB1655">
        <v>-0.90575551986694336</v>
      </c>
      <c r="BC1655">
        <v>-0.82225412130355835</v>
      </c>
      <c r="BD1655">
        <v>-0.61180341243743896</v>
      </c>
      <c r="BE1655">
        <v>-1.0815449953079224</v>
      </c>
      <c r="BF1655">
        <v>-1.4169700145721436</v>
      </c>
      <c r="BG1655">
        <v>-0.88662600517272949</v>
      </c>
      <c r="BH1655">
        <v>-0.73545849323272705</v>
      </c>
      <c r="BI1655">
        <v>-0.57687467336654663</v>
      </c>
      <c r="BJ1655">
        <v>-0.52783477306365967</v>
      </c>
      <c r="BK1655">
        <v>-0.53976136445999146</v>
      </c>
      <c r="BL1655">
        <v>-0.56040358543395996</v>
      </c>
      <c r="BM1655">
        <v>-0.65735185146331787</v>
      </c>
      <c r="BN1655">
        <v>-0.74525505304336548</v>
      </c>
      <c r="BO1655">
        <v>-0.81730937957763672</v>
      </c>
      <c r="BP1655">
        <v>-0.86572086811065674</v>
      </c>
      <c r="BQ1655">
        <v>-0.96487313508987427</v>
      </c>
      <c r="BR1655">
        <v>-0.98698180913925171</v>
      </c>
      <c r="BS1655">
        <v>2.4818157777190208E-2</v>
      </c>
      <c r="BT1655">
        <v>4.906280517578125</v>
      </c>
      <c r="BU1655">
        <v>4.9476890563964844</v>
      </c>
      <c r="BV1655">
        <v>5.029874324798584</v>
      </c>
      <c r="BW1655">
        <v>5.086402416229248</v>
      </c>
      <c r="BX1655">
        <v>5.0416684150695801</v>
      </c>
      <c r="BY1655">
        <v>-0.25036647915840149</v>
      </c>
      <c r="BZ1655">
        <v>-0.55112522840499878</v>
      </c>
      <c r="CA1655">
        <v>-0.51037055253982544</v>
      </c>
      <c r="CB1655">
        <v>-0.39748594164848328</v>
      </c>
      <c r="CC1655">
        <v>-0.62727886438369751</v>
      </c>
      <c r="CD1655">
        <v>-0.799610435962677</v>
      </c>
      <c r="CE1655">
        <v>3.8522552698850632E-2</v>
      </c>
      <c r="CF1655">
        <v>2.9988011345267296E-2</v>
      </c>
      <c r="CG1655">
        <v>1.4124307781457901E-2</v>
      </c>
      <c r="CH1655">
        <v>-8.3993356674909592E-3</v>
      </c>
      <c r="CI1655">
        <v>-3.2572224736213684E-2</v>
      </c>
      <c r="CJ1655">
        <v>-4.9412265419960022E-2</v>
      </c>
      <c r="CK1655">
        <v>-0.12123469263315201</v>
      </c>
      <c r="CL1655">
        <v>-0.18563798069953918</v>
      </c>
      <c r="CM1655">
        <v>-0.22705599665641785</v>
      </c>
      <c r="CN1655">
        <v>-0.23832413554191589</v>
      </c>
      <c r="CO1655">
        <v>-0.30102625489234924</v>
      </c>
      <c r="CP1655">
        <v>-0.3041720986366272</v>
      </c>
      <c r="CQ1655">
        <v>0.55148053169250488</v>
      </c>
      <c r="CR1655">
        <v>5.1350078582763672</v>
      </c>
      <c r="CS1655">
        <v>5.1697225570678711</v>
      </c>
      <c r="CT1655">
        <v>5.2437405586242676</v>
      </c>
      <c r="CU1655">
        <v>5.2992339134216309</v>
      </c>
      <c r="CV1655">
        <v>5.261833667755127</v>
      </c>
      <c r="CW1655">
        <v>0.28442338109016418</v>
      </c>
      <c r="CX1655">
        <v>-0.30550941824913025</v>
      </c>
      <c r="CY1655">
        <v>-0.29436096549034119</v>
      </c>
      <c r="CZ1655">
        <v>-0.24905028939247131</v>
      </c>
      <c r="DA1655">
        <v>-0.31265559792518616</v>
      </c>
      <c r="DB1655">
        <v>-0.37202903628349304</v>
      </c>
      <c r="DC1655">
        <v>0.96367108821868896</v>
      </c>
      <c r="DD1655">
        <v>0.79543447494506836</v>
      </c>
      <c r="DE1655">
        <v>0.60512328147888184</v>
      </c>
      <c r="DF1655">
        <v>0.51103609800338745</v>
      </c>
      <c r="DG1655">
        <v>0.47461694478988647</v>
      </c>
      <c r="DH1655">
        <v>0.46157902479171753</v>
      </c>
      <c r="DI1655">
        <v>0.41488245129585266</v>
      </c>
      <c r="DJ1655">
        <v>0.37397909164428711</v>
      </c>
      <c r="DK1655">
        <v>0.36319738626480103</v>
      </c>
      <c r="DL1655">
        <v>0.38907259702682495</v>
      </c>
      <c r="DM1655">
        <v>0.36282062530517578</v>
      </c>
      <c r="DN1655">
        <v>0.37863758206367493</v>
      </c>
      <c r="DO1655">
        <v>1.0781428813934326</v>
      </c>
      <c r="DP1655">
        <v>5.3637351989746094</v>
      </c>
      <c r="DQ1655">
        <v>5.3917560577392578</v>
      </c>
      <c r="DR1655">
        <v>5.4576067924499512</v>
      </c>
      <c r="DS1655">
        <v>5.5120654106140137</v>
      </c>
      <c r="DT1655">
        <v>5.4819989204406738</v>
      </c>
      <c r="DU1655">
        <v>0.81921327114105225</v>
      </c>
      <c r="DV1655">
        <v>-5.9893578290939331E-2</v>
      </c>
      <c r="DW1655">
        <v>-7.8351370990276337E-2</v>
      </c>
      <c r="DX1655">
        <v>-0.10061464458703995</v>
      </c>
      <c r="DY1655">
        <v>1.9676873926073313E-3</v>
      </c>
      <c r="DZ1655">
        <v>5.555235967040062E-2</v>
      </c>
      <c r="EA1655">
        <v>2.2994387149810791</v>
      </c>
      <c r="EB1655">
        <v>1.9006175994873047</v>
      </c>
      <c r="EC1655">
        <v>1.4584319591522217</v>
      </c>
      <c r="ED1655">
        <v>1.2610183954238892</v>
      </c>
      <c r="EE1655">
        <v>1.2069175243377686</v>
      </c>
      <c r="EF1655">
        <v>1.1993693113327026</v>
      </c>
      <c r="EG1655">
        <v>1.1889504194259644</v>
      </c>
      <c r="EH1655">
        <v>1.1819772720336914</v>
      </c>
      <c r="EI1655">
        <v>1.2154295444488525</v>
      </c>
      <c r="EJ1655">
        <v>1.2949337959289551</v>
      </c>
      <c r="EK1655">
        <v>1.3213100433349609</v>
      </c>
      <c r="EL1655">
        <v>1.3645063638687134</v>
      </c>
      <c r="EM1655">
        <v>1.8385597467422485</v>
      </c>
      <c r="EN1655">
        <v>5.6939816474914551</v>
      </c>
      <c r="EO1655">
        <v>5.7123374938964844</v>
      </c>
      <c r="EP1655">
        <v>5.7663955688476562</v>
      </c>
      <c r="EQ1655">
        <v>5.8193602561950684</v>
      </c>
      <c r="ER1655">
        <v>5.7998824119567871</v>
      </c>
      <c r="ES1655">
        <v>1.591364860534668</v>
      </c>
      <c r="ET1655">
        <v>0.29473668336868286</v>
      </c>
      <c r="EU1655">
        <v>0.23353217542171478</v>
      </c>
      <c r="EV1655">
        <v>0.11370284855365753</v>
      </c>
      <c r="EW1655">
        <v>0.45623373985290527</v>
      </c>
      <c r="EX1655">
        <v>0.67291200160980225</v>
      </c>
      <c r="EY1655">
        <v>67.981956481933594</v>
      </c>
      <c r="EZ1655">
        <v>67.374549865722656</v>
      </c>
      <c r="FA1655">
        <v>66.997856140136719</v>
      </c>
      <c r="FB1655">
        <v>66.885475158691406</v>
      </c>
      <c r="FC1655">
        <v>66.749809265136719</v>
      </c>
      <c r="FD1655">
        <v>66.754158020019531</v>
      </c>
      <c r="FE1655">
        <v>67.346672058105469</v>
      </c>
      <c r="FF1655">
        <v>68.685394287109375</v>
      </c>
      <c r="FG1655">
        <v>71.150382995605469</v>
      </c>
      <c r="FH1655">
        <v>74.152244567871094</v>
      </c>
      <c r="FI1655">
        <v>75.645217895507813</v>
      </c>
      <c r="FJ1655">
        <v>74.285209655761719</v>
      </c>
      <c r="FK1655">
        <v>75.183578491210938</v>
      </c>
      <c r="FL1655">
        <v>77.765708923339844</v>
      </c>
      <c r="FM1655">
        <v>79.059555053710938</v>
      </c>
      <c r="FN1655">
        <v>79.479621887207031</v>
      </c>
      <c r="FO1655">
        <v>80.688568115234375</v>
      </c>
      <c r="FP1655">
        <v>79.933769226074219</v>
      </c>
      <c r="FQ1655">
        <v>76.077499389648438</v>
      </c>
      <c r="FR1655">
        <v>73.486167907714844</v>
      </c>
      <c r="FS1655">
        <v>71.984130859375</v>
      </c>
      <c r="FT1655">
        <v>71.481575012207031</v>
      </c>
      <c r="FU1655">
        <v>70.382698059082031</v>
      </c>
      <c r="FV1655">
        <v>70.116584777832031</v>
      </c>
      <c r="FW1655">
        <v>181</v>
      </c>
      <c r="FX1655">
        <v>8.9820645749568939E-2</v>
      </c>
      <c r="FY1655">
        <v>1</v>
      </c>
    </row>
    <row r="1656" spans="1:181" x14ac:dyDescent="0.2">
      <c r="A1656" t="s">
        <v>243</v>
      </c>
      <c r="B1656" t="s">
        <v>239</v>
      </c>
      <c r="C1656" t="s">
        <v>214</v>
      </c>
      <c r="D1656" t="s">
        <v>39</v>
      </c>
      <c r="E1656">
        <v>2016</v>
      </c>
      <c r="F1656" t="s">
        <v>225</v>
      </c>
      <c r="G1656" t="s">
        <v>245</v>
      </c>
      <c r="H1656">
        <v>190</v>
      </c>
      <c r="K1656">
        <v>17.000411987304688</v>
      </c>
      <c r="L1656">
        <v>16.316919326782227</v>
      </c>
      <c r="M1656">
        <v>15.869454383850098</v>
      </c>
      <c r="N1656">
        <v>16.095233917236328</v>
      </c>
      <c r="O1656">
        <v>16.897605895996094</v>
      </c>
      <c r="P1656">
        <v>17.864841461181641</v>
      </c>
      <c r="Q1656">
        <v>21.058403015136719</v>
      </c>
      <c r="R1656">
        <v>23.853580474853516</v>
      </c>
      <c r="S1656">
        <v>26.632621765136719</v>
      </c>
      <c r="T1656">
        <v>28.605922698974609</v>
      </c>
      <c r="U1656">
        <v>31.499387741088867</v>
      </c>
      <c r="V1656">
        <v>32.244945526123047</v>
      </c>
      <c r="W1656">
        <v>32.879474639892578</v>
      </c>
      <c r="X1656">
        <v>33.813491821289063</v>
      </c>
      <c r="Y1656">
        <v>34.298236846923828</v>
      </c>
      <c r="Z1656">
        <v>34.442863464355469</v>
      </c>
      <c r="AA1656">
        <v>34.738002777099609</v>
      </c>
      <c r="AB1656">
        <v>34.764270782470703</v>
      </c>
      <c r="AC1656">
        <v>33.904750823974609</v>
      </c>
      <c r="AD1656">
        <v>33.255393981933594</v>
      </c>
      <c r="AE1656">
        <v>31.197906494140625</v>
      </c>
      <c r="AF1656">
        <v>25.610105514526367</v>
      </c>
      <c r="AG1656">
        <v>20.707019805908203</v>
      </c>
      <c r="AH1656">
        <v>17.750526428222656</v>
      </c>
      <c r="AI1656">
        <v>-2.3337228298187256</v>
      </c>
      <c r="AJ1656">
        <v>-1.9329500198364258</v>
      </c>
      <c r="AK1656">
        <v>-1.5023993253707886</v>
      </c>
      <c r="AL1656">
        <v>-1.3434665203094482</v>
      </c>
      <c r="AM1656">
        <v>-1.3387143611907959</v>
      </c>
      <c r="AN1656">
        <v>-1.3670824766159058</v>
      </c>
      <c r="AO1656">
        <v>-1.5109578371047974</v>
      </c>
      <c r="AP1656">
        <v>-1.6424614191055298</v>
      </c>
      <c r="AQ1656">
        <v>-1.7669044733047485</v>
      </c>
      <c r="AR1656">
        <v>-1.874755859375</v>
      </c>
      <c r="AS1656">
        <v>-2.0376431941986084</v>
      </c>
      <c r="AT1656">
        <v>-2.089824914932251</v>
      </c>
      <c r="AU1656">
        <v>-0.74355751276016235</v>
      </c>
      <c r="AV1656">
        <v>5.0848979949951172</v>
      </c>
      <c r="AW1656">
        <v>5.1404390335083008</v>
      </c>
      <c r="AX1656">
        <v>5.2431807518005371</v>
      </c>
      <c r="AY1656">
        <v>5.3071398735046387</v>
      </c>
      <c r="AZ1656">
        <v>5.2469882965087891</v>
      </c>
      <c r="BA1656">
        <v>-1.0594381093978882</v>
      </c>
      <c r="BB1656">
        <v>-0.96835434436798096</v>
      </c>
      <c r="BC1656">
        <v>-0.87999451160430908</v>
      </c>
      <c r="BD1656">
        <v>-0.6563759446144104</v>
      </c>
      <c r="BE1656">
        <v>-1.1534963846206665</v>
      </c>
      <c r="BF1656">
        <v>-1.5092202425003052</v>
      </c>
      <c r="BG1656">
        <v>-0.92979919910430908</v>
      </c>
      <c r="BH1656">
        <v>-0.77137619256973267</v>
      </c>
      <c r="BI1656">
        <v>-0.60555160045623779</v>
      </c>
      <c r="BJ1656">
        <v>-0.55521732568740845</v>
      </c>
      <c r="BK1656">
        <v>-0.56904888153076172</v>
      </c>
      <c r="BL1656">
        <v>-0.59164738655090332</v>
      </c>
      <c r="BM1656">
        <v>-0.69739395380020142</v>
      </c>
      <c r="BN1656">
        <v>-0.79323607683181763</v>
      </c>
      <c r="BO1656">
        <v>-0.87118804454803467</v>
      </c>
      <c r="BP1656">
        <v>-0.92267400026321411</v>
      </c>
      <c r="BQ1656">
        <v>-1.0302479267120361</v>
      </c>
      <c r="BR1656">
        <v>-1.053653359413147</v>
      </c>
      <c r="BS1656">
        <v>5.5658798664808273E-2</v>
      </c>
      <c r="BT1656">
        <v>5.4319944381713867</v>
      </c>
      <c r="BU1656">
        <v>5.4773774147033691</v>
      </c>
      <c r="BV1656">
        <v>5.5677251815795898</v>
      </c>
      <c r="BW1656">
        <v>5.6301140785217285</v>
      </c>
      <c r="BX1656">
        <v>5.5810914039611816</v>
      </c>
      <c r="BY1656">
        <v>-0.24788831174373627</v>
      </c>
      <c r="BZ1656">
        <v>-0.59562945365905762</v>
      </c>
      <c r="CA1656">
        <v>-0.55219745635986328</v>
      </c>
      <c r="CB1656">
        <v>-0.43112310767173767</v>
      </c>
      <c r="CC1656">
        <v>-0.67605191469192505</v>
      </c>
      <c r="CD1656">
        <v>-0.86036056280136108</v>
      </c>
      <c r="CE1656">
        <v>4.2553979903459549E-2</v>
      </c>
      <c r="CF1656">
        <v>3.3126290887594223E-2</v>
      </c>
      <c r="CG1656">
        <v>1.5602433122694492E-2</v>
      </c>
      <c r="CH1656">
        <v>-9.2783356085419655E-3</v>
      </c>
      <c r="CI1656">
        <v>-3.5980943590402603E-2</v>
      </c>
      <c r="CJ1656">
        <v>-5.4583314806222916E-2</v>
      </c>
      <c r="CK1656">
        <v>-0.1339220404624939</v>
      </c>
      <c r="CL1656">
        <v>-0.20506520569324493</v>
      </c>
      <c r="CM1656">
        <v>-0.25081765651702881</v>
      </c>
      <c r="CN1656">
        <v>-0.26326504349708557</v>
      </c>
      <c r="CO1656">
        <v>-0.33252900838851929</v>
      </c>
      <c r="CP1656">
        <v>-0.33600404858589172</v>
      </c>
      <c r="CQ1656">
        <v>0.60919356346130371</v>
      </c>
      <c r="CR1656">
        <v>5.6723923683166504</v>
      </c>
      <c r="CS1656">
        <v>5.7107400894165039</v>
      </c>
      <c r="CT1656">
        <v>5.792503833770752</v>
      </c>
      <c r="CU1656">
        <v>5.8538050651550293</v>
      </c>
      <c r="CV1656">
        <v>5.8124904632568359</v>
      </c>
      <c r="CW1656">
        <v>0.31418859958648682</v>
      </c>
      <c r="CX1656">
        <v>-0.33748134970664978</v>
      </c>
      <c r="CY1656">
        <v>-0.32516619563102722</v>
      </c>
      <c r="CZ1656">
        <v>-0.27511370182037354</v>
      </c>
      <c r="DA1656">
        <v>-0.34537535905838013</v>
      </c>
      <c r="DB1656">
        <v>-0.41096231341362</v>
      </c>
      <c r="DC1656">
        <v>1.0149071216583252</v>
      </c>
      <c r="DD1656">
        <v>0.83762878179550171</v>
      </c>
      <c r="DE1656">
        <v>0.63675647974014282</v>
      </c>
      <c r="DF1656">
        <v>0.53666067123413086</v>
      </c>
      <c r="DG1656">
        <v>0.49708700180053711</v>
      </c>
      <c r="DH1656">
        <v>0.4824807345867157</v>
      </c>
      <c r="DI1656">
        <v>0.42954984307289124</v>
      </c>
      <c r="DJ1656">
        <v>0.38310566544532776</v>
      </c>
      <c r="DK1656">
        <v>0.36955276131629944</v>
      </c>
      <c r="DL1656">
        <v>0.39614394307136536</v>
      </c>
      <c r="DM1656">
        <v>0.36518988013267517</v>
      </c>
      <c r="DN1656">
        <v>0.38164523243904114</v>
      </c>
      <c r="DO1656">
        <v>1.1627283096313477</v>
      </c>
      <c r="DP1656">
        <v>5.9127902984619141</v>
      </c>
      <c r="DQ1656">
        <v>5.9441027641296387</v>
      </c>
      <c r="DR1656">
        <v>6.0172824859619141</v>
      </c>
      <c r="DS1656">
        <v>6.0774960517883301</v>
      </c>
      <c r="DT1656">
        <v>6.0438895225524902</v>
      </c>
      <c r="DU1656">
        <v>0.87626552581787109</v>
      </c>
      <c r="DV1656">
        <v>-7.9333245754241943E-2</v>
      </c>
      <c r="DW1656">
        <v>-9.8134934902191162E-2</v>
      </c>
      <c r="DX1656">
        <v>-0.1191042885184288</v>
      </c>
      <c r="DY1656">
        <v>-1.4698785729706287E-2</v>
      </c>
      <c r="DZ1656">
        <v>3.84359210729599E-2</v>
      </c>
      <c r="EA1656">
        <v>2.4188306331634521</v>
      </c>
      <c r="EB1656">
        <v>1.9992026090621948</v>
      </c>
      <c r="EC1656">
        <v>1.5336042642593384</v>
      </c>
      <c r="ED1656">
        <v>1.3249099254608154</v>
      </c>
      <c r="EE1656">
        <v>1.2667524814605713</v>
      </c>
      <c r="EF1656">
        <v>1.2579158544540405</v>
      </c>
      <c r="EG1656">
        <v>1.2431137561798096</v>
      </c>
      <c r="EH1656">
        <v>1.2323310375213623</v>
      </c>
      <c r="EI1656">
        <v>1.2652691602706909</v>
      </c>
      <c r="EJ1656">
        <v>1.3482257127761841</v>
      </c>
      <c r="EK1656">
        <v>1.3725851774215698</v>
      </c>
      <c r="EL1656">
        <v>1.4178168773651123</v>
      </c>
      <c r="EM1656">
        <v>1.961944580078125</v>
      </c>
      <c r="EN1656">
        <v>6.2598867416381836</v>
      </c>
      <c r="EO1656">
        <v>6.281041145324707</v>
      </c>
      <c r="EP1656">
        <v>6.3418269157409668</v>
      </c>
      <c r="EQ1656">
        <v>6.4004702568054199</v>
      </c>
      <c r="ER1656">
        <v>6.3779926300048828</v>
      </c>
      <c r="ES1656">
        <v>1.6878153085708618</v>
      </c>
      <c r="ET1656">
        <v>0.29339161515235901</v>
      </c>
      <c r="EU1656">
        <v>0.22966213524341583</v>
      </c>
      <c r="EV1656">
        <v>0.10614851862192154</v>
      </c>
      <c r="EW1656">
        <v>0.46274566650390625</v>
      </c>
      <c r="EX1656">
        <v>0.68729561567306519</v>
      </c>
      <c r="EY1656">
        <v>67.981956481933594</v>
      </c>
      <c r="EZ1656">
        <v>67.374549865722656</v>
      </c>
      <c r="FA1656">
        <v>66.99786376953125</v>
      </c>
      <c r="FB1656">
        <v>66.885475158691406</v>
      </c>
      <c r="FC1656">
        <v>66.749809265136719</v>
      </c>
      <c r="FD1656">
        <v>66.754158020019531</v>
      </c>
      <c r="FE1656">
        <v>67.346672058105469</v>
      </c>
      <c r="FF1656">
        <v>68.685394287109375</v>
      </c>
      <c r="FG1656">
        <v>71.150382995605469</v>
      </c>
      <c r="FH1656">
        <v>74.152244567871094</v>
      </c>
      <c r="FI1656">
        <v>75.645217895507813</v>
      </c>
      <c r="FJ1656">
        <v>74.285209655761719</v>
      </c>
      <c r="FK1656">
        <v>75.183578491210938</v>
      </c>
      <c r="FL1656">
        <v>77.765708923339844</v>
      </c>
      <c r="FM1656">
        <v>79.059555053710938</v>
      </c>
      <c r="FN1656">
        <v>79.479621887207031</v>
      </c>
      <c r="FO1656">
        <v>80.688568115234375</v>
      </c>
      <c r="FP1656">
        <v>79.933769226074219</v>
      </c>
      <c r="FQ1656">
        <v>76.077499389648438</v>
      </c>
      <c r="FR1656">
        <v>73.486167907714844</v>
      </c>
      <c r="FS1656">
        <v>71.984130859375</v>
      </c>
      <c r="FT1656">
        <v>71.481575012207031</v>
      </c>
      <c r="FU1656">
        <v>70.382698059082031</v>
      </c>
      <c r="FV1656">
        <v>70.116584777832031</v>
      </c>
      <c r="FW1656">
        <v>181</v>
      </c>
      <c r="FX1656">
        <v>8.9820645749568939E-2</v>
      </c>
      <c r="FY1656">
        <v>1</v>
      </c>
    </row>
    <row r="1657" spans="1:181" x14ac:dyDescent="0.2">
      <c r="A1657" t="s">
        <v>243</v>
      </c>
      <c r="B1657" t="s">
        <v>239</v>
      </c>
      <c r="C1657" t="s">
        <v>214</v>
      </c>
      <c r="D1657" t="s">
        <v>39</v>
      </c>
      <c r="E1657">
        <v>2017</v>
      </c>
      <c r="F1657" t="s">
        <v>225</v>
      </c>
      <c r="G1657" t="s">
        <v>245</v>
      </c>
      <c r="H1657">
        <v>190</v>
      </c>
      <c r="K1657">
        <v>17.000411987304688</v>
      </c>
      <c r="L1657">
        <v>16.316919326782227</v>
      </c>
      <c r="M1657">
        <v>15.869454383850098</v>
      </c>
      <c r="N1657">
        <v>16.095233917236328</v>
      </c>
      <c r="O1657">
        <v>16.897605895996094</v>
      </c>
      <c r="P1657">
        <v>17.864841461181641</v>
      </c>
      <c r="Q1657">
        <v>21.058403015136719</v>
      </c>
      <c r="R1657">
        <v>23.853580474853516</v>
      </c>
      <c r="S1657">
        <v>26.632621765136719</v>
      </c>
      <c r="T1657">
        <v>28.605922698974609</v>
      </c>
      <c r="U1657">
        <v>31.499387741088867</v>
      </c>
      <c r="V1657">
        <v>32.244945526123047</v>
      </c>
      <c r="W1657">
        <v>32.879474639892578</v>
      </c>
      <c r="X1657">
        <v>33.813491821289063</v>
      </c>
      <c r="Y1657">
        <v>34.298236846923828</v>
      </c>
      <c r="Z1657">
        <v>34.442863464355469</v>
      </c>
      <c r="AA1657">
        <v>34.738002777099609</v>
      </c>
      <c r="AB1657">
        <v>34.764270782470703</v>
      </c>
      <c r="AC1657">
        <v>33.904750823974609</v>
      </c>
      <c r="AD1657">
        <v>33.255393981933594</v>
      </c>
      <c r="AE1657">
        <v>31.197906494140625</v>
      </c>
      <c r="AF1657">
        <v>25.610105514526367</v>
      </c>
      <c r="AG1657">
        <v>20.707019805908203</v>
      </c>
      <c r="AH1657">
        <v>17.750526428222656</v>
      </c>
      <c r="AI1657">
        <v>-2.3337228298187256</v>
      </c>
      <c r="AJ1657">
        <v>-1.9329500198364258</v>
      </c>
      <c r="AK1657">
        <v>-1.5023993253707886</v>
      </c>
      <c r="AL1657">
        <v>-1.3434665203094482</v>
      </c>
      <c r="AM1657">
        <v>-1.3387143611907959</v>
      </c>
      <c r="AN1657">
        <v>-1.3670824766159058</v>
      </c>
      <c r="AO1657">
        <v>-1.5109578371047974</v>
      </c>
      <c r="AP1657">
        <v>-1.6424614191055298</v>
      </c>
      <c r="AQ1657">
        <v>-1.7669044733047485</v>
      </c>
      <c r="AR1657">
        <v>-1.874755859375</v>
      </c>
      <c r="AS1657">
        <v>-2.0376431941986084</v>
      </c>
      <c r="AT1657">
        <v>-2.089824914932251</v>
      </c>
      <c r="AU1657">
        <v>-0.74355751276016235</v>
      </c>
      <c r="AV1657">
        <v>5.0848979949951172</v>
      </c>
      <c r="AW1657">
        <v>5.1404390335083008</v>
      </c>
      <c r="AX1657">
        <v>5.2431807518005371</v>
      </c>
      <c r="AY1657">
        <v>5.3071398735046387</v>
      </c>
      <c r="AZ1657">
        <v>5.2469882965087891</v>
      </c>
      <c r="BA1657">
        <v>-1.0594381093978882</v>
      </c>
      <c r="BB1657">
        <v>-0.96835434436798096</v>
      </c>
      <c r="BC1657">
        <v>-0.87999451160430908</v>
      </c>
      <c r="BD1657">
        <v>-0.6563759446144104</v>
      </c>
      <c r="BE1657">
        <v>-1.1534963846206665</v>
      </c>
      <c r="BF1657">
        <v>-1.5092202425003052</v>
      </c>
      <c r="BG1657">
        <v>-0.92979919910430908</v>
      </c>
      <c r="BH1657">
        <v>-0.77137619256973267</v>
      </c>
      <c r="BI1657">
        <v>-0.60555160045623779</v>
      </c>
      <c r="BJ1657">
        <v>-0.55521732568740845</v>
      </c>
      <c r="BK1657">
        <v>-0.56904888153076172</v>
      </c>
      <c r="BL1657">
        <v>-0.59164738655090332</v>
      </c>
      <c r="BM1657">
        <v>-0.69739395380020142</v>
      </c>
      <c r="BN1657">
        <v>-0.79323607683181763</v>
      </c>
      <c r="BO1657">
        <v>-0.87118804454803467</v>
      </c>
      <c r="BP1657">
        <v>-0.92267400026321411</v>
      </c>
      <c r="BQ1657">
        <v>-1.0302479267120361</v>
      </c>
      <c r="BR1657">
        <v>-1.053653359413147</v>
      </c>
      <c r="BS1657">
        <v>5.5658798664808273E-2</v>
      </c>
      <c r="BT1657">
        <v>5.4319944381713867</v>
      </c>
      <c r="BU1657">
        <v>5.4773774147033691</v>
      </c>
      <c r="BV1657">
        <v>5.5677251815795898</v>
      </c>
      <c r="BW1657">
        <v>5.6301140785217285</v>
      </c>
      <c r="BX1657">
        <v>5.5810914039611816</v>
      </c>
      <c r="BY1657">
        <v>-0.24788831174373627</v>
      </c>
      <c r="BZ1657">
        <v>-0.59562945365905762</v>
      </c>
      <c r="CA1657">
        <v>-0.55219745635986328</v>
      </c>
      <c r="CB1657">
        <v>-0.43112310767173767</v>
      </c>
      <c r="CC1657">
        <v>-0.67605191469192505</v>
      </c>
      <c r="CD1657">
        <v>-0.86036056280136108</v>
      </c>
      <c r="CE1657">
        <v>4.2553979903459549E-2</v>
      </c>
      <c r="CF1657">
        <v>3.3126290887594223E-2</v>
      </c>
      <c r="CG1657">
        <v>1.5602433122694492E-2</v>
      </c>
      <c r="CH1657">
        <v>-9.2783356085419655E-3</v>
      </c>
      <c r="CI1657">
        <v>-3.5980943590402603E-2</v>
      </c>
      <c r="CJ1657">
        <v>-5.4583314806222916E-2</v>
      </c>
      <c r="CK1657">
        <v>-0.1339220404624939</v>
      </c>
      <c r="CL1657">
        <v>-0.20506520569324493</v>
      </c>
      <c r="CM1657">
        <v>-0.25081765651702881</v>
      </c>
      <c r="CN1657">
        <v>-0.26326504349708557</v>
      </c>
      <c r="CO1657">
        <v>-0.33252900838851929</v>
      </c>
      <c r="CP1657">
        <v>-0.33600404858589172</v>
      </c>
      <c r="CQ1657">
        <v>0.60919356346130371</v>
      </c>
      <c r="CR1657">
        <v>5.6723923683166504</v>
      </c>
      <c r="CS1657">
        <v>5.7107400894165039</v>
      </c>
      <c r="CT1657">
        <v>5.792503833770752</v>
      </c>
      <c r="CU1657">
        <v>5.8538050651550293</v>
      </c>
      <c r="CV1657">
        <v>5.8124904632568359</v>
      </c>
      <c r="CW1657">
        <v>0.31418859958648682</v>
      </c>
      <c r="CX1657">
        <v>-0.33748134970664978</v>
      </c>
      <c r="CY1657">
        <v>-0.32516619563102722</v>
      </c>
      <c r="CZ1657">
        <v>-0.27511370182037354</v>
      </c>
      <c r="DA1657">
        <v>-0.34537535905838013</v>
      </c>
      <c r="DB1657">
        <v>-0.41096231341362</v>
      </c>
      <c r="DC1657">
        <v>1.0149071216583252</v>
      </c>
      <c r="DD1657">
        <v>0.83762878179550171</v>
      </c>
      <c r="DE1657">
        <v>0.63675647974014282</v>
      </c>
      <c r="DF1657">
        <v>0.53666067123413086</v>
      </c>
      <c r="DG1657">
        <v>0.49708700180053711</v>
      </c>
      <c r="DH1657">
        <v>0.4824807345867157</v>
      </c>
      <c r="DI1657">
        <v>0.42954984307289124</v>
      </c>
      <c r="DJ1657">
        <v>0.38310566544532776</v>
      </c>
      <c r="DK1657">
        <v>0.36955276131629944</v>
      </c>
      <c r="DL1657">
        <v>0.39614394307136536</v>
      </c>
      <c r="DM1657">
        <v>0.36518988013267517</v>
      </c>
      <c r="DN1657">
        <v>0.38164523243904114</v>
      </c>
      <c r="DO1657">
        <v>1.1627283096313477</v>
      </c>
      <c r="DP1657">
        <v>5.9127902984619141</v>
      </c>
      <c r="DQ1657">
        <v>5.9441027641296387</v>
      </c>
      <c r="DR1657">
        <v>6.0172824859619141</v>
      </c>
      <c r="DS1657">
        <v>6.0774960517883301</v>
      </c>
      <c r="DT1657">
        <v>6.0438895225524902</v>
      </c>
      <c r="DU1657">
        <v>0.87626552581787109</v>
      </c>
      <c r="DV1657">
        <v>-7.9333245754241943E-2</v>
      </c>
      <c r="DW1657">
        <v>-9.8134934902191162E-2</v>
      </c>
      <c r="DX1657">
        <v>-0.1191042885184288</v>
      </c>
      <c r="DY1657">
        <v>-1.4698785729706287E-2</v>
      </c>
      <c r="DZ1657">
        <v>3.84359210729599E-2</v>
      </c>
      <c r="EA1657">
        <v>2.4188306331634521</v>
      </c>
      <c r="EB1657">
        <v>1.9992026090621948</v>
      </c>
      <c r="EC1657">
        <v>1.5336042642593384</v>
      </c>
      <c r="ED1657">
        <v>1.3249099254608154</v>
      </c>
      <c r="EE1657">
        <v>1.2667524814605713</v>
      </c>
      <c r="EF1657">
        <v>1.2579158544540405</v>
      </c>
      <c r="EG1657">
        <v>1.2431137561798096</v>
      </c>
      <c r="EH1657">
        <v>1.2323310375213623</v>
      </c>
      <c r="EI1657">
        <v>1.2652691602706909</v>
      </c>
      <c r="EJ1657">
        <v>1.3482257127761841</v>
      </c>
      <c r="EK1657">
        <v>1.3725851774215698</v>
      </c>
      <c r="EL1657">
        <v>1.4178168773651123</v>
      </c>
      <c r="EM1657">
        <v>1.961944580078125</v>
      </c>
      <c r="EN1657">
        <v>6.2598867416381836</v>
      </c>
      <c r="EO1657">
        <v>6.281041145324707</v>
      </c>
      <c r="EP1657">
        <v>6.3418269157409668</v>
      </c>
      <c r="EQ1657">
        <v>6.4004702568054199</v>
      </c>
      <c r="ER1657">
        <v>6.3779926300048828</v>
      </c>
      <c r="ES1657">
        <v>1.6878153085708618</v>
      </c>
      <c r="ET1657">
        <v>0.29339161515235901</v>
      </c>
      <c r="EU1657">
        <v>0.22966213524341583</v>
      </c>
      <c r="EV1657">
        <v>0.10614851862192154</v>
      </c>
      <c r="EW1657">
        <v>0.46274566650390625</v>
      </c>
      <c r="EX1657">
        <v>0.68729561567306519</v>
      </c>
      <c r="EY1657">
        <v>67.981956481933594</v>
      </c>
      <c r="EZ1657">
        <v>67.374549865722656</v>
      </c>
      <c r="FA1657">
        <v>66.99786376953125</v>
      </c>
      <c r="FB1657">
        <v>66.885475158691406</v>
      </c>
      <c r="FC1657">
        <v>66.749809265136719</v>
      </c>
      <c r="FD1657">
        <v>66.754158020019531</v>
      </c>
      <c r="FE1657">
        <v>67.346672058105469</v>
      </c>
      <c r="FF1657">
        <v>68.685394287109375</v>
      </c>
      <c r="FG1657">
        <v>71.150382995605469</v>
      </c>
      <c r="FH1657">
        <v>74.152244567871094</v>
      </c>
      <c r="FI1657">
        <v>75.645217895507813</v>
      </c>
      <c r="FJ1657">
        <v>74.285209655761719</v>
      </c>
      <c r="FK1657">
        <v>75.183578491210938</v>
      </c>
      <c r="FL1657">
        <v>77.765708923339844</v>
      </c>
      <c r="FM1657">
        <v>79.059555053710938</v>
      </c>
      <c r="FN1657">
        <v>79.479621887207031</v>
      </c>
      <c r="FO1657">
        <v>80.688568115234375</v>
      </c>
      <c r="FP1657">
        <v>79.933769226074219</v>
      </c>
      <c r="FQ1657">
        <v>76.077499389648438</v>
      </c>
      <c r="FR1657">
        <v>73.486167907714844</v>
      </c>
      <c r="FS1657">
        <v>71.984130859375</v>
      </c>
      <c r="FT1657">
        <v>71.481575012207031</v>
      </c>
      <c r="FU1657">
        <v>70.382698059082031</v>
      </c>
      <c r="FV1657">
        <v>70.116584777832031</v>
      </c>
      <c r="FW1657">
        <v>181</v>
      </c>
      <c r="FX1657">
        <v>8.9820645749568939E-2</v>
      </c>
      <c r="FY1657">
        <v>1</v>
      </c>
    </row>
    <row r="1658" spans="1:181" x14ac:dyDescent="0.2">
      <c r="A1658" t="s">
        <v>243</v>
      </c>
      <c r="B1658" t="s">
        <v>239</v>
      </c>
      <c r="C1658" t="s">
        <v>214</v>
      </c>
      <c r="D1658" t="s">
        <v>39</v>
      </c>
      <c r="E1658">
        <v>2018</v>
      </c>
      <c r="F1658" t="s">
        <v>225</v>
      </c>
      <c r="G1658" t="s">
        <v>245</v>
      </c>
      <c r="H1658">
        <v>190</v>
      </c>
      <c r="K1658">
        <v>17.000411987304688</v>
      </c>
      <c r="L1658">
        <v>16.316919326782227</v>
      </c>
      <c r="M1658">
        <v>15.869454383850098</v>
      </c>
      <c r="N1658">
        <v>16.095233917236328</v>
      </c>
      <c r="O1658">
        <v>16.897605895996094</v>
      </c>
      <c r="P1658">
        <v>17.864841461181641</v>
      </c>
      <c r="Q1658">
        <v>21.058403015136719</v>
      </c>
      <c r="R1658">
        <v>23.853580474853516</v>
      </c>
      <c r="S1658">
        <v>26.632621765136719</v>
      </c>
      <c r="T1658">
        <v>28.605922698974609</v>
      </c>
      <c r="U1658">
        <v>31.499387741088867</v>
      </c>
      <c r="V1658">
        <v>32.244945526123047</v>
      </c>
      <c r="W1658">
        <v>32.879474639892578</v>
      </c>
      <c r="X1658">
        <v>33.813491821289063</v>
      </c>
      <c r="Y1658">
        <v>34.298236846923828</v>
      </c>
      <c r="Z1658">
        <v>34.442863464355469</v>
      </c>
      <c r="AA1658">
        <v>34.738002777099609</v>
      </c>
      <c r="AB1658">
        <v>34.764270782470703</v>
      </c>
      <c r="AC1658">
        <v>33.904750823974609</v>
      </c>
      <c r="AD1658">
        <v>33.255393981933594</v>
      </c>
      <c r="AE1658">
        <v>31.197906494140625</v>
      </c>
      <c r="AF1658">
        <v>25.610105514526367</v>
      </c>
      <c r="AG1658">
        <v>20.707019805908203</v>
      </c>
      <c r="AH1658">
        <v>17.750526428222656</v>
      </c>
      <c r="AI1658">
        <v>-2.3337228298187256</v>
      </c>
      <c r="AJ1658">
        <v>-1.9329500198364258</v>
      </c>
      <c r="AK1658">
        <v>-1.5023993253707886</v>
      </c>
      <c r="AL1658">
        <v>-1.3434665203094482</v>
      </c>
      <c r="AM1658">
        <v>-1.3387143611907959</v>
      </c>
      <c r="AN1658">
        <v>-1.3670824766159058</v>
      </c>
      <c r="AO1658">
        <v>-1.5109578371047974</v>
      </c>
      <c r="AP1658">
        <v>-1.6424614191055298</v>
      </c>
      <c r="AQ1658">
        <v>-1.7669044733047485</v>
      </c>
      <c r="AR1658">
        <v>-1.874755859375</v>
      </c>
      <c r="AS1658">
        <v>-2.0376431941986084</v>
      </c>
      <c r="AT1658">
        <v>-2.089824914932251</v>
      </c>
      <c r="AU1658">
        <v>-0.74355751276016235</v>
      </c>
      <c r="AV1658">
        <v>5.0848979949951172</v>
      </c>
      <c r="AW1658">
        <v>5.1404390335083008</v>
      </c>
      <c r="AX1658">
        <v>5.2431807518005371</v>
      </c>
      <c r="AY1658">
        <v>5.3071398735046387</v>
      </c>
      <c r="AZ1658">
        <v>5.2469882965087891</v>
      </c>
      <c r="BA1658">
        <v>-1.0594381093978882</v>
      </c>
      <c r="BB1658">
        <v>-0.96835434436798096</v>
      </c>
      <c r="BC1658">
        <v>-0.87999451160430908</v>
      </c>
      <c r="BD1658">
        <v>-0.6563759446144104</v>
      </c>
      <c r="BE1658">
        <v>-1.1534963846206665</v>
      </c>
      <c r="BF1658">
        <v>-1.5092202425003052</v>
      </c>
      <c r="BG1658">
        <v>-0.92979919910430908</v>
      </c>
      <c r="BH1658">
        <v>-0.77137619256973267</v>
      </c>
      <c r="BI1658">
        <v>-0.60555160045623779</v>
      </c>
      <c r="BJ1658">
        <v>-0.55521732568740845</v>
      </c>
      <c r="BK1658">
        <v>-0.56904888153076172</v>
      </c>
      <c r="BL1658">
        <v>-0.59164738655090332</v>
      </c>
      <c r="BM1658">
        <v>-0.69739395380020142</v>
      </c>
      <c r="BN1658">
        <v>-0.79323607683181763</v>
      </c>
      <c r="BO1658">
        <v>-0.87118804454803467</v>
      </c>
      <c r="BP1658">
        <v>-0.92267400026321411</v>
      </c>
      <c r="BQ1658">
        <v>-1.0302479267120361</v>
      </c>
      <c r="BR1658">
        <v>-1.053653359413147</v>
      </c>
      <c r="BS1658">
        <v>5.5658798664808273E-2</v>
      </c>
      <c r="BT1658">
        <v>5.4319944381713867</v>
      </c>
      <c r="BU1658">
        <v>5.4773774147033691</v>
      </c>
      <c r="BV1658">
        <v>5.5677251815795898</v>
      </c>
      <c r="BW1658">
        <v>5.6301140785217285</v>
      </c>
      <c r="BX1658">
        <v>5.5810914039611816</v>
      </c>
      <c r="BY1658">
        <v>-0.24788831174373627</v>
      </c>
      <c r="BZ1658">
        <v>-0.59562945365905762</v>
      </c>
      <c r="CA1658">
        <v>-0.55219745635986328</v>
      </c>
      <c r="CB1658">
        <v>-0.43112310767173767</v>
      </c>
      <c r="CC1658">
        <v>-0.67605191469192505</v>
      </c>
      <c r="CD1658">
        <v>-0.86036056280136108</v>
      </c>
      <c r="CE1658">
        <v>4.2553979903459549E-2</v>
      </c>
      <c r="CF1658">
        <v>3.3126290887594223E-2</v>
      </c>
      <c r="CG1658">
        <v>1.5602433122694492E-2</v>
      </c>
      <c r="CH1658">
        <v>-9.2783356085419655E-3</v>
      </c>
      <c r="CI1658">
        <v>-3.5980943590402603E-2</v>
      </c>
      <c r="CJ1658">
        <v>-5.4583314806222916E-2</v>
      </c>
      <c r="CK1658">
        <v>-0.1339220404624939</v>
      </c>
      <c r="CL1658">
        <v>-0.20506520569324493</v>
      </c>
      <c r="CM1658">
        <v>-0.25081765651702881</v>
      </c>
      <c r="CN1658">
        <v>-0.26326504349708557</v>
      </c>
      <c r="CO1658">
        <v>-0.33252900838851929</v>
      </c>
      <c r="CP1658">
        <v>-0.33600404858589172</v>
      </c>
      <c r="CQ1658">
        <v>0.60919356346130371</v>
      </c>
      <c r="CR1658">
        <v>5.6723923683166504</v>
      </c>
      <c r="CS1658">
        <v>5.7107400894165039</v>
      </c>
      <c r="CT1658">
        <v>5.792503833770752</v>
      </c>
      <c r="CU1658">
        <v>5.8538050651550293</v>
      </c>
      <c r="CV1658">
        <v>5.8124904632568359</v>
      </c>
      <c r="CW1658">
        <v>0.31418859958648682</v>
      </c>
      <c r="CX1658">
        <v>-0.33748134970664978</v>
      </c>
      <c r="CY1658">
        <v>-0.32516619563102722</v>
      </c>
      <c r="CZ1658">
        <v>-0.27511370182037354</v>
      </c>
      <c r="DA1658">
        <v>-0.34537535905838013</v>
      </c>
      <c r="DB1658">
        <v>-0.41096231341362</v>
      </c>
      <c r="DC1658">
        <v>1.0149071216583252</v>
      </c>
      <c r="DD1658">
        <v>0.83762878179550171</v>
      </c>
      <c r="DE1658">
        <v>0.63675647974014282</v>
      </c>
      <c r="DF1658">
        <v>0.53666067123413086</v>
      </c>
      <c r="DG1658">
        <v>0.49708700180053711</v>
      </c>
      <c r="DH1658">
        <v>0.4824807345867157</v>
      </c>
      <c r="DI1658">
        <v>0.42954984307289124</v>
      </c>
      <c r="DJ1658">
        <v>0.38310566544532776</v>
      </c>
      <c r="DK1658">
        <v>0.36955276131629944</v>
      </c>
      <c r="DL1658">
        <v>0.39614394307136536</v>
      </c>
      <c r="DM1658">
        <v>0.36518988013267517</v>
      </c>
      <c r="DN1658">
        <v>0.38164523243904114</v>
      </c>
      <c r="DO1658">
        <v>1.1627283096313477</v>
      </c>
      <c r="DP1658">
        <v>5.9127902984619141</v>
      </c>
      <c r="DQ1658">
        <v>5.9441027641296387</v>
      </c>
      <c r="DR1658">
        <v>6.0172824859619141</v>
      </c>
      <c r="DS1658">
        <v>6.0774960517883301</v>
      </c>
      <c r="DT1658">
        <v>6.0438895225524902</v>
      </c>
      <c r="DU1658">
        <v>0.87626552581787109</v>
      </c>
      <c r="DV1658">
        <v>-7.9333245754241943E-2</v>
      </c>
      <c r="DW1658">
        <v>-9.8134934902191162E-2</v>
      </c>
      <c r="DX1658">
        <v>-0.1191042885184288</v>
      </c>
      <c r="DY1658">
        <v>-1.4698785729706287E-2</v>
      </c>
      <c r="DZ1658">
        <v>3.84359210729599E-2</v>
      </c>
      <c r="EA1658">
        <v>2.4188306331634521</v>
      </c>
      <c r="EB1658">
        <v>1.9992026090621948</v>
      </c>
      <c r="EC1658">
        <v>1.5336042642593384</v>
      </c>
      <c r="ED1658">
        <v>1.3249099254608154</v>
      </c>
      <c r="EE1658">
        <v>1.2667524814605713</v>
      </c>
      <c r="EF1658">
        <v>1.2579158544540405</v>
      </c>
      <c r="EG1658">
        <v>1.2431137561798096</v>
      </c>
      <c r="EH1658">
        <v>1.2323310375213623</v>
      </c>
      <c r="EI1658">
        <v>1.2652691602706909</v>
      </c>
      <c r="EJ1658">
        <v>1.3482257127761841</v>
      </c>
      <c r="EK1658">
        <v>1.3725851774215698</v>
      </c>
      <c r="EL1658">
        <v>1.4178168773651123</v>
      </c>
      <c r="EM1658">
        <v>1.961944580078125</v>
      </c>
      <c r="EN1658">
        <v>6.2598867416381836</v>
      </c>
      <c r="EO1658">
        <v>6.281041145324707</v>
      </c>
      <c r="EP1658">
        <v>6.3418269157409668</v>
      </c>
      <c r="EQ1658">
        <v>6.4004702568054199</v>
      </c>
      <c r="ER1658">
        <v>6.3779926300048828</v>
      </c>
      <c r="ES1658">
        <v>1.6878153085708618</v>
      </c>
      <c r="ET1658">
        <v>0.29339161515235901</v>
      </c>
      <c r="EU1658">
        <v>0.22966213524341583</v>
      </c>
      <c r="EV1658">
        <v>0.10614851862192154</v>
      </c>
      <c r="EW1658">
        <v>0.46274566650390625</v>
      </c>
      <c r="EX1658">
        <v>0.68729561567306519</v>
      </c>
      <c r="EY1658">
        <v>67.981956481933594</v>
      </c>
      <c r="EZ1658">
        <v>67.374549865722656</v>
      </c>
      <c r="FA1658">
        <v>66.99786376953125</v>
      </c>
      <c r="FB1658">
        <v>66.885475158691406</v>
      </c>
      <c r="FC1658">
        <v>66.749809265136719</v>
      </c>
      <c r="FD1658">
        <v>66.754158020019531</v>
      </c>
      <c r="FE1658">
        <v>67.346672058105469</v>
      </c>
      <c r="FF1658">
        <v>68.685394287109375</v>
      </c>
      <c r="FG1658">
        <v>71.150382995605469</v>
      </c>
      <c r="FH1658">
        <v>74.152244567871094</v>
      </c>
      <c r="FI1658">
        <v>75.645217895507813</v>
      </c>
      <c r="FJ1658">
        <v>74.285209655761719</v>
      </c>
      <c r="FK1658">
        <v>75.183578491210938</v>
      </c>
      <c r="FL1658">
        <v>77.765708923339844</v>
      </c>
      <c r="FM1658">
        <v>79.059555053710938</v>
      </c>
      <c r="FN1658">
        <v>79.479621887207031</v>
      </c>
      <c r="FO1658">
        <v>80.688568115234375</v>
      </c>
      <c r="FP1658">
        <v>79.933769226074219</v>
      </c>
      <c r="FQ1658">
        <v>76.077499389648438</v>
      </c>
      <c r="FR1658">
        <v>73.486167907714844</v>
      </c>
      <c r="FS1658">
        <v>71.984130859375</v>
      </c>
      <c r="FT1658">
        <v>71.481575012207031</v>
      </c>
      <c r="FU1658">
        <v>70.382698059082031</v>
      </c>
      <c r="FV1658">
        <v>70.116584777832031</v>
      </c>
      <c r="FW1658">
        <v>181</v>
      </c>
      <c r="FX1658">
        <v>8.9820645749568939E-2</v>
      </c>
      <c r="FY1658">
        <v>1</v>
      </c>
    </row>
    <row r="1659" spans="1:181" x14ac:dyDescent="0.2">
      <c r="A1659" t="s">
        <v>243</v>
      </c>
      <c r="B1659" t="s">
        <v>239</v>
      </c>
      <c r="C1659" t="s">
        <v>214</v>
      </c>
      <c r="D1659" t="s">
        <v>39</v>
      </c>
      <c r="E1659">
        <v>2019</v>
      </c>
      <c r="F1659" t="s">
        <v>225</v>
      </c>
      <c r="G1659" t="s">
        <v>245</v>
      </c>
      <c r="H1659">
        <v>190</v>
      </c>
      <c r="K1659">
        <v>17.000411987304688</v>
      </c>
      <c r="L1659">
        <v>16.316919326782227</v>
      </c>
      <c r="M1659">
        <v>15.869454383850098</v>
      </c>
      <c r="N1659">
        <v>16.095233917236328</v>
      </c>
      <c r="O1659">
        <v>16.897605895996094</v>
      </c>
      <c r="P1659">
        <v>17.864841461181641</v>
      </c>
      <c r="Q1659">
        <v>21.058403015136719</v>
      </c>
      <c r="R1659">
        <v>23.853580474853516</v>
      </c>
      <c r="S1659">
        <v>26.632621765136719</v>
      </c>
      <c r="T1659">
        <v>28.605922698974609</v>
      </c>
      <c r="U1659">
        <v>31.499387741088867</v>
      </c>
      <c r="V1659">
        <v>32.244945526123047</v>
      </c>
      <c r="W1659">
        <v>32.879474639892578</v>
      </c>
      <c r="X1659">
        <v>33.813491821289063</v>
      </c>
      <c r="Y1659">
        <v>34.298236846923828</v>
      </c>
      <c r="Z1659">
        <v>34.442863464355469</v>
      </c>
      <c r="AA1659">
        <v>34.738002777099609</v>
      </c>
      <c r="AB1659">
        <v>34.764270782470703</v>
      </c>
      <c r="AC1659">
        <v>33.904750823974609</v>
      </c>
      <c r="AD1659">
        <v>33.255393981933594</v>
      </c>
      <c r="AE1659">
        <v>31.197906494140625</v>
      </c>
      <c r="AF1659">
        <v>25.610105514526367</v>
      </c>
      <c r="AG1659">
        <v>20.707019805908203</v>
      </c>
      <c r="AH1659">
        <v>17.750526428222656</v>
      </c>
      <c r="AI1659">
        <v>-2.3337228298187256</v>
      </c>
      <c r="AJ1659">
        <v>-1.9329500198364258</v>
      </c>
      <c r="AK1659">
        <v>-1.5023993253707886</v>
      </c>
      <c r="AL1659">
        <v>-1.3434665203094482</v>
      </c>
      <c r="AM1659">
        <v>-1.3387143611907959</v>
      </c>
      <c r="AN1659">
        <v>-1.3670824766159058</v>
      </c>
      <c r="AO1659">
        <v>-1.5109578371047974</v>
      </c>
      <c r="AP1659">
        <v>-1.6424614191055298</v>
      </c>
      <c r="AQ1659">
        <v>-1.7669044733047485</v>
      </c>
      <c r="AR1659">
        <v>-1.874755859375</v>
      </c>
      <c r="AS1659">
        <v>-2.0376431941986084</v>
      </c>
      <c r="AT1659">
        <v>-2.089824914932251</v>
      </c>
      <c r="AU1659">
        <v>-0.74355751276016235</v>
      </c>
      <c r="AV1659">
        <v>5.0848979949951172</v>
      </c>
      <c r="AW1659">
        <v>5.1404390335083008</v>
      </c>
      <c r="AX1659">
        <v>5.2431807518005371</v>
      </c>
      <c r="AY1659">
        <v>5.3071398735046387</v>
      </c>
      <c r="AZ1659">
        <v>5.2469882965087891</v>
      </c>
      <c r="BA1659">
        <v>-1.0594381093978882</v>
      </c>
      <c r="BB1659">
        <v>-0.96835434436798096</v>
      </c>
      <c r="BC1659">
        <v>-0.87999451160430908</v>
      </c>
      <c r="BD1659">
        <v>-0.6563759446144104</v>
      </c>
      <c r="BE1659">
        <v>-1.1534963846206665</v>
      </c>
      <c r="BF1659">
        <v>-1.5092202425003052</v>
      </c>
      <c r="BG1659">
        <v>-0.92979919910430908</v>
      </c>
      <c r="BH1659">
        <v>-0.77137619256973267</v>
      </c>
      <c r="BI1659">
        <v>-0.60555160045623779</v>
      </c>
      <c r="BJ1659">
        <v>-0.55521732568740845</v>
      </c>
      <c r="BK1659">
        <v>-0.56904888153076172</v>
      </c>
      <c r="BL1659">
        <v>-0.59164738655090332</v>
      </c>
      <c r="BM1659">
        <v>-0.69739395380020142</v>
      </c>
      <c r="BN1659">
        <v>-0.79323607683181763</v>
      </c>
      <c r="BO1659">
        <v>-0.87118804454803467</v>
      </c>
      <c r="BP1659">
        <v>-0.92267400026321411</v>
      </c>
      <c r="BQ1659">
        <v>-1.0302479267120361</v>
      </c>
      <c r="BR1659">
        <v>-1.053653359413147</v>
      </c>
      <c r="BS1659">
        <v>5.5658798664808273E-2</v>
      </c>
      <c r="BT1659">
        <v>5.4319944381713867</v>
      </c>
      <c r="BU1659">
        <v>5.4773774147033691</v>
      </c>
      <c r="BV1659">
        <v>5.5677251815795898</v>
      </c>
      <c r="BW1659">
        <v>5.6301140785217285</v>
      </c>
      <c r="BX1659">
        <v>5.5810914039611816</v>
      </c>
      <c r="BY1659">
        <v>-0.24788831174373627</v>
      </c>
      <c r="BZ1659">
        <v>-0.59562945365905762</v>
      </c>
      <c r="CA1659">
        <v>-0.55219745635986328</v>
      </c>
      <c r="CB1659">
        <v>-0.43112310767173767</v>
      </c>
      <c r="CC1659">
        <v>-0.67605191469192505</v>
      </c>
      <c r="CD1659">
        <v>-0.86036056280136108</v>
      </c>
      <c r="CE1659">
        <v>4.2553979903459549E-2</v>
      </c>
      <c r="CF1659">
        <v>3.3126290887594223E-2</v>
      </c>
      <c r="CG1659">
        <v>1.5602433122694492E-2</v>
      </c>
      <c r="CH1659">
        <v>-9.2783356085419655E-3</v>
      </c>
      <c r="CI1659">
        <v>-3.5980943590402603E-2</v>
      </c>
      <c r="CJ1659">
        <v>-5.4583314806222916E-2</v>
      </c>
      <c r="CK1659">
        <v>-0.1339220404624939</v>
      </c>
      <c r="CL1659">
        <v>-0.20506520569324493</v>
      </c>
      <c r="CM1659">
        <v>-0.25081765651702881</v>
      </c>
      <c r="CN1659">
        <v>-0.26326504349708557</v>
      </c>
      <c r="CO1659">
        <v>-0.33252900838851929</v>
      </c>
      <c r="CP1659">
        <v>-0.33600404858589172</v>
      </c>
      <c r="CQ1659">
        <v>0.60919356346130371</v>
      </c>
      <c r="CR1659">
        <v>5.6723923683166504</v>
      </c>
      <c r="CS1659">
        <v>5.7107400894165039</v>
      </c>
      <c r="CT1659">
        <v>5.792503833770752</v>
      </c>
      <c r="CU1659">
        <v>5.8538050651550293</v>
      </c>
      <c r="CV1659">
        <v>5.8124904632568359</v>
      </c>
      <c r="CW1659">
        <v>0.31418859958648682</v>
      </c>
      <c r="CX1659">
        <v>-0.33748134970664978</v>
      </c>
      <c r="CY1659">
        <v>-0.32516619563102722</v>
      </c>
      <c r="CZ1659">
        <v>-0.27511370182037354</v>
      </c>
      <c r="DA1659">
        <v>-0.34537535905838013</v>
      </c>
      <c r="DB1659">
        <v>-0.41096231341362</v>
      </c>
      <c r="DC1659">
        <v>1.0149071216583252</v>
      </c>
      <c r="DD1659">
        <v>0.83762878179550171</v>
      </c>
      <c r="DE1659">
        <v>0.63675647974014282</v>
      </c>
      <c r="DF1659">
        <v>0.53666067123413086</v>
      </c>
      <c r="DG1659">
        <v>0.49708700180053711</v>
      </c>
      <c r="DH1659">
        <v>0.4824807345867157</v>
      </c>
      <c r="DI1659">
        <v>0.42954984307289124</v>
      </c>
      <c r="DJ1659">
        <v>0.38310566544532776</v>
      </c>
      <c r="DK1659">
        <v>0.36955276131629944</v>
      </c>
      <c r="DL1659">
        <v>0.39614394307136536</v>
      </c>
      <c r="DM1659">
        <v>0.36518988013267517</v>
      </c>
      <c r="DN1659">
        <v>0.38164523243904114</v>
      </c>
      <c r="DO1659">
        <v>1.1627283096313477</v>
      </c>
      <c r="DP1659">
        <v>5.9127902984619141</v>
      </c>
      <c r="DQ1659">
        <v>5.9441027641296387</v>
      </c>
      <c r="DR1659">
        <v>6.0172824859619141</v>
      </c>
      <c r="DS1659">
        <v>6.0774960517883301</v>
      </c>
      <c r="DT1659">
        <v>6.0438895225524902</v>
      </c>
      <c r="DU1659">
        <v>0.87626552581787109</v>
      </c>
      <c r="DV1659">
        <v>-7.9333245754241943E-2</v>
      </c>
      <c r="DW1659">
        <v>-9.8134934902191162E-2</v>
      </c>
      <c r="DX1659">
        <v>-0.1191042885184288</v>
      </c>
      <c r="DY1659">
        <v>-1.4698785729706287E-2</v>
      </c>
      <c r="DZ1659">
        <v>3.84359210729599E-2</v>
      </c>
      <c r="EA1659">
        <v>2.4188306331634521</v>
      </c>
      <c r="EB1659">
        <v>1.9992026090621948</v>
      </c>
      <c r="EC1659">
        <v>1.5336042642593384</v>
      </c>
      <c r="ED1659">
        <v>1.3249099254608154</v>
      </c>
      <c r="EE1659">
        <v>1.2667524814605713</v>
      </c>
      <c r="EF1659">
        <v>1.2579158544540405</v>
      </c>
      <c r="EG1659">
        <v>1.2431137561798096</v>
      </c>
      <c r="EH1659">
        <v>1.2323310375213623</v>
      </c>
      <c r="EI1659">
        <v>1.2652691602706909</v>
      </c>
      <c r="EJ1659">
        <v>1.3482257127761841</v>
      </c>
      <c r="EK1659">
        <v>1.3725851774215698</v>
      </c>
      <c r="EL1659">
        <v>1.4178168773651123</v>
      </c>
      <c r="EM1659">
        <v>1.961944580078125</v>
      </c>
      <c r="EN1659">
        <v>6.2598867416381836</v>
      </c>
      <c r="EO1659">
        <v>6.281041145324707</v>
      </c>
      <c r="EP1659">
        <v>6.3418269157409668</v>
      </c>
      <c r="EQ1659">
        <v>6.4004702568054199</v>
      </c>
      <c r="ER1659">
        <v>6.3779926300048828</v>
      </c>
      <c r="ES1659">
        <v>1.6878153085708618</v>
      </c>
      <c r="ET1659">
        <v>0.29339161515235901</v>
      </c>
      <c r="EU1659">
        <v>0.22966213524341583</v>
      </c>
      <c r="EV1659">
        <v>0.10614851862192154</v>
      </c>
      <c r="EW1659">
        <v>0.46274566650390625</v>
      </c>
      <c r="EX1659">
        <v>0.68729561567306519</v>
      </c>
      <c r="EY1659">
        <v>67.981956481933594</v>
      </c>
      <c r="EZ1659">
        <v>67.374549865722656</v>
      </c>
      <c r="FA1659">
        <v>66.99786376953125</v>
      </c>
      <c r="FB1659">
        <v>66.885475158691406</v>
      </c>
      <c r="FC1659">
        <v>66.749809265136719</v>
      </c>
      <c r="FD1659">
        <v>66.754158020019531</v>
      </c>
      <c r="FE1659">
        <v>67.346672058105469</v>
      </c>
      <c r="FF1659">
        <v>68.685394287109375</v>
      </c>
      <c r="FG1659">
        <v>71.150382995605469</v>
      </c>
      <c r="FH1659">
        <v>74.152244567871094</v>
      </c>
      <c r="FI1659">
        <v>75.645217895507813</v>
      </c>
      <c r="FJ1659">
        <v>74.285209655761719</v>
      </c>
      <c r="FK1659">
        <v>75.183578491210938</v>
      </c>
      <c r="FL1659">
        <v>77.765708923339844</v>
      </c>
      <c r="FM1659">
        <v>79.059555053710938</v>
      </c>
      <c r="FN1659">
        <v>79.479621887207031</v>
      </c>
      <c r="FO1659">
        <v>80.688568115234375</v>
      </c>
      <c r="FP1659">
        <v>79.933769226074219</v>
      </c>
      <c r="FQ1659">
        <v>76.077499389648438</v>
      </c>
      <c r="FR1659">
        <v>73.486167907714844</v>
      </c>
      <c r="FS1659">
        <v>71.984130859375</v>
      </c>
      <c r="FT1659">
        <v>71.481575012207031</v>
      </c>
      <c r="FU1659">
        <v>70.382698059082031</v>
      </c>
      <c r="FV1659">
        <v>70.116584777832031</v>
      </c>
      <c r="FW1659">
        <v>181</v>
      </c>
      <c r="FX1659">
        <v>8.9820645749568939E-2</v>
      </c>
      <c r="FY1659">
        <v>1</v>
      </c>
    </row>
    <row r="1660" spans="1:181" x14ac:dyDescent="0.2">
      <c r="A1660" t="s">
        <v>243</v>
      </c>
      <c r="B1660" t="s">
        <v>239</v>
      </c>
      <c r="C1660" t="s">
        <v>214</v>
      </c>
      <c r="D1660" t="s">
        <v>39</v>
      </c>
      <c r="E1660">
        <v>2020</v>
      </c>
      <c r="F1660" t="s">
        <v>225</v>
      </c>
      <c r="G1660" t="s">
        <v>245</v>
      </c>
      <c r="H1660">
        <v>190</v>
      </c>
      <c r="K1660">
        <v>17.000411987304688</v>
      </c>
      <c r="L1660">
        <v>16.316919326782227</v>
      </c>
      <c r="M1660">
        <v>15.869454383850098</v>
      </c>
      <c r="N1660">
        <v>16.095233917236328</v>
      </c>
      <c r="O1660">
        <v>16.897605895996094</v>
      </c>
      <c r="P1660">
        <v>17.864841461181641</v>
      </c>
      <c r="Q1660">
        <v>21.058403015136719</v>
      </c>
      <c r="R1660">
        <v>23.853580474853516</v>
      </c>
      <c r="S1660">
        <v>26.632621765136719</v>
      </c>
      <c r="T1660">
        <v>28.605922698974609</v>
      </c>
      <c r="U1660">
        <v>31.499387741088867</v>
      </c>
      <c r="V1660">
        <v>32.244945526123047</v>
      </c>
      <c r="W1660">
        <v>32.879474639892578</v>
      </c>
      <c r="X1660">
        <v>33.813491821289063</v>
      </c>
      <c r="Y1660">
        <v>34.298236846923828</v>
      </c>
      <c r="Z1660">
        <v>34.442863464355469</v>
      </c>
      <c r="AA1660">
        <v>34.738002777099609</v>
      </c>
      <c r="AB1660">
        <v>34.764270782470703</v>
      </c>
      <c r="AC1660">
        <v>33.904750823974609</v>
      </c>
      <c r="AD1660">
        <v>33.255393981933594</v>
      </c>
      <c r="AE1660">
        <v>31.197906494140625</v>
      </c>
      <c r="AF1660">
        <v>25.610105514526367</v>
      </c>
      <c r="AG1660">
        <v>20.707019805908203</v>
      </c>
      <c r="AH1660">
        <v>17.750526428222656</v>
      </c>
      <c r="AI1660">
        <v>-2.3337228298187256</v>
      </c>
      <c r="AJ1660">
        <v>-1.9329500198364258</v>
      </c>
      <c r="AK1660">
        <v>-1.5023993253707886</v>
      </c>
      <c r="AL1660">
        <v>-1.3434665203094482</v>
      </c>
      <c r="AM1660">
        <v>-1.3387143611907959</v>
      </c>
      <c r="AN1660">
        <v>-1.3670824766159058</v>
      </c>
      <c r="AO1660">
        <v>-1.5109578371047974</v>
      </c>
      <c r="AP1660">
        <v>-1.6424614191055298</v>
      </c>
      <c r="AQ1660">
        <v>-1.7669044733047485</v>
      </c>
      <c r="AR1660">
        <v>-1.874755859375</v>
      </c>
      <c r="AS1660">
        <v>-2.0376431941986084</v>
      </c>
      <c r="AT1660">
        <v>-2.089824914932251</v>
      </c>
      <c r="AU1660">
        <v>-0.74355751276016235</v>
      </c>
      <c r="AV1660">
        <v>5.0848979949951172</v>
      </c>
      <c r="AW1660">
        <v>5.1404390335083008</v>
      </c>
      <c r="AX1660">
        <v>5.2431807518005371</v>
      </c>
      <c r="AY1660">
        <v>5.3071398735046387</v>
      </c>
      <c r="AZ1660">
        <v>5.2469882965087891</v>
      </c>
      <c r="BA1660">
        <v>-1.0594381093978882</v>
      </c>
      <c r="BB1660">
        <v>-0.96835434436798096</v>
      </c>
      <c r="BC1660">
        <v>-0.87999451160430908</v>
      </c>
      <c r="BD1660">
        <v>-0.6563759446144104</v>
      </c>
      <c r="BE1660">
        <v>-1.1534963846206665</v>
      </c>
      <c r="BF1660">
        <v>-1.5092202425003052</v>
      </c>
      <c r="BG1660">
        <v>-0.92979919910430908</v>
      </c>
      <c r="BH1660">
        <v>-0.77137619256973267</v>
      </c>
      <c r="BI1660">
        <v>-0.60555160045623779</v>
      </c>
      <c r="BJ1660">
        <v>-0.55521732568740845</v>
      </c>
      <c r="BK1660">
        <v>-0.56904888153076172</v>
      </c>
      <c r="BL1660">
        <v>-0.59164738655090332</v>
      </c>
      <c r="BM1660">
        <v>-0.69739395380020142</v>
      </c>
      <c r="BN1660">
        <v>-0.79323607683181763</v>
      </c>
      <c r="BO1660">
        <v>-0.87118804454803467</v>
      </c>
      <c r="BP1660">
        <v>-0.92267400026321411</v>
      </c>
      <c r="BQ1660">
        <v>-1.0302479267120361</v>
      </c>
      <c r="BR1660">
        <v>-1.053653359413147</v>
      </c>
      <c r="BS1660">
        <v>5.5658798664808273E-2</v>
      </c>
      <c r="BT1660">
        <v>5.4319944381713867</v>
      </c>
      <c r="BU1660">
        <v>5.4773774147033691</v>
      </c>
      <c r="BV1660">
        <v>5.5677251815795898</v>
      </c>
      <c r="BW1660">
        <v>5.6301140785217285</v>
      </c>
      <c r="BX1660">
        <v>5.5810914039611816</v>
      </c>
      <c r="BY1660">
        <v>-0.24788831174373627</v>
      </c>
      <c r="BZ1660">
        <v>-0.59562945365905762</v>
      </c>
      <c r="CA1660">
        <v>-0.55219745635986328</v>
      </c>
      <c r="CB1660">
        <v>-0.43112310767173767</v>
      </c>
      <c r="CC1660">
        <v>-0.67605191469192505</v>
      </c>
      <c r="CD1660">
        <v>-0.86036056280136108</v>
      </c>
      <c r="CE1660">
        <v>4.2553979903459549E-2</v>
      </c>
      <c r="CF1660">
        <v>3.3126290887594223E-2</v>
      </c>
      <c r="CG1660">
        <v>1.5602433122694492E-2</v>
      </c>
      <c r="CH1660">
        <v>-9.2783356085419655E-3</v>
      </c>
      <c r="CI1660">
        <v>-3.5980943590402603E-2</v>
      </c>
      <c r="CJ1660">
        <v>-5.4583314806222916E-2</v>
      </c>
      <c r="CK1660">
        <v>-0.1339220404624939</v>
      </c>
      <c r="CL1660">
        <v>-0.20506520569324493</v>
      </c>
      <c r="CM1660">
        <v>-0.25081765651702881</v>
      </c>
      <c r="CN1660">
        <v>-0.26326504349708557</v>
      </c>
      <c r="CO1660">
        <v>-0.33252900838851929</v>
      </c>
      <c r="CP1660">
        <v>-0.33600404858589172</v>
      </c>
      <c r="CQ1660">
        <v>0.60919356346130371</v>
      </c>
      <c r="CR1660">
        <v>5.6723923683166504</v>
      </c>
      <c r="CS1660">
        <v>5.7107400894165039</v>
      </c>
      <c r="CT1660">
        <v>5.792503833770752</v>
      </c>
      <c r="CU1660">
        <v>5.8538050651550293</v>
      </c>
      <c r="CV1660">
        <v>5.8124904632568359</v>
      </c>
      <c r="CW1660">
        <v>0.31418859958648682</v>
      </c>
      <c r="CX1660">
        <v>-0.33748134970664978</v>
      </c>
      <c r="CY1660">
        <v>-0.32516619563102722</v>
      </c>
      <c r="CZ1660">
        <v>-0.27511370182037354</v>
      </c>
      <c r="DA1660">
        <v>-0.34537535905838013</v>
      </c>
      <c r="DB1660">
        <v>-0.41096231341362</v>
      </c>
      <c r="DC1660">
        <v>1.0149071216583252</v>
      </c>
      <c r="DD1660">
        <v>0.83762878179550171</v>
      </c>
      <c r="DE1660">
        <v>0.63675647974014282</v>
      </c>
      <c r="DF1660">
        <v>0.53666067123413086</v>
      </c>
      <c r="DG1660">
        <v>0.49708700180053711</v>
      </c>
      <c r="DH1660">
        <v>0.4824807345867157</v>
      </c>
      <c r="DI1660">
        <v>0.42954984307289124</v>
      </c>
      <c r="DJ1660">
        <v>0.38310566544532776</v>
      </c>
      <c r="DK1660">
        <v>0.36955276131629944</v>
      </c>
      <c r="DL1660">
        <v>0.39614394307136536</v>
      </c>
      <c r="DM1660">
        <v>0.36518988013267517</v>
      </c>
      <c r="DN1660">
        <v>0.38164523243904114</v>
      </c>
      <c r="DO1660">
        <v>1.1627283096313477</v>
      </c>
      <c r="DP1660">
        <v>5.9127902984619141</v>
      </c>
      <c r="DQ1660">
        <v>5.9441027641296387</v>
      </c>
      <c r="DR1660">
        <v>6.0172824859619141</v>
      </c>
      <c r="DS1660">
        <v>6.0774960517883301</v>
      </c>
      <c r="DT1660">
        <v>6.0438895225524902</v>
      </c>
      <c r="DU1660">
        <v>0.87626552581787109</v>
      </c>
      <c r="DV1660">
        <v>-7.9333245754241943E-2</v>
      </c>
      <c r="DW1660">
        <v>-9.8134934902191162E-2</v>
      </c>
      <c r="DX1660">
        <v>-0.1191042885184288</v>
      </c>
      <c r="DY1660">
        <v>-1.4698785729706287E-2</v>
      </c>
      <c r="DZ1660">
        <v>3.84359210729599E-2</v>
      </c>
      <c r="EA1660">
        <v>2.4188306331634521</v>
      </c>
      <c r="EB1660">
        <v>1.9992026090621948</v>
      </c>
      <c r="EC1660">
        <v>1.5336042642593384</v>
      </c>
      <c r="ED1660">
        <v>1.3249099254608154</v>
      </c>
      <c r="EE1660">
        <v>1.2667524814605713</v>
      </c>
      <c r="EF1660">
        <v>1.2579158544540405</v>
      </c>
      <c r="EG1660">
        <v>1.2431137561798096</v>
      </c>
      <c r="EH1660">
        <v>1.2323310375213623</v>
      </c>
      <c r="EI1660">
        <v>1.2652691602706909</v>
      </c>
      <c r="EJ1660">
        <v>1.3482257127761841</v>
      </c>
      <c r="EK1660">
        <v>1.3725851774215698</v>
      </c>
      <c r="EL1660">
        <v>1.4178168773651123</v>
      </c>
      <c r="EM1660">
        <v>1.961944580078125</v>
      </c>
      <c r="EN1660">
        <v>6.2598867416381836</v>
      </c>
      <c r="EO1660">
        <v>6.281041145324707</v>
      </c>
      <c r="EP1660">
        <v>6.3418269157409668</v>
      </c>
      <c r="EQ1660">
        <v>6.4004702568054199</v>
      </c>
      <c r="ER1660">
        <v>6.3779926300048828</v>
      </c>
      <c r="ES1660">
        <v>1.6878153085708618</v>
      </c>
      <c r="ET1660">
        <v>0.29339161515235901</v>
      </c>
      <c r="EU1660">
        <v>0.22966213524341583</v>
      </c>
      <c r="EV1660">
        <v>0.10614851862192154</v>
      </c>
      <c r="EW1660">
        <v>0.46274566650390625</v>
      </c>
      <c r="EX1660">
        <v>0.68729561567306519</v>
      </c>
      <c r="EY1660">
        <v>67.981956481933594</v>
      </c>
      <c r="EZ1660">
        <v>67.374549865722656</v>
      </c>
      <c r="FA1660">
        <v>66.99786376953125</v>
      </c>
      <c r="FB1660">
        <v>66.885475158691406</v>
      </c>
      <c r="FC1660">
        <v>66.749809265136719</v>
      </c>
      <c r="FD1660">
        <v>66.754158020019531</v>
      </c>
      <c r="FE1660">
        <v>67.346672058105469</v>
      </c>
      <c r="FF1660">
        <v>68.685394287109375</v>
      </c>
      <c r="FG1660">
        <v>71.150382995605469</v>
      </c>
      <c r="FH1660">
        <v>74.152244567871094</v>
      </c>
      <c r="FI1660">
        <v>75.645217895507813</v>
      </c>
      <c r="FJ1660">
        <v>74.285209655761719</v>
      </c>
      <c r="FK1660">
        <v>75.183578491210938</v>
      </c>
      <c r="FL1660">
        <v>77.765708923339844</v>
      </c>
      <c r="FM1660">
        <v>79.059555053710938</v>
      </c>
      <c r="FN1660">
        <v>79.479621887207031</v>
      </c>
      <c r="FO1660">
        <v>80.688568115234375</v>
      </c>
      <c r="FP1660">
        <v>79.933769226074219</v>
      </c>
      <c r="FQ1660">
        <v>76.077499389648438</v>
      </c>
      <c r="FR1660">
        <v>73.486167907714844</v>
      </c>
      <c r="FS1660">
        <v>71.984130859375</v>
      </c>
      <c r="FT1660">
        <v>71.481575012207031</v>
      </c>
      <c r="FU1660">
        <v>70.382698059082031</v>
      </c>
      <c r="FV1660">
        <v>70.116584777832031</v>
      </c>
      <c r="FW1660">
        <v>181</v>
      </c>
      <c r="FX1660">
        <v>8.9820645749568939E-2</v>
      </c>
      <c r="FY1660">
        <v>1</v>
      </c>
    </row>
    <row r="1661" spans="1:181" x14ac:dyDescent="0.2">
      <c r="A1661" t="s">
        <v>243</v>
      </c>
      <c r="B1661" t="s">
        <v>239</v>
      </c>
      <c r="C1661" t="s">
        <v>214</v>
      </c>
      <c r="D1661" t="s">
        <v>39</v>
      </c>
      <c r="E1661">
        <v>2021</v>
      </c>
      <c r="F1661" t="s">
        <v>225</v>
      </c>
      <c r="G1661" t="s">
        <v>245</v>
      </c>
      <c r="H1661">
        <v>190</v>
      </c>
      <c r="K1661">
        <v>17.000411987304688</v>
      </c>
      <c r="L1661">
        <v>16.316919326782227</v>
      </c>
      <c r="M1661">
        <v>15.869454383850098</v>
      </c>
      <c r="N1661">
        <v>16.095233917236328</v>
      </c>
      <c r="O1661">
        <v>16.897605895996094</v>
      </c>
      <c r="P1661">
        <v>17.864841461181641</v>
      </c>
      <c r="Q1661">
        <v>21.058403015136719</v>
      </c>
      <c r="R1661">
        <v>23.853580474853516</v>
      </c>
      <c r="S1661">
        <v>26.632621765136719</v>
      </c>
      <c r="T1661">
        <v>28.605922698974609</v>
      </c>
      <c r="U1661">
        <v>31.499387741088867</v>
      </c>
      <c r="V1661">
        <v>32.244945526123047</v>
      </c>
      <c r="W1661">
        <v>32.879474639892578</v>
      </c>
      <c r="X1661">
        <v>33.813491821289063</v>
      </c>
      <c r="Y1661">
        <v>34.298236846923828</v>
      </c>
      <c r="Z1661">
        <v>34.442863464355469</v>
      </c>
      <c r="AA1661">
        <v>34.738002777099609</v>
      </c>
      <c r="AB1661">
        <v>34.764270782470703</v>
      </c>
      <c r="AC1661">
        <v>33.904750823974609</v>
      </c>
      <c r="AD1661">
        <v>33.255393981933594</v>
      </c>
      <c r="AE1661">
        <v>31.197906494140625</v>
      </c>
      <c r="AF1661">
        <v>25.610105514526367</v>
      </c>
      <c r="AG1661">
        <v>20.707019805908203</v>
      </c>
      <c r="AH1661">
        <v>17.750526428222656</v>
      </c>
      <c r="AI1661">
        <v>-2.3337228298187256</v>
      </c>
      <c r="AJ1661">
        <v>-1.9329500198364258</v>
      </c>
      <c r="AK1661">
        <v>-1.5023993253707886</v>
      </c>
      <c r="AL1661">
        <v>-1.3434665203094482</v>
      </c>
      <c r="AM1661">
        <v>-1.3387143611907959</v>
      </c>
      <c r="AN1661">
        <v>-1.3670824766159058</v>
      </c>
      <c r="AO1661">
        <v>-1.5109578371047974</v>
      </c>
      <c r="AP1661">
        <v>-1.6424614191055298</v>
      </c>
      <c r="AQ1661">
        <v>-1.7669044733047485</v>
      </c>
      <c r="AR1661">
        <v>-1.874755859375</v>
      </c>
      <c r="AS1661">
        <v>-2.0376431941986084</v>
      </c>
      <c r="AT1661">
        <v>-2.089824914932251</v>
      </c>
      <c r="AU1661">
        <v>-0.74355751276016235</v>
      </c>
      <c r="AV1661">
        <v>5.0848979949951172</v>
      </c>
      <c r="AW1661">
        <v>5.1404390335083008</v>
      </c>
      <c r="AX1661">
        <v>5.2431807518005371</v>
      </c>
      <c r="AY1661">
        <v>5.3071398735046387</v>
      </c>
      <c r="AZ1661">
        <v>5.2469882965087891</v>
      </c>
      <c r="BA1661">
        <v>-1.0594381093978882</v>
      </c>
      <c r="BB1661">
        <v>-0.96835434436798096</v>
      </c>
      <c r="BC1661">
        <v>-0.87999451160430908</v>
      </c>
      <c r="BD1661">
        <v>-0.6563759446144104</v>
      </c>
      <c r="BE1661">
        <v>-1.1534963846206665</v>
      </c>
      <c r="BF1661">
        <v>-1.5092202425003052</v>
      </c>
      <c r="BG1661">
        <v>-0.92979919910430908</v>
      </c>
      <c r="BH1661">
        <v>-0.77137619256973267</v>
      </c>
      <c r="BI1661">
        <v>-0.60555160045623779</v>
      </c>
      <c r="BJ1661">
        <v>-0.55521732568740845</v>
      </c>
      <c r="BK1661">
        <v>-0.56904888153076172</v>
      </c>
      <c r="BL1661">
        <v>-0.59164738655090332</v>
      </c>
      <c r="BM1661">
        <v>-0.69739395380020142</v>
      </c>
      <c r="BN1661">
        <v>-0.79323607683181763</v>
      </c>
      <c r="BO1661">
        <v>-0.87118804454803467</v>
      </c>
      <c r="BP1661">
        <v>-0.92267400026321411</v>
      </c>
      <c r="BQ1661">
        <v>-1.0302479267120361</v>
      </c>
      <c r="BR1661">
        <v>-1.053653359413147</v>
      </c>
      <c r="BS1661">
        <v>5.5658798664808273E-2</v>
      </c>
      <c r="BT1661">
        <v>5.4319944381713867</v>
      </c>
      <c r="BU1661">
        <v>5.4773774147033691</v>
      </c>
      <c r="BV1661">
        <v>5.5677251815795898</v>
      </c>
      <c r="BW1661">
        <v>5.6301140785217285</v>
      </c>
      <c r="BX1661">
        <v>5.5810914039611816</v>
      </c>
      <c r="BY1661">
        <v>-0.24788831174373627</v>
      </c>
      <c r="BZ1661">
        <v>-0.59562945365905762</v>
      </c>
      <c r="CA1661">
        <v>-0.55219745635986328</v>
      </c>
      <c r="CB1661">
        <v>-0.43112310767173767</v>
      </c>
      <c r="CC1661">
        <v>-0.67605191469192505</v>
      </c>
      <c r="CD1661">
        <v>-0.86036056280136108</v>
      </c>
      <c r="CE1661">
        <v>4.2553979903459549E-2</v>
      </c>
      <c r="CF1661">
        <v>3.3126290887594223E-2</v>
      </c>
      <c r="CG1661">
        <v>1.5602433122694492E-2</v>
      </c>
      <c r="CH1661">
        <v>-9.2783356085419655E-3</v>
      </c>
      <c r="CI1661">
        <v>-3.5980943590402603E-2</v>
      </c>
      <c r="CJ1661">
        <v>-5.4583314806222916E-2</v>
      </c>
      <c r="CK1661">
        <v>-0.1339220404624939</v>
      </c>
      <c r="CL1661">
        <v>-0.20506520569324493</v>
      </c>
      <c r="CM1661">
        <v>-0.25081765651702881</v>
      </c>
      <c r="CN1661">
        <v>-0.26326504349708557</v>
      </c>
      <c r="CO1661">
        <v>-0.33252900838851929</v>
      </c>
      <c r="CP1661">
        <v>-0.33600404858589172</v>
      </c>
      <c r="CQ1661">
        <v>0.60919356346130371</v>
      </c>
      <c r="CR1661">
        <v>5.6723923683166504</v>
      </c>
      <c r="CS1661">
        <v>5.7107400894165039</v>
      </c>
      <c r="CT1661">
        <v>5.792503833770752</v>
      </c>
      <c r="CU1661">
        <v>5.8538050651550293</v>
      </c>
      <c r="CV1661">
        <v>5.8124904632568359</v>
      </c>
      <c r="CW1661">
        <v>0.31418859958648682</v>
      </c>
      <c r="CX1661">
        <v>-0.33748134970664978</v>
      </c>
      <c r="CY1661">
        <v>-0.32516619563102722</v>
      </c>
      <c r="CZ1661">
        <v>-0.27511370182037354</v>
      </c>
      <c r="DA1661">
        <v>-0.34537535905838013</v>
      </c>
      <c r="DB1661">
        <v>-0.41096231341362</v>
      </c>
      <c r="DC1661">
        <v>1.0149071216583252</v>
      </c>
      <c r="DD1661">
        <v>0.83762878179550171</v>
      </c>
      <c r="DE1661">
        <v>0.63675647974014282</v>
      </c>
      <c r="DF1661">
        <v>0.53666067123413086</v>
      </c>
      <c r="DG1661">
        <v>0.49708700180053711</v>
      </c>
      <c r="DH1661">
        <v>0.4824807345867157</v>
      </c>
      <c r="DI1661">
        <v>0.42954984307289124</v>
      </c>
      <c r="DJ1661">
        <v>0.38310566544532776</v>
      </c>
      <c r="DK1661">
        <v>0.36955276131629944</v>
      </c>
      <c r="DL1661">
        <v>0.39614394307136536</v>
      </c>
      <c r="DM1661">
        <v>0.36518988013267517</v>
      </c>
      <c r="DN1661">
        <v>0.38164523243904114</v>
      </c>
      <c r="DO1661">
        <v>1.1627283096313477</v>
      </c>
      <c r="DP1661">
        <v>5.9127902984619141</v>
      </c>
      <c r="DQ1661">
        <v>5.9441027641296387</v>
      </c>
      <c r="DR1661">
        <v>6.0172824859619141</v>
      </c>
      <c r="DS1661">
        <v>6.0774960517883301</v>
      </c>
      <c r="DT1661">
        <v>6.0438895225524902</v>
      </c>
      <c r="DU1661">
        <v>0.87626552581787109</v>
      </c>
      <c r="DV1661">
        <v>-7.9333245754241943E-2</v>
      </c>
      <c r="DW1661">
        <v>-9.8134934902191162E-2</v>
      </c>
      <c r="DX1661">
        <v>-0.1191042885184288</v>
      </c>
      <c r="DY1661">
        <v>-1.4698785729706287E-2</v>
      </c>
      <c r="DZ1661">
        <v>3.84359210729599E-2</v>
      </c>
      <c r="EA1661">
        <v>2.4188306331634521</v>
      </c>
      <c r="EB1661">
        <v>1.9992026090621948</v>
      </c>
      <c r="EC1661">
        <v>1.5336042642593384</v>
      </c>
      <c r="ED1661">
        <v>1.3249099254608154</v>
      </c>
      <c r="EE1661">
        <v>1.2667524814605713</v>
      </c>
      <c r="EF1661">
        <v>1.2579158544540405</v>
      </c>
      <c r="EG1661">
        <v>1.2431137561798096</v>
      </c>
      <c r="EH1661">
        <v>1.2323310375213623</v>
      </c>
      <c r="EI1661">
        <v>1.2652691602706909</v>
      </c>
      <c r="EJ1661">
        <v>1.3482257127761841</v>
      </c>
      <c r="EK1661">
        <v>1.3725851774215698</v>
      </c>
      <c r="EL1661">
        <v>1.4178168773651123</v>
      </c>
      <c r="EM1661">
        <v>1.961944580078125</v>
      </c>
      <c r="EN1661">
        <v>6.2598867416381836</v>
      </c>
      <c r="EO1661">
        <v>6.281041145324707</v>
      </c>
      <c r="EP1661">
        <v>6.3418269157409668</v>
      </c>
      <c r="EQ1661">
        <v>6.4004702568054199</v>
      </c>
      <c r="ER1661">
        <v>6.3779926300048828</v>
      </c>
      <c r="ES1661">
        <v>1.6878153085708618</v>
      </c>
      <c r="ET1661">
        <v>0.29339161515235901</v>
      </c>
      <c r="EU1661">
        <v>0.22966213524341583</v>
      </c>
      <c r="EV1661">
        <v>0.10614851862192154</v>
      </c>
      <c r="EW1661">
        <v>0.46274566650390625</v>
      </c>
      <c r="EX1661">
        <v>0.68729561567306519</v>
      </c>
      <c r="EY1661">
        <v>67.981956481933594</v>
      </c>
      <c r="EZ1661">
        <v>67.374549865722656</v>
      </c>
      <c r="FA1661">
        <v>66.99786376953125</v>
      </c>
      <c r="FB1661">
        <v>66.885475158691406</v>
      </c>
      <c r="FC1661">
        <v>66.749809265136719</v>
      </c>
      <c r="FD1661">
        <v>66.754158020019531</v>
      </c>
      <c r="FE1661">
        <v>67.346672058105469</v>
      </c>
      <c r="FF1661">
        <v>68.685394287109375</v>
      </c>
      <c r="FG1661">
        <v>71.150382995605469</v>
      </c>
      <c r="FH1661">
        <v>74.152244567871094</v>
      </c>
      <c r="FI1661">
        <v>75.645217895507813</v>
      </c>
      <c r="FJ1661">
        <v>74.285209655761719</v>
      </c>
      <c r="FK1661">
        <v>75.183578491210938</v>
      </c>
      <c r="FL1661">
        <v>77.765708923339844</v>
      </c>
      <c r="FM1661">
        <v>79.059555053710938</v>
      </c>
      <c r="FN1661">
        <v>79.479621887207031</v>
      </c>
      <c r="FO1661">
        <v>80.688568115234375</v>
      </c>
      <c r="FP1661">
        <v>79.933769226074219</v>
      </c>
      <c r="FQ1661">
        <v>76.077499389648438</v>
      </c>
      <c r="FR1661">
        <v>73.486167907714844</v>
      </c>
      <c r="FS1661">
        <v>71.984130859375</v>
      </c>
      <c r="FT1661">
        <v>71.481575012207031</v>
      </c>
      <c r="FU1661">
        <v>70.382698059082031</v>
      </c>
      <c r="FV1661">
        <v>70.116584777832031</v>
      </c>
      <c r="FW1661">
        <v>181</v>
      </c>
      <c r="FX1661">
        <v>8.9820645749568939E-2</v>
      </c>
      <c r="FY1661">
        <v>1</v>
      </c>
    </row>
    <row r="1662" spans="1:181" x14ac:dyDescent="0.2">
      <c r="A1662" t="s">
        <v>243</v>
      </c>
      <c r="B1662" t="s">
        <v>239</v>
      </c>
      <c r="C1662" t="s">
        <v>214</v>
      </c>
      <c r="D1662" t="s">
        <v>39</v>
      </c>
      <c r="E1662">
        <v>2022</v>
      </c>
      <c r="F1662" t="s">
        <v>225</v>
      </c>
      <c r="G1662" t="s">
        <v>245</v>
      </c>
      <c r="H1662">
        <v>190</v>
      </c>
      <c r="K1662">
        <v>17.000411987304688</v>
      </c>
      <c r="L1662">
        <v>16.316919326782227</v>
      </c>
      <c r="M1662">
        <v>15.869454383850098</v>
      </c>
      <c r="N1662">
        <v>16.095233917236328</v>
      </c>
      <c r="O1662">
        <v>16.897605895996094</v>
      </c>
      <c r="P1662">
        <v>17.864841461181641</v>
      </c>
      <c r="Q1662">
        <v>21.058403015136719</v>
      </c>
      <c r="R1662">
        <v>23.853580474853516</v>
      </c>
      <c r="S1662">
        <v>26.632621765136719</v>
      </c>
      <c r="T1662">
        <v>28.605922698974609</v>
      </c>
      <c r="U1662">
        <v>31.499387741088867</v>
      </c>
      <c r="V1662">
        <v>32.244945526123047</v>
      </c>
      <c r="W1662">
        <v>32.879474639892578</v>
      </c>
      <c r="X1662">
        <v>33.813491821289063</v>
      </c>
      <c r="Y1662">
        <v>34.298236846923828</v>
      </c>
      <c r="Z1662">
        <v>34.442863464355469</v>
      </c>
      <c r="AA1662">
        <v>34.738002777099609</v>
      </c>
      <c r="AB1662">
        <v>34.764270782470703</v>
      </c>
      <c r="AC1662">
        <v>33.904750823974609</v>
      </c>
      <c r="AD1662">
        <v>33.255393981933594</v>
      </c>
      <c r="AE1662">
        <v>31.197906494140625</v>
      </c>
      <c r="AF1662">
        <v>25.610105514526367</v>
      </c>
      <c r="AG1662">
        <v>20.707019805908203</v>
      </c>
      <c r="AH1662">
        <v>17.750526428222656</v>
      </c>
      <c r="AI1662">
        <v>-2.3337228298187256</v>
      </c>
      <c r="AJ1662">
        <v>-1.9329500198364258</v>
      </c>
      <c r="AK1662">
        <v>-1.5023993253707886</v>
      </c>
      <c r="AL1662">
        <v>-1.3434665203094482</v>
      </c>
      <c r="AM1662">
        <v>-1.3387143611907959</v>
      </c>
      <c r="AN1662">
        <v>-1.3670824766159058</v>
      </c>
      <c r="AO1662">
        <v>-1.5109578371047974</v>
      </c>
      <c r="AP1662">
        <v>-1.6424614191055298</v>
      </c>
      <c r="AQ1662">
        <v>-1.7669044733047485</v>
      </c>
      <c r="AR1662">
        <v>-1.874755859375</v>
      </c>
      <c r="AS1662">
        <v>-2.0376431941986084</v>
      </c>
      <c r="AT1662">
        <v>-2.089824914932251</v>
      </c>
      <c r="AU1662">
        <v>-0.74355751276016235</v>
      </c>
      <c r="AV1662">
        <v>5.0848979949951172</v>
      </c>
      <c r="AW1662">
        <v>5.1404390335083008</v>
      </c>
      <c r="AX1662">
        <v>5.2431807518005371</v>
      </c>
      <c r="AY1662">
        <v>5.3071398735046387</v>
      </c>
      <c r="AZ1662">
        <v>5.2469882965087891</v>
      </c>
      <c r="BA1662">
        <v>-1.0594381093978882</v>
      </c>
      <c r="BB1662">
        <v>-0.96835434436798096</v>
      </c>
      <c r="BC1662">
        <v>-0.87999451160430908</v>
      </c>
      <c r="BD1662">
        <v>-0.6563759446144104</v>
      </c>
      <c r="BE1662">
        <v>-1.1534963846206665</v>
      </c>
      <c r="BF1662">
        <v>-1.5092202425003052</v>
      </c>
      <c r="BG1662">
        <v>-0.92979919910430908</v>
      </c>
      <c r="BH1662">
        <v>-0.77137619256973267</v>
      </c>
      <c r="BI1662">
        <v>-0.60555160045623779</v>
      </c>
      <c r="BJ1662">
        <v>-0.55521732568740845</v>
      </c>
      <c r="BK1662">
        <v>-0.56904888153076172</v>
      </c>
      <c r="BL1662">
        <v>-0.59164738655090332</v>
      </c>
      <c r="BM1662">
        <v>-0.69739395380020142</v>
      </c>
      <c r="BN1662">
        <v>-0.79323607683181763</v>
      </c>
      <c r="BO1662">
        <v>-0.87118804454803467</v>
      </c>
      <c r="BP1662">
        <v>-0.92267400026321411</v>
      </c>
      <c r="BQ1662">
        <v>-1.0302479267120361</v>
      </c>
      <c r="BR1662">
        <v>-1.053653359413147</v>
      </c>
      <c r="BS1662">
        <v>5.5658798664808273E-2</v>
      </c>
      <c r="BT1662">
        <v>5.4319944381713867</v>
      </c>
      <c r="BU1662">
        <v>5.4773774147033691</v>
      </c>
      <c r="BV1662">
        <v>5.5677251815795898</v>
      </c>
      <c r="BW1662">
        <v>5.6301140785217285</v>
      </c>
      <c r="BX1662">
        <v>5.5810914039611816</v>
      </c>
      <c r="BY1662">
        <v>-0.24788831174373627</v>
      </c>
      <c r="BZ1662">
        <v>-0.59562945365905762</v>
      </c>
      <c r="CA1662">
        <v>-0.55219745635986328</v>
      </c>
      <c r="CB1662">
        <v>-0.43112310767173767</v>
      </c>
      <c r="CC1662">
        <v>-0.67605191469192505</v>
      </c>
      <c r="CD1662">
        <v>-0.86036056280136108</v>
      </c>
      <c r="CE1662">
        <v>4.2553979903459549E-2</v>
      </c>
      <c r="CF1662">
        <v>3.3126290887594223E-2</v>
      </c>
      <c r="CG1662">
        <v>1.5602433122694492E-2</v>
      </c>
      <c r="CH1662">
        <v>-9.2783356085419655E-3</v>
      </c>
      <c r="CI1662">
        <v>-3.5980943590402603E-2</v>
      </c>
      <c r="CJ1662">
        <v>-5.4583314806222916E-2</v>
      </c>
      <c r="CK1662">
        <v>-0.1339220404624939</v>
      </c>
      <c r="CL1662">
        <v>-0.20506520569324493</v>
      </c>
      <c r="CM1662">
        <v>-0.25081765651702881</v>
      </c>
      <c r="CN1662">
        <v>-0.26326504349708557</v>
      </c>
      <c r="CO1662">
        <v>-0.33252900838851929</v>
      </c>
      <c r="CP1662">
        <v>-0.33600404858589172</v>
      </c>
      <c r="CQ1662">
        <v>0.60919356346130371</v>
      </c>
      <c r="CR1662">
        <v>5.6723923683166504</v>
      </c>
      <c r="CS1662">
        <v>5.7107400894165039</v>
      </c>
      <c r="CT1662">
        <v>5.792503833770752</v>
      </c>
      <c r="CU1662">
        <v>5.8538050651550293</v>
      </c>
      <c r="CV1662">
        <v>5.8124904632568359</v>
      </c>
      <c r="CW1662">
        <v>0.31418859958648682</v>
      </c>
      <c r="CX1662">
        <v>-0.33748134970664978</v>
      </c>
      <c r="CY1662">
        <v>-0.32516619563102722</v>
      </c>
      <c r="CZ1662">
        <v>-0.27511370182037354</v>
      </c>
      <c r="DA1662">
        <v>-0.34537535905838013</v>
      </c>
      <c r="DB1662">
        <v>-0.41096231341362</v>
      </c>
      <c r="DC1662">
        <v>1.0149071216583252</v>
      </c>
      <c r="DD1662">
        <v>0.83762878179550171</v>
      </c>
      <c r="DE1662">
        <v>0.63675647974014282</v>
      </c>
      <c r="DF1662">
        <v>0.53666067123413086</v>
      </c>
      <c r="DG1662">
        <v>0.49708700180053711</v>
      </c>
      <c r="DH1662">
        <v>0.4824807345867157</v>
      </c>
      <c r="DI1662">
        <v>0.42954984307289124</v>
      </c>
      <c r="DJ1662">
        <v>0.38310566544532776</v>
      </c>
      <c r="DK1662">
        <v>0.36955276131629944</v>
      </c>
      <c r="DL1662">
        <v>0.39614394307136536</v>
      </c>
      <c r="DM1662">
        <v>0.36518988013267517</v>
      </c>
      <c r="DN1662">
        <v>0.38164523243904114</v>
      </c>
      <c r="DO1662">
        <v>1.1627283096313477</v>
      </c>
      <c r="DP1662">
        <v>5.9127902984619141</v>
      </c>
      <c r="DQ1662">
        <v>5.9441027641296387</v>
      </c>
      <c r="DR1662">
        <v>6.0172824859619141</v>
      </c>
      <c r="DS1662">
        <v>6.0774960517883301</v>
      </c>
      <c r="DT1662">
        <v>6.0438895225524902</v>
      </c>
      <c r="DU1662">
        <v>0.87626552581787109</v>
      </c>
      <c r="DV1662">
        <v>-7.9333245754241943E-2</v>
      </c>
      <c r="DW1662">
        <v>-9.8134934902191162E-2</v>
      </c>
      <c r="DX1662">
        <v>-0.1191042885184288</v>
      </c>
      <c r="DY1662">
        <v>-1.4698785729706287E-2</v>
      </c>
      <c r="DZ1662">
        <v>3.84359210729599E-2</v>
      </c>
      <c r="EA1662">
        <v>2.4188306331634521</v>
      </c>
      <c r="EB1662">
        <v>1.9992026090621948</v>
      </c>
      <c r="EC1662">
        <v>1.5336042642593384</v>
      </c>
      <c r="ED1662">
        <v>1.3249099254608154</v>
      </c>
      <c r="EE1662">
        <v>1.2667524814605713</v>
      </c>
      <c r="EF1662">
        <v>1.2579158544540405</v>
      </c>
      <c r="EG1662">
        <v>1.2431137561798096</v>
      </c>
      <c r="EH1662">
        <v>1.2323310375213623</v>
      </c>
      <c r="EI1662">
        <v>1.2652691602706909</v>
      </c>
      <c r="EJ1662">
        <v>1.3482257127761841</v>
      </c>
      <c r="EK1662">
        <v>1.3725851774215698</v>
      </c>
      <c r="EL1662">
        <v>1.4178168773651123</v>
      </c>
      <c r="EM1662">
        <v>1.961944580078125</v>
      </c>
      <c r="EN1662">
        <v>6.2598867416381836</v>
      </c>
      <c r="EO1662">
        <v>6.281041145324707</v>
      </c>
      <c r="EP1662">
        <v>6.3418269157409668</v>
      </c>
      <c r="EQ1662">
        <v>6.4004702568054199</v>
      </c>
      <c r="ER1662">
        <v>6.3779926300048828</v>
      </c>
      <c r="ES1662">
        <v>1.6878153085708618</v>
      </c>
      <c r="ET1662">
        <v>0.29339161515235901</v>
      </c>
      <c r="EU1662">
        <v>0.22966213524341583</v>
      </c>
      <c r="EV1662">
        <v>0.10614851862192154</v>
      </c>
      <c r="EW1662">
        <v>0.46274566650390625</v>
      </c>
      <c r="EX1662">
        <v>0.68729561567306519</v>
      </c>
      <c r="EY1662">
        <v>67.981956481933594</v>
      </c>
      <c r="EZ1662">
        <v>67.374549865722656</v>
      </c>
      <c r="FA1662">
        <v>66.99786376953125</v>
      </c>
      <c r="FB1662">
        <v>66.885475158691406</v>
      </c>
      <c r="FC1662">
        <v>66.749809265136719</v>
      </c>
      <c r="FD1662">
        <v>66.754158020019531</v>
      </c>
      <c r="FE1662">
        <v>67.346672058105469</v>
      </c>
      <c r="FF1662">
        <v>68.685394287109375</v>
      </c>
      <c r="FG1662">
        <v>71.150382995605469</v>
      </c>
      <c r="FH1662">
        <v>74.152244567871094</v>
      </c>
      <c r="FI1662">
        <v>75.645217895507813</v>
      </c>
      <c r="FJ1662">
        <v>74.285209655761719</v>
      </c>
      <c r="FK1662">
        <v>75.183578491210938</v>
      </c>
      <c r="FL1662">
        <v>77.765708923339844</v>
      </c>
      <c r="FM1662">
        <v>79.059555053710938</v>
      </c>
      <c r="FN1662">
        <v>79.479621887207031</v>
      </c>
      <c r="FO1662">
        <v>80.688568115234375</v>
      </c>
      <c r="FP1662">
        <v>79.933769226074219</v>
      </c>
      <c r="FQ1662">
        <v>76.077499389648438</v>
      </c>
      <c r="FR1662">
        <v>73.486167907714844</v>
      </c>
      <c r="FS1662">
        <v>71.984130859375</v>
      </c>
      <c r="FT1662">
        <v>71.481575012207031</v>
      </c>
      <c r="FU1662">
        <v>70.382698059082031</v>
      </c>
      <c r="FV1662">
        <v>70.116584777832031</v>
      </c>
      <c r="FW1662">
        <v>181</v>
      </c>
      <c r="FX1662">
        <v>8.9820645749568939E-2</v>
      </c>
      <c r="FY1662">
        <v>1</v>
      </c>
    </row>
    <row r="1663" spans="1:181" x14ac:dyDescent="0.2">
      <c r="A1663" t="s">
        <v>243</v>
      </c>
      <c r="B1663" t="s">
        <v>239</v>
      </c>
      <c r="C1663" t="s">
        <v>214</v>
      </c>
      <c r="D1663" t="s">
        <v>39</v>
      </c>
      <c r="E1663">
        <v>2023</v>
      </c>
      <c r="F1663" t="s">
        <v>225</v>
      </c>
      <c r="G1663" t="s">
        <v>245</v>
      </c>
      <c r="H1663">
        <v>190</v>
      </c>
      <c r="K1663">
        <v>17.000411987304688</v>
      </c>
      <c r="L1663">
        <v>16.316919326782227</v>
      </c>
      <c r="M1663">
        <v>15.869454383850098</v>
      </c>
      <c r="N1663">
        <v>16.095233917236328</v>
      </c>
      <c r="O1663">
        <v>16.897605895996094</v>
      </c>
      <c r="P1663">
        <v>17.864841461181641</v>
      </c>
      <c r="Q1663">
        <v>21.058403015136719</v>
      </c>
      <c r="R1663">
        <v>23.853580474853516</v>
      </c>
      <c r="S1663">
        <v>26.632621765136719</v>
      </c>
      <c r="T1663">
        <v>28.605922698974609</v>
      </c>
      <c r="U1663">
        <v>31.499387741088867</v>
      </c>
      <c r="V1663">
        <v>32.244945526123047</v>
      </c>
      <c r="W1663">
        <v>32.879474639892578</v>
      </c>
      <c r="X1663">
        <v>33.813491821289063</v>
      </c>
      <c r="Y1663">
        <v>34.298236846923828</v>
      </c>
      <c r="Z1663">
        <v>34.442863464355469</v>
      </c>
      <c r="AA1663">
        <v>34.738002777099609</v>
      </c>
      <c r="AB1663">
        <v>34.764270782470703</v>
      </c>
      <c r="AC1663">
        <v>33.904750823974609</v>
      </c>
      <c r="AD1663">
        <v>33.255393981933594</v>
      </c>
      <c r="AE1663">
        <v>31.197906494140625</v>
      </c>
      <c r="AF1663">
        <v>25.610105514526367</v>
      </c>
      <c r="AG1663">
        <v>20.707019805908203</v>
      </c>
      <c r="AH1663">
        <v>17.750526428222656</v>
      </c>
      <c r="AI1663">
        <v>-2.3337228298187256</v>
      </c>
      <c r="AJ1663">
        <v>-1.9329500198364258</v>
      </c>
      <c r="AK1663">
        <v>-1.5023993253707886</v>
      </c>
      <c r="AL1663">
        <v>-1.3434665203094482</v>
      </c>
      <c r="AM1663">
        <v>-1.3387143611907959</v>
      </c>
      <c r="AN1663">
        <v>-1.3670824766159058</v>
      </c>
      <c r="AO1663">
        <v>-1.5109578371047974</v>
      </c>
      <c r="AP1663">
        <v>-1.6424614191055298</v>
      </c>
      <c r="AQ1663">
        <v>-1.7669044733047485</v>
      </c>
      <c r="AR1663">
        <v>-1.874755859375</v>
      </c>
      <c r="AS1663">
        <v>-2.0376431941986084</v>
      </c>
      <c r="AT1663">
        <v>-2.089824914932251</v>
      </c>
      <c r="AU1663">
        <v>-0.74355751276016235</v>
      </c>
      <c r="AV1663">
        <v>5.0848979949951172</v>
      </c>
      <c r="AW1663">
        <v>5.1404390335083008</v>
      </c>
      <c r="AX1663">
        <v>5.2431807518005371</v>
      </c>
      <c r="AY1663">
        <v>5.3071398735046387</v>
      </c>
      <c r="AZ1663">
        <v>5.2469882965087891</v>
      </c>
      <c r="BA1663">
        <v>-1.0594381093978882</v>
      </c>
      <c r="BB1663">
        <v>-0.96835434436798096</v>
      </c>
      <c r="BC1663">
        <v>-0.87999451160430908</v>
      </c>
      <c r="BD1663">
        <v>-0.6563759446144104</v>
      </c>
      <c r="BE1663">
        <v>-1.1534963846206665</v>
      </c>
      <c r="BF1663">
        <v>-1.5092202425003052</v>
      </c>
      <c r="BG1663">
        <v>-0.92979919910430908</v>
      </c>
      <c r="BH1663">
        <v>-0.77137619256973267</v>
      </c>
      <c r="BI1663">
        <v>-0.60555160045623779</v>
      </c>
      <c r="BJ1663">
        <v>-0.55521732568740845</v>
      </c>
      <c r="BK1663">
        <v>-0.56904888153076172</v>
      </c>
      <c r="BL1663">
        <v>-0.59164738655090332</v>
      </c>
      <c r="BM1663">
        <v>-0.69739395380020142</v>
      </c>
      <c r="BN1663">
        <v>-0.79323607683181763</v>
      </c>
      <c r="BO1663">
        <v>-0.87118804454803467</v>
      </c>
      <c r="BP1663">
        <v>-0.92267400026321411</v>
      </c>
      <c r="BQ1663">
        <v>-1.0302479267120361</v>
      </c>
      <c r="BR1663">
        <v>-1.053653359413147</v>
      </c>
      <c r="BS1663">
        <v>5.5658798664808273E-2</v>
      </c>
      <c r="BT1663">
        <v>5.4319944381713867</v>
      </c>
      <c r="BU1663">
        <v>5.4773774147033691</v>
      </c>
      <c r="BV1663">
        <v>5.5677251815795898</v>
      </c>
      <c r="BW1663">
        <v>5.6301140785217285</v>
      </c>
      <c r="BX1663">
        <v>5.5810914039611816</v>
      </c>
      <c r="BY1663">
        <v>-0.24788831174373627</v>
      </c>
      <c r="BZ1663">
        <v>-0.59562945365905762</v>
      </c>
      <c r="CA1663">
        <v>-0.55219745635986328</v>
      </c>
      <c r="CB1663">
        <v>-0.43112310767173767</v>
      </c>
      <c r="CC1663">
        <v>-0.67605191469192505</v>
      </c>
      <c r="CD1663">
        <v>-0.86036056280136108</v>
      </c>
      <c r="CE1663">
        <v>4.2553979903459549E-2</v>
      </c>
      <c r="CF1663">
        <v>3.3126290887594223E-2</v>
      </c>
      <c r="CG1663">
        <v>1.5602433122694492E-2</v>
      </c>
      <c r="CH1663">
        <v>-9.2783356085419655E-3</v>
      </c>
      <c r="CI1663">
        <v>-3.5980943590402603E-2</v>
      </c>
      <c r="CJ1663">
        <v>-5.4583314806222916E-2</v>
      </c>
      <c r="CK1663">
        <v>-0.1339220404624939</v>
      </c>
      <c r="CL1663">
        <v>-0.20506520569324493</v>
      </c>
      <c r="CM1663">
        <v>-0.25081765651702881</v>
      </c>
      <c r="CN1663">
        <v>-0.26326504349708557</v>
      </c>
      <c r="CO1663">
        <v>-0.33252900838851929</v>
      </c>
      <c r="CP1663">
        <v>-0.33600404858589172</v>
      </c>
      <c r="CQ1663">
        <v>0.60919356346130371</v>
      </c>
      <c r="CR1663">
        <v>5.6723923683166504</v>
      </c>
      <c r="CS1663">
        <v>5.7107400894165039</v>
      </c>
      <c r="CT1663">
        <v>5.792503833770752</v>
      </c>
      <c r="CU1663">
        <v>5.8538050651550293</v>
      </c>
      <c r="CV1663">
        <v>5.8124904632568359</v>
      </c>
      <c r="CW1663">
        <v>0.31418859958648682</v>
      </c>
      <c r="CX1663">
        <v>-0.33748134970664978</v>
      </c>
      <c r="CY1663">
        <v>-0.32516619563102722</v>
      </c>
      <c r="CZ1663">
        <v>-0.27511370182037354</v>
      </c>
      <c r="DA1663">
        <v>-0.34537535905838013</v>
      </c>
      <c r="DB1663">
        <v>-0.41096231341362</v>
      </c>
      <c r="DC1663">
        <v>1.0149071216583252</v>
      </c>
      <c r="DD1663">
        <v>0.83762878179550171</v>
      </c>
      <c r="DE1663">
        <v>0.63675647974014282</v>
      </c>
      <c r="DF1663">
        <v>0.53666067123413086</v>
      </c>
      <c r="DG1663">
        <v>0.49708700180053711</v>
      </c>
      <c r="DH1663">
        <v>0.4824807345867157</v>
      </c>
      <c r="DI1663">
        <v>0.42954984307289124</v>
      </c>
      <c r="DJ1663">
        <v>0.38310566544532776</v>
      </c>
      <c r="DK1663">
        <v>0.36955276131629944</v>
      </c>
      <c r="DL1663">
        <v>0.39614394307136536</v>
      </c>
      <c r="DM1663">
        <v>0.36518988013267517</v>
      </c>
      <c r="DN1663">
        <v>0.38164523243904114</v>
      </c>
      <c r="DO1663">
        <v>1.1627283096313477</v>
      </c>
      <c r="DP1663">
        <v>5.9127902984619141</v>
      </c>
      <c r="DQ1663">
        <v>5.9441027641296387</v>
      </c>
      <c r="DR1663">
        <v>6.0172824859619141</v>
      </c>
      <c r="DS1663">
        <v>6.0774960517883301</v>
      </c>
      <c r="DT1663">
        <v>6.0438895225524902</v>
      </c>
      <c r="DU1663">
        <v>0.87626552581787109</v>
      </c>
      <c r="DV1663">
        <v>-7.9333245754241943E-2</v>
      </c>
      <c r="DW1663">
        <v>-9.8134934902191162E-2</v>
      </c>
      <c r="DX1663">
        <v>-0.1191042885184288</v>
      </c>
      <c r="DY1663">
        <v>-1.4698785729706287E-2</v>
      </c>
      <c r="DZ1663">
        <v>3.84359210729599E-2</v>
      </c>
      <c r="EA1663">
        <v>2.4188306331634521</v>
      </c>
      <c r="EB1663">
        <v>1.9992026090621948</v>
      </c>
      <c r="EC1663">
        <v>1.5336042642593384</v>
      </c>
      <c r="ED1663">
        <v>1.3249099254608154</v>
      </c>
      <c r="EE1663">
        <v>1.2667524814605713</v>
      </c>
      <c r="EF1663">
        <v>1.2579158544540405</v>
      </c>
      <c r="EG1663">
        <v>1.2431137561798096</v>
      </c>
      <c r="EH1663">
        <v>1.2323310375213623</v>
      </c>
      <c r="EI1663">
        <v>1.2652691602706909</v>
      </c>
      <c r="EJ1663">
        <v>1.3482257127761841</v>
      </c>
      <c r="EK1663">
        <v>1.3725851774215698</v>
      </c>
      <c r="EL1663">
        <v>1.4178168773651123</v>
      </c>
      <c r="EM1663">
        <v>1.961944580078125</v>
      </c>
      <c r="EN1663">
        <v>6.2598867416381836</v>
      </c>
      <c r="EO1663">
        <v>6.281041145324707</v>
      </c>
      <c r="EP1663">
        <v>6.3418269157409668</v>
      </c>
      <c r="EQ1663">
        <v>6.4004702568054199</v>
      </c>
      <c r="ER1663">
        <v>6.3779926300048828</v>
      </c>
      <c r="ES1663">
        <v>1.6878153085708618</v>
      </c>
      <c r="ET1663">
        <v>0.29339161515235901</v>
      </c>
      <c r="EU1663">
        <v>0.22966213524341583</v>
      </c>
      <c r="EV1663">
        <v>0.10614851862192154</v>
      </c>
      <c r="EW1663">
        <v>0.46274566650390625</v>
      </c>
      <c r="EX1663">
        <v>0.68729561567306519</v>
      </c>
      <c r="EY1663">
        <v>67.981956481933594</v>
      </c>
      <c r="EZ1663">
        <v>67.374549865722656</v>
      </c>
      <c r="FA1663">
        <v>66.99786376953125</v>
      </c>
      <c r="FB1663">
        <v>66.885475158691406</v>
      </c>
      <c r="FC1663">
        <v>66.749809265136719</v>
      </c>
      <c r="FD1663">
        <v>66.754158020019531</v>
      </c>
      <c r="FE1663">
        <v>67.346672058105469</v>
      </c>
      <c r="FF1663">
        <v>68.685394287109375</v>
      </c>
      <c r="FG1663">
        <v>71.150382995605469</v>
      </c>
      <c r="FH1663">
        <v>74.152244567871094</v>
      </c>
      <c r="FI1663">
        <v>75.645217895507813</v>
      </c>
      <c r="FJ1663">
        <v>74.285209655761719</v>
      </c>
      <c r="FK1663">
        <v>75.183578491210938</v>
      </c>
      <c r="FL1663">
        <v>77.765708923339844</v>
      </c>
      <c r="FM1663">
        <v>79.059555053710938</v>
      </c>
      <c r="FN1663">
        <v>79.479621887207031</v>
      </c>
      <c r="FO1663">
        <v>80.688568115234375</v>
      </c>
      <c r="FP1663">
        <v>79.933769226074219</v>
      </c>
      <c r="FQ1663">
        <v>76.077499389648438</v>
      </c>
      <c r="FR1663">
        <v>73.486167907714844</v>
      </c>
      <c r="FS1663">
        <v>71.984130859375</v>
      </c>
      <c r="FT1663">
        <v>71.481575012207031</v>
      </c>
      <c r="FU1663">
        <v>70.382698059082031</v>
      </c>
      <c r="FV1663">
        <v>70.116584777832031</v>
      </c>
      <c r="FW1663">
        <v>181</v>
      </c>
      <c r="FX1663">
        <v>8.9820645749568939E-2</v>
      </c>
      <c r="FY1663">
        <v>1</v>
      </c>
    </row>
    <row r="1664" spans="1:181" x14ac:dyDescent="0.2">
      <c r="A1664" t="s">
        <v>243</v>
      </c>
      <c r="B1664" t="s">
        <v>239</v>
      </c>
      <c r="C1664" t="s">
        <v>214</v>
      </c>
      <c r="D1664" t="s">
        <v>39</v>
      </c>
      <c r="E1664">
        <v>2024</v>
      </c>
      <c r="F1664" t="s">
        <v>225</v>
      </c>
      <c r="G1664" t="s">
        <v>245</v>
      </c>
      <c r="H1664">
        <v>190</v>
      </c>
      <c r="K1664">
        <v>17.000411987304688</v>
      </c>
      <c r="L1664">
        <v>16.316919326782227</v>
      </c>
      <c r="M1664">
        <v>15.869454383850098</v>
      </c>
      <c r="N1664">
        <v>16.095233917236328</v>
      </c>
      <c r="O1664">
        <v>16.897605895996094</v>
      </c>
      <c r="P1664">
        <v>17.864841461181641</v>
      </c>
      <c r="Q1664">
        <v>21.058403015136719</v>
      </c>
      <c r="R1664">
        <v>23.853580474853516</v>
      </c>
      <c r="S1664">
        <v>26.632621765136719</v>
      </c>
      <c r="T1664">
        <v>28.605922698974609</v>
      </c>
      <c r="U1664">
        <v>31.499387741088867</v>
      </c>
      <c r="V1664">
        <v>32.244945526123047</v>
      </c>
      <c r="W1664">
        <v>32.879474639892578</v>
      </c>
      <c r="X1664">
        <v>33.813491821289063</v>
      </c>
      <c r="Y1664">
        <v>34.298236846923828</v>
      </c>
      <c r="Z1664">
        <v>34.442863464355469</v>
      </c>
      <c r="AA1664">
        <v>34.738002777099609</v>
      </c>
      <c r="AB1664">
        <v>34.764270782470703</v>
      </c>
      <c r="AC1664">
        <v>33.904750823974609</v>
      </c>
      <c r="AD1664">
        <v>33.255393981933594</v>
      </c>
      <c r="AE1664">
        <v>31.197906494140625</v>
      </c>
      <c r="AF1664">
        <v>25.610105514526367</v>
      </c>
      <c r="AG1664">
        <v>20.707019805908203</v>
      </c>
      <c r="AH1664">
        <v>17.750526428222656</v>
      </c>
      <c r="AI1664">
        <v>-2.3337228298187256</v>
      </c>
      <c r="AJ1664">
        <v>-1.9329500198364258</v>
      </c>
      <c r="AK1664">
        <v>-1.5023993253707886</v>
      </c>
      <c r="AL1664">
        <v>-1.3434665203094482</v>
      </c>
      <c r="AM1664">
        <v>-1.3387143611907959</v>
      </c>
      <c r="AN1664">
        <v>-1.3670824766159058</v>
      </c>
      <c r="AO1664">
        <v>-1.5109578371047974</v>
      </c>
      <c r="AP1664">
        <v>-1.6424614191055298</v>
      </c>
      <c r="AQ1664">
        <v>-1.7669044733047485</v>
      </c>
      <c r="AR1664">
        <v>-1.874755859375</v>
      </c>
      <c r="AS1664">
        <v>-2.0376431941986084</v>
      </c>
      <c r="AT1664">
        <v>-2.089824914932251</v>
      </c>
      <c r="AU1664">
        <v>-0.74355751276016235</v>
      </c>
      <c r="AV1664">
        <v>5.0848979949951172</v>
      </c>
      <c r="AW1664">
        <v>5.1404390335083008</v>
      </c>
      <c r="AX1664">
        <v>5.2431807518005371</v>
      </c>
      <c r="AY1664">
        <v>5.3071398735046387</v>
      </c>
      <c r="AZ1664">
        <v>5.2469882965087891</v>
      </c>
      <c r="BA1664">
        <v>-1.0594381093978882</v>
      </c>
      <c r="BB1664">
        <v>-0.96835434436798096</v>
      </c>
      <c r="BC1664">
        <v>-0.87999451160430908</v>
      </c>
      <c r="BD1664">
        <v>-0.6563759446144104</v>
      </c>
      <c r="BE1664">
        <v>-1.1534963846206665</v>
      </c>
      <c r="BF1664">
        <v>-1.5092202425003052</v>
      </c>
      <c r="BG1664">
        <v>-0.92979919910430908</v>
      </c>
      <c r="BH1664">
        <v>-0.77137619256973267</v>
      </c>
      <c r="BI1664">
        <v>-0.60555160045623779</v>
      </c>
      <c r="BJ1664">
        <v>-0.55521732568740845</v>
      </c>
      <c r="BK1664">
        <v>-0.56904888153076172</v>
      </c>
      <c r="BL1664">
        <v>-0.59164738655090332</v>
      </c>
      <c r="BM1664">
        <v>-0.69739395380020142</v>
      </c>
      <c r="BN1664">
        <v>-0.79323607683181763</v>
      </c>
      <c r="BO1664">
        <v>-0.87118804454803467</v>
      </c>
      <c r="BP1664">
        <v>-0.92267400026321411</v>
      </c>
      <c r="BQ1664">
        <v>-1.0302479267120361</v>
      </c>
      <c r="BR1664">
        <v>-1.053653359413147</v>
      </c>
      <c r="BS1664">
        <v>5.5658798664808273E-2</v>
      </c>
      <c r="BT1664">
        <v>5.4319944381713867</v>
      </c>
      <c r="BU1664">
        <v>5.4773774147033691</v>
      </c>
      <c r="BV1664">
        <v>5.5677251815795898</v>
      </c>
      <c r="BW1664">
        <v>5.6301140785217285</v>
      </c>
      <c r="BX1664">
        <v>5.5810914039611816</v>
      </c>
      <c r="BY1664">
        <v>-0.24788831174373627</v>
      </c>
      <c r="BZ1664">
        <v>-0.59562945365905762</v>
      </c>
      <c r="CA1664">
        <v>-0.55219745635986328</v>
      </c>
      <c r="CB1664">
        <v>-0.43112310767173767</v>
      </c>
      <c r="CC1664">
        <v>-0.67605191469192505</v>
      </c>
      <c r="CD1664">
        <v>-0.86036056280136108</v>
      </c>
      <c r="CE1664">
        <v>4.2553979903459549E-2</v>
      </c>
      <c r="CF1664">
        <v>3.3126290887594223E-2</v>
      </c>
      <c r="CG1664">
        <v>1.5602433122694492E-2</v>
      </c>
      <c r="CH1664">
        <v>-9.2783356085419655E-3</v>
      </c>
      <c r="CI1664">
        <v>-3.5980943590402603E-2</v>
      </c>
      <c r="CJ1664">
        <v>-5.4583314806222916E-2</v>
      </c>
      <c r="CK1664">
        <v>-0.1339220404624939</v>
      </c>
      <c r="CL1664">
        <v>-0.20506520569324493</v>
      </c>
      <c r="CM1664">
        <v>-0.25081765651702881</v>
      </c>
      <c r="CN1664">
        <v>-0.26326504349708557</v>
      </c>
      <c r="CO1664">
        <v>-0.33252900838851929</v>
      </c>
      <c r="CP1664">
        <v>-0.33600404858589172</v>
      </c>
      <c r="CQ1664">
        <v>0.60919356346130371</v>
      </c>
      <c r="CR1664">
        <v>5.6723923683166504</v>
      </c>
      <c r="CS1664">
        <v>5.7107400894165039</v>
      </c>
      <c r="CT1664">
        <v>5.792503833770752</v>
      </c>
      <c r="CU1664">
        <v>5.8538050651550293</v>
      </c>
      <c r="CV1664">
        <v>5.8124904632568359</v>
      </c>
      <c r="CW1664">
        <v>0.31418859958648682</v>
      </c>
      <c r="CX1664">
        <v>-0.33748134970664978</v>
      </c>
      <c r="CY1664">
        <v>-0.32516619563102722</v>
      </c>
      <c r="CZ1664">
        <v>-0.27511370182037354</v>
      </c>
      <c r="DA1664">
        <v>-0.34537535905838013</v>
      </c>
      <c r="DB1664">
        <v>-0.41096231341362</v>
      </c>
      <c r="DC1664">
        <v>1.0149071216583252</v>
      </c>
      <c r="DD1664">
        <v>0.83762878179550171</v>
      </c>
      <c r="DE1664">
        <v>0.63675647974014282</v>
      </c>
      <c r="DF1664">
        <v>0.53666067123413086</v>
      </c>
      <c r="DG1664">
        <v>0.49708700180053711</v>
      </c>
      <c r="DH1664">
        <v>0.4824807345867157</v>
      </c>
      <c r="DI1664">
        <v>0.42954984307289124</v>
      </c>
      <c r="DJ1664">
        <v>0.38310566544532776</v>
      </c>
      <c r="DK1664">
        <v>0.36955276131629944</v>
      </c>
      <c r="DL1664">
        <v>0.39614394307136536</v>
      </c>
      <c r="DM1664">
        <v>0.36518988013267517</v>
      </c>
      <c r="DN1664">
        <v>0.38164523243904114</v>
      </c>
      <c r="DO1664">
        <v>1.1627283096313477</v>
      </c>
      <c r="DP1664">
        <v>5.9127902984619141</v>
      </c>
      <c r="DQ1664">
        <v>5.9441027641296387</v>
      </c>
      <c r="DR1664">
        <v>6.0172824859619141</v>
      </c>
      <c r="DS1664">
        <v>6.0774960517883301</v>
      </c>
      <c r="DT1664">
        <v>6.0438895225524902</v>
      </c>
      <c r="DU1664">
        <v>0.87626552581787109</v>
      </c>
      <c r="DV1664">
        <v>-7.9333245754241943E-2</v>
      </c>
      <c r="DW1664">
        <v>-9.8134934902191162E-2</v>
      </c>
      <c r="DX1664">
        <v>-0.1191042885184288</v>
      </c>
      <c r="DY1664">
        <v>-1.4698785729706287E-2</v>
      </c>
      <c r="DZ1664">
        <v>3.84359210729599E-2</v>
      </c>
      <c r="EA1664">
        <v>2.4188306331634521</v>
      </c>
      <c r="EB1664">
        <v>1.9992026090621948</v>
      </c>
      <c r="EC1664">
        <v>1.5336042642593384</v>
      </c>
      <c r="ED1664">
        <v>1.3249099254608154</v>
      </c>
      <c r="EE1664">
        <v>1.2667524814605713</v>
      </c>
      <c r="EF1664">
        <v>1.2579158544540405</v>
      </c>
      <c r="EG1664">
        <v>1.2431137561798096</v>
      </c>
      <c r="EH1664">
        <v>1.2323310375213623</v>
      </c>
      <c r="EI1664">
        <v>1.2652691602706909</v>
      </c>
      <c r="EJ1664">
        <v>1.3482257127761841</v>
      </c>
      <c r="EK1664">
        <v>1.3725851774215698</v>
      </c>
      <c r="EL1664">
        <v>1.4178168773651123</v>
      </c>
      <c r="EM1664">
        <v>1.961944580078125</v>
      </c>
      <c r="EN1664">
        <v>6.2598867416381836</v>
      </c>
      <c r="EO1664">
        <v>6.281041145324707</v>
      </c>
      <c r="EP1664">
        <v>6.3418269157409668</v>
      </c>
      <c r="EQ1664">
        <v>6.4004702568054199</v>
      </c>
      <c r="ER1664">
        <v>6.3779926300048828</v>
      </c>
      <c r="ES1664">
        <v>1.6878153085708618</v>
      </c>
      <c r="ET1664">
        <v>0.29339161515235901</v>
      </c>
      <c r="EU1664">
        <v>0.22966213524341583</v>
      </c>
      <c r="EV1664">
        <v>0.10614851862192154</v>
      </c>
      <c r="EW1664">
        <v>0.46274566650390625</v>
      </c>
      <c r="EX1664">
        <v>0.68729561567306519</v>
      </c>
      <c r="EY1664">
        <v>67.981956481933594</v>
      </c>
      <c r="EZ1664">
        <v>67.374549865722656</v>
      </c>
      <c r="FA1664">
        <v>66.99786376953125</v>
      </c>
      <c r="FB1664">
        <v>66.885475158691406</v>
      </c>
      <c r="FC1664">
        <v>66.749809265136719</v>
      </c>
      <c r="FD1664">
        <v>66.754158020019531</v>
      </c>
      <c r="FE1664">
        <v>67.346672058105469</v>
      </c>
      <c r="FF1664">
        <v>68.685394287109375</v>
      </c>
      <c r="FG1664">
        <v>71.150382995605469</v>
      </c>
      <c r="FH1664">
        <v>74.152244567871094</v>
      </c>
      <c r="FI1664">
        <v>75.645217895507813</v>
      </c>
      <c r="FJ1664">
        <v>74.285209655761719</v>
      </c>
      <c r="FK1664">
        <v>75.183578491210938</v>
      </c>
      <c r="FL1664">
        <v>77.765708923339844</v>
      </c>
      <c r="FM1664">
        <v>79.059555053710938</v>
      </c>
      <c r="FN1664">
        <v>79.479621887207031</v>
      </c>
      <c r="FO1664">
        <v>80.688568115234375</v>
      </c>
      <c r="FP1664">
        <v>79.933769226074219</v>
      </c>
      <c r="FQ1664">
        <v>76.077499389648438</v>
      </c>
      <c r="FR1664">
        <v>73.486167907714844</v>
      </c>
      <c r="FS1664">
        <v>71.984130859375</v>
      </c>
      <c r="FT1664">
        <v>71.481575012207031</v>
      </c>
      <c r="FU1664">
        <v>70.382698059082031</v>
      </c>
      <c r="FV1664">
        <v>70.116584777832031</v>
      </c>
      <c r="FW1664">
        <v>181</v>
      </c>
      <c r="FX1664">
        <v>8.9820645749568939E-2</v>
      </c>
      <c r="FY1664">
        <v>1</v>
      </c>
    </row>
    <row r="1665" spans="1:181" x14ac:dyDescent="0.2">
      <c r="A1665" t="s">
        <v>243</v>
      </c>
      <c r="B1665" t="s">
        <v>239</v>
      </c>
      <c r="C1665" t="s">
        <v>214</v>
      </c>
      <c r="D1665" t="s">
        <v>39</v>
      </c>
      <c r="E1665">
        <v>2025</v>
      </c>
      <c r="F1665" t="s">
        <v>225</v>
      </c>
      <c r="G1665" t="s">
        <v>245</v>
      </c>
      <c r="H1665">
        <v>190</v>
      </c>
      <c r="K1665">
        <v>17.000411987304688</v>
      </c>
      <c r="L1665">
        <v>16.316919326782227</v>
      </c>
      <c r="M1665">
        <v>15.869454383850098</v>
      </c>
      <c r="N1665">
        <v>16.095233917236328</v>
      </c>
      <c r="O1665">
        <v>16.897605895996094</v>
      </c>
      <c r="P1665">
        <v>17.864841461181641</v>
      </c>
      <c r="Q1665">
        <v>21.058403015136719</v>
      </c>
      <c r="R1665">
        <v>23.853580474853516</v>
      </c>
      <c r="S1665">
        <v>26.632621765136719</v>
      </c>
      <c r="T1665">
        <v>28.605922698974609</v>
      </c>
      <c r="U1665">
        <v>31.499387741088867</v>
      </c>
      <c r="V1665">
        <v>32.244945526123047</v>
      </c>
      <c r="W1665">
        <v>32.879474639892578</v>
      </c>
      <c r="X1665">
        <v>33.813491821289063</v>
      </c>
      <c r="Y1665">
        <v>34.298236846923828</v>
      </c>
      <c r="Z1665">
        <v>34.442863464355469</v>
      </c>
      <c r="AA1665">
        <v>34.738002777099609</v>
      </c>
      <c r="AB1665">
        <v>34.764270782470703</v>
      </c>
      <c r="AC1665">
        <v>33.904750823974609</v>
      </c>
      <c r="AD1665">
        <v>33.255393981933594</v>
      </c>
      <c r="AE1665">
        <v>31.197906494140625</v>
      </c>
      <c r="AF1665">
        <v>25.610105514526367</v>
      </c>
      <c r="AG1665">
        <v>20.707019805908203</v>
      </c>
      <c r="AH1665">
        <v>17.750526428222656</v>
      </c>
      <c r="AI1665">
        <v>-2.3337228298187256</v>
      </c>
      <c r="AJ1665">
        <v>-1.9329500198364258</v>
      </c>
      <c r="AK1665">
        <v>-1.5023993253707886</v>
      </c>
      <c r="AL1665">
        <v>-1.3434665203094482</v>
      </c>
      <c r="AM1665">
        <v>-1.3387143611907959</v>
      </c>
      <c r="AN1665">
        <v>-1.3670824766159058</v>
      </c>
      <c r="AO1665">
        <v>-1.5109578371047974</v>
      </c>
      <c r="AP1665">
        <v>-1.6424614191055298</v>
      </c>
      <c r="AQ1665">
        <v>-1.7669044733047485</v>
      </c>
      <c r="AR1665">
        <v>-1.874755859375</v>
      </c>
      <c r="AS1665">
        <v>-2.0376431941986084</v>
      </c>
      <c r="AT1665">
        <v>-2.089824914932251</v>
      </c>
      <c r="AU1665">
        <v>-0.74355751276016235</v>
      </c>
      <c r="AV1665">
        <v>5.0848979949951172</v>
      </c>
      <c r="AW1665">
        <v>5.1404390335083008</v>
      </c>
      <c r="AX1665">
        <v>5.2431807518005371</v>
      </c>
      <c r="AY1665">
        <v>5.3071398735046387</v>
      </c>
      <c r="AZ1665">
        <v>5.2469882965087891</v>
      </c>
      <c r="BA1665">
        <v>-1.0594381093978882</v>
      </c>
      <c r="BB1665">
        <v>-0.96835434436798096</v>
      </c>
      <c r="BC1665">
        <v>-0.87999451160430908</v>
      </c>
      <c r="BD1665">
        <v>-0.6563759446144104</v>
      </c>
      <c r="BE1665">
        <v>-1.1534963846206665</v>
      </c>
      <c r="BF1665">
        <v>-1.5092202425003052</v>
      </c>
      <c r="BG1665">
        <v>-0.92979919910430908</v>
      </c>
      <c r="BH1665">
        <v>-0.77137619256973267</v>
      </c>
      <c r="BI1665">
        <v>-0.60555160045623779</v>
      </c>
      <c r="BJ1665">
        <v>-0.55521732568740845</v>
      </c>
      <c r="BK1665">
        <v>-0.56904888153076172</v>
      </c>
      <c r="BL1665">
        <v>-0.59164738655090332</v>
      </c>
      <c r="BM1665">
        <v>-0.69739395380020142</v>
      </c>
      <c r="BN1665">
        <v>-0.79323607683181763</v>
      </c>
      <c r="BO1665">
        <v>-0.87118804454803467</v>
      </c>
      <c r="BP1665">
        <v>-0.92267400026321411</v>
      </c>
      <c r="BQ1665">
        <v>-1.0302479267120361</v>
      </c>
      <c r="BR1665">
        <v>-1.053653359413147</v>
      </c>
      <c r="BS1665">
        <v>5.5658798664808273E-2</v>
      </c>
      <c r="BT1665">
        <v>5.4319944381713867</v>
      </c>
      <c r="BU1665">
        <v>5.4773774147033691</v>
      </c>
      <c r="BV1665">
        <v>5.5677251815795898</v>
      </c>
      <c r="BW1665">
        <v>5.6301140785217285</v>
      </c>
      <c r="BX1665">
        <v>5.5810914039611816</v>
      </c>
      <c r="BY1665">
        <v>-0.24788831174373627</v>
      </c>
      <c r="BZ1665">
        <v>-0.59562945365905762</v>
      </c>
      <c r="CA1665">
        <v>-0.55219745635986328</v>
      </c>
      <c r="CB1665">
        <v>-0.43112310767173767</v>
      </c>
      <c r="CC1665">
        <v>-0.67605191469192505</v>
      </c>
      <c r="CD1665">
        <v>-0.86036056280136108</v>
      </c>
      <c r="CE1665">
        <v>4.2553979903459549E-2</v>
      </c>
      <c r="CF1665">
        <v>3.3126290887594223E-2</v>
      </c>
      <c r="CG1665">
        <v>1.5602433122694492E-2</v>
      </c>
      <c r="CH1665">
        <v>-9.2783356085419655E-3</v>
      </c>
      <c r="CI1665">
        <v>-3.5980943590402603E-2</v>
      </c>
      <c r="CJ1665">
        <v>-5.4583314806222916E-2</v>
      </c>
      <c r="CK1665">
        <v>-0.1339220404624939</v>
      </c>
      <c r="CL1665">
        <v>-0.20506520569324493</v>
      </c>
      <c r="CM1665">
        <v>-0.25081765651702881</v>
      </c>
      <c r="CN1665">
        <v>-0.26326504349708557</v>
      </c>
      <c r="CO1665">
        <v>-0.33252900838851929</v>
      </c>
      <c r="CP1665">
        <v>-0.33600404858589172</v>
      </c>
      <c r="CQ1665">
        <v>0.60919356346130371</v>
      </c>
      <c r="CR1665">
        <v>5.6723923683166504</v>
      </c>
      <c r="CS1665">
        <v>5.7107400894165039</v>
      </c>
      <c r="CT1665">
        <v>5.792503833770752</v>
      </c>
      <c r="CU1665">
        <v>5.8538050651550293</v>
      </c>
      <c r="CV1665">
        <v>5.8124904632568359</v>
      </c>
      <c r="CW1665">
        <v>0.31418859958648682</v>
      </c>
      <c r="CX1665">
        <v>-0.33748134970664978</v>
      </c>
      <c r="CY1665">
        <v>-0.32516619563102722</v>
      </c>
      <c r="CZ1665">
        <v>-0.27511370182037354</v>
      </c>
      <c r="DA1665">
        <v>-0.34537535905838013</v>
      </c>
      <c r="DB1665">
        <v>-0.41096231341362</v>
      </c>
      <c r="DC1665">
        <v>1.0149071216583252</v>
      </c>
      <c r="DD1665">
        <v>0.83762878179550171</v>
      </c>
      <c r="DE1665">
        <v>0.63675647974014282</v>
      </c>
      <c r="DF1665">
        <v>0.53666067123413086</v>
      </c>
      <c r="DG1665">
        <v>0.49708700180053711</v>
      </c>
      <c r="DH1665">
        <v>0.4824807345867157</v>
      </c>
      <c r="DI1665">
        <v>0.42954984307289124</v>
      </c>
      <c r="DJ1665">
        <v>0.38310566544532776</v>
      </c>
      <c r="DK1665">
        <v>0.36955276131629944</v>
      </c>
      <c r="DL1665">
        <v>0.39614394307136536</v>
      </c>
      <c r="DM1665">
        <v>0.36518988013267517</v>
      </c>
      <c r="DN1665">
        <v>0.38164523243904114</v>
      </c>
      <c r="DO1665">
        <v>1.1627283096313477</v>
      </c>
      <c r="DP1665">
        <v>5.9127902984619141</v>
      </c>
      <c r="DQ1665">
        <v>5.9441027641296387</v>
      </c>
      <c r="DR1665">
        <v>6.0172824859619141</v>
      </c>
      <c r="DS1665">
        <v>6.0774960517883301</v>
      </c>
      <c r="DT1665">
        <v>6.0438895225524902</v>
      </c>
      <c r="DU1665">
        <v>0.87626552581787109</v>
      </c>
      <c r="DV1665">
        <v>-7.9333245754241943E-2</v>
      </c>
      <c r="DW1665">
        <v>-9.8134934902191162E-2</v>
      </c>
      <c r="DX1665">
        <v>-0.1191042885184288</v>
      </c>
      <c r="DY1665">
        <v>-1.4698785729706287E-2</v>
      </c>
      <c r="DZ1665">
        <v>3.84359210729599E-2</v>
      </c>
      <c r="EA1665">
        <v>2.4188306331634521</v>
      </c>
      <c r="EB1665">
        <v>1.9992026090621948</v>
      </c>
      <c r="EC1665">
        <v>1.5336042642593384</v>
      </c>
      <c r="ED1665">
        <v>1.3249099254608154</v>
      </c>
      <c r="EE1665">
        <v>1.2667524814605713</v>
      </c>
      <c r="EF1665">
        <v>1.2579158544540405</v>
      </c>
      <c r="EG1665">
        <v>1.2431137561798096</v>
      </c>
      <c r="EH1665">
        <v>1.2323310375213623</v>
      </c>
      <c r="EI1665">
        <v>1.2652691602706909</v>
      </c>
      <c r="EJ1665">
        <v>1.3482257127761841</v>
      </c>
      <c r="EK1665">
        <v>1.3725851774215698</v>
      </c>
      <c r="EL1665">
        <v>1.4178168773651123</v>
      </c>
      <c r="EM1665">
        <v>1.961944580078125</v>
      </c>
      <c r="EN1665">
        <v>6.2598867416381836</v>
      </c>
      <c r="EO1665">
        <v>6.281041145324707</v>
      </c>
      <c r="EP1665">
        <v>6.3418269157409668</v>
      </c>
      <c r="EQ1665">
        <v>6.4004702568054199</v>
      </c>
      <c r="ER1665">
        <v>6.3779926300048828</v>
      </c>
      <c r="ES1665">
        <v>1.6878153085708618</v>
      </c>
      <c r="ET1665">
        <v>0.29339161515235901</v>
      </c>
      <c r="EU1665">
        <v>0.22966213524341583</v>
      </c>
      <c r="EV1665">
        <v>0.10614851862192154</v>
      </c>
      <c r="EW1665">
        <v>0.46274566650390625</v>
      </c>
      <c r="EX1665">
        <v>0.68729561567306519</v>
      </c>
      <c r="EY1665">
        <v>67.981956481933594</v>
      </c>
      <c r="EZ1665">
        <v>67.374549865722656</v>
      </c>
      <c r="FA1665">
        <v>66.99786376953125</v>
      </c>
      <c r="FB1665">
        <v>66.885475158691406</v>
      </c>
      <c r="FC1665">
        <v>66.749809265136719</v>
      </c>
      <c r="FD1665">
        <v>66.754158020019531</v>
      </c>
      <c r="FE1665">
        <v>67.346672058105469</v>
      </c>
      <c r="FF1665">
        <v>68.685394287109375</v>
      </c>
      <c r="FG1665">
        <v>71.150382995605469</v>
      </c>
      <c r="FH1665">
        <v>74.152244567871094</v>
      </c>
      <c r="FI1665">
        <v>75.645217895507813</v>
      </c>
      <c r="FJ1665">
        <v>74.285209655761719</v>
      </c>
      <c r="FK1665">
        <v>75.183578491210938</v>
      </c>
      <c r="FL1665">
        <v>77.765708923339844</v>
      </c>
      <c r="FM1665">
        <v>79.059555053710938</v>
      </c>
      <c r="FN1665">
        <v>79.479621887207031</v>
      </c>
      <c r="FO1665">
        <v>80.688568115234375</v>
      </c>
      <c r="FP1665">
        <v>79.933769226074219</v>
      </c>
      <c r="FQ1665">
        <v>76.077499389648438</v>
      </c>
      <c r="FR1665">
        <v>73.486167907714844</v>
      </c>
      <c r="FS1665">
        <v>71.984130859375</v>
      </c>
      <c r="FT1665">
        <v>71.481575012207031</v>
      </c>
      <c r="FU1665">
        <v>70.382698059082031</v>
      </c>
      <c r="FV1665">
        <v>70.116584777832031</v>
      </c>
      <c r="FW1665">
        <v>181</v>
      </c>
      <c r="FX1665">
        <v>8.9820645749568939E-2</v>
      </c>
      <c r="FY1665">
        <v>1</v>
      </c>
    </row>
    <row r="1666" spans="1:181" x14ac:dyDescent="0.2">
      <c r="A1666" t="s">
        <v>243</v>
      </c>
      <c r="B1666" t="s">
        <v>239</v>
      </c>
      <c r="C1666" t="s">
        <v>214</v>
      </c>
      <c r="D1666" t="s">
        <v>40</v>
      </c>
      <c r="E1666">
        <v>2015</v>
      </c>
      <c r="F1666" t="s">
        <v>225</v>
      </c>
      <c r="G1666" t="s">
        <v>245</v>
      </c>
      <c r="H1666">
        <v>178</v>
      </c>
      <c r="K1666">
        <v>16.520769119262695</v>
      </c>
      <c r="L1666">
        <v>15.903952598571777</v>
      </c>
      <c r="M1666">
        <v>15.464328765869141</v>
      </c>
      <c r="N1666">
        <v>15.655817985534668</v>
      </c>
      <c r="O1666">
        <v>16.450897216796875</v>
      </c>
      <c r="P1666">
        <v>17.444927215576172</v>
      </c>
      <c r="Q1666">
        <v>20.603778839111328</v>
      </c>
      <c r="R1666">
        <v>23.053417205810547</v>
      </c>
      <c r="S1666">
        <v>25.520864486694336</v>
      </c>
      <c r="T1666">
        <v>27.313144683837891</v>
      </c>
      <c r="U1666">
        <v>30.409446716308594</v>
      </c>
      <c r="V1666">
        <v>31.898843765258789</v>
      </c>
      <c r="W1666">
        <v>32.585941314697266</v>
      </c>
      <c r="X1666">
        <v>33.211597442626953</v>
      </c>
      <c r="Y1666">
        <v>33.259513854980469</v>
      </c>
      <c r="Z1666">
        <v>33.286922454833984</v>
      </c>
      <c r="AA1666">
        <v>33.136714935302734</v>
      </c>
      <c r="AB1666">
        <v>33.116252899169922</v>
      </c>
      <c r="AC1666">
        <v>32.583652496337891</v>
      </c>
      <c r="AD1666">
        <v>32.300506591796875</v>
      </c>
      <c r="AE1666">
        <v>30.117515563964844</v>
      </c>
      <c r="AF1666">
        <v>24.694347381591797</v>
      </c>
      <c r="AG1666">
        <v>20.00312614440918</v>
      </c>
      <c r="AH1666">
        <v>17.187040328979492</v>
      </c>
      <c r="AI1666">
        <v>-2.2408218383789062</v>
      </c>
      <c r="AJ1666">
        <v>-1.9300848245620728</v>
      </c>
      <c r="AK1666">
        <v>-1.528080940246582</v>
      </c>
      <c r="AL1666">
        <v>-1.3188515901565552</v>
      </c>
      <c r="AM1666">
        <v>-1.3143130540847778</v>
      </c>
      <c r="AN1666">
        <v>-1.3412039279937744</v>
      </c>
      <c r="AO1666">
        <v>-1.483033299446106</v>
      </c>
      <c r="AP1666">
        <v>-1.5967925786972046</v>
      </c>
      <c r="AQ1666">
        <v>-1.698222279548645</v>
      </c>
      <c r="AR1666">
        <v>-1.7988413572311401</v>
      </c>
      <c r="AS1666">
        <v>-1.9947465658187866</v>
      </c>
      <c r="AT1666">
        <v>-2.0960235595703125</v>
      </c>
      <c r="AU1666">
        <v>-0.76260900497436523</v>
      </c>
      <c r="AV1666">
        <v>4.9116182327270508</v>
      </c>
      <c r="AW1666">
        <v>4.9545888900756836</v>
      </c>
      <c r="AX1666">
        <v>5.0130820274353027</v>
      </c>
      <c r="AY1666">
        <v>5.0394773483276367</v>
      </c>
      <c r="AZ1666">
        <v>4.9763803482055664</v>
      </c>
      <c r="BA1666">
        <v>-0.98361539840698242</v>
      </c>
      <c r="BB1666">
        <v>-0.94361233711242676</v>
      </c>
      <c r="BC1666">
        <v>-0.8530234694480896</v>
      </c>
      <c r="BD1666">
        <v>-0.63052332401275635</v>
      </c>
      <c r="BE1666">
        <v>-1.0225414037704468</v>
      </c>
      <c r="BF1666">
        <v>-1.3340617418289185</v>
      </c>
      <c r="BG1666">
        <v>-0.89398431777954102</v>
      </c>
      <c r="BH1666">
        <v>-0.76947700977325439</v>
      </c>
      <c r="BI1666">
        <v>-0.61401385068893433</v>
      </c>
      <c r="BJ1666">
        <v>-0.54376715421676636</v>
      </c>
      <c r="BK1666">
        <v>-0.55808466672897339</v>
      </c>
      <c r="BL1666">
        <v>-0.58136481046676636</v>
      </c>
      <c r="BM1666">
        <v>-0.68551063537597656</v>
      </c>
      <c r="BN1666">
        <v>-0.77207487821578979</v>
      </c>
      <c r="BO1666">
        <v>-0.83978557586669922</v>
      </c>
      <c r="BP1666">
        <v>-0.88773894309997559</v>
      </c>
      <c r="BQ1666">
        <v>-1.0064841508865356</v>
      </c>
      <c r="BR1666">
        <v>-1.0554190874099731</v>
      </c>
      <c r="BS1666">
        <v>3.2560564577579498E-2</v>
      </c>
      <c r="BT1666">
        <v>5.2545952796936035</v>
      </c>
      <c r="BU1666">
        <v>5.288424015045166</v>
      </c>
      <c r="BV1666">
        <v>5.3344378471374512</v>
      </c>
      <c r="BW1666">
        <v>5.3561439514160156</v>
      </c>
      <c r="BX1666">
        <v>5.3023934364318848</v>
      </c>
      <c r="BY1666">
        <v>-0.19418065249919891</v>
      </c>
      <c r="BZ1666">
        <v>-0.56858575344085693</v>
      </c>
      <c r="CA1666">
        <v>-0.52347582578659058</v>
      </c>
      <c r="CB1666">
        <v>-0.40471458435058594</v>
      </c>
      <c r="CC1666">
        <v>-0.58642476797103882</v>
      </c>
      <c r="CD1666">
        <v>-0.74657356739044189</v>
      </c>
      <c r="CE1666">
        <v>3.8831260055303574E-2</v>
      </c>
      <c r="CF1666">
        <v>3.4356456249952316E-2</v>
      </c>
      <c r="CG1666">
        <v>1.9066205248236656E-2</v>
      </c>
      <c r="CH1666">
        <v>-6.9460161030292511E-3</v>
      </c>
      <c r="CI1666">
        <v>-3.4323222935199738E-2</v>
      </c>
      <c r="CJ1666">
        <v>-5.5102605372667313E-2</v>
      </c>
      <c r="CK1666">
        <v>-0.13314884901046753</v>
      </c>
      <c r="CL1666">
        <v>-0.20087786018848419</v>
      </c>
      <c r="CM1666">
        <v>-0.24523493647575378</v>
      </c>
      <c r="CN1666">
        <v>-0.25671219825744629</v>
      </c>
      <c r="CO1666">
        <v>-0.32201659679412842</v>
      </c>
      <c r="CP1666">
        <v>-0.33469969034194946</v>
      </c>
      <c r="CQ1666">
        <v>0.58329260349273682</v>
      </c>
      <c r="CR1666">
        <v>5.4921398162841797</v>
      </c>
      <c r="CS1666">
        <v>5.5196371078491211</v>
      </c>
      <c r="CT1666">
        <v>5.5570082664489746</v>
      </c>
      <c r="CU1666">
        <v>5.5754666328430176</v>
      </c>
      <c r="CV1666">
        <v>5.5281887054443359</v>
      </c>
      <c r="CW1666">
        <v>0.35257947444915771</v>
      </c>
      <c r="CX1666">
        <v>-0.30884349346160889</v>
      </c>
      <c r="CY1666">
        <v>-0.29523211717605591</v>
      </c>
      <c r="CZ1666">
        <v>-0.24832014739513397</v>
      </c>
      <c r="DA1666">
        <v>-0.28437167406082153</v>
      </c>
      <c r="DB1666">
        <v>-0.33968102931976318</v>
      </c>
      <c r="DC1666">
        <v>0.97164684534072876</v>
      </c>
      <c r="DD1666">
        <v>0.83818989992141724</v>
      </c>
      <c r="DE1666">
        <v>0.65214627981185913</v>
      </c>
      <c r="DF1666">
        <v>0.52987509965896606</v>
      </c>
      <c r="DG1666">
        <v>0.48943823575973511</v>
      </c>
      <c r="DH1666">
        <v>0.47115960717201233</v>
      </c>
      <c r="DI1666">
        <v>0.41921290755271912</v>
      </c>
      <c r="DJ1666">
        <v>0.37031912803649902</v>
      </c>
      <c r="DK1666">
        <v>0.34931570291519165</v>
      </c>
      <c r="DL1666">
        <v>0.3743145763874054</v>
      </c>
      <c r="DM1666">
        <v>0.36245095729827881</v>
      </c>
      <c r="DN1666">
        <v>0.38601976633071899</v>
      </c>
      <c r="DO1666">
        <v>1.1340246200561523</v>
      </c>
      <c r="DP1666">
        <v>5.7296843528747559</v>
      </c>
      <c r="DQ1666">
        <v>5.7508502006530762</v>
      </c>
      <c r="DR1666">
        <v>5.779578685760498</v>
      </c>
      <c r="DS1666">
        <v>5.7947893142700195</v>
      </c>
      <c r="DT1666">
        <v>5.7539839744567871</v>
      </c>
      <c r="DU1666">
        <v>0.89933961629867554</v>
      </c>
      <c r="DV1666">
        <v>-4.910123348236084E-2</v>
      </c>
      <c r="DW1666">
        <v>-6.6988430917263031E-2</v>
      </c>
      <c r="DX1666">
        <v>-9.1925717890262604E-2</v>
      </c>
      <c r="DY1666">
        <v>1.7681414261460304E-2</v>
      </c>
      <c r="DZ1666">
        <v>6.7211493849754333E-2</v>
      </c>
      <c r="EA1666">
        <v>2.3184843063354492</v>
      </c>
      <c r="EB1666">
        <v>1.9987977743148804</v>
      </c>
      <c r="EC1666">
        <v>1.5662133693695068</v>
      </c>
      <c r="ED1666">
        <v>1.3049595355987549</v>
      </c>
      <c r="EE1666">
        <v>1.2456666231155396</v>
      </c>
      <c r="EF1666">
        <v>1.2309986352920532</v>
      </c>
      <c r="EG1666">
        <v>1.2167356014251709</v>
      </c>
      <c r="EH1666">
        <v>1.1950368881225586</v>
      </c>
      <c r="EI1666">
        <v>1.2077523469924927</v>
      </c>
      <c r="EJ1666">
        <v>1.2854169607162476</v>
      </c>
      <c r="EK1666">
        <v>1.3507133722305298</v>
      </c>
      <c r="EL1666">
        <v>1.4266241788864136</v>
      </c>
      <c r="EM1666">
        <v>1.9291942119598389</v>
      </c>
      <c r="EN1666">
        <v>6.0726613998413086</v>
      </c>
      <c r="EO1666">
        <v>6.0846853256225586</v>
      </c>
      <c r="EP1666">
        <v>6.1009345054626465</v>
      </c>
      <c r="EQ1666">
        <v>6.1114559173583984</v>
      </c>
      <c r="ER1666">
        <v>6.0799970626831055</v>
      </c>
      <c r="ES1666">
        <v>1.6887743473052979</v>
      </c>
      <c r="ET1666">
        <v>0.32592535018920898</v>
      </c>
      <c r="EU1666">
        <v>0.2625592052936554</v>
      </c>
      <c r="EV1666">
        <v>0.13388299942016602</v>
      </c>
      <c r="EW1666">
        <v>0.4537980854511261</v>
      </c>
      <c r="EX1666">
        <v>0.65469968318939209</v>
      </c>
      <c r="EY1666">
        <v>71.082084655761719</v>
      </c>
      <c r="EZ1666">
        <v>71.290885925292969</v>
      </c>
      <c r="FA1666">
        <v>70.588981628417969</v>
      </c>
      <c r="FB1666">
        <v>70.526054382324219</v>
      </c>
      <c r="FC1666">
        <v>70.236618041992188</v>
      </c>
      <c r="FD1666">
        <v>69.75213623046875</v>
      </c>
      <c r="FE1666">
        <v>69.870384216308594</v>
      </c>
      <c r="FF1666">
        <v>69.570518493652344</v>
      </c>
      <c r="FG1666">
        <v>71.294898986816406</v>
      </c>
      <c r="FH1666">
        <v>74.048934936523438</v>
      </c>
      <c r="FI1666">
        <v>77.721343994140625</v>
      </c>
      <c r="FJ1666">
        <v>80.302909851074219</v>
      </c>
      <c r="FK1666">
        <v>81.728912353515625</v>
      </c>
      <c r="FL1666">
        <v>82.3697509765625</v>
      </c>
      <c r="FM1666">
        <v>81.951576232910156</v>
      </c>
      <c r="FN1666">
        <v>81.682968139648438</v>
      </c>
      <c r="FO1666">
        <v>81.072181701660156</v>
      </c>
      <c r="FP1666">
        <v>80.094940185546875</v>
      </c>
      <c r="FQ1666">
        <v>77.330726623535156</v>
      </c>
      <c r="FR1666">
        <v>75.889739990234375</v>
      </c>
      <c r="FS1666">
        <v>74.100303649902344</v>
      </c>
      <c r="FT1666">
        <v>73.289665222167969</v>
      </c>
      <c r="FU1666">
        <v>72.425758361816406</v>
      </c>
      <c r="FV1666">
        <v>72.389724731445312</v>
      </c>
      <c r="FW1666">
        <v>181</v>
      </c>
      <c r="FX1666">
        <v>8.9820645749568939E-2</v>
      </c>
      <c r="FY1666">
        <v>1</v>
      </c>
    </row>
    <row r="1667" spans="1:181" x14ac:dyDescent="0.2">
      <c r="A1667" t="s">
        <v>243</v>
      </c>
      <c r="B1667" t="s">
        <v>239</v>
      </c>
      <c r="C1667" t="s">
        <v>214</v>
      </c>
      <c r="D1667" t="s">
        <v>40</v>
      </c>
      <c r="E1667">
        <v>2016</v>
      </c>
      <c r="F1667" t="s">
        <v>225</v>
      </c>
      <c r="G1667" t="s">
        <v>245</v>
      </c>
      <c r="H1667">
        <v>190</v>
      </c>
      <c r="K1667">
        <v>17.634529113769531</v>
      </c>
      <c r="L1667">
        <v>16.976129531860352</v>
      </c>
      <c r="M1667">
        <v>16.506868362426758</v>
      </c>
      <c r="N1667">
        <v>16.711267471313477</v>
      </c>
      <c r="O1667">
        <v>17.559946060180664</v>
      </c>
      <c r="P1667">
        <v>18.620990753173828</v>
      </c>
      <c r="Q1667">
        <v>21.9927978515625</v>
      </c>
      <c r="R1667">
        <v>24.607580184936523</v>
      </c>
      <c r="S1667">
        <v>27.241371154785156</v>
      </c>
      <c r="T1667">
        <v>29.15447998046875</v>
      </c>
      <c r="U1667">
        <v>32.459522247314453</v>
      </c>
      <c r="V1667">
        <v>34.049327850341797</v>
      </c>
      <c r="W1667">
        <v>34.782745361328125</v>
      </c>
      <c r="X1667">
        <v>35.450584411621094</v>
      </c>
      <c r="Y1667">
        <v>35.501728057861328</v>
      </c>
      <c r="Z1667">
        <v>35.530982971191406</v>
      </c>
      <c r="AA1667">
        <v>35.370651245117187</v>
      </c>
      <c r="AB1667">
        <v>35.348808288574219</v>
      </c>
      <c r="AC1667">
        <v>34.780303955078125</v>
      </c>
      <c r="AD1667">
        <v>34.478065490722656</v>
      </c>
      <c r="AE1667">
        <v>32.147911071777344</v>
      </c>
      <c r="AF1667">
        <v>26.359134674072266</v>
      </c>
      <c r="AG1667">
        <v>21.351650238037109</v>
      </c>
      <c r="AH1667">
        <v>18.34571647644043</v>
      </c>
      <c r="AI1667">
        <v>-2.3137929439544678</v>
      </c>
      <c r="AJ1667">
        <v>-1.9929059743881226</v>
      </c>
      <c r="AK1667">
        <v>-1.5780959129333496</v>
      </c>
      <c r="AL1667">
        <v>-1.362820029258728</v>
      </c>
      <c r="AM1667">
        <v>-1.3590689897537231</v>
      </c>
      <c r="AN1667">
        <v>-1.3875633478164673</v>
      </c>
      <c r="AO1667">
        <v>-1.5367692708969116</v>
      </c>
      <c r="AP1667">
        <v>-1.6566208600997925</v>
      </c>
      <c r="AQ1667">
        <v>-1.7629333734512329</v>
      </c>
      <c r="AR1667">
        <v>-1.8672820329666138</v>
      </c>
      <c r="AS1667">
        <v>-2.0719201564788818</v>
      </c>
      <c r="AT1667">
        <v>-2.1769897937774658</v>
      </c>
      <c r="AU1667">
        <v>-0.76791346073150635</v>
      </c>
      <c r="AV1667">
        <v>5.2626256942749023</v>
      </c>
      <c r="AW1667">
        <v>5.3079633712768555</v>
      </c>
      <c r="AX1667">
        <v>5.3696761131286621</v>
      </c>
      <c r="AY1667">
        <v>5.3975791931152344</v>
      </c>
      <c r="AZ1667">
        <v>5.3307704925537109</v>
      </c>
      <c r="BA1667">
        <v>-1.0041518211364746</v>
      </c>
      <c r="BB1667">
        <v>-0.98548096418380737</v>
      </c>
      <c r="BC1667">
        <v>-0.89142203330993652</v>
      </c>
      <c r="BD1667">
        <v>-0.65993714332580566</v>
      </c>
      <c r="BE1667">
        <v>-1.0661888122558594</v>
      </c>
      <c r="BF1667">
        <v>-1.3899333477020264</v>
      </c>
      <c r="BG1667">
        <v>-0.92229688167572021</v>
      </c>
      <c r="BH1667">
        <v>-0.79381448030471802</v>
      </c>
      <c r="BI1667">
        <v>-0.63372021913528442</v>
      </c>
      <c r="BJ1667">
        <v>-0.56203532218933105</v>
      </c>
      <c r="BK1667">
        <v>-0.57776558399200439</v>
      </c>
      <c r="BL1667">
        <v>-0.60252946615219116</v>
      </c>
      <c r="BM1667">
        <v>-0.7128022313117981</v>
      </c>
      <c r="BN1667">
        <v>-0.80455696582794189</v>
      </c>
      <c r="BO1667">
        <v>-0.87603247165679932</v>
      </c>
      <c r="BP1667">
        <v>-0.92596906423568726</v>
      </c>
      <c r="BQ1667">
        <v>-1.0508887767791748</v>
      </c>
      <c r="BR1667">
        <v>-1.1018809080123901</v>
      </c>
      <c r="BS1667">
        <v>5.3622428327798843E-2</v>
      </c>
      <c r="BT1667">
        <v>5.6169748306274414</v>
      </c>
      <c r="BU1667">
        <v>5.6528677940368652</v>
      </c>
      <c r="BV1667">
        <v>5.7016873359680176</v>
      </c>
      <c r="BW1667">
        <v>5.7247457504272461</v>
      </c>
      <c r="BX1667">
        <v>5.6675930023193359</v>
      </c>
      <c r="BY1667">
        <v>-0.18854081630706787</v>
      </c>
      <c r="BZ1667">
        <v>-0.59801924228668213</v>
      </c>
      <c r="CA1667">
        <v>-0.55094718933105469</v>
      </c>
      <c r="CB1667">
        <v>-0.42664101719856262</v>
      </c>
      <c r="CC1667">
        <v>-0.61561137437820435</v>
      </c>
      <c r="CD1667">
        <v>-0.78296518325805664</v>
      </c>
      <c r="CE1667">
        <v>4.144909605383873E-2</v>
      </c>
      <c r="CF1667">
        <v>3.6672621965408325E-2</v>
      </c>
      <c r="CG1667">
        <v>2.035156637430191E-2</v>
      </c>
      <c r="CH1667">
        <v>-7.4142869561910629E-3</v>
      </c>
      <c r="CI1667">
        <v>-3.6637146025896072E-2</v>
      </c>
      <c r="CJ1667">
        <v>-5.8817386627197266E-2</v>
      </c>
      <c r="CK1667">
        <v>-0.14212517440319061</v>
      </c>
      <c r="CL1667">
        <v>-0.21442018449306488</v>
      </c>
      <c r="CM1667">
        <v>-0.26176762580871582</v>
      </c>
      <c r="CN1667">
        <v>-0.27401864528656006</v>
      </c>
      <c r="CO1667">
        <v>-0.34372559189796448</v>
      </c>
      <c r="CP1667">
        <v>-0.3572637140750885</v>
      </c>
      <c r="CQ1667">
        <v>0.62261569499969482</v>
      </c>
      <c r="CR1667">
        <v>5.862396240234375</v>
      </c>
      <c r="CS1667">
        <v>5.8917474746704102</v>
      </c>
      <c r="CT1667">
        <v>5.9316377639770508</v>
      </c>
      <c r="CU1667">
        <v>5.9513406753540039</v>
      </c>
      <c r="CV1667">
        <v>5.9008755683898926</v>
      </c>
      <c r="CW1667">
        <v>0.37634888291358948</v>
      </c>
      <c r="CX1667">
        <v>-0.32966440916061401</v>
      </c>
      <c r="CY1667">
        <v>-0.31513538956642151</v>
      </c>
      <c r="CZ1667">
        <v>-0.26506084203720093</v>
      </c>
      <c r="DA1667">
        <v>-0.30354279279708862</v>
      </c>
      <c r="DB1667">
        <v>-0.36258086562156677</v>
      </c>
      <c r="DC1667">
        <v>1.0051950216293335</v>
      </c>
      <c r="DD1667">
        <v>0.86715972423553467</v>
      </c>
      <c r="DE1667">
        <v>0.67442333698272705</v>
      </c>
      <c r="DF1667">
        <v>0.54720675945281982</v>
      </c>
      <c r="DG1667">
        <v>0.50449126958847046</v>
      </c>
      <c r="DH1667">
        <v>0.48489469289779663</v>
      </c>
      <c r="DI1667">
        <v>0.42855188250541687</v>
      </c>
      <c r="DJ1667">
        <v>0.37571662664413452</v>
      </c>
      <c r="DK1667">
        <v>0.35249722003936768</v>
      </c>
      <c r="DL1667">
        <v>0.37793180346488953</v>
      </c>
      <c r="DM1667">
        <v>0.36343762278556824</v>
      </c>
      <c r="DN1667">
        <v>0.38735342025756836</v>
      </c>
      <c r="DO1667">
        <v>1.1916089057922363</v>
      </c>
      <c r="DP1667">
        <v>6.1078176498413086</v>
      </c>
      <c r="DQ1667">
        <v>6.1306271553039551</v>
      </c>
      <c r="DR1667">
        <v>6.161588191986084</v>
      </c>
      <c r="DS1667">
        <v>6.1779356002807617</v>
      </c>
      <c r="DT1667">
        <v>6.1341581344604492</v>
      </c>
      <c r="DU1667">
        <v>0.94123858213424683</v>
      </c>
      <c r="DV1667">
        <v>-6.1309583485126495E-2</v>
      </c>
      <c r="DW1667">
        <v>-7.9323574900627136E-2</v>
      </c>
      <c r="DX1667">
        <v>-0.10348065942525864</v>
      </c>
      <c r="DY1667">
        <v>8.525787852704525E-3</v>
      </c>
      <c r="DZ1667">
        <v>5.7803422212600708E-2</v>
      </c>
      <c r="EA1667">
        <v>2.3966910839080811</v>
      </c>
      <c r="EB1667">
        <v>2.066251277923584</v>
      </c>
      <c r="EC1667">
        <v>1.618799090385437</v>
      </c>
      <c r="ED1667">
        <v>1.3479914665222168</v>
      </c>
      <c r="EE1667">
        <v>1.285794734954834</v>
      </c>
      <c r="EF1667">
        <v>1.2699285745620728</v>
      </c>
      <c r="EG1667">
        <v>1.252518892288208</v>
      </c>
      <c r="EH1667">
        <v>1.2277804613113403</v>
      </c>
      <c r="EI1667">
        <v>1.2393981218338013</v>
      </c>
      <c r="EJ1667">
        <v>1.3192447423934937</v>
      </c>
      <c r="EK1667">
        <v>1.3844690322875977</v>
      </c>
      <c r="EL1667">
        <v>1.462462306022644</v>
      </c>
      <c r="EM1667">
        <v>2.0131449699401855</v>
      </c>
      <c r="EN1667">
        <v>6.4621667861938477</v>
      </c>
      <c r="EO1667">
        <v>6.4755315780639648</v>
      </c>
      <c r="EP1667">
        <v>6.4935994148254395</v>
      </c>
      <c r="EQ1667">
        <v>6.5051021575927734</v>
      </c>
      <c r="ER1667">
        <v>6.4709806442260742</v>
      </c>
      <c r="ES1667">
        <v>1.7568496465682983</v>
      </c>
      <c r="ET1667">
        <v>0.32615217566490173</v>
      </c>
      <c r="EU1667">
        <v>0.26115122437477112</v>
      </c>
      <c r="EV1667">
        <v>0.12981545925140381</v>
      </c>
      <c r="EW1667">
        <v>0.45910325646400452</v>
      </c>
      <c r="EX1667">
        <v>0.66477155685424805</v>
      </c>
      <c r="EY1667">
        <v>71.082084655761719</v>
      </c>
      <c r="EZ1667">
        <v>71.290885925292969</v>
      </c>
      <c r="FA1667">
        <v>70.588981628417969</v>
      </c>
      <c r="FB1667">
        <v>70.526054382324219</v>
      </c>
      <c r="FC1667">
        <v>70.236618041992188</v>
      </c>
      <c r="FD1667">
        <v>69.75213623046875</v>
      </c>
      <c r="FE1667">
        <v>69.870384216308594</v>
      </c>
      <c r="FF1667">
        <v>69.570518493652344</v>
      </c>
      <c r="FG1667">
        <v>71.294898986816406</v>
      </c>
      <c r="FH1667">
        <v>74.048934936523438</v>
      </c>
      <c r="FI1667">
        <v>77.721343994140625</v>
      </c>
      <c r="FJ1667">
        <v>80.302909851074219</v>
      </c>
      <c r="FK1667">
        <v>81.728912353515625</v>
      </c>
      <c r="FL1667">
        <v>82.3697509765625</v>
      </c>
      <c r="FM1667">
        <v>81.951576232910156</v>
      </c>
      <c r="FN1667">
        <v>81.682968139648438</v>
      </c>
      <c r="FO1667">
        <v>81.072181701660156</v>
      </c>
      <c r="FP1667">
        <v>80.094940185546875</v>
      </c>
      <c r="FQ1667">
        <v>77.330726623535156</v>
      </c>
      <c r="FR1667">
        <v>75.889739990234375</v>
      </c>
      <c r="FS1667">
        <v>74.100303649902344</v>
      </c>
      <c r="FT1667">
        <v>73.289665222167969</v>
      </c>
      <c r="FU1667">
        <v>72.425758361816406</v>
      </c>
      <c r="FV1667">
        <v>72.389724731445312</v>
      </c>
      <c r="FW1667">
        <v>181</v>
      </c>
      <c r="FX1667">
        <v>8.9820645749568939E-2</v>
      </c>
      <c r="FY1667">
        <v>1</v>
      </c>
    </row>
    <row r="1668" spans="1:181" x14ac:dyDescent="0.2">
      <c r="A1668" t="s">
        <v>243</v>
      </c>
      <c r="B1668" t="s">
        <v>239</v>
      </c>
      <c r="C1668" t="s">
        <v>214</v>
      </c>
      <c r="D1668" t="s">
        <v>40</v>
      </c>
      <c r="E1668">
        <v>2017</v>
      </c>
      <c r="F1668" t="s">
        <v>225</v>
      </c>
      <c r="G1668" t="s">
        <v>245</v>
      </c>
      <c r="H1668">
        <v>190</v>
      </c>
      <c r="K1668">
        <v>17.634529113769531</v>
      </c>
      <c r="L1668">
        <v>16.976129531860352</v>
      </c>
      <c r="M1668">
        <v>16.506868362426758</v>
      </c>
      <c r="N1668">
        <v>16.711267471313477</v>
      </c>
      <c r="O1668">
        <v>17.559946060180664</v>
      </c>
      <c r="P1668">
        <v>18.620990753173828</v>
      </c>
      <c r="Q1668">
        <v>21.9927978515625</v>
      </c>
      <c r="R1668">
        <v>24.607580184936523</v>
      </c>
      <c r="S1668">
        <v>27.241371154785156</v>
      </c>
      <c r="T1668">
        <v>29.15447998046875</v>
      </c>
      <c r="U1668">
        <v>32.459522247314453</v>
      </c>
      <c r="V1668">
        <v>34.049327850341797</v>
      </c>
      <c r="W1668">
        <v>34.782745361328125</v>
      </c>
      <c r="X1668">
        <v>35.450584411621094</v>
      </c>
      <c r="Y1668">
        <v>35.501728057861328</v>
      </c>
      <c r="Z1668">
        <v>35.530982971191406</v>
      </c>
      <c r="AA1668">
        <v>35.370651245117187</v>
      </c>
      <c r="AB1668">
        <v>35.348808288574219</v>
      </c>
      <c r="AC1668">
        <v>34.780303955078125</v>
      </c>
      <c r="AD1668">
        <v>34.478065490722656</v>
      </c>
      <c r="AE1668">
        <v>32.147911071777344</v>
      </c>
      <c r="AF1668">
        <v>26.359134674072266</v>
      </c>
      <c r="AG1668">
        <v>21.351650238037109</v>
      </c>
      <c r="AH1668">
        <v>18.34571647644043</v>
      </c>
      <c r="AI1668">
        <v>-2.3137929439544678</v>
      </c>
      <c r="AJ1668">
        <v>-1.9929059743881226</v>
      </c>
      <c r="AK1668">
        <v>-1.5780959129333496</v>
      </c>
      <c r="AL1668">
        <v>-1.362820029258728</v>
      </c>
      <c r="AM1668">
        <v>-1.3590689897537231</v>
      </c>
      <c r="AN1668">
        <v>-1.3875633478164673</v>
      </c>
      <c r="AO1668">
        <v>-1.5367692708969116</v>
      </c>
      <c r="AP1668">
        <v>-1.6566208600997925</v>
      </c>
      <c r="AQ1668">
        <v>-1.7629333734512329</v>
      </c>
      <c r="AR1668">
        <v>-1.8672820329666138</v>
      </c>
      <c r="AS1668">
        <v>-2.0719201564788818</v>
      </c>
      <c r="AT1668">
        <v>-2.1769897937774658</v>
      </c>
      <c r="AU1668">
        <v>-0.76791346073150635</v>
      </c>
      <c r="AV1668">
        <v>5.2626256942749023</v>
      </c>
      <c r="AW1668">
        <v>5.3079633712768555</v>
      </c>
      <c r="AX1668">
        <v>5.3696761131286621</v>
      </c>
      <c r="AY1668">
        <v>5.3975791931152344</v>
      </c>
      <c r="AZ1668">
        <v>5.3307704925537109</v>
      </c>
      <c r="BA1668">
        <v>-1.0041518211364746</v>
      </c>
      <c r="BB1668">
        <v>-0.98548096418380737</v>
      </c>
      <c r="BC1668">
        <v>-0.89142203330993652</v>
      </c>
      <c r="BD1668">
        <v>-0.65993714332580566</v>
      </c>
      <c r="BE1668">
        <v>-1.0661888122558594</v>
      </c>
      <c r="BF1668">
        <v>-1.3899333477020264</v>
      </c>
      <c r="BG1668">
        <v>-0.92229688167572021</v>
      </c>
      <c r="BH1668">
        <v>-0.79381448030471802</v>
      </c>
      <c r="BI1668">
        <v>-0.63372021913528442</v>
      </c>
      <c r="BJ1668">
        <v>-0.56203532218933105</v>
      </c>
      <c r="BK1668">
        <v>-0.57776558399200439</v>
      </c>
      <c r="BL1668">
        <v>-0.60252946615219116</v>
      </c>
      <c r="BM1668">
        <v>-0.7128022313117981</v>
      </c>
      <c r="BN1668">
        <v>-0.80455696582794189</v>
      </c>
      <c r="BO1668">
        <v>-0.87603247165679932</v>
      </c>
      <c r="BP1668">
        <v>-0.92596906423568726</v>
      </c>
      <c r="BQ1668">
        <v>-1.0508887767791748</v>
      </c>
      <c r="BR1668">
        <v>-1.1018809080123901</v>
      </c>
      <c r="BS1668">
        <v>5.3622428327798843E-2</v>
      </c>
      <c r="BT1668">
        <v>5.6169748306274414</v>
      </c>
      <c r="BU1668">
        <v>5.6528677940368652</v>
      </c>
      <c r="BV1668">
        <v>5.7016873359680176</v>
      </c>
      <c r="BW1668">
        <v>5.7247457504272461</v>
      </c>
      <c r="BX1668">
        <v>5.6675930023193359</v>
      </c>
      <c r="BY1668">
        <v>-0.18854081630706787</v>
      </c>
      <c r="BZ1668">
        <v>-0.59801924228668213</v>
      </c>
      <c r="CA1668">
        <v>-0.55094718933105469</v>
      </c>
      <c r="CB1668">
        <v>-0.42664101719856262</v>
      </c>
      <c r="CC1668">
        <v>-0.61561137437820435</v>
      </c>
      <c r="CD1668">
        <v>-0.78296518325805664</v>
      </c>
      <c r="CE1668">
        <v>4.144909605383873E-2</v>
      </c>
      <c r="CF1668">
        <v>3.6672621965408325E-2</v>
      </c>
      <c r="CG1668">
        <v>2.035156637430191E-2</v>
      </c>
      <c r="CH1668">
        <v>-7.4142869561910629E-3</v>
      </c>
      <c r="CI1668">
        <v>-3.6637146025896072E-2</v>
      </c>
      <c r="CJ1668">
        <v>-5.8817386627197266E-2</v>
      </c>
      <c r="CK1668">
        <v>-0.14212517440319061</v>
      </c>
      <c r="CL1668">
        <v>-0.21442018449306488</v>
      </c>
      <c r="CM1668">
        <v>-0.26176762580871582</v>
      </c>
      <c r="CN1668">
        <v>-0.27401864528656006</v>
      </c>
      <c r="CO1668">
        <v>-0.34372559189796448</v>
      </c>
      <c r="CP1668">
        <v>-0.3572637140750885</v>
      </c>
      <c r="CQ1668">
        <v>0.62261569499969482</v>
      </c>
      <c r="CR1668">
        <v>5.862396240234375</v>
      </c>
      <c r="CS1668">
        <v>5.8917474746704102</v>
      </c>
      <c r="CT1668">
        <v>5.9316377639770508</v>
      </c>
      <c r="CU1668">
        <v>5.9513406753540039</v>
      </c>
      <c r="CV1668">
        <v>5.9008755683898926</v>
      </c>
      <c r="CW1668">
        <v>0.37634888291358948</v>
      </c>
      <c r="CX1668">
        <v>-0.32966440916061401</v>
      </c>
      <c r="CY1668">
        <v>-0.31513538956642151</v>
      </c>
      <c r="CZ1668">
        <v>-0.26506084203720093</v>
      </c>
      <c r="DA1668">
        <v>-0.30354279279708862</v>
      </c>
      <c r="DB1668">
        <v>-0.36258086562156677</v>
      </c>
      <c r="DC1668">
        <v>1.0051950216293335</v>
      </c>
      <c r="DD1668">
        <v>0.86715972423553467</v>
      </c>
      <c r="DE1668">
        <v>0.67442333698272705</v>
      </c>
      <c r="DF1668">
        <v>0.54720675945281982</v>
      </c>
      <c r="DG1668">
        <v>0.50449126958847046</v>
      </c>
      <c r="DH1668">
        <v>0.48489469289779663</v>
      </c>
      <c r="DI1668">
        <v>0.42855188250541687</v>
      </c>
      <c r="DJ1668">
        <v>0.37571662664413452</v>
      </c>
      <c r="DK1668">
        <v>0.35249722003936768</v>
      </c>
      <c r="DL1668">
        <v>0.37793180346488953</v>
      </c>
      <c r="DM1668">
        <v>0.36343762278556824</v>
      </c>
      <c r="DN1668">
        <v>0.38735342025756836</v>
      </c>
      <c r="DO1668">
        <v>1.1916089057922363</v>
      </c>
      <c r="DP1668">
        <v>6.1078176498413086</v>
      </c>
      <c r="DQ1668">
        <v>6.1306271553039551</v>
      </c>
      <c r="DR1668">
        <v>6.161588191986084</v>
      </c>
      <c r="DS1668">
        <v>6.1779356002807617</v>
      </c>
      <c r="DT1668">
        <v>6.1341581344604492</v>
      </c>
      <c r="DU1668">
        <v>0.94123858213424683</v>
      </c>
      <c r="DV1668">
        <v>-6.1309583485126495E-2</v>
      </c>
      <c r="DW1668">
        <v>-7.9323574900627136E-2</v>
      </c>
      <c r="DX1668">
        <v>-0.10348065942525864</v>
      </c>
      <c r="DY1668">
        <v>8.525787852704525E-3</v>
      </c>
      <c r="DZ1668">
        <v>5.7803422212600708E-2</v>
      </c>
      <c r="EA1668">
        <v>2.3966910839080811</v>
      </c>
      <c r="EB1668">
        <v>2.066251277923584</v>
      </c>
      <c r="EC1668">
        <v>1.618799090385437</v>
      </c>
      <c r="ED1668">
        <v>1.3479914665222168</v>
      </c>
      <c r="EE1668">
        <v>1.285794734954834</v>
      </c>
      <c r="EF1668">
        <v>1.2699285745620728</v>
      </c>
      <c r="EG1668">
        <v>1.252518892288208</v>
      </c>
      <c r="EH1668">
        <v>1.2277804613113403</v>
      </c>
      <c r="EI1668">
        <v>1.2393981218338013</v>
      </c>
      <c r="EJ1668">
        <v>1.3192447423934937</v>
      </c>
      <c r="EK1668">
        <v>1.3844690322875977</v>
      </c>
      <c r="EL1668">
        <v>1.462462306022644</v>
      </c>
      <c r="EM1668">
        <v>2.0131449699401855</v>
      </c>
      <c r="EN1668">
        <v>6.4621667861938477</v>
      </c>
      <c r="EO1668">
        <v>6.4755315780639648</v>
      </c>
      <c r="EP1668">
        <v>6.4935994148254395</v>
      </c>
      <c r="EQ1668">
        <v>6.5051021575927734</v>
      </c>
      <c r="ER1668">
        <v>6.4709806442260742</v>
      </c>
      <c r="ES1668">
        <v>1.7568496465682983</v>
      </c>
      <c r="ET1668">
        <v>0.32615217566490173</v>
      </c>
      <c r="EU1668">
        <v>0.26115122437477112</v>
      </c>
      <c r="EV1668">
        <v>0.12981545925140381</v>
      </c>
      <c r="EW1668">
        <v>0.45910325646400452</v>
      </c>
      <c r="EX1668">
        <v>0.66477155685424805</v>
      </c>
      <c r="EY1668">
        <v>71.082084655761719</v>
      </c>
      <c r="EZ1668">
        <v>71.290885925292969</v>
      </c>
      <c r="FA1668">
        <v>70.588981628417969</v>
      </c>
      <c r="FB1668">
        <v>70.526054382324219</v>
      </c>
      <c r="FC1668">
        <v>70.236618041992188</v>
      </c>
      <c r="FD1668">
        <v>69.75213623046875</v>
      </c>
      <c r="FE1668">
        <v>69.870384216308594</v>
      </c>
      <c r="FF1668">
        <v>69.570518493652344</v>
      </c>
      <c r="FG1668">
        <v>71.294898986816406</v>
      </c>
      <c r="FH1668">
        <v>74.048934936523438</v>
      </c>
      <c r="FI1668">
        <v>77.721343994140625</v>
      </c>
      <c r="FJ1668">
        <v>80.302909851074219</v>
      </c>
      <c r="FK1668">
        <v>81.728912353515625</v>
      </c>
      <c r="FL1668">
        <v>82.3697509765625</v>
      </c>
      <c r="FM1668">
        <v>81.951576232910156</v>
      </c>
      <c r="FN1668">
        <v>81.682968139648438</v>
      </c>
      <c r="FO1668">
        <v>81.072181701660156</v>
      </c>
      <c r="FP1668">
        <v>80.094940185546875</v>
      </c>
      <c r="FQ1668">
        <v>77.330726623535156</v>
      </c>
      <c r="FR1668">
        <v>75.889739990234375</v>
      </c>
      <c r="FS1668">
        <v>74.100303649902344</v>
      </c>
      <c r="FT1668">
        <v>73.289665222167969</v>
      </c>
      <c r="FU1668">
        <v>72.425758361816406</v>
      </c>
      <c r="FV1668">
        <v>72.389724731445312</v>
      </c>
      <c r="FW1668">
        <v>181</v>
      </c>
      <c r="FX1668">
        <v>8.9820645749568939E-2</v>
      </c>
      <c r="FY1668">
        <v>1</v>
      </c>
    </row>
    <row r="1669" spans="1:181" x14ac:dyDescent="0.2">
      <c r="A1669" t="s">
        <v>243</v>
      </c>
      <c r="B1669" t="s">
        <v>239</v>
      </c>
      <c r="C1669" t="s">
        <v>214</v>
      </c>
      <c r="D1669" t="s">
        <v>40</v>
      </c>
      <c r="E1669">
        <v>2018</v>
      </c>
      <c r="F1669" t="s">
        <v>225</v>
      </c>
      <c r="G1669" t="s">
        <v>245</v>
      </c>
      <c r="H1669">
        <v>190</v>
      </c>
      <c r="K1669">
        <v>17.634529113769531</v>
      </c>
      <c r="L1669">
        <v>16.976129531860352</v>
      </c>
      <c r="M1669">
        <v>16.506868362426758</v>
      </c>
      <c r="N1669">
        <v>16.711267471313477</v>
      </c>
      <c r="O1669">
        <v>17.559946060180664</v>
      </c>
      <c r="P1669">
        <v>18.620990753173828</v>
      </c>
      <c r="Q1669">
        <v>21.9927978515625</v>
      </c>
      <c r="R1669">
        <v>24.607580184936523</v>
      </c>
      <c r="S1669">
        <v>27.241371154785156</v>
      </c>
      <c r="T1669">
        <v>29.15447998046875</v>
      </c>
      <c r="U1669">
        <v>32.459522247314453</v>
      </c>
      <c r="V1669">
        <v>34.049327850341797</v>
      </c>
      <c r="W1669">
        <v>34.782745361328125</v>
      </c>
      <c r="X1669">
        <v>35.450584411621094</v>
      </c>
      <c r="Y1669">
        <v>35.501728057861328</v>
      </c>
      <c r="Z1669">
        <v>35.530982971191406</v>
      </c>
      <c r="AA1669">
        <v>35.370651245117187</v>
      </c>
      <c r="AB1669">
        <v>35.348808288574219</v>
      </c>
      <c r="AC1669">
        <v>34.780303955078125</v>
      </c>
      <c r="AD1669">
        <v>34.478065490722656</v>
      </c>
      <c r="AE1669">
        <v>32.147911071777344</v>
      </c>
      <c r="AF1669">
        <v>26.359134674072266</v>
      </c>
      <c r="AG1669">
        <v>21.351650238037109</v>
      </c>
      <c r="AH1669">
        <v>18.34571647644043</v>
      </c>
      <c r="AI1669">
        <v>-2.3137929439544678</v>
      </c>
      <c r="AJ1669">
        <v>-1.9929059743881226</v>
      </c>
      <c r="AK1669">
        <v>-1.5780959129333496</v>
      </c>
      <c r="AL1669">
        <v>-1.362820029258728</v>
      </c>
      <c r="AM1669">
        <v>-1.3590689897537231</v>
      </c>
      <c r="AN1669">
        <v>-1.3875633478164673</v>
      </c>
      <c r="AO1669">
        <v>-1.5367692708969116</v>
      </c>
      <c r="AP1669">
        <v>-1.6566208600997925</v>
      </c>
      <c r="AQ1669">
        <v>-1.7629333734512329</v>
      </c>
      <c r="AR1669">
        <v>-1.8672820329666138</v>
      </c>
      <c r="AS1669">
        <v>-2.0719201564788818</v>
      </c>
      <c r="AT1669">
        <v>-2.1769897937774658</v>
      </c>
      <c r="AU1669">
        <v>-0.76791346073150635</v>
      </c>
      <c r="AV1669">
        <v>5.2626256942749023</v>
      </c>
      <c r="AW1669">
        <v>5.3079633712768555</v>
      </c>
      <c r="AX1669">
        <v>5.3696761131286621</v>
      </c>
      <c r="AY1669">
        <v>5.3975791931152344</v>
      </c>
      <c r="AZ1669">
        <v>5.3307704925537109</v>
      </c>
      <c r="BA1669">
        <v>-1.0041518211364746</v>
      </c>
      <c r="BB1669">
        <v>-0.98548096418380737</v>
      </c>
      <c r="BC1669">
        <v>-0.89142203330993652</v>
      </c>
      <c r="BD1669">
        <v>-0.65993714332580566</v>
      </c>
      <c r="BE1669">
        <v>-1.0661888122558594</v>
      </c>
      <c r="BF1669">
        <v>-1.3899333477020264</v>
      </c>
      <c r="BG1669">
        <v>-0.92229688167572021</v>
      </c>
      <c r="BH1669">
        <v>-0.79381448030471802</v>
      </c>
      <c r="BI1669">
        <v>-0.63372021913528442</v>
      </c>
      <c r="BJ1669">
        <v>-0.56203532218933105</v>
      </c>
      <c r="BK1669">
        <v>-0.57776558399200439</v>
      </c>
      <c r="BL1669">
        <v>-0.60252946615219116</v>
      </c>
      <c r="BM1669">
        <v>-0.7128022313117981</v>
      </c>
      <c r="BN1669">
        <v>-0.80455696582794189</v>
      </c>
      <c r="BO1669">
        <v>-0.87603247165679932</v>
      </c>
      <c r="BP1669">
        <v>-0.92596906423568726</v>
      </c>
      <c r="BQ1669">
        <v>-1.0508887767791748</v>
      </c>
      <c r="BR1669">
        <v>-1.1018809080123901</v>
      </c>
      <c r="BS1669">
        <v>5.3622428327798843E-2</v>
      </c>
      <c r="BT1669">
        <v>5.6169748306274414</v>
      </c>
      <c r="BU1669">
        <v>5.6528677940368652</v>
      </c>
      <c r="BV1669">
        <v>5.7016873359680176</v>
      </c>
      <c r="BW1669">
        <v>5.7247457504272461</v>
      </c>
      <c r="BX1669">
        <v>5.6675930023193359</v>
      </c>
      <c r="BY1669">
        <v>-0.18854081630706787</v>
      </c>
      <c r="BZ1669">
        <v>-0.59801924228668213</v>
      </c>
      <c r="CA1669">
        <v>-0.55094718933105469</v>
      </c>
      <c r="CB1669">
        <v>-0.42664101719856262</v>
      </c>
      <c r="CC1669">
        <v>-0.61561137437820435</v>
      </c>
      <c r="CD1669">
        <v>-0.78296518325805664</v>
      </c>
      <c r="CE1669">
        <v>4.144909605383873E-2</v>
      </c>
      <c r="CF1669">
        <v>3.6672621965408325E-2</v>
      </c>
      <c r="CG1669">
        <v>2.035156637430191E-2</v>
      </c>
      <c r="CH1669">
        <v>-7.4142869561910629E-3</v>
      </c>
      <c r="CI1669">
        <v>-3.6637146025896072E-2</v>
      </c>
      <c r="CJ1669">
        <v>-5.8817386627197266E-2</v>
      </c>
      <c r="CK1669">
        <v>-0.14212517440319061</v>
      </c>
      <c r="CL1669">
        <v>-0.21442018449306488</v>
      </c>
      <c r="CM1669">
        <v>-0.26176762580871582</v>
      </c>
      <c r="CN1669">
        <v>-0.27401864528656006</v>
      </c>
      <c r="CO1669">
        <v>-0.34372559189796448</v>
      </c>
      <c r="CP1669">
        <v>-0.3572637140750885</v>
      </c>
      <c r="CQ1669">
        <v>0.62261569499969482</v>
      </c>
      <c r="CR1669">
        <v>5.862396240234375</v>
      </c>
      <c r="CS1669">
        <v>5.8917474746704102</v>
      </c>
      <c r="CT1669">
        <v>5.9316377639770508</v>
      </c>
      <c r="CU1669">
        <v>5.9513406753540039</v>
      </c>
      <c r="CV1669">
        <v>5.9008755683898926</v>
      </c>
      <c r="CW1669">
        <v>0.37634888291358948</v>
      </c>
      <c r="CX1669">
        <v>-0.32966440916061401</v>
      </c>
      <c r="CY1669">
        <v>-0.31513538956642151</v>
      </c>
      <c r="CZ1669">
        <v>-0.26506084203720093</v>
      </c>
      <c r="DA1669">
        <v>-0.30354279279708862</v>
      </c>
      <c r="DB1669">
        <v>-0.36258086562156677</v>
      </c>
      <c r="DC1669">
        <v>1.0051950216293335</v>
      </c>
      <c r="DD1669">
        <v>0.86715972423553467</v>
      </c>
      <c r="DE1669">
        <v>0.67442333698272705</v>
      </c>
      <c r="DF1669">
        <v>0.54720675945281982</v>
      </c>
      <c r="DG1669">
        <v>0.50449126958847046</v>
      </c>
      <c r="DH1669">
        <v>0.48489469289779663</v>
      </c>
      <c r="DI1669">
        <v>0.42855188250541687</v>
      </c>
      <c r="DJ1669">
        <v>0.37571662664413452</v>
      </c>
      <c r="DK1669">
        <v>0.35249722003936768</v>
      </c>
      <c r="DL1669">
        <v>0.37793180346488953</v>
      </c>
      <c r="DM1669">
        <v>0.36343762278556824</v>
      </c>
      <c r="DN1669">
        <v>0.38735342025756836</v>
      </c>
      <c r="DO1669">
        <v>1.1916089057922363</v>
      </c>
      <c r="DP1669">
        <v>6.1078176498413086</v>
      </c>
      <c r="DQ1669">
        <v>6.1306271553039551</v>
      </c>
      <c r="DR1669">
        <v>6.161588191986084</v>
      </c>
      <c r="DS1669">
        <v>6.1779356002807617</v>
      </c>
      <c r="DT1669">
        <v>6.1341581344604492</v>
      </c>
      <c r="DU1669">
        <v>0.94123858213424683</v>
      </c>
      <c r="DV1669">
        <v>-6.1309583485126495E-2</v>
      </c>
      <c r="DW1669">
        <v>-7.9323574900627136E-2</v>
      </c>
      <c r="DX1669">
        <v>-0.10348065942525864</v>
      </c>
      <c r="DY1669">
        <v>8.525787852704525E-3</v>
      </c>
      <c r="DZ1669">
        <v>5.7803422212600708E-2</v>
      </c>
      <c r="EA1669">
        <v>2.3966910839080811</v>
      </c>
      <c r="EB1669">
        <v>2.066251277923584</v>
      </c>
      <c r="EC1669">
        <v>1.618799090385437</v>
      </c>
      <c r="ED1669">
        <v>1.3479914665222168</v>
      </c>
      <c r="EE1669">
        <v>1.285794734954834</v>
      </c>
      <c r="EF1669">
        <v>1.2699285745620728</v>
      </c>
      <c r="EG1669">
        <v>1.252518892288208</v>
      </c>
      <c r="EH1669">
        <v>1.2277804613113403</v>
      </c>
      <c r="EI1669">
        <v>1.2393981218338013</v>
      </c>
      <c r="EJ1669">
        <v>1.3192447423934937</v>
      </c>
      <c r="EK1669">
        <v>1.3844690322875977</v>
      </c>
      <c r="EL1669">
        <v>1.462462306022644</v>
      </c>
      <c r="EM1669">
        <v>2.0131449699401855</v>
      </c>
      <c r="EN1669">
        <v>6.4621667861938477</v>
      </c>
      <c r="EO1669">
        <v>6.4755315780639648</v>
      </c>
      <c r="EP1669">
        <v>6.4935994148254395</v>
      </c>
      <c r="EQ1669">
        <v>6.5051021575927734</v>
      </c>
      <c r="ER1669">
        <v>6.4709806442260742</v>
      </c>
      <c r="ES1669">
        <v>1.7568496465682983</v>
      </c>
      <c r="ET1669">
        <v>0.32615217566490173</v>
      </c>
      <c r="EU1669">
        <v>0.26115122437477112</v>
      </c>
      <c r="EV1669">
        <v>0.12981545925140381</v>
      </c>
      <c r="EW1669">
        <v>0.45910325646400452</v>
      </c>
      <c r="EX1669">
        <v>0.66477155685424805</v>
      </c>
      <c r="EY1669">
        <v>71.082084655761719</v>
      </c>
      <c r="EZ1669">
        <v>71.290885925292969</v>
      </c>
      <c r="FA1669">
        <v>70.588981628417969</v>
      </c>
      <c r="FB1669">
        <v>70.526054382324219</v>
      </c>
      <c r="FC1669">
        <v>70.236618041992188</v>
      </c>
      <c r="FD1669">
        <v>69.75213623046875</v>
      </c>
      <c r="FE1669">
        <v>69.870384216308594</v>
      </c>
      <c r="FF1669">
        <v>69.570518493652344</v>
      </c>
      <c r="FG1669">
        <v>71.294898986816406</v>
      </c>
      <c r="FH1669">
        <v>74.048934936523438</v>
      </c>
      <c r="FI1669">
        <v>77.721343994140625</v>
      </c>
      <c r="FJ1669">
        <v>80.302909851074219</v>
      </c>
      <c r="FK1669">
        <v>81.728912353515625</v>
      </c>
      <c r="FL1669">
        <v>82.3697509765625</v>
      </c>
      <c r="FM1669">
        <v>81.951576232910156</v>
      </c>
      <c r="FN1669">
        <v>81.682968139648438</v>
      </c>
      <c r="FO1669">
        <v>81.072181701660156</v>
      </c>
      <c r="FP1669">
        <v>80.094940185546875</v>
      </c>
      <c r="FQ1669">
        <v>77.330726623535156</v>
      </c>
      <c r="FR1669">
        <v>75.889739990234375</v>
      </c>
      <c r="FS1669">
        <v>74.100303649902344</v>
      </c>
      <c r="FT1669">
        <v>73.289665222167969</v>
      </c>
      <c r="FU1669">
        <v>72.425758361816406</v>
      </c>
      <c r="FV1669">
        <v>72.389724731445312</v>
      </c>
      <c r="FW1669">
        <v>181</v>
      </c>
      <c r="FX1669">
        <v>8.9820645749568939E-2</v>
      </c>
      <c r="FY1669">
        <v>1</v>
      </c>
    </row>
    <row r="1670" spans="1:181" x14ac:dyDescent="0.2">
      <c r="A1670" t="s">
        <v>243</v>
      </c>
      <c r="B1670" t="s">
        <v>239</v>
      </c>
      <c r="C1670" t="s">
        <v>214</v>
      </c>
      <c r="D1670" t="s">
        <v>40</v>
      </c>
      <c r="E1670">
        <v>2019</v>
      </c>
      <c r="F1670" t="s">
        <v>225</v>
      </c>
      <c r="G1670" t="s">
        <v>245</v>
      </c>
      <c r="H1670">
        <v>190</v>
      </c>
      <c r="K1670">
        <v>17.634529113769531</v>
      </c>
      <c r="L1670">
        <v>16.976129531860352</v>
      </c>
      <c r="M1670">
        <v>16.506868362426758</v>
      </c>
      <c r="N1670">
        <v>16.711267471313477</v>
      </c>
      <c r="O1670">
        <v>17.559946060180664</v>
      </c>
      <c r="P1670">
        <v>18.620990753173828</v>
      </c>
      <c r="Q1670">
        <v>21.9927978515625</v>
      </c>
      <c r="R1670">
        <v>24.607580184936523</v>
      </c>
      <c r="S1670">
        <v>27.241371154785156</v>
      </c>
      <c r="T1670">
        <v>29.15447998046875</v>
      </c>
      <c r="U1670">
        <v>32.459522247314453</v>
      </c>
      <c r="V1670">
        <v>34.049327850341797</v>
      </c>
      <c r="W1670">
        <v>34.782745361328125</v>
      </c>
      <c r="X1670">
        <v>35.450584411621094</v>
      </c>
      <c r="Y1670">
        <v>35.501728057861328</v>
      </c>
      <c r="Z1670">
        <v>35.530982971191406</v>
      </c>
      <c r="AA1670">
        <v>35.370651245117187</v>
      </c>
      <c r="AB1670">
        <v>35.348808288574219</v>
      </c>
      <c r="AC1670">
        <v>34.780303955078125</v>
      </c>
      <c r="AD1670">
        <v>34.478065490722656</v>
      </c>
      <c r="AE1670">
        <v>32.147911071777344</v>
      </c>
      <c r="AF1670">
        <v>26.359134674072266</v>
      </c>
      <c r="AG1670">
        <v>21.351650238037109</v>
      </c>
      <c r="AH1670">
        <v>18.34571647644043</v>
      </c>
      <c r="AI1670">
        <v>-2.3137929439544678</v>
      </c>
      <c r="AJ1670">
        <v>-1.9929059743881226</v>
      </c>
      <c r="AK1670">
        <v>-1.5780959129333496</v>
      </c>
      <c r="AL1670">
        <v>-1.362820029258728</v>
      </c>
      <c r="AM1670">
        <v>-1.3590689897537231</v>
      </c>
      <c r="AN1670">
        <v>-1.3875633478164673</v>
      </c>
      <c r="AO1670">
        <v>-1.5367692708969116</v>
      </c>
      <c r="AP1670">
        <v>-1.6566208600997925</v>
      </c>
      <c r="AQ1670">
        <v>-1.7629333734512329</v>
      </c>
      <c r="AR1670">
        <v>-1.8672820329666138</v>
      </c>
      <c r="AS1670">
        <v>-2.0719201564788818</v>
      </c>
      <c r="AT1670">
        <v>-2.1769897937774658</v>
      </c>
      <c r="AU1670">
        <v>-0.76791346073150635</v>
      </c>
      <c r="AV1670">
        <v>5.2626256942749023</v>
      </c>
      <c r="AW1670">
        <v>5.3079633712768555</v>
      </c>
      <c r="AX1670">
        <v>5.3696761131286621</v>
      </c>
      <c r="AY1670">
        <v>5.3975791931152344</v>
      </c>
      <c r="AZ1670">
        <v>5.3307704925537109</v>
      </c>
      <c r="BA1670">
        <v>-1.0041518211364746</v>
      </c>
      <c r="BB1670">
        <v>-0.98548096418380737</v>
      </c>
      <c r="BC1670">
        <v>-0.89142203330993652</v>
      </c>
      <c r="BD1670">
        <v>-0.65993714332580566</v>
      </c>
      <c r="BE1670">
        <v>-1.0661888122558594</v>
      </c>
      <c r="BF1670">
        <v>-1.3899333477020264</v>
      </c>
      <c r="BG1670">
        <v>-0.92229688167572021</v>
      </c>
      <c r="BH1670">
        <v>-0.79381448030471802</v>
      </c>
      <c r="BI1670">
        <v>-0.63372021913528442</v>
      </c>
      <c r="BJ1670">
        <v>-0.56203532218933105</v>
      </c>
      <c r="BK1670">
        <v>-0.57776558399200439</v>
      </c>
      <c r="BL1670">
        <v>-0.60252946615219116</v>
      </c>
      <c r="BM1670">
        <v>-0.7128022313117981</v>
      </c>
      <c r="BN1670">
        <v>-0.80455696582794189</v>
      </c>
      <c r="BO1670">
        <v>-0.87603247165679932</v>
      </c>
      <c r="BP1670">
        <v>-0.92596906423568726</v>
      </c>
      <c r="BQ1670">
        <v>-1.0508887767791748</v>
      </c>
      <c r="BR1670">
        <v>-1.1018809080123901</v>
      </c>
      <c r="BS1670">
        <v>5.3622428327798843E-2</v>
      </c>
      <c r="BT1670">
        <v>5.6169748306274414</v>
      </c>
      <c r="BU1670">
        <v>5.6528677940368652</v>
      </c>
      <c r="BV1670">
        <v>5.7016873359680176</v>
      </c>
      <c r="BW1670">
        <v>5.7247457504272461</v>
      </c>
      <c r="BX1670">
        <v>5.6675930023193359</v>
      </c>
      <c r="BY1670">
        <v>-0.18854081630706787</v>
      </c>
      <c r="BZ1670">
        <v>-0.59801924228668213</v>
      </c>
      <c r="CA1670">
        <v>-0.55094718933105469</v>
      </c>
      <c r="CB1670">
        <v>-0.42664101719856262</v>
      </c>
      <c r="CC1670">
        <v>-0.61561137437820435</v>
      </c>
      <c r="CD1670">
        <v>-0.78296518325805664</v>
      </c>
      <c r="CE1670">
        <v>4.144909605383873E-2</v>
      </c>
      <c r="CF1670">
        <v>3.6672621965408325E-2</v>
      </c>
      <c r="CG1670">
        <v>2.035156637430191E-2</v>
      </c>
      <c r="CH1670">
        <v>-7.4142869561910629E-3</v>
      </c>
      <c r="CI1670">
        <v>-3.6637146025896072E-2</v>
      </c>
      <c r="CJ1670">
        <v>-5.8817386627197266E-2</v>
      </c>
      <c r="CK1670">
        <v>-0.14212517440319061</v>
      </c>
      <c r="CL1670">
        <v>-0.21442018449306488</v>
      </c>
      <c r="CM1670">
        <v>-0.26176762580871582</v>
      </c>
      <c r="CN1670">
        <v>-0.27401864528656006</v>
      </c>
      <c r="CO1670">
        <v>-0.34372559189796448</v>
      </c>
      <c r="CP1670">
        <v>-0.3572637140750885</v>
      </c>
      <c r="CQ1670">
        <v>0.62261569499969482</v>
      </c>
      <c r="CR1670">
        <v>5.862396240234375</v>
      </c>
      <c r="CS1670">
        <v>5.8917474746704102</v>
      </c>
      <c r="CT1670">
        <v>5.9316377639770508</v>
      </c>
      <c r="CU1670">
        <v>5.9513406753540039</v>
      </c>
      <c r="CV1670">
        <v>5.9008755683898926</v>
      </c>
      <c r="CW1670">
        <v>0.37634888291358948</v>
      </c>
      <c r="CX1670">
        <v>-0.32966440916061401</v>
      </c>
      <c r="CY1670">
        <v>-0.31513538956642151</v>
      </c>
      <c r="CZ1670">
        <v>-0.26506084203720093</v>
      </c>
      <c r="DA1670">
        <v>-0.30354279279708862</v>
      </c>
      <c r="DB1670">
        <v>-0.36258086562156677</v>
      </c>
      <c r="DC1670">
        <v>1.0051950216293335</v>
      </c>
      <c r="DD1670">
        <v>0.86715972423553467</v>
      </c>
      <c r="DE1670">
        <v>0.67442333698272705</v>
      </c>
      <c r="DF1670">
        <v>0.54720675945281982</v>
      </c>
      <c r="DG1670">
        <v>0.50449126958847046</v>
      </c>
      <c r="DH1670">
        <v>0.48489469289779663</v>
      </c>
      <c r="DI1670">
        <v>0.42855188250541687</v>
      </c>
      <c r="DJ1670">
        <v>0.37571662664413452</v>
      </c>
      <c r="DK1670">
        <v>0.35249722003936768</v>
      </c>
      <c r="DL1670">
        <v>0.37793180346488953</v>
      </c>
      <c r="DM1670">
        <v>0.36343762278556824</v>
      </c>
      <c r="DN1670">
        <v>0.38735342025756836</v>
      </c>
      <c r="DO1670">
        <v>1.1916089057922363</v>
      </c>
      <c r="DP1670">
        <v>6.1078176498413086</v>
      </c>
      <c r="DQ1670">
        <v>6.1306271553039551</v>
      </c>
      <c r="DR1670">
        <v>6.161588191986084</v>
      </c>
      <c r="DS1670">
        <v>6.1779356002807617</v>
      </c>
      <c r="DT1670">
        <v>6.1341581344604492</v>
      </c>
      <c r="DU1670">
        <v>0.94123858213424683</v>
      </c>
      <c r="DV1670">
        <v>-6.1309583485126495E-2</v>
      </c>
      <c r="DW1670">
        <v>-7.9323574900627136E-2</v>
      </c>
      <c r="DX1670">
        <v>-0.10348065942525864</v>
      </c>
      <c r="DY1670">
        <v>8.525787852704525E-3</v>
      </c>
      <c r="DZ1670">
        <v>5.7803422212600708E-2</v>
      </c>
      <c r="EA1670">
        <v>2.3966910839080811</v>
      </c>
      <c r="EB1670">
        <v>2.066251277923584</v>
      </c>
      <c r="EC1670">
        <v>1.618799090385437</v>
      </c>
      <c r="ED1670">
        <v>1.3479914665222168</v>
      </c>
      <c r="EE1670">
        <v>1.285794734954834</v>
      </c>
      <c r="EF1670">
        <v>1.2699285745620728</v>
      </c>
      <c r="EG1670">
        <v>1.252518892288208</v>
      </c>
      <c r="EH1670">
        <v>1.2277804613113403</v>
      </c>
      <c r="EI1670">
        <v>1.2393981218338013</v>
      </c>
      <c r="EJ1670">
        <v>1.3192447423934937</v>
      </c>
      <c r="EK1670">
        <v>1.3844690322875977</v>
      </c>
      <c r="EL1670">
        <v>1.462462306022644</v>
      </c>
      <c r="EM1670">
        <v>2.0131449699401855</v>
      </c>
      <c r="EN1670">
        <v>6.4621667861938477</v>
      </c>
      <c r="EO1670">
        <v>6.4755315780639648</v>
      </c>
      <c r="EP1670">
        <v>6.4935994148254395</v>
      </c>
      <c r="EQ1670">
        <v>6.5051021575927734</v>
      </c>
      <c r="ER1670">
        <v>6.4709806442260742</v>
      </c>
      <c r="ES1670">
        <v>1.7568496465682983</v>
      </c>
      <c r="ET1670">
        <v>0.32615217566490173</v>
      </c>
      <c r="EU1670">
        <v>0.26115122437477112</v>
      </c>
      <c r="EV1670">
        <v>0.12981545925140381</v>
      </c>
      <c r="EW1670">
        <v>0.45910325646400452</v>
      </c>
      <c r="EX1670">
        <v>0.66477155685424805</v>
      </c>
      <c r="EY1670">
        <v>71.082084655761719</v>
      </c>
      <c r="EZ1670">
        <v>71.290885925292969</v>
      </c>
      <c r="FA1670">
        <v>70.588981628417969</v>
      </c>
      <c r="FB1670">
        <v>70.526054382324219</v>
      </c>
      <c r="FC1670">
        <v>70.236618041992188</v>
      </c>
      <c r="FD1670">
        <v>69.75213623046875</v>
      </c>
      <c r="FE1670">
        <v>69.870384216308594</v>
      </c>
      <c r="FF1670">
        <v>69.570518493652344</v>
      </c>
      <c r="FG1670">
        <v>71.294898986816406</v>
      </c>
      <c r="FH1670">
        <v>74.048934936523438</v>
      </c>
      <c r="FI1670">
        <v>77.721343994140625</v>
      </c>
      <c r="FJ1670">
        <v>80.302909851074219</v>
      </c>
      <c r="FK1670">
        <v>81.728912353515625</v>
      </c>
      <c r="FL1670">
        <v>82.3697509765625</v>
      </c>
      <c r="FM1670">
        <v>81.951576232910156</v>
      </c>
      <c r="FN1670">
        <v>81.682968139648438</v>
      </c>
      <c r="FO1670">
        <v>81.072181701660156</v>
      </c>
      <c r="FP1670">
        <v>80.094940185546875</v>
      </c>
      <c r="FQ1670">
        <v>77.330726623535156</v>
      </c>
      <c r="FR1670">
        <v>75.889739990234375</v>
      </c>
      <c r="FS1670">
        <v>74.100303649902344</v>
      </c>
      <c r="FT1670">
        <v>73.289665222167969</v>
      </c>
      <c r="FU1670">
        <v>72.425758361816406</v>
      </c>
      <c r="FV1670">
        <v>72.389724731445312</v>
      </c>
      <c r="FW1670">
        <v>181</v>
      </c>
      <c r="FX1670">
        <v>8.9820645749568939E-2</v>
      </c>
      <c r="FY1670">
        <v>1</v>
      </c>
    </row>
    <row r="1671" spans="1:181" x14ac:dyDescent="0.2">
      <c r="A1671" t="s">
        <v>243</v>
      </c>
      <c r="B1671" t="s">
        <v>239</v>
      </c>
      <c r="C1671" t="s">
        <v>214</v>
      </c>
      <c r="D1671" t="s">
        <v>40</v>
      </c>
      <c r="E1671">
        <v>2020</v>
      </c>
      <c r="F1671" t="s">
        <v>225</v>
      </c>
      <c r="G1671" t="s">
        <v>245</v>
      </c>
      <c r="H1671">
        <v>190</v>
      </c>
      <c r="K1671">
        <v>17.634529113769531</v>
      </c>
      <c r="L1671">
        <v>16.976129531860352</v>
      </c>
      <c r="M1671">
        <v>16.506868362426758</v>
      </c>
      <c r="N1671">
        <v>16.711267471313477</v>
      </c>
      <c r="O1671">
        <v>17.559946060180664</v>
      </c>
      <c r="P1671">
        <v>18.620990753173828</v>
      </c>
      <c r="Q1671">
        <v>21.9927978515625</v>
      </c>
      <c r="R1671">
        <v>24.607580184936523</v>
      </c>
      <c r="S1671">
        <v>27.241371154785156</v>
      </c>
      <c r="T1671">
        <v>29.15447998046875</v>
      </c>
      <c r="U1671">
        <v>32.459522247314453</v>
      </c>
      <c r="V1671">
        <v>34.049327850341797</v>
      </c>
      <c r="W1671">
        <v>34.782745361328125</v>
      </c>
      <c r="X1671">
        <v>35.450584411621094</v>
      </c>
      <c r="Y1671">
        <v>35.501728057861328</v>
      </c>
      <c r="Z1671">
        <v>35.530982971191406</v>
      </c>
      <c r="AA1671">
        <v>35.370651245117187</v>
      </c>
      <c r="AB1671">
        <v>35.348808288574219</v>
      </c>
      <c r="AC1671">
        <v>34.780303955078125</v>
      </c>
      <c r="AD1671">
        <v>34.478065490722656</v>
      </c>
      <c r="AE1671">
        <v>32.147911071777344</v>
      </c>
      <c r="AF1671">
        <v>26.359134674072266</v>
      </c>
      <c r="AG1671">
        <v>21.351650238037109</v>
      </c>
      <c r="AH1671">
        <v>18.34571647644043</v>
      </c>
      <c r="AI1671">
        <v>-2.3137929439544678</v>
      </c>
      <c r="AJ1671">
        <v>-1.9929059743881226</v>
      </c>
      <c r="AK1671">
        <v>-1.5780959129333496</v>
      </c>
      <c r="AL1671">
        <v>-1.362820029258728</v>
      </c>
      <c r="AM1671">
        <v>-1.3590689897537231</v>
      </c>
      <c r="AN1671">
        <v>-1.3875633478164673</v>
      </c>
      <c r="AO1671">
        <v>-1.5367692708969116</v>
      </c>
      <c r="AP1671">
        <v>-1.6566208600997925</v>
      </c>
      <c r="AQ1671">
        <v>-1.7629333734512329</v>
      </c>
      <c r="AR1671">
        <v>-1.8672820329666138</v>
      </c>
      <c r="AS1671">
        <v>-2.0719201564788818</v>
      </c>
      <c r="AT1671">
        <v>-2.1769897937774658</v>
      </c>
      <c r="AU1671">
        <v>-0.76791346073150635</v>
      </c>
      <c r="AV1671">
        <v>5.2626256942749023</v>
      </c>
      <c r="AW1671">
        <v>5.3079633712768555</v>
      </c>
      <c r="AX1671">
        <v>5.3696761131286621</v>
      </c>
      <c r="AY1671">
        <v>5.3975791931152344</v>
      </c>
      <c r="AZ1671">
        <v>5.3307704925537109</v>
      </c>
      <c r="BA1671">
        <v>-1.0041518211364746</v>
      </c>
      <c r="BB1671">
        <v>-0.98548096418380737</v>
      </c>
      <c r="BC1671">
        <v>-0.89142203330993652</v>
      </c>
      <c r="BD1671">
        <v>-0.65993714332580566</v>
      </c>
      <c r="BE1671">
        <v>-1.0661888122558594</v>
      </c>
      <c r="BF1671">
        <v>-1.3899333477020264</v>
      </c>
      <c r="BG1671">
        <v>-0.92229688167572021</v>
      </c>
      <c r="BH1671">
        <v>-0.79381448030471802</v>
      </c>
      <c r="BI1671">
        <v>-0.63372021913528442</v>
      </c>
      <c r="BJ1671">
        <v>-0.56203532218933105</v>
      </c>
      <c r="BK1671">
        <v>-0.57776558399200439</v>
      </c>
      <c r="BL1671">
        <v>-0.60252946615219116</v>
      </c>
      <c r="BM1671">
        <v>-0.7128022313117981</v>
      </c>
      <c r="BN1671">
        <v>-0.80455696582794189</v>
      </c>
      <c r="BO1671">
        <v>-0.87603247165679932</v>
      </c>
      <c r="BP1671">
        <v>-0.92596906423568726</v>
      </c>
      <c r="BQ1671">
        <v>-1.0508887767791748</v>
      </c>
      <c r="BR1671">
        <v>-1.1018809080123901</v>
      </c>
      <c r="BS1671">
        <v>5.3622428327798843E-2</v>
      </c>
      <c r="BT1671">
        <v>5.6169748306274414</v>
      </c>
      <c r="BU1671">
        <v>5.6528677940368652</v>
      </c>
      <c r="BV1671">
        <v>5.7016873359680176</v>
      </c>
      <c r="BW1671">
        <v>5.7247457504272461</v>
      </c>
      <c r="BX1671">
        <v>5.6675930023193359</v>
      </c>
      <c r="BY1671">
        <v>-0.18854081630706787</v>
      </c>
      <c r="BZ1671">
        <v>-0.59801924228668213</v>
      </c>
      <c r="CA1671">
        <v>-0.55094718933105469</v>
      </c>
      <c r="CB1671">
        <v>-0.42664101719856262</v>
      </c>
      <c r="CC1671">
        <v>-0.61561137437820435</v>
      </c>
      <c r="CD1671">
        <v>-0.78296518325805664</v>
      </c>
      <c r="CE1671">
        <v>4.144909605383873E-2</v>
      </c>
      <c r="CF1671">
        <v>3.6672621965408325E-2</v>
      </c>
      <c r="CG1671">
        <v>2.035156637430191E-2</v>
      </c>
      <c r="CH1671">
        <v>-7.4142869561910629E-3</v>
      </c>
      <c r="CI1671">
        <v>-3.6637146025896072E-2</v>
      </c>
      <c r="CJ1671">
        <v>-5.8817386627197266E-2</v>
      </c>
      <c r="CK1671">
        <v>-0.14212517440319061</v>
      </c>
      <c r="CL1671">
        <v>-0.21442018449306488</v>
      </c>
      <c r="CM1671">
        <v>-0.26176762580871582</v>
      </c>
      <c r="CN1671">
        <v>-0.27401864528656006</v>
      </c>
      <c r="CO1671">
        <v>-0.34372559189796448</v>
      </c>
      <c r="CP1671">
        <v>-0.3572637140750885</v>
      </c>
      <c r="CQ1671">
        <v>0.62261569499969482</v>
      </c>
      <c r="CR1671">
        <v>5.862396240234375</v>
      </c>
      <c r="CS1671">
        <v>5.8917474746704102</v>
      </c>
      <c r="CT1671">
        <v>5.9316377639770508</v>
      </c>
      <c r="CU1671">
        <v>5.9513406753540039</v>
      </c>
      <c r="CV1671">
        <v>5.9008755683898926</v>
      </c>
      <c r="CW1671">
        <v>0.37634888291358948</v>
      </c>
      <c r="CX1671">
        <v>-0.32966440916061401</v>
      </c>
      <c r="CY1671">
        <v>-0.31513538956642151</v>
      </c>
      <c r="CZ1671">
        <v>-0.26506084203720093</v>
      </c>
      <c r="DA1671">
        <v>-0.30354279279708862</v>
      </c>
      <c r="DB1671">
        <v>-0.36258086562156677</v>
      </c>
      <c r="DC1671">
        <v>1.0051950216293335</v>
      </c>
      <c r="DD1671">
        <v>0.86715972423553467</v>
      </c>
      <c r="DE1671">
        <v>0.67442333698272705</v>
      </c>
      <c r="DF1671">
        <v>0.54720675945281982</v>
      </c>
      <c r="DG1671">
        <v>0.50449126958847046</v>
      </c>
      <c r="DH1671">
        <v>0.48489469289779663</v>
      </c>
      <c r="DI1671">
        <v>0.42855188250541687</v>
      </c>
      <c r="DJ1671">
        <v>0.37571662664413452</v>
      </c>
      <c r="DK1671">
        <v>0.35249722003936768</v>
      </c>
      <c r="DL1671">
        <v>0.37793180346488953</v>
      </c>
      <c r="DM1671">
        <v>0.36343762278556824</v>
      </c>
      <c r="DN1671">
        <v>0.38735342025756836</v>
      </c>
      <c r="DO1671">
        <v>1.1916089057922363</v>
      </c>
      <c r="DP1671">
        <v>6.1078176498413086</v>
      </c>
      <c r="DQ1671">
        <v>6.1306271553039551</v>
      </c>
      <c r="DR1671">
        <v>6.161588191986084</v>
      </c>
      <c r="DS1671">
        <v>6.1779356002807617</v>
      </c>
      <c r="DT1671">
        <v>6.1341581344604492</v>
      </c>
      <c r="DU1671">
        <v>0.94123858213424683</v>
      </c>
      <c r="DV1671">
        <v>-6.1309583485126495E-2</v>
      </c>
      <c r="DW1671">
        <v>-7.9323574900627136E-2</v>
      </c>
      <c r="DX1671">
        <v>-0.10348065942525864</v>
      </c>
      <c r="DY1671">
        <v>8.525787852704525E-3</v>
      </c>
      <c r="DZ1671">
        <v>5.7803422212600708E-2</v>
      </c>
      <c r="EA1671">
        <v>2.3966910839080811</v>
      </c>
      <c r="EB1671">
        <v>2.066251277923584</v>
      </c>
      <c r="EC1671">
        <v>1.618799090385437</v>
      </c>
      <c r="ED1671">
        <v>1.3479914665222168</v>
      </c>
      <c r="EE1671">
        <v>1.285794734954834</v>
      </c>
      <c r="EF1671">
        <v>1.2699285745620728</v>
      </c>
      <c r="EG1671">
        <v>1.252518892288208</v>
      </c>
      <c r="EH1671">
        <v>1.2277804613113403</v>
      </c>
      <c r="EI1671">
        <v>1.2393981218338013</v>
      </c>
      <c r="EJ1671">
        <v>1.3192447423934937</v>
      </c>
      <c r="EK1671">
        <v>1.3844690322875977</v>
      </c>
      <c r="EL1671">
        <v>1.462462306022644</v>
      </c>
      <c r="EM1671">
        <v>2.0131449699401855</v>
      </c>
      <c r="EN1671">
        <v>6.4621667861938477</v>
      </c>
      <c r="EO1671">
        <v>6.4755315780639648</v>
      </c>
      <c r="EP1671">
        <v>6.4935994148254395</v>
      </c>
      <c r="EQ1671">
        <v>6.5051021575927734</v>
      </c>
      <c r="ER1671">
        <v>6.4709806442260742</v>
      </c>
      <c r="ES1671">
        <v>1.7568496465682983</v>
      </c>
      <c r="ET1671">
        <v>0.32615217566490173</v>
      </c>
      <c r="EU1671">
        <v>0.26115122437477112</v>
      </c>
      <c r="EV1671">
        <v>0.12981545925140381</v>
      </c>
      <c r="EW1671">
        <v>0.45910325646400452</v>
      </c>
      <c r="EX1671">
        <v>0.66477155685424805</v>
      </c>
      <c r="EY1671">
        <v>71.082084655761719</v>
      </c>
      <c r="EZ1671">
        <v>71.290885925292969</v>
      </c>
      <c r="FA1671">
        <v>70.588981628417969</v>
      </c>
      <c r="FB1671">
        <v>70.526054382324219</v>
      </c>
      <c r="FC1671">
        <v>70.236618041992188</v>
      </c>
      <c r="FD1671">
        <v>69.75213623046875</v>
      </c>
      <c r="FE1671">
        <v>69.870384216308594</v>
      </c>
      <c r="FF1671">
        <v>69.570518493652344</v>
      </c>
      <c r="FG1671">
        <v>71.294898986816406</v>
      </c>
      <c r="FH1671">
        <v>74.048934936523438</v>
      </c>
      <c r="FI1671">
        <v>77.721343994140625</v>
      </c>
      <c r="FJ1671">
        <v>80.302909851074219</v>
      </c>
      <c r="FK1671">
        <v>81.728912353515625</v>
      </c>
      <c r="FL1671">
        <v>82.3697509765625</v>
      </c>
      <c r="FM1671">
        <v>81.951576232910156</v>
      </c>
      <c r="FN1671">
        <v>81.682968139648438</v>
      </c>
      <c r="FO1671">
        <v>81.072181701660156</v>
      </c>
      <c r="FP1671">
        <v>80.094940185546875</v>
      </c>
      <c r="FQ1671">
        <v>77.330726623535156</v>
      </c>
      <c r="FR1671">
        <v>75.889739990234375</v>
      </c>
      <c r="FS1671">
        <v>74.100303649902344</v>
      </c>
      <c r="FT1671">
        <v>73.289665222167969</v>
      </c>
      <c r="FU1671">
        <v>72.425758361816406</v>
      </c>
      <c r="FV1671">
        <v>72.389724731445312</v>
      </c>
      <c r="FW1671">
        <v>181</v>
      </c>
      <c r="FX1671">
        <v>8.9820645749568939E-2</v>
      </c>
      <c r="FY1671">
        <v>1</v>
      </c>
    </row>
    <row r="1672" spans="1:181" x14ac:dyDescent="0.2">
      <c r="A1672" t="s">
        <v>243</v>
      </c>
      <c r="B1672" t="s">
        <v>239</v>
      </c>
      <c r="C1672" t="s">
        <v>214</v>
      </c>
      <c r="D1672" t="s">
        <v>40</v>
      </c>
      <c r="E1672">
        <v>2021</v>
      </c>
      <c r="F1672" t="s">
        <v>225</v>
      </c>
      <c r="G1672" t="s">
        <v>245</v>
      </c>
      <c r="H1672">
        <v>190</v>
      </c>
      <c r="K1672">
        <v>17.634529113769531</v>
      </c>
      <c r="L1672">
        <v>16.976129531860352</v>
      </c>
      <c r="M1672">
        <v>16.506868362426758</v>
      </c>
      <c r="N1672">
        <v>16.711267471313477</v>
      </c>
      <c r="O1672">
        <v>17.559946060180664</v>
      </c>
      <c r="P1672">
        <v>18.620990753173828</v>
      </c>
      <c r="Q1672">
        <v>21.9927978515625</v>
      </c>
      <c r="R1672">
        <v>24.607580184936523</v>
      </c>
      <c r="S1672">
        <v>27.241371154785156</v>
      </c>
      <c r="T1672">
        <v>29.15447998046875</v>
      </c>
      <c r="U1672">
        <v>32.459522247314453</v>
      </c>
      <c r="V1672">
        <v>34.049327850341797</v>
      </c>
      <c r="W1672">
        <v>34.782745361328125</v>
      </c>
      <c r="X1672">
        <v>35.450584411621094</v>
      </c>
      <c r="Y1672">
        <v>35.501728057861328</v>
      </c>
      <c r="Z1672">
        <v>35.530982971191406</v>
      </c>
      <c r="AA1672">
        <v>35.370651245117187</v>
      </c>
      <c r="AB1672">
        <v>35.348808288574219</v>
      </c>
      <c r="AC1672">
        <v>34.780303955078125</v>
      </c>
      <c r="AD1672">
        <v>34.478065490722656</v>
      </c>
      <c r="AE1672">
        <v>32.147911071777344</v>
      </c>
      <c r="AF1672">
        <v>26.359134674072266</v>
      </c>
      <c r="AG1672">
        <v>21.351650238037109</v>
      </c>
      <c r="AH1672">
        <v>18.34571647644043</v>
      </c>
      <c r="AI1672">
        <v>-2.3137929439544678</v>
      </c>
      <c r="AJ1672">
        <v>-1.9929059743881226</v>
      </c>
      <c r="AK1672">
        <v>-1.5780959129333496</v>
      </c>
      <c r="AL1672">
        <v>-1.362820029258728</v>
      </c>
      <c r="AM1672">
        <v>-1.3590689897537231</v>
      </c>
      <c r="AN1672">
        <v>-1.3875633478164673</v>
      </c>
      <c r="AO1672">
        <v>-1.5367692708969116</v>
      </c>
      <c r="AP1672">
        <v>-1.6566208600997925</v>
      </c>
      <c r="AQ1672">
        <v>-1.7629333734512329</v>
      </c>
      <c r="AR1672">
        <v>-1.8672820329666138</v>
      </c>
      <c r="AS1672">
        <v>-2.0719201564788818</v>
      </c>
      <c r="AT1672">
        <v>-2.1769897937774658</v>
      </c>
      <c r="AU1672">
        <v>-0.76791346073150635</v>
      </c>
      <c r="AV1672">
        <v>5.2626256942749023</v>
      </c>
      <c r="AW1672">
        <v>5.3079633712768555</v>
      </c>
      <c r="AX1672">
        <v>5.3696761131286621</v>
      </c>
      <c r="AY1672">
        <v>5.3975791931152344</v>
      </c>
      <c r="AZ1672">
        <v>5.3307704925537109</v>
      </c>
      <c r="BA1672">
        <v>-1.0041518211364746</v>
      </c>
      <c r="BB1672">
        <v>-0.98548096418380737</v>
      </c>
      <c r="BC1672">
        <v>-0.89142203330993652</v>
      </c>
      <c r="BD1672">
        <v>-0.65993714332580566</v>
      </c>
      <c r="BE1672">
        <v>-1.0661888122558594</v>
      </c>
      <c r="BF1672">
        <v>-1.3899333477020264</v>
      </c>
      <c r="BG1672">
        <v>-0.92229688167572021</v>
      </c>
      <c r="BH1672">
        <v>-0.79381448030471802</v>
      </c>
      <c r="BI1672">
        <v>-0.63372021913528442</v>
      </c>
      <c r="BJ1672">
        <v>-0.56203532218933105</v>
      </c>
      <c r="BK1672">
        <v>-0.57776558399200439</v>
      </c>
      <c r="BL1672">
        <v>-0.60252946615219116</v>
      </c>
      <c r="BM1672">
        <v>-0.7128022313117981</v>
      </c>
      <c r="BN1672">
        <v>-0.80455696582794189</v>
      </c>
      <c r="BO1672">
        <v>-0.87603247165679932</v>
      </c>
      <c r="BP1672">
        <v>-0.92596906423568726</v>
      </c>
      <c r="BQ1672">
        <v>-1.0508887767791748</v>
      </c>
      <c r="BR1672">
        <v>-1.1018809080123901</v>
      </c>
      <c r="BS1672">
        <v>5.3622428327798843E-2</v>
      </c>
      <c r="BT1672">
        <v>5.6169748306274414</v>
      </c>
      <c r="BU1672">
        <v>5.6528677940368652</v>
      </c>
      <c r="BV1672">
        <v>5.7016873359680176</v>
      </c>
      <c r="BW1672">
        <v>5.7247457504272461</v>
      </c>
      <c r="BX1672">
        <v>5.6675930023193359</v>
      </c>
      <c r="BY1672">
        <v>-0.18854081630706787</v>
      </c>
      <c r="BZ1672">
        <v>-0.59801924228668213</v>
      </c>
      <c r="CA1672">
        <v>-0.55094718933105469</v>
      </c>
      <c r="CB1672">
        <v>-0.42664101719856262</v>
      </c>
      <c r="CC1672">
        <v>-0.61561137437820435</v>
      </c>
      <c r="CD1672">
        <v>-0.78296518325805664</v>
      </c>
      <c r="CE1672">
        <v>4.144909605383873E-2</v>
      </c>
      <c r="CF1672">
        <v>3.6672621965408325E-2</v>
      </c>
      <c r="CG1672">
        <v>2.035156637430191E-2</v>
      </c>
      <c r="CH1672">
        <v>-7.4142869561910629E-3</v>
      </c>
      <c r="CI1672">
        <v>-3.6637146025896072E-2</v>
      </c>
      <c r="CJ1672">
        <v>-5.8817386627197266E-2</v>
      </c>
      <c r="CK1672">
        <v>-0.14212517440319061</v>
      </c>
      <c r="CL1672">
        <v>-0.21442018449306488</v>
      </c>
      <c r="CM1672">
        <v>-0.26176762580871582</v>
      </c>
      <c r="CN1672">
        <v>-0.27401864528656006</v>
      </c>
      <c r="CO1672">
        <v>-0.34372559189796448</v>
      </c>
      <c r="CP1672">
        <v>-0.3572637140750885</v>
      </c>
      <c r="CQ1672">
        <v>0.62261569499969482</v>
      </c>
      <c r="CR1672">
        <v>5.862396240234375</v>
      </c>
      <c r="CS1672">
        <v>5.8917474746704102</v>
      </c>
      <c r="CT1672">
        <v>5.9316377639770508</v>
      </c>
      <c r="CU1672">
        <v>5.9513406753540039</v>
      </c>
      <c r="CV1672">
        <v>5.9008755683898926</v>
      </c>
      <c r="CW1672">
        <v>0.37634888291358948</v>
      </c>
      <c r="CX1672">
        <v>-0.32966440916061401</v>
      </c>
      <c r="CY1672">
        <v>-0.31513538956642151</v>
      </c>
      <c r="CZ1672">
        <v>-0.26506084203720093</v>
      </c>
      <c r="DA1672">
        <v>-0.30354279279708862</v>
      </c>
      <c r="DB1672">
        <v>-0.36258086562156677</v>
      </c>
      <c r="DC1672">
        <v>1.0051950216293335</v>
      </c>
      <c r="DD1672">
        <v>0.86715972423553467</v>
      </c>
      <c r="DE1672">
        <v>0.67442333698272705</v>
      </c>
      <c r="DF1672">
        <v>0.54720675945281982</v>
      </c>
      <c r="DG1672">
        <v>0.50449126958847046</v>
      </c>
      <c r="DH1672">
        <v>0.48489469289779663</v>
      </c>
      <c r="DI1672">
        <v>0.42855188250541687</v>
      </c>
      <c r="DJ1672">
        <v>0.37571662664413452</v>
      </c>
      <c r="DK1672">
        <v>0.35249722003936768</v>
      </c>
      <c r="DL1672">
        <v>0.37793180346488953</v>
      </c>
      <c r="DM1672">
        <v>0.36343762278556824</v>
      </c>
      <c r="DN1672">
        <v>0.38735342025756836</v>
      </c>
      <c r="DO1672">
        <v>1.1916089057922363</v>
      </c>
      <c r="DP1672">
        <v>6.1078176498413086</v>
      </c>
      <c r="DQ1672">
        <v>6.1306271553039551</v>
      </c>
      <c r="DR1672">
        <v>6.161588191986084</v>
      </c>
      <c r="DS1672">
        <v>6.1779356002807617</v>
      </c>
      <c r="DT1672">
        <v>6.1341581344604492</v>
      </c>
      <c r="DU1672">
        <v>0.94123858213424683</v>
      </c>
      <c r="DV1672">
        <v>-6.1309583485126495E-2</v>
      </c>
      <c r="DW1672">
        <v>-7.9323574900627136E-2</v>
      </c>
      <c r="DX1672">
        <v>-0.10348065942525864</v>
      </c>
      <c r="DY1672">
        <v>8.525787852704525E-3</v>
      </c>
      <c r="DZ1672">
        <v>5.7803422212600708E-2</v>
      </c>
      <c r="EA1672">
        <v>2.3966910839080811</v>
      </c>
      <c r="EB1672">
        <v>2.066251277923584</v>
      </c>
      <c r="EC1672">
        <v>1.618799090385437</v>
      </c>
      <c r="ED1672">
        <v>1.3479914665222168</v>
      </c>
      <c r="EE1672">
        <v>1.285794734954834</v>
      </c>
      <c r="EF1672">
        <v>1.2699285745620728</v>
      </c>
      <c r="EG1672">
        <v>1.252518892288208</v>
      </c>
      <c r="EH1672">
        <v>1.2277804613113403</v>
      </c>
      <c r="EI1672">
        <v>1.2393981218338013</v>
      </c>
      <c r="EJ1672">
        <v>1.3192447423934937</v>
      </c>
      <c r="EK1672">
        <v>1.3844690322875977</v>
      </c>
      <c r="EL1672">
        <v>1.462462306022644</v>
      </c>
      <c r="EM1672">
        <v>2.0131449699401855</v>
      </c>
      <c r="EN1672">
        <v>6.4621667861938477</v>
      </c>
      <c r="EO1672">
        <v>6.4755315780639648</v>
      </c>
      <c r="EP1672">
        <v>6.4935994148254395</v>
      </c>
      <c r="EQ1672">
        <v>6.5051021575927734</v>
      </c>
      <c r="ER1672">
        <v>6.4709806442260742</v>
      </c>
      <c r="ES1672">
        <v>1.7568496465682983</v>
      </c>
      <c r="ET1672">
        <v>0.32615217566490173</v>
      </c>
      <c r="EU1672">
        <v>0.26115122437477112</v>
      </c>
      <c r="EV1672">
        <v>0.12981545925140381</v>
      </c>
      <c r="EW1672">
        <v>0.45910325646400452</v>
      </c>
      <c r="EX1672">
        <v>0.66477155685424805</v>
      </c>
      <c r="EY1672">
        <v>71.082084655761719</v>
      </c>
      <c r="EZ1672">
        <v>71.290885925292969</v>
      </c>
      <c r="FA1672">
        <v>70.588981628417969</v>
      </c>
      <c r="FB1672">
        <v>70.526054382324219</v>
      </c>
      <c r="FC1672">
        <v>70.236618041992188</v>
      </c>
      <c r="FD1672">
        <v>69.75213623046875</v>
      </c>
      <c r="FE1672">
        <v>69.870384216308594</v>
      </c>
      <c r="FF1672">
        <v>69.570518493652344</v>
      </c>
      <c r="FG1672">
        <v>71.294898986816406</v>
      </c>
      <c r="FH1672">
        <v>74.048934936523438</v>
      </c>
      <c r="FI1672">
        <v>77.721343994140625</v>
      </c>
      <c r="FJ1672">
        <v>80.302909851074219</v>
      </c>
      <c r="FK1672">
        <v>81.728912353515625</v>
      </c>
      <c r="FL1672">
        <v>82.3697509765625</v>
      </c>
      <c r="FM1672">
        <v>81.951576232910156</v>
      </c>
      <c r="FN1672">
        <v>81.682968139648438</v>
      </c>
      <c r="FO1672">
        <v>81.072181701660156</v>
      </c>
      <c r="FP1672">
        <v>80.094940185546875</v>
      </c>
      <c r="FQ1672">
        <v>77.330726623535156</v>
      </c>
      <c r="FR1672">
        <v>75.889739990234375</v>
      </c>
      <c r="FS1672">
        <v>74.100303649902344</v>
      </c>
      <c r="FT1672">
        <v>73.289665222167969</v>
      </c>
      <c r="FU1672">
        <v>72.425758361816406</v>
      </c>
      <c r="FV1672">
        <v>72.389724731445312</v>
      </c>
      <c r="FW1672">
        <v>181</v>
      </c>
      <c r="FX1672">
        <v>8.9820645749568939E-2</v>
      </c>
      <c r="FY1672">
        <v>1</v>
      </c>
    </row>
    <row r="1673" spans="1:181" x14ac:dyDescent="0.2">
      <c r="A1673" t="s">
        <v>243</v>
      </c>
      <c r="B1673" t="s">
        <v>239</v>
      </c>
      <c r="C1673" t="s">
        <v>214</v>
      </c>
      <c r="D1673" t="s">
        <v>40</v>
      </c>
      <c r="E1673">
        <v>2022</v>
      </c>
      <c r="F1673" t="s">
        <v>225</v>
      </c>
      <c r="G1673" t="s">
        <v>245</v>
      </c>
      <c r="H1673">
        <v>190</v>
      </c>
      <c r="K1673">
        <v>17.634529113769531</v>
      </c>
      <c r="L1673">
        <v>16.976129531860352</v>
      </c>
      <c r="M1673">
        <v>16.506868362426758</v>
      </c>
      <c r="N1673">
        <v>16.711267471313477</v>
      </c>
      <c r="O1673">
        <v>17.559946060180664</v>
      </c>
      <c r="P1673">
        <v>18.620990753173828</v>
      </c>
      <c r="Q1673">
        <v>21.9927978515625</v>
      </c>
      <c r="R1673">
        <v>24.607580184936523</v>
      </c>
      <c r="S1673">
        <v>27.241371154785156</v>
      </c>
      <c r="T1673">
        <v>29.15447998046875</v>
      </c>
      <c r="U1673">
        <v>32.459522247314453</v>
      </c>
      <c r="V1673">
        <v>34.049327850341797</v>
      </c>
      <c r="W1673">
        <v>34.782745361328125</v>
      </c>
      <c r="X1673">
        <v>35.450584411621094</v>
      </c>
      <c r="Y1673">
        <v>35.501728057861328</v>
      </c>
      <c r="Z1673">
        <v>35.530982971191406</v>
      </c>
      <c r="AA1673">
        <v>35.370651245117187</v>
      </c>
      <c r="AB1673">
        <v>35.348808288574219</v>
      </c>
      <c r="AC1673">
        <v>34.780303955078125</v>
      </c>
      <c r="AD1673">
        <v>34.478065490722656</v>
      </c>
      <c r="AE1673">
        <v>32.147911071777344</v>
      </c>
      <c r="AF1673">
        <v>26.359134674072266</v>
      </c>
      <c r="AG1673">
        <v>21.351650238037109</v>
      </c>
      <c r="AH1673">
        <v>18.34571647644043</v>
      </c>
      <c r="AI1673">
        <v>-2.3137929439544678</v>
      </c>
      <c r="AJ1673">
        <v>-1.9929059743881226</v>
      </c>
      <c r="AK1673">
        <v>-1.5780959129333496</v>
      </c>
      <c r="AL1673">
        <v>-1.362820029258728</v>
      </c>
      <c r="AM1673">
        <v>-1.3590689897537231</v>
      </c>
      <c r="AN1673">
        <v>-1.3875633478164673</v>
      </c>
      <c r="AO1673">
        <v>-1.5367692708969116</v>
      </c>
      <c r="AP1673">
        <v>-1.6566208600997925</v>
      </c>
      <c r="AQ1673">
        <v>-1.7629333734512329</v>
      </c>
      <c r="AR1673">
        <v>-1.8672820329666138</v>
      </c>
      <c r="AS1673">
        <v>-2.0719201564788818</v>
      </c>
      <c r="AT1673">
        <v>-2.1769897937774658</v>
      </c>
      <c r="AU1673">
        <v>-0.76791346073150635</v>
      </c>
      <c r="AV1673">
        <v>5.2626256942749023</v>
      </c>
      <c r="AW1673">
        <v>5.3079633712768555</v>
      </c>
      <c r="AX1673">
        <v>5.3696761131286621</v>
      </c>
      <c r="AY1673">
        <v>5.3975791931152344</v>
      </c>
      <c r="AZ1673">
        <v>5.3307704925537109</v>
      </c>
      <c r="BA1673">
        <v>-1.0041518211364746</v>
      </c>
      <c r="BB1673">
        <v>-0.98548096418380737</v>
      </c>
      <c r="BC1673">
        <v>-0.89142203330993652</v>
      </c>
      <c r="BD1673">
        <v>-0.65993714332580566</v>
      </c>
      <c r="BE1673">
        <v>-1.0661888122558594</v>
      </c>
      <c r="BF1673">
        <v>-1.3899333477020264</v>
      </c>
      <c r="BG1673">
        <v>-0.92229688167572021</v>
      </c>
      <c r="BH1673">
        <v>-0.79381448030471802</v>
      </c>
      <c r="BI1673">
        <v>-0.63372021913528442</v>
      </c>
      <c r="BJ1673">
        <v>-0.56203532218933105</v>
      </c>
      <c r="BK1673">
        <v>-0.57776558399200439</v>
      </c>
      <c r="BL1673">
        <v>-0.60252946615219116</v>
      </c>
      <c r="BM1673">
        <v>-0.7128022313117981</v>
      </c>
      <c r="BN1673">
        <v>-0.80455696582794189</v>
      </c>
      <c r="BO1673">
        <v>-0.87603247165679932</v>
      </c>
      <c r="BP1673">
        <v>-0.92596906423568726</v>
      </c>
      <c r="BQ1673">
        <v>-1.0508887767791748</v>
      </c>
      <c r="BR1673">
        <v>-1.1018809080123901</v>
      </c>
      <c r="BS1673">
        <v>5.3622428327798843E-2</v>
      </c>
      <c r="BT1673">
        <v>5.6169748306274414</v>
      </c>
      <c r="BU1673">
        <v>5.6528677940368652</v>
      </c>
      <c r="BV1673">
        <v>5.7016873359680176</v>
      </c>
      <c r="BW1673">
        <v>5.7247457504272461</v>
      </c>
      <c r="BX1673">
        <v>5.6675930023193359</v>
      </c>
      <c r="BY1673">
        <v>-0.18854081630706787</v>
      </c>
      <c r="BZ1673">
        <v>-0.59801924228668213</v>
      </c>
      <c r="CA1673">
        <v>-0.55094718933105469</v>
      </c>
      <c r="CB1673">
        <v>-0.42664101719856262</v>
      </c>
      <c r="CC1673">
        <v>-0.61561137437820435</v>
      </c>
      <c r="CD1673">
        <v>-0.78296518325805664</v>
      </c>
      <c r="CE1673">
        <v>4.144909605383873E-2</v>
      </c>
      <c r="CF1673">
        <v>3.6672621965408325E-2</v>
      </c>
      <c r="CG1673">
        <v>2.035156637430191E-2</v>
      </c>
      <c r="CH1673">
        <v>-7.4142869561910629E-3</v>
      </c>
      <c r="CI1673">
        <v>-3.6637146025896072E-2</v>
      </c>
      <c r="CJ1673">
        <v>-5.8817386627197266E-2</v>
      </c>
      <c r="CK1673">
        <v>-0.14212517440319061</v>
      </c>
      <c r="CL1673">
        <v>-0.21442018449306488</v>
      </c>
      <c r="CM1673">
        <v>-0.26176762580871582</v>
      </c>
      <c r="CN1673">
        <v>-0.27401864528656006</v>
      </c>
      <c r="CO1673">
        <v>-0.34372559189796448</v>
      </c>
      <c r="CP1673">
        <v>-0.3572637140750885</v>
      </c>
      <c r="CQ1673">
        <v>0.62261569499969482</v>
      </c>
      <c r="CR1673">
        <v>5.862396240234375</v>
      </c>
      <c r="CS1673">
        <v>5.8917474746704102</v>
      </c>
      <c r="CT1673">
        <v>5.9316377639770508</v>
      </c>
      <c r="CU1673">
        <v>5.9513406753540039</v>
      </c>
      <c r="CV1673">
        <v>5.9008755683898926</v>
      </c>
      <c r="CW1673">
        <v>0.37634888291358948</v>
      </c>
      <c r="CX1673">
        <v>-0.32966440916061401</v>
      </c>
      <c r="CY1673">
        <v>-0.31513538956642151</v>
      </c>
      <c r="CZ1673">
        <v>-0.26506084203720093</v>
      </c>
      <c r="DA1673">
        <v>-0.30354279279708862</v>
      </c>
      <c r="DB1673">
        <v>-0.36258086562156677</v>
      </c>
      <c r="DC1673">
        <v>1.0051950216293335</v>
      </c>
      <c r="DD1673">
        <v>0.86715972423553467</v>
      </c>
      <c r="DE1673">
        <v>0.67442333698272705</v>
      </c>
      <c r="DF1673">
        <v>0.54720675945281982</v>
      </c>
      <c r="DG1673">
        <v>0.50449126958847046</v>
      </c>
      <c r="DH1673">
        <v>0.48489469289779663</v>
      </c>
      <c r="DI1673">
        <v>0.42855188250541687</v>
      </c>
      <c r="DJ1673">
        <v>0.37571662664413452</v>
      </c>
      <c r="DK1673">
        <v>0.35249722003936768</v>
      </c>
      <c r="DL1673">
        <v>0.37793180346488953</v>
      </c>
      <c r="DM1673">
        <v>0.36343762278556824</v>
      </c>
      <c r="DN1673">
        <v>0.38735342025756836</v>
      </c>
      <c r="DO1673">
        <v>1.1916089057922363</v>
      </c>
      <c r="DP1673">
        <v>6.1078176498413086</v>
      </c>
      <c r="DQ1673">
        <v>6.1306271553039551</v>
      </c>
      <c r="DR1673">
        <v>6.161588191986084</v>
      </c>
      <c r="DS1673">
        <v>6.1779356002807617</v>
      </c>
      <c r="DT1673">
        <v>6.1341581344604492</v>
      </c>
      <c r="DU1673">
        <v>0.94123858213424683</v>
      </c>
      <c r="DV1673">
        <v>-6.1309583485126495E-2</v>
      </c>
      <c r="DW1673">
        <v>-7.9323574900627136E-2</v>
      </c>
      <c r="DX1673">
        <v>-0.10348065942525864</v>
      </c>
      <c r="DY1673">
        <v>8.525787852704525E-3</v>
      </c>
      <c r="DZ1673">
        <v>5.7803422212600708E-2</v>
      </c>
      <c r="EA1673">
        <v>2.3966910839080811</v>
      </c>
      <c r="EB1673">
        <v>2.066251277923584</v>
      </c>
      <c r="EC1673">
        <v>1.618799090385437</v>
      </c>
      <c r="ED1673">
        <v>1.3479914665222168</v>
      </c>
      <c r="EE1673">
        <v>1.285794734954834</v>
      </c>
      <c r="EF1673">
        <v>1.2699285745620728</v>
      </c>
      <c r="EG1673">
        <v>1.252518892288208</v>
      </c>
      <c r="EH1673">
        <v>1.2277804613113403</v>
      </c>
      <c r="EI1673">
        <v>1.2393981218338013</v>
      </c>
      <c r="EJ1673">
        <v>1.3192447423934937</v>
      </c>
      <c r="EK1673">
        <v>1.3844690322875977</v>
      </c>
      <c r="EL1673">
        <v>1.462462306022644</v>
      </c>
      <c r="EM1673">
        <v>2.0131449699401855</v>
      </c>
      <c r="EN1673">
        <v>6.4621667861938477</v>
      </c>
      <c r="EO1673">
        <v>6.4755315780639648</v>
      </c>
      <c r="EP1673">
        <v>6.4935994148254395</v>
      </c>
      <c r="EQ1673">
        <v>6.5051021575927734</v>
      </c>
      <c r="ER1673">
        <v>6.4709806442260742</v>
      </c>
      <c r="ES1673">
        <v>1.7568496465682983</v>
      </c>
      <c r="ET1673">
        <v>0.32615217566490173</v>
      </c>
      <c r="EU1673">
        <v>0.26115122437477112</v>
      </c>
      <c r="EV1673">
        <v>0.12981545925140381</v>
      </c>
      <c r="EW1673">
        <v>0.45910325646400452</v>
      </c>
      <c r="EX1673">
        <v>0.66477155685424805</v>
      </c>
      <c r="EY1673">
        <v>71.082084655761719</v>
      </c>
      <c r="EZ1673">
        <v>71.290885925292969</v>
      </c>
      <c r="FA1673">
        <v>70.588981628417969</v>
      </c>
      <c r="FB1673">
        <v>70.526054382324219</v>
      </c>
      <c r="FC1673">
        <v>70.236618041992188</v>
      </c>
      <c r="FD1673">
        <v>69.75213623046875</v>
      </c>
      <c r="FE1673">
        <v>69.870384216308594</v>
      </c>
      <c r="FF1673">
        <v>69.570518493652344</v>
      </c>
      <c r="FG1673">
        <v>71.294898986816406</v>
      </c>
      <c r="FH1673">
        <v>74.048934936523438</v>
      </c>
      <c r="FI1673">
        <v>77.721343994140625</v>
      </c>
      <c r="FJ1673">
        <v>80.302909851074219</v>
      </c>
      <c r="FK1673">
        <v>81.728912353515625</v>
      </c>
      <c r="FL1673">
        <v>82.3697509765625</v>
      </c>
      <c r="FM1673">
        <v>81.951576232910156</v>
      </c>
      <c r="FN1673">
        <v>81.682968139648438</v>
      </c>
      <c r="FO1673">
        <v>81.072181701660156</v>
      </c>
      <c r="FP1673">
        <v>80.094940185546875</v>
      </c>
      <c r="FQ1673">
        <v>77.330726623535156</v>
      </c>
      <c r="FR1673">
        <v>75.889739990234375</v>
      </c>
      <c r="FS1673">
        <v>74.100303649902344</v>
      </c>
      <c r="FT1673">
        <v>73.289665222167969</v>
      </c>
      <c r="FU1673">
        <v>72.425758361816406</v>
      </c>
      <c r="FV1673">
        <v>72.389724731445312</v>
      </c>
      <c r="FW1673">
        <v>181</v>
      </c>
      <c r="FX1673">
        <v>8.9820645749568939E-2</v>
      </c>
      <c r="FY1673">
        <v>1</v>
      </c>
    </row>
    <row r="1674" spans="1:181" x14ac:dyDescent="0.2">
      <c r="A1674" t="s">
        <v>243</v>
      </c>
      <c r="B1674" t="s">
        <v>239</v>
      </c>
      <c r="C1674" t="s">
        <v>214</v>
      </c>
      <c r="D1674" t="s">
        <v>40</v>
      </c>
      <c r="E1674">
        <v>2023</v>
      </c>
      <c r="F1674" t="s">
        <v>225</v>
      </c>
      <c r="G1674" t="s">
        <v>245</v>
      </c>
      <c r="H1674">
        <v>190</v>
      </c>
      <c r="K1674">
        <v>17.634529113769531</v>
      </c>
      <c r="L1674">
        <v>16.976129531860352</v>
      </c>
      <c r="M1674">
        <v>16.506868362426758</v>
      </c>
      <c r="N1674">
        <v>16.711267471313477</v>
      </c>
      <c r="O1674">
        <v>17.559946060180664</v>
      </c>
      <c r="P1674">
        <v>18.620990753173828</v>
      </c>
      <c r="Q1674">
        <v>21.9927978515625</v>
      </c>
      <c r="R1674">
        <v>24.607580184936523</v>
      </c>
      <c r="S1674">
        <v>27.241371154785156</v>
      </c>
      <c r="T1674">
        <v>29.15447998046875</v>
      </c>
      <c r="U1674">
        <v>32.459522247314453</v>
      </c>
      <c r="V1674">
        <v>34.049327850341797</v>
      </c>
      <c r="W1674">
        <v>34.782745361328125</v>
      </c>
      <c r="X1674">
        <v>35.450584411621094</v>
      </c>
      <c r="Y1674">
        <v>35.501728057861328</v>
      </c>
      <c r="Z1674">
        <v>35.530982971191406</v>
      </c>
      <c r="AA1674">
        <v>35.370651245117187</v>
      </c>
      <c r="AB1674">
        <v>35.348808288574219</v>
      </c>
      <c r="AC1674">
        <v>34.780303955078125</v>
      </c>
      <c r="AD1674">
        <v>34.478065490722656</v>
      </c>
      <c r="AE1674">
        <v>32.147911071777344</v>
      </c>
      <c r="AF1674">
        <v>26.359134674072266</v>
      </c>
      <c r="AG1674">
        <v>21.351650238037109</v>
      </c>
      <c r="AH1674">
        <v>18.34571647644043</v>
      </c>
      <c r="AI1674">
        <v>-2.3137929439544678</v>
      </c>
      <c r="AJ1674">
        <v>-1.9929059743881226</v>
      </c>
      <c r="AK1674">
        <v>-1.5780959129333496</v>
      </c>
      <c r="AL1674">
        <v>-1.362820029258728</v>
      </c>
      <c r="AM1674">
        <v>-1.3590689897537231</v>
      </c>
      <c r="AN1674">
        <v>-1.3875633478164673</v>
      </c>
      <c r="AO1674">
        <v>-1.5367692708969116</v>
      </c>
      <c r="AP1674">
        <v>-1.6566208600997925</v>
      </c>
      <c r="AQ1674">
        <v>-1.7629333734512329</v>
      </c>
      <c r="AR1674">
        <v>-1.8672820329666138</v>
      </c>
      <c r="AS1674">
        <v>-2.0719201564788818</v>
      </c>
      <c r="AT1674">
        <v>-2.1769897937774658</v>
      </c>
      <c r="AU1674">
        <v>-0.76791346073150635</v>
      </c>
      <c r="AV1674">
        <v>5.2626256942749023</v>
      </c>
      <c r="AW1674">
        <v>5.3079633712768555</v>
      </c>
      <c r="AX1674">
        <v>5.3696761131286621</v>
      </c>
      <c r="AY1674">
        <v>5.3975791931152344</v>
      </c>
      <c r="AZ1674">
        <v>5.3307704925537109</v>
      </c>
      <c r="BA1674">
        <v>-1.0041518211364746</v>
      </c>
      <c r="BB1674">
        <v>-0.98548096418380737</v>
      </c>
      <c r="BC1674">
        <v>-0.89142203330993652</v>
      </c>
      <c r="BD1674">
        <v>-0.65993714332580566</v>
      </c>
      <c r="BE1674">
        <v>-1.0661888122558594</v>
      </c>
      <c r="BF1674">
        <v>-1.3899333477020264</v>
      </c>
      <c r="BG1674">
        <v>-0.92229688167572021</v>
      </c>
      <c r="BH1674">
        <v>-0.79381448030471802</v>
      </c>
      <c r="BI1674">
        <v>-0.63372021913528442</v>
      </c>
      <c r="BJ1674">
        <v>-0.56203532218933105</v>
      </c>
      <c r="BK1674">
        <v>-0.57776558399200439</v>
      </c>
      <c r="BL1674">
        <v>-0.60252946615219116</v>
      </c>
      <c r="BM1674">
        <v>-0.7128022313117981</v>
      </c>
      <c r="BN1674">
        <v>-0.80455696582794189</v>
      </c>
      <c r="BO1674">
        <v>-0.87603247165679932</v>
      </c>
      <c r="BP1674">
        <v>-0.92596906423568726</v>
      </c>
      <c r="BQ1674">
        <v>-1.0508887767791748</v>
      </c>
      <c r="BR1674">
        <v>-1.1018809080123901</v>
      </c>
      <c r="BS1674">
        <v>5.3622428327798843E-2</v>
      </c>
      <c r="BT1674">
        <v>5.6169748306274414</v>
      </c>
      <c r="BU1674">
        <v>5.6528677940368652</v>
      </c>
      <c r="BV1674">
        <v>5.7016873359680176</v>
      </c>
      <c r="BW1674">
        <v>5.7247457504272461</v>
      </c>
      <c r="BX1674">
        <v>5.6675930023193359</v>
      </c>
      <c r="BY1674">
        <v>-0.18854081630706787</v>
      </c>
      <c r="BZ1674">
        <v>-0.59801924228668213</v>
      </c>
      <c r="CA1674">
        <v>-0.55094718933105469</v>
      </c>
      <c r="CB1674">
        <v>-0.42664101719856262</v>
      </c>
      <c r="CC1674">
        <v>-0.61561137437820435</v>
      </c>
      <c r="CD1674">
        <v>-0.78296518325805664</v>
      </c>
      <c r="CE1674">
        <v>4.144909605383873E-2</v>
      </c>
      <c r="CF1674">
        <v>3.6672621965408325E-2</v>
      </c>
      <c r="CG1674">
        <v>2.035156637430191E-2</v>
      </c>
      <c r="CH1674">
        <v>-7.4142869561910629E-3</v>
      </c>
      <c r="CI1674">
        <v>-3.6637146025896072E-2</v>
      </c>
      <c r="CJ1674">
        <v>-5.8817386627197266E-2</v>
      </c>
      <c r="CK1674">
        <v>-0.14212517440319061</v>
      </c>
      <c r="CL1674">
        <v>-0.21442018449306488</v>
      </c>
      <c r="CM1674">
        <v>-0.26176762580871582</v>
      </c>
      <c r="CN1674">
        <v>-0.27401864528656006</v>
      </c>
      <c r="CO1674">
        <v>-0.34372559189796448</v>
      </c>
      <c r="CP1674">
        <v>-0.3572637140750885</v>
      </c>
      <c r="CQ1674">
        <v>0.62261569499969482</v>
      </c>
      <c r="CR1674">
        <v>5.862396240234375</v>
      </c>
      <c r="CS1674">
        <v>5.8917474746704102</v>
      </c>
      <c r="CT1674">
        <v>5.9316377639770508</v>
      </c>
      <c r="CU1674">
        <v>5.9513406753540039</v>
      </c>
      <c r="CV1674">
        <v>5.9008755683898926</v>
      </c>
      <c r="CW1674">
        <v>0.37634888291358948</v>
      </c>
      <c r="CX1674">
        <v>-0.32966440916061401</v>
      </c>
      <c r="CY1674">
        <v>-0.31513538956642151</v>
      </c>
      <c r="CZ1674">
        <v>-0.26506084203720093</v>
      </c>
      <c r="DA1674">
        <v>-0.30354279279708862</v>
      </c>
      <c r="DB1674">
        <v>-0.36258086562156677</v>
      </c>
      <c r="DC1674">
        <v>1.0051950216293335</v>
      </c>
      <c r="DD1674">
        <v>0.86715972423553467</v>
      </c>
      <c r="DE1674">
        <v>0.67442333698272705</v>
      </c>
      <c r="DF1674">
        <v>0.54720675945281982</v>
      </c>
      <c r="DG1674">
        <v>0.50449126958847046</v>
      </c>
      <c r="DH1674">
        <v>0.48489469289779663</v>
      </c>
      <c r="DI1674">
        <v>0.42855188250541687</v>
      </c>
      <c r="DJ1674">
        <v>0.37571662664413452</v>
      </c>
      <c r="DK1674">
        <v>0.35249722003936768</v>
      </c>
      <c r="DL1674">
        <v>0.37793180346488953</v>
      </c>
      <c r="DM1674">
        <v>0.36343762278556824</v>
      </c>
      <c r="DN1674">
        <v>0.38735342025756836</v>
      </c>
      <c r="DO1674">
        <v>1.1916089057922363</v>
      </c>
      <c r="DP1674">
        <v>6.1078176498413086</v>
      </c>
      <c r="DQ1674">
        <v>6.1306271553039551</v>
      </c>
      <c r="DR1674">
        <v>6.161588191986084</v>
      </c>
      <c r="DS1674">
        <v>6.1779356002807617</v>
      </c>
      <c r="DT1674">
        <v>6.1341581344604492</v>
      </c>
      <c r="DU1674">
        <v>0.94123858213424683</v>
      </c>
      <c r="DV1674">
        <v>-6.1309583485126495E-2</v>
      </c>
      <c r="DW1674">
        <v>-7.9323574900627136E-2</v>
      </c>
      <c r="DX1674">
        <v>-0.10348065942525864</v>
      </c>
      <c r="DY1674">
        <v>8.525787852704525E-3</v>
      </c>
      <c r="DZ1674">
        <v>5.7803422212600708E-2</v>
      </c>
      <c r="EA1674">
        <v>2.3966910839080811</v>
      </c>
      <c r="EB1674">
        <v>2.066251277923584</v>
      </c>
      <c r="EC1674">
        <v>1.618799090385437</v>
      </c>
      <c r="ED1674">
        <v>1.3479914665222168</v>
      </c>
      <c r="EE1674">
        <v>1.285794734954834</v>
      </c>
      <c r="EF1674">
        <v>1.2699285745620728</v>
      </c>
      <c r="EG1674">
        <v>1.252518892288208</v>
      </c>
      <c r="EH1674">
        <v>1.2277804613113403</v>
      </c>
      <c r="EI1674">
        <v>1.2393981218338013</v>
      </c>
      <c r="EJ1674">
        <v>1.3192447423934937</v>
      </c>
      <c r="EK1674">
        <v>1.3844690322875977</v>
      </c>
      <c r="EL1674">
        <v>1.462462306022644</v>
      </c>
      <c r="EM1674">
        <v>2.0131449699401855</v>
      </c>
      <c r="EN1674">
        <v>6.4621667861938477</v>
      </c>
      <c r="EO1674">
        <v>6.4755315780639648</v>
      </c>
      <c r="EP1674">
        <v>6.4935994148254395</v>
      </c>
      <c r="EQ1674">
        <v>6.5051021575927734</v>
      </c>
      <c r="ER1674">
        <v>6.4709806442260742</v>
      </c>
      <c r="ES1674">
        <v>1.7568496465682983</v>
      </c>
      <c r="ET1674">
        <v>0.32615217566490173</v>
      </c>
      <c r="EU1674">
        <v>0.26115122437477112</v>
      </c>
      <c r="EV1674">
        <v>0.12981545925140381</v>
      </c>
      <c r="EW1674">
        <v>0.45910325646400452</v>
      </c>
      <c r="EX1674">
        <v>0.66477155685424805</v>
      </c>
      <c r="EY1674">
        <v>71.082084655761719</v>
      </c>
      <c r="EZ1674">
        <v>71.290885925292969</v>
      </c>
      <c r="FA1674">
        <v>70.588981628417969</v>
      </c>
      <c r="FB1674">
        <v>70.526054382324219</v>
      </c>
      <c r="FC1674">
        <v>70.236618041992188</v>
      </c>
      <c r="FD1674">
        <v>69.75213623046875</v>
      </c>
      <c r="FE1674">
        <v>69.870384216308594</v>
      </c>
      <c r="FF1674">
        <v>69.570518493652344</v>
      </c>
      <c r="FG1674">
        <v>71.294898986816406</v>
      </c>
      <c r="FH1674">
        <v>74.048934936523438</v>
      </c>
      <c r="FI1674">
        <v>77.721343994140625</v>
      </c>
      <c r="FJ1674">
        <v>80.302909851074219</v>
      </c>
      <c r="FK1674">
        <v>81.728912353515625</v>
      </c>
      <c r="FL1674">
        <v>82.3697509765625</v>
      </c>
      <c r="FM1674">
        <v>81.951576232910156</v>
      </c>
      <c r="FN1674">
        <v>81.682968139648438</v>
      </c>
      <c r="FO1674">
        <v>81.072181701660156</v>
      </c>
      <c r="FP1674">
        <v>80.094940185546875</v>
      </c>
      <c r="FQ1674">
        <v>77.330726623535156</v>
      </c>
      <c r="FR1674">
        <v>75.889739990234375</v>
      </c>
      <c r="FS1674">
        <v>74.100303649902344</v>
      </c>
      <c r="FT1674">
        <v>73.289665222167969</v>
      </c>
      <c r="FU1674">
        <v>72.425758361816406</v>
      </c>
      <c r="FV1674">
        <v>72.389724731445312</v>
      </c>
      <c r="FW1674">
        <v>181</v>
      </c>
      <c r="FX1674">
        <v>8.9820645749568939E-2</v>
      </c>
      <c r="FY1674">
        <v>1</v>
      </c>
    </row>
    <row r="1675" spans="1:181" x14ac:dyDescent="0.2">
      <c r="A1675" t="s">
        <v>243</v>
      </c>
      <c r="B1675" t="s">
        <v>239</v>
      </c>
      <c r="C1675" t="s">
        <v>214</v>
      </c>
      <c r="D1675" t="s">
        <v>40</v>
      </c>
      <c r="E1675">
        <v>2024</v>
      </c>
      <c r="F1675" t="s">
        <v>225</v>
      </c>
      <c r="G1675" t="s">
        <v>245</v>
      </c>
      <c r="H1675">
        <v>190</v>
      </c>
      <c r="K1675">
        <v>17.634529113769531</v>
      </c>
      <c r="L1675">
        <v>16.976129531860352</v>
      </c>
      <c r="M1675">
        <v>16.506868362426758</v>
      </c>
      <c r="N1675">
        <v>16.711267471313477</v>
      </c>
      <c r="O1675">
        <v>17.559946060180664</v>
      </c>
      <c r="P1675">
        <v>18.620990753173828</v>
      </c>
      <c r="Q1675">
        <v>21.9927978515625</v>
      </c>
      <c r="R1675">
        <v>24.607580184936523</v>
      </c>
      <c r="S1675">
        <v>27.241371154785156</v>
      </c>
      <c r="T1675">
        <v>29.15447998046875</v>
      </c>
      <c r="U1675">
        <v>32.459522247314453</v>
      </c>
      <c r="V1675">
        <v>34.049327850341797</v>
      </c>
      <c r="W1675">
        <v>34.782745361328125</v>
      </c>
      <c r="X1675">
        <v>35.450584411621094</v>
      </c>
      <c r="Y1675">
        <v>35.501728057861328</v>
      </c>
      <c r="Z1675">
        <v>35.530982971191406</v>
      </c>
      <c r="AA1675">
        <v>35.370651245117187</v>
      </c>
      <c r="AB1675">
        <v>35.348808288574219</v>
      </c>
      <c r="AC1675">
        <v>34.780303955078125</v>
      </c>
      <c r="AD1675">
        <v>34.478065490722656</v>
      </c>
      <c r="AE1675">
        <v>32.147911071777344</v>
      </c>
      <c r="AF1675">
        <v>26.359134674072266</v>
      </c>
      <c r="AG1675">
        <v>21.351650238037109</v>
      </c>
      <c r="AH1675">
        <v>18.34571647644043</v>
      </c>
      <c r="AI1675">
        <v>-2.3137929439544678</v>
      </c>
      <c r="AJ1675">
        <v>-1.9929059743881226</v>
      </c>
      <c r="AK1675">
        <v>-1.5780959129333496</v>
      </c>
      <c r="AL1675">
        <v>-1.362820029258728</v>
      </c>
      <c r="AM1675">
        <v>-1.3590689897537231</v>
      </c>
      <c r="AN1675">
        <v>-1.3875633478164673</v>
      </c>
      <c r="AO1675">
        <v>-1.5367692708969116</v>
      </c>
      <c r="AP1675">
        <v>-1.6566208600997925</v>
      </c>
      <c r="AQ1675">
        <v>-1.7629333734512329</v>
      </c>
      <c r="AR1675">
        <v>-1.8672820329666138</v>
      </c>
      <c r="AS1675">
        <v>-2.0719201564788818</v>
      </c>
      <c r="AT1675">
        <v>-2.1769897937774658</v>
      </c>
      <c r="AU1675">
        <v>-0.76791346073150635</v>
      </c>
      <c r="AV1675">
        <v>5.2626256942749023</v>
      </c>
      <c r="AW1675">
        <v>5.3079633712768555</v>
      </c>
      <c r="AX1675">
        <v>5.3696761131286621</v>
      </c>
      <c r="AY1675">
        <v>5.3975791931152344</v>
      </c>
      <c r="AZ1675">
        <v>5.3307704925537109</v>
      </c>
      <c r="BA1675">
        <v>-1.0041518211364746</v>
      </c>
      <c r="BB1675">
        <v>-0.98548096418380737</v>
      </c>
      <c r="BC1675">
        <v>-0.89142203330993652</v>
      </c>
      <c r="BD1675">
        <v>-0.65993714332580566</v>
      </c>
      <c r="BE1675">
        <v>-1.0661888122558594</v>
      </c>
      <c r="BF1675">
        <v>-1.3899333477020264</v>
      </c>
      <c r="BG1675">
        <v>-0.92229688167572021</v>
      </c>
      <c r="BH1675">
        <v>-0.79381448030471802</v>
      </c>
      <c r="BI1675">
        <v>-0.63372021913528442</v>
      </c>
      <c r="BJ1675">
        <v>-0.56203532218933105</v>
      </c>
      <c r="BK1675">
        <v>-0.57776558399200439</v>
      </c>
      <c r="BL1675">
        <v>-0.60252946615219116</v>
      </c>
      <c r="BM1675">
        <v>-0.7128022313117981</v>
      </c>
      <c r="BN1675">
        <v>-0.80455696582794189</v>
      </c>
      <c r="BO1675">
        <v>-0.87603247165679932</v>
      </c>
      <c r="BP1675">
        <v>-0.92596906423568726</v>
      </c>
      <c r="BQ1675">
        <v>-1.0508887767791748</v>
      </c>
      <c r="BR1675">
        <v>-1.1018809080123901</v>
      </c>
      <c r="BS1675">
        <v>5.3622428327798843E-2</v>
      </c>
      <c r="BT1675">
        <v>5.6169748306274414</v>
      </c>
      <c r="BU1675">
        <v>5.6528677940368652</v>
      </c>
      <c r="BV1675">
        <v>5.7016873359680176</v>
      </c>
      <c r="BW1675">
        <v>5.7247457504272461</v>
      </c>
      <c r="BX1675">
        <v>5.6675930023193359</v>
      </c>
      <c r="BY1675">
        <v>-0.18854081630706787</v>
      </c>
      <c r="BZ1675">
        <v>-0.59801924228668213</v>
      </c>
      <c r="CA1675">
        <v>-0.55094718933105469</v>
      </c>
      <c r="CB1675">
        <v>-0.42664101719856262</v>
      </c>
      <c r="CC1675">
        <v>-0.61561137437820435</v>
      </c>
      <c r="CD1675">
        <v>-0.78296518325805664</v>
      </c>
      <c r="CE1675">
        <v>4.144909605383873E-2</v>
      </c>
      <c r="CF1675">
        <v>3.6672621965408325E-2</v>
      </c>
      <c r="CG1675">
        <v>2.035156637430191E-2</v>
      </c>
      <c r="CH1675">
        <v>-7.4142869561910629E-3</v>
      </c>
      <c r="CI1675">
        <v>-3.6637146025896072E-2</v>
      </c>
      <c r="CJ1675">
        <v>-5.8817386627197266E-2</v>
      </c>
      <c r="CK1675">
        <v>-0.14212517440319061</v>
      </c>
      <c r="CL1675">
        <v>-0.21442018449306488</v>
      </c>
      <c r="CM1675">
        <v>-0.26176762580871582</v>
      </c>
      <c r="CN1675">
        <v>-0.27401864528656006</v>
      </c>
      <c r="CO1675">
        <v>-0.34372559189796448</v>
      </c>
      <c r="CP1675">
        <v>-0.3572637140750885</v>
      </c>
      <c r="CQ1675">
        <v>0.62261569499969482</v>
      </c>
      <c r="CR1675">
        <v>5.862396240234375</v>
      </c>
      <c r="CS1675">
        <v>5.8917474746704102</v>
      </c>
      <c r="CT1675">
        <v>5.9316377639770508</v>
      </c>
      <c r="CU1675">
        <v>5.9513406753540039</v>
      </c>
      <c r="CV1675">
        <v>5.9008755683898926</v>
      </c>
      <c r="CW1675">
        <v>0.37634888291358948</v>
      </c>
      <c r="CX1675">
        <v>-0.32966440916061401</v>
      </c>
      <c r="CY1675">
        <v>-0.31513538956642151</v>
      </c>
      <c r="CZ1675">
        <v>-0.26506084203720093</v>
      </c>
      <c r="DA1675">
        <v>-0.30354279279708862</v>
      </c>
      <c r="DB1675">
        <v>-0.36258086562156677</v>
      </c>
      <c r="DC1675">
        <v>1.0051950216293335</v>
      </c>
      <c r="DD1675">
        <v>0.86715972423553467</v>
      </c>
      <c r="DE1675">
        <v>0.67442333698272705</v>
      </c>
      <c r="DF1675">
        <v>0.54720675945281982</v>
      </c>
      <c r="DG1675">
        <v>0.50449126958847046</v>
      </c>
      <c r="DH1675">
        <v>0.48489469289779663</v>
      </c>
      <c r="DI1675">
        <v>0.42855188250541687</v>
      </c>
      <c r="DJ1675">
        <v>0.37571662664413452</v>
      </c>
      <c r="DK1675">
        <v>0.35249722003936768</v>
      </c>
      <c r="DL1675">
        <v>0.37793180346488953</v>
      </c>
      <c r="DM1675">
        <v>0.36343762278556824</v>
      </c>
      <c r="DN1675">
        <v>0.38735342025756836</v>
      </c>
      <c r="DO1675">
        <v>1.1916089057922363</v>
      </c>
      <c r="DP1675">
        <v>6.1078176498413086</v>
      </c>
      <c r="DQ1675">
        <v>6.1306271553039551</v>
      </c>
      <c r="DR1675">
        <v>6.161588191986084</v>
      </c>
      <c r="DS1675">
        <v>6.1779356002807617</v>
      </c>
      <c r="DT1675">
        <v>6.1341581344604492</v>
      </c>
      <c r="DU1675">
        <v>0.94123858213424683</v>
      </c>
      <c r="DV1675">
        <v>-6.1309583485126495E-2</v>
      </c>
      <c r="DW1675">
        <v>-7.9323574900627136E-2</v>
      </c>
      <c r="DX1675">
        <v>-0.10348065942525864</v>
      </c>
      <c r="DY1675">
        <v>8.525787852704525E-3</v>
      </c>
      <c r="DZ1675">
        <v>5.7803422212600708E-2</v>
      </c>
      <c r="EA1675">
        <v>2.3966910839080811</v>
      </c>
      <c r="EB1675">
        <v>2.066251277923584</v>
      </c>
      <c r="EC1675">
        <v>1.618799090385437</v>
      </c>
      <c r="ED1675">
        <v>1.3479914665222168</v>
      </c>
      <c r="EE1675">
        <v>1.285794734954834</v>
      </c>
      <c r="EF1675">
        <v>1.2699285745620728</v>
      </c>
      <c r="EG1675">
        <v>1.252518892288208</v>
      </c>
      <c r="EH1675">
        <v>1.2277804613113403</v>
      </c>
      <c r="EI1675">
        <v>1.2393981218338013</v>
      </c>
      <c r="EJ1675">
        <v>1.3192447423934937</v>
      </c>
      <c r="EK1675">
        <v>1.3844690322875977</v>
      </c>
      <c r="EL1675">
        <v>1.462462306022644</v>
      </c>
      <c r="EM1675">
        <v>2.0131449699401855</v>
      </c>
      <c r="EN1675">
        <v>6.4621667861938477</v>
      </c>
      <c r="EO1675">
        <v>6.4755315780639648</v>
      </c>
      <c r="EP1675">
        <v>6.4935994148254395</v>
      </c>
      <c r="EQ1675">
        <v>6.5051021575927734</v>
      </c>
      <c r="ER1675">
        <v>6.4709806442260742</v>
      </c>
      <c r="ES1675">
        <v>1.7568496465682983</v>
      </c>
      <c r="ET1675">
        <v>0.32615217566490173</v>
      </c>
      <c r="EU1675">
        <v>0.26115122437477112</v>
      </c>
      <c r="EV1675">
        <v>0.12981545925140381</v>
      </c>
      <c r="EW1675">
        <v>0.45910325646400452</v>
      </c>
      <c r="EX1675">
        <v>0.66477155685424805</v>
      </c>
      <c r="EY1675">
        <v>71.082084655761719</v>
      </c>
      <c r="EZ1675">
        <v>71.290885925292969</v>
      </c>
      <c r="FA1675">
        <v>70.588981628417969</v>
      </c>
      <c r="FB1675">
        <v>70.526054382324219</v>
      </c>
      <c r="FC1675">
        <v>70.236618041992188</v>
      </c>
      <c r="FD1675">
        <v>69.75213623046875</v>
      </c>
      <c r="FE1675">
        <v>69.870384216308594</v>
      </c>
      <c r="FF1675">
        <v>69.570518493652344</v>
      </c>
      <c r="FG1675">
        <v>71.294898986816406</v>
      </c>
      <c r="FH1675">
        <v>74.048934936523438</v>
      </c>
      <c r="FI1675">
        <v>77.721343994140625</v>
      </c>
      <c r="FJ1675">
        <v>80.302909851074219</v>
      </c>
      <c r="FK1675">
        <v>81.728912353515625</v>
      </c>
      <c r="FL1675">
        <v>82.3697509765625</v>
      </c>
      <c r="FM1675">
        <v>81.951576232910156</v>
      </c>
      <c r="FN1675">
        <v>81.682968139648438</v>
      </c>
      <c r="FO1675">
        <v>81.072181701660156</v>
      </c>
      <c r="FP1675">
        <v>80.094940185546875</v>
      </c>
      <c r="FQ1675">
        <v>77.330726623535156</v>
      </c>
      <c r="FR1675">
        <v>75.889739990234375</v>
      </c>
      <c r="FS1675">
        <v>74.100303649902344</v>
      </c>
      <c r="FT1675">
        <v>73.289665222167969</v>
      </c>
      <c r="FU1675">
        <v>72.425758361816406</v>
      </c>
      <c r="FV1675">
        <v>72.389724731445312</v>
      </c>
      <c r="FW1675">
        <v>181</v>
      </c>
      <c r="FX1675">
        <v>8.9820645749568939E-2</v>
      </c>
      <c r="FY1675">
        <v>1</v>
      </c>
    </row>
    <row r="1676" spans="1:181" x14ac:dyDescent="0.2">
      <c r="A1676" t="s">
        <v>243</v>
      </c>
      <c r="B1676" t="s">
        <v>239</v>
      </c>
      <c r="C1676" t="s">
        <v>214</v>
      </c>
      <c r="D1676" t="s">
        <v>40</v>
      </c>
      <c r="E1676">
        <v>2025</v>
      </c>
      <c r="F1676" t="s">
        <v>225</v>
      </c>
      <c r="G1676" t="s">
        <v>245</v>
      </c>
      <c r="H1676">
        <v>190</v>
      </c>
      <c r="K1676">
        <v>17.634529113769531</v>
      </c>
      <c r="L1676">
        <v>16.976129531860352</v>
      </c>
      <c r="M1676">
        <v>16.506868362426758</v>
      </c>
      <c r="N1676">
        <v>16.711267471313477</v>
      </c>
      <c r="O1676">
        <v>17.559946060180664</v>
      </c>
      <c r="P1676">
        <v>18.620990753173828</v>
      </c>
      <c r="Q1676">
        <v>21.9927978515625</v>
      </c>
      <c r="R1676">
        <v>24.607580184936523</v>
      </c>
      <c r="S1676">
        <v>27.241371154785156</v>
      </c>
      <c r="T1676">
        <v>29.15447998046875</v>
      </c>
      <c r="U1676">
        <v>32.459522247314453</v>
      </c>
      <c r="V1676">
        <v>34.049327850341797</v>
      </c>
      <c r="W1676">
        <v>34.782745361328125</v>
      </c>
      <c r="X1676">
        <v>35.450584411621094</v>
      </c>
      <c r="Y1676">
        <v>35.501728057861328</v>
      </c>
      <c r="Z1676">
        <v>35.530982971191406</v>
      </c>
      <c r="AA1676">
        <v>35.370651245117187</v>
      </c>
      <c r="AB1676">
        <v>35.348808288574219</v>
      </c>
      <c r="AC1676">
        <v>34.780303955078125</v>
      </c>
      <c r="AD1676">
        <v>34.478065490722656</v>
      </c>
      <c r="AE1676">
        <v>32.147911071777344</v>
      </c>
      <c r="AF1676">
        <v>26.359134674072266</v>
      </c>
      <c r="AG1676">
        <v>21.351650238037109</v>
      </c>
      <c r="AH1676">
        <v>18.34571647644043</v>
      </c>
      <c r="AI1676">
        <v>-2.3137929439544678</v>
      </c>
      <c r="AJ1676">
        <v>-1.9929059743881226</v>
      </c>
      <c r="AK1676">
        <v>-1.5780959129333496</v>
      </c>
      <c r="AL1676">
        <v>-1.362820029258728</v>
      </c>
      <c r="AM1676">
        <v>-1.3590689897537231</v>
      </c>
      <c r="AN1676">
        <v>-1.3875633478164673</v>
      </c>
      <c r="AO1676">
        <v>-1.5367692708969116</v>
      </c>
      <c r="AP1676">
        <v>-1.6566208600997925</v>
      </c>
      <c r="AQ1676">
        <v>-1.7629333734512329</v>
      </c>
      <c r="AR1676">
        <v>-1.8672820329666138</v>
      </c>
      <c r="AS1676">
        <v>-2.0719201564788818</v>
      </c>
      <c r="AT1676">
        <v>-2.1769897937774658</v>
      </c>
      <c r="AU1676">
        <v>-0.76791346073150635</v>
      </c>
      <c r="AV1676">
        <v>5.2626256942749023</v>
      </c>
      <c r="AW1676">
        <v>5.3079633712768555</v>
      </c>
      <c r="AX1676">
        <v>5.3696761131286621</v>
      </c>
      <c r="AY1676">
        <v>5.3975791931152344</v>
      </c>
      <c r="AZ1676">
        <v>5.3307704925537109</v>
      </c>
      <c r="BA1676">
        <v>-1.0041518211364746</v>
      </c>
      <c r="BB1676">
        <v>-0.98548096418380737</v>
      </c>
      <c r="BC1676">
        <v>-0.89142203330993652</v>
      </c>
      <c r="BD1676">
        <v>-0.65993714332580566</v>
      </c>
      <c r="BE1676">
        <v>-1.0661888122558594</v>
      </c>
      <c r="BF1676">
        <v>-1.3899333477020264</v>
      </c>
      <c r="BG1676">
        <v>-0.92229688167572021</v>
      </c>
      <c r="BH1676">
        <v>-0.79381448030471802</v>
      </c>
      <c r="BI1676">
        <v>-0.63372021913528442</v>
      </c>
      <c r="BJ1676">
        <v>-0.56203532218933105</v>
      </c>
      <c r="BK1676">
        <v>-0.57776558399200439</v>
      </c>
      <c r="BL1676">
        <v>-0.60252946615219116</v>
      </c>
      <c r="BM1676">
        <v>-0.7128022313117981</v>
      </c>
      <c r="BN1676">
        <v>-0.80455696582794189</v>
      </c>
      <c r="BO1676">
        <v>-0.87603247165679932</v>
      </c>
      <c r="BP1676">
        <v>-0.92596906423568726</v>
      </c>
      <c r="BQ1676">
        <v>-1.0508887767791748</v>
      </c>
      <c r="BR1676">
        <v>-1.1018809080123901</v>
      </c>
      <c r="BS1676">
        <v>5.3622428327798843E-2</v>
      </c>
      <c r="BT1676">
        <v>5.6169748306274414</v>
      </c>
      <c r="BU1676">
        <v>5.6528677940368652</v>
      </c>
      <c r="BV1676">
        <v>5.7016873359680176</v>
      </c>
      <c r="BW1676">
        <v>5.7247457504272461</v>
      </c>
      <c r="BX1676">
        <v>5.6675930023193359</v>
      </c>
      <c r="BY1676">
        <v>-0.18854081630706787</v>
      </c>
      <c r="BZ1676">
        <v>-0.59801924228668213</v>
      </c>
      <c r="CA1676">
        <v>-0.55094718933105469</v>
      </c>
      <c r="CB1676">
        <v>-0.42664101719856262</v>
      </c>
      <c r="CC1676">
        <v>-0.61561137437820435</v>
      </c>
      <c r="CD1676">
        <v>-0.78296518325805664</v>
      </c>
      <c r="CE1676">
        <v>4.144909605383873E-2</v>
      </c>
      <c r="CF1676">
        <v>3.6672621965408325E-2</v>
      </c>
      <c r="CG1676">
        <v>2.035156637430191E-2</v>
      </c>
      <c r="CH1676">
        <v>-7.4142869561910629E-3</v>
      </c>
      <c r="CI1676">
        <v>-3.6637146025896072E-2</v>
      </c>
      <c r="CJ1676">
        <v>-5.8817386627197266E-2</v>
      </c>
      <c r="CK1676">
        <v>-0.14212517440319061</v>
      </c>
      <c r="CL1676">
        <v>-0.21442018449306488</v>
      </c>
      <c r="CM1676">
        <v>-0.26176762580871582</v>
      </c>
      <c r="CN1676">
        <v>-0.27401864528656006</v>
      </c>
      <c r="CO1676">
        <v>-0.34372559189796448</v>
      </c>
      <c r="CP1676">
        <v>-0.3572637140750885</v>
      </c>
      <c r="CQ1676">
        <v>0.62261569499969482</v>
      </c>
      <c r="CR1676">
        <v>5.862396240234375</v>
      </c>
      <c r="CS1676">
        <v>5.8917474746704102</v>
      </c>
      <c r="CT1676">
        <v>5.9316377639770508</v>
      </c>
      <c r="CU1676">
        <v>5.9513406753540039</v>
      </c>
      <c r="CV1676">
        <v>5.9008755683898926</v>
      </c>
      <c r="CW1676">
        <v>0.37634888291358948</v>
      </c>
      <c r="CX1676">
        <v>-0.32966440916061401</v>
      </c>
      <c r="CY1676">
        <v>-0.31513538956642151</v>
      </c>
      <c r="CZ1676">
        <v>-0.26506084203720093</v>
      </c>
      <c r="DA1676">
        <v>-0.30354279279708862</v>
      </c>
      <c r="DB1676">
        <v>-0.36258086562156677</v>
      </c>
      <c r="DC1676">
        <v>1.0051950216293335</v>
      </c>
      <c r="DD1676">
        <v>0.86715972423553467</v>
      </c>
      <c r="DE1676">
        <v>0.67442333698272705</v>
      </c>
      <c r="DF1676">
        <v>0.54720675945281982</v>
      </c>
      <c r="DG1676">
        <v>0.50449126958847046</v>
      </c>
      <c r="DH1676">
        <v>0.48489469289779663</v>
      </c>
      <c r="DI1676">
        <v>0.42855188250541687</v>
      </c>
      <c r="DJ1676">
        <v>0.37571662664413452</v>
      </c>
      <c r="DK1676">
        <v>0.35249722003936768</v>
      </c>
      <c r="DL1676">
        <v>0.37793180346488953</v>
      </c>
      <c r="DM1676">
        <v>0.36343762278556824</v>
      </c>
      <c r="DN1676">
        <v>0.38735342025756836</v>
      </c>
      <c r="DO1676">
        <v>1.1916089057922363</v>
      </c>
      <c r="DP1676">
        <v>6.1078176498413086</v>
      </c>
      <c r="DQ1676">
        <v>6.1306271553039551</v>
      </c>
      <c r="DR1676">
        <v>6.161588191986084</v>
      </c>
      <c r="DS1676">
        <v>6.1779356002807617</v>
      </c>
      <c r="DT1676">
        <v>6.1341581344604492</v>
      </c>
      <c r="DU1676">
        <v>0.94123858213424683</v>
      </c>
      <c r="DV1676">
        <v>-6.1309583485126495E-2</v>
      </c>
      <c r="DW1676">
        <v>-7.9323574900627136E-2</v>
      </c>
      <c r="DX1676">
        <v>-0.10348065942525864</v>
      </c>
      <c r="DY1676">
        <v>8.525787852704525E-3</v>
      </c>
      <c r="DZ1676">
        <v>5.7803422212600708E-2</v>
      </c>
      <c r="EA1676">
        <v>2.3966910839080811</v>
      </c>
      <c r="EB1676">
        <v>2.066251277923584</v>
      </c>
      <c r="EC1676">
        <v>1.618799090385437</v>
      </c>
      <c r="ED1676">
        <v>1.3479914665222168</v>
      </c>
      <c r="EE1676">
        <v>1.285794734954834</v>
      </c>
      <c r="EF1676">
        <v>1.2699285745620728</v>
      </c>
      <c r="EG1676">
        <v>1.252518892288208</v>
      </c>
      <c r="EH1676">
        <v>1.2277804613113403</v>
      </c>
      <c r="EI1676">
        <v>1.2393981218338013</v>
      </c>
      <c r="EJ1676">
        <v>1.3192447423934937</v>
      </c>
      <c r="EK1676">
        <v>1.3844690322875977</v>
      </c>
      <c r="EL1676">
        <v>1.462462306022644</v>
      </c>
      <c r="EM1676">
        <v>2.0131449699401855</v>
      </c>
      <c r="EN1676">
        <v>6.4621667861938477</v>
      </c>
      <c r="EO1676">
        <v>6.4755315780639648</v>
      </c>
      <c r="EP1676">
        <v>6.4935994148254395</v>
      </c>
      <c r="EQ1676">
        <v>6.5051021575927734</v>
      </c>
      <c r="ER1676">
        <v>6.4709806442260742</v>
      </c>
      <c r="ES1676">
        <v>1.7568496465682983</v>
      </c>
      <c r="ET1676">
        <v>0.32615217566490173</v>
      </c>
      <c r="EU1676">
        <v>0.26115122437477112</v>
      </c>
      <c r="EV1676">
        <v>0.12981545925140381</v>
      </c>
      <c r="EW1676">
        <v>0.45910325646400452</v>
      </c>
      <c r="EX1676">
        <v>0.66477155685424805</v>
      </c>
      <c r="EY1676">
        <v>71.082084655761719</v>
      </c>
      <c r="EZ1676">
        <v>71.290885925292969</v>
      </c>
      <c r="FA1676">
        <v>70.588981628417969</v>
      </c>
      <c r="FB1676">
        <v>70.526054382324219</v>
      </c>
      <c r="FC1676">
        <v>70.236618041992188</v>
      </c>
      <c r="FD1676">
        <v>69.75213623046875</v>
      </c>
      <c r="FE1676">
        <v>69.870384216308594</v>
      </c>
      <c r="FF1676">
        <v>69.570518493652344</v>
      </c>
      <c r="FG1676">
        <v>71.294898986816406</v>
      </c>
      <c r="FH1676">
        <v>74.048934936523438</v>
      </c>
      <c r="FI1676">
        <v>77.721343994140625</v>
      </c>
      <c r="FJ1676">
        <v>80.302909851074219</v>
      </c>
      <c r="FK1676">
        <v>81.728912353515625</v>
      </c>
      <c r="FL1676">
        <v>82.3697509765625</v>
      </c>
      <c r="FM1676">
        <v>81.951576232910156</v>
      </c>
      <c r="FN1676">
        <v>81.682968139648438</v>
      </c>
      <c r="FO1676">
        <v>81.072181701660156</v>
      </c>
      <c r="FP1676">
        <v>80.094940185546875</v>
      </c>
      <c r="FQ1676">
        <v>77.330726623535156</v>
      </c>
      <c r="FR1676">
        <v>75.889739990234375</v>
      </c>
      <c r="FS1676">
        <v>74.100303649902344</v>
      </c>
      <c r="FT1676">
        <v>73.289665222167969</v>
      </c>
      <c r="FU1676">
        <v>72.425758361816406</v>
      </c>
      <c r="FV1676">
        <v>72.389724731445312</v>
      </c>
      <c r="FW1676">
        <v>181</v>
      </c>
      <c r="FX1676">
        <v>8.9820645749568939E-2</v>
      </c>
      <c r="FY1676">
        <v>1</v>
      </c>
    </row>
    <row r="1677" spans="1:181" x14ac:dyDescent="0.2">
      <c r="A1677" t="s">
        <v>243</v>
      </c>
      <c r="B1677" t="s">
        <v>239</v>
      </c>
      <c r="C1677" t="s">
        <v>214</v>
      </c>
      <c r="D1677" t="s">
        <v>41</v>
      </c>
      <c r="E1677">
        <v>2015</v>
      </c>
      <c r="F1677" t="s">
        <v>225</v>
      </c>
      <c r="G1677" t="s">
        <v>245</v>
      </c>
      <c r="H1677">
        <v>184</v>
      </c>
      <c r="K1677">
        <v>16.751852035522461</v>
      </c>
      <c r="L1677">
        <v>16.098630905151367</v>
      </c>
      <c r="M1677">
        <v>15.658692359924316</v>
      </c>
      <c r="N1677">
        <v>15.861238479614258</v>
      </c>
      <c r="O1677">
        <v>16.600198745727539</v>
      </c>
      <c r="P1677">
        <v>17.525880813598633</v>
      </c>
      <c r="Q1677">
        <v>20.595556259155273</v>
      </c>
      <c r="R1677">
        <v>23.237424850463867</v>
      </c>
      <c r="S1677">
        <v>26.316940307617188</v>
      </c>
      <c r="T1677">
        <v>28.641996383666992</v>
      </c>
      <c r="U1677">
        <v>32.261905670166016</v>
      </c>
      <c r="V1677">
        <v>33.67889404296875</v>
      </c>
      <c r="W1677">
        <v>34.152599334716797</v>
      </c>
      <c r="X1677">
        <v>34.643226623535156</v>
      </c>
      <c r="Y1677">
        <v>35.14422607421875</v>
      </c>
      <c r="Z1677">
        <v>35.584110260009766</v>
      </c>
      <c r="AA1677">
        <v>35.411602020263672</v>
      </c>
      <c r="AB1677">
        <v>35.434589385986328</v>
      </c>
      <c r="AC1677">
        <v>35.146984100341797</v>
      </c>
      <c r="AD1677">
        <v>34.289699554443359</v>
      </c>
      <c r="AE1677">
        <v>31.480266571044922</v>
      </c>
      <c r="AF1677">
        <v>25.636848449707031</v>
      </c>
      <c r="AG1677">
        <v>20.611162185668945</v>
      </c>
      <c r="AH1677">
        <v>17.600889205932617</v>
      </c>
      <c r="AI1677">
        <v>-2.2628993988037109</v>
      </c>
      <c r="AJ1677">
        <v>-1.8226338624954224</v>
      </c>
      <c r="AK1677">
        <v>-1.443056583404541</v>
      </c>
      <c r="AL1677">
        <v>-1.3027858734130859</v>
      </c>
      <c r="AM1677">
        <v>-1.3079680204391479</v>
      </c>
      <c r="AN1677">
        <v>-1.342983603477478</v>
      </c>
      <c r="AO1677">
        <v>-1.4854112863540649</v>
      </c>
      <c r="AP1677">
        <v>-1.6088869571685791</v>
      </c>
      <c r="AQ1677">
        <v>-1.7558890581130981</v>
      </c>
      <c r="AR1677">
        <v>-1.8887176513671875</v>
      </c>
      <c r="AS1677">
        <v>-2.1057891845703125</v>
      </c>
      <c r="AT1677">
        <v>-2.1902532577514648</v>
      </c>
      <c r="AU1677">
        <v>-0.8127131462097168</v>
      </c>
      <c r="AV1677">
        <v>5.1809830665588379</v>
      </c>
      <c r="AW1677">
        <v>5.3074684143066406</v>
      </c>
      <c r="AX1677">
        <v>5.3738141059875488</v>
      </c>
      <c r="AY1677">
        <v>5.3558940887451172</v>
      </c>
      <c r="AZ1677">
        <v>5.2861909866333008</v>
      </c>
      <c r="BA1677">
        <v>-1.1680284738540649</v>
      </c>
      <c r="BB1677">
        <v>-0.96592867374420166</v>
      </c>
      <c r="BC1677">
        <v>-0.85989910364151001</v>
      </c>
      <c r="BD1677">
        <v>-0.62775325775146484</v>
      </c>
      <c r="BE1677">
        <v>-1.0084913969039917</v>
      </c>
      <c r="BF1677">
        <v>-1.3406914472579956</v>
      </c>
      <c r="BG1677">
        <v>-0.90363866090774536</v>
      </c>
      <c r="BH1677">
        <v>-0.72970962524414063</v>
      </c>
      <c r="BI1677">
        <v>-0.58253359794616699</v>
      </c>
      <c r="BJ1677">
        <v>-0.54144185781478882</v>
      </c>
      <c r="BK1677">
        <v>-0.55796927213668823</v>
      </c>
      <c r="BL1677">
        <v>-0.58124732971191406</v>
      </c>
      <c r="BM1677">
        <v>-0.68349951505661011</v>
      </c>
      <c r="BN1677">
        <v>-0.77414894104003906</v>
      </c>
      <c r="BO1677">
        <v>-0.86191695928573608</v>
      </c>
      <c r="BP1677">
        <v>-0.92438149452209473</v>
      </c>
      <c r="BQ1677">
        <v>-1.0571033954620361</v>
      </c>
      <c r="BR1677">
        <v>-1.1013381481170654</v>
      </c>
      <c r="BS1677">
        <v>8.7772989645600319E-3</v>
      </c>
      <c r="BT1677">
        <v>5.5292015075683594</v>
      </c>
      <c r="BU1677">
        <v>5.6475777626037598</v>
      </c>
      <c r="BV1677">
        <v>5.7027759552001953</v>
      </c>
      <c r="BW1677">
        <v>5.6808161735534668</v>
      </c>
      <c r="BX1677">
        <v>5.6256160736083984</v>
      </c>
      <c r="BY1677">
        <v>-0.32945364713668823</v>
      </c>
      <c r="BZ1677">
        <v>-0.57767033576965332</v>
      </c>
      <c r="CA1677">
        <v>-0.52238261699676514</v>
      </c>
      <c r="CB1677">
        <v>-0.39845865964889526</v>
      </c>
      <c r="CC1677">
        <v>-0.5744512677192688</v>
      </c>
      <c r="CD1677">
        <v>-0.74657541513442993</v>
      </c>
      <c r="CE1677">
        <v>3.7781108170747757E-2</v>
      </c>
      <c r="CF1677">
        <v>2.7246354147791862E-2</v>
      </c>
      <c r="CG1677">
        <v>1.3461952097713947E-2</v>
      </c>
      <c r="CH1677">
        <v>-1.4137346297502518E-2</v>
      </c>
      <c r="CI1677">
        <v>-3.8522418588399887E-2</v>
      </c>
      <c r="CJ1677">
        <v>-5.3671080619096756E-2</v>
      </c>
      <c r="CK1677">
        <v>-0.12809783220291138</v>
      </c>
      <c r="CL1677">
        <v>-0.1960119903087616</v>
      </c>
      <c r="CM1677">
        <v>-0.24275462329387665</v>
      </c>
      <c r="CN1677">
        <v>-0.2564852237701416</v>
      </c>
      <c r="CO1677">
        <v>-0.33078670501708984</v>
      </c>
      <c r="CP1677">
        <v>-0.34715873003005981</v>
      </c>
      <c r="CQ1677">
        <v>0.57773905992507935</v>
      </c>
      <c r="CR1677">
        <v>5.7703762054443359</v>
      </c>
      <c r="CS1677">
        <v>5.8831367492675781</v>
      </c>
      <c r="CT1677">
        <v>5.9306135177612305</v>
      </c>
      <c r="CU1677">
        <v>5.9058566093444824</v>
      </c>
      <c r="CV1677">
        <v>5.8607010841369629</v>
      </c>
      <c r="CW1677">
        <v>0.25134071707725525</v>
      </c>
      <c r="CX1677">
        <v>-0.3087637722492218</v>
      </c>
      <c r="CY1677">
        <v>-0.28861978650093079</v>
      </c>
      <c r="CZ1677">
        <v>-0.23964992165565491</v>
      </c>
      <c r="DA1677">
        <v>-0.27383634448051453</v>
      </c>
      <c r="DB1677">
        <v>-0.33509248495101929</v>
      </c>
      <c r="DC1677">
        <v>0.97920089960098267</v>
      </c>
      <c r="DD1677">
        <v>0.78420233726501465</v>
      </c>
      <c r="DE1677">
        <v>0.60945749282836914</v>
      </c>
      <c r="DF1677">
        <v>0.51316714286804199</v>
      </c>
      <c r="DG1677">
        <v>0.48092442750930786</v>
      </c>
      <c r="DH1677">
        <v>0.47390517592430115</v>
      </c>
      <c r="DI1677">
        <v>0.42730382084846497</v>
      </c>
      <c r="DJ1677">
        <v>0.38212499022483826</v>
      </c>
      <c r="DK1677">
        <v>0.37640771269798279</v>
      </c>
      <c r="DL1677">
        <v>0.41141107678413391</v>
      </c>
      <c r="DM1677">
        <v>0.39552995562553406</v>
      </c>
      <c r="DN1677">
        <v>0.40702065825462341</v>
      </c>
      <c r="DO1677">
        <v>1.1467008590698242</v>
      </c>
      <c r="DP1677">
        <v>6.0115509033203125</v>
      </c>
      <c r="DQ1677">
        <v>6.1186957359313965</v>
      </c>
      <c r="DR1677">
        <v>6.1584510803222656</v>
      </c>
      <c r="DS1677">
        <v>6.130897045135498</v>
      </c>
      <c r="DT1677">
        <v>6.0957860946655273</v>
      </c>
      <c r="DU1677">
        <v>0.83213508129119873</v>
      </c>
      <c r="DV1677">
        <v>-3.9857234805822372E-2</v>
      </c>
      <c r="DW1677">
        <v>-5.4856929928064346E-2</v>
      </c>
      <c r="DX1677">
        <v>-8.0841191112995148E-2</v>
      </c>
      <c r="DY1677">
        <v>2.6778560131788254E-2</v>
      </c>
      <c r="DZ1677">
        <v>7.6390460133552551E-2</v>
      </c>
      <c r="EA1677">
        <v>2.3384616374969482</v>
      </c>
      <c r="EB1677">
        <v>1.8771265745162964</v>
      </c>
      <c r="EC1677">
        <v>1.4699804782867432</v>
      </c>
      <c r="ED1677">
        <v>1.2745110988616943</v>
      </c>
      <c r="EE1677">
        <v>1.2309231758117676</v>
      </c>
      <c r="EF1677">
        <v>1.2356414794921875</v>
      </c>
      <c r="EG1677">
        <v>1.2292156219482422</v>
      </c>
      <c r="EH1677">
        <v>1.2168629169464111</v>
      </c>
      <c r="EI1677">
        <v>1.2703797817230225</v>
      </c>
      <c r="EJ1677">
        <v>1.3757472038269043</v>
      </c>
      <c r="EK1677">
        <v>1.4442157745361328</v>
      </c>
      <c r="EL1677">
        <v>1.4959359169006348</v>
      </c>
      <c r="EM1677">
        <v>1.9681912660598755</v>
      </c>
      <c r="EN1677">
        <v>6.359769344329834</v>
      </c>
      <c r="EO1677">
        <v>6.4588050842285156</v>
      </c>
      <c r="EP1677">
        <v>6.4874129295349121</v>
      </c>
      <c r="EQ1677">
        <v>6.4558191299438477</v>
      </c>
      <c r="ER1677">
        <v>6.435211181640625</v>
      </c>
      <c r="ES1677">
        <v>1.6707098484039307</v>
      </c>
      <c r="ET1677">
        <v>0.34840109944343567</v>
      </c>
      <c r="EU1677">
        <v>0.28265950083732605</v>
      </c>
      <c r="EV1677">
        <v>0.14845338463783264</v>
      </c>
      <c r="EW1677">
        <v>0.46081873774528503</v>
      </c>
      <c r="EX1677">
        <v>0.67050647735595703</v>
      </c>
      <c r="EY1677">
        <v>67.374359130859375</v>
      </c>
      <c r="EZ1677">
        <v>66.875846862792969</v>
      </c>
      <c r="FA1677">
        <v>66.882545471191406</v>
      </c>
      <c r="FB1677">
        <v>65.576698303222656</v>
      </c>
      <c r="FC1677">
        <v>65.669303894042969</v>
      </c>
      <c r="FD1677">
        <v>65.639480590820313</v>
      </c>
      <c r="FE1677">
        <v>66.565147399902344</v>
      </c>
      <c r="FF1677">
        <v>67.78631591796875</v>
      </c>
      <c r="FG1677">
        <v>72.337059020996094</v>
      </c>
      <c r="FH1677">
        <v>77.463554382324219</v>
      </c>
      <c r="FI1677">
        <v>82.917045593261719</v>
      </c>
      <c r="FJ1677">
        <v>84.714591979980469</v>
      </c>
      <c r="FK1677">
        <v>85.03070068359375</v>
      </c>
      <c r="FL1677">
        <v>84.959129333496094</v>
      </c>
      <c r="FM1677">
        <v>86.344268798828125</v>
      </c>
      <c r="FN1677">
        <v>87.328544616699219</v>
      </c>
      <c r="FO1677">
        <v>86.537582397460938</v>
      </c>
      <c r="FP1677">
        <v>85.502677917480469</v>
      </c>
      <c r="FQ1677">
        <v>83.596458435058594</v>
      </c>
      <c r="FR1677">
        <v>79.791046142578125</v>
      </c>
      <c r="FS1677">
        <v>76.917427062988281</v>
      </c>
      <c r="FT1677">
        <v>75.858833312988281</v>
      </c>
      <c r="FU1677">
        <v>74.376823425292969</v>
      </c>
      <c r="FV1677">
        <v>72.995933532714844</v>
      </c>
      <c r="FW1677">
        <v>181</v>
      </c>
      <c r="FX1677">
        <v>8.9820645749568939E-2</v>
      </c>
      <c r="FY1677">
        <v>1</v>
      </c>
    </row>
    <row r="1678" spans="1:181" x14ac:dyDescent="0.2">
      <c r="A1678" t="s">
        <v>243</v>
      </c>
      <c r="B1678" t="s">
        <v>239</v>
      </c>
      <c r="C1678" t="s">
        <v>214</v>
      </c>
      <c r="D1678" t="s">
        <v>41</v>
      </c>
      <c r="E1678">
        <v>2016</v>
      </c>
      <c r="F1678" t="s">
        <v>225</v>
      </c>
      <c r="G1678" t="s">
        <v>245</v>
      </c>
      <c r="H1678">
        <v>190</v>
      </c>
      <c r="K1678">
        <v>17.29810905456543</v>
      </c>
      <c r="L1678">
        <v>16.623586654663086</v>
      </c>
      <c r="M1678">
        <v>16.169301986694336</v>
      </c>
      <c r="N1678">
        <v>16.378452301025391</v>
      </c>
      <c r="O1678">
        <v>17.141510009765625</v>
      </c>
      <c r="P1678">
        <v>18.097375869750977</v>
      </c>
      <c r="Q1678">
        <v>21.267148971557617</v>
      </c>
      <c r="R1678">
        <v>23.995166778564453</v>
      </c>
      <c r="S1678">
        <v>27.175102233886719</v>
      </c>
      <c r="T1678">
        <v>29.57597541809082</v>
      </c>
      <c r="U1678">
        <v>33.313922882080078</v>
      </c>
      <c r="V1678">
        <v>34.777118682861328</v>
      </c>
      <c r="W1678">
        <v>35.266269683837891</v>
      </c>
      <c r="X1678">
        <v>35.772895812988281</v>
      </c>
      <c r="Y1678">
        <v>36.290233612060547</v>
      </c>
      <c r="Z1678">
        <v>36.744461059570312</v>
      </c>
      <c r="AA1678">
        <v>36.566326141357422</v>
      </c>
      <c r="AB1678">
        <v>36.590065002441406</v>
      </c>
      <c r="AC1678">
        <v>36.293079376220703</v>
      </c>
      <c r="AD1678">
        <v>35.407840728759766</v>
      </c>
      <c r="AE1678">
        <v>32.506797790527344</v>
      </c>
      <c r="AF1678">
        <v>26.472831726074219</v>
      </c>
      <c r="AG1678">
        <v>21.283266067504883</v>
      </c>
      <c r="AH1678">
        <v>18.174831390380859</v>
      </c>
      <c r="AI1678">
        <v>-2.2988777160644531</v>
      </c>
      <c r="AJ1678">
        <v>-1.8516645431518555</v>
      </c>
      <c r="AK1678">
        <v>-1.4661747217178345</v>
      </c>
      <c r="AL1678">
        <v>-1.3240888118743896</v>
      </c>
      <c r="AM1678">
        <v>-1.3297557830810547</v>
      </c>
      <c r="AN1678">
        <v>-1.365586519241333</v>
      </c>
      <c r="AO1678">
        <v>-1.5115408897399902</v>
      </c>
      <c r="AP1678">
        <v>-1.6381298303604126</v>
      </c>
      <c r="AQ1678">
        <v>-1.7882776260375977</v>
      </c>
      <c r="AR1678">
        <v>-1.9234803915023804</v>
      </c>
      <c r="AS1678">
        <v>-2.1452836990356445</v>
      </c>
      <c r="AT1678">
        <v>-2.2313830852508545</v>
      </c>
      <c r="AU1678">
        <v>-0.81636226177215576</v>
      </c>
      <c r="AV1678">
        <v>5.3596148490905762</v>
      </c>
      <c r="AW1678">
        <v>5.4899992942810059</v>
      </c>
      <c r="AX1678">
        <v>5.5581989288330078</v>
      </c>
      <c r="AY1678">
        <v>5.539581298828125</v>
      </c>
      <c r="AZ1678">
        <v>5.4680089950561523</v>
      </c>
      <c r="BA1678">
        <v>-1.1827888488769531</v>
      </c>
      <c r="BB1678">
        <v>-0.98662573099136353</v>
      </c>
      <c r="BC1678">
        <v>-0.87855017185211182</v>
      </c>
      <c r="BD1678">
        <v>-0.64184492826461792</v>
      </c>
      <c r="BE1678">
        <v>-1.0293028354644775</v>
      </c>
      <c r="BF1678">
        <v>-1.3678824901580811</v>
      </c>
      <c r="BG1678">
        <v>-0.9176328182220459</v>
      </c>
      <c r="BH1678">
        <v>-0.74106383323669434</v>
      </c>
      <c r="BI1678">
        <v>-0.59173399209976196</v>
      </c>
      <c r="BJ1678">
        <v>-0.55043125152587891</v>
      </c>
      <c r="BK1678">
        <v>-0.56762677431106567</v>
      </c>
      <c r="BL1678">
        <v>-0.59153026342391968</v>
      </c>
      <c r="BM1678">
        <v>-0.6966593861579895</v>
      </c>
      <c r="BN1678">
        <v>-0.78989118337631226</v>
      </c>
      <c r="BO1678">
        <v>-0.87984687089920044</v>
      </c>
      <c r="BP1678">
        <v>-0.94354742765426636</v>
      </c>
      <c r="BQ1678">
        <v>-1.0796369314193726</v>
      </c>
      <c r="BR1678">
        <v>-1.1248562335968018</v>
      </c>
      <c r="BS1678">
        <v>1.841449923813343E-2</v>
      </c>
      <c r="BT1678">
        <v>5.7134647369384766</v>
      </c>
      <c r="BU1678">
        <v>5.8356094360351563</v>
      </c>
      <c r="BV1678">
        <v>5.8924808502197266</v>
      </c>
      <c r="BW1678">
        <v>5.8697586059570313</v>
      </c>
      <c r="BX1678">
        <v>5.8129239082336426</v>
      </c>
      <c r="BY1678">
        <v>-0.33065125346183777</v>
      </c>
      <c r="BZ1678">
        <v>-0.59208786487579346</v>
      </c>
      <c r="CA1678">
        <v>-0.53557491302490234</v>
      </c>
      <c r="CB1678">
        <v>-0.4088418185710907</v>
      </c>
      <c r="CC1678">
        <v>-0.58824270963668823</v>
      </c>
      <c r="CD1678">
        <v>-0.76415753364562988</v>
      </c>
      <c r="CE1678">
        <v>3.9013102650642395E-2</v>
      </c>
      <c r="CF1678">
        <v>2.8134822845458984E-2</v>
      </c>
      <c r="CG1678">
        <v>1.3900929130613804E-2</v>
      </c>
      <c r="CH1678">
        <v>-1.4598346315324306E-2</v>
      </c>
      <c r="CI1678">
        <v>-3.9778586477041245E-2</v>
      </c>
      <c r="CJ1678">
        <v>-5.5421225726604462E-2</v>
      </c>
      <c r="CK1678">
        <v>-0.13227492570877075</v>
      </c>
      <c r="CL1678">
        <v>-0.20240367949008942</v>
      </c>
      <c r="CM1678">
        <v>-0.25067052245140076</v>
      </c>
      <c r="CN1678">
        <v>-0.26484888792037964</v>
      </c>
      <c r="CO1678">
        <v>-0.34157323837280273</v>
      </c>
      <c r="CP1678">
        <v>-0.35847911238670349</v>
      </c>
      <c r="CQ1678">
        <v>0.59657835960388184</v>
      </c>
      <c r="CR1678">
        <v>5.9585404396057129</v>
      </c>
      <c r="CS1678">
        <v>6.0749783515930176</v>
      </c>
      <c r="CT1678">
        <v>6.1240034103393555</v>
      </c>
      <c r="CU1678">
        <v>6.0984387397766113</v>
      </c>
      <c r="CV1678">
        <v>6.0518107414245605</v>
      </c>
      <c r="CW1678">
        <v>0.25953662395477295</v>
      </c>
      <c r="CX1678">
        <v>-0.3188321590423584</v>
      </c>
      <c r="CY1678">
        <v>-0.29803130030632019</v>
      </c>
      <c r="CZ1678">
        <v>-0.24746458232402802</v>
      </c>
      <c r="DA1678">
        <v>-0.28276577591896057</v>
      </c>
      <c r="DB1678">
        <v>-0.34601941704750061</v>
      </c>
      <c r="DC1678">
        <v>0.99565905332565308</v>
      </c>
      <c r="DD1678">
        <v>0.7973334789276123</v>
      </c>
      <c r="DE1678">
        <v>0.61953586339950562</v>
      </c>
      <c r="DF1678">
        <v>0.52123457193374634</v>
      </c>
      <c r="DG1678">
        <v>0.48806959390640259</v>
      </c>
      <c r="DH1678">
        <v>0.48068779706954956</v>
      </c>
      <c r="DI1678">
        <v>0.432109534740448</v>
      </c>
      <c r="DJ1678">
        <v>0.38508379459381104</v>
      </c>
      <c r="DK1678">
        <v>0.37850585579872131</v>
      </c>
      <c r="DL1678">
        <v>0.41384968161582947</v>
      </c>
      <c r="DM1678">
        <v>0.39649048447608948</v>
      </c>
      <c r="DN1678">
        <v>0.40789800882339478</v>
      </c>
      <c r="DO1678">
        <v>1.1747422218322754</v>
      </c>
      <c r="DP1678">
        <v>6.2036161422729492</v>
      </c>
      <c r="DQ1678">
        <v>6.3143472671508789</v>
      </c>
      <c r="DR1678">
        <v>6.3555259704589844</v>
      </c>
      <c r="DS1678">
        <v>6.3271188735961914</v>
      </c>
      <c r="DT1678">
        <v>6.2906975746154785</v>
      </c>
      <c r="DU1678">
        <v>0.84972453117370605</v>
      </c>
      <c r="DV1678">
        <v>-4.5576438307762146E-2</v>
      </c>
      <c r="DW1678">
        <v>-6.0487676411867142E-2</v>
      </c>
      <c r="DX1678">
        <v>-8.6087346076965332E-2</v>
      </c>
      <c r="DY1678">
        <v>2.2711141034960747E-2</v>
      </c>
      <c r="DZ1678">
        <v>7.2118669748306274E-2</v>
      </c>
      <c r="EA1678">
        <v>2.376903772354126</v>
      </c>
      <c r="EB1678">
        <v>1.9079341888427734</v>
      </c>
      <c r="EC1678">
        <v>1.4939765930175781</v>
      </c>
      <c r="ED1678">
        <v>1.2948921918869019</v>
      </c>
      <c r="EE1678">
        <v>1.2501986026763916</v>
      </c>
      <c r="EF1678">
        <v>1.2547440528869629</v>
      </c>
      <c r="EG1678">
        <v>1.2469910383224487</v>
      </c>
      <c r="EH1678">
        <v>1.2333223819732666</v>
      </c>
      <c r="EI1678">
        <v>1.2869366407394409</v>
      </c>
      <c r="EJ1678">
        <v>1.3937826156616211</v>
      </c>
      <c r="EK1678">
        <v>1.4621373414993286</v>
      </c>
      <c r="EL1678">
        <v>1.5144248008728027</v>
      </c>
      <c r="EM1678">
        <v>2.009519100189209</v>
      </c>
      <c r="EN1678">
        <v>6.5574660301208496</v>
      </c>
      <c r="EO1678">
        <v>6.6599574089050293</v>
      </c>
      <c r="EP1678">
        <v>6.6898078918457031</v>
      </c>
      <c r="EQ1678">
        <v>6.6572961807250977</v>
      </c>
      <c r="ER1678">
        <v>6.6356124877929687</v>
      </c>
      <c r="ES1678">
        <v>1.701862096786499</v>
      </c>
      <c r="ET1678">
        <v>0.34896141290664673</v>
      </c>
      <c r="EU1678">
        <v>0.28248757123947144</v>
      </c>
      <c r="EV1678">
        <v>0.1469157487154007</v>
      </c>
      <c r="EW1678">
        <v>0.4637712836265564</v>
      </c>
      <c r="EX1678">
        <v>0.67584365606307983</v>
      </c>
      <c r="EY1678">
        <v>67.374359130859375</v>
      </c>
      <c r="EZ1678">
        <v>66.875846862792969</v>
      </c>
      <c r="FA1678">
        <v>66.882545471191406</v>
      </c>
      <c r="FB1678">
        <v>65.576698303222656</v>
      </c>
      <c r="FC1678">
        <v>65.669303894042969</v>
      </c>
      <c r="FD1678">
        <v>65.639480590820313</v>
      </c>
      <c r="FE1678">
        <v>66.565147399902344</v>
      </c>
      <c r="FF1678">
        <v>67.78631591796875</v>
      </c>
      <c r="FG1678">
        <v>72.337059020996094</v>
      </c>
      <c r="FH1678">
        <v>77.463546752929687</v>
      </c>
      <c r="FI1678">
        <v>82.917045593261719</v>
      </c>
      <c r="FJ1678">
        <v>84.714591979980469</v>
      </c>
      <c r="FK1678">
        <v>85.03070068359375</v>
      </c>
      <c r="FL1678">
        <v>84.959129333496094</v>
      </c>
      <c r="FM1678">
        <v>86.344268798828125</v>
      </c>
      <c r="FN1678">
        <v>87.328544616699219</v>
      </c>
      <c r="FO1678">
        <v>86.537582397460938</v>
      </c>
      <c r="FP1678">
        <v>85.502677917480469</v>
      </c>
      <c r="FQ1678">
        <v>83.596458435058594</v>
      </c>
      <c r="FR1678">
        <v>79.791046142578125</v>
      </c>
      <c r="FS1678">
        <v>76.917427062988281</v>
      </c>
      <c r="FT1678">
        <v>75.858833312988281</v>
      </c>
      <c r="FU1678">
        <v>74.376823425292969</v>
      </c>
      <c r="FV1678">
        <v>72.995933532714844</v>
      </c>
      <c r="FW1678">
        <v>181</v>
      </c>
      <c r="FX1678">
        <v>8.9820645749568939E-2</v>
      </c>
      <c r="FY1678">
        <v>1</v>
      </c>
    </row>
    <row r="1679" spans="1:181" x14ac:dyDescent="0.2">
      <c r="A1679" t="s">
        <v>243</v>
      </c>
      <c r="B1679" t="s">
        <v>239</v>
      </c>
      <c r="C1679" t="s">
        <v>214</v>
      </c>
      <c r="D1679" t="s">
        <v>41</v>
      </c>
      <c r="E1679">
        <v>2017</v>
      </c>
      <c r="F1679" t="s">
        <v>225</v>
      </c>
      <c r="G1679" t="s">
        <v>245</v>
      </c>
      <c r="H1679">
        <v>190</v>
      </c>
      <c r="K1679">
        <v>17.29810905456543</v>
      </c>
      <c r="L1679">
        <v>16.623586654663086</v>
      </c>
      <c r="M1679">
        <v>16.169301986694336</v>
      </c>
      <c r="N1679">
        <v>16.378452301025391</v>
      </c>
      <c r="O1679">
        <v>17.141510009765625</v>
      </c>
      <c r="P1679">
        <v>18.097375869750977</v>
      </c>
      <c r="Q1679">
        <v>21.267148971557617</v>
      </c>
      <c r="R1679">
        <v>23.995166778564453</v>
      </c>
      <c r="S1679">
        <v>27.175102233886719</v>
      </c>
      <c r="T1679">
        <v>29.57597541809082</v>
      </c>
      <c r="U1679">
        <v>33.313922882080078</v>
      </c>
      <c r="V1679">
        <v>34.777118682861328</v>
      </c>
      <c r="W1679">
        <v>35.266269683837891</v>
      </c>
      <c r="X1679">
        <v>35.772895812988281</v>
      </c>
      <c r="Y1679">
        <v>36.290233612060547</v>
      </c>
      <c r="Z1679">
        <v>36.744461059570312</v>
      </c>
      <c r="AA1679">
        <v>36.566326141357422</v>
      </c>
      <c r="AB1679">
        <v>36.590065002441406</v>
      </c>
      <c r="AC1679">
        <v>36.293079376220703</v>
      </c>
      <c r="AD1679">
        <v>35.407840728759766</v>
      </c>
      <c r="AE1679">
        <v>32.506797790527344</v>
      </c>
      <c r="AF1679">
        <v>26.472831726074219</v>
      </c>
      <c r="AG1679">
        <v>21.283266067504883</v>
      </c>
      <c r="AH1679">
        <v>18.174831390380859</v>
      </c>
      <c r="AI1679">
        <v>-2.2988777160644531</v>
      </c>
      <c r="AJ1679">
        <v>-1.8516645431518555</v>
      </c>
      <c r="AK1679">
        <v>-1.4661747217178345</v>
      </c>
      <c r="AL1679">
        <v>-1.3240888118743896</v>
      </c>
      <c r="AM1679">
        <v>-1.3297557830810547</v>
      </c>
      <c r="AN1679">
        <v>-1.365586519241333</v>
      </c>
      <c r="AO1679">
        <v>-1.5115408897399902</v>
      </c>
      <c r="AP1679">
        <v>-1.6381298303604126</v>
      </c>
      <c r="AQ1679">
        <v>-1.7882776260375977</v>
      </c>
      <c r="AR1679">
        <v>-1.9234803915023804</v>
      </c>
      <c r="AS1679">
        <v>-2.1452836990356445</v>
      </c>
      <c r="AT1679">
        <v>-2.2313830852508545</v>
      </c>
      <c r="AU1679">
        <v>-0.81636226177215576</v>
      </c>
      <c r="AV1679">
        <v>5.3596148490905762</v>
      </c>
      <c r="AW1679">
        <v>5.4899992942810059</v>
      </c>
      <c r="AX1679">
        <v>5.5581989288330078</v>
      </c>
      <c r="AY1679">
        <v>5.539581298828125</v>
      </c>
      <c r="AZ1679">
        <v>5.4680089950561523</v>
      </c>
      <c r="BA1679">
        <v>-1.1827888488769531</v>
      </c>
      <c r="BB1679">
        <v>-0.98662573099136353</v>
      </c>
      <c r="BC1679">
        <v>-0.87855017185211182</v>
      </c>
      <c r="BD1679">
        <v>-0.64184492826461792</v>
      </c>
      <c r="BE1679">
        <v>-1.0293028354644775</v>
      </c>
      <c r="BF1679">
        <v>-1.3678824901580811</v>
      </c>
      <c r="BG1679">
        <v>-0.9176328182220459</v>
      </c>
      <c r="BH1679">
        <v>-0.74106383323669434</v>
      </c>
      <c r="BI1679">
        <v>-0.59173399209976196</v>
      </c>
      <c r="BJ1679">
        <v>-0.55043125152587891</v>
      </c>
      <c r="BK1679">
        <v>-0.56762677431106567</v>
      </c>
      <c r="BL1679">
        <v>-0.59153026342391968</v>
      </c>
      <c r="BM1679">
        <v>-0.6966593861579895</v>
      </c>
      <c r="BN1679">
        <v>-0.78989118337631226</v>
      </c>
      <c r="BO1679">
        <v>-0.87984687089920044</v>
      </c>
      <c r="BP1679">
        <v>-0.94354742765426636</v>
      </c>
      <c r="BQ1679">
        <v>-1.0796369314193726</v>
      </c>
      <c r="BR1679">
        <v>-1.1248562335968018</v>
      </c>
      <c r="BS1679">
        <v>1.841449923813343E-2</v>
      </c>
      <c r="BT1679">
        <v>5.7134647369384766</v>
      </c>
      <c r="BU1679">
        <v>5.8356094360351563</v>
      </c>
      <c r="BV1679">
        <v>5.8924808502197266</v>
      </c>
      <c r="BW1679">
        <v>5.8697586059570313</v>
      </c>
      <c r="BX1679">
        <v>5.8129239082336426</v>
      </c>
      <c r="BY1679">
        <v>-0.33065125346183777</v>
      </c>
      <c r="BZ1679">
        <v>-0.59208786487579346</v>
      </c>
      <c r="CA1679">
        <v>-0.53557491302490234</v>
      </c>
      <c r="CB1679">
        <v>-0.4088418185710907</v>
      </c>
      <c r="CC1679">
        <v>-0.58824270963668823</v>
      </c>
      <c r="CD1679">
        <v>-0.76415753364562988</v>
      </c>
      <c r="CE1679">
        <v>3.9013102650642395E-2</v>
      </c>
      <c r="CF1679">
        <v>2.8134822845458984E-2</v>
      </c>
      <c r="CG1679">
        <v>1.3900929130613804E-2</v>
      </c>
      <c r="CH1679">
        <v>-1.4598346315324306E-2</v>
      </c>
      <c r="CI1679">
        <v>-3.9778586477041245E-2</v>
      </c>
      <c r="CJ1679">
        <v>-5.5421225726604462E-2</v>
      </c>
      <c r="CK1679">
        <v>-0.13227492570877075</v>
      </c>
      <c r="CL1679">
        <v>-0.20240367949008942</v>
      </c>
      <c r="CM1679">
        <v>-0.25067052245140076</v>
      </c>
      <c r="CN1679">
        <v>-0.26484888792037964</v>
      </c>
      <c r="CO1679">
        <v>-0.34157323837280273</v>
      </c>
      <c r="CP1679">
        <v>-0.35847911238670349</v>
      </c>
      <c r="CQ1679">
        <v>0.59657835960388184</v>
      </c>
      <c r="CR1679">
        <v>5.9585404396057129</v>
      </c>
      <c r="CS1679">
        <v>6.0749783515930176</v>
      </c>
      <c r="CT1679">
        <v>6.1240034103393555</v>
      </c>
      <c r="CU1679">
        <v>6.0984387397766113</v>
      </c>
      <c r="CV1679">
        <v>6.0518107414245605</v>
      </c>
      <c r="CW1679">
        <v>0.25953662395477295</v>
      </c>
      <c r="CX1679">
        <v>-0.3188321590423584</v>
      </c>
      <c r="CY1679">
        <v>-0.29803130030632019</v>
      </c>
      <c r="CZ1679">
        <v>-0.24746458232402802</v>
      </c>
      <c r="DA1679">
        <v>-0.28276577591896057</v>
      </c>
      <c r="DB1679">
        <v>-0.34601941704750061</v>
      </c>
      <c r="DC1679">
        <v>0.99565905332565308</v>
      </c>
      <c r="DD1679">
        <v>0.7973334789276123</v>
      </c>
      <c r="DE1679">
        <v>0.61953586339950562</v>
      </c>
      <c r="DF1679">
        <v>0.52123457193374634</v>
      </c>
      <c r="DG1679">
        <v>0.48806959390640259</v>
      </c>
      <c r="DH1679">
        <v>0.48068779706954956</v>
      </c>
      <c r="DI1679">
        <v>0.432109534740448</v>
      </c>
      <c r="DJ1679">
        <v>0.38508379459381104</v>
      </c>
      <c r="DK1679">
        <v>0.37850585579872131</v>
      </c>
      <c r="DL1679">
        <v>0.41384968161582947</v>
      </c>
      <c r="DM1679">
        <v>0.39649048447608948</v>
      </c>
      <c r="DN1679">
        <v>0.40789800882339478</v>
      </c>
      <c r="DO1679">
        <v>1.1747422218322754</v>
      </c>
      <c r="DP1679">
        <v>6.2036161422729492</v>
      </c>
      <c r="DQ1679">
        <v>6.3143472671508789</v>
      </c>
      <c r="DR1679">
        <v>6.3555259704589844</v>
      </c>
      <c r="DS1679">
        <v>6.3271188735961914</v>
      </c>
      <c r="DT1679">
        <v>6.2906975746154785</v>
      </c>
      <c r="DU1679">
        <v>0.84972453117370605</v>
      </c>
      <c r="DV1679">
        <v>-4.5576438307762146E-2</v>
      </c>
      <c r="DW1679">
        <v>-6.0487676411867142E-2</v>
      </c>
      <c r="DX1679">
        <v>-8.6087346076965332E-2</v>
      </c>
      <c r="DY1679">
        <v>2.2711141034960747E-2</v>
      </c>
      <c r="DZ1679">
        <v>7.2118669748306274E-2</v>
      </c>
      <c r="EA1679">
        <v>2.376903772354126</v>
      </c>
      <c r="EB1679">
        <v>1.9079341888427734</v>
      </c>
      <c r="EC1679">
        <v>1.4939765930175781</v>
      </c>
      <c r="ED1679">
        <v>1.2948921918869019</v>
      </c>
      <c r="EE1679">
        <v>1.2501986026763916</v>
      </c>
      <c r="EF1679">
        <v>1.2547440528869629</v>
      </c>
      <c r="EG1679">
        <v>1.2469910383224487</v>
      </c>
      <c r="EH1679">
        <v>1.2333223819732666</v>
      </c>
      <c r="EI1679">
        <v>1.2869366407394409</v>
      </c>
      <c r="EJ1679">
        <v>1.3937826156616211</v>
      </c>
      <c r="EK1679">
        <v>1.4621373414993286</v>
      </c>
      <c r="EL1679">
        <v>1.5144248008728027</v>
      </c>
      <c r="EM1679">
        <v>2.009519100189209</v>
      </c>
      <c r="EN1679">
        <v>6.5574660301208496</v>
      </c>
      <c r="EO1679">
        <v>6.6599574089050293</v>
      </c>
      <c r="EP1679">
        <v>6.6898078918457031</v>
      </c>
      <c r="EQ1679">
        <v>6.6572961807250977</v>
      </c>
      <c r="ER1679">
        <v>6.6356124877929687</v>
      </c>
      <c r="ES1679">
        <v>1.701862096786499</v>
      </c>
      <c r="ET1679">
        <v>0.34896141290664673</v>
      </c>
      <c r="EU1679">
        <v>0.28248757123947144</v>
      </c>
      <c r="EV1679">
        <v>0.1469157487154007</v>
      </c>
      <c r="EW1679">
        <v>0.4637712836265564</v>
      </c>
      <c r="EX1679">
        <v>0.67584365606307983</v>
      </c>
      <c r="EY1679">
        <v>67.374359130859375</v>
      </c>
      <c r="EZ1679">
        <v>66.875846862792969</v>
      </c>
      <c r="FA1679">
        <v>66.882545471191406</v>
      </c>
      <c r="FB1679">
        <v>65.576698303222656</v>
      </c>
      <c r="FC1679">
        <v>65.669303894042969</v>
      </c>
      <c r="FD1679">
        <v>65.639480590820313</v>
      </c>
      <c r="FE1679">
        <v>66.565147399902344</v>
      </c>
      <c r="FF1679">
        <v>67.78631591796875</v>
      </c>
      <c r="FG1679">
        <v>72.337059020996094</v>
      </c>
      <c r="FH1679">
        <v>77.463546752929687</v>
      </c>
      <c r="FI1679">
        <v>82.917045593261719</v>
      </c>
      <c r="FJ1679">
        <v>84.714591979980469</v>
      </c>
      <c r="FK1679">
        <v>85.03070068359375</v>
      </c>
      <c r="FL1679">
        <v>84.959129333496094</v>
      </c>
      <c r="FM1679">
        <v>86.344268798828125</v>
      </c>
      <c r="FN1679">
        <v>87.328544616699219</v>
      </c>
      <c r="FO1679">
        <v>86.537582397460938</v>
      </c>
      <c r="FP1679">
        <v>85.502677917480469</v>
      </c>
      <c r="FQ1679">
        <v>83.596458435058594</v>
      </c>
      <c r="FR1679">
        <v>79.791046142578125</v>
      </c>
      <c r="FS1679">
        <v>76.917427062988281</v>
      </c>
      <c r="FT1679">
        <v>75.858833312988281</v>
      </c>
      <c r="FU1679">
        <v>74.376823425292969</v>
      </c>
      <c r="FV1679">
        <v>72.995933532714844</v>
      </c>
      <c r="FW1679">
        <v>181</v>
      </c>
      <c r="FX1679">
        <v>8.9820645749568939E-2</v>
      </c>
      <c r="FY1679">
        <v>1</v>
      </c>
    </row>
    <row r="1680" spans="1:181" x14ac:dyDescent="0.2">
      <c r="A1680" t="s">
        <v>243</v>
      </c>
      <c r="B1680" t="s">
        <v>239</v>
      </c>
      <c r="C1680" t="s">
        <v>214</v>
      </c>
      <c r="D1680" t="s">
        <v>41</v>
      </c>
      <c r="E1680">
        <v>2018</v>
      </c>
      <c r="F1680" t="s">
        <v>225</v>
      </c>
      <c r="G1680" t="s">
        <v>245</v>
      </c>
      <c r="H1680">
        <v>190</v>
      </c>
      <c r="K1680">
        <v>17.29810905456543</v>
      </c>
      <c r="L1680">
        <v>16.623586654663086</v>
      </c>
      <c r="M1680">
        <v>16.169301986694336</v>
      </c>
      <c r="N1680">
        <v>16.378452301025391</v>
      </c>
      <c r="O1680">
        <v>17.141510009765625</v>
      </c>
      <c r="P1680">
        <v>18.097375869750977</v>
      </c>
      <c r="Q1680">
        <v>21.267148971557617</v>
      </c>
      <c r="R1680">
        <v>23.995166778564453</v>
      </c>
      <c r="S1680">
        <v>27.175102233886719</v>
      </c>
      <c r="T1680">
        <v>29.57597541809082</v>
      </c>
      <c r="U1680">
        <v>33.313922882080078</v>
      </c>
      <c r="V1680">
        <v>34.777118682861328</v>
      </c>
      <c r="W1680">
        <v>35.266269683837891</v>
      </c>
      <c r="X1680">
        <v>35.772895812988281</v>
      </c>
      <c r="Y1680">
        <v>36.290233612060547</v>
      </c>
      <c r="Z1680">
        <v>36.744461059570312</v>
      </c>
      <c r="AA1680">
        <v>36.566326141357422</v>
      </c>
      <c r="AB1680">
        <v>36.590065002441406</v>
      </c>
      <c r="AC1680">
        <v>36.293079376220703</v>
      </c>
      <c r="AD1680">
        <v>35.407840728759766</v>
      </c>
      <c r="AE1680">
        <v>32.506797790527344</v>
      </c>
      <c r="AF1680">
        <v>26.472831726074219</v>
      </c>
      <c r="AG1680">
        <v>21.283266067504883</v>
      </c>
      <c r="AH1680">
        <v>18.174831390380859</v>
      </c>
      <c r="AI1680">
        <v>-2.2988777160644531</v>
      </c>
      <c r="AJ1680">
        <v>-1.8516645431518555</v>
      </c>
      <c r="AK1680">
        <v>-1.4661747217178345</v>
      </c>
      <c r="AL1680">
        <v>-1.3240888118743896</v>
      </c>
      <c r="AM1680">
        <v>-1.3297557830810547</v>
      </c>
      <c r="AN1680">
        <v>-1.365586519241333</v>
      </c>
      <c r="AO1680">
        <v>-1.5115408897399902</v>
      </c>
      <c r="AP1680">
        <v>-1.6381298303604126</v>
      </c>
      <c r="AQ1680">
        <v>-1.7882776260375977</v>
      </c>
      <c r="AR1680">
        <v>-1.9234803915023804</v>
      </c>
      <c r="AS1680">
        <v>-2.1452836990356445</v>
      </c>
      <c r="AT1680">
        <v>-2.2313830852508545</v>
      </c>
      <c r="AU1680">
        <v>-0.81636226177215576</v>
      </c>
      <c r="AV1680">
        <v>5.3596148490905762</v>
      </c>
      <c r="AW1680">
        <v>5.4899992942810059</v>
      </c>
      <c r="AX1680">
        <v>5.5581989288330078</v>
      </c>
      <c r="AY1680">
        <v>5.539581298828125</v>
      </c>
      <c r="AZ1680">
        <v>5.4680089950561523</v>
      </c>
      <c r="BA1680">
        <v>-1.1827888488769531</v>
      </c>
      <c r="BB1680">
        <v>-0.98662573099136353</v>
      </c>
      <c r="BC1680">
        <v>-0.87855017185211182</v>
      </c>
      <c r="BD1680">
        <v>-0.64184492826461792</v>
      </c>
      <c r="BE1680">
        <v>-1.0293028354644775</v>
      </c>
      <c r="BF1680">
        <v>-1.3678824901580811</v>
      </c>
      <c r="BG1680">
        <v>-0.9176328182220459</v>
      </c>
      <c r="BH1680">
        <v>-0.74106383323669434</v>
      </c>
      <c r="BI1680">
        <v>-0.59173399209976196</v>
      </c>
      <c r="BJ1680">
        <v>-0.55043125152587891</v>
      </c>
      <c r="BK1680">
        <v>-0.56762677431106567</v>
      </c>
      <c r="BL1680">
        <v>-0.59153026342391968</v>
      </c>
      <c r="BM1680">
        <v>-0.6966593861579895</v>
      </c>
      <c r="BN1680">
        <v>-0.78989118337631226</v>
      </c>
      <c r="BO1680">
        <v>-0.87984687089920044</v>
      </c>
      <c r="BP1680">
        <v>-0.94354742765426636</v>
      </c>
      <c r="BQ1680">
        <v>-1.0796369314193726</v>
      </c>
      <c r="BR1680">
        <v>-1.1248562335968018</v>
      </c>
      <c r="BS1680">
        <v>1.841449923813343E-2</v>
      </c>
      <c r="BT1680">
        <v>5.7134647369384766</v>
      </c>
      <c r="BU1680">
        <v>5.8356094360351563</v>
      </c>
      <c r="BV1680">
        <v>5.8924808502197266</v>
      </c>
      <c r="BW1680">
        <v>5.8697586059570313</v>
      </c>
      <c r="BX1680">
        <v>5.8129239082336426</v>
      </c>
      <c r="BY1680">
        <v>-0.33065125346183777</v>
      </c>
      <c r="BZ1680">
        <v>-0.59208786487579346</v>
      </c>
      <c r="CA1680">
        <v>-0.53557491302490234</v>
      </c>
      <c r="CB1680">
        <v>-0.4088418185710907</v>
      </c>
      <c r="CC1680">
        <v>-0.58824270963668823</v>
      </c>
      <c r="CD1680">
        <v>-0.76415753364562988</v>
      </c>
      <c r="CE1680">
        <v>3.9013102650642395E-2</v>
      </c>
      <c r="CF1680">
        <v>2.8134822845458984E-2</v>
      </c>
      <c r="CG1680">
        <v>1.3900929130613804E-2</v>
      </c>
      <c r="CH1680">
        <v>-1.4598346315324306E-2</v>
      </c>
      <c r="CI1680">
        <v>-3.9778586477041245E-2</v>
      </c>
      <c r="CJ1680">
        <v>-5.5421225726604462E-2</v>
      </c>
      <c r="CK1680">
        <v>-0.13227492570877075</v>
      </c>
      <c r="CL1680">
        <v>-0.20240367949008942</v>
      </c>
      <c r="CM1680">
        <v>-0.25067052245140076</v>
      </c>
      <c r="CN1680">
        <v>-0.26484888792037964</v>
      </c>
      <c r="CO1680">
        <v>-0.34157323837280273</v>
      </c>
      <c r="CP1680">
        <v>-0.35847911238670349</v>
      </c>
      <c r="CQ1680">
        <v>0.59657835960388184</v>
      </c>
      <c r="CR1680">
        <v>5.9585404396057129</v>
      </c>
      <c r="CS1680">
        <v>6.0749783515930176</v>
      </c>
      <c r="CT1680">
        <v>6.1240034103393555</v>
      </c>
      <c r="CU1680">
        <v>6.0984387397766113</v>
      </c>
      <c r="CV1680">
        <v>6.0518107414245605</v>
      </c>
      <c r="CW1680">
        <v>0.25953662395477295</v>
      </c>
      <c r="CX1680">
        <v>-0.3188321590423584</v>
      </c>
      <c r="CY1680">
        <v>-0.29803130030632019</v>
      </c>
      <c r="CZ1680">
        <v>-0.24746458232402802</v>
      </c>
      <c r="DA1680">
        <v>-0.28276577591896057</v>
      </c>
      <c r="DB1680">
        <v>-0.34601941704750061</v>
      </c>
      <c r="DC1680">
        <v>0.99565905332565308</v>
      </c>
      <c r="DD1680">
        <v>0.7973334789276123</v>
      </c>
      <c r="DE1680">
        <v>0.61953586339950562</v>
      </c>
      <c r="DF1680">
        <v>0.52123457193374634</v>
      </c>
      <c r="DG1680">
        <v>0.48806959390640259</v>
      </c>
      <c r="DH1680">
        <v>0.48068779706954956</v>
      </c>
      <c r="DI1680">
        <v>0.432109534740448</v>
      </c>
      <c r="DJ1680">
        <v>0.38508379459381104</v>
      </c>
      <c r="DK1680">
        <v>0.37850585579872131</v>
      </c>
      <c r="DL1680">
        <v>0.41384968161582947</v>
      </c>
      <c r="DM1680">
        <v>0.39649048447608948</v>
      </c>
      <c r="DN1680">
        <v>0.40789800882339478</v>
      </c>
      <c r="DO1680">
        <v>1.1747422218322754</v>
      </c>
      <c r="DP1680">
        <v>6.2036161422729492</v>
      </c>
      <c r="DQ1680">
        <v>6.3143472671508789</v>
      </c>
      <c r="DR1680">
        <v>6.3555259704589844</v>
      </c>
      <c r="DS1680">
        <v>6.3271188735961914</v>
      </c>
      <c r="DT1680">
        <v>6.2906975746154785</v>
      </c>
      <c r="DU1680">
        <v>0.84972453117370605</v>
      </c>
      <c r="DV1680">
        <v>-4.5576438307762146E-2</v>
      </c>
      <c r="DW1680">
        <v>-6.0487676411867142E-2</v>
      </c>
      <c r="DX1680">
        <v>-8.6087346076965332E-2</v>
      </c>
      <c r="DY1680">
        <v>2.2711141034960747E-2</v>
      </c>
      <c r="DZ1680">
        <v>7.2118669748306274E-2</v>
      </c>
      <c r="EA1680">
        <v>2.376903772354126</v>
      </c>
      <c r="EB1680">
        <v>1.9079341888427734</v>
      </c>
      <c r="EC1680">
        <v>1.4939765930175781</v>
      </c>
      <c r="ED1680">
        <v>1.2948921918869019</v>
      </c>
      <c r="EE1680">
        <v>1.2501986026763916</v>
      </c>
      <c r="EF1680">
        <v>1.2547440528869629</v>
      </c>
      <c r="EG1680">
        <v>1.2469910383224487</v>
      </c>
      <c r="EH1680">
        <v>1.2333223819732666</v>
      </c>
      <c r="EI1680">
        <v>1.2869366407394409</v>
      </c>
      <c r="EJ1680">
        <v>1.3937826156616211</v>
      </c>
      <c r="EK1680">
        <v>1.4621373414993286</v>
      </c>
      <c r="EL1680">
        <v>1.5144248008728027</v>
      </c>
      <c r="EM1680">
        <v>2.009519100189209</v>
      </c>
      <c r="EN1680">
        <v>6.5574660301208496</v>
      </c>
      <c r="EO1680">
        <v>6.6599574089050293</v>
      </c>
      <c r="EP1680">
        <v>6.6898078918457031</v>
      </c>
      <c r="EQ1680">
        <v>6.6572961807250977</v>
      </c>
      <c r="ER1680">
        <v>6.6356124877929687</v>
      </c>
      <c r="ES1680">
        <v>1.701862096786499</v>
      </c>
      <c r="ET1680">
        <v>0.34896141290664673</v>
      </c>
      <c r="EU1680">
        <v>0.28248757123947144</v>
      </c>
      <c r="EV1680">
        <v>0.1469157487154007</v>
      </c>
      <c r="EW1680">
        <v>0.4637712836265564</v>
      </c>
      <c r="EX1680">
        <v>0.67584365606307983</v>
      </c>
      <c r="EY1680">
        <v>67.374359130859375</v>
      </c>
      <c r="EZ1680">
        <v>66.875846862792969</v>
      </c>
      <c r="FA1680">
        <v>66.882545471191406</v>
      </c>
      <c r="FB1680">
        <v>65.576698303222656</v>
      </c>
      <c r="FC1680">
        <v>65.669303894042969</v>
      </c>
      <c r="FD1680">
        <v>65.639480590820313</v>
      </c>
      <c r="FE1680">
        <v>66.565147399902344</v>
      </c>
      <c r="FF1680">
        <v>67.78631591796875</v>
      </c>
      <c r="FG1680">
        <v>72.337059020996094</v>
      </c>
      <c r="FH1680">
        <v>77.463546752929687</v>
      </c>
      <c r="FI1680">
        <v>82.917045593261719</v>
      </c>
      <c r="FJ1680">
        <v>84.714591979980469</v>
      </c>
      <c r="FK1680">
        <v>85.03070068359375</v>
      </c>
      <c r="FL1680">
        <v>84.959129333496094</v>
      </c>
      <c r="FM1680">
        <v>86.344268798828125</v>
      </c>
      <c r="FN1680">
        <v>87.328544616699219</v>
      </c>
      <c r="FO1680">
        <v>86.537582397460938</v>
      </c>
      <c r="FP1680">
        <v>85.502677917480469</v>
      </c>
      <c r="FQ1680">
        <v>83.596458435058594</v>
      </c>
      <c r="FR1680">
        <v>79.791046142578125</v>
      </c>
      <c r="FS1680">
        <v>76.917427062988281</v>
      </c>
      <c r="FT1680">
        <v>75.858833312988281</v>
      </c>
      <c r="FU1680">
        <v>74.376823425292969</v>
      </c>
      <c r="FV1680">
        <v>72.995933532714844</v>
      </c>
      <c r="FW1680">
        <v>181</v>
      </c>
      <c r="FX1680">
        <v>8.9820645749568939E-2</v>
      </c>
      <c r="FY1680">
        <v>1</v>
      </c>
    </row>
    <row r="1681" spans="1:181" x14ac:dyDescent="0.2">
      <c r="A1681" t="s">
        <v>243</v>
      </c>
      <c r="B1681" t="s">
        <v>239</v>
      </c>
      <c r="C1681" t="s">
        <v>214</v>
      </c>
      <c r="D1681" t="s">
        <v>41</v>
      </c>
      <c r="E1681">
        <v>2019</v>
      </c>
      <c r="F1681" t="s">
        <v>225</v>
      </c>
      <c r="G1681" t="s">
        <v>245</v>
      </c>
      <c r="H1681">
        <v>190</v>
      </c>
      <c r="K1681">
        <v>17.29810905456543</v>
      </c>
      <c r="L1681">
        <v>16.623586654663086</v>
      </c>
      <c r="M1681">
        <v>16.169301986694336</v>
      </c>
      <c r="N1681">
        <v>16.378452301025391</v>
      </c>
      <c r="O1681">
        <v>17.141510009765625</v>
      </c>
      <c r="P1681">
        <v>18.097375869750977</v>
      </c>
      <c r="Q1681">
        <v>21.267148971557617</v>
      </c>
      <c r="R1681">
        <v>23.995166778564453</v>
      </c>
      <c r="S1681">
        <v>27.175102233886719</v>
      </c>
      <c r="T1681">
        <v>29.57597541809082</v>
      </c>
      <c r="U1681">
        <v>33.313922882080078</v>
      </c>
      <c r="V1681">
        <v>34.777118682861328</v>
      </c>
      <c r="W1681">
        <v>35.266269683837891</v>
      </c>
      <c r="X1681">
        <v>35.772895812988281</v>
      </c>
      <c r="Y1681">
        <v>36.290233612060547</v>
      </c>
      <c r="Z1681">
        <v>36.744461059570312</v>
      </c>
      <c r="AA1681">
        <v>36.566326141357422</v>
      </c>
      <c r="AB1681">
        <v>36.590065002441406</v>
      </c>
      <c r="AC1681">
        <v>36.293079376220703</v>
      </c>
      <c r="AD1681">
        <v>35.407840728759766</v>
      </c>
      <c r="AE1681">
        <v>32.506797790527344</v>
      </c>
      <c r="AF1681">
        <v>26.472831726074219</v>
      </c>
      <c r="AG1681">
        <v>21.283266067504883</v>
      </c>
      <c r="AH1681">
        <v>18.174831390380859</v>
      </c>
      <c r="AI1681">
        <v>-2.2988777160644531</v>
      </c>
      <c r="AJ1681">
        <v>-1.8516645431518555</v>
      </c>
      <c r="AK1681">
        <v>-1.4661747217178345</v>
      </c>
      <c r="AL1681">
        <v>-1.3240888118743896</v>
      </c>
      <c r="AM1681">
        <v>-1.3297557830810547</v>
      </c>
      <c r="AN1681">
        <v>-1.365586519241333</v>
      </c>
      <c r="AO1681">
        <v>-1.5115408897399902</v>
      </c>
      <c r="AP1681">
        <v>-1.6381298303604126</v>
      </c>
      <c r="AQ1681">
        <v>-1.7882776260375977</v>
      </c>
      <c r="AR1681">
        <v>-1.9234803915023804</v>
      </c>
      <c r="AS1681">
        <v>-2.1452836990356445</v>
      </c>
      <c r="AT1681">
        <v>-2.2313830852508545</v>
      </c>
      <c r="AU1681">
        <v>-0.81636226177215576</v>
      </c>
      <c r="AV1681">
        <v>5.3596148490905762</v>
      </c>
      <c r="AW1681">
        <v>5.4899992942810059</v>
      </c>
      <c r="AX1681">
        <v>5.5581989288330078</v>
      </c>
      <c r="AY1681">
        <v>5.539581298828125</v>
      </c>
      <c r="AZ1681">
        <v>5.4680089950561523</v>
      </c>
      <c r="BA1681">
        <v>-1.1827888488769531</v>
      </c>
      <c r="BB1681">
        <v>-0.98662573099136353</v>
      </c>
      <c r="BC1681">
        <v>-0.87855017185211182</v>
      </c>
      <c r="BD1681">
        <v>-0.64184492826461792</v>
      </c>
      <c r="BE1681">
        <v>-1.0293028354644775</v>
      </c>
      <c r="BF1681">
        <v>-1.3678824901580811</v>
      </c>
      <c r="BG1681">
        <v>-0.9176328182220459</v>
      </c>
      <c r="BH1681">
        <v>-0.74106383323669434</v>
      </c>
      <c r="BI1681">
        <v>-0.59173399209976196</v>
      </c>
      <c r="BJ1681">
        <v>-0.55043125152587891</v>
      </c>
      <c r="BK1681">
        <v>-0.56762677431106567</v>
      </c>
      <c r="BL1681">
        <v>-0.59153026342391968</v>
      </c>
      <c r="BM1681">
        <v>-0.6966593861579895</v>
      </c>
      <c r="BN1681">
        <v>-0.78989118337631226</v>
      </c>
      <c r="BO1681">
        <v>-0.87984687089920044</v>
      </c>
      <c r="BP1681">
        <v>-0.94354742765426636</v>
      </c>
      <c r="BQ1681">
        <v>-1.0796369314193726</v>
      </c>
      <c r="BR1681">
        <v>-1.1248562335968018</v>
      </c>
      <c r="BS1681">
        <v>1.841449923813343E-2</v>
      </c>
      <c r="BT1681">
        <v>5.7134647369384766</v>
      </c>
      <c r="BU1681">
        <v>5.8356094360351563</v>
      </c>
      <c r="BV1681">
        <v>5.8924808502197266</v>
      </c>
      <c r="BW1681">
        <v>5.8697586059570313</v>
      </c>
      <c r="BX1681">
        <v>5.8129239082336426</v>
      </c>
      <c r="BY1681">
        <v>-0.33065125346183777</v>
      </c>
      <c r="BZ1681">
        <v>-0.59208786487579346</v>
      </c>
      <c r="CA1681">
        <v>-0.53557491302490234</v>
      </c>
      <c r="CB1681">
        <v>-0.4088418185710907</v>
      </c>
      <c r="CC1681">
        <v>-0.58824270963668823</v>
      </c>
      <c r="CD1681">
        <v>-0.76415753364562988</v>
      </c>
      <c r="CE1681">
        <v>3.9013102650642395E-2</v>
      </c>
      <c r="CF1681">
        <v>2.8134822845458984E-2</v>
      </c>
      <c r="CG1681">
        <v>1.3900929130613804E-2</v>
      </c>
      <c r="CH1681">
        <v>-1.4598346315324306E-2</v>
      </c>
      <c r="CI1681">
        <v>-3.9778586477041245E-2</v>
      </c>
      <c r="CJ1681">
        <v>-5.5421225726604462E-2</v>
      </c>
      <c r="CK1681">
        <v>-0.13227492570877075</v>
      </c>
      <c r="CL1681">
        <v>-0.20240367949008942</v>
      </c>
      <c r="CM1681">
        <v>-0.25067052245140076</v>
      </c>
      <c r="CN1681">
        <v>-0.26484888792037964</v>
      </c>
      <c r="CO1681">
        <v>-0.34157323837280273</v>
      </c>
      <c r="CP1681">
        <v>-0.35847911238670349</v>
      </c>
      <c r="CQ1681">
        <v>0.59657835960388184</v>
      </c>
      <c r="CR1681">
        <v>5.9585404396057129</v>
      </c>
      <c r="CS1681">
        <v>6.0749783515930176</v>
      </c>
      <c r="CT1681">
        <v>6.1240034103393555</v>
      </c>
      <c r="CU1681">
        <v>6.0984387397766113</v>
      </c>
      <c r="CV1681">
        <v>6.0518107414245605</v>
      </c>
      <c r="CW1681">
        <v>0.25953662395477295</v>
      </c>
      <c r="CX1681">
        <v>-0.3188321590423584</v>
      </c>
      <c r="CY1681">
        <v>-0.29803130030632019</v>
      </c>
      <c r="CZ1681">
        <v>-0.24746458232402802</v>
      </c>
      <c r="DA1681">
        <v>-0.28276577591896057</v>
      </c>
      <c r="DB1681">
        <v>-0.34601941704750061</v>
      </c>
      <c r="DC1681">
        <v>0.99565905332565308</v>
      </c>
      <c r="DD1681">
        <v>0.7973334789276123</v>
      </c>
      <c r="DE1681">
        <v>0.61953586339950562</v>
      </c>
      <c r="DF1681">
        <v>0.52123457193374634</v>
      </c>
      <c r="DG1681">
        <v>0.48806959390640259</v>
      </c>
      <c r="DH1681">
        <v>0.48068779706954956</v>
      </c>
      <c r="DI1681">
        <v>0.432109534740448</v>
      </c>
      <c r="DJ1681">
        <v>0.38508379459381104</v>
      </c>
      <c r="DK1681">
        <v>0.37850585579872131</v>
      </c>
      <c r="DL1681">
        <v>0.41384968161582947</v>
      </c>
      <c r="DM1681">
        <v>0.39649048447608948</v>
      </c>
      <c r="DN1681">
        <v>0.40789800882339478</v>
      </c>
      <c r="DO1681">
        <v>1.1747422218322754</v>
      </c>
      <c r="DP1681">
        <v>6.2036161422729492</v>
      </c>
      <c r="DQ1681">
        <v>6.3143472671508789</v>
      </c>
      <c r="DR1681">
        <v>6.3555259704589844</v>
      </c>
      <c r="DS1681">
        <v>6.3271188735961914</v>
      </c>
      <c r="DT1681">
        <v>6.2906975746154785</v>
      </c>
      <c r="DU1681">
        <v>0.84972453117370605</v>
      </c>
      <c r="DV1681">
        <v>-4.5576438307762146E-2</v>
      </c>
      <c r="DW1681">
        <v>-6.0487676411867142E-2</v>
      </c>
      <c r="DX1681">
        <v>-8.6087346076965332E-2</v>
      </c>
      <c r="DY1681">
        <v>2.2711141034960747E-2</v>
      </c>
      <c r="DZ1681">
        <v>7.2118669748306274E-2</v>
      </c>
      <c r="EA1681">
        <v>2.376903772354126</v>
      </c>
      <c r="EB1681">
        <v>1.9079341888427734</v>
      </c>
      <c r="EC1681">
        <v>1.4939765930175781</v>
      </c>
      <c r="ED1681">
        <v>1.2948921918869019</v>
      </c>
      <c r="EE1681">
        <v>1.2501986026763916</v>
      </c>
      <c r="EF1681">
        <v>1.2547440528869629</v>
      </c>
      <c r="EG1681">
        <v>1.2469910383224487</v>
      </c>
      <c r="EH1681">
        <v>1.2333223819732666</v>
      </c>
      <c r="EI1681">
        <v>1.2869366407394409</v>
      </c>
      <c r="EJ1681">
        <v>1.3937826156616211</v>
      </c>
      <c r="EK1681">
        <v>1.4621373414993286</v>
      </c>
      <c r="EL1681">
        <v>1.5144248008728027</v>
      </c>
      <c r="EM1681">
        <v>2.009519100189209</v>
      </c>
      <c r="EN1681">
        <v>6.5574660301208496</v>
      </c>
      <c r="EO1681">
        <v>6.6599574089050293</v>
      </c>
      <c r="EP1681">
        <v>6.6898078918457031</v>
      </c>
      <c r="EQ1681">
        <v>6.6572961807250977</v>
      </c>
      <c r="ER1681">
        <v>6.6356124877929687</v>
      </c>
      <c r="ES1681">
        <v>1.701862096786499</v>
      </c>
      <c r="ET1681">
        <v>0.34896141290664673</v>
      </c>
      <c r="EU1681">
        <v>0.28248757123947144</v>
      </c>
      <c r="EV1681">
        <v>0.1469157487154007</v>
      </c>
      <c r="EW1681">
        <v>0.4637712836265564</v>
      </c>
      <c r="EX1681">
        <v>0.67584365606307983</v>
      </c>
      <c r="EY1681">
        <v>67.374359130859375</v>
      </c>
      <c r="EZ1681">
        <v>66.875846862792969</v>
      </c>
      <c r="FA1681">
        <v>66.882545471191406</v>
      </c>
      <c r="FB1681">
        <v>65.576698303222656</v>
      </c>
      <c r="FC1681">
        <v>65.669303894042969</v>
      </c>
      <c r="FD1681">
        <v>65.639480590820313</v>
      </c>
      <c r="FE1681">
        <v>66.565147399902344</v>
      </c>
      <c r="FF1681">
        <v>67.78631591796875</v>
      </c>
      <c r="FG1681">
        <v>72.337059020996094</v>
      </c>
      <c r="FH1681">
        <v>77.463546752929687</v>
      </c>
      <c r="FI1681">
        <v>82.917045593261719</v>
      </c>
      <c r="FJ1681">
        <v>84.714591979980469</v>
      </c>
      <c r="FK1681">
        <v>85.03070068359375</v>
      </c>
      <c r="FL1681">
        <v>84.959129333496094</v>
      </c>
      <c r="FM1681">
        <v>86.344268798828125</v>
      </c>
      <c r="FN1681">
        <v>87.328544616699219</v>
      </c>
      <c r="FO1681">
        <v>86.537582397460938</v>
      </c>
      <c r="FP1681">
        <v>85.502677917480469</v>
      </c>
      <c r="FQ1681">
        <v>83.596458435058594</v>
      </c>
      <c r="FR1681">
        <v>79.791046142578125</v>
      </c>
      <c r="FS1681">
        <v>76.917427062988281</v>
      </c>
      <c r="FT1681">
        <v>75.858833312988281</v>
      </c>
      <c r="FU1681">
        <v>74.376823425292969</v>
      </c>
      <c r="FV1681">
        <v>72.995933532714844</v>
      </c>
      <c r="FW1681">
        <v>181</v>
      </c>
      <c r="FX1681">
        <v>8.9820645749568939E-2</v>
      </c>
      <c r="FY1681">
        <v>1</v>
      </c>
    </row>
    <row r="1682" spans="1:181" x14ac:dyDescent="0.2">
      <c r="A1682" t="s">
        <v>243</v>
      </c>
      <c r="B1682" t="s">
        <v>239</v>
      </c>
      <c r="C1682" t="s">
        <v>214</v>
      </c>
      <c r="D1682" t="s">
        <v>41</v>
      </c>
      <c r="E1682">
        <v>2020</v>
      </c>
      <c r="F1682" t="s">
        <v>225</v>
      </c>
      <c r="G1682" t="s">
        <v>245</v>
      </c>
      <c r="H1682">
        <v>190</v>
      </c>
      <c r="K1682">
        <v>17.29810905456543</v>
      </c>
      <c r="L1682">
        <v>16.623586654663086</v>
      </c>
      <c r="M1682">
        <v>16.169301986694336</v>
      </c>
      <c r="N1682">
        <v>16.378452301025391</v>
      </c>
      <c r="O1682">
        <v>17.141510009765625</v>
      </c>
      <c r="P1682">
        <v>18.097375869750977</v>
      </c>
      <c r="Q1682">
        <v>21.267148971557617</v>
      </c>
      <c r="R1682">
        <v>23.995166778564453</v>
      </c>
      <c r="S1682">
        <v>27.175102233886719</v>
      </c>
      <c r="T1682">
        <v>29.57597541809082</v>
      </c>
      <c r="U1682">
        <v>33.313922882080078</v>
      </c>
      <c r="V1682">
        <v>34.777118682861328</v>
      </c>
      <c r="W1682">
        <v>35.266269683837891</v>
      </c>
      <c r="X1682">
        <v>35.772895812988281</v>
      </c>
      <c r="Y1682">
        <v>36.290233612060547</v>
      </c>
      <c r="Z1682">
        <v>36.744461059570312</v>
      </c>
      <c r="AA1682">
        <v>36.566326141357422</v>
      </c>
      <c r="AB1682">
        <v>36.590065002441406</v>
      </c>
      <c r="AC1682">
        <v>36.293079376220703</v>
      </c>
      <c r="AD1682">
        <v>35.407840728759766</v>
      </c>
      <c r="AE1682">
        <v>32.506797790527344</v>
      </c>
      <c r="AF1682">
        <v>26.472831726074219</v>
      </c>
      <c r="AG1682">
        <v>21.283266067504883</v>
      </c>
      <c r="AH1682">
        <v>18.174831390380859</v>
      </c>
      <c r="AI1682">
        <v>-2.2988777160644531</v>
      </c>
      <c r="AJ1682">
        <v>-1.8516645431518555</v>
      </c>
      <c r="AK1682">
        <v>-1.4661747217178345</v>
      </c>
      <c r="AL1682">
        <v>-1.3240888118743896</v>
      </c>
      <c r="AM1682">
        <v>-1.3297557830810547</v>
      </c>
      <c r="AN1682">
        <v>-1.365586519241333</v>
      </c>
      <c r="AO1682">
        <v>-1.5115408897399902</v>
      </c>
      <c r="AP1682">
        <v>-1.6381298303604126</v>
      </c>
      <c r="AQ1682">
        <v>-1.7882776260375977</v>
      </c>
      <c r="AR1682">
        <v>-1.9234803915023804</v>
      </c>
      <c r="AS1682">
        <v>-2.1452836990356445</v>
      </c>
      <c r="AT1682">
        <v>-2.2313830852508545</v>
      </c>
      <c r="AU1682">
        <v>-0.81636226177215576</v>
      </c>
      <c r="AV1682">
        <v>5.3596148490905762</v>
      </c>
      <c r="AW1682">
        <v>5.4899992942810059</v>
      </c>
      <c r="AX1682">
        <v>5.5581989288330078</v>
      </c>
      <c r="AY1682">
        <v>5.539581298828125</v>
      </c>
      <c r="AZ1682">
        <v>5.4680089950561523</v>
      </c>
      <c r="BA1682">
        <v>-1.1827888488769531</v>
      </c>
      <c r="BB1682">
        <v>-0.98662573099136353</v>
      </c>
      <c r="BC1682">
        <v>-0.87855017185211182</v>
      </c>
      <c r="BD1682">
        <v>-0.64184492826461792</v>
      </c>
      <c r="BE1682">
        <v>-1.0293028354644775</v>
      </c>
      <c r="BF1682">
        <v>-1.3678824901580811</v>
      </c>
      <c r="BG1682">
        <v>-0.9176328182220459</v>
      </c>
      <c r="BH1682">
        <v>-0.74106383323669434</v>
      </c>
      <c r="BI1682">
        <v>-0.59173399209976196</v>
      </c>
      <c r="BJ1682">
        <v>-0.55043125152587891</v>
      </c>
      <c r="BK1682">
        <v>-0.56762677431106567</v>
      </c>
      <c r="BL1682">
        <v>-0.59153026342391968</v>
      </c>
      <c r="BM1682">
        <v>-0.6966593861579895</v>
      </c>
      <c r="BN1682">
        <v>-0.78989118337631226</v>
      </c>
      <c r="BO1682">
        <v>-0.87984687089920044</v>
      </c>
      <c r="BP1682">
        <v>-0.94354742765426636</v>
      </c>
      <c r="BQ1682">
        <v>-1.0796369314193726</v>
      </c>
      <c r="BR1682">
        <v>-1.1248562335968018</v>
      </c>
      <c r="BS1682">
        <v>1.841449923813343E-2</v>
      </c>
      <c r="BT1682">
        <v>5.7134647369384766</v>
      </c>
      <c r="BU1682">
        <v>5.8356094360351563</v>
      </c>
      <c r="BV1682">
        <v>5.8924808502197266</v>
      </c>
      <c r="BW1682">
        <v>5.8697586059570313</v>
      </c>
      <c r="BX1682">
        <v>5.8129239082336426</v>
      </c>
      <c r="BY1682">
        <v>-0.33065125346183777</v>
      </c>
      <c r="BZ1682">
        <v>-0.59208786487579346</v>
      </c>
      <c r="CA1682">
        <v>-0.53557491302490234</v>
      </c>
      <c r="CB1682">
        <v>-0.4088418185710907</v>
      </c>
      <c r="CC1682">
        <v>-0.58824270963668823</v>
      </c>
      <c r="CD1682">
        <v>-0.76415753364562988</v>
      </c>
      <c r="CE1682">
        <v>3.9013102650642395E-2</v>
      </c>
      <c r="CF1682">
        <v>2.8134822845458984E-2</v>
      </c>
      <c r="CG1682">
        <v>1.3900929130613804E-2</v>
      </c>
      <c r="CH1682">
        <v>-1.4598346315324306E-2</v>
      </c>
      <c r="CI1682">
        <v>-3.9778586477041245E-2</v>
      </c>
      <c r="CJ1682">
        <v>-5.5421225726604462E-2</v>
      </c>
      <c r="CK1682">
        <v>-0.13227492570877075</v>
      </c>
      <c r="CL1682">
        <v>-0.20240367949008942</v>
      </c>
      <c r="CM1682">
        <v>-0.25067052245140076</v>
      </c>
      <c r="CN1682">
        <v>-0.26484888792037964</v>
      </c>
      <c r="CO1682">
        <v>-0.34157323837280273</v>
      </c>
      <c r="CP1682">
        <v>-0.35847911238670349</v>
      </c>
      <c r="CQ1682">
        <v>0.59657835960388184</v>
      </c>
      <c r="CR1682">
        <v>5.9585404396057129</v>
      </c>
      <c r="CS1682">
        <v>6.0749783515930176</v>
      </c>
      <c r="CT1682">
        <v>6.1240034103393555</v>
      </c>
      <c r="CU1682">
        <v>6.0984387397766113</v>
      </c>
      <c r="CV1682">
        <v>6.0518107414245605</v>
      </c>
      <c r="CW1682">
        <v>0.25953662395477295</v>
      </c>
      <c r="CX1682">
        <v>-0.3188321590423584</v>
      </c>
      <c r="CY1682">
        <v>-0.29803130030632019</v>
      </c>
      <c r="CZ1682">
        <v>-0.24746458232402802</v>
      </c>
      <c r="DA1682">
        <v>-0.28276577591896057</v>
      </c>
      <c r="DB1682">
        <v>-0.34601941704750061</v>
      </c>
      <c r="DC1682">
        <v>0.99565905332565308</v>
      </c>
      <c r="DD1682">
        <v>0.7973334789276123</v>
      </c>
      <c r="DE1682">
        <v>0.61953586339950562</v>
      </c>
      <c r="DF1682">
        <v>0.52123457193374634</v>
      </c>
      <c r="DG1682">
        <v>0.48806959390640259</v>
      </c>
      <c r="DH1682">
        <v>0.48068779706954956</v>
      </c>
      <c r="DI1682">
        <v>0.432109534740448</v>
      </c>
      <c r="DJ1682">
        <v>0.38508379459381104</v>
      </c>
      <c r="DK1682">
        <v>0.37850585579872131</v>
      </c>
      <c r="DL1682">
        <v>0.41384968161582947</v>
      </c>
      <c r="DM1682">
        <v>0.39649048447608948</v>
      </c>
      <c r="DN1682">
        <v>0.40789800882339478</v>
      </c>
      <c r="DO1682">
        <v>1.1747422218322754</v>
      </c>
      <c r="DP1682">
        <v>6.2036161422729492</v>
      </c>
      <c r="DQ1682">
        <v>6.3143472671508789</v>
      </c>
      <c r="DR1682">
        <v>6.3555259704589844</v>
      </c>
      <c r="DS1682">
        <v>6.3271188735961914</v>
      </c>
      <c r="DT1682">
        <v>6.2906975746154785</v>
      </c>
      <c r="DU1682">
        <v>0.84972453117370605</v>
      </c>
      <c r="DV1682">
        <v>-4.5576438307762146E-2</v>
      </c>
      <c r="DW1682">
        <v>-6.0487676411867142E-2</v>
      </c>
      <c r="DX1682">
        <v>-8.6087346076965332E-2</v>
      </c>
      <c r="DY1682">
        <v>2.2711141034960747E-2</v>
      </c>
      <c r="DZ1682">
        <v>7.2118669748306274E-2</v>
      </c>
      <c r="EA1682">
        <v>2.376903772354126</v>
      </c>
      <c r="EB1682">
        <v>1.9079341888427734</v>
      </c>
      <c r="EC1682">
        <v>1.4939765930175781</v>
      </c>
      <c r="ED1682">
        <v>1.2948921918869019</v>
      </c>
      <c r="EE1682">
        <v>1.2501986026763916</v>
      </c>
      <c r="EF1682">
        <v>1.2547440528869629</v>
      </c>
      <c r="EG1682">
        <v>1.2469910383224487</v>
      </c>
      <c r="EH1682">
        <v>1.2333223819732666</v>
      </c>
      <c r="EI1682">
        <v>1.2869366407394409</v>
      </c>
      <c r="EJ1682">
        <v>1.3937826156616211</v>
      </c>
      <c r="EK1682">
        <v>1.4621373414993286</v>
      </c>
      <c r="EL1682">
        <v>1.5144248008728027</v>
      </c>
      <c r="EM1682">
        <v>2.009519100189209</v>
      </c>
      <c r="EN1682">
        <v>6.5574660301208496</v>
      </c>
      <c r="EO1682">
        <v>6.6599574089050293</v>
      </c>
      <c r="EP1682">
        <v>6.6898078918457031</v>
      </c>
      <c r="EQ1682">
        <v>6.6572961807250977</v>
      </c>
      <c r="ER1682">
        <v>6.6356124877929687</v>
      </c>
      <c r="ES1682">
        <v>1.701862096786499</v>
      </c>
      <c r="ET1682">
        <v>0.34896141290664673</v>
      </c>
      <c r="EU1682">
        <v>0.28248757123947144</v>
      </c>
      <c r="EV1682">
        <v>0.1469157487154007</v>
      </c>
      <c r="EW1682">
        <v>0.4637712836265564</v>
      </c>
      <c r="EX1682">
        <v>0.67584365606307983</v>
      </c>
      <c r="EY1682">
        <v>67.374359130859375</v>
      </c>
      <c r="EZ1682">
        <v>66.875846862792969</v>
      </c>
      <c r="FA1682">
        <v>66.882545471191406</v>
      </c>
      <c r="FB1682">
        <v>65.576698303222656</v>
      </c>
      <c r="FC1682">
        <v>65.669303894042969</v>
      </c>
      <c r="FD1682">
        <v>65.639480590820313</v>
      </c>
      <c r="FE1682">
        <v>66.565147399902344</v>
      </c>
      <c r="FF1682">
        <v>67.78631591796875</v>
      </c>
      <c r="FG1682">
        <v>72.337059020996094</v>
      </c>
      <c r="FH1682">
        <v>77.463546752929687</v>
      </c>
      <c r="FI1682">
        <v>82.917045593261719</v>
      </c>
      <c r="FJ1682">
        <v>84.714591979980469</v>
      </c>
      <c r="FK1682">
        <v>85.03070068359375</v>
      </c>
      <c r="FL1682">
        <v>84.959129333496094</v>
      </c>
      <c r="FM1682">
        <v>86.344268798828125</v>
      </c>
      <c r="FN1682">
        <v>87.328544616699219</v>
      </c>
      <c r="FO1682">
        <v>86.537582397460938</v>
      </c>
      <c r="FP1682">
        <v>85.502677917480469</v>
      </c>
      <c r="FQ1682">
        <v>83.596458435058594</v>
      </c>
      <c r="FR1682">
        <v>79.791046142578125</v>
      </c>
      <c r="FS1682">
        <v>76.917427062988281</v>
      </c>
      <c r="FT1682">
        <v>75.858833312988281</v>
      </c>
      <c r="FU1682">
        <v>74.376823425292969</v>
      </c>
      <c r="FV1682">
        <v>72.995933532714844</v>
      </c>
      <c r="FW1682">
        <v>181</v>
      </c>
      <c r="FX1682">
        <v>8.9820645749568939E-2</v>
      </c>
      <c r="FY1682">
        <v>1</v>
      </c>
    </row>
    <row r="1683" spans="1:181" x14ac:dyDescent="0.2">
      <c r="A1683" t="s">
        <v>243</v>
      </c>
      <c r="B1683" t="s">
        <v>239</v>
      </c>
      <c r="C1683" t="s">
        <v>214</v>
      </c>
      <c r="D1683" t="s">
        <v>41</v>
      </c>
      <c r="E1683">
        <v>2021</v>
      </c>
      <c r="F1683" t="s">
        <v>225</v>
      </c>
      <c r="G1683" t="s">
        <v>245</v>
      </c>
      <c r="H1683">
        <v>190</v>
      </c>
      <c r="K1683">
        <v>17.29810905456543</v>
      </c>
      <c r="L1683">
        <v>16.623586654663086</v>
      </c>
      <c r="M1683">
        <v>16.169301986694336</v>
      </c>
      <c r="N1683">
        <v>16.378452301025391</v>
      </c>
      <c r="O1683">
        <v>17.141510009765625</v>
      </c>
      <c r="P1683">
        <v>18.097375869750977</v>
      </c>
      <c r="Q1683">
        <v>21.267148971557617</v>
      </c>
      <c r="R1683">
        <v>23.995166778564453</v>
      </c>
      <c r="S1683">
        <v>27.175102233886719</v>
      </c>
      <c r="T1683">
        <v>29.57597541809082</v>
      </c>
      <c r="U1683">
        <v>33.313922882080078</v>
      </c>
      <c r="V1683">
        <v>34.777118682861328</v>
      </c>
      <c r="W1683">
        <v>35.266269683837891</v>
      </c>
      <c r="X1683">
        <v>35.772895812988281</v>
      </c>
      <c r="Y1683">
        <v>36.290233612060547</v>
      </c>
      <c r="Z1683">
        <v>36.744461059570312</v>
      </c>
      <c r="AA1683">
        <v>36.566326141357422</v>
      </c>
      <c r="AB1683">
        <v>36.590065002441406</v>
      </c>
      <c r="AC1683">
        <v>36.293079376220703</v>
      </c>
      <c r="AD1683">
        <v>35.407840728759766</v>
      </c>
      <c r="AE1683">
        <v>32.506797790527344</v>
      </c>
      <c r="AF1683">
        <v>26.472831726074219</v>
      </c>
      <c r="AG1683">
        <v>21.283266067504883</v>
      </c>
      <c r="AH1683">
        <v>18.174831390380859</v>
      </c>
      <c r="AI1683">
        <v>-2.2988777160644531</v>
      </c>
      <c r="AJ1683">
        <v>-1.8516645431518555</v>
      </c>
      <c r="AK1683">
        <v>-1.4661747217178345</v>
      </c>
      <c r="AL1683">
        <v>-1.3240888118743896</v>
      </c>
      <c r="AM1683">
        <v>-1.3297557830810547</v>
      </c>
      <c r="AN1683">
        <v>-1.365586519241333</v>
      </c>
      <c r="AO1683">
        <v>-1.5115408897399902</v>
      </c>
      <c r="AP1683">
        <v>-1.6381298303604126</v>
      </c>
      <c r="AQ1683">
        <v>-1.7882776260375977</v>
      </c>
      <c r="AR1683">
        <v>-1.9234803915023804</v>
      </c>
      <c r="AS1683">
        <v>-2.1452836990356445</v>
      </c>
      <c r="AT1683">
        <v>-2.2313830852508545</v>
      </c>
      <c r="AU1683">
        <v>-0.81636226177215576</v>
      </c>
      <c r="AV1683">
        <v>5.3596148490905762</v>
      </c>
      <c r="AW1683">
        <v>5.4899992942810059</v>
      </c>
      <c r="AX1683">
        <v>5.5581989288330078</v>
      </c>
      <c r="AY1683">
        <v>5.539581298828125</v>
      </c>
      <c r="AZ1683">
        <v>5.4680089950561523</v>
      </c>
      <c r="BA1683">
        <v>-1.1827888488769531</v>
      </c>
      <c r="BB1683">
        <v>-0.98662573099136353</v>
      </c>
      <c r="BC1683">
        <v>-0.87855017185211182</v>
      </c>
      <c r="BD1683">
        <v>-0.64184492826461792</v>
      </c>
      <c r="BE1683">
        <v>-1.0293028354644775</v>
      </c>
      <c r="BF1683">
        <v>-1.3678824901580811</v>
      </c>
      <c r="BG1683">
        <v>-0.9176328182220459</v>
      </c>
      <c r="BH1683">
        <v>-0.74106383323669434</v>
      </c>
      <c r="BI1683">
        <v>-0.59173399209976196</v>
      </c>
      <c r="BJ1683">
        <v>-0.55043125152587891</v>
      </c>
      <c r="BK1683">
        <v>-0.56762677431106567</v>
      </c>
      <c r="BL1683">
        <v>-0.59153026342391968</v>
      </c>
      <c r="BM1683">
        <v>-0.6966593861579895</v>
      </c>
      <c r="BN1683">
        <v>-0.78989118337631226</v>
      </c>
      <c r="BO1683">
        <v>-0.87984687089920044</v>
      </c>
      <c r="BP1683">
        <v>-0.94354742765426636</v>
      </c>
      <c r="BQ1683">
        <v>-1.0796369314193726</v>
      </c>
      <c r="BR1683">
        <v>-1.1248562335968018</v>
      </c>
      <c r="BS1683">
        <v>1.841449923813343E-2</v>
      </c>
      <c r="BT1683">
        <v>5.7134647369384766</v>
      </c>
      <c r="BU1683">
        <v>5.8356094360351563</v>
      </c>
      <c r="BV1683">
        <v>5.8924808502197266</v>
      </c>
      <c r="BW1683">
        <v>5.8697586059570313</v>
      </c>
      <c r="BX1683">
        <v>5.8129239082336426</v>
      </c>
      <c r="BY1683">
        <v>-0.33065125346183777</v>
      </c>
      <c r="BZ1683">
        <v>-0.59208786487579346</v>
      </c>
      <c r="CA1683">
        <v>-0.53557491302490234</v>
      </c>
      <c r="CB1683">
        <v>-0.4088418185710907</v>
      </c>
      <c r="CC1683">
        <v>-0.58824270963668823</v>
      </c>
      <c r="CD1683">
        <v>-0.76415753364562988</v>
      </c>
      <c r="CE1683">
        <v>3.9013102650642395E-2</v>
      </c>
      <c r="CF1683">
        <v>2.8134822845458984E-2</v>
      </c>
      <c r="CG1683">
        <v>1.3900929130613804E-2</v>
      </c>
      <c r="CH1683">
        <v>-1.4598346315324306E-2</v>
      </c>
      <c r="CI1683">
        <v>-3.9778586477041245E-2</v>
      </c>
      <c r="CJ1683">
        <v>-5.5421225726604462E-2</v>
      </c>
      <c r="CK1683">
        <v>-0.13227492570877075</v>
      </c>
      <c r="CL1683">
        <v>-0.20240367949008942</v>
      </c>
      <c r="CM1683">
        <v>-0.25067052245140076</v>
      </c>
      <c r="CN1683">
        <v>-0.26484888792037964</v>
      </c>
      <c r="CO1683">
        <v>-0.34157323837280273</v>
      </c>
      <c r="CP1683">
        <v>-0.35847911238670349</v>
      </c>
      <c r="CQ1683">
        <v>0.59657835960388184</v>
      </c>
      <c r="CR1683">
        <v>5.9585404396057129</v>
      </c>
      <c r="CS1683">
        <v>6.0749783515930176</v>
      </c>
      <c r="CT1683">
        <v>6.1240034103393555</v>
      </c>
      <c r="CU1683">
        <v>6.0984387397766113</v>
      </c>
      <c r="CV1683">
        <v>6.0518107414245605</v>
      </c>
      <c r="CW1683">
        <v>0.25953662395477295</v>
      </c>
      <c r="CX1683">
        <v>-0.3188321590423584</v>
      </c>
      <c r="CY1683">
        <v>-0.29803130030632019</v>
      </c>
      <c r="CZ1683">
        <v>-0.24746458232402802</v>
      </c>
      <c r="DA1683">
        <v>-0.28276577591896057</v>
      </c>
      <c r="DB1683">
        <v>-0.34601941704750061</v>
      </c>
      <c r="DC1683">
        <v>0.99565905332565308</v>
      </c>
      <c r="DD1683">
        <v>0.7973334789276123</v>
      </c>
      <c r="DE1683">
        <v>0.61953586339950562</v>
      </c>
      <c r="DF1683">
        <v>0.52123457193374634</v>
      </c>
      <c r="DG1683">
        <v>0.48806959390640259</v>
      </c>
      <c r="DH1683">
        <v>0.48068779706954956</v>
      </c>
      <c r="DI1683">
        <v>0.432109534740448</v>
      </c>
      <c r="DJ1683">
        <v>0.38508379459381104</v>
      </c>
      <c r="DK1683">
        <v>0.37850585579872131</v>
      </c>
      <c r="DL1683">
        <v>0.41384968161582947</v>
      </c>
      <c r="DM1683">
        <v>0.39649048447608948</v>
      </c>
      <c r="DN1683">
        <v>0.40789800882339478</v>
      </c>
      <c r="DO1683">
        <v>1.1747422218322754</v>
      </c>
      <c r="DP1683">
        <v>6.2036161422729492</v>
      </c>
      <c r="DQ1683">
        <v>6.3143472671508789</v>
      </c>
      <c r="DR1683">
        <v>6.3555259704589844</v>
      </c>
      <c r="DS1683">
        <v>6.3271188735961914</v>
      </c>
      <c r="DT1683">
        <v>6.2906975746154785</v>
      </c>
      <c r="DU1683">
        <v>0.84972453117370605</v>
      </c>
      <c r="DV1683">
        <v>-4.5576438307762146E-2</v>
      </c>
      <c r="DW1683">
        <v>-6.0487676411867142E-2</v>
      </c>
      <c r="DX1683">
        <v>-8.6087346076965332E-2</v>
      </c>
      <c r="DY1683">
        <v>2.2711141034960747E-2</v>
      </c>
      <c r="DZ1683">
        <v>7.2118669748306274E-2</v>
      </c>
      <c r="EA1683">
        <v>2.376903772354126</v>
      </c>
      <c r="EB1683">
        <v>1.9079341888427734</v>
      </c>
      <c r="EC1683">
        <v>1.4939765930175781</v>
      </c>
      <c r="ED1683">
        <v>1.2948921918869019</v>
      </c>
      <c r="EE1683">
        <v>1.2501986026763916</v>
      </c>
      <c r="EF1683">
        <v>1.2547440528869629</v>
      </c>
      <c r="EG1683">
        <v>1.2469910383224487</v>
      </c>
      <c r="EH1683">
        <v>1.2333223819732666</v>
      </c>
      <c r="EI1683">
        <v>1.2869366407394409</v>
      </c>
      <c r="EJ1683">
        <v>1.3937826156616211</v>
      </c>
      <c r="EK1683">
        <v>1.4621373414993286</v>
      </c>
      <c r="EL1683">
        <v>1.5144248008728027</v>
      </c>
      <c r="EM1683">
        <v>2.009519100189209</v>
      </c>
      <c r="EN1683">
        <v>6.5574660301208496</v>
      </c>
      <c r="EO1683">
        <v>6.6599574089050293</v>
      </c>
      <c r="EP1683">
        <v>6.6898078918457031</v>
      </c>
      <c r="EQ1683">
        <v>6.6572961807250977</v>
      </c>
      <c r="ER1683">
        <v>6.6356124877929687</v>
      </c>
      <c r="ES1683">
        <v>1.701862096786499</v>
      </c>
      <c r="ET1683">
        <v>0.34896141290664673</v>
      </c>
      <c r="EU1683">
        <v>0.28248757123947144</v>
      </c>
      <c r="EV1683">
        <v>0.1469157487154007</v>
      </c>
      <c r="EW1683">
        <v>0.4637712836265564</v>
      </c>
      <c r="EX1683">
        <v>0.67584365606307983</v>
      </c>
      <c r="EY1683">
        <v>67.374359130859375</v>
      </c>
      <c r="EZ1683">
        <v>66.875846862792969</v>
      </c>
      <c r="FA1683">
        <v>66.882545471191406</v>
      </c>
      <c r="FB1683">
        <v>65.576698303222656</v>
      </c>
      <c r="FC1683">
        <v>65.669303894042969</v>
      </c>
      <c r="FD1683">
        <v>65.639480590820313</v>
      </c>
      <c r="FE1683">
        <v>66.565147399902344</v>
      </c>
      <c r="FF1683">
        <v>67.78631591796875</v>
      </c>
      <c r="FG1683">
        <v>72.337059020996094</v>
      </c>
      <c r="FH1683">
        <v>77.463546752929687</v>
      </c>
      <c r="FI1683">
        <v>82.917045593261719</v>
      </c>
      <c r="FJ1683">
        <v>84.714591979980469</v>
      </c>
      <c r="FK1683">
        <v>85.03070068359375</v>
      </c>
      <c r="FL1683">
        <v>84.959129333496094</v>
      </c>
      <c r="FM1683">
        <v>86.344268798828125</v>
      </c>
      <c r="FN1683">
        <v>87.328544616699219</v>
      </c>
      <c r="FO1683">
        <v>86.537582397460938</v>
      </c>
      <c r="FP1683">
        <v>85.502677917480469</v>
      </c>
      <c r="FQ1683">
        <v>83.596458435058594</v>
      </c>
      <c r="FR1683">
        <v>79.791046142578125</v>
      </c>
      <c r="FS1683">
        <v>76.917427062988281</v>
      </c>
      <c r="FT1683">
        <v>75.858833312988281</v>
      </c>
      <c r="FU1683">
        <v>74.376823425292969</v>
      </c>
      <c r="FV1683">
        <v>72.995933532714844</v>
      </c>
      <c r="FW1683">
        <v>181</v>
      </c>
      <c r="FX1683">
        <v>8.9820645749568939E-2</v>
      </c>
      <c r="FY1683">
        <v>1</v>
      </c>
    </row>
    <row r="1684" spans="1:181" x14ac:dyDescent="0.2">
      <c r="A1684" t="s">
        <v>243</v>
      </c>
      <c r="B1684" t="s">
        <v>239</v>
      </c>
      <c r="C1684" t="s">
        <v>214</v>
      </c>
      <c r="D1684" t="s">
        <v>41</v>
      </c>
      <c r="E1684">
        <v>2022</v>
      </c>
      <c r="F1684" t="s">
        <v>225</v>
      </c>
      <c r="G1684" t="s">
        <v>245</v>
      </c>
      <c r="H1684">
        <v>190</v>
      </c>
      <c r="K1684">
        <v>17.29810905456543</v>
      </c>
      <c r="L1684">
        <v>16.623586654663086</v>
      </c>
      <c r="M1684">
        <v>16.169301986694336</v>
      </c>
      <c r="N1684">
        <v>16.378452301025391</v>
      </c>
      <c r="O1684">
        <v>17.141510009765625</v>
      </c>
      <c r="P1684">
        <v>18.097375869750977</v>
      </c>
      <c r="Q1684">
        <v>21.267148971557617</v>
      </c>
      <c r="R1684">
        <v>23.995166778564453</v>
      </c>
      <c r="S1684">
        <v>27.175102233886719</v>
      </c>
      <c r="T1684">
        <v>29.57597541809082</v>
      </c>
      <c r="U1684">
        <v>33.313922882080078</v>
      </c>
      <c r="V1684">
        <v>34.777118682861328</v>
      </c>
      <c r="W1684">
        <v>35.266269683837891</v>
      </c>
      <c r="X1684">
        <v>35.772895812988281</v>
      </c>
      <c r="Y1684">
        <v>36.290233612060547</v>
      </c>
      <c r="Z1684">
        <v>36.744461059570312</v>
      </c>
      <c r="AA1684">
        <v>36.566326141357422</v>
      </c>
      <c r="AB1684">
        <v>36.590065002441406</v>
      </c>
      <c r="AC1684">
        <v>36.293079376220703</v>
      </c>
      <c r="AD1684">
        <v>35.407840728759766</v>
      </c>
      <c r="AE1684">
        <v>32.506797790527344</v>
      </c>
      <c r="AF1684">
        <v>26.472831726074219</v>
      </c>
      <c r="AG1684">
        <v>21.283266067504883</v>
      </c>
      <c r="AH1684">
        <v>18.174831390380859</v>
      </c>
      <c r="AI1684">
        <v>-2.2988777160644531</v>
      </c>
      <c r="AJ1684">
        <v>-1.8516645431518555</v>
      </c>
      <c r="AK1684">
        <v>-1.4661747217178345</v>
      </c>
      <c r="AL1684">
        <v>-1.3240888118743896</v>
      </c>
      <c r="AM1684">
        <v>-1.3297557830810547</v>
      </c>
      <c r="AN1684">
        <v>-1.365586519241333</v>
      </c>
      <c r="AO1684">
        <v>-1.5115408897399902</v>
      </c>
      <c r="AP1684">
        <v>-1.6381298303604126</v>
      </c>
      <c r="AQ1684">
        <v>-1.7882776260375977</v>
      </c>
      <c r="AR1684">
        <v>-1.9234803915023804</v>
      </c>
      <c r="AS1684">
        <v>-2.1452836990356445</v>
      </c>
      <c r="AT1684">
        <v>-2.2313830852508545</v>
      </c>
      <c r="AU1684">
        <v>-0.81636226177215576</v>
      </c>
      <c r="AV1684">
        <v>5.3596148490905762</v>
      </c>
      <c r="AW1684">
        <v>5.4899992942810059</v>
      </c>
      <c r="AX1684">
        <v>5.5581989288330078</v>
      </c>
      <c r="AY1684">
        <v>5.539581298828125</v>
      </c>
      <c r="AZ1684">
        <v>5.4680089950561523</v>
      </c>
      <c r="BA1684">
        <v>-1.1827888488769531</v>
      </c>
      <c r="BB1684">
        <v>-0.98662573099136353</v>
      </c>
      <c r="BC1684">
        <v>-0.87855017185211182</v>
      </c>
      <c r="BD1684">
        <v>-0.64184492826461792</v>
      </c>
      <c r="BE1684">
        <v>-1.0293028354644775</v>
      </c>
      <c r="BF1684">
        <v>-1.3678824901580811</v>
      </c>
      <c r="BG1684">
        <v>-0.9176328182220459</v>
      </c>
      <c r="BH1684">
        <v>-0.74106383323669434</v>
      </c>
      <c r="BI1684">
        <v>-0.59173399209976196</v>
      </c>
      <c r="BJ1684">
        <v>-0.55043125152587891</v>
      </c>
      <c r="BK1684">
        <v>-0.56762677431106567</v>
      </c>
      <c r="BL1684">
        <v>-0.59153026342391968</v>
      </c>
      <c r="BM1684">
        <v>-0.6966593861579895</v>
      </c>
      <c r="BN1684">
        <v>-0.78989118337631226</v>
      </c>
      <c r="BO1684">
        <v>-0.87984687089920044</v>
      </c>
      <c r="BP1684">
        <v>-0.94354742765426636</v>
      </c>
      <c r="BQ1684">
        <v>-1.0796369314193726</v>
      </c>
      <c r="BR1684">
        <v>-1.1248562335968018</v>
      </c>
      <c r="BS1684">
        <v>1.841449923813343E-2</v>
      </c>
      <c r="BT1684">
        <v>5.7134647369384766</v>
      </c>
      <c r="BU1684">
        <v>5.8356094360351563</v>
      </c>
      <c r="BV1684">
        <v>5.8924808502197266</v>
      </c>
      <c r="BW1684">
        <v>5.8697586059570313</v>
      </c>
      <c r="BX1684">
        <v>5.8129239082336426</v>
      </c>
      <c r="BY1684">
        <v>-0.33065125346183777</v>
      </c>
      <c r="BZ1684">
        <v>-0.59208786487579346</v>
      </c>
      <c r="CA1684">
        <v>-0.53557491302490234</v>
      </c>
      <c r="CB1684">
        <v>-0.4088418185710907</v>
      </c>
      <c r="CC1684">
        <v>-0.58824270963668823</v>
      </c>
      <c r="CD1684">
        <v>-0.76415753364562988</v>
      </c>
      <c r="CE1684">
        <v>3.9013102650642395E-2</v>
      </c>
      <c r="CF1684">
        <v>2.8134822845458984E-2</v>
      </c>
      <c r="CG1684">
        <v>1.3900929130613804E-2</v>
      </c>
      <c r="CH1684">
        <v>-1.4598346315324306E-2</v>
      </c>
      <c r="CI1684">
        <v>-3.9778586477041245E-2</v>
      </c>
      <c r="CJ1684">
        <v>-5.5421225726604462E-2</v>
      </c>
      <c r="CK1684">
        <v>-0.13227492570877075</v>
      </c>
      <c r="CL1684">
        <v>-0.20240367949008942</v>
      </c>
      <c r="CM1684">
        <v>-0.25067052245140076</v>
      </c>
      <c r="CN1684">
        <v>-0.26484888792037964</v>
      </c>
      <c r="CO1684">
        <v>-0.34157323837280273</v>
      </c>
      <c r="CP1684">
        <v>-0.35847911238670349</v>
      </c>
      <c r="CQ1684">
        <v>0.59657835960388184</v>
      </c>
      <c r="CR1684">
        <v>5.9585404396057129</v>
      </c>
      <c r="CS1684">
        <v>6.0749783515930176</v>
      </c>
      <c r="CT1684">
        <v>6.1240034103393555</v>
      </c>
      <c r="CU1684">
        <v>6.0984387397766113</v>
      </c>
      <c r="CV1684">
        <v>6.0518107414245605</v>
      </c>
      <c r="CW1684">
        <v>0.25953662395477295</v>
      </c>
      <c r="CX1684">
        <v>-0.3188321590423584</v>
      </c>
      <c r="CY1684">
        <v>-0.29803130030632019</v>
      </c>
      <c r="CZ1684">
        <v>-0.24746458232402802</v>
      </c>
      <c r="DA1684">
        <v>-0.28276577591896057</v>
      </c>
      <c r="DB1684">
        <v>-0.34601941704750061</v>
      </c>
      <c r="DC1684">
        <v>0.99565905332565308</v>
      </c>
      <c r="DD1684">
        <v>0.7973334789276123</v>
      </c>
      <c r="DE1684">
        <v>0.61953586339950562</v>
      </c>
      <c r="DF1684">
        <v>0.52123457193374634</v>
      </c>
      <c r="DG1684">
        <v>0.48806959390640259</v>
      </c>
      <c r="DH1684">
        <v>0.48068779706954956</v>
      </c>
      <c r="DI1684">
        <v>0.432109534740448</v>
      </c>
      <c r="DJ1684">
        <v>0.38508379459381104</v>
      </c>
      <c r="DK1684">
        <v>0.37850585579872131</v>
      </c>
      <c r="DL1684">
        <v>0.41384968161582947</v>
      </c>
      <c r="DM1684">
        <v>0.39649048447608948</v>
      </c>
      <c r="DN1684">
        <v>0.40789800882339478</v>
      </c>
      <c r="DO1684">
        <v>1.1747422218322754</v>
      </c>
      <c r="DP1684">
        <v>6.2036161422729492</v>
      </c>
      <c r="DQ1684">
        <v>6.3143472671508789</v>
      </c>
      <c r="DR1684">
        <v>6.3555259704589844</v>
      </c>
      <c r="DS1684">
        <v>6.3271188735961914</v>
      </c>
      <c r="DT1684">
        <v>6.2906975746154785</v>
      </c>
      <c r="DU1684">
        <v>0.84972453117370605</v>
      </c>
      <c r="DV1684">
        <v>-4.5576438307762146E-2</v>
      </c>
      <c r="DW1684">
        <v>-6.0487676411867142E-2</v>
      </c>
      <c r="DX1684">
        <v>-8.6087346076965332E-2</v>
      </c>
      <c r="DY1684">
        <v>2.2711141034960747E-2</v>
      </c>
      <c r="DZ1684">
        <v>7.2118669748306274E-2</v>
      </c>
      <c r="EA1684">
        <v>2.376903772354126</v>
      </c>
      <c r="EB1684">
        <v>1.9079341888427734</v>
      </c>
      <c r="EC1684">
        <v>1.4939765930175781</v>
      </c>
      <c r="ED1684">
        <v>1.2948921918869019</v>
      </c>
      <c r="EE1684">
        <v>1.2501986026763916</v>
      </c>
      <c r="EF1684">
        <v>1.2547440528869629</v>
      </c>
      <c r="EG1684">
        <v>1.2469910383224487</v>
      </c>
      <c r="EH1684">
        <v>1.2333223819732666</v>
      </c>
      <c r="EI1684">
        <v>1.2869366407394409</v>
      </c>
      <c r="EJ1684">
        <v>1.3937826156616211</v>
      </c>
      <c r="EK1684">
        <v>1.4621373414993286</v>
      </c>
      <c r="EL1684">
        <v>1.5144248008728027</v>
      </c>
      <c r="EM1684">
        <v>2.009519100189209</v>
      </c>
      <c r="EN1684">
        <v>6.5574660301208496</v>
      </c>
      <c r="EO1684">
        <v>6.6599574089050293</v>
      </c>
      <c r="EP1684">
        <v>6.6898078918457031</v>
      </c>
      <c r="EQ1684">
        <v>6.6572961807250977</v>
      </c>
      <c r="ER1684">
        <v>6.6356124877929687</v>
      </c>
      <c r="ES1684">
        <v>1.701862096786499</v>
      </c>
      <c r="ET1684">
        <v>0.34896141290664673</v>
      </c>
      <c r="EU1684">
        <v>0.28248757123947144</v>
      </c>
      <c r="EV1684">
        <v>0.1469157487154007</v>
      </c>
      <c r="EW1684">
        <v>0.4637712836265564</v>
      </c>
      <c r="EX1684">
        <v>0.67584365606307983</v>
      </c>
      <c r="EY1684">
        <v>67.374359130859375</v>
      </c>
      <c r="EZ1684">
        <v>66.875846862792969</v>
      </c>
      <c r="FA1684">
        <v>66.882545471191406</v>
      </c>
      <c r="FB1684">
        <v>65.576698303222656</v>
      </c>
      <c r="FC1684">
        <v>65.669303894042969</v>
      </c>
      <c r="FD1684">
        <v>65.639480590820313</v>
      </c>
      <c r="FE1684">
        <v>66.565147399902344</v>
      </c>
      <c r="FF1684">
        <v>67.78631591796875</v>
      </c>
      <c r="FG1684">
        <v>72.337059020996094</v>
      </c>
      <c r="FH1684">
        <v>77.463546752929687</v>
      </c>
      <c r="FI1684">
        <v>82.917045593261719</v>
      </c>
      <c r="FJ1684">
        <v>84.714591979980469</v>
      </c>
      <c r="FK1684">
        <v>85.03070068359375</v>
      </c>
      <c r="FL1684">
        <v>84.959129333496094</v>
      </c>
      <c r="FM1684">
        <v>86.344268798828125</v>
      </c>
      <c r="FN1684">
        <v>87.328544616699219</v>
      </c>
      <c r="FO1684">
        <v>86.537582397460938</v>
      </c>
      <c r="FP1684">
        <v>85.502677917480469</v>
      </c>
      <c r="FQ1684">
        <v>83.596458435058594</v>
      </c>
      <c r="FR1684">
        <v>79.791046142578125</v>
      </c>
      <c r="FS1684">
        <v>76.917427062988281</v>
      </c>
      <c r="FT1684">
        <v>75.858833312988281</v>
      </c>
      <c r="FU1684">
        <v>74.376823425292969</v>
      </c>
      <c r="FV1684">
        <v>72.995933532714844</v>
      </c>
      <c r="FW1684">
        <v>181</v>
      </c>
      <c r="FX1684">
        <v>8.9820645749568939E-2</v>
      </c>
      <c r="FY1684">
        <v>1</v>
      </c>
    </row>
    <row r="1685" spans="1:181" x14ac:dyDescent="0.2">
      <c r="A1685" t="s">
        <v>243</v>
      </c>
      <c r="B1685" t="s">
        <v>239</v>
      </c>
      <c r="C1685" t="s">
        <v>214</v>
      </c>
      <c r="D1685" t="s">
        <v>41</v>
      </c>
      <c r="E1685">
        <v>2023</v>
      </c>
      <c r="F1685" t="s">
        <v>225</v>
      </c>
      <c r="G1685" t="s">
        <v>245</v>
      </c>
      <c r="H1685">
        <v>190</v>
      </c>
      <c r="K1685">
        <v>17.29810905456543</v>
      </c>
      <c r="L1685">
        <v>16.623586654663086</v>
      </c>
      <c r="M1685">
        <v>16.169301986694336</v>
      </c>
      <c r="N1685">
        <v>16.378452301025391</v>
      </c>
      <c r="O1685">
        <v>17.141510009765625</v>
      </c>
      <c r="P1685">
        <v>18.097375869750977</v>
      </c>
      <c r="Q1685">
        <v>21.267148971557617</v>
      </c>
      <c r="R1685">
        <v>23.995166778564453</v>
      </c>
      <c r="S1685">
        <v>27.175102233886719</v>
      </c>
      <c r="T1685">
        <v>29.57597541809082</v>
      </c>
      <c r="U1685">
        <v>33.313922882080078</v>
      </c>
      <c r="V1685">
        <v>34.777118682861328</v>
      </c>
      <c r="W1685">
        <v>35.266269683837891</v>
      </c>
      <c r="X1685">
        <v>35.772895812988281</v>
      </c>
      <c r="Y1685">
        <v>36.290233612060547</v>
      </c>
      <c r="Z1685">
        <v>36.744461059570312</v>
      </c>
      <c r="AA1685">
        <v>36.566326141357422</v>
      </c>
      <c r="AB1685">
        <v>36.590065002441406</v>
      </c>
      <c r="AC1685">
        <v>36.293079376220703</v>
      </c>
      <c r="AD1685">
        <v>35.407840728759766</v>
      </c>
      <c r="AE1685">
        <v>32.506797790527344</v>
      </c>
      <c r="AF1685">
        <v>26.472831726074219</v>
      </c>
      <c r="AG1685">
        <v>21.283266067504883</v>
      </c>
      <c r="AH1685">
        <v>18.174831390380859</v>
      </c>
      <c r="AI1685">
        <v>-2.2988777160644531</v>
      </c>
      <c r="AJ1685">
        <v>-1.8516645431518555</v>
      </c>
      <c r="AK1685">
        <v>-1.4661747217178345</v>
      </c>
      <c r="AL1685">
        <v>-1.3240888118743896</v>
      </c>
      <c r="AM1685">
        <v>-1.3297557830810547</v>
      </c>
      <c r="AN1685">
        <v>-1.365586519241333</v>
      </c>
      <c r="AO1685">
        <v>-1.5115408897399902</v>
      </c>
      <c r="AP1685">
        <v>-1.6381298303604126</v>
      </c>
      <c r="AQ1685">
        <v>-1.7882776260375977</v>
      </c>
      <c r="AR1685">
        <v>-1.9234803915023804</v>
      </c>
      <c r="AS1685">
        <v>-2.1452836990356445</v>
      </c>
      <c r="AT1685">
        <v>-2.2313830852508545</v>
      </c>
      <c r="AU1685">
        <v>-0.81636226177215576</v>
      </c>
      <c r="AV1685">
        <v>5.3596148490905762</v>
      </c>
      <c r="AW1685">
        <v>5.4899992942810059</v>
      </c>
      <c r="AX1685">
        <v>5.5581989288330078</v>
      </c>
      <c r="AY1685">
        <v>5.539581298828125</v>
      </c>
      <c r="AZ1685">
        <v>5.4680089950561523</v>
      </c>
      <c r="BA1685">
        <v>-1.1827888488769531</v>
      </c>
      <c r="BB1685">
        <v>-0.98662573099136353</v>
      </c>
      <c r="BC1685">
        <v>-0.87855017185211182</v>
      </c>
      <c r="BD1685">
        <v>-0.64184492826461792</v>
      </c>
      <c r="BE1685">
        <v>-1.0293028354644775</v>
      </c>
      <c r="BF1685">
        <v>-1.3678824901580811</v>
      </c>
      <c r="BG1685">
        <v>-0.9176328182220459</v>
      </c>
      <c r="BH1685">
        <v>-0.74106383323669434</v>
      </c>
      <c r="BI1685">
        <v>-0.59173399209976196</v>
      </c>
      <c r="BJ1685">
        <v>-0.55043125152587891</v>
      </c>
      <c r="BK1685">
        <v>-0.56762677431106567</v>
      </c>
      <c r="BL1685">
        <v>-0.59153026342391968</v>
      </c>
      <c r="BM1685">
        <v>-0.6966593861579895</v>
      </c>
      <c r="BN1685">
        <v>-0.78989118337631226</v>
      </c>
      <c r="BO1685">
        <v>-0.87984687089920044</v>
      </c>
      <c r="BP1685">
        <v>-0.94354742765426636</v>
      </c>
      <c r="BQ1685">
        <v>-1.0796369314193726</v>
      </c>
      <c r="BR1685">
        <v>-1.1248562335968018</v>
      </c>
      <c r="BS1685">
        <v>1.841449923813343E-2</v>
      </c>
      <c r="BT1685">
        <v>5.7134647369384766</v>
      </c>
      <c r="BU1685">
        <v>5.8356094360351563</v>
      </c>
      <c r="BV1685">
        <v>5.8924808502197266</v>
      </c>
      <c r="BW1685">
        <v>5.8697586059570313</v>
      </c>
      <c r="BX1685">
        <v>5.8129239082336426</v>
      </c>
      <c r="BY1685">
        <v>-0.33065125346183777</v>
      </c>
      <c r="BZ1685">
        <v>-0.59208786487579346</v>
      </c>
      <c r="CA1685">
        <v>-0.53557491302490234</v>
      </c>
      <c r="CB1685">
        <v>-0.4088418185710907</v>
      </c>
      <c r="CC1685">
        <v>-0.58824270963668823</v>
      </c>
      <c r="CD1685">
        <v>-0.76415753364562988</v>
      </c>
      <c r="CE1685">
        <v>3.9013102650642395E-2</v>
      </c>
      <c r="CF1685">
        <v>2.8134822845458984E-2</v>
      </c>
      <c r="CG1685">
        <v>1.3900929130613804E-2</v>
      </c>
      <c r="CH1685">
        <v>-1.4598346315324306E-2</v>
      </c>
      <c r="CI1685">
        <v>-3.9778586477041245E-2</v>
      </c>
      <c r="CJ1685">
        <v>-5.5421225726604462E-2</v>
      </c>
      <c r="CK1685">
        <v>-0.13227492570877075</v>
      </c>
      <c r="CL1685">
        <v>-0.20240367949008942</v>
      </c>
      <c r="CM1685">
        <v>-0.25067052245140076</v>
      </c>
      <c r="CN1685">
        <v>-0.26484888792037964</v>
      </c>
      <c r="CO1685">
        <v>-0.34157323837280273</v>
      </c>
      <c r="CP1685">
        <v>-0.35847911238670349</v>
      </c>
      <c r="CQ1685">
        <v>0.59657835960388184</v>
      </c>
      <c r="CR1685">
        <v>5.9585404396057129</v>
      </c>
      <c r="CS1685">
        <v>6.0749783515930176</v>
      </c>
      <c r="CT1685">
        <v>6.1240034103393555</v>
      </c>
      <c r="CU1685">
        <v>6.0984387397766113</v>
      </c>
      <c r="CV1685">
        <v>6.0518107414245605</v>
      </c>
      <c r="CW1685">
        <v>0.25953662395477295</v>
      </c>
      <c r="CX1685">
        <v>-0.3188321590423584</v>
      </c>
      <c r="CY1685">
        <v>-0.29803130030632019</v>
      </c>
      <c r="CZ1685">
        <v>-0.24746458232402802</v>
      </c>
      <c r="DA1685">
        <v>-0.28276577591896057</v>
      </c>
      <c r="DB1685">
        <v>-0.34601941704750061</v>
      </c>
      <c r="DC1685">
        <v>0.99565905332565308</v>
      </c>
      <c r="DD1685">
        <v>0.7973334789276123</v>
      </c>
      <c r="DE1685">
        <v>0.61953586339950562</v>
      </c>
      <c r="DF1685">
        <v>0.52123457193374634</v>
      </c>
      <c r="DG1685">
        <v>0.48806959390640259</v>
      </c>
      <c r="DH1685">
        <v>0.48068779706954956</v>
      </c>
      <c r="DI1685">
        <v>0.432109534740448</v>
      </c>
      <c r="DJ1685">
        <v>0.38508379459381104</v>
      </c>
      <c r="DK1685">
        <v>0.37850585579872131</v>
      </c>
      <c r="DL1685">
        <v>0.41384968161582947</v>
      </c>
      <c r="DM1685">
        <v>0.39649048447608948</v>
      </c>
      <c r="DN1685">
        <v>0.40789800882339478</v>
      </c>
      <c r="DO1685">
        <v>1.1747422218322754</v>
      </c>
      <c r="DP1685">
        <v>6.2036161422729492</v>
      </c>
      <c r="DQ1685">
        <v>6.3143472671508789</v>
      </c>
      <c r="DR1685">
        <v>6.3555259704589844</v>
      </c>
      <c r="DS1685">
        <v>6.3271188735961914</v>
      </c>
      <c r="DT1685">
        <v>6.2906975746154785</v>
      </c>
      <c r="DU1685">
        <v>0.84972453117370605</v>
      </c>
      <c r="DV1685">
        <v>-4.5576438307762146E-2</v>
      </c>
      <c r="DW1685">
        <v>-6.0487676411867142E-2</v>
      </c>
      <c r="DX1685">
        <v>-8.6087346076965332E-2</v>
      </c>
      <c r="DY1685">
        <v>2.2711141034960747E-2</v>
      </c>
      <c r="DZ1685">
        <v>7.2118669748306274E-2</v>
      </c>
      <c r="EA1685">
        <v>2.376903772354126</v>
      </c>
      <c r="EB1685">
        <v>1.9079341888427734</v>
      </c>
      <c r="EC1685">
        <v>1.4939765930175781</v>
      </c>
      <c r="ED1685">
        <v>1.2948921918869019</v>
      </c>
      <c r="EE1685">
        <v>1.2501986026763916</v>
      </c>
      <c r="EF1685">
        <v>1.2547440528869629</v>
      </c>
      <c r="EG1685">
        <v>1.2469910383224487</v>
      </c>
      <c r="EH1685">
        <v>1.2333223819732666</v>
      </c>
      <c r="EI1685">
        <v>1.2869366407394409</v>
      </c>
      <c r="EJ1685">
        <v>1.3937826156616211</v>
      </c>
      <c r="EK1685">
        <v>1.4621373414993286</v>
      </c>
      <c r="EL1685">
        <v>1.5144248008728027</v>
      </c>
      <c r="EM1685">
        <v>2.009519100189209</v>
      </c>
      <c r="EN1685">
        <v>6.5574660301208496</v>
      </c>
      <c r="EO1685">
        <v>6.6599574089050293</v>
      </c>
      <c r="EP1685">
        <v>6.6898078918457031</v>
      </c>
      <c r="EQ1685">
        <v>6.6572961807250977</v>
      </c>
      <c r="ER1685">
        <v>6.6356124877929687</v>
      </c>
      <c r="ES1685">
        <v>1.701862096786499</v>
      </c>
      <c r="ET1685">
        <v>0.34896141290664673</v>
      </c>
      <c r="EU1685">
        <v>0.28248757123947144</v>
      </c>
      <c r="EV1685">
        <v>0.1469157487154007</v>
      </c>
      <c r="EW1685">
        <v>0.4637712836265564</v>
      </c>
      <c r="EX1685">
        <v>0.67584365606307983</v>
      </c>
      <c r="EY1685">
        <v>67.374359130859375</v>
      </c>
      <c r="EZ1685">
        <v>66.875846862792969</v>
      </c>
      <c r="FA1685">
        <v>66.882545471191406</v>
      </c>
      <c r="FB1685">
        <v>65.576698303222656</v>
      </c>
      <c r="FC1685">
        <v>65.669303894042969</v>
      </c>
      <c r="FD1685">
        <v>65.639480590820313</v>
      </c>
      <c r="FE1685">
        <v>66.565147399902344</v>
      </c>
      <c r="FF1685">
        <v>67.78631591796875</v>
      </c>
      <c r="FG1685">
        <v>72.337059020996094</v>
      </c>
      <c r="FH1685">
        <v>77.463546752929687</v>
      </c>
      <c r="FI1685">
        <v>82.917045593261719</v>
      </c>
      <c r="FJ1685">
        <v>84.714591979980469</v>
      </c>
      <c r="FK1685">
        <v>85.03070068359375</v>
      </c>
      <c r="FL1685">
        <v>84.959129333496094</v>
      </c>
      <c r="FM1685">
        <v>86.344268798828125</v>
      </c>
      <c r="FN1685">
        <v>87.328544616699219</v>
      </c>
      <c r="FO1685">
        <v>86.537582397460938</v>
      </c>
      <c r="FP1685">
        <v>85.502677917480469</v>
      </c>
      <c r="FQ1685">
        <v>83.596458435058594</v>
      </c>
      <c r="FR1685">
        <v>79.791046142578125</v>
      </c>
      <c r="FS1685">
        <v>76.917427062988281</v>
      </c>
      <c r="FT1685">
        <v>75.858833312988281</v>
      </c>
      <c r="FU1685">
        <v>74.376823425292969</v>
      </c>
      <c r="FV1685">
        <v>72.995933532714844</v>
      </c>
      <c r="FW1685">
        <v>181</v>
      </c>
      <c r="FX1685">
        <v>8.9820645749568939E-2</v>
      </c>
      <c r="FY1685">
        <v>1</v>
      </c>
    </row>
    <row r="1686" spans="1:181" x14ac:dyDescent="0.2">
      <c r="A1686" t="s">
        <v>243</v>
      </c>
      <c r="B1686" t="s">
        <v>239</v>
      </c>
      <c r="C1686" t="s">
        <v>214</v>
      </c>
      <c r="D1686" t="s">
        <v>41</v>
      </c>
      <c r="E1686">
        <v>2024</v>
      </c>
      <c r="F1686" t="s">
        <v>225</v>
      </c>
      <c r="G1686" t="s">
        <v>245</v>
      </c>
      <c r="H1686">
        <v>190</v>
      </c>
      <c r="K1686">
        <v>17.29810905456543</v>
      </c>
      <c r="L1686">
        <v>16.623586654663086</v>
      </c>
      <c r="M1686">
        <v>16.169301986694336</v>
      </c>
      <c r="N1686">
        <v>16.378452301025391</v>
      </c>
      <c r="O1686">
        <v>17.141510009765625</v>
      </c>
      <c r="P1686">
        <v>18.097375869750977</v>
      </c>
      <c r="Q1686">
        <v>21.267148971557617</v>
      </c>
      <c r="R1686">
        <v>23.995166778564453</v>
      </c>
      <c r="S1686">
        <v>27.175102233886719</v>
      </c>
      <c r="T1686">
        <v>29.57597541809082</v>
      </c>
      <c r="U1686">
        <v>33.313922882080078</v>
      </c>
      <c r="V1686">
        <v>34.777118682861328</v>
      </c>
      <c r="W1686">
        <v>35.266269683837891</v>
      </c>
      <c r="X1686">
        <v>35.772895812988281</v>
      </c>
      <c r="Y1686">
        <v>36.290233612060547</v>
      </c>
      <c r="Z1686">
        <v>36.744461059570312</v>
      </c>
      <c r="AA1686">
        <v>36.566326141357422</v>
      </c>
      <c r="AB1686">
        <v>36.590065002441406</v>
      </c>
      <c r="AC1686">
        <v>36.293079376220703</v>
      </c>
      <c r="AD1686">
        <v>35.407840728759766</v>
      </c>
      <c r="AE1686">
        <v>32.506797790527344</v>
      </c>
      <c r="AF1686">
        <v>26.472831726074219</v>
      </c>
      <c r="AG1686">
        <v>21.283266067504883</v>
      </c>
      <c r="AH1686">
        <v>18.174831390380859</v>
      </c>
      <c r="AI1686">
        <v>-2.2988777160644531</v>
      </c>
      <c r="AJ1686">
        <v>-1.8516645431518555</v>
      </c>
      <c r="AK1686">
        <v>-1.4661747217178345</v>
      </c>
      <c r="AL1686">
        <v>-1.3240888118743896</v>
      </c>
      <c r="AM1686">
        <v>-1.3297557830810547</v>
      </c>
      <c r="AN1686">
        <v>-1.365586519241333</v>
      </c>
      <c r="AO1686">
        <v>-1.5115408897399902</v>
      </c>
      <c r="AP1686">
        <v>-1.6381298303604126</v>
      </c>
      <c r="AQ1686">
        <v>-1.7882776260375977</v>
      </c>
      <c r="AR1686">
        <v>-1.9234803915023804</v>
      </c>
      <c r="AS1686">
        <v>-2.1452836990356445</v>
      </c>
      <c r="AT1686">
        <v>-2.2313830852508545</v>
      </c>
      <c r="AU1686">
        <v>-0.81636226177215576</v>
      </c>
      <c r="AV1686">
        <v>5.3596148490905762</v>
      </c>
      <c r="AW1686">
        <v>5.4899992942810059</v>
      </c>
      <c r="AX1686">
        <v>5.5581989288330078</v>
      </c>
      <c r="AY1686">
        <v>5.539581298828125</v>
      </c>
      <c r="AZ1686">
        <v>5.4680089950561523</v>
      </c>
      <c r="BA1686">
        <v>-1.1827888488769531</v>
      </c>
      <c r="BB1686">
        <v>-0.98662573099136353</v>
      </c>
      <c r="BC1686">
        <v>-0.87855017185211182</v>
      </c>
      <c r="BD1686">
        <v>-0.64184492826461792</v>
      </c>
      <c r="BE1686">
        <v>-1.0293028354644775</v>
      </c>
      <c r="BF1686">
        <v>-1.3678824901580811</v>
      </c>
      <c r="BG1686">
        <v>-0.9176328182220459</v>
      </c>
      <c r="BH1686">
        <v>-0.74106383323669434</v>
      </c>
      <c r="BI1686">
        <v>-0.59173399209976196</v>
      </c>
      <c r="BJ1686">
        <v>-0.55043125152587891</v>
      </c>
      <c r="BK1686">
        <v>-0.56762677431106567</v>
      </c>
      <c r="BL1686">
        <v>-0.59153026342391968</v>
      </c>
      <c r="BM1686">
        <v>-0.6966593861579895</v>
      </c>
      <c r="BN1686">
        <v>-0.78989118337631226</v>
      </c>
      <c r="BO1686">
        <v>-0.87984687089920044</v>
      </c>
      <c r="BP1686">
        <v>-0.94354742765426636</v>
      </c>
      <c r="BQ1686">
        <v>-1.0796369314193726</v>
      </c>
      <c r="BR1686">
        <v>-1.1248562335968018</v>
      </c>
      <c r="BS1686">
        <v>1.841449923813343E-2</v>
      </c>
      <c r="BT1686">
        <v>5.7134647369384766</v>
      </c>
      <c r="BU1686">
        <v>5.8356094360351563</v>
      </c>
      <c r="BV1686">
        <v>5.8924808502197266</v>
      </c>
      <c r="BW1686">
        <v>5.8697586059570313</v>
      </c>
      <c r="BX1686">
        <v>5.8129239082336426</v>
      </c>
      <c r="BY1686">
        <v>-0.33065125346183777</v>
      </c>
      <c r="BZ1686">
        <v>-0.59208786487579346</v>
      </c>
      <c r="CA1686">
        <v>-0.53557491302490234</v>
      </c>
      <c r="CB1686">
        <v>-0.4088418185710907</v>
      </c>
      <c r="CC1686">
        <v>-0.58824270963668823</v>
      </c>
      <c r="CD1686">
        <v>-0.76415753364562988</v>
      </c>
      <c r="CE1686">
        <v>3.9013102650642395E-2</v>
      </c>
      <c r="CF1686">
        <v>2.8134822845458984E-2</v>
      </c>
      <c r="CG1686">
        <v>1.3900929130613804E-2</v>
      </c>
      <c r="CH1686">
        <v>-1.4598346315324306E-2</v>
      </c>
      <c r="CI1686">
        <v>-3.9778586477041245E-2</v>
      </c>
      <c r="CJ1686">
        <v>-5.5421225726604462E-2</v>
      </c>
      <c r="CK1686">
        <v>-0.13227492570877075</v>
      </c>
      <c r="CL1686">
        <v>-0.20240367949008942</v>
      </c>
      <c r="CM1686">
        <v>-0.25067052245140076</v>
      </c>
      <c r="CN1686">
        <v>-0.26484888792037964</v>
      </c>
      <c r="CO1686">
        <v>-0.34157323837280273</v>
      </c>
      <c r="CP1686">
        <v>-0.35847911238670349</v>
      </c>
      <c r="CQ1686">
        <v>0.59657835960388184</v>
      </c>
      <c r="CR1686">
        <v>5.9585404396057129</v>
      </c>
      <c r="CS1686">
        <v>6.0749783515930176</v>
      </c>
      <c r="CT1686">
        <v>6.1240034103393555</v>
      </c>
      <c r="CU1686">
        <v>6.0984387397766113</v>
      </c>
      <c r="CV1686">
        <v>6.0518107414245605</v>
      </c>
      <c r="CW1686">
        <v>0.25953662395477295</v>
      </c>
      <c r="CX1686">
        <v>-0.3188321590423584</v>
      </c>
      <c r="CY1686">
        <v>-0.29803130030632019</v>
      </c>
      <c r="CZ1686">
        <v>-0.24746458232402802</v>
      </c>
      <c r="DA1686">
        <v>-0.28276577591896057</v>
      </c>
      <c r="DB1686">
        <v>-0.34601941704750061</v>
      </c>
      <c r="DC1686">
        <v>0.99565905332565308</v>
      </c>
      <c r="DD1686">
        <v>0.7973334789276123</v>
      </c>
      <c r="DE1686">
        <v>0.61953586339950562</v>
      </c>
      <c r="DF1686">
        <v>0.52123457193374634</v>
      </c>
      <c r="DG1686">
        <v>0.48806959390640259</v>
      </c>
      <c r="DH1686">
        <v>0.48068779706954956</v>
      </c>
      <c r="DI1686">
        <v>0.432109534740448</v>
      </c>
      <c r="DJ1686">
        <v>0.38508379459381104</v>
      </c>
      <c r="DK1686">
        <v>0.37850585579872131</v>
      </c>
      <c r="DL1686">
        <v>0.41384968161582947</v>
      </c>
      <c r="DM1686">
        <v>0.39649048447608948</v>
      </c>
      <c r="DN1686">
        <v>0.40789800882339478</v>
      </c>
      <c r="DO1686">
        <v>1.1747422218322754</v>
      </c>
      <c r="DP1686">
        <v>6.2036161422729492</v>
      </c>
      <c r="DQ1686">
        <v>6.3143472671508789</v>
      </c>
      <c r="DR1686">
        <v>6.3555259704589844</v>
      </c>
      <c r="DS1686">
        <v>6.3271188735961914</v>
      </c>
      <c r="DT1686">
        <v>6.2906975746154785</v>
      </c>
      <c r="DU1686">
        <v>0.84972453117370605</v>
      </c>
      <c r="DV1686">
        <v>-4.5576438307762146E-2</v>
      </c>
      <c r="DW1686">
        <v>-6.0487676411867142E-2</v>
      </c>
      <c r="DX1686">
        <v>-8.6087346076965332E-2</v>
      </c>
      <c r="DY1686">
        <v>2.2711141034960747E-2</v>
      </c>
      <c r="DZ1686">
        <v>7.2118669748306274E-2</v>
      </c>
      <c r="EA1686">
        <v>2.376903772354126</v>
      </c>
      <c r="EB1686">
        <v>1.9079341888427734</v>
      </c>
      <c r="EC1686">
        <v>1.4939765930175781</v>
      </c>
      <c r="ED1686">
        <v>1.2948921918869019</v>
      </c>
      <c r="EE1686">
        <v>1.2501986026763916</v>
      </c>
      <c r="EF1686">
        <v>1.2547440528869629</v>
      </c>
      <c r="EG1686">
        <v>1.2469910383224487</v>
      </c>
      <c r="EH1686">
        <v>1.2333223819732666</v>
      </c>
      <c r="EI1686">
        <v>1.2869366407394409</v>
      </c>
      <c r="EJ1686">
        <v>1.3937826156616211</v>
      </c>
      <c r="EK1686">
        <v>1.4621373414993286</v>
      </c>
      <c r="EL1686">
        <v>1.5144248008728027</v>
      </c>
      <c r="EM1686">
        <v>2.009519100189209</v>
      </c>
      <c r="EN1686">
        <v>6.5574660301208496</v>
      </c>
      <c r="EO1686">
        <v>6.6599574089050293</v>
      </c>
      <c r="EP1686">
        <v>6.6898078918457031</v>
      </c>
      <c r="EQ1686">
        <v>6.6572961807250977</v>
      </c>
      <c r="ER1686">
        <v>6.6356124877929687</v>
      </c>
      <c r="ES1686">
        <v>1.701862096786499</v>
      </c>
      <c r="ET1686">
        <v>0.34896141290664673</v>
      </c>
      <c r="EU1686">
        <v>0.28248757123947144</v>
      </c>
      <c r="EV1686">
        <v>0.1469157487154007</v>
      </c>
      <c r="EW1686">
        <v>0.4637712836265564</v>
      </c>
      <c r="EX1686">
        <v>0.67584365606307983</v>
      </c>
      <c r="EY1686">
        <v>67.374359130859375</v>
      </c>
      <c r="EZ1686">
        <v>66.875846862792969</v>
      </c>
      <c r="FA1686">
        <v>66.882545471191406</v>
      </c>
      <c r="FB1686">
        <v>65.576698303222656</v>
      </c>
      <c r="FC1686">
        <v>65.669303894042969</v>
      </c>
      <c r="FD1686">
        <v>65.639480590820313</v>
      </c>
      <c r="FE1686">
        <v>66.565147399902344</v>
      </c>
      <c r="FF1686">
        <v>67.78631591796875</v>
      </c>
      <c r="FG1686">
        <v>72.337059020996094</v>
      </c>
      <c r="FH1686">
        <v>77.463546752929687</v>
      </c>
      <c r="FI1686">
        <v>82.917045593261719</v>
      </c>
      <c r="FJ1686">
        <v>84.714591979980469</v>
      </c>
      <c r="FK1686">
        <v>85.03070068359375</v>
      </c>
      <c r="FL1686">
        <v>84.959129333496094</v>
      </c>
      <c r="FM1686">
        <v>86.344268798828125</v>
      </c>
      <c r="FN1686">
        <v>87.328544616699219</v>
      </c>
      <c r="FO1686">
        <v>86.537582397460938</v>
      </c>
      <c r="FP1686">
        <v>85.502677917480469</v>
      </c>
      <c r="FQ1686">
        <v>83.596458435058594</v>
      </c>
      <c r="FR1686">
        <v>79.791046142578125</v>
      </c>
      <c r="FS1686">
        <v>76.917427062988281</v>
      </c>
      <c r="FT1686">
        <v>75.858833312988281</v>
      </c>
      <c r="FU1686">
        <v>74.376823425292969</v>
      </c>
      <c r="FV1686">
        <v>72.995933532714844</v>
      </c>
      <c r="FW1686">
        <v>181</v>
      </c>
      <c r="FX1686">
        <v>8.9820645749568939E-2</v>
      </c>
      <c r="FY1686">
        <v>1</v>
      </c>
    </row>
    <row r="1687" spans="1:181" x14ac:dyDescent="0.2">
      <c r="A1687" t="s">
        <v>243</v>
      </c>
      <c r="B1687" t="s">
        <v>239</v>
      </c>
      <c r="C1687" t="s">
        <v>214</v>
      </c>
      <c r="D1687" t="s">
        <v>41</v>
      </c>
      <c r="E1687">
        <v>2025</v>
      </c>
      <c r="F1687" t="s">
        <v>225</v>
      </c>
      <c r="G1687" t="s">
        <v>245</v>
      </c>
      <c r="H1687">
        <v>190</v>
      </c>
      <c r="K1687">
        <v>17.29810905456543</v>
      </c>
      <c r="L1687">
        <v>16.623586654663086</v>
      </c>
      <c r="M1687">
        <v>16.169301986694336</v>
      </c>
      <c r="N1687">
        <v>16.378452301025391</v>
      </c>
      <c r="O1687">
        <v>17.141510009765625</v>
      </c>
      <c r="P1687">
        <v>18.097375869750977</v>
      </c>
      <c r="Q1687">
        <v>21.267148971557617</v>
      </c>
      <c r="R1687">
        <v>23.995166778564453</v>
      </c>
      <c r="S1687">
        <v>27.175102233886719</v>
      </c>
      <c r="T1687">
        <v>29.57597541809082</v>
      </c>
      <c r="U1687">
        <v>33.313922882080078</v>
      </c>
      <c r="V1687">
        <v>34.777118682861328</v>
      </c>
      <c r="W1687">
        <v>35.266269683837891</v>
      </c>
      <c r="X1687">
        <v>35.772895812988281</v>
      </c>
      <c r="Y1687">
        <v>36.290233612060547</v>
      </c>
      <c r="Z1687">
        <v>36.744461059570312</v>
      </c>
      <c r="AA1687">
        <v>36.566326141357422</v>
      </c>
      <c r="AB1687">
        <v>36.590065002441406</v>
      </c>
      <c r="AC1687">
        <v>36.293079376220703</v>
      </c>
      <c r="AD1687">
        <v>35.407840728759766</v>
      </c>
      <c r="AE1687">
        <v>32.506797790527344</v>
      </c>
      <c r="AF1687">
        <v>26.472831726074219</v>
      </c>
      <c r="AG1687">
        <v>21.283266067504883</v>
      </c>
      <c r="AH1687">
        <v>18.174831390380859</v>
      </c>
      <c r="AI1687">
        <v>-2.2988777160644531</v>
      </c>
      <c r="AJ1687">
        <v>-1.8516645431518555</v>
      </c>
      <c r="AK1687">
        <v>-1.4661747217178345</v>
      </c>
      <c r="AL1687">
        <v>-1.3240888118743896</v>
      </c>
      <c r="AM1687">
        <v>-1.3297557830810547</v>
      </c>
      <c r="AN1687">
        <v>-1.365586519241333</v>
      </c>
      <c r="AO1687">
        <v>-1.5115408897399902</v>
      </c>
      <c r="AP1687">
        <v>-1.6381298303604126</v>
      </c>
      <c r="AQ1687">
        <v>-1.7882776260375977</v>
      </c>
      <c r="AR1687">
        <v>-1.9234803915023804</v>
      </c>
      <c r="AS1687">
        <v>-2.1452836990356445</v>
      </c>
      <c r="AT1687">
        <v>-2.2313830852508545</v>
      </c>
      <c r="AU1687">
        <v>-0.81636226177215576</v>
      </c>
      <c r="AV1687">
        <v>5.3596148490905762</v>
      </c>
      <c r="AW1687">
        <v>5.4899992942810059</v>
      </c>
      <c r="AX1687">
        <v>5.5581989288330078</v>
      </c>
      <c r="AY1687">
        <v>5.539581298828125</v>
      </c>
      <c r="AZ1687">
        <v>5.4680089950561523</v>
      </c>
      <c r="BA1687">
        <v>-1.1827888488769531</v>
      </c>
      <c r="BB1687">
        <v>-0.98662573099136353</v>
      </c>
      <c r="BC1687">
        <v>-0.87855017185211182</v>
      </c>
      <c r="BD1687">
        <v>-0.64184492826461792</v>
      </c>
      <c r="BE1687">
        <v>-1.0293028354644775</v>
      </c>
      <c r="BF1687">
        <v>-1.3678824901580811</v>
      </c>
      <c r="BG1687">
        <v>-0.9176328182220459</v>
      </c>
      <c r="BH1687">
        <v>-0.74106383323669434</v>
      </c>
      <c r="BI1687">
        <v>-0.59173399209976196</v>
      </c>
      <c r="BJ1687">
        <v>-0.55043125152587891</v>
      </c>
      <c r="BK1687">
        <v>-0.56762677431106567</v>
      </c>
      <c r="BL1687">
        <v>-0.59153026342391968</v>
      </c>
      <c r="BM1687">
        <v>-0.6966593861579895</v>
      </c>
      <c r="BN1687">
        <v>-0.78989118337631226</v>
      </c>
      <c r="BO1687">
        <v>-0.87984687089920044</v>
      </c>
      <c r="BP1687">
        <v>-0.94354742765426636</v>
      </c>
      <c r="BQ1687">
        <v>-1.0796369314193726</v>
      </c>
      <c r="BR1687">
        <v>-1.1248562335968018</v>
      </c>
      <c r="BS1687">
        <v>1.841449923813343E-2</v>
      </c>
      <c r="BT1687">
        <v>5.7134647369384766</v>
      </c>
      <c r="BU1687">
        <v>5.8356094360351563</v>
      </c>
      <c r="BV1687">
        <v>5.8924808502197266</v>
      </c>
      <c r="BW1687">
        <v>5.8697586059570313</v>
      </c>
      <c r="BX1687">
        <v>5.8129239082336426</v>
      </c>
      <c r="BY1687">
        <v>-0.33065125346183777</v>
      </c>
      <c r="BZ1687">
        <v>-0.59208786487579346</v>
      </c>
      <c r="CA1687">
        <v>-0.53557491302490234</v>
      </c>
      <c r="CB1687">
        <v>-0.4088418185710907</v>
      </c>
      <c r="CC1687">
        <v>-0.58824270963668823</v>
      </c>
      <c r="CD1687">
        <v>-0.76415753364562988</v>
      </c>
      <c r="CE1687">
        <v>3.9013102650642395E-2</v>
      </c>
      <c r="CF1687">
        <v>2.8134822845458984E-2</v>
      </c>
      <c r="CG1687">
        <v>1.3900929130613804E-2</v>
      </c>
      <c r="CH1687">
        <v>-1.4598346315324306E-2</v>
      </c>
      <c r="CI1687">
        <v>-3.9778586477041245E-2</v>
      </c>
      <c r="CJ1687">
        <v>-5.5421225726604462E-2</v>
      </c>
      <c r="CK1687">
        <v>-0.13227492570877075</v>
      </c>
      <c r="CL1687">
        <v>-0.20240367949008942</v>
      </c>
      <c r="CM1687">
        <v>-0.25067052245140076</v>
      </c>
      <c r="CN1687">
        <v>-0.26484888792037964</v>
      </c>
      <c r="CO1687">
        <v>-0.34157323837280273</v>
      </c>
      <c r="CP1687">
        <v>-0.35847911238670349</v>
      </c>
      <c r="CQ1687">
        <v>0.59657835960388184</v>
      </c>
      <c r="CR1687">
        <v>5.9585404396057129</v>
      </c>
      <c r="CS1687">
        <v>6.0749783515930176</v>
      </c>
      <c r="CT1687">
        <v>6.1240034103393555</v>
      </c>
      <c r="CU1687">
        <v>6.0984387397766113</v>
      </c>
      <c r="CV1687">
        <v>6.0518107414245605</v>
      </c>
      <c r="CW1687">
        <v>0.25953662395477295</v>
      </c>
      <c r="CX1687">
        <v>-0.3188321590423584</v>
      </c>
      <c r="CY1687">
        <v>-0.29803130030632019</v>
      </c>
      <c r="CZ1687">
        <v>-0.24746458232402802</v>
      </c>
      <c r="DA1687">
        <v>-0.28276577591896057</v>
      </c>
      <c r="DB1687">
        <v>-0.34601941704750061</v>
      </c>
      <c r="DC1687">
        <v>0.99565905332565308</v>
      </c>
      <c r="DD1687">
        <v>0.7973334789276123</v>
      </c>
      <c r="DE1687">
        <v>0.61953586339950562</v>
      </c>
      <c r="DF1687">
        <v>0.52123457193374634</v>
      </c>
      <c r="DG1687">
        <v>0.48806959390640259</v>
      </c>
      <c r="DH1687">
        <v>0.48068779706954956</v>
      </c>
      <c r="DI1687">
        <v>0.432109534740448</v>
      </c>
      <c r="DJ1687">
        <v>0.38508379459381104</v>
      </c>
      <c r="DK1687">
        <v>0.37850585579872131</v>
      </c>
      <c r="DL1687">
        <v>0.41384968161582947</v>
      </c>
      <c r="DM1687">
        <v>0.39649048447608948</v>
      </c>
      <c r="DN1687">
        <v>0.40789800882339478</v>
      </c>
      <c r="DO1687">
        <v>1.1747422218322754</v>
      </c>
      <c r="DP1687">
        <v>6.2036161422729492</v>
      </c>
      <c r="DQ1687">
        <v>6.3143472671508789</v>
      </c>
      <c r="DR1687">
        <v>6.3555259704589844</v>
      </c>
      <c r="DS1687">
        <v>6.3271188735961914</v>
      </c>
      <c r="DT1687">
        <v>6.2906975746154785</v>
      </c>
      <c r="DU1687">
        <v>0.84972453117370605</v>
      </c>
      <c r="DV1687">
        <v>-4.5576438307762146E-2</v>
      </c>
      <c r="DW1687">
        <v>-6.0487676411867142E-2</v>
      </c>
      <c r="DX1687">
        <v>-8.6087346076965332E-2</v>
      </c>
      <c r="DY1687">
        <v>2.2711141034960747E-2</v>
      </c>
      <c r="DZ1687">
        <v>7.2118669748306274E-2</v>
      </c>
      <c r="EA1687">
        <v>2.376903772354126</v>
      </c>
      <c r="EB1687">
        <v>1.9079341888427734</v>
      </c>
      <c r="EC1687">
        <v>1.4939765930175781</v>
      </c>
      <c r="ED1687">
        <v>1.2948921918869019</v>
      </c>
      <c r="EE1687">
        <v>1.2501986026763916</v>
      </c>
      <c r="EF1687">
        <v>1.2547440528869629</v>
      </c>
      <c r="EG1687">
        <v>1.2469910383224487</v>
      </c>
      <c r="EH1687">
        <v>1.2333223819732666</v>
      </c>
      <c r="EI1687">
        <v>1.2869366407394409</v>
      </c>
      <c r="EJ1687">
        <v>1.3937826156616211</v>
      </c>
      <c r="EK1687">
        <v>1.4621373414993286</v>
      </c>
      <c r="EL1687">
        <v>1.5144248008728027</v>
      </c>
      <c r="EM1687">
        <v>2.009519100189209</v>
      </c>
      <c r="EN1687">
        <v>6.5574660301208496</v>
      </c>
      <c r="EO1687">
        <v>6.6599574089050293</v>
      </c>
      <c r="EP1687">
        <v>6.6898078918457031</v>
      </c>
      <c r="EQ1687">
        <v>6.6572961807250977</v>
      </c>
      <c r="ER1687">
        <v>6.6356124877929687</v>
      </c>
      <c r="ES1687">
        <v>1.701862096786499</v>
      </c>
      <c r="ET1687">
        <v>0.34896141290664673</v>
      </c>
      <c r="EU1687">
        <v>0.28248757123947144</v>
      </c>
      <c r="EV1687">
        <v>0.1469157487154007</v>
      </c>
      <c r="EW1687">
        <v>0.4637712836265564</v>
      </c>
      <c r="EX1687">
        <v>0.67584365606307983</v>
      </c>
      <c r="EY1687">
        <v>67.374359130859375</v>
      </c>
      <c r="EZ1687">
        <v>66.875846862792969</v>
      </c>
      <c r="FA1687">
        <v>66.882545471191406</v>
      </c>
      <c r="FB1687">
        <v>65.576698303222656</v>
      </c>
      <c r="FC1687">
        <v>65.669303894042969</v>
      </c>
      <c r="FD1687">
        <v>65.639480590820313</v>
      </c>
      <c r="FE1687">
        <v>66.565147399902344</v>
      </c>
      <c r="FF1687">
        <v>67.78631591796875</v>
      </c>
      <c r="FG1687">
        <v>72.337059020996094</v>
      </c>
      <c r="FH1687">
        <v>77.463546752929687</v>
      </c>
      <c r="FI1687">
        <v>82.917045593261719</v>
      </c>
      <c r="FJ1687">
        <v>84.714591979980469</v>
      </c>
      <c r="FK1687">
        <v>85.03070068359375</v>
      </c>
      <c r="FL1687">
        <v>84.959129333496094</v>
      </c>
      <c r="FM1687">
        <v>86.344268798828125</v>
      </c>
      <c r="FN1687">
        <v>87.328544616699219</v>
      </c>
      <c r="FO1687">
        <v>86.537582397460938</v>
      </c>
      <c r="FP1687">
        <v>85.502677917480469</v>
      </c>
      <c r="FQ1687">
        <v>83.596458435058594</v>
      </c>
      <c r="FR1687">
        <v>79.791046142578125</v>
      </c>
      <c r="FS1687">
        <v>76.917427062988281</v>
      </c>
      <c r="FT1687">
        <v>75.858833312988281</v>
      </c>
      <c r="FU1687">
        <v>74.376823425292969</v>
      </c>
      <c r="FV1687">
        <v>72.995933532714844</v>
      </c>
      <c r="FW1687">
        <v>181</v>
      </c>
      <c r="FX1687">
        <v>8.9820645749568939E-2</v>
      </c>
      <c r="FY1687">
        <v>1</v>
      </c>
    </row>
    <row r="1688" spans="1:181" x14ac:dyDescent="0.2">
      <c r="A1688" t="s">
        <v>243</v>
      </c>
      <c r="B1688" t="s">
        <v>239</v>
      </c>
      <c r="C1688" t="s">
        <v>214</v>
      </c>
      <c r="D1688" t="s">
        <v>42</v>
      </c>
      <c r="E1688">
        <v>2015</v>
      </c>
      <c r="F1688" t="s">
        <v>225</v>
      </c>
      <c r="G1688" t="s">
        <v>245</v>
      </c>
      <c r="H1688">
        <v>190</v>
      </c>
      <c r="K1688">
        <v>15.501311302185059</v>
      </c>
      <c r="L1688">
        <v>14.837309837341309</v>
      </c>
      <c r="M1688">
        <v>14.377432823181152</v>
      </c>
      <c r="N1688">
        <v>14.646143913269043</v>
      </c>
      <c r="O1688">
        <v>15.338340759277344</v>
      </c>
      <c r="P1688">
        <v>16.127971649169922</v>
      </c>
      <c r="Q1688">
        <v>18.863483428955078</v>
      </c>
      <c r="R1688">
        <v>21.547369003295898</v>
      </c>
      <c r="S1688">
        <v>24.622932434082031</v>
      </c>
      <c r="T1688">
        <v>26.830808639526367</v>
      </c>
      <c r="U1688">
        <v>30.055606842041016</v>
      </c>
      <c r="V1688">
        <v>31.515649795532227</v>
      </c>
      <c r="W1688">
        <v>32.540550231933594</v>
      </c>
      <c r="X1688">
        <v>33.241386413574219</v>
      </c>
      <c r="Y1688">
        <v>33.370948791503906</v>
      </c>
      <c r="Z1688">
        <v>33.356758117675781</v>
      </c>
      <c r="AA1688">
        <v>33.356307983398437</v>
      </c>
      <c r="AB1688">
        <v>33.446067810058594</v>
      </c>
      <c r="AC1688">
        <v>32.388530731201172</v>
      </c>
      <c r="AD1688">
        <v>31.298370361328125</v>
      </c>
      <c r="AE1688">
        <v>29.357593536376953</v>
      </c>
      <c r="AF1688">
        <v>23.777069091796875</v>
      </c>
      <c r="AG1688">
        <v>19.014106750488281</v>
      </c>
      <c r="AH1688">
        <v>16.280967712402344</v>
      </c>
      <c r="AI1688">
        <v>-2.1951780319213867</v>
      </c>
      <c r="AJ1688">
        <v>-1.6903046369552612</v>
      </c>
      <c r="AK1688">
        <v>-1.3076058626174927</v>
      </c>
      <c r="AL1688">
        <v>-1.2283494472503662</v>
      </c>
      <c r="AM1688">
        <v>-1.2338454723358154</v>
      </c>
      <c r="AN1688">
        <v>-1.2649298906326294</v>
      </c>
      <c r="AO1688">
        <v>-1.3817164897918701</v>
      </c>
      <c r="AP1688">
        <v>-1.5033148527145386</v>
      </c>
      <c r="AQ1688">
        <v>-1.641761302947998</v>
      </c>
      <c r="AR1688">
        <v>-1.7664844989776611</v>
      </c>
      <c r="AS1688">
        <v>-1.9604126214981079</v>
      </c>
      <c r="AT1688">
        <v>-2.0548546314239502</v>
      </c>
      <c r="AU1688">
        <v>-0.72615730762481689</v>
      </c>
      <c r="AV1688">
        <v>5.055849552154541</v>
      </c>
      <c r="AW1688">
        <v>5.1091403961181641</v>
      </c>
      <c r="AX1688">
        <v>5.1631731986999512</v>
      </c>
      <c r="AY1688">
        <v>5.1932506561279297</v>
      </c>
      <c r="AZ1688">
        <v>5.1330537796020508</v>
      </c>
      <c r="BA1688">
        <v>-0.94522708654403687</v>
      </c>
      <c r="BB1688">
        <v>-0.91244757175445557</v>
      </c>
      <c r="BC1688">
        <v>-0.82770454883575439</v>
      </c>
      <c r="BD1688">
        <v>-0.61366063356399536</v>
      </c>
      <c r="BE1688">
        <v>-1.1097674369812012</v>
      </c>
      <c r="BF1688">
        <v>-1.5790718793869019</v>
      </c>
      <c r="BG1688">
        <v>-0.87239676713943481</v>
      </c>
      <c r="BH1688">
        <v>-0.67309027910232544</v>
      </c>
      <c r="BI1688">
        <v>-0.52667742967605591</v>
      </c>
      <c r="BJ1688">
        <v>-0.50799351930618286</v>
      </c>
      <c r="BK1688">
        <v>-0.52542585134506226</v>
      </c>
      <c r="BL1688">
        <v>-0.54656070470809937</v>
      </c>
      <c r="BM1688">
        <v>-0.6357148289680481</v>
      </c>
      <c r="BN1688">
        <v>-0.72503519058227539</v>
      </c>
      <c r="BO1688">
        <v>-0.81002366542816162</v>
      </c>
      <c r="BP1688">
        <v>-0.86953920125961304</v>
      </c>
      <c r="BQ1688">
        <v>-0.98951059579849243</v>
      </c>
      <c r="BR1688">
        <v>-1.0349037647247314</v>
      </c>
      <c r="BS1688">
        <v>6.3825778663158417E-2</v>
      </c>
      <c r="BT1688">
        <v>5.3999872207641602</v>
      </c>
      <c r="BU1688">
        <v>5.4432330131530762</v>
      </c>
      <c r="BV1688">
        <v>5.4847621917724609</v>
      </c>
      <c r="BW1688">
        <v>5.5098176002502441</v>
      </c>
      <c r="BX1688">
        <v>5.4598178863525391</v>
      </c>
      <c r="BY1688">
        <v>-0.16976915299892426</v>
      </c>
      <c r="BZ1688">
        <v>-0.55518603324890137</v>
      </c>
      <c r="CA1688">
        <v>-0.51581859588623047</v>
      </c>
      <c r="CB1688">
        <v>-0.40056696534156799</v>
      </c>
      <c r="CC1688">
        <v>-0.63834226131439209</v>
      </c>
      <c r="CD1688">
        <v>-0.89058095216751099</v>
      </c>
      <c r="CE1688">
        <v>4.375753179192543E-2</v>
      </c>
      <c r="CF1688">
        <v>3.1429246068000793E-2</v>
      </c>
      <c r="CG1688">
        <v>1.4191232621669769E-2</v>
      </c>
      <c r="CH1688">
        <v>-9.0772062540054321E-3</v>
      </c>
      <c r="CI1688">
        <v>-3.4776587039232254E-2</v>
      </c>
      <c r="CJ1688">
        <v>-4.9020446836948395E-2</v>
      </c>
      <c r="CK1688">
        <v>-0.11903639137744904</v>
      </c>
      <c r="CL1688">
        <v>-0.18600109219551086</v>
      </c>
      <c r="CM1688">
        <v>-0.23396466672420502</v>
      </c>
      <c r="CN1688">
        <v>-0.24831761419773102</v>
      </c>
      <c r="CO1688">
        <v>-0.31706681847572327</v>
      </c>
      <c r="CP1688">
        <v>-0.32848894596099854</v>
      </c>
      <c r="CQ1688">
        <v>0.61096566915512085</v>
      </c>
      <c r="CR1688">
        <v>5.638336181640625</v>
      </c>
      <c r="CS1688">
        <v>5.6746249198913574</v>
      </c>
      <c r="CT1688">
        <v>5.707493782043457</v>
      </c>
      <c r="CU1688">
        <v>5.7290706634521484</v>
      </c>
      <c r="CV1688">
        <v>5.686133861541748</v>
      </c>
      <c r="CW1688">
        <v>0.36731064319610596</v>
      </c>
      <c r="CX1688">
        <v>-0.30774781107902527</v>
      </c>
      <c r="CY1688">
        <v>-0.2998073399066925</v>
      </c>
      <c r="CZ1688">
        <v>-0.25297895073890686</v>
      </c>
      <c r="DA1688">
        <v>-0.31183463335037231</v>
      </c>
      <c r="DB1688">
        <v>-0.41373428702354431</v>
      </c>
      <c r="DC1688">
        <v>0.95991182327270508</v>
      </c>
      <c r="DD1688">
        <v>0.73594880104064941</v>
      </c>
      <c r="DE1688">
        <v>0.55505990982055664</v>
      </c>
      <c r="DF1688">
        <v>0.489839106798172</v>
      </c>
      <c r="DG1688">
        <v>0.45587268471717834</v>
      </c>
      <c r="DH1688">
        <v>0.44851982593536377</v>
      </c>
      <c r="DI1688">
        <v>0.39764204621315002</v>
      </c>
      <c r="DJ1688">
        <v>0.35303300619125366</v>
      </c>
      <c r="DK1688">
        <v>0.3420943021774292</v>
      </c>
      <c r="DL1688">
        <v>0.372903972864151</v>
      </c>
      <c r="DM1688">
        <v>0.3553769588470459</v>
      </c>
      <c r="DN1688">
        <v>0.37792587280273438</v>
      </c>
      <c r="DO1688">
        <v>1.1581056118011475</v>
      </c>
      <c r="DP1688">
        <v>5.8766851425170898</v>
      </c>
      <c r="DQ1688">
        <v>5.9060168266296387</v>
      </c>
      <c r="DR1688">
        <v>5.9302253723144531</v>
      </c>
      <c r="DS1688">
        <v>5.9483237266540527</v>
      </c>
      <c r="DT1688">
        <v>5.912449836730957</v>
      </c>
      <c r="DU1688">
        <v>0.90439045429229736</v>
      </c>
      <c r="DV1688">
        <v>-6.0309581458568573E-2</v>
      </c>
      <c r="DW1688">
        <v>-8.3796069025993347E-2</v>
      </c>
      <c r="DX1688">
        <v>-0.10539092868566513</v>
      </c>
      <c r="DY1688">
        <v>1.4673014171421528E-2</v>
      </c>
      <c r="DZ1688">
        <v>6.3112400472164154E-2</v>
      </c>
      <c r="EA1688">
        <v>2.2826931476593018</v>
      </c>
      <c r="EB1688">
        <v>1.7531630992889404</v>
      </c>
      <c r="EC1688">
        <v>1.3359884023666382</v>
      </c>
      <c r="ED1688">
        <v>1.2101950645446777</v>
      </c>
      <c r="EE1688">
        <v>1.1642923355102539</v>
      </c>
      <c r="EF1688">
        <v>1.166888952255249</v>
      </c>
      <c r="EG1688">
        <v>1.1436437368392944</v>
      </c>
      <c r="EH1688">
        <v>1.1313126087188721</v>
      </c>
      <c r="EI1688">
        <v>1.1738319396972656</v>
      </c>
      <c r="EJ1688">
        <v>1.2698493003845215</v>
      </c>
      <c r="EK1688">
        <v>1.3262789249420166</v>
      </c>
      <c r="EL1688">
        <v>1.3978766202926636</v>
      </c>
      <c r="EM1688">
        <v>1.9480886459350586</v>
      </c>
      <c r="EN1688">
        <v>6.220822811126709</v>
      </c>
      <c r="EO1688">
        <v>6.2401094436645508</v>
      </c>
      <c r="EP1688">
        <v>6.2518143653869629</v>
      </c>
      <c r="EQ1688">
        <v>6.2648906707763672</v>
      </c>
      <c r="ER1688">
        <v>6.2392139434814453</v>
      </c>
      <c r="ES1688">
        <v>1.679848313331604</v>
      </c>
      <c r="ET1688">
        <v>0.29695191979408264</v>
      </c>
      <c r="EU1688">
        <v>0.22808989882469177</v>
      </c>
      <c r="EV1688">
        <v>0.10770273953676224</v>
      </c>
      <c r="EW1688">
        <v>0.48609820008277893</v>
      </c>
      <c r="EX1688">
        <v>0.75160330533981323</v>
      </c>
      <c r="EY1688">
        <v>64.796173095703125</v>
      </c>
      <c r="EZ1688">
        <v>64.296035766601563</v>
      </c>
      <c r="FA1688">
        <v>64.051612854003906</v>
      </c>
      <c r="FB1688">
        <v>63.511154174804688</v>
      </c>
      <c r="FC1688">
        <v>63.129207611083984</v>
      </c>
      <c r="FD1688">
        <v>62.225242614746094</v>
      </c>
      <c r="FE1688">
        <v>62.535835266113281</v>
      </c>
      <c r="FF1688">
        <v>64.247238159179687</v>
      </c>
      <c r="FG1688">
        <v>67.810371398925781</v>
      </c>
      <c r="FH1688">
        <v>72.226264953613281</v>
      </c>
      <c r="FI1688">
        <v>75.49700927734375</v>
      </c>
      <c r="FJ1688">
        <v>77.539337158203125</v>
      </c>
      <c r="FK1688">
        <v>80.318115234375</v>
      </c>
      <c r="FL1688">
        <v>81.415168762207031</v>
      </c>
      <c r="FM1688">
        <v>81.298004150390625</v>
      </c>
      <c r="FN1688">
        <v>80.830223083496094</v>
      </c>
      <c r="FO1688">
        <v>80.762733459472656</v>
      </c>
      <c r="FP1688">
        <v>80.222053527832031</v>
      </c>
      <c r="FQ1688">
        <v>75.655120849609375</v>
      </c>
      <c r="FR1688">
        <v>71.639518737792969</v>
      </c>
      <c r="FS1688">
        <v>69.660903930664063</v>
      </c>
      <c r="FT1688">
        <v>67.977081298828125</v>
      </c>
      <c r="FU1688">
        <v>66.735252380371094</v>
      </c>
      <c r="FV1688">
        <v>65.785789489746094</v>
      </c>
      <c r="FW1688">
        <v>181</v>
      </c>
      <c r="FX1688">
        <v>8.9820645749568939E-2</v>
      </c>
      <c r="FY1688">
        <v>1</v>
      </c>
    </row>
    <row r="1689" spans="1:181" x14ac:dyDescent="0.2">
      <c r="A1689" t="s">
        <v>243</v>
      </c>
      <c r="B1689" t="s">
        <v>239</v>
      </c>
      <c r="C1689" t="s">
        <v>214</v>
      </c>
      <c r="D1689" t="s">
        <v>42</v>
      </c>
      <c r="E1689">
        <v>2016</v>
      </c>
      <c r="F1689" t="s">
        <v>225</v>
      </c>
      <c r="G1689" t="s">
        <v>245</v>
      </c>
      <c r="H1689">
        <v>190</v>
      </c>
      <c r="K1689">
        <v>15.501311302185059</v>
      </c>
      <c r="L1689">
        <v>14.837309837341309</v>
      </c>
      <c r="M1689">
        <v>14.377432823181152</v>
      </c>
      <c r="N1689">
        <v>14.646143913269043</v>
      </c>
      <c r="O1689">
        <v>15.338340759277344</v>
      </c>
      <c r="P1689">
        <v>16.127971649169922</v>
      </c>
      <c r="Q1689">
        <v>18.863483428955078</v>
      </c>
      <c r="R1689">
        <v>21.547369003295898</v>
      </c>
      <c r="S1689">
        <v>24.622932434082031</v>
      </c>
      <c r="T1689">
        <v>26.830808639526367</v>
      </c>
      <c r="U1689">
        <v>30.055606842041016</v>
      </c>
      <c r="V1689">
        <v>31.515649795532227</v>
      </c>
      <c r="W1689">
        <v>32.540550231933594</v>
      </c>
      <c r="X1689">
        <v>33.241386413574219</v>
      </c>
      <c r="Y1689">
        <v>33.370948791503906</v>
      </c>
      <c r="Z1689">
        <v>33.356758117675781</v>
      </c>
      <c r="AA1689">
        <v>33.356307983398437</v>
      </c>
      <c r="AB1689">
        <v>33.446067810058594</v>
      </c>
      <c r="AC1689">
        <v>32.388530731201172</v>
      </c>
      <c r="AD1689">
        <v>31.298370361328125</v>
      </c>
      <c r="AE1689">
        <v>29.357593536376953</v>
      </c>
      <c r="AF1689">
        <v>23.777069091796875</v>
      </c>
      <c r="AG1689">
        <v>19.014106750488281</v>
      </c>
      <c r="AH1689">
        <v>16.280967712402344</v>
      </c>
      <c r="AI1689">
        <v>-2.1951780319213867</v>
      </c>
      <c r="AJ1689">
        <v>-1.6903046369552612</v>
      </c>
      <c r="AK1689">
        <v>-1.3076058626174927</v>
      </c>
      <c r="AL1689">
        <v>-1.2283494472503662</v>
      </c>
      <c r="AM1689">
        <v>-1.2338454723358154</v>
      </c>
      <c r="AN1689">
        <v>-1.2649298906326294</v>
      </c>
      <c r="AO1689">
        <v>-1.3817164897918701</v>
      </c>
      <c r="AP1689">
        <v>-1.5033148527145386</v>
      </c>
      <c r="AQ1689">
        <v>-1.641761302947998</v>
      </c>
      <c r="AR1689">
        <v>-1.7664844989776611</v>
      </c>
      <c r="AS1689">
        <v>-1.9604126214981079</v>
      </c>
      <c r="AT1689">
        <v>-2.0548546314239502</v>
      </c>
      <c r="AU1689">
        <v>-0.72615730762481689</v>
      </c>
      <c r="AV1689">
        <v>5.055849552154541</v>
      </c>
      <c r="AW1689">
        <v>5.1091403961181641</v>
      </c>
      <c r="AX1689">
        <v>5.1631731986999512</v>
      </c>
      <c r="AY1689">
        <v>5.1932506561279297</v>
      </c>
      <c r="AZ1689">
        <v>5.1330537796020508</v>
      </c>
      <c r="BA1689">
        <v>-0.94522708654403687</v>
      </c>
      <c r="BB1689">
        <v>-0.91244757175445557</v>
      </c>
      <c r="BC1689">
        <v>-0.82770454883575439</v>
      </c>
      <c r="BD1689">
        <v>-0.61366063356399536</v>
      </c>
      <c r="BE1689">
        <v>-1.1097674369812012</v>
      </c>
      <c r="BF1689">
        <v>-1.5790718793869019</v>
      </c>
      <c r="BG1689">
        <v>-0.87239676713943481</v>
      </c>
      <c r="BH1689">
        <v>-0.67309027910232544</v>
      </c>
      <c r="BI1689">
        <v>-0.52667742967605591</v>
      </c>
      <c r="BJ1689">
        <v>-0.50799351930618286</v>
      </c>
      <c r="BK1689">
        <v>-0.52542585134506226</v>
      </c>
      <c r="BL1689">
        <v>-0.54656070470809937</v>
      </c>
      <c r="BM1689">
        <v>-0.6357148289680481</v>
      </c>
      <c r="BN1689">
        <v>-0.72503519058227539</v>
      </c>
      <c r="BO1689">
        <v>-0.81002366542816162</v>
      </c>
      <c r="BP1689">
        <v>-0.86953920125961304</v>
      </c>
      <c r="BQ1689">
        <v>-0.98951059579849243</v>
      </c>
      <c r="BR1689">
        <v>-1.0349037647247314</v>
      </c>
      <c r="BS1689">
        <v>6.3825778663158417E-2</v>
      </c>
      <c r="BT1689">
        <v>5.3999872207641602</v>
      </c>
      <c r="BU1689">
        <v>5.4432330131530762</v>
      </c>
      <c r="BV1689">
        <v>5.4847621917724609</v>
      </c>
      <c r="BW1689">
        <v>5.5098176002502441</v>
      </c>
      <c r="BX1689">
        <v>5.4598178863525391</v>
      </c>
      <c r="BY1689">
        <v>-0.16976915299892426</v>
      </c>
      <c r="BZ1689">
        <v>-0.55518603324890137</v>
      </c>
      <c r="CA1689">
        <v>-0.51581859588623047</v>
      </c>
      <c r="CB1689">
        <v>-0.40056696534156799</v>
      </c>
      <c r="CC1689">
        <v>-0.63834226131439209</v>
      </c>
      <c r="CD1689">
        <v>-0.89058095216751099</v>
      </c>
      <c r="CE1689">
        <v>4.375753179192543E-2</v>
      </c>
      <c r="CF1689">
        <v>3.1429246068000793E-2</v>
      </c>
      <c r="CG1689">
        <v>1.4191232621669769E-2</v>
      </c>
      <c r="CH1689">
        <v>-9.0772062540054321E-3</v>
      </c>
      <c r="CI1689">
        <v>-3.4776587039232254E-2</v>
      </c>
      <c r="CJ1689">
        <v>-4.9020446836948395E-2</v>
      </c>
      <c r="CK1689">
        <v>-0.11903639137744904</v>
      </c>
      <c r="CL1689">
        <v>-0.18600109219551086</v>
      </c>
      <c r="CM1689">
        <v>-0.23396466672420502</v>
      </c>
      <c r="CN1689">
        <v>-0.24831761419773102</v>
      </c>
      <c r="CO1689">
        <v>-0.31706681847572327</v>
      </c>
      <c r="CP1689">
        <v>-0.32848894596099854</v>
      </c>
      <c r="CQ1689">
        <v>0.61096566915512085</v>
      </c>
      <c r="CR1689">
        <v>5.638336181640625</v>
      </c>
      <c r="CS1689">
        <v>5.6746249198913574</v>
      </c>
      <c r="CT1689">
        <v>5.707493782043457</v>
      </c>
      <c r="CU1689">
        <v>5.7290706634521484</v>
      </c>
      <c r="CV1689">
        <v>5.686133861541748</v>
      </c>
      <c r="CW1689">
        <v>0.36731064319610596</v>
      </c>
      <c r="CX1689">
        <v>-0.30774781107902527</v>
      </c>
      <c r="CY1689">
        <v>-0.2998073399066925</v>
      </c>
      <c r="CZ1689">
        <v>-0.25297895073890686</v>
      </c>
      <c r="DA1689">
        <v>-0.31183463335037231</v>
      </c>
      <c r="DB1689">
        <v>-0.41373428702354431</v>
      </c>
      <c r="DC1689">
        <v>0.95991182327270508</v>
      </c>
      <c r="DD1689">
        <v>0.73594880104064941</v>
      </c>
      <c r="DE1689">
        <v>0.55505990982055664</v>
      </c>
      <c r="DF1689">
        <v>0.489839106798172</v>
      </c>
      <c r="DG1689">
        <v>0.45587268471717834</v>
      </c>
      <c r="DH1689">
        <v>0.44851982593536377</v>
      </c>
      <c r="DI1689">
        <v>0.39764204621315002</v>
      </c>
      <c r="DJ1689">
        <v>0.35303300619125366</v>
      </c>
      <c r="DK1689">
        <v>0.3420943021774292</v>
      </c>
      <c r="DL1689">
        <v>0.372903972864151</v>
      </c>
      <c r="DM1689">
        <v>0.3553769588470459</v>
      </c>
      <c r="DN1689">
        <v>0.37792587280273438</v>
      </c>
      <c r="DO1689">
        <v>1.1581056118011475</v>
      </c>
      <c r="DP1689">
        <v>5.8766851425170898</v>
      </c>
      <c r="DQ1689">
        <v>5.9060168266296387</v>
      </c>
      <c r="DR1689">
        <v>5.9302253723144531</v>
      </c>
      <c r="DS1689">
        <v>5.9483237266540527</v>
      </c>
      <c r="DT1689">
        <v>5.912449836730957</v>
      </c>
      <c r="DU1689">
        <v>0.90439045429229736</v>
      </c>
      <c r="DV1689">
        <v>-6.0309581458568573E-2</v>
      </c>
      <c r="DW1689">
        <v>-8.3796069025993347E-2</v>
      </c>
      <c r="DX1689">
        <v>-0.10539092868566513</v>
      </c>
      <c r="DY1689">
        <v>1.4673014171421528E-2</v>
      </c>
      <c r="DZ1689">
        <v>6.3112400472164154E-2</v>
      </c>
      <c r="EA1689">
        <v>2.2826931476593018</v>
      </c>
      <c r="EB1689">
        <v>1.7531630992889404</v>
      </c>
      <c r="EC1689">
        <v>1.3359884023666382</v>
      </c>
      <c r="ED1689">
        <v>1.2101950645446777</v>
      </c>
      <c r="EE1689">
        <v>1.1642923355102539</v>
      </c>
      <c r="EF1689">
        <v>1.166888952255249</v>
      </c>
      <c r="EG1689">
        <v>1.1436437368392944</v>
      </c>
      <c r="EH1689">
        <v>1.1313126087188721</v>
      </c>
      <c r="EI1689">
        <v>1.1738319396972656</v>
      </c>
      <c r="EJ1689">
        <v>1.2698493003845215</v>
      </c>
      <c r="EK1689">
        <v>1.3262789249420166</v>
      </c>
      <c r="EL1689">
        <v>1.3978766202926636</v>
      </c>
      <c r="EM1689">
        <v>1.9480886459350586</v>
      </c>
      <c r="EN1689">
        <v>6.220822811126709</v>
      </c>
      <c r="EO1689">
        <v>6.2401094436645508</v>
      </c>
      <c r="EP1689">
        <v>6.2518143653869629</v>
      </c>
      <c r="EQ1689">
        <v>6.2648906707763672</v>
      </c>
      <c r="ER1689">
        <v>6.2392139434814453</v>
      </c>
      <c r="ES1689">
        <v>1.679848313331604</v>
      </c>
      <c r="ET1689">
        <v>0.29695191979408264</v>
      </c>
      <c r="EU1689">
        <v>0.22808989882469177</v>
      </c>
      <c r="EV1689">
        <v>0.10770273953676224</v>
      </c>
      <c r="EW1689">
        <v>0.48609820008277893</v>
      </c>
      <c r="EX1689">
        <v>0.75160330533981323</v>
      </c>
      <c r="EY1689">
        <v>64.796173095703125</v>
      </c>
      <c r="EZ1689">
        <v>64.296035766601563</v>
      </c>
      <c r="FA1689">
        <v>64.051612854003906</v>
      </c>
      <c r="FB1689">
        <v>63.511154174804688</v>
      </c>
      <c r="FC1689">
        <v>63.129207611083984</v>
      </c>
      <c r="FD1689">
        <v>62.225242614746094</v>
      </c>
      <c r="FE1689">
        <v>62.535835266113281</v>
      </c>
      <c r="FF1689">
        <v>64.247238159179687</v>
      </c>
      <c r="FG1689">
        <v>67.810371398925781</v>
      </c>
      <c r="FH1689">
        <v>72.226264953613281</v>
      </c>
      <c r="FI1689">
        <v>75.49700927734375</v>
      </c>
      <c r="FJ1689">
        <v>77.539337158203125</v>
      </c>
      <c r="FK1689">
        <v>80.318115234375</v>
      </c>
      <c r="FL1689">
        <v>81.415168762207031</v>
      </c>
      <c r="FM1689">
        <v>81.298004150390625</v>
      </c>
      <c r="FN1689">
        <v>80.830223083496094</v>
      </c>
      <c r="FO1689">
        <v>80.762733459472656</v>
      </c>
      <c r="FP1689">
        <v>80.222053527832031</v>
      </c>
      <c r="FQ1689">
        <v>75.655120849609375</v>
      </c>
      <c r="FR1689">
        <v>71.639518737792969</v>
      </c>
      <c r="FS1689">
        <v>69.660903930664063</v>
      </c>
      <c r="FT1689">
        <v>67.977081298828125</v>
      </c>
      <c r="FU1689">
        <v>66.735252380371094</v>
      </c>
      <c r="FV1689">
        <v>65.785789489746094</v>
      </c>
      <c r="FW1689">
        <v>181</v>
      </c>
      <c r="FX1689">
        <v>8.9820645749568939E-2</v>
      </c>
      <c r="FY1689">
        <v>1</v>
      </c>
    </row>
    <row r="1690" spans="1:181" x14ac:dyDescent="0.2">
      <c r="A1690" t="s">
        <v>243</v>
      </c>
      <c r="B1690" t="s">
        <v>239</v>
      </c>
      <c r="C1690" t="s">
        <v>214</v>
      </c>
      <c r="D1690" t="s">
        <v>42</v>
      </c>
      <c r="E1690">
        <v>2017</v>
      </c>
      <c r="F1690" t="s">
        <v>225</v>
      </c>
      <c r="G1690" t="s">
        <v>245</v>
      </c>
      <c r="H1690">
        <v>190</v>
      </c>
      <c r="K1690">
        <v>15.501311302185059</v>
      </c>
      <c r="L1690">
        <v>14.837309837341309</v>
      </c>
      <c r="M1690">
        <v>14.377432823181152</v>
      </c>
      <c r="N1690">
        <v>14.646143913269043</v>
      </c>
      <c r="O1690">
        <v>15.338340759277344</v>
      </c>
      <c r="P1690">
        <v>16.127971649169922</v>
      </c>
      <c r="Q1690">
        <v>18.863483428955078</v>
      </c>
      <c r="R1690">
        <v>21.547369003295898</v>
      </c>
      <c r="S1690">
        <v>24.622932434082031</v>
      </c>
      <c r="T1690">
        <v>26.830808639526367</v>
      </c>
      <c r="U1690">
        <v>30.055606842041016</v>
      </c>
      <c r="V1690">
        <v>31.515649795532227</v>
      </c>
      <c r="W1690">
        <v>32.540550231933594</v>
      </c>
      <c r="X1690">
        <v>33.241386413574219</v>
      </c>
      <c r="Y1690">
        <v>33.370948791503906</v>
      </c>
      <c r="Z1690">
        <v>33.356758117675781</v>
      </c>
      <c r="AA1690">
        <v>33.356307983398437</v>
      </c>
      <c r="AB1690">
        <v>33.446067810058594</v>
      </c>
      <c r="AC1690">
        <v>32.388530731201172</v>
      </c>
      <c r="AD1690">
        <v>31.298370361328125</v>
      </c>
      <c r="AE1690">
        <v>29.357593536376953</v>
      </c>
      <c r="AF1690">
        <v>23.777069091796875</v>
      </c>
      <c r="AG1690">
        <v>19.014106750488281</v>
      </c>
      <c r="AH1690">
        <v>16.280967712402344</v>
      </c>
      <c r="AI1690">
        <v>-2.1951780319213867</v>
      </c>
      <c r="AJ1690">
        <v>-1.6903046369552612</v>
      </c>
      <c r="AK1690">
        <v>-1.3076058626174927</v>
      </c>
      <c r="AL1690">
        <v>-1.2283494472503662</v>
      </c>
      <c r="AM1690">
        <v>-1.2338454723358154</v>
      </c>
      <c r="AN1690">
        <v>-1.2649298906326294</v>
      </c>
      <c r="AO1690">
        <v>-1.3817164897918701</v>
      </c>
      <c r="AP1690">
        <v>-1.5033148527145386</v>
      </c>
      <c r="AQ1690">
        <v>-1.641761302947998</v>
      </c>
      <c r="AR1690">
        <v>-1.7664844989776611</v>
      </c>
      <c r="AS1690">
        <v>-1.9604126214981079</v>
      </c>
      <c r="AT1690">
        <v>-2.0548546314239502</v>
      </c>
      <c r="AU1690">
        <v>-0.72615730762481689</v>
      </c>
      <c r="AV1690">
        <v>5.055849552154541</v>
      </c>
      <c r="AW1690">
        <v>5.1091403961181641</v>
      </c>
      <c r="AX1690">
        <v>5.1631731986999512</v>
      </c>
      <c r="AY1690">
        <v>5.1932506561279297</v>
      </c>
      <c r="AZ1690">
        <v>5.1330537796020508</v>
      </c>
      <c r="BA1690">
        <v>-0.94522708654403687</v>
      </c>
      <c r="BB1690">
        <v>-0.91244757175445557</v>
      </c>
      <c r="BC1690">
        <v>-0.82770454883575439</v>
      </c>
      <c r="BD1690">
        <v>-0.61366063356399536</v>
      </c>
      <c r="BE1690">
        <v>-1.1097674369812012</v>
      </c>
      <c r="BF1690">
        <v>-1.5790718793869019</v>
      </c>
      <c r="BG1690">
        <v>-0.87239676713943481</v>
      </c>
      <c r="BH1690">
        <v>-0.67309027910232544</v>
      </c>
      <c r="BI1690">
        <v>-0.52667742967605591</v>
      </c>
      <c r="BJ1690">
        <v>-0.50799351930618286</v>
      </c>
      <c r="BK1690">
        <v>-0.52542585134506226</v>
      </c>
      <c r="BL1690">
        <v>-0.54656070470809937</v>
      </c>
      <c r="BM1690">
        <v>-0.6357148289680481</v>
      </c>
      <c r="BN1690">
        <v>-0.72503519058227539</v>
      </c>
      <c r="BO1690">
        <v>-0.81002366542816162</v>
      </c>
      <c r="BP1690">
        <v>-0.86953920125961304</v>
      </c>
      <c r="BQ1690">
        <v>-0.98951059579849243</v>
      </c>
      <c r="BR1690">
        <v>-1.0349037647247314</v>
      </c>
      <c r="BS1690">
        <v>6.3825778663158417E-2</v>
      </c>
      <c r="BT1690">
        <v>5.3999872207641602</v>
      </c>
      <c r="BU1690">
        <v>5.4432330131530762</v>
      </c>
      <c r="BV1690">
        <v>5.4847621917724609</v>
      </c>
      <c r="BW1690">
        <v>5.5098176002502441</v>
      </c>
      <c r="BX1690">
        <v>5.4598178863525391</v>
      </c>
      <c r="BY1690">
        <v>-0.16976915299892426</v>
      </c>
      <c r="BZ1690">
        <v>-0.55518603324890137</v>
      </c>
      <c r="CA1690">
        <v>-0.51581859588623047</v>
      </c>
      <c r="CB1690">
        <v>-0.40056696534156799</v>
      </c>
      <c r="CC1690">
        <v>-0.63834226131439209</v>
      </c>
      <c r="CD1690">
        <v>-0.89058095216751099</v>
      </c>
      <c r="CE1690">
        <v>4.375753179192543E-2</v>
      </c>
      <c r="CF1690">
        <v>3.1429246068000793E-2</v>
      </c>
      <c r="CG1690">
        <v>1.4191232621669769E-2</v>
      </c>
      <c r="CH1690">
        <v>-9.0772062540054321E-3</v>
      </c>
      <c r="CI1690">
        <v>-3.4776587039232254E-2</v>
      </c>
      <c r="CJ1690">
        <v>-4.9020446836948395E-2</v>
      </c>
      <c r="CK1690">
        <v>-0.11903639137744904</v>
      </c>
      <c r="CL1690">
        <v>-0.18600109219551086</v>
      </c>
      <c r="CM1690">
        <v>-0.23396466672420502</v>
      </c>
      <c r="CN1690">
        <v>-0.24831761419773102</v>
      </c>
      <c r="CO1690">
        <v>-0.31706681847572327</v>
      </c>
      <c r="CP1690">
        <v>-0.32848894596099854</v>
      </c>
      <c r="CQ1690">
        <v>0.61096566915512085</v>
      </c>
      <c r="CR1690">
        <v>5.638336181640625</v>
      </c>
      <c r="CS1690">
        <v>5.6746249198913574</v>
      </c>
      <c r="CT1690">
        <v>5.707493782043457</v>
      </c>
      <c r="CU1690">
        <v>5.7290706634521484</v>
      </c>
      <c r="CV1690">
        <v>5.686133861541748</v>
      </c>
      <c r="CW1690">
        <v>0.36731064319610596</v>
      </c>
      <c r="CX1690">
        <v>-0.30774781107902527</v>
      </c>
      <c r="CY1690">
        <v>-0.2998073399066925</v>
      </c>
      <c r="CZ1690">
        <v>-0.25297895073890686</v>
      </c>
      <c r="DA1690">
        <v>-0.31183463335037231</v>
      </c>
      <c r="DB1690">
        <v>-0.41373428702354431</v>
      </c>
      <c r="DC1690">
        <v>0.95991182327270508</v>
      </c>
      <c r="DD1690">
        <v>0.73594880104064941</v>
      </c>
      <c r="DE1690">
        <v>0.55505990982055664</v>
      </c>
      <c r="DF1690">
        <v>0.489839106798172</v>
      </c>
      <c r="DG1690">
        <v>0.45587268471717834</v>
      </c>
      <c r="DH1690">
        <v>0.44851982593536377</v>
      </c>
      <c r="DI1690">
        <v>0.39764204621315002</v>
      </c>
      <c r="DJ1690">
        <v>0.35303300619125366</v>
      </c>
      <c r="DK1690">
        <v>0.3420943021774292</v>
      </c>
      <c r="DL1690">
        <v>0.372903972864151</v>
      </c>
      <c r="DM1690">
        <v>0.3553769588470459</v>
      </c>
      <c r="DN1690">
        <v>0.37792587280273438</v>
      </c>
      <c r="DO1690">
        <v>1.1581056118011475</v>
      </c>
      <c r="DP1690">
        <v>5.8766851425170898</v>
      </c>
      <c r="DQ1690">
        <v>5.9060168266296387</v>
      </c>
      <c r="DR1690">
        <v>5.9302253723144531</v>
      </c>
      <c r="DS1690">
        <v>5.9483237266540527</v>
      </c>
      <c r="DT1690">
        <v>5.912449836730957</v>
      </c>
      <c r="DU1690">
        <v>0.90439045429229736</v>
      </c>
      <c r="DV1690">
        <v>-6.0309581458568573E-2</v>
      </c>
      <c r="DW1690">
        <v>-8.3796069025993347E-2</v>
      </c>
      <c r="DX1690">
        <v>-0.10539092868566513</v>
      </c>
      <c r="DY1690">
        <v>1.4673014171421528E-2</v>
      </c>
      <c r="DZ1690">
        <v>6.3112400472164154E-2</v>
      </c>
      <c r="EA1690">
        <v>2.2826931476593018</v>
      </c>
      <c r="EB1690">
        <v>1.7531630992889404</v>
      </c>
      <c r="EC1690">
        <v>1.3359884023666382</v>
      </c>
      <c r="ED1690">
        <v>1.2101950645446777</v>
      </c>
      <c r="EE1690">
        <v>1.1642923355102539</v>
      </c>
      <c r="EF1690">
        <v>1.166888952255249</v>
      </c>
      <c r="EG1690">
        <v>1.1436437368392944</v>
      </c>
      <c r="EH1690">
        <v>1.1313126087188721</v>
      </c>
      <c r="EI1690">
        <v>1.1738319396972656</v>
      </c>
      <c r="EJ1690">
        <v>1.2698493003845215</v>
      </c>
      <c r="EK1690">
        <v>1.3262789249420166</v>
      </c>
      <c r="EL1690">
        <v>1.3978766202926636</v>
      </c>
      <c r="EM1690">
        <v>1.9480886459350586</v>
      </c>
      <c r="EN1690">
        <v>6.220822811126709</v>
      </c>
      <c r="EO1690">
        <v>6.2401094436645508</v>
      </c>
      <c r="EP1690">
        <v>6.2518143653869629</v>
      </c>
      <c r="EQ1690">
        <v>6.2648906707763672</v>
      </c>
      <c r="ER1690">
        <v>6.2392139434814453</v>
      </c>
      <c r="ES1690">
        <v>1.679848313331604</v>
      </c>
      <c r="ET1690">
        <v>0.29695191979408264</v>
      </c>
      <c r="EU1690">
        <v>0.22808989882469177</v>
      </c>
      <c r="EV1690">
        <v>0.10770273953676224</v>
      </c>
      <c r="EW1690">
        <v>0.48609820008277893</v>
      </c>
      <c r="EX1690">
        <v>0.75160330533981323</v>
      </c>
      <c r="EY1690">
        <v>64.796173095703125</v>
      </c>
      <c r="EZ1690">
        <v>64.296035766601563</v>
      </c>
      <c r="FA1690">
        <v>64.051612854003906</v>
      </c>
      <c r="FB1690">
        <v>63.511154174804688</v>
      </c>
      <c r="FC1690">
        <v>63.129207611083984</v>
      </c>
      <c r="FD1690">
        <v>62.225242614746094</v>
      </c>
      <c r="FE1690">
        <v>62.535835266113281</v>
      </c>
      <c r="FF1690">
        <v>64.247238159179687</v>
      </c>
      <c r="FG1690">
        <v>67.810371398925781</v>
      </c>
      <c r="FH1690">
        <v>72.226264953613281</v>
      </c>
      <c r="FI1690">
        <v>75.49700927734375</v>
      </c>
      <c r="FJ1690">
        <v>77.539337158203125</v>
      </c>
      <c r="FK1690">
        <v>80.318115234375</v>
      </c>
      <c r="FL1690">
        <v>81.415168762207031</v>
      </c>
      <c r="FM1690">
        <v>81.298004150390625</v>
      </c>
      <c r="FN1690">
        <v>80.830223083496094</v>
      </c>
      <c r="FO1690">
        <v>80.762733459472656</v>
      </c>
      <c r="FP1690">
        <v>80.222053527832031</v>
      </c>
      <c r="FQ1690">
        <v>75.655120849609375</v>
      </c>
      <c r="FR1690">
        <v>71.639518737792969</v>
      </c>
      <c r="FS1690">
        <v>69.660903930664063</v>
      </c>
      <c r="FT1690">
        <v>67.977081298828125</v>
      </c>
      <c r="FU1690">
        <v>66.735252380371094</v>
      </c>
      <c r="FV1690">
        <v>65.785789489746094</v>
      </c>
      <c r="FW1690">
        <v>181</v>
      </c>
      <c r="FX1690">
        <v>8.9820645749568939E-2</v>
      </c>
      <c r="FY1690">
        <v>1</v>
      </c>
    </row>
    <row r="1691" spans="1:181" x14ac:dyDescent="0.2">
      <c r="A1691" t="s">
        <v>243</v>
      </c>
      <c r="B1691" t="s">
        <v>239</v>
      </c>
      <c r="C1691" t="s">
        <v>214</v>
      </c>
      <c r="D1691" t="s">
        <v>42</v>
      </c>
      <c r="E1691">
        <v>2018</v>
      </c>
      <c r="F1691" t="s">
        <v>225</v>
      </c>
      <c r="G1691" t="s">
        <v>245</v>
      </c>
      <c r="H1691">
        <v>190</v>
      </c>
      <c r="K1691">
        <v>15.501311302185059</v>
      </c>
      <c r="L1691">
        <v>14.837309837341309</v>
      </c>
      <c r="M1691">
        <v>14.377432823181152</v>
      </c>
      <c r="N1691">
        <v>14.646143913269043</v>
      </c>
      <c r="O1691">
        <v>15.338340759277344</v>
      </c>
      <c r="P1691">
        <v>16.127971649169922</v>
      </c>
      <c r="Q1691">
        <v>18.863483428955078</v>
      </c>
      <c r="R1691">
        <v>21.547369003295898</v>
      </c>
      <c r="S1691">
        <v>24.622932434082031</v>
      </c>
      <c r="T1691">
        <v>26.830808639526367</v>
      </c>
      <c r="U1691">
        <v>30.055606842041016</v>
      </c>
      <c r="V1691">
        <v>31.515649795532227</v>
      </c>
      <c r="W1691">
        <v>32.540550231933594</v>
      </c>
      <c r="X1691">
        <v>33.241386413574219</v>
      </c>
      <c r="Y1691">
        <v>33.370948791503906</v>
      </c>
      <c r="Z1691">
        <v>33.356758117675781</v>
      </c>
      <c r="AA1691">
        <v>33.356307983398437</v>
      </c>
      <c r="AB1691">
        <v>33.446067810058594</v>
      </c>
      <c r="AC1691">
        <v>32.388530731201172</v>
      </c>
      <c r="AD1691">
        <v>31.298370361328125</v>
      </c>
      <c r="AE1691">
        <v>29.357593536376953</v>
      </c>
      <c r="AF1691">
        <v>23.777069091796875</v>
      </c>
      <c r="AG1691">
        <v>19.014106750488281</v>
      </c>
      <c r="AH1691">
        <v>16.280967712402344</v>
      </c>
      <c r="AI1691">
        <v>-2.1951780319213867</v>
      </c>
      <c r="AJ1691">
        <v>-1.6903046369552612</v>
      </c>
      <c r="AK1691">
        <v>-1.3076058626174927</v>
      </c>
      <c r="AL1691">
        <v>-1.2283494472503662</v>
      </c>
      <c r="AM1691">
        <v>-1.2338454723358154</v>
      </c>
      <c r="AN1691">
        <v>-1.2649298906326294</v>
      </c>
      <c r="AO1691">
        <v>-1.3817164897918701</v>
      </c>
      <c r="AP1691">
        <v>-1.5033148527145386</v>
      </c>
      <c r="AQ1691">
        <v>-1.641761302947998</v>
      </c>
      <c r="AR1691">
        <v>-1.7664844989776611</v>
      </c>
      <c r="AS1691">
        <v>-1.9604126214981079</v>
      </c>
      <c r="AT1691">
        <v>-2.0548546314239502</v>
      </c>
      <c r="AU1691">
        <v>-0.72615730762481689</v>
      </c>
      <c r="AV1691">
        <v>5.055849552154541</v>
      </c>
      <c r="AW1691">
        <v>5.1091403961181641</v>
      </c>
      <c r="AX1691">
        <v>5.1631731986999512</v>
      </c>
      <c r="AY1691">
        <v>5.1932506561279297</v>
      </c>
      <c r="AZ1691">
        <v>5.1330537796020508</v>
      </c>
      <c r="BA1691">
        <v>-0.94522708654403687</v>
      </c>
      <c r="BB1691">
        <v>-0.91244757175445557</v>
      </c>
      <c r="BC1691">
        <v>-0.82770454883575439</v>
      </c>
      <c r="BD1691">
        <v>-0.61366063356399536</v>
      </c>
      <c r="BE1691">
        <v>-1.1097674369812012</v>
      </c>
      <c r="BF1691">
        <v>-1.5790718793869019</v>
      </c>
      <c r="BG1691">
        <v>-0.87239676713943481</v>
      </c>
      <c r="BH1691">
        <v>-0.67309027910232544</v>
      </c>
      <c r="BI1691">
        <v>-0.52667742967605591</v>
      </c>
      <c r="BJ1691">
        <v>-0.50799351930618286</v>
      </c>
      <c r="BK1691">
        <v>-0.52542585134506226</v>
      </c>
      <c r="BL1691">
        <v>-0.54656070470809937</v>
      </c>
      <c r="BM1691">
        <v>-0.6357148289680481</v>
      </c>
      <c r="BN1691">
        <v>-0.72503519058227539</v>
      </c>
      <c r="BO1691">
        <v>-0.81002366542816162</v>
      </c>
      <c r="BP1691">
        <v>-0.86953920125961304</v>
      </c>
      <c r="BQ1691">
        <v>-0.98951059579849243</v>
      </c>
      <c r="BR1691">
        <v>-1.0349037647247314</v>
      </c>
      <c r="BS1691">
        <v>6.3825778663158417E-2</v>
      </c>
      <c r="BT1691">
        <v>5.3999872207641602</v>
      </c>
      <c r="BU1691">
        <v>5.4432330131530762</v>
      </c>
      <c r="BV1691">
        <v>5.4847621917724609</v>
      </c>
      <c r="BW1691">
        <v>5.5098176002502441</v>
      </c>
      <c r="BX1691">
        <v>5.4598178863525391</v>
      </c>
      <c r="BY1691">
        <v>-0.16976915299892426</v>
      </c>
      <c r="BZ1691">
        <v>-0.55518603324890137</v>
      </c>
      <c r="CA1691">
        <v>-0.51581859588623047</v>
      </c>
      <c r="CB1691">
        <v>-0.40056696534156799</v>
      </c>
      <c r="CC1691">
        <v>-0.63834226131439209</v>
      </c>
      <c r="CD1691">
        <v>-0.89058095216751099</v>
      </c>
      <c r="CE1691">
        <v>4.375753179192543E-2</v>
      </c>
      <c r="CF1691">
        <v>3.1429246068000793E-2</v>
      </c>
      <c r="CG1691">
        <v>1.4191232621669769E-2</v>
      </c>
      <c r="CH1691">
        <v>-9.0772062540054321E-3</v>
      </c>
      <c r="CI1691">
        <v>-3.4776587039232254E-2</v>
      </c>
      <c r="CJ1691">
        <v>-4.9020446836948395E-2</v>
      </c>
      <c r="CK1691">
        <v>-0.11903639137744904</v>
      </c>
      <c r="CL1691">
        <v>-0.18600109219551086</v>
      </c>
      <c r="CM1691">
        <v>-0.23396466672420502</v>
      </c>
      <c r="CN1691">
        <v>-0.24831761419773102</v>
      </c>
      <c r="CO1691">
        <v>-0.31706681847572327</v>
      </c>
      <c r="CP1691">
        <v>-0.32848894596099854</v>
      </c>
      <c r="CQ1691">
        <v>0.61096566915512085</v>
      </c>
      <c r="CR1691">
        <v>5.638336181640625</v>
      </c>
      <c r="CS1691">
        <v>5.6746249198913574</v>
      </c>
      <c r="CT1691">
        <v>5.707493782043457</v>
      </c>
      <c r="CU1691">
        <v>5.7290706634521484</v>
      </c>
      <c r="CV1691">
        <v>5.686133861541748</v>
      </c>
      <c r="CW1691">
        <v>0.36731064319610596</v>
      </c>
      <c r="CX1691">
        <v>-0.30774781107902527</v>
      </c>
      <c r="CY1691">
        <v>-0.2998073399066925</v>
      </c>
      <c r="CZ1691">
        <v>-0.25297895073890686</v>
      </c>
      <c r="DA1691">
        <v>-0.31183463335037231</v>
      </c>
      <c r="DB1691">
        <v>-0.41373428702354431</v>
      </c>
      <c r="DC1691">
        <v>0.95991182327270508</v>
      </c>
      <c r="DD1691">
        <v>0.73594880104064941</v>
      </c>
      <c r="DE1691">
        <v>0.55505990982055664</v>
      </c>
      <c r="DF1691">
        <v>0.489839106798172</v>
      </c>
      <c r="DG1691">
        <v>0.45587268471717834</v>
      </c>
      <c r="DH1691">
        <v>0.44851982593536377</v>
      </c>
      <c r="DI1691">
        <v>0.39764204621315002</v>
      </c>
      <c r="DJ1691">
        <v>0.35303300619125366</v>
      </c>
      <c r="DK1691">
        <v>0.3420943021774292</v>
      </c>
      <c r="DL1691">
        <v>0.372903972864151</v>
      </c>
      <c r="DM1691">
        <v>0.3553769588470459</v>
      </c>
      <c r="DN1691">
        <v>0.37792587280273438</v>
      </c>
      <c r="DO1691">
        <v>1.1581056118011475</v>
      </c>
      <c r="DP1691">
        <v>5.8766851425170898</v>
      </c>
      <c r="DQ1691">
        <v>5.9060168266296387</v>
      </c>
      <c r="DR1691">
        <v>5.9302253723144531</v>
      </c>
      <c r="DS1691">
        <v>5.9483237266540527</v>
      </c>
      <c r="DT1691">
        <v>5.912449836730957</v>
      </c>
      <c r="DU1691">
        <v>0.90439045429229736</v>
      </c>
      <c r="DV1691">
        <v>-6.0309581458568573E-2</v>
      </c>
      <c r="DW1691">
        <v>-8.3796069025993347E-2</v>
      </c>
      <c r="DX1691">
        <v>-0.10539092868566513</v>
      </c>
      <c r="DY1691">
        <v>1.4673014171421528E-2</v>
      </c>
      <c r="DZ1691">
        <v>6.3112400472164154E-2</v>
      </c>
      <c r="EA1691">
        <v>2.2826931476593018</v>
      </c>
      <c r="EB1691">
        <v>1.7531630992889404</v>
      </c>
      <c r="EC1691">
        <v>1.3359884023666382</v>
      </c>
      <c r="ED1691">
        <v>1.2101950645446777</v>
      </c>
      <c r="EE1691">
        <v>1.1642923355102539</v>
      </c>
      <c r="EF1691">
        <v>1.166888952255249</v>
      </c>
      <c r="EG1691">
        <v>1.1436437368392944</v>
      </c>
      <c r="EH1691">
        <v>1.1313126087188721</v>
      </c>
      <c r="EI1691">
        <v>1.1738319396972656</v>
      </c>
      <c r="EJ1691">
        <v>1.2698493003845215</v>
      </c>
      <c r="EK1691">
        <v>1.3262789249420166</v>
      </c>
      <c r="EL1691">
        <v>1.3978766202926636</v>
      </c>
      <c r="EM1691">
        <v>1.9480886459350586</v>
      </c>
      <c r="EN1691">
        <v>6.220822811126709</v>
      </c>
      <c r="EO1691">
        <v>6.2401094436645508</v>
      </c>
      <c r="EP1691">
        <v>6.2518143653869629</v>
      </c>
      <c r="EQ1691">
        <v>6.2648906707763672</v>
      </c>
      <c r="ER1691">
        <v>6.2392139434814453</v>
      </c>
      <c r="ES1691">
        <v>1.679848313331604</v>
      </c>
      <c r="ET1691">
        <v>0.29695191979408264</v>
      </c>
      <c r="EU1691">
        <v>0.22808989882469177</v>
      </c>
      <c r="EV1691">
        <v>0.10770273953676224</v>
      </c>
      <c r="EW1691">
        <v>0.48609820008277893</v>
      </c>
      <c r="EX1691">
        <v>0.75160330533981323</v>
      </c>
      <c r="EY1691">
        <v>64.796173095703125</v>
      </c>
      <c r="EZ1691">
        <v>64.296035766601563</v>
      </c>
      <c r="FA1691">
        <v>64.051612854003906</v>
      </c>
      <c r="FB1691">
        <v>63.511154174804688</v>
      </c>
      <c r="FC1691">
        <v>63.129207611083984</v>
      </c>
      <c r="FD1691">
        <v>62.225242614746094</v>
      </c>
      <c r="FE1691">
        <v>62.535835266113281</v>
      </c>
      <c r="FF1691">
        <v>64.247238159179687</v>
      </c>
      <c r="FG1691">
        <v>67.810371398925781</v>
      </c>
      <c r="FH1691">
        <v>72.226264953613281</v>
      </c>
      <c r="FI1691">
        <v>75.49700927734375</v>
      </c>
      <c r="FJ1691">
        <v>77.539337158203125</v>
      </c>
      <c r="FK1691">
        <v>80.318115234375</v>
      </c>
      <c r="FL1691">
        <v>81.415168762207031</v>
      </c>
      <c r="FM1691">
        <v>81.298004150390625</v>
      </c>
      <c r="FN1691">
        <v>80.830223083496094</v>
      </c>
      <c r="FO1691">
        <v>80.762733459472656</v>
      </c>
      <c r="FP1691">
        <v>80.222053527832031</v>
      </c>
      <c r="FQ1691">
        <v>75.655120849609375</v>
      </c>
      <c r="FR1691">
        <v>71.639518737792969</v>
      </c>
      <c r="FS1691">
        <v>69.660903930664063</v>
      </c>
      <c r="FT1691">
        <v>67.977081298828125</v>
      </c>
      <c r="FU1691">
        <v>66.735252380371094</v>
      </c>
      <c r="FV1691">
        <v>65.785789489746094</v>
      </c>
      <c r="FW1691">
        <v>181</v>
      </c>
      <c r="FX1691">
        <v>8.9820645749568939E-2</v>
      </c>
      <c r="FY1691">
        <v>1</v>
      </c>
    </row>
    <row r="1692" spans="1:181" x14ac:dyDescent="0.2">
      <c r="A1692" t="s">
        <v>243</v>
      </c>
      <c r="B1692" t="s">
        <v>239</v>
      </c>
      <c r="C1692" t="s">
        <v>214</v>
      </c>
      <c r="D1692" t="s">
        <v>42</v>
      </c>
      <c r="E1692">
        <v>2019</v>
      </c>
      <c r="F1692" t="s">
        <v>225</v>
      </c>
      <c r="G1692" t="s">
        <v>245</v>
      </c>
      <c r="H1692">
        <v>190</v>
      </c>
      <c r="K1692">
        <v>15.501311302185059</v>
      </c>
      <c r="L1692">
        <v>14.837309837341309</v>
      </c>
      <c r="M1692">
        <v>14.377432823181152</v>
      </c>
      <c r="N1692">
        <v>14.646143913269043</v>
      </c>
      <c r="O1692">
        <v>15.338340759277344</v>
      </c>
      <c r="P1692">
        <v>16.127971649169922</v>
      </c>
      <c r="Q1692">
        <v>18.863483428955078</v>
      </c>
      <c r="R1692">
        <v>21.547369003295898</v>
      </c>
      <c r="S1692">
        <v>24.622932434082031</v>
      </c>
      <c r="T1692">
        <v>26.830808639526367</v>
      </c>
      <c r="U1692">
        <v>30.055606842041016</v>
      </c>
      <c r="V1692">
        <v>31.515649795532227</v>
      </c>
      <c r="W1692">
        <v>32.540550231933594</v>
      </c>
      <c r="X1692">
        <v>33.241386413574219</v>
      </c>
      <c r="Y1692">
        <v>33.370948791503906</v>
      </c>
      <c r="Z1692">
        <v>33.356758117675781</v>
      </c>
      <c r="AA1692">
        <v>33.356307983398437</v>
      </c>
      <c r="AB1692">
        <v>33.446067810058594</v>
      </c>
      <c r="AC1692">
        <v>32.388530731201172</v>
      </c>
      <c r="AD1692">
        <v>31.298370361328125</v>
      </c>
      <c r="AE1692">
        <v>29.357593536376953</v>
      </c>
      <c r="AF1692">
        <v>23.777069091796875</v>
      </c>
      <c r="AG1692">
        <v>19.014106750488281</v>
      </c>
      <c r="AH1692">
        <v>16.280967712402344</v>
      </c>
      <c r="AI1692">
        <v>-2.1951780319213867</v>
      </c>
      <c r="AJ1692">
        <v>-1.6903046369552612</v>
      </c>
      <c r="AK1692">
        <v>-1.3076058626174927</v>
      </c>
      <c r="AL1692">
        <v>-1.2283494472503662</v>
      </c>
      <c r="AM1692">
        <v>-1.2338454723358154</v>
      </c>
      <c r="AN1692">
        <v>-1.2649298906326294</v>
      </c>
      <c r="AO1692">
        <v>-1.3817164897918701</v>
      </c>
      <c r="AP1692">
        <v>-1.5033148527145386</v>
      </c>
      <c r="AQ1692">
        <v>-1.641761302947998</v>
      </c>
      <c r="AR1692">
        <v>-1.7664844989776611</v>
      </c>
      <c r="AS1692">
        <v>-1.9604126214981079</v>
      </c>
      <c r="AT1692">
        <v>-2.0548546314239502</v>
      </c>
      <c r="AU1692">
        <v>-0.72615730762481689</v>
      </c>
      <c r="AV1692">
        <v>5.055849552154541</v>
      </c>
      <c r="AW1692">
        <v>5.1091403961181641</v>
      </c>
      <c r="AX1692">
        <v>5.1631731986999512</v>
      </c>
      <c r="AY1692">
        <v>5.1932506561279297</v>
      </c>
      <c r="AZ1692">
        <v>5.1330537796020508</v>
      </c>
      <c r="BA1692">
        <v>-0.94522708654403687</v>
      </c>
      <c r="BB1692">
        <v>-0.91244757175445557</v>
      </c>
      <c r="BC1692">
        <v>-0.82770454883575439</v>
      </c>
      <c r="BD1692">
        <v>-0.61366063356399536</v>
      </c>
      <c r="BE1692">
        <v>-1.1097674369812012</v>
      </c>
      <c r="BF1692">
        <v>-1.5790718793869019</v>
      </c>
      <c r="BG1692">
        <v>-0.87239676713943481</v>
      </c>
      <c r="BH1692">
        <v>-0.67309027910232544</v>
      </c>
      <c r="BI1692">
        <v>-0.52667742967605591</v>
      </c>
      <c r="BJ1692">
        <v>-0.50799351930618286</v>
      </c>
      <c r="BK1692">
        <v>-0.52542585134506226</v>
      </c>
      <c r="BL1692">
        <v>-0.54656070470809937</v>
      </c>
      <c r="BM1692">
        <v>-0.6357148289680481</v>
      </c>
      <c r="BN1692">
        <v>-0.72503519058227539</v>
      </c>
      <c r="BO1692">
        <v>-0.81002366542816162</v>
      </c>
      <c r="BP1692">
        <v>-0.86953920125961304</v>
      </c>
      <c r="BQ1692">
        <v>-0.98951059579849243</v>
      </c>
      <c r="BR1692">
        <v>-1.0349037647247314</v>
      </c>
      <c r="BS1692">
        <v>6.3825778663158417E-2</v>
      </c>
      <c r="BT1692">
        <v>5.3999872207641602</v>
      </c>
      <c r="BU1692">
        <v>5.4432330131530762</v>
      </c>
      <c r="BV1692">
        <v>5.4847621917724609</v>
      </c>
      <c r="BW1692">
        <v>5.5098176002502441</v>
      </c>
      <c r="BX1692">
        <v>5.4598178863525391</v>
      </c>
      <c r="BY1692">
        <v>-0.16976915299892426</v>
      </c>
      <c r="BZ1692">
        <v>-0.55518603324890137</v>
      </c>
      <c r="CA1692">
        <v>-0.51581859588623047</v>
      </c>
      <c r="CB1692">
        <v>-0.40056696534156799</v>
      </c>
      <c r="CC1692">
        <v>-0.63834226131439209</v>
      </c>
      <c r="CD1692">
        <v>-0.89058095216751099</v>
      </c>
      <c r="CE1692">
        <v>4.375753179192543E-2</v>
      </c>
      <c r="CF1692">
        <v>3.1429246068000793E-2</v>
      </c>
      <c r="CG1692">
        <v>1.4191232621669769E-2</v>
      </c>
      <c r="CH1692">
        <v>-9.0772062540054321E-3</v>
      </c>
      <c r="CI1692">
        <v>-3.4776587039232254E-2</v>
      </c>
      <c r="CJ1692">
        <v>-4.9020446836948395E-2</v>
      </c>
      <c r="CK1692">
        <v>-0.11903639137744904</v>
      </c>
      <c r="CL1692">
        <v>-0.18600109219551086</v>
      </c>
      <c r="CM1692">
        <v>-0.23396466672420502</v>
      </c>
      <c r="CN1692">
        <v>-0.24831761419773102</v>
      </c>
      <c r="CO1692">
        <v>-0.31706681847572327</v>
      </c>
      <c r="CP1692">
        <v>-0.32848894596099854</v>
      </c>
      <c r="CQ1692">
        <v>0.61096566915512085</v>
      </c>
      <c r="CR1692">
        <v>5.638336181640625</v>
      </c>
      <c r="CS1692">
        <v>5.6746249198913574</v>
      </c>
      <c r="CT1692">
        <v>5.707493782043457</v>
      </c>
      <c r="CU1692">
        <v>5.7290706634521484</v>
      </c>
      <c r="CV1692">
        <v>5.686133861541748</v>
      </c>
      <c r="CW1692">
        <v>0.36731064319610596</v>
      </c>
      <c r="CX1692">
        <v>-0.30774781107902527</v>
      </c>
      <c r="CY1692">
        <v>-0.2998073399066925</v>
      </c>
      <c r="CZ1692">
        <v>-0.25297895073890686</v>
      </c>
      <c r="DA1692">
        <v>-0.31183463335037231</v>
      </c>
      <c r="DB1692">
        <v>-0.41373428702354431</v>
      </c>
      <c r="DC1692">
        <v>0.95991182327270508</v>
      </c>
      <c r="DD1692">
        <v>0.73594880104064941</v>
      </c>
      <c r="DE1692">
        <v>0.55505990982055664</v>
      </c>
      <c r="DF1692">
        <v>0.489839106798172</v>
      </c>
      <c r="DG1692">
        <v>0.45587268471717834</v>
      </c>
      <c r="DH1692">
        <v>0.44851982593536377</v>
      </c>
      <c r="DI1692">
        <v>0.39764204621315002</v>
      </c>
      <c r="DJ1692">
        <v>0.35303300619125366</v>
      </c>
      <c r="DK1692">
        <v>0.3420943021774292</v>
      </c>
      <c r="DL1692">
        <v>0.372903972864151</v>
      </c>
      <c r="DM1692">
        <v>0.3553769588470459</v>
      </c>
      <c r="DN1692">
        <v>0.37792587280273438</v>
      </c>
      <c r="DO1692">
        <v>1.1581056118011475</v>
      </c>
      <c r="DP1692">
        <v>5.8766851425170898</v>
      </c>
      <c r="DQ1692">
        <v>5.9060168266296387</v>
      </c>
      <c r="DR1692">
        <v>5.9302253723144531</v>
      </c>
      <c r="DS1692">
        <v>5.9483237266540527</v>
      </c>
      <c r="DT1692">
        <v>5.912449836730957</v>
      </c>
      <c r="DU1692">
        <v>0.90439045429229736</v>
      </c>
      <c r="DV1692">
        <v>-6.0309581458568573E-2</v>
      </c>
      <c r="DW1692">
        <v>-8.3796069025993347E-2</v>
      </c>
      <c r="DX1692">
        <v>-0.10539092868566513</v>
      </c>
      <c r="DY1692">
        <v>1.4673014171421528E-2</v>
      </c>
      <c r="DZ1692">
        <v>6.3112400472164154E-2</v>
      </c>
      <c r="EA1692">
        <v>2.2826931476593018</v>
      </c>
      <c r="EB1692">
        <v>1.7531630992889404</v>
      </c>
      <c r="EC1692">
        <v>1.3359884023666382</v>
      </c>
      <c r="ED1692">
        <v>1.2101950645446777</v>
      </c>
      <c r="EE1692">
        <v>1.1642923355102539</v>
      </c>
      <c r="EF1692">
        <v>1.166888952255249</v>
      </c>
      <c r="EG1692">
        <v>1.1436437368392944</v>
      </c>
      <c r="EH1692">
        <v>1.1313126087188721</v>
      </c>
      <c r="EI1692">
        <v>1.1738319396972656</v>
      </c>
      <c r="EJ1692">
        <v>1.2698493003845215</v>
      </c>
      <c r="EK1692">
        <v>1.3262789249420166</v>
      </c>
      <c r="EL1692">
        <v>1.3978766202926636</v>
      </c>
      <c r="EM1692">
        <v>1.9480886459350586</v>
      </c>
      <c r="EN1692">
        <v>6.220822811126709</v>
      </c>
      <c r="EO1692">
        <v>6.2401094436645508</v>
      </c>
      <c r="EP1692">
        <v>6.2518143653869629</v>
      </c>
      <c r="EQ1692">
        <v>6.2648906707763672</v>
      </c>
      <c r="ER1692">
        <v>6.2392139434814453</v>
      </c>
      <c r="ES1692">
        <v>1.679848313331604</v>
      </c>
      <c r="ET1692">
        <v>0.29695191979408264</v>
      </c>
      <c r="EU1692">
        <v>0.22808989882469177</v>
      </c>
      <c r="EV1692">
        <v>0.10770273953676224</v>
      </c>
      <c r="EW1692">
        <v>0.48609820008277893</v>
      </c>
      <c r="EX1692">
        <v>0.75160330533981323</v>
      </c>
      <c r="EY1692">
        <v>64.796173095703125</v>
      </c>
      <c r="EZ1692">
        <v>64.296035766601563</v>
      </c>
      <c r="FA1692">
        <v>64.051612854003906</v>
      </c>
      <c r="FB1692">
        <v>63.511154174804688</v>
      </c>
      <c r="FC1692">
        <v>63.129207611083984</v>
      </c>
      <c r="FD1692">
        <v>62.225242614746094</v>
      </c>
      <c r="FE1692">
        <v>62.535835266113281</v>
      </c>
      <c r="FF1692">
        <v>64.247238159179687</v>
      </c>
      <c r="FG1692">
        <v>67.810371398925781</v>
      </c>
      <c r="FH1692">
        <v>72.226264953613281</v>
      </c>
      <c r="FI1692">
        <v>75.49700927734375</v>
      </c>
      <c r="FJ1692">
        <v>77.539337158203125</v>
      </c>
      <c r="FK1692">
        <v>80.318115234375</v>
      </c>
      <c r="FL1692">
        <v>81.415168762207031</v>
      </c>
      <c r="FM1692">
        <v>81.298004150390625</v>
      </c>
      <c r="FN1692">
        <v>80.830223083496094</v>
      </c>
      <c r="FO1692">
        <v>80.762733459472656</v>
      </c>
      <c r="FP1692">
        <v>80.222053527832031</v>
      </c>
      <c r="FQ1692">
        <v>75.655120849609375</v>
      </c>
      <c r="FR1692">
        <v>71.639518737792969</v>
      </c>
      <c r="FS1692">
        <v>69.660903930664063</v>
      </c>
      <c r="FT1692">
        <v>67.977081298828125</v>
      </c>
      <c r="FU1692">
        <v>66.735252380371094</v>
      </c>
      <c r="FV1692">
        <v>65.785789489746094</v>
      </c>
      <c r="FW1692">
        <v>181</v>
      </c>
      <c r="FX1692">
        <v>8.9820645749568939E-2</v>
      </c>
      <c r="FY1692">
        <v>1</v>
      </c>
    </row>
    <row r="1693" spans="1:181" x14ac:dyDescent="0.2">
      <c r="A1693" t="s">
        <v>243</v>
      </c>
      <c r="B1693" t="s">
        <v>239</v>
      </c>
      <c r="C1693" t="s">
        <v>214</v>
      </c>
      <c r="D1693" t="s">
        <v>42</v>
      </c>
      <c r="E1693">
        <v>2020</v>
      </c>
      <c r="F1693" t="s">
        <v>225</v>
      </c>
      <c r="G1693" t="s">
        <v>245</v>
      </c>
      <c r="H1693">
        <v>190</v>
      </c>
      <c r="K1693">
        <v>15.501311302185059</v>
      </c>
      <c r="L1693">
        <v>14.837309837341309</v>
      </c>
      <c r="M1693">
        <v>14.377432823181152</v>
      </c>
      <c r="N1693">
        <v>14.646143913269043</v>
      </c>
      <c r="O1693">
        <v>15.338340759277344</v>
      </c>
      <c r="P1693">
        <v>16.127971649169922</v>
      </c>
      <c r="Q1693">
        <v>18.863483428955078</v>
      </c>
      <c r="R1693">
        <v>21.547369003295898</v>
      </c>
      <c r="S1693">
        <v>24.622932434082031</v>
      </c>
      <c r="T1693">
        <v>26.830808639526367</v>
      </c>
      <c r="U1693">
        <v>30.055606842041016</v>
      </c>
      <c r="V1693">
        <v>31.515649795532227</v>
      </c>
      <c r="W1693">
        <v>32.540550231933594</v>
      </c>
      <c r="X1693">
        <v>33.241386413574219</v>
      </c>
      <c r="Y1693">
        <v>33.370948791503906</v>
      </c>
      <c r="Z1693">
        <v>33.356758117675781</v>
      </c>
      <c r="AA1693">
        <v>33.356307983398437</v>
      </c>
      <c r="AB1693">
        <v>33.446067810058594</v>
      </c>
      <c r="AC1693">
        <v>32.388530731201172</v>
      </c>
      <c r="AD1693">
        <v>31.298370361328125</v>
      </c>
      <c r="AE1693">
        <v>29.357593536376953</v>
      </c>
      <c r="AF1693">
        <v>23.777069091796875</v>
      </c>
      <c r="AG1693">
        <v>19.014106750488281</v>
      </c>
      <c r="AH1693">
        <v>16.280967712402344</v>
      </c>
      <c r="AI1693">
        <v>-2.1951780319213867</v>
      </c>
      <c r="AJ1693">
        <v>-1.6903046369552612</v>
      </c>
      <c r="AK1693">
        <v>-1.3076058626174927</v>
      </c>
      <c r="AL1693">
        <v>-1.2283494472503662</v>
      </c>
      <c r="AM1693">
        <v>-1.2338454723358154</v>
      </c>
      <c r="AN1693">
        <v>-1.2649298906326294</v>
      </c>
      <c r="AO1693">
        <v>-1.3817164897918701</v>
      </c>
      <c r="AP1693">
        <v>-1.5033148527145386</v>
      </c>
      <c r="AQ1693">
        <v>-1.641761302947998</v>
      </c>
      <c r="AR1693">
        <v>-1.7664844989776611</v>
      </c>
      <c r="AS1693">
        <v>-1.9604126214981079</v>
      </c>
      <c r="AT1693">
        <v>-2.0548546314239502</v>
      </c>
      <c r="AU1693">
        <v>-0.72615730762481689</v>
      </c>
      <c r="AV1693">
        <v>5.055849552154541</v>
      </c>
      <c r="AW1693">
        <v>5.1091403961181641</v>
      </c>
      <c r="AX1693">
        <v>5.1631731986999512</v>
      </c>
      <c r="AY1693">
        <v>5.1932506561279297</v>
      </c>
      <c r="AZ1693">
        <v>5.1330537796020508</v>
      </c>
      <c r="BA1693">
        <v>-0.94522708654403687</v>
      </c>
      <c r="BB1693">
        <v>-0.91244757175445557</v>
      </c>
      <c r="BC1693">
        <v>-0.82770454883575439</v>
      </c>
      <c r="BD1693">
        <v>-0.61366063356399536</v>
      </c>
      <c r="BE1693">
        <v>-1.1097674369812012</v>
      </c>
      <c r="BF1693">
        <v>-1.5790718793869019</v>
      </c>
      <c r="BG1693">
        <v>-0.87239676713943481</v>
      </c>
      <c r="BH1693">
        <v>-0.67309027910232544</v>
      </c>
      <c r="BI1693">
        <v>-0.52667742967605591</v>
      </c>
      <c r="BJ1693">
        <v>-0.50799351930618286</v>
      </c>
      <c r="BK1693">
        <v>-0.52542585134506226</v>
      </c>
      <c r="BL1693">
        <v>-0.54656070470809937</v>
      </c>
      <c r="BM1693">
        <v>-0.6357148289680481</v>
      </c>
      <c r="BN1693">
        <v>-0.72503519058227539</v>
      </c>
      <c r="BO1693">
        <v>-0.81002366542816162</v>
      </c>
      <c r="BP1693">
        <v>-0.86953920125961304</v>
      </c>
      <c r="BQ1693">
        <v>-0.98951059579849243</v>
      </c>
      <c r="BR1693">
        <v>-1.0349037647247314</v>
      </c>
      <c r="BS1693">
        <v>6.3825778663158417E-2</v>
      </c>
      <c r="BT1693">
        <v>5.3999872207641602</v>
      </c>
      <c r="BU1693">
        <v>5.4432330131530762</v>
      </c>
      <c r="BV1693">
        <v>5.4847621917724609</v>
      </c>
      <c r="BW1693">
        <v>5.5098176002502441</v>
      </c>
      <c r="BX1693">
        <v>5.4598178863525391</v>
      </c>
      <c r="BY1693">
        <v>-0.16976915299892426</v>
      </c>
      <c r="BZ1693">
        <v>-0.55518603324890137</v>
      </c>
      <c r="CA1693">
        <v>-0.51581859588623047</v>
      </c>
      <c r="CB1693">
        <v>-0.40056696534156799</v>
      </c>
      <c r="CC1693">
        <v>-0.63834226131439209</v>
      </c>
      <c r="CD1693">
        <v>-0.89058095216751099</v>
      </c>
      <c r="CE1693">
        <v>4.375753179192543E-2</v>
      </c>
      <c r="CF1693">
        <v>3.1429246068000793E-2</v>
      </c>
      <c r="CG1693">
        <v>1.4191232621669769E-2</v>
      </c>
      <c r="CH1693">
        <v>-9.0772062540054321E-3</v>
      </c>
      <c r="CI1693">
        <v>-3.4776587039232254E-2</v>
      </c>
      <c r="CJ1693">
        <v>-4.9020446836948395E-2</v>
      </c>
      <c r="CK1693">
        <v>-0.11903639137744904</v>
      </c>
      <c r="CL1693">
        <v>-0.18600109219551086</v>
      </c>
      <c r="CM1693">
        <v>-0.23396466672420502</v>
      </c>
      <c r="CN1693">
        <v>-0.24831761419773102</v>
      </c>
      <c r="CO1693">
        <v>-0.31706681847572327</v>
      </c>
      <c r="CP1693">
        <v>-0.32848894596099854</v>
      </c>
      <c r="CQ1693">
        <v>0.61096566915512085</v>
      </c>
      <c r="CR1693">
        <v>5.638336181640625</v>
      </c>
      <c r="CS1693">
        <v>5.6746249198913574</v>
      </c>
      <c r="CT1693">
        <v>5.707493782043457</v>
      </c>
      <c r="CU1693">
        <v>5.7290706634521484</v>
      </c>
      <c r="CV1693">
        <v>5.686133861541748</v>
      </c>
      <c r="CW1693">
        <v>0.36731064319610596</v>
      </c>
      <c r="CX1693">
        <v>-0.30774781107902527</v>
      </c>
      <c r="CY1693">
        <v>-0.2998073399066925</v>
      </c>
      <c r="CZ1693">
        <v>-0.25297895073890686</v>
      </c>
      <c r="DA1693">
        <v>-0.31183463335037231</v>
      </c>
      <c r="DB1693">
        <v>-0.41373428702354431</v>
      </c>
      <c r="DC1693">
        <v>0.95991182327270508</v>
      </c>
      <c r="DD1693">
        <v>0.73594880104064941</v>
      </c>
      <c r="DE1693">
        <v>0.55505990982055664</v>
      </c>
      <c r="DF1693">
        <v>0.489839106798172</v>
      </c>
      <c r="DG1693">
        <v>0.45587268471717834</v>
      </c>
      <c r="DH1693">
        <v>0.44851982593536377</v>
      </c>
      <c r="DI1693">
        <v>0.39764204621315002</v>
      </c>
      <c r="DJ1693">
        <v>0.35303300619125366</v>
      </c>
      <c r="DK1693">
        <v>0.3420943021774292</v>
      </c>
      <c r="DL1693">
        <v>0.372903972864151</v>
      </c>
      <c r="DM1693">
        <v>0.3553769588470459</v>
      </c>
      <c r="DN1693">
        <v>0.37792587280273438</v>
      </c>
      <c r="DO1693">
        <v>1.1581056118011475</v>
      </c>
      <c r="DP1693">
        <v>5.8766851425170898</v>
      </c>
      <c r="DQ1693">
        <v>5.9060168266296387</v>
      </c>
      <c r="DR1693">
        <v>5.9302253723144531</v>
      </c>
      <c r="DS1693">
        <v>5.9483237266540527</v>
      </c>
      <c r="DT1693">
        <v>5.912449836730957</v>
      </c>
      <c r="DU1693">
        <v>0.90439045429229736</v>
      </c>
      <c r="DV1693">
        <v>-6.0309581458568573E-2</v>
      </c>
      <c r="DW1693">
        <v>-8.3796069025993347E-2</v>
      </c>
      <c r="DX1693">
        <v>-0.10539092868566513</v>
      </c>
      <c r="DY1693">
        <v>1.4673014171421528E-2</v>
      </c>
      <c r="DZ1693">
        <v>6.3112400472164154E-2</v>
      </c>
      <c r="EA1693">
        <v>2.2826931476593018</v>
      </c>
      <c r="EB1693">
        <v>1.7531630992889404</v>
      </c>
      <c r="EC1693">
        <v>1.3359884023666382</v>
      </c>
      <c r="ED1693">
        <v>1.2101950645446777</v>
      </c>
      <c r="EE1693">
        <v>1.1642923355102539</v>
      </c>
      <c r="EF1693">
        <v>1.166888952255249</v>
      </c>
      <c r="EG1693">
        <v>1.1436437368392944</v>
      </c>
      <c r="EH1693">
        <v>1.1313126087188721</v>
      </c>
      <c r="EI1693">
        <v>1.1738319396972656</v>
      </c>
      <c r="EJ1693">
        <v>1.2698493003845215</v>
      </c>
      <c r="EK1693">
        <v>1.3262789249420166</v>
      </c>
      <c r="EL1693">
        <v>1.3978766202926636</v>
      </c>
      <c r="EM1693">
        <v>1.9480886459350586</v>
      </c>
      <c r="EN1693">
        <v>6.220822811126709</v>
      </c>
      <c r="EO1693">
        <v>6.2401094436645508</v>
      </c>
      <c r="EP1693">
        <v>6.2518143653869629</v>
      </c>
      <c r="EQ1693">
        <v>6.2648906707763672</v>
      </c>
      <c r="ER1693">
        <v>6.2392139434814453</v>
      </c>
      <c r="ES1693">
        <v>1.679848313331604</v>
      </c>
      <c r="ET1693">
        <v>0.29695191979408264</v>
      </c>
      <c r="EU1693">
        <v>0.22808989882469177</v>
      </c>
      <c r="EV1693">
        <v>0.10770273953676224</v>
      </c>
      <c r="EW1693">
        <v>0.48609820008277893</v>
      </c>
      <c r="EX1693">
        <v>0.75160330533981323</v>
      </c>
      <c r="EY1693">
        <v>64.796173095703125</v>
      </c>
      <c r="EZ1693">
        <v>64.296035766601563</v>
      </c>
      <c r="FA1693">
        <v>64.051612854003906</v>
      </c>
      <c r="FB1693">
        <v>63.511154174804688</v>
      </c>
      <c r="FC1693">
        <v>63.129207611083984</v>
      </c>
      <c r="FD1693">
        <v>62.225242614746094</v>
      </c>
      <c r="FE1693">
        <v>62.535835266113281</v>
      </c>
      <c r="FF1693">
        <v>64.247238159179687</v>
      </c>
      <c r="FG1693">
        <v>67.810371398925781</v>
      </c>
      <c r="FH1693">
        <v>72.226264953613281</v>
      </c>
      <c r="FI1693">
        <v>75.49700927734375</v>
      </c>
      <c r="FJ1693">
        <v>77.539337158203125</v>
      </c>
      <c r="FK1693">
        <v>80.318115234375</v>
      </c>
      <c r="FL1693">
        <v>81.415168762207031</v>
      </c>
      <c r="FM1693">
        <v>81.298004150390625</v>
      </c>
      <c r="FN1693">
        <v>80.830223083496094</v>
      </c>
      <c r="FO1693">
        <v>80.762733459472656</v>
      </c>
      <c r="FP1693">
        <v>80.222053527832031</v>
      </c>
      <c r="FQ1693">
        <v>75.655120849609375</v>
      </c>
      <c r="FR1693">
        <v>71.639518737792969</v>
      </c>
      <c r="FS1693">
        <v>69.660903930664063</v>
      </c>
      <c r="FT1693">
        <v>67.977081298828125</v>
      </c>
      <c r="FU1693">
        <v>66.735252380371094</v>
      </c>
      <c r="FV1693">
        <v>65.785789489746094</v>
      </c>
      <c r="FW1693">
        <v>181</v>
      </c>
      <c r="FX1693">
        <v>8.9820645749568939E-2</v>
      </c>
      <c r="FY1693">
        <v>1</v>
      </c>
    </row>
    <row r="1694" spans="1:181" x14ac:dyDescent="0.2">
      <c r="A1694" t="s">
        <v>243</v>
      </c>
      <c r="B1694" t="s">
        <v>239</v>
      </c>
      <c r="C1694" t="s">
        <v>214</v>
      </c>
      <c r="D1694" t="s">
        <v>42</v>
      </c>
      <c r="E1694">
        <v>2021</v>
      </c>
      <c r="F1694" t="s">
        <v>225</v>
      </c>
      <c r="G1694" t="s">
        <v>245</v>
      </c>
      <c r="H1694">
        <v>190</v>
      </c>
      <c r="K1694">
        <v>15.501311302185059</v>
      </c>
      <c r="L1694">
        <v>14.837309837341309</v>
      </c>
      <c r="M1694">
        <v>14.377432823181152</v>
      </c>
      <c r="N1694">
        <v>14.646143913269043</v>
      </c>
      <c r="O1694">
        <v>15.338340759277344</v>
      </c>
      <c r="P1694">
        <v>16.127971649169922</v>
      </c>
      <c r="Q1694">
        <v>18.863483428955078</v>
      </c>
      <c r="R1694">
        <v>21.547369003295898</v>
      </c>
      <c r="S1694">
        <v>24.622932434082031</v>
      </c>
      <c r="T1694">
        <v>26.830808639526367</v>
      </c>
      <c r="U1694">
        <v>30.055606842041016</v>
      </c>
      <c r="V1694">
        <v>31.515649795532227</v>
      </c>
      <c r="W1694">
        <v>32.540550231933594</v>
      </c>
      <c r="X1694">
        <v>33.241386413574219</v>
      </c>
      <c r="Y1694">
        <v>33.370948791503906</v>
      </c>
      <c r="Z1694">
        <v>33.356758117675781</v>
      </c>
      <c r="AA1694">
        <v>33.356307983398437</v>
      </c>
      <c r="AB1694">
        <v>33.446067810058594</v>
      </c>
      <c r="AC1694">
        <v>32.388530731201172</v>
      </c>
      <c r="AD1694">
        <v>31.298370361328125</v>
      </c>
      <c r="AE1694">
        <v>29.357593536376953</v>
      </c>
      <c r="AF1694">
        <v>23.777069091796875</v>
      </c>
      <c r="AG1694">
        <v>19.014106750488281</v>
      </c>
      <c r="AH1694">
        <v>16.280967712402344</v>
      </c>
      <c r="AI1694">
        <v>-2.1951780319213867</v>
      </c>
      <c r="AJ1694">
        <v>-1.6903046369552612</v>
      </c>
      <c r="AK1694">
        <v>-1.3076058626174927</v>
      </c>
      <c r="AL1694">
        <v>-1.2283494472503662</v>
      </c>
      <c r="AM1694">
        <v>-1.2338454723358154</v>
      </c>
      <c r="AN1694">
        <v>-1.2649298906326294</v>
      </c>
      <c r="AO1694">
        <v>-1.3817164897918701</v>
      </c>
      <c r="AP1694">
        <v>-1.5033148527145386</v>
      </c>
      <c r="AQ1694">
        <v>-1.641761302947998</v>
      </c>
      <c r="AR1694">
        <v>-1.7664844989776611</v>
      </c>
      <c r="AS1694">
        <v>-1.9604126214981079</v>
      </c>
      <c r="AT1694">
        <v>-2.0548546314239502</v>
      </c>
      <c r="AU1694">
        <v>-0.72615730762481689</v>
      </c>
      <c r="AV1694">
        <v>5.055849552154541</v>
      </c>
      <c r="AW1694">
        <v>5.1091403961181641</v>
      </c>
      <c r="AX1694">
        <v>5.1631731986999512</v>
      </c>
      <c r="AY1694">
        <v>5.1932506561279297</v>
      </c>
      <c r="AZ1694">
        <v>5.1330537796020508</v>
      </c>
      <c r="BA1694">
        <v>-0.94522708654403687</v>
      </c>
      <c r="BB1694">
        <v>-0.91244757175445557</v>
      </c>
      <c r="BC1694">
        <v>-0.82770454883575439</v>
      </c>
      <c r="BD1694">
        <v>-0.61366063356399536</v>
      </c>
      <c r="BE1694">
        <v>-1.1097674369812012</v>
      </c>
      <c r="BF1694">
        <v>-1.5790718793869019</v>
      </c>
      <c r="BG1694">
        <v>-0.87239676713943481</v>
      </c>
      <c r="BH1694">
        <v>-0.67309027910232544</v>
      </c>
      <c r="BI1694">
        <v>-0.52667742967605591</v>
      </c>
      <c r="BJ1694">
        <v>-0.50799351930618286</v>
      </c>
      <c r="BK1694">
        <v>-0.52542585134506226</v>
      </c>
      <c r="BL1694">
        <v>-0.54656070470809937</v>
      </c>
      <c r="BM1694">
        <v>-0.6357148289680481</v>
      </c>
      <c r="BN1694">
        <v>-0.72503519058227539</v>
      </c>
      <c r="BO1694">
        <v>-0.81002366542816162</v>
      </c>
      <c r="BP1694">
        <v>-0.86953920125961304</v>
      </c>
      <c r="BQ1694">
        <v>-0.98951059579849243</v>
      </c>
      <c r="BR1694">
        <v>-1.0349037647247314</v>
      </c>
      <c r="BS1694">
        <v>6.3825778663158417E-2</v>
      </c>
      <c r="BT1694">
        <v>5.3999872207641602</v>
      </c>
      <c r="BU1694">
        <v>5.4432330131530762</v>
      </c>
      <c r="BV1694">
        <v>5.4847621917724609</v>
      </c>
      <c r="BW1694">
        <v>5.5098176002502441</v>
      </c>
      <c r="BX1694">
        <v>5.4598178863525391</v>
      </c>
      <c r="BY1694">
        <v>-0.16976915299892426</v>
      </c>
      <c r="BZ1694">
        <v>-0.55518603324890137</v>
      </c>
      <c r="CA1694">
        <v>-0.51581859588623047</v>
      </c>
      <c r="CB1694">
        <v>-0.40056696534156799</v>
      </c>
      <c r="CC1694">
        <v>-0.63834226131439209</v>
      </c>
      <c r="CD1694">
        <v>-0.89058095216751099</v>
      </c>
      <c r="CE1694">
        <v>4.375753179192543E-2</v>
      </c>
      <c r="CF1694">
        <v>3.1429246068000793E-2</v>
      </c>
      <c r="CG1694">
        <v>1.4191232621669769E-2</v>
      </c>
      <c r="CH1694">
        <v>-9.0772062540054321E-3</v>
      </c>
      <c r="CI1694">
        <v>-3.4776587039232254E-2</v>
      </c>
      <c r="CJ1694">
        <v>-4.9020446836948395E-2</v>
      </c>
      <c r="CK1694">
        <v>-0.11903639137744904</v>
      </c>
      <c r="CL1694">
        <v>-0.18600109219551086</v>
      </c>
      <c r="CM1694">
        <v>-0.23396466672420502</v>
      </c>
      <c r="CN1694">
        <v>-0.24831761419773102</v>
      </c>
      <c r="CO1694">
        <v>-0.31706681847572327</v>
      </c>
      <c r="CP1694">
        <v>-0.32848894596099854</v>
      </c>
      <c r="CQ1694">
        <v>0.61096566915512085</v>
      </c>
      <c r="CR1694">
        <v>5.638336181640625</v>
      </c>
      <c r="CS1694">
        <v>5.6746249198913574</v>
      </c>
      <c r="CT1694">
        <v>5.707493782043457</v>
      </c>
      <c r="CU1694">
        <v>5.7290706634521484</v>
      </c>
      <c r="CV1694">
        <v>5.686133861541748</v>
      </c>
      <c r="CW1694">
        <v>0.36731064319610596</v>
      </c>
      <c r="CX1694">
        <v>-0.30774781107902527</v>
      </c>
      <c r="CY1694">
        <v>-0.2998073399066925</v>
      </c>
      <c r="CZ1694">
        <v>-0.25297895073890686</v>
      </c>
      <c r="DA1694">
        <v>-0.31183463335037231</v>
      </c>
      <c r="DB1694">
        <v>-0.41373428702354431</v>
      </c>
      <c r="DC1694">
        <v>0.95991182327270508</v>
      </c>
      <c r="DD1694">
        <v>0.73594880104064941</v>
      </c>
      <c r="DE1694">
        <v>0.55505990982055664</v>
      </c>
      <c r="DF1694">
        <v>0.489839106798172</v>
      </c>
      <c r="DG1694">
        <v>0.45587268471717834</v>
      </c>
      <c r="DH1694">
        <v>0.44851982593536377</v>
      </c>
      <c r="DI1694">
        <v>0.39764204621315002</v>
      </c>
      <c r="DJ1694">
        <v>0.35303300619125366</v>
      </c>
      <c r="DK1694">
        <v>0.3420943021774292</v>
      </c>
      <c r="DL1694">
        <v>0.372903972864151</v>
      </c>
      <c r="DM1694">
        <v>0.3553769588470459</v>
      </c>
      <c r="DN1694">
        <v>0.37792587280273438</v>
      </c>
      <c r="DO1694">
        <v>1.1581056118011475</v>
      </c>
      <c r="DP1694">
        <v>5.8766851425170898</v>
      </c>
      <c r="DQ1694">
        <v>5.9060168266296387</v>
      </c>
      <c r="DR1694">
        <v>5.9302253723144531</v>
      </c>
      <c r="DS1694">
        <v>5.9483237266540527</v>
      </c>
      <c r="DT1694">
        <v>5.912449836730957</v>
      </c>
      <c r="DU1694">
        <v>0.90439045429229736</v>
      </c>
      <c r="DV1694">
        <v>-6.0309581458568573E-2</v>
      </c>
      <c r="DW1694">
        <v>-8.3796069025993347E-2</v>
      </c>
      <c r="DX1694">
        <v>-0.10539092868566513</v>
      </c>
      <c r="DY1694">
        <v>1.4673014171421528E-2</v>
      </c>
      <c r="DZ1694">
        <v>6.3112400472164154E-2</v>
      </c>
      <c r="EA1694">
        <v>2.2826931476593018</v>
      </c>
      <c r="EB1694">
        <v>1.7531630992889404</v>
      </c>
      <c r="EC1694">
        <v>1.3359884023666382</v>
      </c>
      <c r="ED1694">
        <v>1.2101950645446777</v>
      </c>
      <c r="EE1694">
        <v>1.1642923355102539</v>
      </c>
      <c r="EF1694">
        <v>1.166888952255249</v>
      </c>
      <c r="EG1694">
        <v>1.1436437368392944</v>
      </c>
      <c r="EH1694">
        <v>1.1313126087188721</v>
      </c>
      <c r="EI1694">
        <v>1.1738319396972656</v>
      </c>
      <c r="EJ1694">
        <v>1.2698493003845215</v>
      </c>
      <c r="EK1694">
        <v>1.3262789249420166</v>
      </c>
      <c r="EL1694">
        <v>1.3978766202926636</v>
      </c>
      <c r="EM1694">
        <v>1.9480886459350586</v>
      </c>
      <c r="EN1694">
        <v>6.220822811126709</v>
      </c>
      <c r="EO1694">
        <v>6.2401094436645508</v>
      </c>
      <c r="EP1694">
        <v>6.2518143653869629</v>
      </c>
      <c r="EQ1694">
        <v>6.2648906707763672</v>
      </c>
      <c r="ER1694">
        <v>6.2392139434814453</v>
      </c>
      <c r="ES1694">
        <v>1.679848313331604</v>
      </c>
      <c r="ET1694">
        <v>0.29695191979408264</v>
      </c>
      <c r="EU1694">
        <v>0.22808989882469177</v>
      </c>
      <c r="EV1694">
        <v>0.10770273953676224</v>
      </c>
      <c r="EW1694">
        <v>0.48609820008277893</v>
      </c>
      <c r="EX1694">
        <v>0.75160330533981323</v>
      </c>
      <c r="EY1694">
        <v>64.796173095703125</v>
      </c>
      <c r="EZ1694">
        <v>64.296035766601563</v>
      </c>
      <c r="FA1694">
        <v>64.051612854003906</v>
      </c>
      <c r="FB1694">
        <v>63.511154174804688</v>
      </c>
      <c r="FC1694">
        <v>63.129207611083984</v>
      </c>
      <c r="FD1694">
        <v>62.225242614746094</v>
      </c>
      <c r="FE1694">
        <v>62.535835266113281</v>
      </c>
      <c r="FF1694">
        <v>64.247238159179687</v>
      </c>
      <c r="FG1694">
        <v>67.810371398925781</v>
      </c>
      <c r="FH1694">
        <v>72.226264953613281</v>
      </c>
      <c r="FI1694">
        <v>75.49700927734375</v>
      </c>
      <c r="FJ1694">
        <v>77.539337158203125</v>
      </c>
      <c r="FK1694">
        <v>80.318115234375</v>
      </c>
      <c r="FL1694">
        <v>81.415168762207031</v>
      </c>
      <c r="FM1694">
        <v>81.298004150390625</v>
      </c>
      <c r="FN1694">
        <v>80.830223083496094</v>
      </c>
      <c r="FO1694">
        <v>80.762733459472656</v>
      </c>
      <c r="FP1694">
        <v>80.222053527832031</v>
      </c>
      <c r="FQ1694">
        <v>75.655120849609375</v>
      </c>
      <c r="FR1694">
        <v>71.639518737792969</v>
      </c>
      <c r="FS1694">
        <v>69.660903930664063</v>
      </c>
      <c r="FT1694">
        <v>67.977081298828125</v>
      </c>
      <c r="FU1694">
        <v>66.735252380371094</v>
      </c>
      <c r="FV1694">
        <v>65.785789489746094</v>
      </c>
      <c r="FW1694">
        <v>181</v>
      </c>
      <c r="FX1694">
        <v>8.9820645749568939E-2</v>
      </c>
      <c r="FY1694">
        <v>1</v>
      </c>
    </row>
    <row r="1695" spans="1:181" x14ac:dyDescent="0.2">
      <c r="A1695" t="s">
        <v>243</v>
      </c>
      <c r="B1695" t="s">
        <v>239</v>
      </c>
      <c r="C1695" t="s">
        <v>214</v>
      </c>
      <c r="D1695" t="s">
        <v>42</v>
      </c>
      <c r="E1695">
        <v>2022</v>
      </c>
      <c r="F1695" t="s">
        <v>225</v>
      </c>
      <c r="G1695" t="s">
        <v>245</v>
      </c>
      <c r="H1695">
        <v>190</v>
      </c>
      <c r="K1695">
        <v>15.501311302185059</v>
      </c>
      <c r="L1695">
        <v>14.837309837341309</v>
      </c>
      <c r="M1695">
        <v>14.377432823181152</v>
      </c>
      <c r="N1695">
        <v>14.646143913269043</v>
      </c>
      <c r="O1695">
        <v>15.338340759277344</v>
      </c>
      <c r="P1695">
        <v>16.127971649169922</v>
      </c>
      <c r="Q1695">
        <v>18.863483428955078</v>
      </c>
      <c r="R1695">
        <v>21.547369003295898</v>
      </c>
      <c r="S1695">
        <v>24.622932434082031</v>
      </c>
      <c r="T1695">
        <v>26.830808639526367</v>
      </c>
      <c r="U1695">
        <v>30.055606842041016</v>
      </c>
      <c r="V1695">
        <v>31.515649795532227</v>
      </c>
      <c r="W1695">
        <v>32.540550231933594</v>
      </c>
      <c r="X1695">
        <v>33.241386413574219</v>
      </c>
      <c r="Y1695">
        <v>33.370948791503906</v>
      </c>
      <c r="Z1695">
        <v>33.356758117675781</v>
      </c>
      <c r="AA1695">
        <v>33.356307983398437</v>
      </c>
      <c r="AB1695">
        <v>33.446067810058594</v>
      </c>
      <c r="AC1695">
        <v>32.388530731201172</v>
      </c>
      <c r="AD1695">
        <v>31.298370361328125</v>
      </c>
      <c r="AE1695">
        <v>29.357593536376953</v>
      </c>
      <c r="AF1695">
        <v>23.777069091796875</v>
      </c>
      <c r="AG1695">
        <v>19.014106750488281</v>
      </c>
      <c r="AH1695">
        <v>16.280967712402344</v>
      </c>
      <c r="AI1695">
        <v>-2.1951780319213867</v>
      </c>
      <c r="AJ1695">
        <v>-1.6903046369552612</v>
      </c>
      <c r="AK1695">
        <v>-1.3076058626174927</v>
      </c>
      <c r="AL1695">
        <v>-1.2283494472503662</v>
      </c>
      <c r="AM1695">
        <v>-1.2338454723358154</v>
      </c>
      <c r="AN1695">
        <v>-1.2649298906326294</v>
      </c>
      <c r="AO1695">
        <v>-1.3817164897918701</v>
      </c>
      <c r="AP1695">
        <v>-1.5033148527145386</v>
      </c>
      <c r="AQ1695">
        <v>-1.641761302947998</v>
      </c>
      <c r="AR1695">
        <v>-1.7664844989776611</v>
      </c>
      <c r="AS1695">
        <v>-1.9604126214981079</v>
      </c>
      <c r="AT1695">
        <v>-2.0548546314239502</v>
      </c>
      <c r="AU1695">
        <v>-0.72615730762481689</v>
      </c>
      <c r="AV1695">
        <v>5.055849552154541</v>
      </c>
      <c r="AW1695">
        <v>5.1091403961181641</v>
      </c>
      <c r="AX1695">
        <v>5.1631731986999512</v>
      </c>
      <c r="AY1695">
        <v>5.1932506561279297</v>
      </c>
      <c r="AZ1695">
        <v>5.1330537796020508</v>
      </c>
      <c r="BA1695">
        <v>-0.94522708654403687</v>
      </c>
      <c r="BB1695">
        <v>-0.91244757175445557</v>
      </c>
      <c r="BC1695">
        <v>-0.82770454883575439</v>
      </c>
      <c r="BD1695">
        <v>-0.61366063356399536</v>
      </c>
      <c r="BE1695">
        <v>-1.1097674369812012</v>
      </c>
      <c r="BF1695">
        <v>-1.5790718793869019</v>
      </c>
      <c r="BG1695">
        <v>-0.87239676713943481</v>
      </c>
      <c r="BH1695">
        <v>-0.67309027910232544</v>
      </c>
      <c r="BI1695">
        <v>-0.52667742967605591</v>
      </c>
      <c r="BJ1695">
        <v>-0.50799351930618286</v>
      </c>
      <c r="BK1695">
        <v>-0.52542585134506226</v>
      </c>
      <c r="BL1695">
        <v>-0.54656070470809937</v>
      </c>
      <c r="BM1695">
        <v>-0.6357148289680481</v>
      </c>
      <c r="BN1695">
        <v>-0.72503519058227539</v>
      </c>
      <c r="BO1695">
        <v>-0.81002366542816162</v>
      </c>
      <c r="BP1695">
        <v>-0.86953920125961304</v>
      </c>
      <c r="BQ1695">
        <v>-0.98951059579849243</v>
      </c>
      <c r="BR1695">
        <v>-1.0349037647247314</v>
      </c>
      <c r="BS1695">
        <v>6.3825778663158417E-2</v>
      </c>
      <c r="BT1695">
        <v>5.3999872207641602</v>
      </c>
      <c r="BU1695">
        <v>5.4432330131530762</v>
      </c>
      <c r="BV1695">
        <v>5.4847621917724609</v>
      </c>
      <c r="BW1695">
        <v>5.5098176002502441</v>
      </c>
      <c r="BX1695">
        <v>5.4598178863525391</v>
      </c>
      <c r="BY1695">
        <v>-0.16976915299892426</v>
      </c>
      <c r="BZ1695">
        <v>-0.55518603324890137</v>
      </c>
      <c r="CA1695">
        <v>-0.51581859588623047</v>
      </c>
      <c r="CB1695">
        <v>-0.40056696534156799</v>
      </c>
      <c r="CC1695">
        <v>-0.63834226131439209</v>
      </c>
      <c r="CD1695">
        <v>-0.89058095216751099</v>
      </c>
      <c r="CE1695">
        <v>4.375753179192543E-2</v>
      </c>
      <c r="CF1695">
        <v>3.1429246068000793E-2</v>
      </c>
      <c r="CG1695">
        <v>1.4191232621669769E-2</v>
      </c>
      <c r="CH1695">
        <v>-9.0772062540054321E-3</v>
      </c>
      <c r="CI1695">
        <v>-3.4776587039232254E-2</v>
      </c>
      <c r="CJ1695">
        <v>-4.9020446836948395E-2</v>
      </c>
      <c r="CK1695">
        <v>-0.11903639137744904</v>
      </c>
      <c r="CL1695">
        <v>-0.18600109219551086</v>
      </c>
      <c r="CM1695">
        <v>-0.23396466672420502</v>
      </c>
      <c r="CN1695">
        <v>-0.24831761419773102</v>
      </c>
      <c r="CO1695">
        <v>-0.31706681847572327</v>
      </c>
      <c r="CP1695">
        <v>-0.32848894596099854</v>
      </c>
      <c r="CQ1695">
        <v>0.61096566915512085</v>
      </c>
      <c r="CR1695">
        <v>5.638336181640625</v>
      </c>
      <c r="CS1695">
        <v>5.6746249198913574</v>
      </c>
      <c r="CT1695">
        <v>5.707493782043457</v>
      </c>
      <c r="CU1695">
        <v>5.7290706634521484</v>
      </c>
      <c r="CV1695">
        <v>5.686133861541748</v>
      </c>
      <c r="CW1695">
        <v>0.36731064319610596</v>
      </c>
      <c r="CX1695">
        <v>-0.30774781107902527</v>
      </c>
      <c r="CY1695">
        <v>-0.2998073399066925</v>
      </c>
      <c r="CZ1695">
        <v>-0.25297895073890686</v>
      </c>
      <c r="DA1695">
        <v>-0.31183463335037231</v>
      </c>
      <c r="DB1695">
        <v>-0.41373428702354431</v>
      </c>
      <c r="DC1695">
        <v>0.95991182327270508</v>
      </c>
      <c r="DD1695">
        <v>0.73594880104064941</v>
      </c>
      <c r="DE1695">
        <v>0.55505990982055664</v>
      </c>
      <c r="DF1695">
        <v>0.489839106798172</v>
      </c>
      <c r="DG1695">
        <v>0.45587268471717834</v>
      </c>
      <c r="DH1695">
        <v>0.44851982593536377</v>
      </c>
      <c r="DI1695">
        <v>0.39764204621315002</v>
      </c>
      <c r="DJ1695">
        <v>0.35303300619125366</v>
      </c>
      <c r="DK1695">
        <v>0.3420943021774292</v>
      </c>
      <c r="DL1695">
        <v>0.372903972864151</v>
      </c>
      <c r="DM1695">
        <v>0.3553769588470459</v>
      </c>
      <c r="DN1695">
        <v>0.37792587280273438</v>
      </c>
      <c r="DO1695">
        <v>1.1581056118011475</v>
      </c>
      <c r="DP1695">
        <v>5.8766851425170898</v>
      </c>
      <c r="DQ1695">
        <v>5.9060168266296387</v>
      </c>
      <c r="DR1695">
        <v>5.9302253723144531</v>
      </c>
      <c r="DS1695">
        <v>5.9483237266540527</v>
      </c>
      <c r="DT1695">
        <v>5.912449836730957</v>
      </c>
      <c r="DU1695">
        <v>0.90439045429229736</v>
      </c>
      <c r="DV1695">
        <v>-6.0309581458568573E-2</v>
      </c>
      <c r="DW1695">
        <v>-8.3796069025993347E-2</v>
      </c>
      <c r="DX1695">
        <v>-0.10539092868566513</v>
      </c>
      <c r="DY1695">
        <v>1.4673014171421528E-2</v>
      </c>
      <c r="DZ1695">
        <v>6.3112400472164154E-2</v>
      </c>
      <c r="EA1695">
        <v>2.2826931476593018</v>
      </c>
      <c r="EB1695">
        <v>1.7531630992889404</v>
      </c>
      <c r="EC1695">
        <v>1.3359884023666382</v>
      </c>
      <c r="ED1695">
        <v>1.2101950645446777</v>
      </c>
      <c r="EE1695">
        <v>1.1642923355102539</v>
      </c>
      <c r="EF1695">
        <v>1.166888952255249</v>
      </c>
      <c r="EG1695">
        <v>1.1436437368392944</v>
      </c>
      <c r="EH1695">
        <v>1.1313126087188721</v>
      </c>
      <c r="EI1695">
        <v>1.1738319396972656</v>
      </c>
      <c r="EJ1695">
        <v>1.2698493003845215</v>
      </c>
      <c r="EK1695">
        <v>1.3262789249420166</v>
      </c>
      <c r="EL1695">
        <v>1.3978766202926636</v>
      </c>
      <c r="EM1695">
        <v>1.9480886459350586</v>
      </c>
      <c r="EN1695">
        <v>6.220822811126709</v>
      </c>
      <c r="EO1695">
        <v>6.2401094436645508</v>
      </c>
      <c r="EP1695">
        <v>6.2518143653869629</v>
      </c>
      <c r="EQ1695">
        <v>6.2648906707763672</v>
      </c>
      <c r="ER1695">
        <v>6.2392139434814453</v>
      </c>
      <c r="ES1695">
        <v>1.679848313331604</v>
      </c>
      <c r="ET1695">
        <v>0.29695191979408264</v>
      </c>
      <c r="EU1695">
        <v>0.22808989882469177</v>
      </c>
      <c r="EV1695">
        <v>0.10770273953676224</v>
      </c>
      <c r="EW1695">
        <v>0.48609820008277893</v>
      </c>
      <c r="EX1695">
        <v>0.75160330533981323</v>
      </c>
      <c r="EY1695">
        <v>64.796173095703125</v>
      </c>
      <c r="EZ1695">
        <v>64.296035766601563</v>
      </c>
      <c r="FA1695">
        <v>64.051612854003906</v>
      </c>
      <c r="FB1695">
        <v>63.511154174804688</v>
      </c>
      <c r="FC1695">
        <v>63.129207611083984</v>
      </c>
      <c r="FD1695">
        <v>62.225242614746094</v>
      </c>
      <c r="FE1695">
        <v>62.535835266113281</v>
      </c>
      <c r="FF1695">
        <v>64.247238159179687</v>
      </c>
      <c r="FG1695">
        <v>67.810371398925781</v>
      </c>
      <c r="FH1695">
        <v>72.226264953613281</v>
      </c>
      <c r="FI1695">
        <v>75.49700927734375</v>
      </c>
      <c r="FJ1695">
        <v>77.539337158203125</v>
      </c>
      <c r="FK1695">
        <v>80.318115234375</v>
      </c>
      <c r="FL1695">
        <v>81.415168762207031</v>
      </c>
      <c r="FM1695">
        <v>81.298004150390625</v>
      </c>
      <c r="FN1695">
        <v>80.830223083496094</v>
      </c>
      <c r="FO1695">
        <v>80.762733459472656</v>
      </c>
      <c r="FP1695">
        <v>80.222053527832031</v>
      </c>
      <c r="FQ1695">
        <v>75.655120849609375</v>
      </c>
      <c r="FR1695">
        <v>71.639518737792969</v>
      </c>
      <c r="FS1695">
        <v>69.660903930664063</v>
      </c>
      <c r="FT1695">
        <v>67.977081298828125</v>
      </c>
      <c r="FU1695">
        <v>66.735252380371094</v>
      </c>
      <c r="FV1695">
        <v>65.785789489746094</v>
      </c>
      <c r="FW1695">
        <v>181</v>
      </c>
      <c r="FX1695">
        <v>8.9820645749568939E-2</v>
      </c>
      <c r="FY1695">
        <v>1</v>
      </c>
    </row>
    <row r="1696" spans="1:181" x14ac:dyDescent="0.2">
      <c r="A1696" t="s">
        <v>243</v>
      </c>
      <c r="B1696" t="s">
        <v>239</v>
      </c>
      <c r="C1696" t="s">
        <v>214</v>
      </c>
      <c r="D1696" t="s">
        <v>42</v>
      </c>
      <c r="E1696">
        <v>2023</v>
      </c>
      <c r="F1696" t="s">
        <v>225</v>
      </c>
      <c r="G1696" t="s">
        <v>245</v>
      </c>
      <c r="H1696">
        <v>190</v>
      </c>
      <c r="K1696">
        <v>15.501311302185059</v>
      </c>
      <c r="L1696">
        <v>14.837309837341309</v>
      </c>
      <c r="M1696">
        <v>14.377432823181152</v>
      </c>
      <c r="N1696">
        <v>14.646143913269043</v>
      </c>
      <c r="O1696">
        <v>15.338340759277344</v>
      </c>
      <c r="P1696">
        <v>16.127971649169922</v>
      </c>
      <c r="Q1696">
        <v>18.863483428955078</v>
      </c>
      <c r="R1696">
        <v>21.547369003295898</v>
      </c>
      <c r="S1696">
        <v>24.622932434082031</v>
      </c>
      <c r="T1696">
        <v>26.830808639526367</v>
      </c>
      <c r="U1696">
        <v>30.055606842041016</v>
      </c>
      <c r="V1696">
        <v>31.515649795532227</v>
      </c>
      <c r="W1696">
        <v>32.540550231933594</v>
      </c>
      <c r="X1696">
        <v>33.241386413574219</v>
      </c>
      <c r="Y1696">
        <v>33.370948791503906</v>
      </c>
      <c r="Z1696">
        <v>33.356758117675781</v>
      </c>
      <c r="AA1696">
        <v>33.356307983398437</v>
      </c>
      <c r="AB1696">
        <v>33.446067810058594</v>
      </c>
      <c r="AC1696">
        <v>32.388530731201172</v>
      </c>
      <c r="AD1696">
        <v>31.298370361328125</v>
      </c>
      <c r="AE1696">
        <v>29.357593536376953</v>
      </c>
      <c r="AF1696">
        <v>23.777069091796875</v>
      </c>
      <c r="AG1696">
        <v>19.014106750488281</v>
      </c>
      <c r="AH1696">
        <v>16.280967712402344</v>
      </c>
      <c r="AI1696">
        <v>-2.1951780319213867</v>
      </c>
      <c r="AJ1696">
        <v>-1.6903046369552612</v>
      </c>
      <c r="AK1696">
        <v>-1.3076058626174927</v>
      </c>
      <c r="AL1696">
        <v>-1.2283494472503662</v>
      </c>
      <c r="AM1696">
        <v>-1.2338454723358154</v>
      </c>
      <c r="AN1696">
        <v>-1.2649298906326294</v>
      </c>
      <c r="AO1696">
        <v>-1.3817164897918701</v>
      </c>
      <c r="AP1696">
        <v>-1.5033148527145386</v>
      </c>
      <c r="AQ1696">
        <v>-1.641761302947998</v>
      </c>
      <c r="AR1696">
        <v>-1.7664844989776611</v>
      </c>
      <c r="AS1696">
        <v>-1.9604126214981079</v>
      </c>
      <c r="AT1696">
        <v>-2.0548546314239502</v>
      </c>
      <c r="AU1696">
        <v>-0.72615730762481689</v>
      </c>
      <c r="AV1696">
        <v>5.055849552154541</v>
      </c>
      <c r="AW1696">
        <v>5.1091403961181641</v>
      </c>
      <c r="AX1696">
        <v>5.1631731986999512</v>
      </c>
      <c r="AY1696">
        <v>5.1932506561279297</v>
      </c>
      <c r="AZ1696">
        <v>5.1330537796020508</v>
      </c>
      <c r="BA1696">
        <v>-0.94522708654403687</v>
      </c>
      <c r="BB1696">
        <v>-0.91244757175445557</v>
      </c>
      <c r="BC1696">
        <v>-0.82770454883575439</v>
      </c>
      <c r="BD1696">
        <v>-0.61366063356399536</v>
      </c>
      <c r="BE1696">
        <v>-1.1097674369812012</v>
      </c>
      <c r="BF1696">
        <v>-1.5790718793869019</v>
      </c>
      <c r="BG1696">
        <v>-0.87239676713943481</v>
      </c>
      <c r="BH1696">
        <v>-0.67309027910232544</v>
      </c>
      <c r="BI1696">
        <v>-0.52667742967605591</v>
      </c>
      <c r="BJ1696">
        <v>-0.50799351930618286</v>
      </c>
      <c r="BK1696">
        <v>-0.52542585134506226</v>
      </c>
      <c r="BL1696">
        <v>-0.54656070470809937</v>
      </c>
      <c r="BM1696">
        <v>-0.6357148289680481</v>
      </c>
      <c r="BN1696">
        <v>-0.72503519058227539</v>
      </c>
      <c r="BO1696">
        <v>-0.81002366542816162</v>
      </c>
      <c r="BP1696">
        <v>-0.86953920125961304</v>
      </c>
      <c r="BQ1696">
        <v>-0.98951059579849243</v>
      </c>
      <c r="BR1696">
        <v>-1.0349037647247314</v>
      </c>
      <c r="BS1696">
        <v>6.3825778663158417E-2</v>
      </c>
      <c r="BT1696">
        <v>5.3999872207641602</v>
      </c>
      <c r="BU1696">
        <v>5.4432330131530762</v>
      </c>
      <c r="BV1696">
        <v>5.4847621917724609</v>
      </c>
      <c r="BW1696">
        <v>5.5098176002502441</v>
      </c>
      <c r="BX1696">
        <v>5.4598178863525391</v>
      </c>
      <c r="BY1696">
        <v>-0.16976915299892426</v>
      </c>
      <c r="BZ1696">
        <v>-0.55518603324890137</v>
      </c>
      <c r="CA1696">
        <v>-0.51581859588623047</v>
      </c>
      <c r="CB1696">
        <v>-0.40056696534156799</v>
      </c>
      <c r="CC1696">
        <v>-0.63834226131439209</v>
      </c>
      <c r="CD1696">
        <v>-0.89058095216751099</v>
      </c>
      <c r="CE1696">
        <v>4.375753179192543E-2</v>
      </c>
      <c r="CF1696">
        <v>3.1429246068000793E-2</v>
      </c>
      <c r="CG1696">
        <v>1.4191232621669769E-2</v>
      </c>
      <c r="CH1696">
        <v>-9.0772062540054321E-3</v>
      </c>
      <c r="CI1696">
        <v>-3.4776587039232254E-2</v>
      </c>
      <c r="CJ1696">
        <v>-4.9020446836948395E-2</v>
      </c>
      <c r="CK1696">
        <v>-0.11903639137744904</v>
      </c>
      <c r="CL1696">
        <v>-0.18600109219551086</v>
      </c>
      <c r="CM1696">
        <v>-0.23396466672420502</v>
      </c>
      <c r="CN1696">
        <v>-0.24831761419773102</v>
      </c>
      <c r="CO1696">
        <v>-0.31706681847572327</v>
      </c>
      <c r="CP1696">
        <v>-0.32848894596099854</v>
      </c>
      <c r="CQ1696">
        <v>0.61096566915512085</v>
      </c>
      <c r="CR1696">
        <v>5.638336181640625</v>
      </c>
      <c r="CS1696">
        <v>5.6746249198913574</v>
      </c>
      <c r="CT1696">
        <v>5.707493782043457</v>
      </c>
      <c r="CU1696">
        <v>5.7290706634521484</v>
      </c>
      <c r="CV1696">
        <v>5.686133861541748</v>
      </c>
      <c r="CW1696">
        <v>0.36731064319610596</v>
      </c>
      <c r="CX1696">
        <v>-0.30774781107902527</v>
      </c>
      <c r="CY1696">
        <v>-0.2998073399066925</v>
      </c>
      <c r="CZ1696">
        <v>-0.25297895073890686</v>
      </c>
      <c r="DA1696">
        <v>-0.31183463335037231</v>
      </c>
      <c r="DB1696">
        <v>-0.41373428702354431</v>
      </c>
      <c r="DC1696">
        <v>0.95991182327270508</v>
      </c>
      <c r="DD1696">
        <v>0.73594880104064941</v>
      </c>
      <c r="DE1696">
        <v>0.55505990982055664</v>
      </c>
      <c r="DF1696">
        <v>0.489839106798172</v>
      </c>
      <c r="DG1696">
        <v>0.45587268471717834</v>
      </c>
      <c r="DH1696">
        <v>0.44851982593536377</v>
      </c>
      <c r="DI1696">
        <v>0.39764204621315002</v>
      </c>
      <c r="DJ1696">
        <v>0.35303300619125366</v>
      </c>
      <c r="DK1696">
        <v>0.3420943021774292</v>
      </c>
      <c r="DL1696">
        <v>0.372903972864151</v>
      </c>
      <c r="DM1696">
        <v>0.3553769588470459</v>
      </c>
      <c r="DN1696">
        <v>0.37792587280273438</v>
      </c>
      <c r="DO1696">
        <v>1.1581056118011475</v>
      </c>
      <c r="DP1696">
        <v>5.8766851425170898</v>
      </c>
      <c r="DQ1696">
        <v>5.9060168266296387</v>
      </c>
      <c r="DR1696">
        <v>5.9302253723144531</v>
      </c>
      <c r="DS1696">
        <v>5.9483237266540527</v>
      </c>
      <c r="DT1696">
        <v>5.912449836730957</v>
      </c>
      <c r="DU1696">
        <v>0.90439045429229736</v>
      </c>
      <c r="DV1696">
        <v>-6.0309581458568573E-2</v>
      </c>
      <c r="DW1696">
        <v>-8.3796069025993347E-2</v>
      </c>
      <c r="DX1696">
        <v>-0.10539092868566513</v>
      </c>
      <c r="DY1696">
        <v>1.4673014171421528E-2</v>
      </c>
      <c r="DZ1696">
        <v>6.3112400472164154E-2</v>
      </c>
      <c r="EA1696">
        <v>2.2826931476593018</v>
      </c>
      <c r="EB1696">
        <v>1.7531630992889404</v>
      </c>
      <c r="EC1696">
        <v>1.3359884023666382</v>
      </c>
      <c r="ED1696">
        <v>1.2101950645446777</v>
      </c>
      <c r="EE1696">
        <v>1.1642923355102539</v>
      </c>
      <c r="EF1696">
        <v>1.166888952255249</v>
      </c>
      <c r="EG1696">
        <v>1.1436437368392944</v>
      </c>
      <c r="EH1696">
        <v>1.1313126087188721</v>
      </c>
      <c r="EI1696">
        <v>1.1738319396972656</v>
      </c>
      <c r="EJ1696">
        <v>1.2698493003845215</v>
      </c>
      <c r="EK1696">
        <v>1.3262789249420166</v>
      </c>
      <c r="EL1696">
        <v>1.3978766202926636</v>
      </c>
      <c r="EM1696">
        <v>1.9480886459350586</v>
      </c>
      <c r="EN1696">
        <v>6.220822811126709</v>
      </c>
      <c r="EO1696">
        <v>6.2401094436645508</v>
      </c>
      <c r="EP1696">
        <v>6.2518143653869629</v>
      </c>
      <c r="EQ1696">
        <v>6.2648906707763672</v>
      </c>
      <c r="ER1696">
        <v>6.2392139434814453</v>
      </c>
      <c r="ES1696">
        <v>1.679848313331604</v>
      </c>
      <c r="ET1696">
        <v>0.29695191979408264</v>
      </c>
      <c r="EU1696">
        <v>0.22808989882469177</v>
      </c>
      <c r="EV1696">
        <v>0.10770273953676224</v>
      </c>
      <c r="EW1696">
        <v>0.48609820008277893</v>
      </c>
      <c r="EX1696">
        <v>0.75160330533981323</v>
      </c>
      <c r="EY1696">
        <v>64.796173095703125</v>
      </c>
      <c r="EZ1696">
        <v>64.296035766601563</v>
      </c>
      <c r="FA1696">
        <v>64.051612854003906</v>
      </c>
      <c r="FB1696">
        <v>63.511154174804688</v>
      </c>
      <c r="FC1696">
        <v>63.129207611083984</v>
      </c>
      <c r="FD1696">
        <v>62.225242614746094</v>
      </c>
      <c r="FE1696">
        <v>62.535835266113281</v>
      </c>
      <c r="FF1696">
        <v>64.247238159179687</v>
      </c>
      <c r="FG1696">
        <v>67.810371398925781</v>
      </c>
      <c r="FH1696">
        <v>72.226264953613281</v>
      </c>
      <c r="FI1696">
        <v>75.49700927734375</v>
      </c>
      <c r="FJ1696">
        <v>77.539337158203125</v>
      </c>
      <c r="FK1696">
        <v>80.318115234375</v>
      </c>
      <c r="FL1696">
        <v>81.415168762207031</v>
      </c>
      <c r="FM1696">
        <v>81.298004150390625</v>
      </c>
      <c r="FN1696">
        <v>80.830223083496094</v>
      </c>
      <c r="FO1696">
        <v>80.762733459472656</v>
      </c>
      <c r="FP1696">
        <v>80.222053527832031</v>
      </c>
      <c r="FQ1696">
        <v>75.655120849609375</v>
      </c>
      <c r="FR1696">
        <v>71.639518737792969</v>
      </c>
      <c r="FS1696">
        <v>69.660903930664063</v>
      </c>
      <c r="FT1696">
        <v>67.977081298828125</v>
      </c>
      <c r="FU1696">
        <v>66.735252380371094</v>
      </c>
      <c r="FV1696">
        <v>65.785789489746094</v>
      </c>
      <c r="FW1696">
        <v>181</v>
      </c>
      <c r="FX1696">
        <v>8.9820645749568939E-2</v>
      </c>
      <c r="FY1696">
        <v>1</v>
      </c>
    </row>
    <row r="1697" spans="1:181" x14ac:dyDescent="0.2">
      <c r="A1697" t="s">
        <v>243</v>
      </c>
      <c r="B1697" t="s">
        <v>239</v>
      </c>
      <c r="C1697" t="s">
        <v>214</v>
      </c>
      <c r="D1697" t="s">
        <v>42</v>
      </c>
      <c r="E1697">
        <v>2024</v>
      </c>
      <c r="F1697" t="s">
        <v>225</v>
      </c>
      <c r="G1697" t="s">
        <v>245</v>
      </c>
      <c r="H1697">
        <v>190</v>
      </c>
      <c r="K1697">
        <v>15.501311302185059</v>
      </c>
      <c r="L1697">
        <v>14.837309837341309</v>
      </c>
      <c r="M1697">
        <v>14.377432823181152</v>
      </c>
      <c r="N1697">
        <v>14.646143913269043</v>
      </c>
      <c r="O1697">
        <v>15.338340759277344</v>
      </c>
      <c r="P1697">
        <v>16.127971649169922</v>
      </c>
      <c r="Q1697">
        <v>18.863483428955078</v>
      </c>
      <c r="R1697">
        <v>21.547369003295898</v>
      </c>
      <c r="S1697">
        <v>24.622932434082031</v>
      </c>
      <c r="T1697">
        <v>26.830808639526367</v>
      </c>
      <c r="U1697">
        <v>30.055606842041016</v>
      </c>
      <c r="V1697">
        <v>31.515649795532227</v>
      </c>
      <c r="W1697">
        <v>32.540550231933594</v>
      </c>
      <c r="X1697">
        <v>33.241386413574219</v>
      </c>
      <c r="Y1697">
        <v>33.370948791503906</v>
      </c>
      <c r="Z1697">
        <v>33.356758117675781</v>
      </c>
      <c r="AA1697">
        <v>33.356307983398437</v>
      </c>
      <c r="AB1697">
        <v>33.446067810058594</v>
      </c>
      <c r="AC1697">
        <v>32.388530731201172</v>
      </c>
      <c r="AD1697">
        <v>31.298370361328125</v>
      </c>
      <c r="AE1697">
        <v>29.357593536376953</v>
      </c>
      <c r="AF1697">
        <v>23.777069091796875</v>
      </c>
      <c r="AG1697">
        <v>19.014106750488281</v>
      </c>
      <c r="AH1697">
        <v>16.280967712402344</v>
      </c>
      <c r="AI1697">
        <v>-2.1951780319213867</v>
      </c>
      <c r="AJ1697">
        <v>-1.6903046369552612</v>
      </c>
      <c r="AK1697">
        <v>-1.3076058626174927</v>
      </c>
      <c r="AL1697">
        <v>-1.2283494472503662</v>
      </c>
      <c r="AM1697">
        <v>-1.2338454723358154</v>
      </c>
      <c r="AN1697">
        <v>-1.2649298906326294</v>
      </c>
      <c r="AO1697">
        <v>-1.3817164897918701</v>
      </c>
      <c r="AP1697">
        <v>-1.5033148527145386</v>
      </c>
      <c r="AQ1697">
        <v>-1.641761302947998</v>
      </c>
      <c r="AR1697">
        <v>-1.7664844989776611</v>
      </c>
      <c r="AS1697">
        <v>-1.9604126214981079</v>
      </c>
      <c r="AT1697">
        <v>-2.0548546314239502</v>
      </c>
      <c r="AU1697">
        <v>-0.72615730762481689</v>
      </c>
      <c r="AV1697">
        <v>5.055849552154541</v>
      </c>
      <c r="AW1697">
        <v>5.1091403961181641</v>
      </c>
      <c r="AX1697">
        <v>5.1631731986999512</v>
      </c>
      <c r="AY1697">
        <v>5.1932506561279297</v>
      </c>
      <c r="AZ1697">
        <v>5.1330537796020508</v>
      </c>
      <c r="BA1697">
        <v>-0.94522708654403687</v>
      </c>
      <c r="BB1697">
        <v>-0.91244757175445557</v>
      </c>
      <c r="BC1697">
        <v>-0.82770454883575439</v>
      </c>
      <c r="BD1697">
        <v>-0.61366063356399536</v>
      </c>
      <c r="BE1697">
        <v>-1.1097674369812012</v>
      </c>
      <c r="BF1697">
        <v>-1.5790718793869019</v>
      </c>
      <c r="BG1697">
        <v>-0.87239676713943481</v>
      </c>
      <c r="BH1697">
        <v>-0.67309027910232544</v>
      </c>
      <c r="BI1697">
        <v>-0.52667742967605591</v>
      </c>
      <c r="BJ1697">
        <v>-0.50799351930618286</v>
      </c>
      <c r="BK1697">
        <v>-0.52542585134506226</v>
      </c>
      <c r="BL1697">
        <v>-0.54656070470809937</v>
      </c>
      <c r="BM1697">
        <v>-0.6357148289680481</v>
      </c>
      <c r="BN1697">
        <v>-0.72503519058227539</v>
      </c>
      <c r="BO1697">
        <v>-0.81002366542816162</v>
      </c>
      <c r="BP1697">
        <v>-0.86953920125961304</v>
      </c>
      <c r="BQ1697">
        <v>-0.98951059579849243</v>
      </c>
      <c r="BR1697">
        <v>-1.0349037647247314</v>
      </c>
      <c r="BS1697">
        <v>6.3825778663158417E-2</v>
      </c>
      <c r="BT1697">
        <v>5.3999872207641602</v>
      </c>
      <c r="BU1697">
        <v>5.4432330131530762</v>
      </c>
      <c r="BV1697">
        <v>5.4847621917724609</v>
      </c>
      <c r="BW1697">
        <v>5.5098176002502441</v>
      </c>
      <c r="BX1697">
        <v>5.4598178863525391</v>
      </c>
      <c r="BY1697">
        <v>-0.16976915299892426</v>
      </c>
      <c r="BZ1697">
        <v>-0.55518603324890137</v>
      </c>
      <c r="CA1697">
        <v>-0.51581859588623047</v>
      </c>
      <c r="CB1697">
        <v>-0.40056696534156799</v>
      </c>
      <c r="CC1697">
        <v>-0.63834226131439209</v>
      </c>
      <c r="CD1697">
        <v>-0.89058095216751099</v>
      </c>
      <c r="CE1697">
        <v>4.375753179192543E-2</v>
      </c>
      <c r="CF1697">
        <v>3.1429246068000793E-2</v>
      </c>
      <c r="CG1697">
        <v>1.4191232621669769E-2</v>
      </c>
      <c r="CH1697">
        <v>-9.0772062540054321E-3</v>
      </c>
      <c r="CI1697">
        <v>-3.4776587039232254E-2</v>
      </c>
      <c r="CJ1697">
        <v>-4.9020446836948395E-2</v>
      </c>
      <c r="CK1697">
        <v>-0.11903639137744904</v>
      </c>
      <c r="CL1697">
        <v>-0.18600109219551086</v>
      </c>
      <c r="CM1697">
        <v>-0.23396466672420502</v>
      </c>
      <c r="CN1697">
        <v>-0.24831761419773102</v>
      </c>
      <c r="CO1697">
        <v>-0.31706681847572327</v>
      </c>
      <c r="CP1697">
        <v>-0.32848894596099854</v>
      </c>
      <c r="CQ1697">
        <v>0.61096566915512085</v>
      </c>
      <c r="CR1697">
        <v>5.638336181640625</v>
      </c>
      <c r="CS1697">
        <v>5.6746249198913574</v>
      </c>
      <c r="CT1697">
        <v>5.707493782043457</v>
      </c>
      <c r="CU1697">
        <v>5.7290706634521484</v>
      </c>
      <c r="CV1697">
        <v>5.686133861541748</v>
      </c>
      <c r="CW1697">
        <v>0.36731064319610596</v>
      </c>
      <c r="CX1697">
        <v>-0.30774781107902527</v>
      </c>
      <c r="CY1697">
        <v>-0.2998073399066925</v>
      </c>
      <c r="CZ1697">
        <v>-0.25297895073890686</v>
      </c>
      <c r="DA1697">
        <v>-0.31183463335037231</v>
      </c>
      <c r="DB1697">
        <v>-0.41373428702354431</v>
      </c>
      <c r="DC1697">
        <v>0.95991182327270508</v>
      </c>
      <c r="DD1697">
        <v>0.73594880104064941</v>
      </c>
      <c r="DE1697">
        <v>0.55505990982055664</v>
      </c>
      <c r="DF1697">
        <v>0.489839106798172</v>
      </c>
      <c r="DG1697">
        <v>0.45587268471717834</v>
      </c>
      <c r="DH1697">
        <v>0.44851982593536377</v>
      </c>
      <c r="DI1697">
        <v>0.39764204621315002</v>
      </c>
      <c r="DJ1697">
        <v>0.35303300619125366</v>
      </c>
      <c r="DK1697">
        <v>0.3420943021774292</v>
      </c>
      <c r="DL1697">
        <v>0.372903972864151</v>
      </c>
      <c r="DM1697">
        <v>0.3553769588470459</v>
      </c>
      <c r="DN1697">
        <v>0.37792587280273438</v>
      </c>
      <c r="DO1697">
        <v>1.1581056118011475</v>
      </c>
      <c r="DP1697">
        <v>5.8766851425170898</v>
      </c>
      <c r="DQ1697">
        <v>5.9060168266296387</v>
      </c>
      <c r="DR1697">
        <v>5.9302253723144531</v>
      </c>
      <c r="DS1697">
        <v>5.9483237266540527</v>
      </c>
      <c r="DT1697">
        <v>5.912449836730957</v>
      </c>
      <c r="DU1697">
        <v>0.90439045429229736</v>
      </c>
      <c r="DV1697">
        <v>-6.0309581458568573E-2</v>
      </c>
      <c r="DW1697">
        <v>-8.3796069025993347E-2</v>
      </c>
      <c r="DX1697">
        <v>-0.10539092868566513</v>
      </c>
      <c r="DY1697">
        <v>1.4673014171421528E-2</v>
      </c>
      <c r="DZ1697">
        <v>6.3112400472164154E-2</v>
      </c>
      <c r="EA1697">
        <v>2.2826931476593018</v>
      </c>
      <c r="EB1697">
        <v>1.7531630992889404</v>
      </c>
      <c r="EC1697">
        <v>1.3359884023666382</v>
      </c>
      <c r="ED1697">
        <v>1.2101950645446777</v>
      </c>
      <c r="EE1697">
        <v>1.1642923355102539</v>
      </c>
      <c r="EF1697">
        <v>1.166888952255249</v>
      </c>
      <c r="EG1697">
        <v>1.1436437368392944</v>
      </c>
      <c r="EH1697">
        <v>1.1313126087188721</v>
      </c>
      <c r="EI1697">
        <v>1.1738319396972656</v>
      </c>
      <c r="EJ1697">
        <v>1.2698493003845215</v>
      </c>
      <c r="EK1697">
        <v>1.3262789249420166</v>
      </c>
      <c r="EL1697">
        <v>1.3978766202926636</v>
      </c>
      <c r="EM1697">
        <v>1.9480886459350586</v>
      </c>
      <c r="EN1697">
        <v>6.220822811126709</v>
      </c>
      <c r="EO1697">
        <v>6.2401094436645508</v>
      </c>
      <c r="EP1697">
        <v>6.2518143653869629</v>
      </c>
      <c r="EQ1697">
        <v>6.2648906707763672</v>
      </c>
      <c r="ER1697">
        <v>6.2392139434814453</v>
      </c>
      <c r="ES1697">
        <v>1.679848313331604</v>
      </c>
      <c r="ET1697">
        <v>0.29695191979408264</v>
      </c>
      <c r="EU1697">
        <v>0.22808989882469177</v>
      </c>
      <c r="EV1697">
        <v>0.10770273953676224</v>
      </c>
      <c r="EW1697">
        <v>0.48609820008277893</v>
      </c>
      <c r="EX1697">
        <v>0.75160330533981323</v>
      </c>
      <c r="EY1697">
        <v>64.796173095703125</v>
      </c>
      <c r="EZ1697">
        <v>64.296035766601563</v>
      </c>
      <c r="FA1697">
        <v>64.051612854003906</v>
      </c>
      <c r="FB1697">
        <v>63.511154174804688</v>
      </c>
      <c r="FC1697">
        <v>63.129207611083984</v>
      </c>
      <c r="FD1697">
        <v>62.225242614746094</v>
      </c>
      <c r="FE1697">
        <v>62.535835266113281</v>
      </c>
      <c r="FF1697">
        <v>64.247238159179687</v>
      </c>
      <c r="FG1697">
        <v>67.810371398925781</v>
      </c>
      <c r="FH1697">
        <v>72.226264953613281</v>
      </c>
      <c r="FI1697">
        <v>75.49700927734375</v>
      </c>
      <c r="FJ1697">
        <v>77.539337158203125</v>
      </c>
      <c r="FK1697">
        <v>80.318115234375</v>
      </c>
      <c r="FL1697">
        <v>81.415168762207031</v>
      </c>
      <c r="FM1697">
        <v>81.298004150390625</v>
      </c>
      <c r="FN1697">
        <v>80.830223083496094</v>
      </c>
      <c r="FO1697">
        <v>80.762733459472656</v>
      </c>
      <c r="FP1697">
        <v>80.222053527832031</v>
      </c>
      <c r="FQ1697">
        <v>75.655120849609375</v>
      </c>
      <c r="FR1697">
        <v>71.639518737792969</v>
      </c>
      <c r="FS1697">
        <v>69.660903930664063</v>
      </c>
      <c r="FT1697">
        <v>67.977081298828125</v>
      </c>
      <c r="FU1697">
        <v>66.735252380371094</v>
      </c>
      <c r="FV1697">
        <v>65.785789489746094</v>
      </c>
      <c r="FW1697">
        <v>181</v>
      </c>
      <c r="FX1697">
        <v>8.9820645749568939E-2</v>
      </c>
      <c r="FY1697">
        <v>1</v>
      </c>
    </row>
    <row r="1698" spans="1:181" x14ac:dyDescent="0.2">
      <c r="A1698" t="s">
        <v>243</v>
      </c>
      <c r="B1698" t="s">
        <v>239</v>
      </c>
      <c r="C1698" t="s">
        <v>214</v>
      </c>
      <c r="D1698" t="s">
        <v>42</v>
      </c>
      <c r="E1698">
        <v>2025</v>
      </c>
      <c r="F1698" t="s">
        <v>225</v>
      </c>
      <c r="G1698" t="s">
        <v>245</v>
      </c>
      <c r="H1698">
        <v>190</v>
      </c>
      <c r="K1698">
        <v>15.501311302185059</v>
      </c>
      <c r="L1698">
        <v>14.837309837341309</v>
      </c>
      <c r="M1698">
        <v>14.377432823181152</v>
      </c>
      <c r="N1698">
        <v>14.646143913269043</v>
      </c>
      <c r="O1698">
        <v>15.338340759277344</v>
      </c>
      <c r="P1698">
        <v>16.127971649169922</v>
      </c>
      <c r="Q1698">
        <v>18.863483428955078</v>
      </c>
      <c r="R1698">
        <v>21.547369003295898</v>
      </c>
      <c r="S1698">
        <v>24.622932434082031</v>
      </c>
      <c r="T1698">
        <v>26.830808639526367</v>
      </c>
      <c r="U1698">
        <v>30.055606842041016</v>
      </c>
      <c r="V1698">
        <v>31.515649795532227</v>
      </c>
      <c r="W1698">
        <v>32.540550231933594</v>
      </c>
      <c r="X1698">
        <v>33.241386413574219</v>
      </c>
      <c r="Y1698">
        <v>33.370948791503906</v>
      </c>
      <c r="Z1698">
        <v>33.356758117675781</v>
      </c>
      <c r="AA1698">
        <v>33.356307983398437</v>
      </c>
      <c r="AB1698">
        <v>33.446067810058594</v>
      </c>
      <c r="AC1698">
        <v>32.388530731201172</v>
      </c>
      <c r="AD1698">
        <v>31.298370361328125</v>
      </c>
      <c r="AE1698">
        <v>29.357593536376953</v>
      </c>
      <c r="AF1698">
        <v>23.777069091796875</v>
      </c>
      <c r="AG1698">
        <v>19.014106750488281</v>
      </c>
      <c r="AH1698">
        <v>16.280967712402344</v>
      </c>
      <c r="AI1698">
        <v>-2.1951780319213867</v>
      </c>
      <c r="AJ1698">
        <v>-1.6903046369552612</v>
      </c>
      <c r="AK1698">
        <v>-1.3076058626174927</v>
      </c>
      <c r="AL1698">
        <v>-1.2283494472503662</v>
      </c>
      <c r="AM1698">
        <v>-1.2338454723358154</v>
      </c>
      <c r="AN1698">
        <v>-1.2649298906326294</v>
      </c>
      <c r="AO1698">
        <v>-1.3817164897918701</v>
      </c>
      <c r="AP1698">
        <v>-1.5033148527145386</v>
      </c>
      <c r="AQ1698">
        <v>-1.641761302947998</v>
      </c>
      <c r="AR1698">
        <v>-1.7664844989776611</v>
      </c>
      <c r="AS1698">
        <v>-1.9604126214981079</v>
      </c>
      <c r="AT1698">
        <v>-2.0548546314239502</v>
      </c>
      <c r="AU1698">
        <v>-0.72615730762481689</v>
      </c>
      <c r="AV1698">
        <v>5.055849552154541</v>
      </c>
      <c r="AW1698">
        <v>5.1091403961181641</v>
      </c>
      <c r="AX1698">
        <v>5.1631731986999512</v>
      </c>
      <c r="AY1698">
        <v>5.1932506561279297</v>
      </c>
      <c r="AZ1698">
        <v>5.1330537796020508</v>
      </c>
      <c r="BA1698">
        <v>-0.94522708654403687</v>
      </c>
      <c r="BB1698">
        <v>-0.91244757175445557</v>
      </c>
      <c r="BC1698">
        <v>-0.82770454883575439</v>
      </c>
      <c r="BD1698">
        <v>-0.61366063356399536</v>
      </c>
      <c r="BE1698">
        <v>-1.1097674369812012</v>
      </c>
      <c r="BF1698">
        <v>-1.5790718793869019</v>
      </c>
      <c r="BG1698">
        <v>-0.87239676713943481</v>
      </c>
      <c r="BH1698">
        <v>-0.67309027910232544</v>
      </c>
      <c r="BI1698">
        <v>-0.52667742967605591</v>
      </c>
      <c r="BJ1698">
        <v>-0.50799351930618286</v>
      </c>
      <c r="BK1698">
        <v>-0.52542585134506226</v>
      </c>
      <c r="BL1698">
        <v>-0.54656070470809937</v>
      </c>
      <c r="BM1698">
        <v>-0.6357148289680481</v>
      </c>
      <c r="BN1698">
        <v>-0.72503519058227539</v>
      </c>
      <c r="BO1698">
        <v>-0.81002366542816162</v>
      </c>
      <c r="BP1698">
        <v>-0.86953920125961304</v>
      </c>
      <c r="BQ1698">
        <v>-0.98951059579849243</v>
      </c>
      <c r="BR1698">
        <v>-1.0349037647247314</v>
      </c>
      <c r="BS1698">
        <v>6.3825778663158417E-2</v>
      </c>
      <c r="BT1698">
        <v>5.3999872207641602</v>
      </c>
      <c r="BU1698">
        <v>5.4432330131530762</v>
      </c>
      <c r="BV1698">
        <v>5.4847621917724609</v>
      </c>
      <c r="BW1698">
        <v>5.5098176002502441</v>
      </c>
      <c r="BX1698">
        <v>5.4598178863525391</v>
      </c>
      <c r="BY1698">
        <v>-0.16976915299892426</v>
      </c>
      <c r="BZ1698">
        <v>-0.55518603324890137</v>
      </c>
      <c r="CA1698">
        <v>-0.51581859588623047</v>
      </c>
      <c r="CB1698">
        <v>-0.40056696534156799</v>
      </c>
      <c r="CC1698">
        <v>-0.63834226131439209</v>
      </c>
      <c r="CD1698">
        <v>-0.89058095216751099</v>
      </c>
      <c r="CE1698">
        <v>4.375753179192543E-2</v>
      </c>
      <c r="CF1698">
        <v>3.1429246068000793E-2</v>
      </c>
      <c r="CG1698">
        <v>1.4191232621669769E-2</v>
      </c>
      <c r="CH1698">
        <v>-9.0772062540054321E-3</v>
      </c>
      <c r="CI1698">
        <v>-3.4776587039232254E-2</v>
      </c>
      <c r="CJ1698">
        <v>-4.9020446836948395E-2</v>
      </c>
      <c r="CK1698">
        <v>-0.11903639137744904</v>
      </c>
      <c r="CL1698">
        <v>-0.18600109219551086</v>
      </c>
      <c r="CM1698">
        <v>-0.23396466672420502</v>
      </c>
      <c r="CN1698">
        <v>-0.24831761419773102</v>
      </c>
      <c r="CO1698">
        <v>-0.31706681847572327</v>
      </c>
      <c r="CP1698">
        <v>-0.32848894596099854</v>
      </c>
      <c r="CQ1698">
        <v>0.61096566915512085</v>
      </c>
      <c r="CR1698">
        <v>5.638336181640625</v>
      </c>
      <c r="CS1698">
        <v>5.6746249198913574</v>
      </c>
      <c r="CT1698">
        <v>5.707493782043457</v>
      </c>
      <c r="CU1698">
        <v>5.7290706634521484</v>
      </c>
      <c r="CV1698">
        <v>5.686133861541748</v>
      </c>
      <c r="CW1698">
        <v>0.36731064319610596</v>
      </c>
      <c r="CX1698">
        <v>-0.30774781107902527</v>
      </c>
      <c r="CY1698">
        <v>-0.2998073399066925</v>
      </c>
      <c r="CZ1698">
        <v>-0.25297895073890686</v>
      </c>
      <c r="DA1698">
        <v>-0.31183463335037231</v>
      </c>
      <c r="DB1698">
        <v>-0.41373428702354431</v>
      </c>
      <c r="DC1698">
        <v>0.95991182327270508</v>
      </c>
      <c r="DD1698">
        <v>0.73594880104064941</v>
      </c>
      <c r="DE1698">
        <v>0.55505990982055664</v>
      </c>
      <c r="DF1698">
        <v>0.489839106798172</v>
      </c>
      <c r="DG1698">
        <v>0.45587268471717834</v>
      </c>
      <c r="DH1698">
        <v>0.44851982593536377</v>
      </c>
      <c r="DI1698">
        <v>0.39764204621315002</v>
      </c>
      <c r="DJ1698">
        <v>0.35303300619125366</v>
      </c>
      <c r="DK1698">
        <v>0.3420943021774292</v>
      </c>
      <c r="DL1698">
        <v>0.372903972864151</v>
      </c>
      <c r="DM1698">
        <v>0.3553769588470459</v>
      </c>
      <c r="DN1698">
        <v>0.37792587280273438</v>
      </c>
      <c r="DO1698">
        <v>1.1581056118011475</v>
      </c>
      <c r="DP1698">
        <v>5.8766851425170898</v>
      </c>
      <c r="DQ1698">
        <v>5.9060168266296387</v>
      </c>
      <c r="DR1698">
        <v>5.9302253723144531</v>
      </c>
      <c r="DS1698">
        <v>5.9483237266540527</v>
      </c>
      <c r="DT1698">
        <v>5.912449836730957</v>
      </c>
      <c r="DU1698">
        <v>0.90439045429229736</v>
      </c>
      <c r="DV1698">
        <v>-6.0309581458568573E-2</v>
      </c>
      <c r="DW1698">
        <v>-8.3796069025993347E-2</v>
      </c>
      <c r="DX1698">
        <v>-0.10539092868566513</v>
      </c>
      <c r="DY1698">
        <v>1.4673014171421528E-2</v>
      </c>
      <c r="DZ1698">
        <v>6.3112400472164154E-2</v>
      </c>
      <c r="EA1698">
        <v>2.2826931476593018</v>
      </c>
      <c r="EB1698">
        <v>1.7531630992889404</v>
      </c>
      <c r="EC1698">
        <v>1.3359884023666382</v>
      </c>
      <c r="ED1698">
        <v>1.2101950645446777</v>
      </c>
      <c r="EE1698">
        <v>1.1642923355102539</v>
      </c>
      <c r="EF1698">
        <v>1.166888952255249</v>
      </c>
      <c r="EG1698">
        <v>1.1436437368392944</v>
      </c>
      <c r="EH1698">
        <v>1.1313126087188721</v>
      </c>
      <c r="EI1698">
        <v>1.1738319396972656</v>
      </c>
      <c r="EJ1698">
        <v>1.2698493003845215</v>
      </c>
      <c r="EK1698">
        <v>1.3262789249420166</v>
      </c>
      <c r="EL1698">
        <v>1.3978766202926636</v>
      </c>
      <c r="EM1698">
        <v>1.9480886459350586</v>
      </c>
      <c r="EN1698">
        <v>6.220822811126709</v>
      </c>
      <c r="EO1698">
        <v>6.2401094436645508</v>
      </c>
      <c r="EP1698">
        <v>6.2518143653869629</v>
      </c>
      <c r="EQ1698">
        <v>6.2648906707763672</v>
      </c>
      <c r="ER1698">
        <v>6.2392139434814453</v>
      </c>
      <c r="ES1698">
        <v>1.679848313331604</v>
      </c>
      <c r="ET1698">
        <v>0.29695191979408264</v>
      </c>
      <c r="EU1698">
        <v>0.22808989882469177</v>
      </c>
      <c r="EV1698">
        <v>0.10770273953676224</v>
      </c>
      <c r="EW1698">
        <v>0.48609820008277893</v>
      </c>
      <c r="EX1698">
        <v>0.75160330533981323</v>
      </c>
      <c r="EY1698">
        <v>64.796173095703125</v>
      </c>
      <c r="EZ1698">
        <v>64.296035766601563</v>
      </c>
      <c r="FA1698">
        <v>64.051612854003906</v>
      </c>
      <c r="FB1698">
        <v>63.511154174804688</v>
      </c>
      <c r="FC1698">
        <v>63.129207611083984</v>
      </c>
      <c r="FD1698">
        <v>62.225242614746094</v>
      </c>
      <c r="FE1698">
        <v>62.535835266113281</v>
      </c>
      <c r="FF1698">
        <v>64.247238159179687</v>
      </c>
      <c r="FG1698">
        <v>67.810371398925781</v>
      </c>
      <c r="FH1698">
        <v>72.226264953613281</v>
      </c>
      <c r="FI1698">
        <v>75.49700927734375</v>
      </c>
      <c r="FJ1698">
        <v>77.539337158203125</v>
      </c>
      <c r="FK1698">
        <v>80.318115234375</v>
      </c>
      <c r="FL1698">
        <v>81.415168762207031</v>
      </c>
      <c r="FM1698">
        <v>81.298004150390625</v>
      </c>
      <c r="FN1698">
        <v>80.830223083496094</v>
      </c>
      <c r="FO1698">
        <v>80.762733459472656</v>
      </c>
      <c r="FP1698">
        <v>80.222053527832031</v>
      </c>
      <c r="FQ1698">
        <v>75.655120849609375</v>
      </c>
      <c r="FR1698">
        <v>71.639518737792969</v>
      </c>
      <c r="FS1698">
        <v>69.660903930664063</v>
      </c>
      <c r="FT1698">
        <v>67.977081298828125</v>
      </c>
      <c r="FU1698">
        <v>66.735252380371094</v>
      </c>
      <c r="FV1698">
        <v>65.785789489746094</v>
      </c>
      <c r="FW1698">
        <v>181</v>
      </c>
      <c r="FX1698">
        <v>8.9820645749568939E-2</v>
      </c>
      <c r="FY1698">
        <v>1</v>
      </c>
    </row>
    <row r="1699" spans="1:181" x14ac:dyDescent="0.2">
      <c r="A1699" t="s">
        <v>243</v>
      </c>
      <c r="B1699" t="s">
        <v>239</v>
      </c>
      <c r="C1699" t="s">
        <v>214</v>
      </c>
      <c r="D1699" t="s">
        <v>9</v>
      </c>
      <c r="E1699">
        <v>2015</v>
      </c>
      <c r="F1699" t="s">
        <v>225</v>
      </c>
      <c r="G1699" t="s">
        <v>245</v>
      </c>
      <c r="H1699">
        <v>178</v>
      </c>
      <c r="K1699">
        <v>16.375368118286133</v>
      </c>
      <c r="L1699">
        <v>15.750705718994141</v>
      </c>
      <c r="M1699">
        <v>15.314433097839355</v>
      </c>
      <c r="N1699">
        <v>15.536917686462402</v>
      </c>
      <c r="O1699">
        <v>16.249029159545898</v>
      </c>
      <c r="P1699">
        <v>17.156633377075195</v>
      </c>
      <c r="Q1699">
        <v>20.08723258972168</v>
      </c>
      <c r="R1699">
        <v>22.648942947387695</v>
      </c>
      <c r="S1699">
        <v>25.321878433227539</v>
      </c>
      <c r="T1699">
        <v>27.217372894287109</v>
      </c>
      <c r="U1699">
        <v>30.260772705078125</v>
      </c>
      <c r="V1699">
        <v>31.500377655029297</v>
      </c>
      <c r="W1699">
        <v>32.116947174072266</v>
      </c>
      <c r="X1699">
        <v>32.738834381103516</v>
      </c>
      <c r="Y1699">
        <v>33.029472351074219</v>
      </c>
      <c r="Z1699">
        <v>33.172576904296875</v>
      </c>
      <c r="AA1699">
        <v>33.099449157714844</v>
      </c>
      <c r="AB1699">
        <v>33.084327697753906</v>
      </c>
      <c r="AC1699">
        <v>32.5928955078125</v>
      </c>
      <c r="AD1699">
        <v>32.035041809082031</v>
      </c>
      <c r="AE1699">
        <v>29.847417831420898</v>
      </c>
      <c r="AF1699">
        <v>24.515594482421875</v>
      </c>
      <c r="AG1699">
        <v>19.886285781860352</v>
      </c>
      <c r="AH1699">
        <v>17.111536026000977</v>
      </c>
      <c r="AI1699">
        <v>-2.2282333374023437</v>
      </c>
      <c r="AJ1699">
        <v>-1.8138877153396606</v>
      </c>
      <c r="AK1699">
        <v>-1.4134300947189331</v>
      </c>
      <c r="AL1699">
        <v>-1.2936545610427856</v>
      </c>
      <c r="AM1699">
        <v>-1.2943820953369141</v>
      </c>
      <c r="AN1699">
        <v>-1.3278385400772095</v>
      </c>
      <c r="AO1699">
        <v>-1.460010290145874</v>
      </c>
      <c r="AP1699">
        <v>-1.5805045366287231</v>
      </c>
      <c r="AQ1699">
        <v>-1.6997926235198975</v>
      </c>
      <c r="AR1699">
        <v>-1.8075991868972778</v>
      </c>
      <c r="AS1699">
        <v>-1.9923919439315796</v>
      </c>
      <c r="AT1699">
        <v>-2.0762383937835693</v>
      </c>
      <c r="AU1699">
        <v>-0.75328338146209717</v>
      </c>
      <c r="AV1699">
        <v>4.8697400093078613</v>
      </c>
      <c r="AW1699">
        <v>4.9346389770507812</v>
      </c>
      <c r="AX1699">
        <v>5.0020990371704102</v>
      </c>
      <c r="AY1699">
        <v>5.0346198081970215</v>
      </c>
      <c r="AZ1699">
        <v>4.9759840965270996</v>
      </c>
      <c r="BA1699">
        <v>-0.98927611112594604</v>
      </c>
      <c r="BB1699">
        <v>-0.93869346380233765</v>
      </c>
      <c r="BC1699">
        <v>-0.84724599123001099</v>
      </c>
      <c r="BD1699">
        <v>-0.62833821773529053</v>
      </c>
      <c r="BE1699">
        <v>-1.0434974431991577</v>
      </c>
      <c r="BF1699">
        <v>-1.3956429958343506</v>
      </c>
      <c r="BG1699">
        <v>-0.89379912614822388</v>
      </c>
      <c r="BH1699">
        <v>-0.72955936193466187</v>
      </c>
      <c r="BI1699">
        <v>-0.5753408670425415</v>
      </c>
      <c r="BJ1699">
        <v>-0.53986918926239014</v>
      </c>
      <c r="BK1699">
        <v>-0.55527251958847046</v>
      </c>
      <c r="BL1699">
        <v>-0.57792186737060547</v>
      </c>
      <c r="BM1699">
        <v>-0.67473536729812622</v>
      </c>
      <c r="BN1699">
        <v>-0.76300066709518433</v>
      </c>
      <c r="BO1699">
        <v>-0.83804309368133545</v>
      </c>
      <c r="BP1699">
        <v>-0.889301598072052</v>
      </c>
      <c r="BQ1699">
        <v>-1.0038844347000122</v>
      </c>
      <c r="BR1699">
        <v>-1.0440294742584229</v>
      </c>
      <c r="BS1699">
        <v>3.6079537123441696E-2</v>
      </c>
      <c r="BT1699">
        <v>5.2125945091247559</v>
      </c>
      <c r="BU1699">
        <v>5.2681007385253906</v>
      </c>
      <c r="BV1699">
        <v>5.3233599662780762</v>
      </c>
      <c r="BW1699">
        <v>5.3511562347412109</v>
      </c>
      <c r="BX1699">
        <v>5.3025479316711426</v>
      </c>
      <c r="BY1699">
        <v>-0.19721433520317078</v>
      </c>
      <c r="BZ1699">
        <v>-0.56634503602981567</v>
      </c>
      <c r="CA1699">
        <v>-0.52128374576568604</v>
      </c>
      <c r="CB1699">
        <v>-0.40413418412208557</v>
      </c>
      <c r="CC1699">
        <v>-0.59910982847213745</v>
      </c>
      <c r="CD1699">
        <v>-0.78196102380752563</v>
      </c>
      <c r="CE1699">
        <v>3.0425991863012314E-2</v>
      </c>
      <c r="CF1699">
        <v>2.1443227306008339E-2</v>
      </c>
      <c r="CG1699">
        <v>5.1172589883208275E-3</v>
      </c>
      <c r="CH1699">
        <v>-1.7799751833081245E-2</v>
      </c>
      <c r="CI1699">
        <v>-4.336756095290184E-2</v>
      </c>
      <c r="CJ1699">
        <v>-5.8531917631626129E-2</v>
      </c>
      <c r="CK1699">
        <v>-0.13085627555847168</v>
      </c>
      <c r="CL1699">
        <v>-0.19679997861385345</v>
      </c>
      <c r="CM1699">
        <v>-0.24119797348976135</v>
      </c>
      <c r="CN1699">
        <v>-0.25329151749610901</v>
      </c>
      <c r="CO1699">
        <v>-0.31924706697463989</v>
      </c>
      <c r="CP1699">
        <v>-0.32912465929985046</v>
      </c>
      <c r="CQ1699">
        <v>0.58278989791870117</v>
      </c>
      <c r="CR1699">
        <v>5.4500541687011719</v>
      </c>
      <c r="CS1699">
        <v>5.4990553855895996</v>
      </c>
      <c r="CT1699">
        <v>5.5458641052246094</v>
      </c>
      <c r="CU1699">
        <v>5.5703883171081543</v>
      </c>
      <c r="CV1699">
        <v>5.5287246704101563</v>
      </c>
      <c r="CW1699">
        <v>0.35136523842811584</v>
      </c>
      <c r="CX1699">
        <v>-0.3084576427936554</v>
      </c>
      <c r="CY1699">
        <v>-0.29552331566810608</v>
      </c>
      <c r="CZ1699">
        <v>-0.24885112047195435</v>
      </c>
      <c r="DA1699">
        <v>-0.2913283109664917</v>
      </c>
      <c r="DB1699">
        <v>-0.35692667961120605</v>
      </c>
      <c r="DC1699">
        <v>0.9546511173248291</v>
      </c>
      <c r="DD1699">
        <v>0.77244579792022705</v>
      </c>
      <c r="DE1699">
        <v>0.58557534217834473</v>
      </c>
      <c r="DF1699">
        <v>0.50426971912384033</v>
      </c>
      <c r="DG1699">
        <v>0.46853742003440857</v>
      </c>
      <c r="DH1699">
        <v>0.4608580470085144</v>
      </c>
      <c r="DI1699">
        <v>0.41302278637886047</v>
      </c>
      <c r="DJ1699">
        <v>0.36940068006515503</v>
      </c>
      <c r="DK1699">
        <v>0.35564714670181274</v>
      </c>
      <c r="DL1699">
        <v>0.38271856307983398</v>
      </c>
      <c r="DM1699">
        <v>0.36539027094841003</v>
      </c>
      <c r="DN1699">
        <v>0.38578009605407715</v>
      </c>
      <c r="DO1699">
        <v>1.1295002698898315</v>
      </c>
      <c r="DP1699">
        <v>5.6875138282775879</v>
      </c>
      <c r="DQ1699">
        <v>5.7300100326538086</v>
      </c>
      <c r="DR1699">
        <v>5.7683682441711426</v>
      </c>
      <c r="DS1699">
        <v>5.7896203994750977</v>
      </c>
      <c r="DT1699">
        <v>5.7549014091491699</v>
      </c>
      <c r="DU1699">
        <v>0.89994484186172485</v>
      </c>
      <c r="DV1699">
        <v>-5.0570264458656311E-2</v>
      </c>
      <c r="DW1699">
        <v>-6.9762863218784332E-2</v>
      </c>
      <c r="DX1699">
        <v>-9.3568071722984314E-2</v>
      </c>
      <c r="DY1699">
        <v>1.6453193500638008E-2</v>
      </c>
      <c r="DZ1699">
        <v>6.8107642233371735E-2</v>
      </c>
      <c r="EA1699">
        <v>2.2890853881835938</v>
      </c>
      <c r="EB1699">
        <v>1.8567742109298706</v>
      </c>
      <c r="EC1699">
        <v>1.4236646890640259</v>
      </c>
      <c r="ED1699">
        <v>1.2580550909042358</v>
      </c>
      <c r="EE1699">
        <v>1.2076469659805298</v>
      </c>
      <c r="EF1699">
        <v>1.2107746601104736</v>
      </c>
      <c r="EG1699">
        <v>1.1982977390289307</v>
      </c>
      <c r="EH1699">
        <v>1.1869045495986938</v>
      </c>
      <c r="EI1699">
        <v>1.2173967361450195</v>
      </c>
      <c r="EJ1699">
        <v>1.301016092300415</v>
      </c>
      <c r="EK1699">
        <v>1.3538978099822998</v>
      </c>
      <c r="EL1699">
        <v>1.4179890155792236</v>
      </c>
      <c r="EM1699">
        <v>1.9188631772994995</v>
      </c>
      <c r="EN1699">
        <v>6.0303683280944824</v>
      </c>
      <c r="EO1699">
        <v>6.063471794128418</v>
      </c>
      <c r="EP1699">
        <v>6.0896291732788086</v>
      </c>
      <c r="EQ1699">
        <v>6.1061568260192871</v>
      </c>
      <c r="ER1699">
        <v>6.0814652442932129</v>
      </c>
      <c r="ES1699">
        <v>1.6920065879821777</v>
      </c>
      <c r="ET1699">
        <v>0.32177814841270447</v>
      </c>
      <c r="EU1699">
        <v>0.25619938969612122</v>
      </c>
      <c r="EV1699">
        <v>0.13063599169254303</v>
      </c>
      <c r="EW1699">
        <v>0.46084079146385193</v>
      </c>
      <c r="EX1699">
        <v>0.68178969621658325</v>
      </c>
      <c r="EY1699">
        <v>67.254745483398437</v>
      </c>
      <c r="EZ1699">
        <v>66.999221801757813</v>
      </c>
      <c r="FA1699">
        <v>66.554977416992188</v>
      </c>
      <c r="FB1699">
        <v>66.231269836425781</v>
      </c>
      <c r="FC1699">
        <v>65.908607482910156</v>
      </c>
      <c r="FD1699">
        <v>65.935508728027344</v>
      </c>
      <c r="FE1699">
        <v>66.4283447265625</v>
      </c>
      <c r="FF1699">
        <v>67.596359252929687</v>
      </c>
      <c r="FG1699">
        <v>70.321464538574219</v>
      </c>
      <c r="FH1699">
        <v>73.658554077148438</v>
      </c>
      <c r="FI1699">
        <v>76.985679626464844</v>
      </c>
      <c r="FJ1699">
        <v>78.329299926757812</v>
      </c>
      <c r="FK1699">
        <v>79.346992492675781</v>
      </c>
      <c r="FL1699">
        <v>80.34173583984375</v>
      </c>
      <c r="FM1699">
        <v>80.997329711914063</v>
      </c>
      <c r="FN1699">
        <v>81.212387084960938</v>
      </c>
      <c r="FO1699">
        <v>80.913619995117188</v>
      </c>
      <c r="FP1699">
        <v>79.977836608886719</v>
      </c>
      <c r="FQ1699">
        <v>77.381233215332031</v>
      </c>
      <c r="FR1699">
        <v>74.901092529296875</v>
      </c>
      <c r="FS1699">
        <v>72.604225158691406</v>
      </c>
      <c r="FT1699">
        <v>71.683036804199219</v>
      </c>
      <c r="FU1699">
        <v>70.616554260253906</v>
      </c>
      <c r="FV1699">
        <v>69.990837097167969</v>
      </c>
      <c r="FW1699">
        <v>181</v>
      </c>
      <c r="FX1699">
        <v>8.9820645749568939E-2</v>
      </c>
      <c r="FY1699">
        <v>1</v>
      </c>
    </row>
    <row r="1700" spans="1:181" x14ac:dyDescent="0.2">
      <c r="A1700" t="s">
        <v>243</v>
      </c>
      <c r="B1700" t="s">
        <v>239</v>
      </c>
      <c r="C1700" t="s">
        <v>214</v>
      </c>
      <c r="D1700" t="s">
        <v>9</v>
      </c>
      <c r="E1700">
        <v>2016</v>
      </c>
      <c r="F1700" t="s">
        <v>225</v>
      </c>
      <c r="G1700" t="s">
        <v>245</v>
      </c>
      <c r="H1700">
        <v>190</v>
      </c>
      <c r="K1700">
        <v>17.479326248168945</v>
      </c>
      <c r="L1700">
        <v>16.812551498413086</v>
      </c>
      <c r="M1700">
        <v>16.346866607666016</v>
      </c>
      <c r="N1700">
        <v>16.5843505859375</v>
      </c>
      <c r="O1700">
        <v>17.34446907043457</v>
      </c>
      <c r="P1700">
        <v>18.313259124755859</v>
      </c>
      <c r="Q1700">
        <v>21.441429138183594</v>
      </c>
      <c r="R1700">
        <v>24.175838470458984</v>
      </c>
      <c r="S1700">
        <v>27.028970718383789</v>
      </c>
      <c r="T1700">
        <v>29.052253723144531</v>
      </c>
      <c r="U1700">
        <v>32.300823211669922</v>
      </c>
      <c r="V1700">
        <v>33.623996734619141</v>
      </c>
      <c r="W1700">
        <v>34.282135009765625</v>
      </c>
      <c r="X1700">
        <v>34.945945739746094</v>
      </c>
      <c r="Y1700">
        <v>35.256179809570313</v>
      </c>
      <c r="Z1700">
        <v>35.408931732177734</v>
      </c>
      <c r="AA1700">
        <v>35.33087158203125</v>
      </c>
      <c r="AB1700">
        <v>35.314731597900391</v>
      </c>
      <c r="AC1700">
        <v>34.790168762207031</v>
      </c>
      <c r="AD1700">
        <v>34.194705963134766</v>
      </c>
      <c r="AE1700">
        <v>31.859603881835938</v>
      </c>
      <c r="AF1700">
        <v>26.168331146240234</v>
      </c>
      <c r="AG1700">
        <v>21.226934432983398</v>
      </c>
      <c r="AH1700">
        <v>18.26512336730957</v>
      </c>
      <c r="AI1700">
        <v>-2.3010752201080322</v>
      </c>
      <c r="AJ1700">
        <v>-1.8732982873916626</v>
      </c>
      <c r="AK1700">
        <v>-1.4601216316223145</v>
      </c>
      <c r="AL1700">
        <v>-1.3371595144271851</v>
      </c>
      <c r="AM1700">
        <v>-1.3387869596481323</v>
      </c>
      <c r="AN1700">
        <v>-1.3738723993301392</v>
      </c>
      <c r="AO1700">
        <v>-1.5129042863845825</v>
      </c>
      <c r="AP1700">
        <v>-1.6396528482437134</v>
      </c>
      <c r="AQ1700">
        <v>-1.7644175291061401</v>
      </c>
      <c r="AR1700">
        <v>-1.8762128353118896</v>
      </c>
      <c r="AS1700">
        <v>-2.0693926811218262</v>
      </c>
      <c r="AT1700">
        <v>-2.1563577651977539</v>
      </c>
      <c r="AU1700">
        <v>-0.75829589366912842</v>
      </c>
      <c r="AV1700">
        <v>5.2179179191589355</v>
      </c>
      <c r="AW1700">
        <v>5.286646842956543</v>
      </c>
      <c r="AX1700">
        <v>5.3579473495483398</v>
      </c>
      <c r="AY1700">
        <v>5.3923864364624023</v>
      </c>
      <c r="AZ1700">
        <v>5.3303790092468262</v>
      </c>
      <c r="BA1700">
        <v>-1.0100415945053101</v>
      </c>
      <c r="BB1700">
        <v>-0.98038578033447266</v>
      </c>
      <c r="BC1700">
        <v>-0.88546299934387207</v>
      </c>
      <c r="BD1700">
        <v>-0.65769773721694946</v>
      </c>
      <c r="BE1700">
        <v>-1.0880780220031738</v>
      </c>
      <c r="BF1700">
        <v>-1.4541473388671875</v>
      </c>
      <c r="BG1700">
        <v>-0.92239350080490112</v>
      </c>
      <c r="BH1700">
        <v>-0.75301557779312134</v>
      </c>
      <c r="BI1700">
        <v>-0.59424281120300293</v>
      </c>
      <c r="BJ1700">
        <v>-0.55838000774383545</v>
      </c>
      <c r="BK1700">
        <v>-0.57516998052597046</v>
      </c>
      <c r="BL1700">
        <v>-0.59908992052078247</v>
      </c>
      <c r="BM1700">
        <v>-0.7015911340713501</v>
      </c>
      <c r="BN1700">
        <v>-0.79504215717315674</v>
      </c>
      <c r="BO1700">
        <v>-0.87409394979476929</v>
      </c>
      <c r="BP1700">
        <v>-0.92746633291244507</v>
      </c>
      <c r="BQ1700">
        <v>-1.0481079816818237</v>
      </c>
      <c r="BR1700">
        <v>-1.0899225473403931</v>
      </c>
      <c r="BS1700">
        <v>5.7240821421146393E-2</v>
      </c>
      <c r="BT1700">
        <v>5.5721402168273926</v>
      </c>
      <c r="BU1700">
        <v>5.6311655044555664</v>
      </c>
      <c r="BV1700">
        <v>5.6898603439331055</v>
      </c>
      <c r="BW1700">
        <v>5.7194185256958008</v>
      </c>
      <c r="BX1700">
        <v>5.6677708625793457</v>
      </c>
      <c r="BY1700">
        <v>-0.19171661138534546</v>
      </c>
      <c r="BZ1700">
        <v>-0.59569096565246582</v>
      </c>
      <c r="CA1700">
        <v>-0.54869246482849121</v>
      </c>
      <c r="CB1700">
        <v>-0.4260595440864563</v>
      </c>
      <c r="CC1700">
        <v>-0.62895536422729492</v>
      </c>
      <c r="CD1700">
        <v>-0.82011681795120239</v>
      </c>
      <c r="CE1700">
        <v>3.2477181404829025E-2</v>
      </c>
      <c r="CF1700">
        <v>2.288883738219738E-2</v>
      </c>
      <c r="CG1700">
        <v>5.4622427560389042E-3</v>
      </c>
      <c r="CH1700">
        <v>-1.89997348934412E-2</v>
      </c>
      <c r="CI1700">
        <v>-4.6291213482618332E-2</v>
      </c>
      <c r="CJ1700">
        <v>-6.2477890402078629E-2</v>
      </c>
      <c r="CK1700">
        <v>-0.13967804610729218</v>
      </c>
      <c r="CL1700">
        <v>-0.21006739139556885</v>
      </c>
      <c r="CM1700">
        <v>-0.25745850801467896</v>
      </c>
      <c r="CN1700">
        <v>-0.2703673243522644</v>
      </c>
      <c r="CO1700">
        <v>-0.34076935052871704</v>
      </c>
      <c r="CP1700">
        <v>-0.35131284594535828</v>
      </c>
      <c r="CQ1700">
        <v>0.62207907438278198</v>
      </c>
      <c r="CR1700">
        <v>5.8174738883972168</v>
      </c>
      <c r="CS1700">
        <v>5.8697781562805176</v>
      </c>
      <c r="CT1700">
        <v>5.9197425842285156</v>
      </c>
      <c r="CU1700">
        <v>5.9459199905395508</v>
      </c>
      <c r="CV1700">
        <v>5.9014472961425781</v>
      </c>
      <c r="CW1700">
        <v>0.375052809715271</v>
      </c>
      <c r="CX1700">
        <v>-0.32925254106521606</v>
      </c>
      <c r="CY1700">
        <v>-0.31544622778892517</v>
      </c>
      <c r="CZ1700">
        <v>-0.26562759280204773</v>
      </c>
      <c r="DA1700">
        <v>-0.31096839904785156</v>
      </c>
      <c r="DB1700">
        <v>-0.38098913431167603</v>
      </c>
      <c r="DC1700">
        <v>0.98734784126281738</v>
      </c>
      <c r="DD1700">
        <v>0.7987932562828064</v>
      </c>
      <c r="DE1700">
        <v>0.60516726970672607</v>
      </c>
      <c r="DF1700">
        <v>0.52038055658340454</v>
      </c>
      <c r="DG1700">
        <v>0.48258757591247559</v>
      </c>
      <c r="DH1700">
        <v>0.47413411736488342</v>
      </c>
      <c r="DI1700">
        <v>0.42223501205444336</v>
      </c>
      <c r="DJ1700">
        <v>0.37490737438201904</v>
      </c>
      <c r="DK1700">
        <v>0.35917693376541138</v>
      </c>
      <c r="DL1700">
        <v>0.38673165440559387</v>
      </c>
      <c r="DM1700">
        <v>0.36656928062438965</v>
      </c>
      <c r="DN1700">
        <v>0.3872968852519989</v>
      </c>
      <c r="DO1700">
        <v>1.1869173049926758</v>
      </c>
      <c r="DP1700">
        <v>6.062807559967041</v>
      </c>
      <c r="DQ1700">
        <v>6.1083908081054687</v>
      </c>
      <c r="DR1700">
        <v>6.1496248245239258</v>
      </c>
      <c r="DS1700">
        <v>6.1724214553833008</v>
      </c>
      <c r="DT1700">
        <v>6.1351237297058105</v>
      </c>
      <c r="DU1700">
        <v>0.94182223081588745</v>
      </c>
      <c r="DV1700">
        <v>-6.2814094126224518E-2</v>
      </c>
      <c r="DW1700">
        <v>-8.2199983298778534E-2</v>
      </c>
      <c r="DX1700">
        <v>-0.10519565641880035</v>
      </c>
      <c r="DY1700">
        <v>7.018576841801405E-3</v>
      </c>
      <c r="DZ1700">
        <v>5.8138519525527954E-2</v>
      </c>
      <c r="EA1700">
        <v>2.3660295009613037</v>
      </c>
      <c r="EB1700">
        <v>1.9190759658813477</v>
      </c>
      <c r="EC1700">
        <v>1.4710460901260376</v>
      </c>
      <c r="ED1700">
        <v>1.2991600036621094</v>
      </c>
      <c r="EE1700">
        <v>1.2462044954299927</v>
      </c>
      <c r="EF1700">
        <v>1.2489166259765625</v>
      </c>
      <c r="EG1700">
        <v>1.2335482835769653</v>
      </c>
      <c r="EH1700">
        <v>1.2195180654525757</v>
      </c>
      <c r="EI1700">
        <v>1.2495005130767822</v>
      </c>
      <c r="EJ1700">
        <v>1.3354781866073608</v>
      </c>
      <c r="EK1700">
        <v>1.3878539800643921</v>
      </c>
      <c r="EL1700">
        <v>1.4537320137023926</v>
      </c>
      <c r="EM1700">
        <v>2.0024540424346924</v>
      </c>
      <c r="EN1700">
        <v>6.417029857635498</v>
      </c>
      <c r="EO1700">
        <v>6.4529094696044922</v>
      </c>
      <c r="EP1700">
        <v>6.4815378189086914</v>
      </c>
      <c r="EQ1700">
        <v>6.4994535446166992</v>
      </c>
      <c r="ER1700">
        <v>6.4725155830383301</v>
      </c>
      <c r="ES1700">
        <v>1.7601472139358521</v>
      </c>
      <c r="ET1700">
        <v>0.32188069820404053</v>
      </c>
      <c r="EU1700">
        <v>0.25457054376602173</v>
      </c>
      <c r="EV1700">
        <v>0.12644258141517639</v>
      </c>
      <c r="EW1700">
        <v>0.46614125370979309</v>
      </c>
      <c r="EX1700">
        <v>0.69216912984848022</v>
      </c>
      <c r="EY1700">
        <v>67.254745483398437</v>
      </c>
      <c r="EZ1700">
        <v>66.999221801757813</v>
      </c>
      <c r="FA1700">
        <v>66.554977416992188</v>
      </c>
      <c r="FB1700">
        <v>66.231269836425781</v>
      </c>
      <c r="FC1700">
        <v>65.908607482910156</v>
      </c>
      <c r="FD1700">
        <v>65.935508728027344</v>
      </c>
      <c r="FE1700">
        <v>66.4283447265625</v>
      </c>
      <c r="FF1700">
        <v>67.596359252929687</v>
      </c>
      <c r="FG1700">
        <v>70.321464538574219</v>
      </c>
      <c r="FH1700">
        <v>73.658554077148438</v>
      </c>
      <c r="FI1700">
        <v>76.985679626464844</v>
      </c>
      <c r="FJ1700">
        <v>78.329299926757812</v>
      </c>
      <c r="FK1700">
        <v>79.346992492675781</v>
      </c>
      <c r="FL1700">
        <v>80.34173583984375</v>
      </c>
      <c r="FM1700">
        <v>80.997329711914063</v>
      </c>
      <c r="FN1700">
        <v>81.212387084960938</v>
      </c>
      <c r="FO1700">
        <v>80.913619995117188</v>
      </c>
      <c r="FP1700">
        <v>79.977836608886719</v>
      </c>
      <c r="FQ1700">
        <v>77.381233215332031</v>
      </c>
      <c r="FR1700">
        <v>74.901092529296875</v>
      </c>
      <c r="FS1700">
        <v>72.604225158691406</v>
      </c>
      <c r="FT1700">
        <v>71.683036804199219</v>
      </c>
      <c r="FU1700">
        <v>70.616554260253906</v>
      </c>
      <c r="FV1700">
        <v>69.990837097167969</v>
      </c>
      <c r="FW1700">
        <v>181</v>
      </c>
      <c r="FX1700">
        <v>8.9820645749568939E-2</v>
      </c>
      <c r="FY1700">
        <v>1</v>
      </c>
    </row>
    <row r="1701" spans="1:181" x14ac:dyDescent="0.2">
      <c r="A1701" t="s">
        <v>243</v>
      </c>
      <c r="B1701" t="s">
        <v>239</v>
      </c>
      <c r="C1701" t="s">
        <v>214</v>
      </c>
      <c r="D1701" t="s">
        <v>9</v>
      </c>
      <c r="E1701">
        <v>2017</v>
      </c>
      <c r="F1701" t="s">
        <v>225</v>
      </c>
      <c r="G1701" t="s">
        <v>245</v>
      </c>
      <c r="H1701">
        <v>190</v>
      </c>
      <c r="K1701">
        <v>17.479326248168945</v>
      </c>
      <c r="L1701">
        <v>16.812551498413086</v>
      </c>
      <c r="M1701">
        <v>16.346866607666016</v>
      </c>
      <c r="N1701">
        <v>16.5843505859375</v>
      </c>
      <c r="O1701">
        <v>17.34446907043457</v>
      </c>
      <c r="P1701">
        <v>18.313259124755859</v>
      </c>
      <c r="Q1701">
        <v>21.441429138183594</v>
      </c>
      <c r="R1701">
        <v>24.175838470458984</v>
      </c>
      <c r="S1701">
        <v>27.028970718383789</v>
      </c>
      <c r="T1701">
        <v>29.052253723144531</v>
      </c>
      <c r="U1701">
        <v>32.300823211669922</v>
      </c>
      <c r="V1701">
        <v>33.623996734619141</v>
      </c>
      <c r="W1701">
        <v>34.282135009765625</v>
      </c>
      <c r="X1701">
        <v>34.945945739746094</v>
      </c>
      <c r="Y1701">
        <v>35.256179809570313</v>
      </c>
      <c r="Z1701">
        <v>35.408931732177734</v>
      </c>
      <c r="AA1701">
        <v>35.33087158203125</v>
      </c>
      <c r="AB1701">
        <v>35.314731597900391</v>
      </c>
      <c r="AC1701">
        <v>34.790168762207031</v>
      </c>
      <c r="AD1701">
        <v>34.194705963134766</v>
      </c>
      <c r="AE1701">
        <v>31.859603881835938</v>
      </c>
      <c r="AF1701">
        <v>26.168331146240234</v>
      </c>
      <c r="AG1701">
        <v>21.226934432983398</v>
      </c>
      <c r="AH1701">
        <v>18.26512336730957</v>
      </c>
      <c r="AI1701">
        <v>-2.3010752201080322</v>
      </c>
      <c r="AJ1701">
        <v>-1.8732982873916626</v>
      </c>
      <c r="AK1701">
        <v>-1.4601216316223145</v>
      </c>
      <c r="AL1701">
        <v>-1.3371595144271851</v>
      </c>
      <c r="AM1701">
        <v>-1.3387869596481323</v>
      </c>
      <c r="AN1701">
        <v>-1.3738723993301392</v>
      </c>
      <c r="AO1701">
        <v>-1.5129042863845825</v>
      </c>
      <c r="AP1701">
        <v>-1.6396528482437134</v>
      </c>
      <c r="AQ1701">
        <v>-1.7644175291061401</v>
      </c>
      <c r="AR1701">
        <v>-1.8762128353118896</v>
      </c>
      <c r="AS1701">
        <v>-2.0693926811218262</v>
      </c>
      <c r="AT1701">
        <v>-2.1563577651977539</v>
      </c>
      <c r="AU1701">
        <v>-0.75829589366912842</v>
      </c>
      <c r="AV1701">
        <v>5.2179179191589355</v>
      </c>
      <c r="AW1701">
        <v>5.286646842956543</v>
      </c>
      <c r="AX1701">
        <v>5.3579473495483398</v>
      </c>
      <c r="AY1701">
        <v>5.3923864364624023</v>
      </c>
      <c r="AZ1701">
        <v>5.3303790092468262</v>
      </c>
      <c r="BA1701">
        <v>-1.0100415945053101</v>
      </c>
      <c r="BB1701">
        <v>-0.98038578033447266</v>
      </c>
      <c r="BC1701">
        <v>-0.88546299934387207</v>
      </c>
      <c r="BD1701">
        <v>-0.65769773721694946</v>
      </c>
      <c r="BE1701">
        <v>-1.0880780220031738</v>
      </c>
      <c r="BF1701">
        <v>-1.4541473388671875</v>
      </c>
      <c r="BG1701">
        <v>-0.92239350080490112</v>
      </c>
      <c r="BH1701">
        <v>-0.75301557779312134</v>
      </c>
      <c r="BI1701">
        <v>-0.59424281120300293</v>
      </c>
      <c r="BJ1701">
        <v>-0.55838000774383545</v>
      </c>
      <c r="BK1701">
        <v>-0.57516998052597046</v>
      </c>
      <c r="BL1701">
        <v>-0.59908992052078247</v>
      </c>
      <c r="BM1701">
        <v>-0.7015911340713501</v>
      </c>
      <c r="BN1701">
        <v>-0.79504215717315674</v>
      </c>
      <c r="BO1701">
        <v>-0.87409394979476929</v>
      </c>
      <c r="BP1701">
        <v>-0.92746633291244507</v>
      </c>
      <c r="BQ1701">
        <v>-1.0481079816818237</v>
      </c>
      <c r="BR1701">
        <v>-1.0899225473403931</v>
      </c>
      <c r="BS1701">
        <v>5.7240821421146393E-2</v>
      </c>
      <c r="BT1701">
        <v>5.5721402168273926</v>
      </c>
      <c r="BU1701">
        <v>5.6311655044555664</v>
      </c>
      <c r="BV1701">
        <v>5.6898603439331055</v>
      </c>
      <c r="BW1701">
        <v>5.7194185256958008</v>
      </c>
      <c r="BX1701">
        <v>5.6677708625793457</v>
      </c>
      <c r="BY1701">
        <v>-0.19171661138534546</v>
      </c>
      <c r="BZ1701">
        <v>-0.59569096565246582</v>
      </c>
      <c r="CA1701">
        <v>-0.54869246482849121</v>
      </c>
      <c r="CB1701">
        <v>-0.4260595440864563</v>
      </c>
      <c r="CC1701">
        <v>-0.62895536422729492</v>
      </c>
      <c r="CD1701">
        <v>-0.82011681795120239</v>
      </c>
      <c r="CE1701">
        <v>3.2477181404829025E-2</v>
      </c>
      <c r="CF1701">
        <v>2.288883738219738E-2</v>
      </c>
      <c r="CG1701">
        <v>5.4622427560389042E-3</v>
      </c>
      <c r="CH1701">
        <v>-1.89997348934412E-2</v>
      </c>
      <c r="CI1701">
        <v>-4.6291213482618332E-2</v>
      </c>
      <c r="CJ1701">
        <v>-6.2477890402078629E-2</v>
      </c>
      <c r="CK1701">
        <v>-0.13967804610729218</v>
      </c>
      <c r="CL1701">
        <v>-0.21006739139556885</v>
      </c>
      <c r="CM1701">
        <v>-0.25745850801467896</v>
      </c>
      <c r="CN1701">
        <v>-0.2703673243522644</v>
      </c>
      <c r="CO1701">
        <v>-0.34076935052871704</v>
      </c>
      <c r="CP1701">
        <v>-0.35131284594535828</v>
      </c>
      <c r="CQ1701">
        <v>0.62207907438278198</v>
      </c>
      <c r="CR1701">
        <v>5.8174738883972168</v>
      </c>
      <c r="CS1701">
        <v>5.8697781562805176</v>
      </c>
      <c r="CT1701">
        <v>5.9197425842285156</v>
      </c>
      <c r="CU1701">
        <v>5.9459199905395508</v>
      </c>
      <c r="CV1701">
        <v>5.9014472961425781</v>
      </c>
      <c r="CW1701">
        <v>0.375052809715271</v>
      </c>
      <c r="CX1701">
        <v>-0.32925254106521606</v>
      </c>
      <c r="CY1701">
        <v>-0.31544622778892517</v>
      </c>
      <c r="CZ1701">
        <v>-0.26562759280204773</v>
      </c>
      <c r="DA1701">
        <v>-0.31096839904785156</v>
      </c>
      <c r="DB1701">
        <v>-0.38098913431167603</v>
      </c>
      <c r="DC1701">
        <v>0.98734784126281738</v>
      </c>
      <c r="DD1701">
        <v>0.7987932562828064</v>
      </c>
      <c r="DE1701">
        <v>0.60516726970672607</v>
      </c>
      <c r="DF1701">
        <v>0.52038055658340454</v>
      </c>
      <c r="DG1701">
        <v>0.48258757591247559</v>
      </c>
      <c r="DH1701">
        <v>0.47413411736488342</v>
      </c>
      <c r="DI1701">
        <v>0.42223501205444336</v>
      </c>
      <c r="DJ1701">
        <v>0.37490737438201904</v>
      </c>
      <c r="DK1701">
        <v>0.35917693376541138</v>
      </c>
      <c r="DL1701">
        <v>0.38673165440559387</v>
      </c>
      <c r="DM1701">
        <v>0.36656928062438965</v>
      </c>
      <c r="DN1701">
        <v>0.3872968852519989</v>
      </c>
      <c r="DO1701">
        <v>1.1869173049926758</v>
      </c>
      <c r="DP1701">
        <v>6.062807559967041</v>
      </c>
      <c r="DQ1701">
        <v>6.1083908081054687</v>
      </c>
      <c r="DR1701">
        <v>6.1496248245239258</v>
      </c>
      <c r="DS1701">
        <v>6.1724214553833008</v>
      </c>
      <c r="DT1701">
        <v>6.1351237297058105</v>
      </c>
      <c r="DU1701">
        <v>0.94182223081588745</v>
      </c>
      <c r="DV1701">
        <v>-6.2814094126224518E-2</v>
      </c>
      <c r="DW1701">
        <v>-8.2199983298778534E-2</v>
      </c>
      <c r="DX1701">
        <v>-0.10519565641880035</v>
      </c>
      <c r="DY1701">
        <v>7.018576841801405E-3</v>
      </c>
      <c r="DZ1701">
        <v>5.8138519525527954E-2</v>
      </c>
      <c r="EA1701">
        <v>2.3660295009613037</v>
      </c>
      <c r="EB1701">
        <v>1.9190759658813477</v>
      </c>
      <c r="EC1701">
        <v>1.4710460901260376</v>
      </c>
      <c r="ED1701">
        <v>1.2991600036621094</v>
      </c>
      <c r="EE1701">
        <v>1.2462044954299927</v>
      </c>
      <c r="EF1701">
        <v>1.2489166259765625</v>
      </c>
      <c r="EG1701">
        <v>1.2335482835769653</v>
      </c>
      <c r="EH1701">
        <v>1.2195180654525757</v>
      </c>
      <c r="EI1701">
        <v>1.2495005130767822</v>
      </c>
      <c r="EJ1701">
        <v>1.3354781866073608</v>
      </c>
      <c r="EK1701">
        <v>1.3878539800643921</v>
      </c>
      <c r="EL1701">
        <v>1.4537320137023926</v>
      </c>
      <c r="EM1701">
        <v>2.0024540424346924</v>
      </c>
      <c r="EN1701">
        <v>6.417029857635498</v>
      </c>
      <c r="EO1701">
        <v>6.4529094696044922</v>
      </c>
      <c r="EP1701">
        <v>6.4815378189086914</v>
      </c>
      <c r="EQ1701">
        <v>6.4994535446166992</v>
      </c>
      <c r="ER1701">
        <v>6.4725155830383301</v>
      </c>
      <c r="ES1701">
        <v>1.7601472139358521</v>
      </c>
      <c r="ET1701">
        <v>0.32188069820404053</v>
      </c>
      <c r="EU1701">
        <v>0.25457054376602173</v>
      </c>
      <c r="EV1701">
        <v>0.12644258141517639</v>
      </c>
      <c r="EW1701">
        <v>0.46614125370979309</v>
      </c>
      <c r="EX1701">
        <v>0.69216912984848022</v>
      </c>
      <c r="EY1701">
        <v>67.254745483398437</v>
      </c>
      <c r="EZ1701">
        <v>66.999221801757813</v>
      </c>
      <c r="FA1701">
        <v>66.554977416992188</v>
      </c>
      <c r="FB1701">
        <v>66.231269836425781</v>
      </c>
      <c r="FC1701">
        <v>65.908607482910156</v>
      </c>
      <c r="FD1701">
        <v>65.935508728027344</v>
      </c>
      <c r="FE1701">
        <v>66.4283447265625</v>
      </c>
      <c r="FF1701">
        <v>67.596359252929687</v>
      </c>
      <c r="FG1701">
        <v>70.321464538574219</v>
      </c>
      <c r="FH1701">
        <v>73.658554077148438</v>
      </c>
      <c r="FI1701">
        <v>76.985679626464844</v>
      </c>
      <c r="FJ1701">
        <v>78.329299926757812</v>
      </c>
      <c r="FK1701">
        <v>79.346992492675781</v>
      </c>
      <c r="FL1701">
        <v>80.34173583984375</v>
      </c>
      <c r="FM1701">
        <v>80.997329711914063</v>
      </c>
      <c r="FN1701">
        <v>81.212387084960938</v>
      </c>
      <c r="FO1701">
        <v>80.913619995117188</v>
      </c>
      <c r="FP1701">
        <v>79.977836608886719</v>
      </c>
      <c r="FQ1701">
        <v>77.381233215332031</v>
      </c>
      <c r="FR1701">
        <v>74.901092529296875</v>
      </c>
      <c r="FS1701">
        <v>72.604225158691406</v>
      </c>
      <c r="FT1701">
        <v>71.683036804199219</v>
      </c>
      <c r="FU1701">
        <v>70.616554260253906</v>
      </c>
      <c r="FV1701">
        <v>69.990837097167969</v>
      </c>
      <c r="FW1701">
        <v>181</v>
      </c>
      <c r="FX1701">
        <v>8.9820645749568939E-2</v>
      </c>
      <c r="FY1701">
        <v>1</v>
      </c>
    </row>
    <row r="1702" spans="1:181" x14ac:dyDescent="0.2">
      <c r="A1702" t="s">
        <v>243</v>
      </c>
      <c r="B1702" t="s">
        <v>239</v>
      </c>
      <c r="C1702" t="s">
        <v>214</v>
      </c>
      <c r="D1702" t="s">
        <v>9</v>
      </c>
      <c r="E1702">
        <v>2018</v>
      </c>
      <c r="F1702" t="s">
        <v>225</v>
      </c>
      <c r="G1702" t="s">
        <v>245</v>
      </c>
      <c r="H1702">
        <v>190</v>
      </c>
      <c r="K1702">
        <v>17.479326248168945</v>
      </c>
      <c r="L1702">
        <v>16.812551498413086</v>
      </c>
      <c r="M1702">
        <v>16.346866607666016</v>
      </c>
      <c r="N1702">
        <v>16.5843505859375</v>
      </c>
      <c r="O1702">
        <v>17.34446907043457</v>
      </c>
      <c r="P1702">
        <v>18.313259124755859</v>
      </c>
      <c r="Q1702">
        <v>21.441429138183594</v>
      </c>
      <c r="R1702">
        <v>24.175838470458984</v>
      </c>
      <c r="S1702">
        <v>27.028970718383789</v>
      </c>
      <c r="T1702">
        <v>29.052253723144531</v>
      </c>
      <c r="U1702">
        <v>32.300823211669922</v>
      </c>
      <c r="V1702">
        <v>33.623996734619141</v>
      </c>
      <c r="W1702">
        <v>34.282135009765625</v>
      </c>
      <c r="X1702">
        <v>34.945945739746094</v>
      </c>
      <c r="Y1702">
        <v>35.256179809570313</v>
      </c>
      <c r="Z1702">
        <v>35.408931732177734</v>
      </c>
      <c r="AA1702">
        <v>35.33087158203125</v>
      </c>
      <c r="AB1702">
        <v>35.314731597900391</v>
      </c>
      <c r="AC1702">
        <v>34.790168762207031</v>
      </c>
      <c r="AD1702">
        <v>34.194705963134766</v>
      </c>
      <c r="AE1702">
        <v>31.859603881835938</v>
      </c>
      <c r="AF1702">
        <v>26.168331146240234</v>
      </c>
      <c r="AG1702">
        <v>21.226934432983398</v>
      </c>
      <c r="AH1702">
        <v>18.26512336730957</v>
      </c>
      <c r="AI1702">
        <v>-2.3010752201080322</v>
      </c>
      <c r="AJ1702">
        <v>-1.8732982873916626</v>
      </c>
      <c r="AK1702">
        <v>-1.4601216316223145</v>
      </c>
      <c r="AL1702">
        <v>-1.3371595144271851</v>
      </c>
      <c r="AM1702">
        <v>-1.3387869596481323</v>
      </c>
      <c r="AN1702">
        <v>-1.3738723993301392</v>
      </c>
      <c r="AO1702">
        <v>-1.5129042863845825</v>
      </c>
      <c r="AP1702">
        <v>-1.6396528482437134</v>
      </c>
      <c r="AQ1702">
        <v>-1.7644175291061401</v>
      </c>
      <c r="AR1702">
        <v>-1.8762128353118896</v>
      </c>
      <c r="AS1702">
        <v>-2.0693926811218262</v>
      </c>
      <c r="AT1702">
        <v>-2.1563577651977539</v>
      </c>
      <c r="AU1702">
        <v>-0.75829589366912842</v>
      </c>
      <c r="AV1702">
        <v>5.2179179191589355</v>
      </c>
      <c r="AW1702">
        <v>5.286646842956543</v>
      </c>
      <c r="AX1702">
        <v>5.3579473495483398</v>
      </c>
      <c r="AY1702">
        <v>5.3923864364624023</v>
      </c>
      <c r="AZ1702">
        <v>5.3303790092468262</v>
      </c>
      <c r="BA1702">
        <v>-1.0100415945053101</v>
      </c>
      <c r="BB1702">
        <v>-0.98038578033447266</v>
      </c>
      <c r="BC1702">
        <v>-0.88546299934387207</v>
      </c>
      <c r="BD1702">
        <v>-0.65769773721694946</v>
      </c>
      <c r="BE1702">
        <v>-1.0880780220031738</v>
      </c>
      <c r="BF1702">
        <v>-1.4541473388671875</v>
      </c>
      <c r="BG1702">
        <v>-0.92239350080490112</v>
      </c>
      <c r="BH1702">
        <v>-0.75301557779312134</v>
      </c>
      <c r="BI1702">
        <v>-0.59424281120300293</v>
      </c>
      <c r="BJ1702">
        <v>-0.55838000774383545</v>
      </c>
      <c r="BK1702">
        <v>-0.57516998052597046</v>
      </c>
      <c r="BL1702">
        <v>-0.59908992052078247</v>
      </c>
      <c r="BM1702">
        <v>-0.7015911340713501</v>
      </c>
      <c r="BN1702">
        <v>-0.79504215717315674</v>
      </c>
      <c r="BO1702">
        <v>-0.87409394979476929</v>
      </c>
      <c r="BP1702">
        <v>-0.92746633291244507</v>
      </c>
      <c r="BQ1702">
        <v>-1.0481079816818237</v>
      </c>
      <c r="BR1702">
        <v>-1.0899225473403931</v>
      </c>
      <c r="BS1702">
        <v>5.7240821421146393E-2</v>
      </c>
      <c r="BT1702">
        <v>5.5721402168273926</v>
      </c>
      <c r="BU1702">
        <v>5.6311655044555664</v>
      </c>
      <c r="BV1702">
        <v>5.6898603439331055</v>
      </c>
      <c r="BW1702">
        <v>5.7194185256958008</v>
      </c>
      <c r="BX1702">
        <v>5.6677708625793457</v>
      </c>
      <c r="BY1702">
        <v>-0.19171661138534546</v>
      </c>
      <c r="BZ1702">
        <v>-0.59569096565246582</v>
      </c>
      <c r="CA1702">
        <v>-0.54869246482849121</v>
      </c>
      <c r="CB1702">
        <v>-0.4260595440864563</v>
      </c>
      <c r="CC1702">
        <v>-0.62895536422729492</v>
      </c>
      <c r="CD1702">
        <v>-0.82011681795120239</v>
      </c>
      <c r="CE1702">
        <v>3.2477181404829025E-2</v>
      </c>
      <c r="CF1702">
        <v>2.288883738219738E-2</v>
      </c>
      <c r="CG1702">
        <v>5.4622427560389042E-3</v>
      </c>
      <c r="CH1702">
        <v>-1.89997348934412E-2</v>
      </c>
      <c r="CI1702">
        <v>-4.6291213482618332E-2</v>
      </c>
      <c r="CJ1702">
        <v>-6.2477890402078629E-2</v>
      </c>
      <c r="CK1702">
        <v>-0.13967804610729218</v>
      </c>
      <c r="CL1702">
        <v>-0.21006739139556885</v>
      </c>
      <c r="CM1702">
        <v>-0.25745850801467896</v>
      </c>
      <c r="CN1702">
        <v>-0.2703673243522644</v>
      </c>
      <c r="CO1702">
        <v>-0.34076935052871704</v>
      </c>
      <c r="CP1702">
        <v>-0.35131284594535828</v>
      </c>
      <c r="CQ1702">
        <v>0.62207907438278198</v>
      </c>
      <c r="CR1702">
        <v>5.8174738883972168</v>
      </c>
      <c r="CS1702">
        <v>5.8697781562805176</v>
      </c>
      <c r="CT1702">
        <v>5.9197425842285156</v>
      </c>
      <c r="CU1702">
        <v>5.9459199905395508</v>
      </c>
      <c r="CV1702">
        <v>5.9014472961425781</v>
      </c>
      <c r="CW1702">
        <v>0.375052809715271</v>
      </c>
      <c r="CX1702">
        <v>-0.32925254106521606</v>
      </c>
      <c r="CY1702">
        <v>-0.31544622778892517</v>
      </c>
      <c r="CZ1702">
        <v>-0.26562759280204773</v>
      </c>
      <c r="DA1702">
        <v>-0.31096839904785156</v>
      </c>
      <c r="DB1702">
        <v>-0.38098913431167603</v>
      </c>
      <c r="DC1702">
        <v>0.98734784126281738</v>
      </c>
      <c r="DD1702">
        <v>0.7987932562828064</v>
      </c>
      <c r="DE1702">
        <v>0.60516726970672607</v>
      </c>
      <c r="DF1702">
        <v>0.52038055658340454</v>
      </c>
      <c r="DG1702">
        <v>0.48258757591247559</v>
      </c>
      <c r="DH1702">
        <v>0.47413411736488342</v>
      </c>
      <c r="DI1702">
        <v>0.42223501205444336</v>
      </c>
      <c r="DJ1702">
        <v>0.37490737438201904</v>
      </c>
      <c r="DK1702">
        <v>0.35917693376541138</v>
      </c>
      <c r="DL1702">
        <v>0.38673165440559387</v>
      </c>
      <c r="DM1702">
        <v>0.36656928062438965</v>
      </c>
      <c r="DN1702">
        <v>0.3872968852519989</v>
      </c>
      <c r="DO1702">
        <v>1.1869173049926758</v>
      </c>
      <c r="DP1702">
        <v>6.062807559967041</v>
      </c>
      <c r="DQ1702">
        <v>6.1083908081054687</v>
      </c>
      <c r="DR1702">
        <v>6.1496248245239258</v>
      </c>
      <c r="DS1702">
        <v>6.1724214553833008</v>
      </c>
      <c r="DT1702">
        <v>6.1351237297058105</v>
      </c>
      <c r="DU1702">
        <v>0.94182223081588745</v>
      </c>
      <c r="DV1702">
        <v>-6.2814094126224518E-2</v>
      </c>
      <c r="DW1702">
        <v>-8.2199983298778534E-2</v>
      </c>
      <c r="DX1702">
        <v>-0.10519565641880035</v>
      </c>
      <c r="DY1702">
        <v>7.018576841801405E-3</v>
      </c>
      <c r="DZ1702">
        <v>5.8138519525527954E-2</v>
      </c>
      <c r="EA1702">
        <v>2.3660295009613037</v>
      </c>
      <c r="EB1702">
        <v>1.9190759658813477</v>
      </c>
      <c r="EC1702">
        <v>1.4710460901260376</v>
      </c>
      <c r="ED1702">
        <v>1.2991600036621094</v>
      </c>
      <c r="EE1702">
        <v>1.2462044954299927</v>
      </c>
      <c r="EF1702">
        <v>1.2489166259765625</v>
      </c>
      <c r="EG1702">
        <v>1.2335482835769653</v>
      </c>
      <c r="EH1702">
        <v>1.2195180654525757</v>
      </c>
      <c r="EI1702">
        <v>1.2495005130767822</v>
      </c>
      <c r="EJ1702">
        <v>1.3354781866073608</v>
      </c>
      <c r="EK1702">
        <v>1.3878539800643921</v>
      </c>
      <c r="EL1702">
        <v>1.4537320137023926</v>
      </c>
      <c r="EM1702">
        <v>2.0024540424346924</v>
      </c>
      <c r="EN1702">
        <v>6.417029857635498</v>
      </c>
      <c r="EO1702">
        <v>6.4529094696044922</v>
      </c>
      <c r="EP1702">
        <v>6.4815378189086914</v>
      </c>
      <c r="EQ1702">
        <v>6.4994535446166992</v>
      </c>
      <c r="ER1702">
        <v>6.4725155830383301</v>
      </c>
      <c r="ES1702">
        <v>1.7601472139358521</v>
      </c>
      <c r="ET1702">
        <v>0.32188069820404053</v>
      </c>
      <c r="EU1702">
        <v>0.25457054376602173</v>
      </c>
      <c r="EV1702">
        <v>0.12644258141517639</v>
      </c>
      <c r="EW1702">
        <v>0.46614125370979309</v>
      </c>
      <c r="EX1702">
        <v>0.69216912984848022</v>
      </c>
      <c r="EY1702">
        <v>67.254745483398437</v>
      </c>
      <c r="EZ1702">
        <v>66.999221801757813</v>
      </c>
      <c r="FA1702">
        <v>66.554977416992188</v>
      </c>
      <c r="FB1702">
        <v>66.231269836425781</v>
      </c>
      <c r="FC1702">
        <v>65.908607482910156</v>
      </c>
      <c r="FD1702">
        <v>65.935508728027344</v>
      </c>
      <c r="FE1702">
        <v>66.4283447265625</v>
      </c>
      <c r="FF1702">
        <v>67.596359252929687</v>
      </c>
      <c r="FG1702">
        <v>70.321464538574219</v>
      </c>
      <c r="FH1702">
        <v>73.658554077148438</v>
      </c>
      <c r="FI1702">
        <v>76.985679626464844</v>
      </c>
      <c r="FJ1702">
        <v>78.329299926757812</v>
      </c>
      <c r="FK1702">
        <v>79.346992492675781</v>
      </c>
      <c r="FL1702">
        <v>80.34173583984375</v>
      </c>
      <c r="FM1702">
        <v>80.997329711914063</v>
      </c>
      <c r="FN1702">
        <v>81.212387084960938</v>
      </c>
      <c r="FO1702">
        <v>80.913619995117188</v>
      </c>
      <c r="FP1702">
        <v>79.977836608886719</v>
      </c>
      <c r="FQ1702">
        <v>77.381233215332031</v>
      </c>
      <c r="FR1702">
        <v>74.901092529296875</v>
      </c>
      <c r="FS1702">
        <v>72.604225158691406</v>
      </c>
      <c r="FT1702">
        <v>71.683036804199219</v>
      </c>
      <c r="FU1702">
        <v>70.616554260253906</v>
      </c>
      <c r="FV1702">
        <v>69.990837097167969</v>
      </c>
      <c r="FW1702">
        <v>181</v>
      </c>
      <c r="FX1702">
        <v>8.9820645749568939E-2</v>
      </c>
      <c r="FY1702">
        <v>1</v>
      </c>
    </row>
    <row r="1703" spans="1:181" x14ac:dyDescent="0.2">
      <c r="A1703" t="s">
        <v>243</v>
      </c>
      <c r="B1703" t="s">
        <v>239</v>
      </c>
      <c r="C1703" t="s">
        <v>214</v>
      </c>
      <c r="D1703" t="s">
        <v>9</v>
      </c>
      <c r="E1703">
        <v>2019</v>
      </c>
      <c r="F1703" t="s">
        <v>225</v>
      </c>
      <c r="G1703" t="s">
        <v>245</v>
      </c>
      <c r="H1703">
        <v>190</v>
      </c>
      <c r="K1703">
        <v>17.479326248168945</v>
      </c>
      <c r="L1703">
        <v>16.812551498413086</v>
      </c>
      <c r="M1703">
        <v>16.346866607666016</v>
      </c>
      <c r="N1703">
        <v>16.5843505859375</v>
      </c>
      <c r="O1703">
        <v>17.34446907043457</v>
      </c>
      <c r="P1703">
        <v>18.313259124755859</v>
      </c>
      <c r="Q1703">
        <v>21.441429138183594</v>
      </c>
      <c r="R1703">
        <v>24.175838470458984</v>
      </c>
      <c r="S1703">
        <v>27.028970718383789</v>
      </c>
      <c r="T1703">
        <v>29.052253723144531</v>
      </c>
      <c r="U1703">
        <v>32.300823211669922</v>
      </c>
      <c r="V1703">
        <v>33.623996734619141</v>
      </c>
      <c r="W1703">
        <v>34.282135009765625</v>
      </c>
      <c r="X1703">
        <v>34.945945739746094</v>
      </c>
      <c r="Y1703">
        <v>35.256179809570313</v>
      </c>
      <c r="Z1703">
        <v>35.408931732177734</v>
      </c>
      <c r="AA1703">
        <v>35.33087158203125</v>
      </c>
      <c r="AB1703">
        <v>35.314731597900391</v>
      </c>
      <c r="AC1703">
        <v>34.790168762207031</v>
      </c>
      <c r="AD1703">
        <v>34.194705963134766</v>
      </c>
      <c r="AE1703">
        <v>31.859603881835938</v>
      </c>
      <c r="AF1703">
        <v>26.168331146240234</v>
      </c>
      <c r="AG1703">
        <v>21.226934432983398</v>
      </c>
      <c r="AH1703">
        <v>18.26512336730957</v>
      </c>
      <c r="AI1703">
        <v>-2.3010752201080322</v>
      </c>
      <c r="AJ1703">
        <v>-1.8732982873916626</v>
      </c>
      <c r="AK1703">
        <v>-1.4601216316223145</v>
      </c>
      <c r="AL1703">
        <v>-1.3371595144271851</v>
      </c>
      <c r="AM1703">
        <v>-1.3387869596481323</v>
      </c>
      <c r="AN1703">
        <v>-1.3738723993301392</v>
      </c>
      <c r="AO1703">
        <v>-1.5129042863845825</v>
      </c>
      <c r="AP1703">
        <v>-1.6396528482437134</v>
      </c>
      <c r="AQ1703">
        <v>-1.7644175291061401</v>
      </c>
      <c r="AR1703">
        <v>-1.8762128353118896</v>
      </c>
      <c r="AS1703">
        <v>-2.0693926811218262</v>
      </c>
      <c r="AT1703">
        <v>-2.1563577651977539</v>
      </c>
      <c r="AU1703">
        <v>-0.75829589366912842</v>
      </c>
      <c r="AV1703">
        <v>5.2179179191589355</v>
      </c>
      <c r="AW1703">
        <v>5.286646842956543</v>
      </c>
      <c r="AX1703">
        <v>5.3579473495483398</v>
      </c>
      <c r="AY1703">
        <v>5.3923864364624023</v>
      </c>
      <c r="AZ1703">
        <v>5.3303790092468262</v>
      </c>
      <c r="BA1703">
        <v>-1.0100415945053101</v>
      </c>
      <c r="BB1703">
        <v>-0.98038578033447266</v>
      </c>
      <c r="BC1703">
        <v>-0.88546299934387207</v>
      </c>
      <c r="BD1703">
        <v>-0.65769773721694946</v>
      </c>
      <c r="BE1703">
        <v>-1.0880780220031738</v>
      </c>
      <c r="BF1703">
        <v>-1.4541473388671875</v>
      </c>
      <c r="BG1703">
        <v>-0.92239350080490112</v>
      </c>
      <c r="BH1703">
        <v>-0.75301557779312134</v>
      </c>
      <c r="BI1703">
        <v>-0.59424281120300293</v>
      </c>
      <c r="BJ1703">
        <v>-0.55838000774383545</v>
      </c>
      <c r="BK1703">
        <v>-0.57516998052597046</v>
      </c>
      <c r="BL1703">
        <v>-0.59908992052078247</v>
      </c>
      <c r="BM1703">
        <v>-0.7015911340713501</v>
      </c>
      <c r="BN1703">
        <v>-0.79504215717315674</v>
      </c>
      <c r="BO1703">
        <v>-0.87409394979476929</v>
      </c>
      <c r="BP1703">
        <v>-0.92746633291244507</v>
      </c>
      <c r="BQ1703">
        <v>-1.0481079816818237</v>
      </c>
      <c r="BR1703">
        <v>-1.0899225473403931</v>
      </c>
      <c r="BS1703">
        <v>5.7240821421146393E-2</v>
      </c>
      <c r="BT1703">
        <v>5.5721402168273926</v>
      </c>
      <c r="BU1703">
        <v>5.6311655044555664</v>
      </c>
      <c r="BV1703">
        <v>5.6898603439331055</v>
      </c>
      <c r="BW1703">
        <v>5.7194185256958008</v>
      </c>
      <c r="BX1703">
        <v>5.6677708625793457</v>
      </c>
      <c r="BY1703">
        <v>-0.19171661138534546</v>
      </c>
      <c r="BZ1703">
        <v>-0.59569096565246582</v>
      </c>
      <c r="CA1703">
        <v>-0.54869246482849121</v>
      </c>
      <c r="CB1703">
        <v>-0.4260595440864563</v>
      </c>
      <c r="CC1703">
        <v>-0.62895536422729492</v>
      </c>
      <c r="CD1703">
        <v>-0.82011681795120239</v>
      </c>
      <c r="CE1703">
        <v>3.2477181404829025E-2</v>
      </c>
      <c r="CF1703">
        <v>2.288883738219738E-2</v>
      </c>
      <c r="CG1703">
        <v>5.4622427560389042E-3</v>
      </c>
      <c r="CH1703">
        <v>-1.89997348934412E-2</v>
      </c>
      <c r="CI1703">
        <v>-4.6291213482618332E-2</v>
      </c>
      <c r="CJ1703">
        <v>-6.2477890402078629E-2</v>
      </c>
      <c r="CK1703">
        <v>-0.13967804610729218</v>
      </c>
      <c r="CL1703">
        <v>-0.21006739139556885</v>
      </c>
      <c r="CM1703">
        <v>-0.25745850801467896</v>
      </c>
      <c r="CN1703">
        <v>-0.2703673243522644</v>
      </c>
      <c r="CO1703">
        <v>-0.34076935052871704</v>
      </c>
      <c r="CP1703">
        <v>-0.35131284594535828</v>
      </c>
      <c r="CQ1703">
        <v>0.62207907438278198</v>
      </c>
      <c r="CR1703">
        <v>5.8174738883972168</v>
      </c>
      <c r="CS1703">
        <v>5.8697781562805176</v>
      </c>
      <c r="CT1703">
        <v>5.9197425842285156</v>
      </c>
      <c r="CU1703">
        <v>5.9459199905395508</v>
      </c>
      <c r="CV1703">
        <v>5.9014472961425781</v>
      </c>
      <c r="CW1703">
        <v>0.375052809715271</v>
      </c>
      <c r="CX1703">
        <v>-0.32925254106521606</v>
      </c>
      <c r="CY1703">
        <v>-0.31544622778892517</v>
      </c>
      <c r="CZ1703">
        <v>-0.26562759280204773</v>
      </c>
      <c r="DA1703">
        <v>-0.31096839904785156</v>
      </c>
      <c r="DB1703">
        <v>-0.38098913431167603</v>
      </c>
      <c r="DC1703">
        <v>0.98734784126281738</v>
      </c>
      <c r="DD1703">
        <v>0.7987932562828064</v>
      </c>
      <c r="DE1703">
        <v>0.60516726970672607</v>
      </c>
      <c r="DF1703">
        <v>0.52038055658340454</v>
      </c>
      <c r="DG1703">
        <v>0.48258757591247559</v>
      </c>
      <c r="DH1703">
        <v>0.47413411736488342</v>
      </c>
      <c r="DI1703">
        <v>0.42223501205444336</v>
      </c>
      <c r="DJ1703">
        <v>0.37490737438201904</v>
      </c>
      <c r="DK1703">
        <v>0.35917693376541138</v>
      </c>
      <c r="DL1703">
        <v>0.38673165440559387</v>
      </c>
      <c r="DM1703">
        <v>0.36656928062438965</v>
      </c>
      <c r="DN1703">
        <v>0.3872968852519989</v>
      </c>
      <c r="DO1703">
        <v>1.1869173049926758</v>
      </c>
      <c r="DP1703">
        <v>6.062807559967041</v>
      </c>
      <c r="DQ1703">
        <v>6.1083908081054687</v>
      </c>
      <c r="DR1703">
        <v>6.1496248245239258</v>
      </c>
      <c r="DS1703">
        <v>6.1724214553833008</v>
      </c>
      <c r="DT1703">
        <v>6.1351237297058105</v>
      </c>
      <c r="DU1703">
        <v>0.94182223081588745</v>
      </c>
      <c r="DV1703">
        <v>-6.2814094126224518E-2</v>
      </c>
      <c r="DW1703">
        <v>-8.2199983298778534E-2</v>
      </c>
      <c r="DX1703">
        <v>-0.10519565641880035</v>
      </c>
      <c r="DY1703">
        <v>7.018576841801405E-3</v>
      </c>
      <c r="DZ1703">
        <v>5.8138519525527954E-2</v>
      </c>
      <c r="EA1703">
        <v>2.3660295009613037</v>
      </c>
      <c r="EB1703">
        <v>1.9190759658813477</v>
      </c>
      <c r="EC1703">
        <v>1.4710460901260376</v>
      </c>
      <c r="ED1703">
        <v>1.2991600036621094</v>
      </c>
      <c r="EE1703">
        <v>1.2462044954299927</v>
      </c>
      <c r="EF1703">
        <v>1.2489166259765625</v>
      </c>
      <c r="EG1703">
        <v>1.2335482835769653</v>
      </c>
      <c r="EH1703">
        <v>1.2195180654525757</v>
      </c>
      <c r="EI1703">
        <v>1.2495005130767822</v>
      </c>
      <c r="EJ1703">
        <v>1.3354781866073608</v>
      </c>
      <c r="EK1703">
        <v>1.3878539800643921</v>
      </c>
      <c r="EL1703">
        <v>1.4537320137023926</v>
      </c>
      <c r="EM1703">
        <v>2.0024540424346924</v>
      </c>
      <c r="EN1703">
        <v>6.417029857635498</v>
      </c>
      <c r="EO1703">
        <v>6.4529094696044922</v>
      </c>
      <c r="EP1703">
        <v>6.4815378189086914</v>
      </c>
      <c r="EQ1703">
        <v>6.4994535446166992</v>
      </c>
      <c r="ER1703">
        <v>6.4725155830383301</v>
      </c>
      <c r="ES1703">
        <v>1.7601472139358521</v>
      </c>
      <c r="ET1703">
        <v>0.32188069820404053</v>
      </c>
      <c r="EU1703">
        <v>0.25457054376602173</v>
      </c>
      <c r="EV1703">
        <v>0.12644258141517639</v>
      </c>
      <c r="EW1703">
        <v>0.46614125370979309</v>
      </c>
      <c r="EX1703">
        <v>0.69216912984848022</v>
      </c>
      <c r="EY1703">
        <v>67.254745483398437</v>
      </c>
      <c r="EZ1703">
        <v>66.999221801757813</v>
      </c>
      <c r="FA1703">
        <v>66.554977416992188</v>
      </c>
      <c r="FB1703">
        <v>66.231269836425781</v>
      </c>
      <c r="FC1703">
        <v>65.908607482910156</v>
      </c>
      <c r="FD1703">
        <v>65.935508728027344</v>
      </c>
      <c r="FE1703">
        <v>66.4283447265625</v>
      </c>
      <c r="FF1703">
        <v>67.596359252929687</v>
      </c>
      <c r="FG1703">
        <v>70.321464538574219</v>
      </c>
      <c r="FH1703">
        <v>73.658554077148438</v>
      </c>
      <c r="FI1703">
        <v>76.985679626464844</v>
      </c>
      <c r="FJ1703">
        <v>78.329299926757812</v>
      </c>
      <c r="FK1703">
        <v>79.346992492675781</v>
      </c>
      <c r="FL1703">
        <v>80.34173583984375</v>
      </c>
      <c r="FM1703">
        <v>80.997329711914063</v>
      </c>
      <c r="FN1703">
        <v>81.212387084960938</v>
      </c>
      <c r="FO1703">
        <v>80.913619995117188</v>
      </c>
      <c r="FP1703">
        <v>79.977836608886719</v>
      </c>
      <c r="FQ1703">
        <v>77.381233215332031</v>
      </c>
      <c r="FR1703">
        <v>74.901092529296875</v>
      </c>
      <c r="FS1703">
        <v>72.604225158691406</v>
      </c>
      <c r="FT1703">
        <v>71.683036804199219</v>
      </c>
      <c r="FU1703">
        <v>70.616554260253906</v>
      </c>
      <c r="FV1703">
        <v>69.990837097167969</v>
      </c>
      <c r="FW1703">
        <v>181</v>
      </c>
      <c r="FX1703">
        <v>8.9820645749568939E-2</v>
      </c>
      <c r="FY1703">
        <v>1</v>
      </c>
    </row>
    <row r="1704" spans="1:181" x14ac:dyDescent="0.2">
      <c r="A1704" t="s">
        <v>243</v>
      </c>
      <c r="B1704" t="s">
        <v>239</v>
      </c>
      <c r="C1704" t="s">
        <v>214</v>
      </c>
      <c r="D1704" t="s">
        <v>9</v>
      </c>
      <c r="E1704">
        <v>2020</v>
      </c>
      <c r="F1704" t="s">
        <v>225</v>
      </c>
      <c r="G1704" t="s">
        <v>245</v>
      </c>
      <c r="H1704">
        <v>190</v>
      </c>
      <c r="K1704">
        <v>17.479326248168945</v>
      </c>
      <c r="L1704">
        <v>16.812551498413086</v>
      </c>
      <c r="M1704">
        <v>16.346866607666016</v>
      </c>
      <c r="N1704">
        <v>16.5843505859375</v>
      </c>
      <c r="O1704">
        <v>17.34446907043457</v>
      </c>
      <c r="P1704">
        <v>18.313259124755859</v>
      </c>
      <c r="Q1704">
        <v>21.441429138183594</v>
      </c>
      <c r="R1704">
        <v>24.175838470458984</v>
      </c>
      <c r="S1704">
        <v>27.028970718383789</v>
      </c>
      <c r="T1704">
        <v>29.052253723144531</v>
      </c>
      <c r="U1704">
        <v>32.300823211669922</v>
      </c>
      <c r="V1704">
        <v>33.623996734619141</v>
      </c>
      <c r="W1704">
        <v>34.282135009765625</v>
      </c>
      <c r="X1704">
        <v>34.945945739746094</v>
      </c>
      <c r="Y1704">
        <v>35.256179809570313</v>
      </c>
      <c r="Z1704">
        <v>35.408931732177734</v>
      </c>
      <c r="AA1704">
        <v>35.33087158203125</v>
      </c>
      <c r="AB1704">
        <v>35.314731597900391</v>
      </c>
      <c r="AC1704">
        <v>34.790168762207031</v>
      </c>
      <c r="AD1704">
        <v>34.194705963134766</v>
      </c>
      <c r="AE1704">
        <v>31.859603881835938</v>
      </c>
      <c r="AF1704">
        <v>26.168331146240234</v>
      </c>
      <c r="AG1704">
        <v>21.226934432983398</v>
      </c>
      <c r="AH1704">
        <v>18.26512336730957</v>
      </c>
      <c r="AI1704">
        <v>-2.3010752201080322</v>
      </c>
      <c r="AJ1704">
        <v>-1.8732982873916626</v>
      </c>
      <c r="AK1704">
        <v>-1.4601216316223145</v>
      </c>
      <c r="AL1704">
        <v>-1.3371595144271851</v>
      </c>
      <c r="AM1704">
        <v>-1.3387869596481323</v>
      </c>
      <c r="AN1704">
        <v>-1.3738723993301392</v>
      </c>
      <c r="AO1704">
        <v>-1.5129042863845825</v>
      </c>
      <c r="AP1704">
        <v>-1.6396528482437134</v>
      </c>
      <c r="AQ1704">
        <v>-1.7644175291061401</v>
      </c>
      <c r="AR1704">
        <v>-1.8762128353118896</v>
      </c>
      <c r="AS1704">
        <v>-2.0693926811218262</v>
      </c>
      <c r="AT1704">
        <v>-2.1563577651977539</v>
      </c>
      <c r="AU1704">
        <v>-0.75829589366912842</v>
      </c>
      <c r="AV1704">
        <v>5.2179179191589355</v>
      </c>
      <c r="AW1704">
        <v>5.286646842956543</v>
      </c>
      <c r="AX1704">
        <v>5.3579473495483398</v>
      </c>
      <c r="AY1704">
        <v>5.3923864364624023</v>
      </c>
      <c r="AZ1704">
        <v>5.3303790092468262</v>
      </c>
      <c r="BA1704">
        <v>-1.0100415945053101</v>
      </c>
      <c r="BB1704">
        <v>-0.98038578033447266</v>
      </c>
      <c r="BC1704">
        <v>-0.88546299934387207</v>
      </c>
      <c r="BD1704">
        <v>-0.65769773721694946</v>
      </c>
      <c r="BE1704">
        <v>-1.0880780220031738</v>
      </c>
      <c r="BF1704">
        <v>-1.4541473388671875</v>
      </c>
      <c r="BG1704">
        <v>-0.92239350080490112</v>
      </c>
      <c r="BH1704">
        <v>-0.75301557779312134</v>
      </c>
      <c r="BI1704">
        <v>-0.59424281120300293</v>
      </c>
      <c r="BJ1704">
        <v>-0.55838000774383545</v>
      </c>
      <c r="BK1704">
        <v>-0.57516998052597046</v>
      </c>
      <c r="BL1704">
        <v>-0.59908992052078247</v>
      </c>
      <c r="BM1704">
        <v>-0.7015911340713501</v>
      </c>
      <c r="BN1704">
        <v>-0.79504215717315674</v>
      </c>
      <c r="BO1704">
        <v>-0.87409394979476929</v>
      </c>
      <c r="BP1704">
        <v>-0.92746633291244507</v>
      </c>
      <c r="BQ1704">
        <v>-1.0481079816818237</v>
      </c>
      <c r="BR1704">
        <v>-1.0899225473403931</v>
      </c>
      <c r="BS1704">
        <v>5.7240821421146393E-2</v>
      </c>
      <c r="BT1704">
        <v>5.5721402168273926</v>
      </c>
      <c r="BU1704">
        <v>5.6311655044555664</v>
      </c>
      <c r="BV1704">
        <v>5.6898603439331055</v>
      </c>
      <c r="BW1704">
        <v>5.7194185256958008</v>
      </c>
      <c r="BX1704">
        <v>5.6677708625793457</v>
      </c>
      <c r="BY1704">
        <v>-0.19171661138534546</v>
      </c>
      <c r="BZ1704">
        <v>-0.59569096565246582</v>
      </c>
      <c r="CA1704">
        <v>-0.54869246482849121</v>
      </c>
      <c r="CB1704">
        <v>-0.4260595440864563</v>
      </c>
      <c r="CC1704">
        <v>-0.62895536422729492</v>
      </c>
      <c r="CD1704">
        <v>-0.82011681795120239</v>
      </c>
      <c r="CE1704">
        <v>3.2477181404829025E-2</v>
      </c>
      <c r="CF1704">
        <v>2.288883738219738E-2</v>
      </c>
      <c r="CG1704">
        <v>5.4622427560389042E-3</v>
      </c>
      <c r="CH1704">
        <v>-1.89997348934412E-2</v>
      </c>
      <c r="CI1704">
        <v>-4.6291213482618332E-2</v>
      </c>
      <c r="CJ1704">
        <v>-6.2477890402078629E-2</v>
      </c>
      <c r="CK1704">
        <v>-0.13967804610729218</v>
      </c>
      <c r="CL1704">
        <v>-0.21006739139556885</v>
      </c>
      <c r="CM1704">
        <v>-0.25745850801467896</v>
      </c>
      <c r="CN1704">
        <v>-0.2703673243522644</v>
      </c>
      <c r="CO1704">
        <v>-0.34076935052871704</v>
      </c>
      <c r="CP1704">
        <v>-0.35131284594535828</v>
      </c>
      <c r="CQ1704">
        <v>0.62207907438278198</v>
      </c>
      <c r="CR1704">
        <v>5.8174738883972168</v>
      </c>
      <c r="CS1704">
        <v>5.8697781562805176</v>
      </c>
      <c r="CT1704">
        <v>5.9197425842285156</v>
      </c>
      <c r="CU1704">
        <v>5.9459199905395508</v>
      </c>
      <c r="CV1704">
        <v>5.9014472961425781</v>
      </c>
      <c r="CW1704">
        <v>0.375052809715271</v>
      </c>
      <c r="CX1704">
        <v>-0.32925254106521606</v>
      </c>
      <c r="CY1704">
        <v>-0.31544622778892517</v>
      </c>
      <c r="CZ1704">
        <v>-0.26562759280204773</v>
      </c>
      <c r="DA1704">
        <v>-0.31096839904785156</v>
      </c>
      <c r="DB1704">
        <v>-0.38098913431167603</v>
      </c>
      <c r="DC1704">
        <v>0.98734784126281738</v>
      </c>
      <c r="DD1704">
        <v>0.7987932562828064</v>
      </c>
      <c r="DE1704">
        <v>0.60516726970672607</v>
      </c>
      <c r="DF1704">
        <v>0.52038055658340454</v>
      </c>
      <c r="DG1704">
        <v>0.48258757591247559</v>
      </c>
      <c r="DH1704">
        <v>0.47413411736488342</v>
      </c>
      <c r="DI1704">
        <v>0.42223501205444336</v>
      </c>
      <c r="DJ1704">
        <v>0.37490737438201904</v>
      </c>
      <c r="DK1704">
        <v>0.35917693376541138</v>
      </c>
      <c r="DL1704">
        <v>0.38673165440559387</v>
      </c>
      <c r="DM1704">
        <v>0.36656928062438965</v>
      </c>
      <c r="DN1704">
        <v>0.3872968852519989</v>
      </c>
      <c r="DO1704">
        <v>1.1869173049926758</v>
      </c>
      <c r="DP1704">
        <v>6.062807559967041</v>
      </c>
      <c r="DQ1704">
        <v>6.1083908081054687</v>
      </c>
      <c r="DR1704">
        <v>6.1496248245239258</v>
      </c>
      <c r="DS1704">
        <v>6.1724214553833008</v>
      </c>
      <c r="DT1704">
        <v>6.1351237297058105</v>
      </c>
      <c r="DU1704">
        <v>0.94182223081588745</v>
      </c>
      <c r="DV1704">
        <v>-6.2814094126224518E-2</v>
      </c>
      <c r="DW1704">
        <v>-8.2199983298778534E-2</v>
      </c>
      <c r="DX1704">
        <v>-0.10519565641880035</v>
      </c>
      <c r="DY1704">
        <v>7.018576841801405E-3</v>
      </c>
      <c r="DZ1704">
        <v>5.8138519525527954E-2</v>
      </c>
      <c r="EA1704">
        <v>2.3660295009613037</v>
      </c>
      <c r="EB1704">
        <v>1.9190759658813477</v>
      </c>
      <c r="EC1704">
        <v>1.4710460901260376</v>
      </c>
      <c r="ED1704">
        <v>1.2991600036621094</v>
      </c>
      <c r="EE1704">
        <v>1.2462044954299927</v>
      </c>
      <c r="EF1704">
        <v>1.2489166259765625</v>
      </c>
      <c r="EG1704">
        <v>1.2335482835769653</v>
      </c>
      <c r="EH1704">
        <v>1.2195180654525757</v>
      </c>
      <c r="EI1704">
        <v>1.2495005130767822</v>
      </c>
      <c r="EJ1704">
        <v>1.3354781866073608</v>
      </c>
      <c r="EK1704">
        <v>1.3878539800643921</v>
      </c>
      <c r="EL1704">
        <v>1.4537320137023926</v>
      </c>
      <c r="EM1704">
        <v>2.0024540424346924</v>
      </c>
      <c r="EN1704">
        <v>6.417029857635498</v>
      </c>
      <c r="EO1704">
        <v>6.4529094696044922</v>
      </c>
      <c r="EP1704">
        <v>6.4815378189086914</v>
      </c>
      <c r="EQ1704">
        <v>6.4994535446166992</v>
      </c>
      <c r="ER1704">
        <v>6.4725155830383301</v>
      </c>
      <c r="ES1704">
        <v>1.7601472139358521</v>
      </c>
      <c r="ET1704">
        <v>0.32188069820404053</v>
      </c>
      <c r="EU1704">
        <v>0.25457054376602173</v>
      </c>
      <c r="EV1704">
        <v>0.12644258141517639</v>
      </c>
      <c r="EW1704">
        <v>0.46614125370979309</v>
      </c>
      <c r="EX1704">
        <v>0.69216912984848022</v>
      </c>
      <c r="EY1704">
        <v>67.254745483398437</v>
      </c>
      <c r="EZ1704">
        <v>66.999221801757813</v>
      </c>
      <c r="FA1704">
        <v>66.554977416992188</v>
      </c>
      <c r="FB1704">
        <v>66.231269836425781</v>
      </c>
      <c r="FC1704">
        <v>65.908607482910156</v>
      </c>
      <c r="FD1704">
        <v>65.935508728027344</v>
      </c>
      <c r="FE1704">
        <v>66.4283447265625</v>
      </c>
      <c r="FF1704">
        <v>67.596359252929687</v>
      </c>
      <c r="FG1704">
        <v>70.321464538574219</v>
      </c>
      <c r="FH1704">
        <v>73.658554077148438</v>
      </c>
      <c r="FI1704">
        <v>76.985679626464844</v>
      </c>
      <c r="FJ1704">
        <v>78.329299926757812</v>
      </c>
      <c r="FK1704">
        <v>79.346992492675781</v>
      </c>
      <c r="FL1704">
        <v>80.34173583984375</v>
      </c>
      <c r="FM1704">
        <v>80.997329711914063</v>
      </c>
      <c r="FN1704">
        <v>81.212387084960938</v>
      </c>
      <c r="FO1704">
        <v>80.913619995117188</v>
      </c>
      <c r="FP1704">
        <v>79.977836608886719</v>
      </c>
      <c r="FQ1704">
        <v>77.381233215332031</v>
      </c>
      <c r="FR1704">
        <v>74.901092529296875</v>
      </c>
      <c r="FS1704">
        <v>72.604225158691406</v>
      </c>
      <c r="FT1704">
        <v>71.683036804199219</v>
      </c>
      <c r="FU1704">
        <v>70.616554260253906</v>
      </c>
      <c r="FV1704">
        <v>69.990837097167969</v>
      </c>
      <c r="FW1704">
        <v>181</v>
      </c>
      <c r="FX1704">
        <v>8.9820645749568939E-2</v>
      </c>
      <c r="FY1704">
        <v>1</v>
      </c>
    </row>
    <row r="1705" spans="1:181" x14ac:dyDescent="0.2">
      <c r="A1705" t="s">
        <v>243</v>
      </c>
      <c r="B1705" t="s">
        <v>239</v>
      </c>
      <c r="C1705" t="s">
        <v>214</v>
      </c>
      <c r="D1705" t="s">
        <v>9</v>
      </c>
      <c r="E1705">
        <v>2021</v>
      </c>
      <c r="F1705" t="s">
        <v>225</v>
      </c>
      <c r="G1705" t="s">
        <v>245</v>
      </c>
      <c r="H1705">
        <v>190</v>
      </c>
      <c r="K1705">
        <v>17.479326248168945</v>
      </c>
      <c r="L1705">
        <v>16.812551498413086</v>
      </c>
      <c r="M1705">
        <v>16.346866607666016</v>
      </c>
      <c r="N1705">
        <v>16.5843505859375</v>
      </c>
      <c r="O1705">
        <v>17.34446907043457</v>
      </c>
      <c r="P1705">
        <v>18.313259124755859</v>
      </c>
      <c r="Q1705">
        <v>21.441429138183594</v>
      </c>
      <c r="R1705">
        <v>24.175838470458984</v>
      </c>
      <c r="S1705">
        <v>27.028970718383789</v>
      </c>
      <c r="T1705">
        <v>29.052253723144531</v>
      </c>
      <c r="U1705">
        <v>32.300823211669922</v>
      </c>
      <c r="V1705">
        <v>33.623996734619141</v>
      </c>
      <c r="W1705">
        <v>34.282135009765625</v>
      </c>
      <c r="X1705">
        <v>34.945945739746094</v>
      </c>
      <c r="Y1705">
        <v>35.256179809570313</v>
      </c>
      <c r="Z1705">
        <v>35.408931732177734</v>
      </c>
      <c r="AA1705">
        <v>35.33087158203125</v>
      </c>
      <c r="AB1705">
        <v>35.314731597900391</v>
      </c>
      <c r="AC1705">
        <v>34.790168762207031</v>
      </c>
      <c r="AD1705">
        <v>34.194705963134766</v>
      </c>
      <c r="AE1705">
        <v>31.859603881835938</v>
      </c>
      <c r="AF1705">
        <v>26.168331146240234</v>
      </c>
      <c r="AG1705">
        <v>21.226934432983398</v>
      </c>
      <c r="AH1705">
        <v>18.26512336730957</v>
      </c>
      <c r="AI1705">
        <v>-2.3010752201080322</v>
      </c>
      <c r="AJ1705">
        <v>-1.8732982873916626</v>
      </c>
      <c r="AK1705">
        <v>-1.4601216316223145</v>
      </c>
      <c r="AL1705">
        <v>-1.3371595144271851</v>
      </c>
      <c r="AM1705">
        <v>-1.3387869596481323</v>
      </c>
      <c r="AN1705">
        <v>-1.3738723993301392</v>
      </c>
      <c r="AO1705">
        <v>-1.5129042863845825</v>
      </c>
      <c r="AP1705">
        <v>-1.6396528482437134</v>
      </c>
      <c r="AQ1705">
        <v>-1.7644175291061401</v>
      </c>
      <c r="AR1705">
        <v>-1.8762128353118896</v>
      </c>
      <c r="AS1705">
        <v>-2.0693926811218262</v>
      </c>
      <c r="AT1705">
        <v>-2.1563577651977539</v>
      </c>
      <c r="AU1705">
        <v>-0.75829589366912842</v>
      </c>
      <c r="AV1705">
        <v>5.2179179191589355</v>
      </c>
      <c r="AW1705">
        <v>5.286646842956543</v>
      </c>
      <c r="AX1705">
        <v>5.3579473495483398</v>
      </c>
      <c r="AY1705">
        <v>5.3923864364624023</v>
      </c>
      <c r="AZ1705">
        <v>5.3303790092468262</v>
      </c>
      <c r="BA1705">
        <v>-1.0100415945053101</v>
      </c>
      <c r="BB1705">
        <v>-0.98038578033447266</v>
      </c>
      <c r="BC1705">
        <v>-0.88546299934387207</v>
      </c>
      <c r="BD1705">
        <v>-0.65769773721694946</v>
      </c>
      <c r="BE1705">
        <v>-1.0880780220031738</v>
      </c>
      <c r="BF1705">
        <v>-1.4541473388671875</v>
      </c>
      <c r="BG1705">
        <v>-0.92239350080490112</v>
      </c>
      <c r="BH1705">
        <v>-0.75301557779312134</v>
      </c>
      <c r="BI1705">
        <v>-0.59424281120300293</v>
      </c>
      <c r="BJ1705">
        <v>-0.55838000774383545</v>
      </c>
      <c r="BK1705">
        <v>-0.57516998052597046</v>
      </c>
      <c r="BL1705">
        <v>-0.59908992052078247</v>
      </c>
      <c r="BM1705">
        <v>-0.7015911340713501</v>
      </c>
      <c r="BN1705">
        <v>-0.79504215717315674</v>
      </c>
      <c r="BO1705">
        <v>-0.87409394979476929</v>
      </c>
      <c r="BP1705">
        <v>-0.92746633291244507</v>
      </c>
      <c r="BQ1705">
        <v>-1.0481079816818237</v>
      </c>
      <c r="BR1705">
        <v>-1.0899225473403931</v>
      </c>
      <c r="BS1705">
        <v>5.7240821421146393E-2</v>
      </c>
      <c r="BT1705">
        <v>5.5721402168273926</v>
      </c>
      <c r="BU1705">
        <v>5.6311655044555664</v>
      </c>
      <c r="BV1705">
        <v>5.6898603439331055</v>
      </c>
      <c r="BW1705">
        <v>5.7194185256958008</v>
      </c>
      <c r="BX1705">
        <v>5.6677708625793457</v>
      </c>
      <c r="BY1705">
        <v>-0.19171661138534546</v>
      </c>
      <c r="BZ1705">
        <v>-0.59569096565246582</v>
      </c>
      <c r="CA1705">
        <v>-0.54869246482849121</v>
      </c>
      <c r="CB1705">
        <v>-0.4260595440864563</v>
      </c>
      <c r="CC1705">
        <v>-0.62895536422729492</v>
      </c>
      <c r="CD1705">
        <v>-0.82011681795120239</v>
      </c>
      <c r="CE1705">
        <v>3.2477181404829025E-2</v>
      </c>
      <c r="CF1705">
        <v>2.288883738219738E-2</v>
      </c>
      <c r="CG1705">
        <v>5.4622427560389042E-3</v>
      </c>
      <c r="CH1705">
        <v>-1.89997348934412E-2</v>
      </c>
      <c r="CI1705">
        <v>-4.6291213482618332E-2</v>
      </c>
      <c r="CJ1705">
        <v>-6.2477890402078629E-2</v>
      </c>
      <c r="CK1705">
        <v>-0.13967804610729218</v>
      </c>
      <c r="CL1705">
        <v>-0.21006739139556885</v>
      </c>
      <c r="CM1705">
        <v>-0.25745850801467896</v>
      </c>
      <c r="CN1705">
        <v>-0.2703673243522644</v>
      </c>
      <c r="CO1705">
        <v>-0.34076935052871704</v>
      </c>
      <c r="CP1705">
        <v>-0.35131284594535828</v>
      </c>
      <c r="CQ1705">
        <v>0.62207907438278198</v>
      </c>
      <c r="CR1705">
        <v>5.8174738883972168</v>
      </c>
      <c r="CS1705">
        <v>5.8697781562805176</v>
      </c>
      <c r="CT1705">
        <v>5.9197425842285156</v>
      </c>
      <c r="CU1705">
        <v>5.9459199905395508</v>
      </c>
      <c r="CV1705">
        <v>5.9014472961425781</v>
      </c>
      <c r="CW1705">
        <v>0.375052809715271</v>
      </c>
      <c r="CX1705">
        <v>-0.32925254106521606</v>
      </c>
      <c r="CY1705">
        <v>-0.31544622778892517</v>
      </c>
      <c r="CZ1705">
        <v>-0.26562759280204773</v>
      </c>
      <c r="DA1705">
        <v>-0.31096839904785156</v>
      </c>
      <c r="DB1705">
        <v>-0.38098913431167603</v>
      </c>
      <c r="DC1705">
        <v>0.98734784126281738</v>
      </c>
      <c r="DD1705">
        <v>0.7987932562828064</v>
      </c>
      <c r="DE1705">
        <v>0.60516726970672607</v>
      </c>
      <c r="DF1705">
        <v>0.52038055658340454</v>
      </c>
      <c r="DG1705">
        <v>0.48258757591247559</v>
      </c>
      <c r="DH1705">
        <v>0.47413411736488342</v>
      </c>
      <c r="DI1705">
        <v>0.42223501205444336</v>
      </c>
      <c r="DJ1705">
        <v>0.37490737438201904</v>
      </c>
      <c r="DK1705">
        <v>0.35917693376541138</v>
      </c>
      <c r="DL1705">
        <v>0.38673165440559387</v>
      </c>
      <c r="DM1705">
        <v>0.36656928062438965</v>
      </c>
      <c r="DN1705">
        <v>0.3872968852519989</v>
      </c>
      <c r="DO1705">
        <v>1.1869173049926758</v>
      </c>
      <c r="DP1705">
        <v>6.062807559967041</v>
      </c>
      <c r="DQ1705">
        <v>6.1083908081054687</v>
      </c>
      <c r="DR1705">
        <v>6.1496248245239258</v>
      </c>
      <c r="DS1705">
        <v>6.1724214553833008</v>
      </c>
      <c r="DT1705">
        <v>6.1351237297058105</v>
      </c>
      <c r="DU1705">
        <v>0.94182223081588745</v>
      </c>
      <c r="DV1705">
        <v>-6.2814094126224518E-2</v>
      </c>
      <c r="DW1705">
        <v>-8.2199983298778534E-2</v>
      </c>
      <c r="DX1705">
        <v>-0.10519565641880035</v>
      </c>
      <c r="DY1705">
        <v>7.018576841801405E-3</v>
      </c>
      <c r="DZ1705">
        <v>5.8138519525527954E-2</v>
      </c>
      <c r="EA1705">
        <v>2.3660295009613037</v>
      </c>
      <c r="EB1705">
        <v>1.9190759658813477</v>
      </c>
      <c r="EC1705">
        <v>1.4710460901260376</v>
      </c>
      <c r="ED1705">
        <v>1.2991600036621094</v>
      </c>
      <c r="EE1705">
        <v>1.2462044954299927</v>
      </c>
      <c r="EF1705">
        <v>1.2489166259765625</v>
      </c>
      <c r="EG1705">
        <v>1.2335482835769653</v>
      </c>
      <c r="EH1705">
        <v>1.2195180654525757</v>
      </c>
      <c r="EI1705">
        <v>1.2495005130767822</v>
      </c>
      <c r="EJ1705">
        <v>1.3354781866073608</v>
      </c>
      <c r="EK1705">
        <v>1.3878539800643921</v>
      </c>
      <c r="EL1705">
        <v>1.4537320137023926</v>
      </c>
      <c r="EM1705">
        <v>2.0024540424346924</v>
      </c>
      <c r="EN1705">
        <v>6.417029857635498</v>
      </c>
      <c r="EO1705">
        <v>6.4529094696044922</v>
      </c>
      <c r="EP1705">
        <v>6.4815378189086914</v>
      </c>
      <c r="EQ1705">
        <v>6.4994535446166992</v>
      </c>
      <c r="ER1705">
        <v>6.4725155830383301</v>
      </c>
      <c r="ES1705">
        <v>1.7601472139358521</v>
      </c>
      <c r="ET1705">
        <v>0.32188069820404053</v>
      </c>
      <c r="EU1705">
        <v>0.25457054376602173</v>
      </c>
      <c r="EV1705">
        <v>0.12644258141517639</v>
      </c>
      <c r="EW1705">
        <v>0.46614125370979309</v>
      </c>
      <c r="EX1705">
        <v>0.69216912984848022</v>
      </c>
      <c r="EY1705">
        <v>67.254745483398437</v>
      </c>
      <c r="EZ1705">
        <v>66.999221801757813</v>
      </c>
      <c r="FA1705">
        <v>66.554977416992188</v>
      </c>
      <c r="FB1705">
        <v>66.231269836425781</v>
      </c>
      <c r="FC1705">
        <v>65.908607482910156</v>
      </c>
      <c r="FD1705">
        <v>65.935508728027344</v>
      </c>
      <c r="FE1705">
        <v>66.4283447265625</v>
      </c>
      <c r="FF1705">
        <v>67.596359252929687</v>
      </c>
      <c r="FG1705">
        <v>70.321464538574219</v>
      </c>
      <c r="FH1705">
        <v>73.658554077148438</v>
      </c>
      <c r="FI1705">
        <v>76.985679626464844</v>
      </c>
      <c r="FJ1705">
        <v>78.329299926757812</v>
      </c>
      <c r="FK1705">
        <v>79.346992492675781</v>
      </c>
      <c r="FL1705">
        <v>80.34173583984375</v>
      </c>
      <c r="FM1705">
        <v>80.997329711914063</v>
      </c>
      <c r="FN1705">
        <v>81.212387084960938</v>
      </c>
      <c r="FO1705">
        <v>80.913619995117188</v>
      </c>
      <c r="FP1705">
        <v>79.977836608886719</v>
      </c>
      <c r="FQ1705">
        <v>77.381233215332031</v>
      </c>
      <c r="FR1705">
        <v>74.901092529296875</v>
      </c>
      <c r="FS1705">
        <v>72.604225158691406</v>
      </c>
      <c r="FT1705">
        <v>71.683036804199219</v>
      </c>
      <c r="FU1705">
        <v>70.616554260253906</v>
      </c>
      <c r="FV1705">
        <v>69.990837097167969</v>
      </c>
      <c r="FW1705">
        <v>181</v>
      </c>
      <c r="FX1705">
        <v>8.9820645749568939E-2</v>
      </c>
      <c r="FY1705">
        <v>1</v>
      </c>
    </row>
    <row r="1706" spans="1:181" x14ac:dyDescent="0.2">
      <c r="A1706" t="s">
        <v>243</v>
      </c>
      <c r="B1706" t="s">
        <v>239</v>
      </c>
      <c r="C1706" t="s">
        <v>214</v>
      </c>
      <c r="D1706" t="s">
        <v>9</v>
      </c>
      <c r="E1706">
        <v>2022</v>
      </c>
      <c r="F1706" t="s">
        <v>225</v>
      </c>
      <c r="G1706" t="s">
        <v>245</v>
      </c>
      <c r="H1706">
        <v>190</v>
      </c>
      <c r="K1706">
        <v>17.479326248168945</v>
      </c>
      <c r="L1706">
        <v>16.812551498413086</v>
      </c>
      <c r="M1706">
        <v>16.346866607666016</v>
      </c>
      <c r="N1706">
        <v>16.5843505859375</v>
      </c>
      <c r="O1706">
        <v>17.34446907043457</v>
      </c>
      <c r="P1706">
        <v>18.313259124755859</v>
      </c>
      <c r="Q1706">
        <v>21.441429138183594</v>
      </c>
      <c r="R1706">
        <v>24.175838470458984</v>
      </c>
      <c r="S1706">
        <v>27.028970718383789</v>
      </c>
      <c r="T1706">
        <v>29.052253723144531</v>
      </c>
      <c r="U1706">
        <v>32.300823211669922</v>
      </c>
      <c r="V1706">
        <v>33.623996734619141</v>
      </c>
      <c r="W1706">
        <v>34.282135009765625</v>
      </c>
      <c r="X1706">
        <v>34.945945739746094</v>
      </c>
      <c r="Y1706">
        <v>35.256179809570313</v>
      </c>
      <c r="Z1706">
        <v>35.408931732177734</v>
      </c>
      <c r="AA1706">
        <v>35.33087158203125</v>
      </c>
      <c r="AB1706">
        <v>35.314731597900391</v>
      </c>
      <c r="AC1706">
        <v>34.790168762207031</v>
      </c>
      <c r="AD1706">
        <v>34.194705963134766</v>
      </c>
      <c r="AE1706">
        <v>31.859603881835938</v>
      </c>
      <c r="AF1706">
        <v>26.168331146240234</v>
      </c>
      <c r="AG1706">
        <v>21.226934432983398</v>
      </c>
      <c r="AH1706">
        <v>18.26512336730957</v>
      </c>
      <c r="AI1706">
        <v>-2.3010752201080322</v>
      </c>
      <c r="AJ1706">
        <v>-1.8732982873916626</v>
      </c>
      <c r="AK1706">
        <v>-1.4601216316223145</v>
      </c>
      <c r="AL1706">
        <v>-1.3371595144271851</v>
      </c>
      <c r="AM1706">
        <v>-1.3387869596481323</v>
      </c>
      <c r="AN1706">
        <v>-1.3738723993301392</v>
      </c>
      <c r="AO1706">
        <v>-1.5129042863845825</v>
      </c>
      <c r="AP1706">
        <v>-1.6396528482437134</v>
      </c>
      <c r="AQ1706">
        <v>-1.7644175291061401</v>
      </c>
      <c r="AR1706">
        <v>-1.8762128353118896</v>
      </c>
      <c r="AS1706">
        <v>-2.0693926811218262</v>
      </c>
      <c r="AT1706">
        <v>-2.1563577651977539</v>
      </c>
      <c r="AU1706">
        <v>-0.75829589366912842</v>
      </c>
      <c r="AV1706">
        <v>5.2179179191589355</v>
      </c>
      <c r="AW1706">
        <v>5.286646842956543</v>
      </c>
      <c r="AX1706">
        <v>5.3579473495483398</v>
      </c>
      <c r="AY1706">
        <v>5.3923864364624023</v>
      </c>
      <c r="AZ1706">
        <v>5.3303790092468262</v>
      </c>
      <c r="BA1706">
        <v>-1.0100415945053101</v>
      </c>
      <c r="BB1706">
        <v>-0.98038578033447266</v>
      </c>
      <c r="BC1706">
        <v>-0.88546299934387207</v>
      </c>
      <c r="BD1706">
        <v>-0.65769773721694946</v>
      </c>
      <c r="BE1706">
        <v>-1.0880780220031738</v>
      </c>
      <c r="BF1706">
        <v>-1.4541473388671875</v>
      </c>
      <c r="BG1706">
        <v>-0.92239350080490112</v>
      </c>
      <c r="BH1706">
        <v>-0.75301557779312134</v>
      </c>
      <c r="BI1706">
        <v>-0.59424281120300293</v>
      </c>
      <c r="BJ1706">
        <v>-0.55838000774383545</v>
      </c>
      <c r="BK1706">
        <v>-0.57516998052597046</v>
      </c>
      <c r="BL1706">
        <v>-0.59908992052078247</v>
      </c>
      <c r="BM1706">
        <v>-0.7015911340713501</v>
      </c>
      <c r="BN1706">
        <v>-0.79504215717315674</v>
      </c>
      <c r="BO1706">
        <v>-0.87409394979476929</v>
      </c>
      <c r="BP1706">
        <v>-0.92746633291244507</v>
      </c>
      <c r="BQ1706">
        <v>-1.0481079816818237</v>
      </c>
      <c r="BR1706">
        <v>-1.0899225473403931</v>
      </c>
      <c r="BS1706">
        <v>5.7240821421146393E-2</v>
      </c>
      <c r="BT1706">
        <v>5.5721402168273926</v>
      </c>
      <c r="BU1706">
        <v>5.6311655044555664</v>
      </c>
      <c r="BV1706">
        <v>5.6898603439331055</v>
      </c>
      <c r="BW1706">
        <v>5.7194185256958008</v>
      </c>
      <c r="BX1706">
        <v>5.6677708625793457</v>
      </c>
      <c r="BY1706">
        <v>-0.19171661138534546</v>
      </c>
      <c r="BZ1706">
        <v>-0.59569096565246582</v>
      </c>
      <c r="CA1706">
        <v>-0.54869246482849121</v>
      </c>
      <c r="CB1706">
        <v>-0.4260595440864563</v>
      </c>
      <c r="CC1706">
        <v>-0.62895536422729492</v>
      </c>
      <c r="CD1706">
        <v>-0.82011681795120239</v>
      </c>
      <c r="CE1706">
        <v>3.2477181404829025E-2</v>
      </c>
      <c r="CF1706">
        <v>2.288883738219738E-2</v>
      </c>
      <c r="CG1706">
        <v>5.4622427560389042E-3</v>
      </c>
      <c r="CH1706">
        <v>-1.89997348934412E-2</v>
      </c>
      <c r="CI1706">
        <v>-4.6291213482618332E-2</v>
      </c>
      <c r="CJ1706">
        <v>-6.2477890402078629E-2</v>
      </c>
      <c r="CK1706">
        <v>-0.13967804610729218</v>
      </c>
      <c r="CL1706">
        <v>-0.21006739139556885</v>
      </c>
      <c r="CM1706">
        <v>-0.25745850801467896</v>
      </c>
      <c r="CN1706">
        <v>-0.2703673243522644</v>
      </c>
      <c r="CO1706">
        <v>-0.34076935052871704</v>
      </c>
      <c r="CP1706">
        <v>-0.35131284594535828</v>
      </c>
      <c r="CQ1706">
        <v>0.62207907438278198</v>
      </c>
      <c r="CR1706">
        <v>5.8174738883972168</v>
      </c>
      <c r="CS1706">
        <v>5.8697781562805176</v>
      </c>
      <c r="CT1706">
        <v>5.9197425842285156</v>
      </c>
      <c r="CU1706">
        <v>5.9459199905395508</v>
      </c>
      <c r="CV1706">
        <v>5.9014472961425781</v>
      </c>
      <c r="CW1706">
        <v>0.375052809715271</v>
      </c>
      <c r="CX1706">
        <v>-0.32925254106521606</v>
      </c>
      <c r="CY1706">
        <v>-0.31544622778892517</v>
      </c>
      <c r="CZ1706">
        <v>-0.26562759280204773</v>
      </c>
      <c r="DA1706">
        <v>-0.31096839904785156</v>
      </c>
      <c r="DB1706">
        <v>-0.38098913431167603</v>
      </c>
      <c r="DC1706">
        <v>0.98734784126281738</v>
      </c>
      <c r="DD1706">
        <v>0.7987932562828064</v>
      </c>
      <c r="DE1706">
        <v>0.60516726970672607</v>
      </c>
      <c r="DF1706">
        <v>0.52038055658340454</v>
      </c>
      <c r="DG1706">
        <v>0.48258757591247559</v>
      </c>
      <c r="DH1706">
        <v>0.47413411736488342</v>
      </c>
      <c r="DI1706">
        <v>0.42223501205444336</v>
      </c>
      <c r="DJ1706">
        <v>0.37490737438201904</v>
      </c>
      <c r="DK1706">
        <v>0.35917693376541138</v>
      </c>
      <c r="DL1706">
        <v>0.38673165440559387</v>
      </c>
      <c r="DM1706">
        <v>0.36656928062438965</v>
      </c>
      <c r="DN1706">
        <v>0.3872968852519989</v>
      </c>
      <c r="DO1706">
        <v>1.1869173049926758</v>
      </c>
      <c r="DP1706">
        <v>6.062807559967041</v>
      </c>
      <c r="DQ1706">
        <v>6.1083908081054687</v>
      </c>
      <c r="DR1706">
        <v>6.1496248245239258</v>
      </c>
      <c r="DS1706">
        <v>6.1724214553833008</v>
      </c>
      <c r="DT1706">
        <v>6.1351237297058105</v>
      </c>
      <c r="DU1706">
        <v>0.94182223081588745</v>
      </c>
      <c r="DV1706">
        <v>-6.2814094126224518E-2</v>
      </c>
      <c r="DW1706">
        <v>-8.2199983298778534E-2</v>
      </c>
      <c r="DX1706">
        <v>-0.10519565641880035</v>
      </c>
      <c r="DY1706">
        <v>7.018576841801405E-3</v>
      </c>
      <c r="DZ1706">
        <v>5.8138519525527954E-2</v>
      </c>
      <c r="EA1706">
        <v>2.3660295009613037</v>
      </c>
      <c r="EB1706">
        <v>1.9190759658813477</v>
      </c>
      <c r="EC1706">
        <v>1.4710460901260376</v>
      </c>
      <c r="ED1706">
        <v>1.2991600036621094</v>
      </c>
      <c r="EE1706">
        <v>1.2462044954299927</v>
      </c>
      <c r="EF1706">
        <v>1.2489166259765625</v>
      </c>
      <c r="EG1706">
        <v>1.2335482835769653</v>
      </c>
      <c r="EH1706">
        <v>1.2195180654525757</v>
      </c>
      <c r="EI1706">
        <v>1.2495005130767822</v>
      </c>
      <c r="EJ1706">
        <v>1.3354781866073608</v>
      </c>
      <c r="EK1706">
        <v>1.3878539800643921</v>
      </c>
      <c r="EL1706">
        <v>1.4537320137023926</v>
      </c>
      <c r="EM1706">
        <v>2.0024540424346924</v>
      </c>
      <c r="EN1706">
        <v>6.417029857635498</v>
      </c>
      <c r="EO1706">
        <v>6.4529094696044922</v>
      </c>
      <c r="EP1706">
        <v>6.4815378189086914</v>
      </c>
      <c r="EQ1706">
        <v>6.4994535446166992</v>
      </c>
      <c r="ER1706">
        <v>6.4725155830383301</v>
      </c>
      <c r="ES1706">
        <v>1.7601472139358521</v>
      </c>
      <c r="ET1706">
        <v>0.32188069820404053</v>
      </c>
      <c r="EU1706">
        <v>0.25457054376602173</v>
      </c>
      <c r="EV1706">
        <v>0.12644258141517639</v>
      </c>
      <c r="EW1706">
        <v>0.46614125370979309</v>
      </c>
      <c r="EX1706">
        <v>0.69216912984848022</v>
      </c>
      <c r="EY1706">
        <v>67.254745483398437</v>
      </c>
      <c r="EZ1706">
        <v>66.999221801757813</v>
      </c>
      <c r="FA1706">
        <v>66.554977416992188</v>
      </c>
      <c r="FB1706">
        <v>66.231269836425781</v>
      </c>
      <c r="FC1706">
        <v>65.908607482910156</v>
      </c>
      <c r="FD1706">
        <v>65.935508728027344</v>
      </c>
      <c r="FE1706">
        <v>66.4283447265625</v>
      </c>
      <c r="FF1706">
        <v>67.596359252929687</v>
      </c>
      <c r="FG1706">
        <v>70.321464538574219</v>
      </c>
      <c r="FH1706">
        <v>73.658554077148438</v>
      </c>
      <c r="FI1706">
        <v>76.985679626464844</v>
      </c>
      <c r="FJ1706">
        <v>78.329299926757812</v>
      </c>
      <c r="FK1706">
        <v>79.346992492675781</v>
      </c>
      <c r="FL1706">
        <v>80.34173583984375</v>
      </c>
      <c r="FM1706">
        <v>80.997329711914063</v>
      </c>
      <c r="FN1706">
        <v>81.212387084960938</v>
      </c>
      <c r="FO1706">
        <v>80.913619995117188</v>
      </c>
      <c r="FP1706">
        <v>79.977836608886719</v>
      </c>
      <c r="FQ1706">
        <v>77.381233215332031</v>
      </c>
      <c r="FR1706">
        <v>74.901092529296875</v>
      </c>
      <c r="FS1706">
        <v>72.604225158691406</v>
      </c>
      <c r="FT1706">
        <v>71.683036804199219</v>
      </c>
      <c r="FU1706">
        <v>70.616554260253906</v>
      </c>
      <c r="FV1706">
        <v>69.990837097167969</v>
      </c>
      <c r="FW1706">
        <v>181</v>
      </c>
      <c r="FX1706">
        <v>8.9820645749568939E-2</v>
      </c>
      <c r="FY1706">
        <v>1</v>
      </c>
    </row>
    <row r="1707" spans="1:181" x14ac:dyDescent="0.2">
      <c r="A1707" t="s">
        <v>243</v>
      </c>
      <c r="B1707" t="s">
        <v>239</v>
      </c>
      <c r="C1707" t="s">
        <v>214</v>
      </c>
      <c r="D1707" t="s">
        <v>9</v>
      </c>
      <c r="E1707">
        <v>2023</v>
      </c>
      <c r="F1707" t="s">
        <v>225</v>
      </c>
      <c r="G1707" t="s">
        <v>245</v>
      </c>
      <c r="H1707">
        <v>190</v>
      </c>
      <c r="K1707">
        <v>17.479326248168945</v>
      </c>
      <c r="L1707">
        <v>16.812551498413086</v>
      </c>
      <c r="M1707">
        <v>16.346866607666016</v>
      </c>
      <c r="N1707">
        <v>16.5843505859375</v>
      </c>
      <c r="O1707">
        <v>17.34446907043457</v>
      </c>
      <c r="P1707">
        <v>18.313259124755859</v>
      </c>
      <c r="Q1707">
        <v>21.441429138183594</v>
      </c>
      <c r="R1707">
        <v>24.175838470458984</v>
      </c>
      <c r="S1707">
        <v>27.028970718383789</v>
      </c>
      <c r="T1707">
        <v>29.052253723144531</v>
      </c>
      <c r="U1707">
        <v>32.300823211669922</v>
      </c>
      <c r="V1707">
        <v>33.623996734619141</v>
      </c>
      <c r="W1707">
        <v>34.282135009765625</v>
      </c>
      <c r="X1707">
        <v>34.945945739746094</v>
      </c>
      <c r="Y1707">
        <v>35.256179809570313</v>
      </c>
      <c r="Z1707">
        <v>35.408931732177734</v>
      </c>
      <c r="AA1707">
        <v>35.33087158203125</v>
      </c>
      <c r="AB1707">
        <v>35.314731597900391</v>
      </c>
      <c r="AC1707">
        <v>34.790168762207031</v>
      </c>
      <c r="AD1707">
        <v>34.194705963134766</v>
      </c>
      <c r="AE1707">
        <v>31.859603881835938</v>
      </c>
      <c r="AF1707">
        <v>26.168331146240234</v>
      </c>
      <c r="AG1707">
        <v>21.226934432983398</v>
      </c>
      <c r="AH1707">
        <v>18.26512336730957</v>
      </c>
      <c r="AI1707">
        <v>-2.3010752201080322</v>
      </c>
      <c r="AJ1707">
        <v>-1.8732982873916626</v>
      </c>
      <c r="AK1707">
        <v>-1.4601216316223145</v>
      </c>
      <c r="AL1707">
        <v>-1.3371595144271851</v>
      </c>
      <c r="AM1707">
        <v>-1.3387869596481323</v>
      </c>
      <c r="AN1707">
        <v>-1.3738723993301392</v>
      </c>
      <c r="AO1707">
        <v>-1.5129042863845825</v>
      </c>
      <c r="AP1707">
        <v>-1.6396528482437134</v>
      </c>
      <c r="AQ1707">
        <v>-1.7644175291061401</v>
      </c>
      <c r="AR1707">
        <v>-1.8762128353118896</v>
      </c>
      <c r="AS1707">
        <v>-2.0693926811218262</v>
      </c>
      <c r="AT1707">
        <v>-2.1563577651977539</v>
      </c>
      <c r="AU1707">
        <v>-0.75829589366912842</v>
      </c>
      <c r="AV1707">
        <v>5.2179179191589355</v>
      </c>
      <c r="AW1707">
        <v>5.286646842956543</v>
      </c>
      <c r="AX1707">
        <v>5.3579473495483398</v>
      </c>
      <c r="AY1707">
        <v>5.3923864364624023</v>
      </c>
      <c r="AZ1707">
        <v>5.3303790092468262</v>
      </c>
      <c r="BA1707">
        <v>-1.0100415945053101</v>
      </c>
      <c r="BB1707">
        <v>-0.98038578033447266</v>
      </c>
      <c r="BC1707">
        <v>-0.88546299934387207</v>
      </c>
      <c r="BD1707">
        <v>-0.65769773721694946</v>
      </c>
      <c r="BE1707">
        <v>-1.0880780220031738</v>
      </c>
      <c r="BF1707">
        <v>-1.4541473388671875</v>
      </c>
      <c r="BG1707">
        <v>-0.92239350080490112</v>
      </c>
      <c r="BH1707">
        <v>-0.75301557779312134</v>
      </c>
      <c r="BI1707">
        <v>-0.59424281120300293</v>
      </c>
      <c r="BJ1707">
        <v>-0.55838000774383545</v>
      </c>
      <c r="BK1707">
        <v>-0.57516998052597046</v>
      </c>
      <c r="BL1707">
        <v>-0.59908992052078247</v>
      </c>
      <c r="BM1707">
        <v>-0.7015911340713501</v>
      </c>
      <c r="BN1707">
        <v>-0.79504215717315674</v>
      </c>
      <c r="BO1707">
        <v>-0.87409394979476929</v>
      </c>
      <c r="BP1707">
        <v>-0.92746633291244507</v>
      </c>
      <c r="BQ1707">
        <v>-1.0481079816818237</v>
      </c>
      <c r="BR1707">
        <v>-1.0899225473403931</v>
      </c>
      <c r="BS1707">
        <v>5.7240821421146393E-2</v>
      </c>
      <c r="BT1707">
        <v>5.5721402168273926</v>
      </c>
      <c r="BU1707">
        <v>5.6311655044555664</v>
      </c>
      <c r="BV1707">
        <v>5.6898603439331055</v>
      </c>
      <c r="BW1707">
        <v>5.7194185256958008</v>
      </c>
      <c r="BX1707">
        <v>5.6677708625793457</v>
      </c>
      <c r="BY1707">
        <v>-0.19171661138534546</v>
      </c>
      <c r="BZ1707">
        <v>-0.59569096565246582</v>
      </c>
      <c r="CA1707">
        <v>-0.54869246482849121</v>
      </c>
      <c r="CB1707">
        <v>-0.4260595440864563</v>
      </c>
      <c r="CC1707">
        <v>-0.62895536422729492</v>
      </c>
      <c r="CD1707">
        <v>-0.82011681795120239</v>
      </c>
      <c r="CE1707">
        <v>3.2477181404829025E-2</v>
      </c>
      <c r="CF1707">
        <v>2.288883738219738E-2</v>
      </c>
      <c r="CG1707">
        <v>5.4622427560389042E-3</v>
      </c>
      <c r="CH1707">
        <v>-1.89997348934412E-2</v>
      </c>
      <c r="CI1707">
        <v>-4.6291213482618332E-2</v>
      </c>
      <c r="CJ1707">
        <v>-6.2477890402078629E-2</v>
      </c>
      <c r="CK1707">
        <v>-0.13967804610729218</v>
      </c>
      <c r="CL1707">
        <v>-0.21006739139556885</v>
      </c>
      <c r="CM1707">
        <v>-0.25745850801467896</v>
      </c>
      <c r="CN1707">
        <v>-0.2703673243522644</v>
      </c>
      <c r="CO1707">
        <v>-0.34076935052871704</v>
      </c>
      <c r="CP1707">
        <v>-0.35131284594535828</v>
      </c>
      <c r="CQ1707">
        <v>0.62207907438278198</v>
      </c>
      <c r="CR1707">
        <v>5.8174738883972168</v>
      </c>
      <c r="CS1707">
        <v>5.8697781562805176</v>
      </c>
      <c r="CT1707">
        <v>5.9197425842285156</v>
      </c>
      <c r="CU1707">
        <v>5.9459199905395508</v>
      </c>
      <c r="CV1707">
        <v>5.9014472961425781</v>
      </c>
      <c r="CW1707">
        <v>0.375052809715271</v>
      </c>
      <c r="CX1707">
        <v>-0.32925254106521606</v>
      </c>
      <c r="CY1707">
        <v>-0.31544622778892517</v>
      </c>
      <c r="CZ1707">
        <v>-0.26562759280204773</v>
      </c>
      <c r="DA1707">
        <v>-0.31096839904785156</v>
      </c>
      <c r="DB1707">
        <v>-0.38098913431167603</v>
      </c>
      <c r="DC1707">
        <v>0.98734784126281738</v>
      </c>
      <c r="DD1707">
        <v>0.7987932562828064</v>
      </c>
      <c r="DE1707">
        <v>0.60516726970672607</v>
      </c>
      <c r="DF1707">
        <v>0.52038055658340454</v>
      </c>
      <c r="DG1707">
        <v>0.48258757591247559</v>
      </c>
      <c r="DH1707">
        <v>0.47413411736488342</v>
      </c>
      <c r="DI1707">
        <v>0.42223501205444336</v>
      </c>
      <c r="DJ1707">
        <v>0.37490737438201904</v>
      </c>
      <c r="DK1707">
        <v>0.35917693376541138</v>
      </c>
      <c r="DL1707">
        <v>0.38673165440559387</v>
      </c>
      <c r="DM1707">
        <v>0.36656928062438965</v>
      </c>
      <c r="DN1707">
        <v>0.3872968852519989</v>
      </c>
      <c r="DO1707">
        <v>1.1869173049926758</v>
      </c>
      <c r="DP1707">
        <v>6.062807559967041</v>
      </c>
      <c r="DQ1707">
        <v>6.1083908081054687</v>
      </c>
      <c r="DR1707">
        <v>6.1496248245239258</v>
      </c>
      <c r="DS1707">
        <v>6.1724214553833008</v>
      </c>
      <c r="DT1707">
        <v>6.1351237297058105</v>
      </c>
      <c r="DU1707">
        <v>0.94182223081588745</v>
      </c>
      <c r="DV1707">
        <v>-6.2814094126224518E-2</v>
      </c>
      <c r="DW1707">
        <v>-8.2199983298778534E-2</v>
      </c>
      <c r="DX1707">
        <v>-0.10519565641880035</v>
      </c>
      <c r="DY1707">
        <v>7.018576841801405E-3</v>
      </c>
      <c r="DZ1707">
        <v>5.8138519525527954E-2</v>
      </c>
      <c r="EA1707">
        <v>2.3660295009613037</v>
      </c>
      <c r="EB1707">
        <v>1.9190759658813477</v>
      </c>
      <c r="EC1707">
        <v>1.4710460901260376</v>
      </c>
      <c r="ED1707">
        <v>1.2991600036621094</v>
      </c>
      <c r="EE1707">
        <v>1.2462044954299927</v>
      </c>
      <c r="EF1707">
        <v>1.2489166259765625</v>
      </c>
      <c r="EG1707">
        <v>1.2335482835769653</v>
      </c>
      <c r="EH1707">
        <v>1.2195180654525757</v>
      </c>
      <c r="EI1707">
        <v>1.2495005130767822</v>
      </c>
      <c r="EJ1707">
        <v>1.3354781866073608</v>
      </c>
      <c r="EK1707">
        <v>1.3878539800643921</v>
      </c>
      <c r="EL1707">
        <v>1.4537320137023926</v>
      </c>
      <c r="EM1707">
        <v>2.0024540424346924</v>
      </c>
      <c r="EN1707">
        <v>6.417029857635498</v>
      </c>
      <c r="EO1707">
        <v>6.4529094696044922</v>
      </c>
      <c r="EP1707">
        <v>6.4815378189086914</v>
      </c>
      <c r="EQ1707">
        <v>6.4994535446166992</v>
      </c>
      <c r="ER1707">
        <v>6.4725155830383301</v>
      </c>
      <c r="ES1707">
        <v>1.7601472139358521</v>
      </c>
      <c r="ET1707">
        <v>0.32188069820404053</v>
      </c>
      <c r="EU1707">
        <v>0.25457054376602173</v>
      </c>
      <c r="EV1707">
        <v>0.12644258141517639</v>
      </c>
      <c r="EW1707">
        <v>0.46614125370979309</v>
      </c>
      <c r="EX1707">
        <v>0.69216912984848022</v>
      </c>
      <c r="EY1707">
        <v>67.254745483398437</v>
      </c>
      <c r="EZ1707">
        <v>66.999221801757813</v>
      </c>
      <c r="FA1707">
        <v>66.554977416992188</v>
      </c>
      <c r="FB1707">
        <v>66.231269836425781</v>
      </c>
      <c r="FC1707">
        <v>65.908607482910156</v>
      </c>
      <c r="FD1707">
        <v>65.935508728027344</v>
      </c>
      <c r="FE1707">
        <v>66.4283447265625</v>
      </c>
      <c r="FF1707">
        <v>67.596359252929687</v>
      </c>
      <c r="FG1707">
        <v>70.321464538574219</v>
      </c>
      <c r="FH1707">
        <v>73.658554077148438</v>
      </c>
      <c r="FI1707">
        <v>76.985679626464844</v>
      </c>
      <c r="FJ1707">
        <v>78.329299926757812</v>
      </c>
      <c r="FK1707">
        <v>79.346992492675781</v>
      </c>
      <c r="FL1707">
        <v>80.34173583984375</v>
      </c>
      <c r="FM1707">
        <v>80.997329711914063</v>
      </c>
      <c r="FN1707">
        <v>81.212387084960938</v>
      </c>
      <c r="FO1707">
        <v>80.913619995117188</v>
      </c>
      <c r="FP1707">
        <v>79.977836608886719</v>
      </c>
      <c r="FQ1707">
        <v>77.381233215332031</v>
      </c>
      <c r="FR1707">
        <v>74.901092529296875</v>
      </c>
      <c r="FS1707">
        <v>72.604225158691406</v>
      </c>
      <c r="FT1707">
        <v>71.683036804199219</v>
      </c>
      <c r="FU1707">
        <v>70.616554260253906</v>
      </c>
      <c r="FV1707">
        <v>69.990837097167969</v>
      </c>
      <c r="FW1707">
        <v>181</v>
      </c>
      <c r="FX1707">
        <v>8.9820645749568939E-2</v>
      </c>
      <c r="FY1707">
        <v>1</v>
      </c>
    </row>
    <row r="1708" spans="1:181" x14ac:dyDescent="0.2">
      <c r="A1708" t="s">
        <v>243</v>
      </c>
      <c r="B1708" t="s">
        <v>239</v>
      </c>
      <c r="C1708" t="s">
        <v>214</v>
      </c>
      <c r="D1708" t="s">
        <v>9</v>
      </c>
      <c r="E1708">
        <v>2024</v>
      </c>
      <c r="F1708" t="s">
        <v>225</v>
      </c>
      <c r="G1708" t="s">
        <v>245</v>
      </c>
      <c r="H1708">
        <v>190</v>
      </c>
      <c r="K1708">
        <v>17.479326248168945</v>
      </c>
      <c r="L1708">
        <v>16.812551498413086</v>
      </c>
      <c r="M1708">
        <v>16.346866607666016</v>
      </c>
      <c r="N1708">
        <v>16.5843505859375</v>
      </c>
      <c r="O1708">
        <v>17.34446907043457</v>
      </c>
      <c r="P1708">
        <v>18.313259124755859</v>
      </c>
      <c r="Q1708">
        <v>21.441429138183594</v>
      </c>
      <c r="R1708">
        <v>24.175838470458984</v>
      </c>
      <c r="S1708">
        <v>27.028970718383789</v>
      </c>
      <c r="T1708">
        <v>29.052253723144531</v>
      </c>
      <c r="U1708">
        <v>32.300823211669922</v>
      </c>
      <c r="V1708">
        <v>33.623996734619141</v>
      </c>
      <c r="W1708">
        <v>34.282135009765625</v>
      </c>
      <c r="X1708">
        <v>34.945945739746094</v>
      </c>
      <c r="Y1708">
        <v>35.256179809570313</v>
      </c>
      <c r="Z1708">
        <v>35.408931732177734</v>
      </c>
      <c r="AA1708">
        <v>35.33087158203125</v>
      </c>
      <c r="AB1708">
        <v>35.314731597900391</v>
      </c>
      <c r="AC1708">
        <v>34.790168762207031</v>
      </c>
      <c r="AD1708">
        <v>34.194705963134766</v>
      </c>
      <c r="AE1708">
        <v>31.859603881835938</v>
      </c>
      <c r="AF1708">
        <v>26.168331146240234</v>
      </c>
      <c r="AG1708">
        <v>21.226934432983398</v>
      </c>
      <c r="AH1708">
        <v>18.26512336730957</v>
      </c>
      <c r="AI1708">
        <v>-2.3010752201080322</v>
      </c>
      <c r="AJ1708">
        <v>-1.8732982873916626</v>
      </c>
      <c r="AK1708">
        <v>-1.4601216316223145</v>
      </c>
      <c r="AL1708">
        <v>-1.3371595144271851</v>
      </c>
      <c r="AM1708">
        <v>-1.3387869596481323</v>
      </c>
      <c r="AN1708">
        <v>-1.3738723993301392</v>
      </c>
      <c r="AO1708">
        <v>-1.5129042863845825</v>
      </c>
      <c r="AP1708">
        <v>-1.6396528482437134</v>
      </c>
      <c r="AQ1708">
        <v>-1.7644175291061401</v>
      </c>
      <c r="AR1708">
        <v>-1.8762128353118896</v>
      </c>
      <c r="AS1708">
        <v>-2.0693926811218262</v>
      </c>
      <c r="AT1708">
        <v>-2.1563577651977539</v>
      </c>
      <c r="AU1708">
        <v>-0.75829589366912842</v>
      </c>
      <c r="AV1708">
        <v>5.2179179191589355</v>
      </c>
      <c r="AW1708">
        <v>5.286646842956543</v>
      </c>
      <c r="AX1708">
        <v>5.3579473495483398</v>
      </c>
      <c r="AY1708">
        <v>5.3923864364624023</v>
      </c>
      <c r="AZ1708">
        <v>5.3303790092468262</v>
      </c>
      <c r="BA1708">
        <v>-1.0100415945053101</v>
      </c>
      <c r="BB1708">
        <v>-0.98038578033447266</v>
      </c>
      <c r="BC1708">
        <v>-0.88546299934387207</v>
      </c>
      <c r="BD1708">
        <v>-0.65769773721694946</v>
      </c>
      <c r="BE1708">
        <v>-1.0880780220031738</v>
      </c>
      <c r="BF1708">
        <v>-1.4541473388671875</v>
      </c>
      <c r="BG1708">
        <v>-0.92239350080490112</v>
      </c>
      <c r="BH1708">
        <v>-0.75301557779312134</v>
      </c>
      <c r="BI1708">
        <v>-0.59424281120300293</v>
      </c>
      <c r="BJ1708">
        <v>-0.55838000774383545</v>
      </c>
      <c r="BK1708">
        <v>-0.57516998052597046</v>
      </c>
      <c r="BL1708">
        <v>-0.59908992052078247</v>
      </c>
      <c r="BM1708">
        <v>-0.7015911340713501</v>
      </c>
      <c r="BN1708">
        <v>-0.79504215717315674</v>
      </c>
      <c r="BO1708">
        <v>-0.87409394979476929</v>
      </c>
      <c r="BP1708">
        <v>-0.92746633291244507</v>
      </c>
      <c r="BQ1708">
        <v>-1.0481079816818237</v>
      </c>
      <c r="BR1708">
        <v>-1.0899225473403931</v>
      </c>
      <c r="BS1708">
        <v>5.7240821421146393E-2</v>
      </c>
      <c r="BT1708">
        <v>5.5721402168273926</v>
      </c>
      <c r="BU1708">
        <v>5.6311655044555664</v>
      </c>
      <c r="BV1708">
        <v>5.6898603439331055</v>
      </c>
      <c r="BW1708">
        <v>5.7194185256958008</v>
      </c>
      <c r="BX1708">
        <v>5.6677708625793457</v>
      </c>
      <c r="BY1708">
        <v>-0.19171661138534546</v>
      </c>
      <c r="BZ1708">
        <v>-0.59569096565246582</v>
      </c>
      <c r="CA1708">
        <v>-0.54869246482849121</v>
      </c>
      <c r="CB1708">
        <v>-0.4260595440864563</v>
      </c>
      <c r="CC1708">
        <v>-0.62895536422729492</v>
      </c>
      <c r="CD1708">
        <v>-0.82011681795120239</v>
      </c>
      <c r="CE1708">
        <v>3.2477181404829025E-2</v>
      </c>
      <c r="CF1708">
        <v>2.288883738219738E-2</v>
      </c>
      <c r="CG1708">
        <v>5.4622427560389042E-3</v>
      </c>
      <c r="CH1708">
        <v>-1.89997348934412E-2</v>
      </c>
      <c r="CI1708">
        <v>-4.6291213482618332E-2</v>
      </c>
      <c r="CJ1708">
        <v>-6.2477890402078629E-2</v>
      </c>
      <c r="CK1708">
        <v>-0.13967804610729218</v>
      </c>
      <c r="CL1708">
        <v>-0.21006739139556885</v>
      </c>
      <c r="CM1708">
        <v>-0.25745850801467896</v>
      </c>
      <c r="CN1708">
        <v>-0.2703673243522644</v>
      </c>
      <c r="CO1708">
        <v>-0.34076935052871704</v>
      </c>
      <c r="CP1708">
        <v>-0.35131284594535828</v>
      </c>
      <c r="CQ1708">
        <v>0.62207907438278198</v>
      </c>
      <c r="CR1708">
        <v>5.8174738883972168</v>
      </c>
      <c r="CS1708">
        <v>5.8697781562805176</v>
      </c>
      <c r="CT1708">
        <v>5.9197425842285156</v>
      </c>
      <c r="CU1708">
        <v>5.9459199905395508</v>
      </c>
      <c r="CV1708">
        <v>5.9014472961425781</v>
      </c>
      <c r="CW1708">
        <v>0.375052809715271</v>
      </c>
      <c r="CX1708">
        <v>-0.32925254106521606</v>
      </c>
      <c r="CY1708">
        <v>-0.31544622778892517</v>
      </c>
      <c r="CZ1708">
        <v>-0.26562759280204773</v>
      </c>
      <c r="DA1708">
        <v>-0.31096839904785156</v>
      </c>
      <c r="DB1708">
        <v>-0.38098913431167603</v>
      </c>
      <c r="DC1708">
        <v>0.98734784126281738</v>
      </c>
      <c r="DD1708">
        <v>0.7987932562828064</v>
      </c>
      <c r="DE1708">
        <v>0.60516726970672607</v>
      </c>
      <c r="DF1708">
        <v>0.52038055658340454</v>
      </c>
      <c r="DG1708">
        <v>0.48258757591247559</v>
      </c>
      <c r="DH1708">
        <v>0.47413411736488342</v>
      </c>
      <c r="DI1708">
        <v>0.42223501205444336</v>
      </c>
      <c r="DJ1708">
        <v>0.37490737438201904</v>
      </c>
      <c r="DK1708">
        <v>0.35917693376541138</v>
      </c>
      <c r="DL1708">
        <v>0.38673165440559387</v>
      </c>
      <c r="DM1708">
        <v>0.36656928062438965</v>
      </c>
      <c r="DN1708">
        <v>0.3872968852519989</v>
      </c>
      <c r="DO1708">
        <v>1.1869173049926758</v>
      </c>
      <c r="DP1708">
        <v>6.062807559967041</v>
      </c>
      <c r="DQ1708">
        <v>6.1083908081054687</v>
      </c>
      <c r="DR1708">
        <v>6.1496248245239258</v>
      </c>
      <c r="DS1708">
        <v>6.1724214553833008</v>
      </c>
      <c r="DT1708">
        <v>6.1351237297058105</v>
      </c>
      <c r="DU1708">
        <v>0.94182223081588745</v>
      </c>
      <c r="DV1708">
        <v>-6.2814094126224518E-2</v>
      </c>
      <c r="DW1708">
        <v>-8.2199983298778534E-2</v>
      </c>
      <c r="DX1708">
        <v>-0.10519565641880035</v>
      </c>
      <c r="DY1708">
        <v>7.018576841801405E-3</v>
      </c>
      <c r="DZ1708">
        <v>5.8138519525527954E-2</v>
      </c>
      <c r="EA1708">
        <v>2.3660295009613037</v>
      </c>
      <c r="EB1708">
        <v>1.9190759658813477</v>
      </c>
      <c r="EC1708">
        <v>1.4710460901260376</v>
      </c>
      <c r="ED1708">
        <v>1.2991600036621094</v>
      </c>
      <c r="EE1708">
        <v>1.2462044954299927</v>
      </c>
      <c r="EF1708">
        <v>1.2489166259765625</v>
      </c>
      <c r="EG1708">
        <v>1.2335482835769653</v>
      </c>
      <c r="EH1708">
        <v>1.2195180654525757</v>
      </c>
      <c r="EI1708">
        <v>1.2495005130767822</v>
      </c>
      <c r="EJ1708">
        <v>1.3354781866073608</v>
      </c>
      <c r="EK1708">
        <v>1.3878539800643921</v>
      </c>
      <c r="EL1708">
        <v>1.4537320137023926</v>
      </c>
      <c r="EM1708">
        <v>2.0024540424346924</v>
      </c>
      <c r="EN1708">
        <v>6.417029857635498</v>
      </c>
      <c r="EO1708">
        <v>6.4529094696044922</v>
      </c>
      <c r="EP1708">
        <v>6.4815378189086914</v>
      </c>
      <c r="EQ1708">
        <v>6.4994535446166992</v>
      </c>
      <c r="ER1708">
        <v>6.4725155830383301</v>
      </c>
      <c r="ES1708">
        <v>1.7601472139358521</v>
      </c>
      <c r="ET1708">
        <v>0.32188069820404053</v>
      </c>
      <c r="EU1708">
        <v>0.25457054376602173</v>
      </c>
      <c r="EV1708">
        <v>0.12644258141517639</v>
      </c>
      <c r="EW1708">
        <v>0.46614125370979309</v>
      </c>
      <c r="EX1708">
        <v>0.69216912984848022</v>
      </c>
      <c r="EY1708">
        <v>67.254745483398437</v>
      </c>
      <c r="EZ1708">
        <v>66.999221801757813</v>
      </c>
      <c r="FA1708">
        <v>66.554977416992188</v>
      </c>
      <c r="FB1708">
        <v>66.231269836425781</v>
      </c>
      <c r="FC1708">
        <v>65.908607482910156</v>
      </c>
      <c r="FD1708">
        <v>65.935508728027344</v>
      </c>
      <c r="FE1708">
        <v>66.4283447265625</v>
      </c>
      <c r="FF1708">
        <v>67.596359252929687</v>
      </c>
      <c r="FG1708">
        <v>70.321464538574219</v>
      </c>
      <c r="FH1708">
        <v>73.658554077148438</v>
      </c>
      <c r="FI1708">
        <v>76.985679626464844</v>
      </c>
      <c r="FJ1708">
        <v>78.329299926757812</v>
      </c>
      <c r="FK1708">
        <v>79.346992492675781</v>
      </c>
      <c r="FL1708">
        <v>80.34173583984375</v>
      </c>
      <c r="FM1708">
        <v>80.997329711914063</v>
      </c>
      <c r="FN1708">
        <v>81.212387084960938</v>
      </c>
      <c r="FO1708">
        <v>80.913619995117188</v>
      </c>
      <c r="FP1708">
        <v>79.977836608886719</v>
      </c>
      <c r="FQ1708">
        <v>77.381233215332031</v>
      </c>
      <c r="FR1708">
        <v>74.901092529296875</v>
      </c>
      <c r="FS1708">
        <v>72.604225158691406</v>
      </c>
      <c r="FT1708">
        <v>71.683036804199219</v>
      </c>
      <c r="FU1708">
        <v>70.616554260253906</v>
      </c>
      <c r="FV1708">
        <v>69.990837097167969</v>
      </c>
      <c r="FW1708">
        <v>181</v>
      </c>
      <c r="FX1708">
        <v>8.9820645749568939E-2</v>
      </c>
      <c r="FY1708">
        <v>1</v>
      </c>
    </row>
    <row r="1709" spans="1:181" x14ac:dyDescent="0.2">
      <c r="A1709" t="s">
        <v>243</v>
      </c>
      <c r="B1709" t="s">
        <v>239</v>
      </c>
      <c r="C1709" t="s">
        <v>214</v>
      </c>
      <c r="D1709" t="s">
        <v>9</v>
      </c>
      <c r="E1709">
        <v>2025</v>
      </c>
      <c r="F1709" t="s">
        <v>225</v>
      </c>
      <c r="G1709" t="s">
        <v>245</v>
      </c>
      <c r="H1709">
        <v>190</v>
      </c>
      <c r="K1709">
        <v>17.479326248168945</v>
      </c>
      <c r="L1709">
        <v>16.812551498413086</v>
      </c>
      <c r="M1709">
        <v>16.346866607666016</v>
      </c>
      <c r="N1709">
        <v>16.5843505859375</v>
      </c>
      <c r="O1709">
        <v>17.34446907043457</v>
      </c>
      <c r="P1709">
        <v>18.313259124755859</v>
      </c>
      <c r="Q1709">
        <v>21.441429138183594</v>
      </c>
      <c r="R1709">
        <v>24.175838470458984</v>
      </c>
      <c r="S1709">
        <v>27.028970718383789</v>
      </c>
      <c r="T1709">
        <v>29.052253723144531</v>
      </c>
      <c r="U1709">
        <v>32.300823211669922</v>
      </c>
      <c r="V1709">
        <v>33.623996734619141</v>
      </c>
      <c r="W1709">
        <v>34.282135009765625</v>
      </c>
      <c r="X1709">
        <v>34.945945739746094</v>
      </c>
      <c r="Y1709">
        <v>35.256179809570313</v>
      </c>
      <c r="Z1709">
        <v>35.408931732177734</v>
      </c>
      <c r="AA1709">
        <v>35.33087158203125</v>
      </c>
      <c r="AB1709">
        <v>35.314731597900391</v>
      </c>
      <c r="AC1709">
        <v>34.790168762207031</v>
      </c>
      <c r="AD1709">
        <v>34.194705963134766</v>
      </c>
      <c r="AE1709">
        <v>31.859603881835938</v>
      </c>
      <c r="AF1709">
        <v>26.168331146240234</v>
      </c>
      <c r="AG1709">
        <v>21.226934432983398</v>
      </c>
      <c r="AH1709">
        <v>18.26512336730957</v>
      </c>
      <c r="AI1709">
        <v>-2.3010752201080322</v>
      </c>
      <c r="AJ1709">
        <v>-1.8732982873916626</v>
      </c>
      <c r="AK1709">
        <v>-1.4601216316223145</v>
      </c>
      <c r="AL1709">
        <v>-1.3371595144271851</v>
      </c>
      <c r="AM1709">
        <v>-1.3387869596481323</v>
      </c>
      <c r="AN1709">
        <v>-1.3738723993301392</v>
      </c>
      <c r="AO1709">
        <v>-1.5129042863845825</v>
      </c>
      <c r="AP1709">
        <v>-1.6396528482437134</v>
      </c>
      <c r="AQ1709">
        <v>-1.7644175291061401</v>
      </c>
      <c r="AR1709">
        <v>-1.8762128353118896</v>
      </c>
      <c r="AS1709">
        <v>-2.0693926811218262</v>
      </c>
      <c r="AT1709">
        <v>-2.1563577651977539</v>
      </c>
      <c r="AU1709">
        <v>-0.75829589366912842</v>
      </c>
      <c r="AV1709">
        <v>5.2179179191589355</v>
      </c>
      <c r="AW1709">
        <v>5.286646842956543</v>
      </c>
      <c r="AX1709">
        <v>5.3579473495483398</v>
      </c>
      <c r="AY1709">
        <v>5.3923864364624023</v>
      </c>
      <c r="AZ1709">
        <v>5.3303790092468262</v>
      </c>
      <c r="BA1709">
        <v>-1.0100415945053101</v>
      </c>
      <c r="BB1709">
        <v>-0.98038578033447266</v>
      </c>
      <c r="BC1709">
        <v>-0.88546299934387207</v>
      </c>
      <c r="BD1709">
        <v>-0.65769773721694946</v>
      </c>
      <c r="BE1709">
        <v>-1.0880780220031738</v>
      </c>
      <c r="BF1709">
        <v>-1.4541473388671875</v>
      </c>
      <c r="BG1709">
        <v>-0.92239350080490112</v>
      </c>
      <c r="BH1709">
        <v>-0.75301557779312134</v>
      </c>
      <c r="BI1709">
        <v>-0.59424281120300293</v>
      </c>
      <c r="BJ1709">
        <v>-0.55838000774383545</v>
      </c>
      <c r="BK1709">
        <v>-0.57516998052597046</v>
      </c>
      <c r="BL1709">
        <v>-0.59908992052078247</v>
      </c>
      <c r="BM1709">
        <v>-0.7015911340713501</v>
      </c>
      <c r="BN1709">
        <v>-0.79504215717315674</v>
      </c>
      <c r="BO1709">
        <v>-0.87409394979476929</v>
      </c>
      <c r="BP1709">
        <v>-0.92746633291244507</v>
      </c>
      <c r="BQ1709">
        <v>-1.0481079816818237</v>
      </c>
      <c r="BR1709">
        <v>-1.0899225473403931</v>
      </c>
      <c r="BS1709">
        <v>5.7240821421146393E-2</v>
      </c>
      <c r="BT1709">
        <v>5.5721402168273926</v>
      </c>
      <c r="BU1709">
        <v>5.6311655044555664</v>
      </c>
      <c r="BV1709">
        <v>5.6898603439331055</v>
      </c>
      <c r="BW1709">
        <v>5.7194185256958008</v>
      </c>
      <c r="BX1709">
        <v>5.6677708625793457</v>
      </c>
      <c r="BY1709">
        <v>-0.19171661138534546</v>
      </c>
      <c r="BZ1709">
        <v>-0.59569096565246582</v>
      </c>
      <c r="CA1709">
        <v>-0.54869246482849121</v>
      </c>
      <c r="CB1709">
        <v>-0.4260595440864563</v>
      </c>
      <c r="CC1709">
        <v>-0.62895536422729492</v>
      </c>
      <c r="CD1709">
        <v>-0.82011681795120239</v>
      </c>
      <c r="CE1709">
        <v>3.2477181404829025E-2</v>
      </c>
      <c r="CF1709">
        <v>2.288883738219738E-2</v>
      </c>
      <c r="CG1709">
        <v>5.4622427560389042E-3</v>
      </c>
      <c r="CH1709">
        <v>-1.89997348934412E-2</v>
      </c>
      <c r="CI1709">
        <v>-4.6291213482618332E-2</v>
      </c>
      <c r="CJ1709">
        <v>-6.2477890402078629E-2</v>
      </c>
      <c r="CK1709">
        <v>-0.13967804610729218</v>
      </c>
      <c r="CL1709">
        <v>-0.21006739139556885</v>
      </c>
      <c r="CM1709">
        <v>-0.25745850801467896</v>
      </c>
      <c r="CN1709">
        <v>-0.2703673243522644</v>
      </c>
      <c r="CO1709">
        <v>-0.34076935052871704</v>
      </c>
      <c r="CP1709">
        <v>-0.35131284594535828</v>
      </c>
      <c r="CQ1709">
        <v>0.62207907438278198</v>
      </c>
      <c r="CR1709">
        <v>5.8174738883972168</v>
      </c>
      <c r="CS1709">
        <v>5.8697781562805176</v>
      </c>
      <c r="CT1709">
        <v>5.9197425842285156</v>
      </c>
      <c r="CU1709">
        <v>5.9459199905395508</v>
      </c>
      <c r="CV1709">
        <v>5.9014472961425781</v>
      </c>
      <c r="CW1709">
        <v>0.375052809715271</v>
      </c>
      <c r="CX1709">
        <v>-0.32925254106521606</v>
      </c>
      <c r="CY1709">
        <v>-0.31544622778892517</v>
      </c>
      <c r="CZ1709">
        <v>-0.26562759280204773</v>
      </c>
      <c r="DA1709">
        <v>-0.31096839904785156</v>
      </c>
      <c r="DB1709">
        <v>-0.38098913431167603</v>
      </c>
      <c r="DC1709">
        <v>0.98734784126281738</v>
      </c>
      <c r="DD1709">
        <v>0.7987932562828064</v>
      </c>
      <c r="DE1709">
        <v>0.60516726970672607</v>
      </c>
      <c r="DF1709">
        <v>0.52038055658340454</v>
      </c>
      <c r="DG1709">
        <v>0.48258757591247559</v>
      </c>
      <c r="DH1709">
        <v>0.47413411736488342</v>
      </c>
      <c r="DI1709">
        <v>0.42223501205444336</v>
      </c>
      <c r="DJ1709">
        <v>0.37490737438201904</v>
      </c>
      <c r="DK1709">
        <v>0.35917693376541138</v>
      </c>
      <c r="DL1709">
        <v>0.38673165440559387</v>
      </c>
      <c r="DM1709">
        <v>0.36656928062438965</v>
      </c>
      <c r="DN1709">
        <v>0.3872968852519989</v>
      </c>
      <c r="DO1709">
        <v>1.1869173049926758</v>
      </c>
      <c r="DP1709">
        <v>6.062807559967041</v>
      </c>
      <c r="DQ1709">
        <v>6.1083908081054687</v>
      </c>
      <c r="DR1709">
        <v>6.1496248245239258</v>
      </c>
      <c r="DS1709">
        <v>6.1724214553833008</v>
      </c>
      <c r="DT1709">
        <v>6.1351237297058105</v>
      </c>
      <c r="DU1709">
        <v>0.94182223081588745</v>
      </c>
      <c r="DV1709">
        <v>-6.2814094126224518E-2</v>
      </c>
      <c r="DW1709">
        <v>-8.2199983298778534E-2</v>
      </c>
      <c r="DX1709">
        <v>-0.10519565641880035</v>
      </c>
      <c r="DY1709">
        <v>7.018576841801405E-3</v>
      </c>
      <c r="DZ1709">
        <v>5.8138519525527954E-2</v>
      </c>
      <c r="EA1709">
        <v>2.3660295009613037</v>
      </c>
      <c r="EB1709">
        <v>1.9190759658813477</v>
      </c>
      <c r="EC1709">
        <v>1.4710460901260376</v>
      </c>
      <c r="ED1709">
        <v>1.2991600036621094</v>
      </c>
      <c r="EE1709">
        <v>1.2462044954299927</v>
      </c>
      <c r="EF1709">
        <v>1.2489166259765625</v>
      </c>
      <c r="EG1709">
        <v>1.2335482835769653</v>
      </c>
      <c r="EH1709">
        <v>1.2195180654525757</v>
      </c>
      <c r="EI1709">
        <v>1.2495005130767822</v>
      </c>
      <c r="EJ1709">
        <v>1.3354781866073608</v>
      </c>
      <c r="EK1709">
        <v>1.3878539800643921</v>
      </c>
      <c r="EL1709">
        <v>1.4537320137023926</v>
      </c>
      <c r="EM1709">
        <v>2.0024540424346924</v>
      </c>
      <c r="EN1709">
        <v>6.417029857635498</v>
      </c>
      <c r="EO1709">
        <v>6.4529094696044922</v>
      </c>
      <c r="EP1709">
        <v>6.4815378189086914</v>
      </c>
      <c r="EQ1709">
        <v>6.4994535446166992</v>
      </c>
      <c r="ER1709">
        <v>6.4725155830383301</v>
      </c>
      <c r="ES1709">
        <v>1.7601472139358521</v>
      </c>
      <c r="ET1709">
        <v>0.32188069820404053</v>
      </c>
      <c r="EU1709">
        <v>0.25457054376602173</v>
      </c>
      <c r="EV1709">
        <v>0.12644258141517639</v>
      </c>
      <c r="EW1709">
        <v>0.46614125370979309</v>
      </c>
      <c r="EX1709">
        <v>0.69216912984848022</v>
      </c>
      <c r="EY1709">
        <v>67.254745483398437</v>
      </c>
      <c r="EZ1709">
        <v>66.999221801757813</v>
      </c>
      <c r="FA1709">
        <v>66.554977416992188</v>
      </c>
      <c r="FB1709">
        <v>66.231269836425781</v>
      </c>
      <c r="FC1709">
        <v>65.908607482910156</v>
      </c>
      <c r="FD1709">
        <v>65.935508728027344</v>
      </c>
      <c r="FE1709">
        <v>66.4283447265625</v>
      </c>
      <c r="FF1709">
        <v>67.596359252929687</v>
      </c>
      <c r="FG1709">
        <v>70.321464538574219</v>
      </c>
      <c r="FH1709">
        <v>73.658554077148438</v>
      </c>
      <c r="FI1709">
        <v>76.985679626464844</v>
      </c>
      <c r="FJ1709">
        <v>78.329299926757812</v>
      </c>
      <c r="FK1709">
        <v>79.346992492675781</v>
      </c>
      <c r="FL1709">
        <v>80.34173583984375</v>
      </c>
      <c r="FM1709">
        <v>80.997329711914063</v>
      </c>
      <c r="FN1709">
        <v>81.212387084960938</v>
      </c>
      <c r="FO1709">
        <v>80.913619995117188</v>
      </c>
      <c r="FP1709">
        <v>79.977836608886719</v>
      </c>
      <c r="FQ1709">
        <v>77.381233215332031</v>
      </c>
      <c r="FR1709">
        <v>74.901092529296875</v>
      </c>
      <c r="FS1709">
        <v>72.604225158691406</v>
      </c>
      <c r="FT1709">
        <v>71.683036804199219</v>
      </c>
      <c r="FU1709">
        <v>70.616554260253906</v>
      </c>
      <c r="FV1709">
        <v>69.990837097167969</v>
      </c>
      <c r="FW1709">
        <v>181</v>
      </c>
      <c r="FX1709">
        <v>8.9820645749568939E-2</v>
      </c>
      <c r="FY1709">
        <v>1</v>
      </c>
    </row>
    <row r="1710" spans="1:181" x14ac:dyDescent="0.2">
      <c r="A1710" t="s">
        <v>243</v>
      </c>
      <c r="B1710" t="s">
        <v>239</v>
      </c>
      <c r="C1710" t="s">
        <v>214</v>
      </c>
      <c r="D1710" t="s">
        <v>37</v>
      </c>
      <c r="E1710">
        <v>2015</v>
      </c>
      <c r="F1710" t="s">
        <v>222</v>
      </c>
      <c r="G1710" t="s">
        <v>246</v>
      </c>
      <c r="H1710">
        <v>79</v>
      </c>
      <c r="K1710">
        <v>15.078953742980957</v>
      </c>
      <c r="L1710">
        <v>14.89897632598877</v>
      </c>
      <c r="M1710">
        <v>14.967764854431152</v>
      </c>
      <c r="N1710">
        <v>15.128937721252441</v>
      </c>
      <c r="O1710">
        <v>15.413328170776367</v>
      </c>
      <c r="P1710">
        <v>16.020307540893555</v>
      </c>
      <c r="Q1710">
        <v>18.162464141845703</v>
      </c>
      <c r="R1710">
        <v>18.369205474853516</v>
      </c>
      <c r="S1710">
        <v>18.68670654296875</v>
      </c>
      <c r="T1710">
        <v>19.459815979003906</v>
      </c>
      <c r="U1710">
        <v>19.989967346191406</v>
      </c>
      <c r="V1710">
        <v>20.312229156494141</v>
      </c>
      <c r="W1710">
        <v>20.340185165405273</v>
      </c>
      <c r="X1710">
        <v>20.7198486328125</v>
      </c>
      <c r="Y1710">
        <v>20.697223663330078</v>
      </c>
      <c r="Z1710">
        <v>20.784704208374023</v>
      </c>
      <c r="AA1710">
        <v>20.778879165649414</v>
      </c>
      <c r="AB1710">
        <v>20.650501251220703</v>
      </c>
      <c r="AC1710">
        <v>20.378190994262695</v>
      </c>
      <c r="AD1710">
        <v>20.518056869506836</v>
      </c>
      <c r="AE1710">
        <v>20.091634750366211</v>
      </c>
      <c r="AF1710">
        <v>19.055686950683594</v>
      </c>
      <c r="AG1710">
        <v>16.872711181640625</v>
      </c>
      <c r="AH1710">
        <v>15.942192077636719</v>
      </c>
      <c r="AI1710">
        <v>-0.59262269735336304</v>
      </c>
      <c r="AJ1710">
        <v>-0.58324515819549561</v>
      </c>
      <c r="AK1710">
        <v>-0.58096790313720703</v>
      </c>
      <c r="AL1710">
        <v>-0.58294296264648438</v>
      </c>
      <c r="AM1710">
        <v>-0.58392959833145142</v>
      </c>
      <c r="AN1710">
        <v>-0.59012305736541748</v>
      </c>
      <c r="AO1710">
        <v>-0.62966030836105347</v>
      </c>
      <c r="AP1710">
        <v>-0.64109325408935547</v>
      </c>
      <c r="AQ1710">
        <v>-0.65287512540817261</v>
      </c>
      <c r="AR1710">
        <v>-0.66894358396530151</v>
      </c>
      <c r="AS1710">
        <v>-0.67993396520614624</v>
      </c>
      <c r="AT1710">
        <v>-0.68316131830215454</v>
      </c>
      <c r="AU1710">
        <v>-3.6890790797770023E-3</v>
      </c>
      <c r="AV1710">
        <v>3.2261917591094971</v>
      </c>
      <c r="AW1710">
        <v>3.1807248592376709</v>
      </c>
      <c r="AX1710">
        <v>3.1793076992034912</v>
      </c>
      <c r="AY1710">
        <v>3.1667413711547852</v>
      </c>
      <c r="AZ1710">
        <v>3.1486430168151855</v>
      </c>
      <c r="BA1710">
        <v>-3.0626049265265465E-2</v>
      </c>
      <c r="BB1710">
        <v>-0.33408054709434509</v>
      </c>
      <c r="BC1710">
        <v>-0.32520508766174316</v>
      </c>
      <c r="BD1710">
        <v>-0.29982882738113403</v>
      </c>
      <c r="BE1710">
        <v>-0.26772421598434448</v>
      </c>
      <c r="BF1710">
        <v>-0.25499337911605835</v>
      </c>
      <c r="BG1710">
        <v>-0.27894991636276245</v>
      </c>
      <c r="BH1710">
        <v>-0.27510261535644531</v>
      </c>
      <c r="BI1710">
        <v>-0.27444350719451904</v>
      </c>
      <c r="BJ1710">
        <v>-0.27677932381629944</v>
      </c>
      <c r="BK1710">
        <v>-0.27577051520347595</v>
      </c>
      <c r="BL1710">
        <v>-0.28047484159469604</v>
      </c>
      <c r="BM1710">
        <v>-0.30403298139572144</v>
      </c>
      <c r="BN1710">
        <v>-0.30559989809989929</v>
      </c>
      <c r="BO1710">
        <v>-0.31041610240936279</v>
      </c>
      <c r="BP1710">
        <v>-0.31958702206611633</v>
      </c>
      <c r="BQ1710">
        <v>-0.32693937420845032</v>
      </c>
      <c r="BR1710">
        <v>-0.33080917596817017</v>
      </c>
      <c r="BS1710">
        <v>0.36567306518554688</v>
      </c>
      <c r="BT1710">
        <v>3.5173754692077637</v>
      </c>
      <c r="BU1710">
        <v>3.468198299407959</v>
      </c>
      <c r="BV1710">
        <v>3.4660048484802246</v>
      </c>
      <c r="BW1710">
        <v>3.4551942348480225</v>
      </c>
      <c r="BX1710">
        <v>3.4339728355407715</v>
      </c>
      <c r="BY1710">
        <v>0.3338296115398407</v>
      </c>
      <c r="BZ1710">
        <v>-0.17372100055217743</v>
      </c>
      <c r="CA1710">
        <v>-0.16677750647068024</v>
      </c>
      <c r="CB1710">
        <v>-0.15467773377895355</v>
      </c>
      <c r="CC1710">
        <v>-0.13309597969055176</v>
      </c>
      <c r="CD1710">
        <v>-0.12797895073890686</v>
      </c>
      <c r="CE1710">
        <v>-6.1701085418462753E-2</v>
      </c>
      <c r="CF1710">
        <v>-6.1684008687734604E-2</v>
      </c>
      <c r="CG1710">
        <v>-6.21456578373909E-2</v>
      </c>
      <c r="CH1710">
        <v>-6.4731352031230927E-2</v>
      </c>
      <c r="CI1710">
        <v>-6.2340464442968369E-2</v>
      </c>
      <c r="CJ1710">
        <v>-6.6013425588607788E-2</v>
      </c>
      <c r="CK1710">
        <v>-7.8504458069801331E-2</v>
      </c>
      <c r="CL1710">
        <v>-7.3238261044025421E-2</v>
      </c>
      <c r="CM1710">
        <v>-7.3230013251304626E-2</v>
      </c>
      <c r="CN1710">
        <v>-7.7623754739761353E-2</v>
      </c>
      <c r="CO1710">
        <v>-8.2456409931182861E-2</v>
      </c>
      <c r="CP1710">
        <v>-8.6771175265312195E-2</v>
      </c>
      <c r="CQ1710">
        <v>0.62149214744567871</v>
      </c>
      <c r="CR1710">
        <v>3.7190482616424561</v>
      </c>
      <c r="CS1710">
        <v>3.6673014163970947</v>
      </c>
      <c r="CT1710">
        <v>3.6645703315734863</v>
      </c>
      <c r="CU1710">
        <v>3.6549756526947021</v>
      </c>
      <c r="CV1710">
        <v>3.6315915584564209</v>
      </c>
      <c r="CW1710">
        <v>0.58625048398971558</v>
      </c>
      <c r="CX1710">
        <v>-6.2656477093696594E-2</v>
      </c>
      <c r="CY1710">
        <v>-5.705106258392334E-2</v>
      </c>
      <c r="CZ1710">
        <v>-5.4146520793437958E-2</v>
      </c>
      <c r="DA1710">
        <v>-3.9852868765592575E-2</v>
      </c>
      <c r="DB1710">
        <v>-4.0009155869483948E-2</v>
      </c>
      <c r="DC1710">
        <v>0.15554773807525635</v>
      </c>
      <c r="DD1710">
        <v>0.15173459053039551</v>
      </c>
      <c r="DE1710">
        <v>0.15015220642089844</v>
      </c>
      <c r="DF1710">
        <v>0.14731663465499878</v>
      </c>
      <c r="DG1710">
        <v>0.15108957886695862</v>
      </c>
      <c r="DH1710">
        <v>0.14844797551631927</v>
      </c>
      <c r="DI1710">
        <v>0.14702405035495758</v>
      </c>
      <c r="DJ1710">
        <v>0.15912339091300964</v>
      </c>
      <c r="DK1710">
        <v>0.16395606100559235</v>
      </c>
      <c r="DL1710">
        <v>0.16433951258659363</v>
      </c>
      <c r="DM1710">
        <v>0.16202655434608459</v>
      </c>
      <c r="DN1710">
        <v>0.15726682543754578</v>
      </c>
      <c r="DO1710">
        <v>0.87731122970581055</v>
      </c>
      <c r="DP1710">
        <v>3.9207210540771484</v>
      </c>
      <c r="DQ1710">
        <v>3.8664045333862305</v>
      </c>
      <c r="DR1710">
        <v>3.863135814666748</v>
      </c>
      <c r="DS1710">
        <v>3.8547570705413818</v>
      </c>
      <c r="DT1710">
        <v>3.8292102813720703</v>
      </c>
      <c r="DU1710">
        <v>0.83867138624191284</v>
      </c>
      <c r="DV1710">
        <v>4.8408046364784241E-2</v>
      </c>
      <c r="DW1710">
        <v>5.2675385028123856E-2</v>
      </c>
      <c r="DX1710">
        <v>4.6384688466787338E-2</v>
      </c>
      <c r="DY1710">
        <v>5.3390238434076309E-2</v>
      </c>
      <c r="DZ1710">
        <v>4.7960638999938965E-2</v>
      </c>
      <c r="EA1710">
        <v>0.46922054886817932</v>
      </c>
      <c r="EB1710">
        <v>0.45987716317176819</v>
      </c>
      <c r="EC1710">
        <v>0.45667660236358643</v>
      </c>
      <c r="ED1710">
        <v>0.45348024368286133</v>
      </c>
      <c r="EE1710">
        <v>0.45924866199493408</v>
      </c>
      <c r="EF1710">
        <v>0.45809617638587952</v>
      </c>
      <c r="EG1710">
        <v>0.47265142202377319</v>
      </c>
      <c r="EH1710">
        <v>0.49461671710014343</v>
      </c>
      <c r="EI1710">
        <v>0.50641506910324097</v>
      </c>
      <c r="EJ1710">
        <v>0.51369607448577881</v>
      </c>
      <c r="EK1710">
        <v>0.51502114534378052</v>
      </c>
      <c r="EL1710">
        <v>0.50961893796920776</v>
      </c>
      <c r="EM1710">
        <v>1.2466733455657959</v>
      </c>
      <c r="EN1710">
        <v>4.2119050025939941</v>
      </c>
      <c r="EO1710">
        <v>4.1538782119750977</v>
      </c>
      <c r="EP1710">
        <v>4.1498327255249023</v>
      </c>
      <c r="EQ1710">
        <v>4.1432099342346191</v>
      </c>
      <c r="ER1710">
        <v>4.1145401000976562</v>
      </c>
      <c r="ES1710">
        <v>1.2031270265579224</v>
      </c>
      <c r="ET1710">
        <v>0.20876757800579071</v>
      </c>
      <c r="EU1710">
        <v>0.21110294759273529</v>
      </c>
      <c r="EV1710">
        <v>0.19153578579425812</v>
      </c>
      <c r="EW1710">
        <v>0.18801847100257874</v>
      </c>
      <c r="EX1710">
        <v>0.17497505247592926</v>
      </c>
      <c r="EY1710">
        <v>65.025070190429687</v>
      </c>
      <c r="EZ1710">
        <v>65.027717590332031</v>
      </c>
      <c r="FA1710">
        <v>64.881935119628906</v>
      </c>
      <c r="FB1710">
        <v>65.128410339355469</v>
      </c>
      <c r="FC1710">
        <v>63.747364044189453</v>
      </c>
      <c r="FD1710">
        <v>62.997039794921875</v>
      </c>
      <c r="FE1710">
        <v>63.877193450927734</v>
      </c>
      <c r="FF1710">
        <v>67.503814697265625</v>
      </c>
      <c r="FG1710">
        <v>73.895744323730469</v>
      </c>
      <c r="FH1710">
        <v>78.282814025878906</v>
      </c>
      <c r="FI1710">
        <v>81.706039428710938</v>
      </c>
      <c r="FJ1710">
        <v>82.742485046386719</v>
      </c>
      <c r="FK1710">
        <v>82.383087158203125</v>
      </c>
      <c r="FL1710">
        <v>83.215423583984375</v>
      </c>
      <c r="FM1710">
        <v>82.097152709960937</v>
      </c>
      <c r="FN1710">
        <v>81.168289184570313</v>
      </c>
      <c r="FO1710">
        <v>80.927909851074219</v>
      </c>
      <c r="FP1710">
        <v>80.790176391601563</v>
      </c>
      <c r="FQ1710">
        <v>81.386062622070313</v>
      </c>
      <c r="FR1710">
        <v>78.133468627929688</v>
      </c>
      <c r="FS1710">
        <v>74.749053955078125</v>
      </c>
      <c r="FT1710">
        <v>71.884384155273437</v>
      </c>
      <c r="FU1710">
        <v>71.124519348144531</v>
      </c>
      <c r="FV1710">
        <v>69.747444152832031</v>
      </c>
      <c r="FW1710">
        <v>81</v>
      </c>
      <c r="FX1710">
        <v>5.4568342864513397E-2</v>
      </c>
      <c r="FY1710">
        <v>1</v>
      </c>
    </row>
    <row r="1711" spans="1:181" x14ac:dyDescent="0.2">
      <c r="A1711" t="s">
        <v>243</v>
      </c>
      <c r="B1711" t="s">
        <v>239</v>
      </c>
      <c r="C1711" t="s">
        <v>214</v>
      </c>
      <c r="D1711" t="s">
        <v>37</v>
      </c>
      <c r="E1711">
        <v>2016</v>
      </c>
      <c r="F1711" t="s">
        <v>222</v>
      </c>
      <c r="G1711" t="s">
        <v>246</v>
      </c>
      <c r="H1711">
        <v>94</v>
      </c>
      <c r="K1711">
        <v>17.942047119140625</v>
      </c>
      <c r="L1711">
        <v>17.727895736694336</v>
      </c>
      <c r="M1711">
        <v>17.809745788574219</v>
      </c>
      <c r="N1711">
        <v>18.001522064208984</v>
      </c>
      <c r="O1711">
        <v>18.339908599853516</v>
      </c>
      <c r="P1711">
        <v>19.062137603759766</v>
      </c>
      <c r="Q1711">
        <v>21.611032485961914</v>
      </c>
      <c r="R1711">
        <v>21.857028961181641</v>
      </c>
      <c r="S1711">
        <v>22.23481559753418</v>
      </c>
      <c r="T1711">
        <v>23.154716491699219</v>
      </c>
      <c r="U1711">
        <v>23.785530090332031</v>
      </c>
      <c r="V1711">
        <v>24.168981552124023</v>
      </c>
      <c r="W1711">
        <v>24.202245712280273</v>
      </c>
      <c r="X1711">
        <v>24.653995513916016</v>
      </c>
      <c r="Y1711">
        <v>24.6270751953125</v>
      </c>
      <c r="Z1711">
        <v>24.731166839599609</v>
      </c>
      <c r="AA1711">
        <v>24.724237442016602</v>
      </c>
      <c r="AB1711">
        <v>24.571483612060547</v>
      </c>
      <c r="AC1711">
        <v>24.247468948364258</v>
      </c>
      <c r="AD1711">
        <v>24.413890838623047</v>
      </c>
      <c r="AE1711">
        <v>23.906501770019531</v>
      </c>
      <c r="AF1711">
        <v>22.673854827880859</v>
      </c>
      <c r="AG1711">
        <v>20.076389312744141</v>
      </c>
      <c r="AH1711">
        <v>18.96919059753418</v>
      </c>
      <c r="AI1711">
        <v>-0.65255278348922729</v>
      </c>
      <c r="AJ1711">
        <v>-0.64232194423675537</v>
      </c>
      <c r="AK1711">
        <v>-0.63988363742828369</v>
      </c>
      <c r="AL1711">
        <v>-0.64229416847229004</v>
      </c>
      <c r="AM1711">
        <v>-0.64313358068466187</v>
      </c>
      <c r="AN1711">
        <v>-0.6502532958984375</v>
      </c>
      <c r="AO1711">
        <v>-0.69461846351623535</v>
      </c>
      <c r="AP1711">
        <v>-0.70656800270080566</v>
      </c>
      <c r="AQ1711">
        <v>-0.71941894292831421</v>
      </c>
      <c r="AR1711">
        <v>-0.73738187551498413</v>
      </c>
      <c r="AS1711">
        <v>-0.74984908103942871</v>
      </c>
      <c r="AT1711">
        <v>-0.75379687547683716</v>
      </c>
      <c r="AU1711">
        <v>5.7541012763977051E-2</v>
      </c>
      <c r="AV1711">
        <v>3.8875823020935059</v>
      </c>
      <c r="AW1711">
        <v>3.8328604698181152</v>
      </c>
      <c r="AX1711">
        <v>3.8310441970825195</v>
      </c>
      <c r="AY1711">
        <v>3.8163862228393555</v>
      </c>
      <c r="AZ1711">
        <v>3.7943274974822998</v>
      </c>
      <c r="BA1711">
        <v>2.4666847661137581E-2</v>
      </c>
      <c r="BB1711">
        <v>-0.37062624096870422</v>
      </c>
      <c r="BC1711">
        <v>-0.36038947105407715</v>
      </c>
      <c r="BD1711">
        <v>-0.33242100477218628</v>
      </c>
      <c r="BE1711">
        <v>-0.29598495364189148</v>
      </c>
      <c r="BF1711">
        <v>-0.2821134626865387</v>
      </c>
      <c r="BG1711">
        <v>-0.31039437651634216</v>
      </c>
      <c r="BH1711">
        <v>-0.30619597434997559</v>
      </c>
      <c r="BI1711">
        <v>-0.30552276968955994</v>
      </c>
      <c r="BJ1711">
        <v>-0.3083268404006958</v>
      </c>
      <c r="BK1711">
        <v>-0.30698958039283752</v>
      </c>
      <c r="BL1711">
        <v>-0.31248494982719421</v>
      </c>
      <c r="BM1711">
        <v>-0.33941984176635742</v>
      </c>
      <c r="BN1711">
        <v>-0.34060743451118469</v>
      </c>
      <c r="BO1711">
        <v>-0.34586015343666077</v>
      </c>
      <c r="BP1711">
        <v>-0.35629916191101074</v>
      </c>
      <c r="BQ1711">
        <v>-0.36479794979095459</v>
      </c>
      <c r="BR1711">
        <v>-0.36944657564163208</v>
      </c>
      <c r="BS1711">
        <v>0.46044611930847168</v>
      </c>
      <c r="BT1711">
        <v>4.2052092552185059</v>
      </c>
      <c r="BU1711">
        <v>4.1464400291442871</v>
      </c>
      <c r="BV1711">
        <v>4.1437768936157227</v>
      </c>
      <c r="BW1711">
        <v>4.1310343742370605</v>
      </c>
      <c r="BX1711">
        <v>4.1055688858032227</v>
      </c>
      <c r="BY1711">
        <v>0.42221987247467041</v>
      </c>
      <c r="BZ1711">
        <v>-0.19570392370223999</v>
      </c>
      <c r="CA1711">
        <v>-0.1875745952129364</v>
      </c>
      <c r="CB1711">
        <v>-0.17408828437328339</v>
      </c>
      <c r="CC1711">
        <v>-0.1491306871175766</v>
      </c>
      <c r="CD1711">
        <v>-0.14356444776058197</v>
      </c>
      <c r="CE1711">
        <v>-7.3416478931903839E-2</v>
      </c>
      <c r="CF1711">
        <v>-7.3396161198616028E-2</v>
      </c>
      <c r="CG1711">
        <v>-7.3945462703704834E-2</v>
      </c>
      <c r="CH1711">
        <v>-7.7022112905979156E-2</v>
      </c>
      <c r="CI1711">
        <v>-7.4177265167236328E-2</v>
      </c>
      <c r="CJ1711">
        <v>-7.854761928319931E-2</v>
      </c>
      <c r="CK1711">
        <v>-9.3410365283489227E-2</v>
      </c>
      <c r="CL1711">
        <v>-8.7144263088703156E-2</v>
      </c>
      <c r="CM1711">
        <v>-8.7134450674057007E-2</v>
      </c>
      <c r="CN1711">
        <v>-9.2362441122531891E-2</v>
      </c>
      <c r="CO1711">
        <v>-9.8112687468528748E-2</v>
      </c>
      <c r="CP1711">
        <v>-0.10324671119451523</v>
      </c>
      <c r="CQ1711">
        <v>0.73949694633483887</v>
      </c>
      <c r="CR1711">
        <v>4.425196647644043</v>
      </c>
      <c r="CS1711">
        <v>4.3636245727539062</v>
      </c>
      <c r="CT1711">
        <v>4.360374927520752</v>
      </c>
      <c r="CU1711">
        <v>4.3489584922790527</v>
      </c>
      <c r="CV1711">
        <v>4.321134090423584</v>
      </c>
      <c r="CW1711">
        <v>0.69756388664245605</v>
      </c>
      <c r="CX1711">
        <v>-7.455328106880188E-2</v>
      </c>
      <c r="CY1711">
        <v>-6.788354367017746E-2</v>
      </c>
      <c r="CZ1711">
        <v>-6.4427509903907776E-2</v>
      </c>
      <c r="DA1711">
        <v>-4.7419868409633636E-2</v>
      </c>
      <c r="DB1711">
        <v>-4.7605831176042557E-2</v>
      </c>
      <c r="DC1711">
        <v>0.16356141865253448</v>
      </c>
      <c r="DD1711">
        <v>0.15940366685390472</v>
      </c>
      <c r="DE1711">
        <v>0.15763184428215027</v>
      </c>
      <c r="DF1711">
        <v>0.15428262948989868</v>
      </c>
      <c r="DG1711">
        <v>0.15863505005836487</v>
      </c>
      <c r="DH1711">
        <v>0.15538971126079559</v>
      </c>
      <c r="DI1711">
        <v>0.15259911119937897</v>
      </c>
      <c r="DJ1711">
        <v>0.16631889343261719</v>
      </c>
      <c r="DK1711">
        <v>0.17159125208854675</v>
      </c>
      <c r="DL1711">
        <v>0.17157427966594696</v>
      </c>
      <c r="DM1711">
        <v>0.1685725599527359</v>
      </c>
      <c r="DN1711">
        <v>0.16295315325260162</v>
      </c>
      <c r="DO1711">
        <v>1.0185477733612061</v>
      </c>
      <c r="DP1711">
        <v>4.6451840400695801</v>
      </c>
      <c r="DQ1711">
        <v>4.5808091163635254</v>
      </c>
      <c r="DR1711">
        <v>4.5769729614257812</v>
      </c>
      <c r="DS1711">
        <v>4.5668826103210449</v>
      </c>
      <c r="DT1711">
        <v>4.5366992950439453</v>
      </c>
      <c r="DU1711">
        <v>0.9729079008102417</v>
      </c>
      <c r="DV1711">
        <v>4.6597369015216827E-2</v>
      </c>
      <c r="DW1711">
        <v>5.180751159787178E-2</v>
      </c>
      <c r="DX1711">
        <v>4.5233260840177536E-2</v>
      </c>
      <c r="DY1711">
        <v>5.4290946573019028E-2</v>
      </c>
      <c r="DZ1711">
        <v>4.8352789133787155E-2</v>
      </c>
      <c r="EA1711">
        <v>0.50571984052658081</v>
      </c>
      <c r="EB1711">
        <v>0.49552962183952332</v>
      </c>
      <c r="EC1711">
        <v>0.49199271202087402</v>
      </c>
      <c r="ED1711">
        <v>0.48824992775917053</v>
      </c>
      <c r="EE1711">
        <v>0.49477905035018921</v>
      </c>
      <c r="EF1711">
        <v>0.49315807223320007</v>
      </c>
      <c r="EG1711">
        <v>0.5077977180480957</v>
      </c>
      <c r="EH1711">
        <v>0.53227943181991577</v>
      </c>
      <c r="EI1711">
        <v>0.5451500415802002</v>
      </c>
      <c r="EJ1711">
        <v>0.55265700817108154</v>
      </c>
      <c r="EK1711">
        <v>0.5536237359046936</v>
      </c>
      <c r="EL1711">
        <v>0.54730349779129028</v>
      </c>
      <c r="EM1711">
        <v>1.4214528799057007</v>
      </c>
      <c r="EN1711">
        <v>4.9628109931945801</v>
      </c>
      <c r="EO1711">
        <v>4.8943886756896973</v>
      </c>
      <c r="EP1711">
        <v>4.8897056579589844</v>
      </c>
      <c r="EQ1711">
        <v>4.88153076171875</v>
      </c>
      <c r="ER1711">
        <v>4.8479409217834473</v>
      </c>
      <c r="ES1711">
        <v>1.3704608678817749</v>
      </c>
      <c r="ET1711">
        <v>0.22151966392993927</v>
      </c>
      <c r="EU1711">
        <v>0.22462238371372223</v>
      </c>
      <c r="EV1711">
        <v>0.20356599986553192</v>
      </c>
      <c r="EW1711">
        <v>0.20114520192146301</v>
      </c>
      <c r="EX1711">
        <v>0.18690179288387299</v>
      </c>
      <c r="EY1711">
        <v>65.025070190429687</v>
      </c>
      <c r="EZ1711">
        <v>65.027717590332031</v>
      </c>
      <c r="FA1711">
        <v>64.881935119628906</v>
      </c>
      <c r="FB1711">
        <v>65.128410339355469</v>
      </c>
      <c r="FC1711">
        <v>63.747364044189453</v>
      </c>
      <c r="FD1711">
        <v>62.997039794921875</v>
      </c>
      <c r="FE1711">
        <v>63.877197265625</v>
      </c>
      <c r="FF1711">
        <v>67.503814697265625</v>
      </c>
      <c r="FG1711">
        <v>73.895744323730469</v>
      </c>
      <c r="FH1711">
        <v>78.282814025878906</v>
      </c>
      <c r="FI1711">
        <v>81.706039428710938</v>
      </c>
      <c r="FJ1711">
        <v>82.742485046386719</v>
      </c>
      <c r="FK1711">
        <v>82.383087158203125</v>
      </c>
      <c r="FL1711">
        <v>83.215423583984375</v>
      </c>
      <c r="FM1711">
        <v>82.097152709960937</v>
      </c>
      <c r="FN1711">
        <v>81.168289184570313</v>
      </c>
      <c r="FO1711">
        <v>80.927909851074219</v>
      </c>
      <c r="FP1711">
        <v>80.790176391601563</v>
      </c>
      <c r="FQ1711">
        <v>81.386062622070313</v>
      </c>
      <c r="FR1711">
        <v>78.133468627929688</v>
      </c>
      <c r="FS1711">
        <v>74.749053955078125</v>
      </c>
      <c r="FT1711">
        <v>71.884384155273437</v>
      </c>
      <c r="FU1711">
        <v>71.124519348144531</v>
      </c>
      <c r="FV1711">
        <v>69.747444152832031</v>
      </c>
      <c r="FW1711">
        <v>81</v>
      </c>
      <c r="FX1711">
        <v>5.4568342864513397E-2</v>
      </c>
      <c r="FY1711">
        <v>1</v>
      </c>
    </row>
    <row r="1712" spans="1:181" x14ac:dyDescent="0.2">
      <c r="A1712" t="s">
        <v>243</v>
      </c>
      <c r="B1712" t="s">
        <v>239</v>
      </c>
      <c r="C1712" t="s">
        <v>214</v>
      </c>
      <c r="D1712" t="s">
        <v>37</v>
      </c>
      <c r="E1712">
        <v>2017</v>
      </c>
      <c r="F1712" t="s">
        <v>222</v>
      </c>
      <c r="G1712" t="s">
        <v>246</v>
      </c>
      <c r="H1712">
        <v>94</v>
      </c>
      <c r="K1712">
        <v>17.942047119140625</v>
      </c>
      <c r="L1712">
        <v>17.727895736694336</v>
      </c>
      <c r="M1712">
        <v>17.809745788574219</v>
      </c>
      <c r="N1712">
        <v>18.001522064208984</v>
      </c>
      <c r="O1712">
        <v>18.339908599853516</v>
      </c>
      <c r="P1712">
        <v>19.062137603759766</v>
      </c>
      <c r="Q1712">
        <v>21.611032485961914</v>
      </c>
      <c r="R1712">
        <v>21.857028961181641</v>
      </c>
      <c r="S1712">
        <v>22.23481559753418</v>
      </c>
      <c r="T1712">
        <v>23.154716491699219</v>
      </c>
      <c r="U1712">
        <v>23.785530090332031</v>
      </c>
      <c r="V1712">
        <v>24.168981552124023</v>
      </c>
      <c r="W1712">
        <v>24.202245712280273</v>
      </c>
      <c r="X1712">
        <v>24.653995513916016</v>
      </c>
      <c r="Y1712">
        <v>24.6270751953125</v>
      </c>
      <c r="Z1712">
        <v>24.731166839599609</v>
      </c>
      <c r="AA1712">
        <v>24.724237442016602</v>
      </c>
      <c r="AB1712">
        <v>24.571483612060547</v>
      </c>
      <c r="AC1712">
        <v>24.247468948364258</v>
      </c>
      <c r="AD1712">
        <v>24.413890838623047</v>
      </c>
      <c r="AE1712">
        <v>23.906501770019531</v>
      </c>
      <c r="AF1712">
        <v>22.673854827880859</v>
      </c>
      <c r="AG1712">
        <v>20.076389312744141</v>
      </c>
      <c r="AH1712">
        <v>18.96919059753418</v>
      </c>
      <c r="AI1712">
        <v>-0.65255278348922729</v>
      </c>
      <c r="AJ1712">
        <v>-0.64232194423675537</v>
      </c>
      <c r="AK1712">
        <v>-0.63988363742828369</v>
      </c>
      <c r="AL1712">
        <v>-0.64229416847229004</v>
      </c>
      <c r="AM1712">
        <v>-0.64313358068466187</v>
      </c>
      <c r="AN1712">
        <v>-0.6502532958984375</v>
      </c>
      <c r="AO1712">
        <v>-0.69461846351623535</v>
      </c>
      <c r="AP1712">
        <v>-0.70656800270080566</v>
      </c>
      <c r="AQ1712">
        <v>-0.71941894292831421</v>
      </c>
      <c r="AR1712">
        <v>-0.73738187551498413</v>
      </c>
      <c r="AS1712">
        <v>-0.74984908103942871</v>
      </c>
      <c r="AT1712">
        <v>-0.75379687547683716</v>
      </c>
      <c r="AU1712">
        <v>5.7541012763977051E-2</v>
      </c>
      <c r="AV1712">
        <v>3.8875823020935059</v>
      </c>
      <c r="AW1712">
        <v>3.8328604698181152</v>
      </c>
      <c r="AX1712">
        <v>3.8310441970825195</v>
      </c>
      <c r="AY1712">
        <v>3.8163862228393555</v>
      </c>
      <c r="AZ1712">
        <v>3.7943274974822998</v>
      </c>
      <c r="BA1712">
        <v>2.4666847661137581E-2</v>
      </c>
      <c r="BB1712">
        <v>-0.37062624096870422</v>
      </c>
      <c r="BC1712">
        <v>-0.36038947105407715</v>
      </c>
      <c r="BD1712">
        <v>-0.33242100477218628</v>
      </c>
      <c r="BE1712">
        <v>-0.29598495364189148</v>
      </c>
      <c r="BF1712">
        <v>-0.2821134626865387</v>
      </c>
      <c r="BG1712">
        <v>-0.31039437651634216</v>
      </c>
      <c r="BH1712">
        <v>-0.30619597434997559</v>
      </c>
      <c r="BI1712">
        <v>-0.30552276968955994</v>
      </c>
      <c r="BJ1712">
        <v>-0.3083268404006958</v>
      </c>
      <c r="BK1712">
        <v>-0.30698958039283752</v>
      </c>
      <c r="BL1712">
        <v>-0.31248494982719421</v>
      </c>
      <c r="BM1712">
        <v>-0.33941984176635742</v>
      </c>
      <c r="BN1712">
        <v>-0.34060743451118469</v>
      </c>
      <c r="BO1712">
        <v>-0.34586015343666077</v>
      </c>
      <c r="BP1712">
        <v>-0.35629916191101074</v>
      </c>
      <c r="BQ1712">
        <v>-0.36479794979095459</v>
      </c>
      <c r="BR1712">
        <v>-0.36944657564163208</v>
      </c>
      <c r="BS1712">
        <v>0.46044611930847168</v>
      </c>
      <c r="BT1712">
        <v>4.2052092552185059</v>
      </c>
      <c r="BU1712">
        <v>4.1464400291442871</v>
      </c>
      <c r="BV1712">
        <v>4.1437768936157227</v>
      </c>
      <c r="BW1712">
        <v>4.1310343742370605</v>
      </c>
      <c r="BX1712">
        <v>4.1055688858032227</v>
      </c>
      <c r="BY1712">
        <v>0.42221987247467041</v>
      </c>
      <c r="BZ1712">
        <v>-0.19570392370223999</v>
      </c>
      <c r="CA1712">
        <v>-0.1875745952129364</v>
      </c>
      <c r="CB1712">
        <v>-0.17408828437328339</v>
      </c>
      <c r="CC1712">
        <v>-0.1491306871175766</v>
      </c>
      <c r="CD1712">
        <v>-0.14356444776058197</v>
      </c>
      <c r="CE1712">
        <v>-7.3416478931903839E-2</v>
      </c>
      <c r="CF1712">
        <v>-7.3396161198616028E-2</v>
      </c>
      <c r="CG1712">
        <v>-7.3945462703704834E-2</v>
      </c>
      <c r="CH1712">
        <v>-7.7022112905979156E-2</v>
      </c>
      <c r="CI1712">
        <v>-7.4177265167236328E-2</v>
      </c>
      <c r="CJ1712">
        <v>-7.854761928319931E-2</v>
      </c>
      <c r="CK1712">
        <v>-9.3410365283489227E-2</v>
      </c>
      <c r="CL1712">
        <v>-8.7144263088703156E-2</v>
      </c>
      <c r="CM1712">
        <v>-8.7134450674057007E-2</v>
      </c>
      <c r="CN1712">
        <v>-9.2362441122531891E-2</v>
      </c>
      <c r="CO1712">
        <v>-9.8112687468528748E-2</v>
      </c>
      <c r="CP1712">
        <v>-0.10324671119451523</v>
      </c>
      <c r="CQ1712">
        <v>0.73949694633483887</v>
      </c>
      <c r="CR1712">
        <v>4.425196647644043</v>
      </c>
      <c r="CS1712">
        <v>4.3636245727539062</v>
      </c>
      <c r="CT1712">
        <v>4.360374927520752</v>
      </c>
      <c r="CU1712">
        <v>4.3489584922790527</v>
      </c>
      <c r="CV1712">
        <v>4.321134090423584</v>
      </c>
      <c r="CW1712">
        <v>0.69756388664245605</v>
      </c>
      <c r="CX1712">
        <v>-7.455328106880188E-2</v>
      </c>
      <c r="CY1712">
        <v>-6.788354367017746E-2</v>
      </c>
      <c r="CZ1712">
        <v>-6.4427509903907776E-2</v>
      </c>
      <c r="DA1712">
        <v>-4.7419868409633636E-2</v>
      </c>
      <c r="DB1712">
        <v>-4.7605831176042557E-2</v>
      </c>
      <c r="DC1712">
        <v>0.16356141865253448</v>
      </c>
      <c r="DD1712">
        <v>0.15940366685390472</v>
      </c>
      <c r="DE1712">
        <v>0.15763184428215027</v>
      </c>
      <c r="DF1712">
        <v>0.15428262948989868</v>
      </c>
      <c r="DG1712">
        <v>0.15863505005836487</v>
      </c>
      <c r="DH1712">
        <v>0.15538971126079559</v>
      </c>
      <c r="DI1712">
        <v>0.15259911119937897</v>
      </c>
      <c r="DJ1712">
        <v>0.16631889343261719</v>
      </c>
      <c r="DK1712">
        <v>0.17159125208854675</v>
      </c>
      <c r="DL1712">
        <v>0.17157427966594696</v>
      </c>
      <c r="DM1712">
        <v>0.1685725599527359</v>
      </c>
      <c r="DN1712">
        <v>0.16295315325260162</v>
      </c>
      <c r="DO1712">
        <v>1.0185477733612061</v>
      </c>
      <c r="DP1712">
        <v>4.6451840400695801</v>
      </c>
      <c r="DQ1712">
        <v>4.5808091163635254</v>
      </c>
      <c r="DR1712">
        <v>4.5769729614257812</v>
      </c>
      <c r="DS1712">
        <v>4.5668826103210449</v>
      </c>
      <c r="DT1712">
        <v>4.5366992950439453</v>
      </c>
      <c r="DU1712">
        <v>0.9729079008102417</v>
      </c>
      <c r="DV1712">
        <v>4.6597369015216827E-2</v>
      </c>
      <c r="DW1712">
        <v>5.180751159787178E-2</v>
      </c>
      <c r="DX1712">
        <v>4.5233260840177536E-2</v>
      </c>
      <c r="DY1712">
        <v>5.4290946573019028E-2</v>
      </c>
      <c r="DZ1712">
        <v>4.8352789133787155E-2</v>
      </c>
      <c r="EA1712">
        <v>0.50571984052658081</v>
      </c>
      <c r="EB1712">
        <v>0.49552962183952332</v>
      </c>
      <c r="EC1712">
        <v>0.49199271202087402</v>
      </c>
      <c r="ED1712">
        <v>0.48824992775917053</v>
      </c>
      <c r="EE1712">
        <v>0.49477905035018921</v>
      </c>
      <c r="EF1712">
        <v>0.49315807223320007</v>
      </c>
      <c r="EG1712">
        <v>0.5077977180480957</v>
      </c>
      <c r="EH1712">
        <v>0.53227943181991577</v>
      </c>
      <c r="EI1712">
        <v>0.5451500415802002</v>
      </c>
      <c r="EJ1712">
        <v>0.55265700817108154</v>
      </c>
      <c r="EK1712">
        <v>0.5536237359046936</v>
      </c>
      <c r="EL1712">
        <v>0.54730349779129028</v>
      </c>
      <c r="EM1712">
        <v>1.4214528799057007</v>
      </c>
      <c r="EN1712">
        <v>4.9628109931945801</v>
      </c>
      <c r="EO1712">
        <v>4.8943886756896973</v>
      </c>
      <c r="EP1712">
        <v>4.8897056579589844</v>
      </c>
      <c r="EQ1712">
        <v>4.88153076171875</v>
      </c>
      <c r="ER1712">
        <v>4.8479409217834473</v>
      </c>
      <c r="ES1712">
        <v>1.3704608678817749</v>
      </c>
      <c r="ET1712">
        <v>0.22151966392993927</v>
      </c>
      <c r="EU1712">
        <v>0.22462238371372223</v>
      </c>
      <c r="EV1712">
        <v>0.20356599986553192</v>
      </c>
      <c r="EW1712">
        <v>0.20114520192146301</v>
      </c>
      <c r="EX1712">
        <v>0.18690179288387299</v>
      </c>
      <c r="EY1712">
        <v>65.025070190429687</v>
      </c>
      <c r="EZ1712">
        <v>65.027717590332031</v>
      </c>
      <c r="FA1712">
        <v>64.881935119628906</v>
      </c>
      <c r="FB1712">
        <v>65.128410339355469</v>
      </c>
      <c r="FC1712">
        <v>63.747364044189453</v>
      </c>
      <c r="FD1712">
        <v>62.997039794921875</v>
      </c>
      <c r="FE1712">
        <v>63.877197265625</v>
      </c>
      <c r="FF1712">
        <v>67.503814697265625</v>
      </c>
      <c r="FG1712">
        <v>73.895744323730469</v>
      </c>
      <c r="FH1712">
        <v>78.282814025878906</v>
      </c>
      <c r="FI1712">
        <v>81.706039428710938</v>
      </c>
      <c r="FJ1712">
        <v>82.742485046386719</v>
      </c>
      <c r="FK1712">
        <v>82.383087158203125</v>
      </c>
      <c r="FL1712">
        <v>83.215423583984375</v>
      </c>
      <c r="FM1712">
        <v>82.097152709960937</v>
      </c>
      <c r="FN1712">
        <v>81.168289184570313</v>
      </c>
      <c r="FO1712">
        <v>80.927909851074219</v>
      </c>
      <c r="FP1712">
        <v>80.790176391601563</v>
      </c>
      <c r="FQ1712">
        <v>81.386062622070313</v>
      </c>
      <c r="FR1712">
        <v>78.133468627929688</v>
      </c>
      <c r="FS1712">
        <v>74.749053955078125</v>
      </c>
      <c r="FT1712">
        <v>71.884384155273437</v>
      </c>
      <c r="FU1712">
        <v>71.124519348144531</v>
      </c>
      <c r="FV1712">
        <v>69.747444152832031</v>
      </c>
      <c r="FW1712">
        <v>81</v>
      </c>
      <c r="FX1712">
        <v>5.4568342864513397E-2</v>
      </c>
      <c r="FY1712">
        <v>1</v>
      </c>
    </row>
    <row r="1713" spans="1:181" x14ac:dyDescent="0.2">
      <c r="A1713" t="s">
        <v>243</v>
      </c>
      <c r="B1713" t="s">
        <v>239</v>
      </c>
      <c r="C1713" t="s">
        <v>214</v>
      </c>
      <c r="D1713" t="s">
        <v>37</v>
      </c>
      <c r="E1713">
        <v>2018</v>
      </c>
      <c r="F1713" t="s">
        <v>222</v>
      </c>
      <c r="G1713" t="s">
        <v>246</v>
      </c>
      <c r="H1713">
        <v>94</v>
      </c>
      <c r="K1713">
        <v>17.942047119140625</v>
      </c>
      <c r="L1713">
        <v>17.727895736694336</v>
      </c>
      <c r="M1713">
        <v>17.809745788574219</v>
      </c>
      <c r="N1713">
        <v>18.001522064208984</v>
      </c>
      <c r="O1713">
        <v>18.339908599853516</v>
      </c>
      <c r="P1713">
        <v>19.062137603759766</v>
      </c>
      <c r="Q1713">
        <v>21.611032485961914</v>
      </c>
      <c r="R1713">
        <v>21.857028961181641</v>
      </c>
      <c r="S1713">
        <v>22.23481559753418</v>
      </c>
      <c r="T1713">
        <v>23.154716491699219</v>
      </c>
      <c r="U1713">
        <v>23.785530090332031</v>
      </c>
      <c r="V1713">
        <v>24.168981552124023</v>
      </c>
      <c r="W1713">
        <v>24.202245712280273</v>
      </c>
      <c r="X1713">
        <v>24.653995513916016</v>
      </c>
      <c r="Y1713">
        <v>24.6270751953125</v>
      </c>
      <c r="Z1713">
        <v>24.731166839599609</v>
      </c>
      <c r="AA1713">
        <v>24.724237442016602</v>
      </c>
      <c r="AB1713">
        <v>24.571483612060547</v>
      </c>
      <c r="AC1713">
        <v>24.247468948364258</v>
      </c>
      <c r="AD1713">
        <v>24.413890838623047</v>
      </c>
      <c r="AE1713">
        <v>23.906501770019531</v>
      </c>
      <c r="AF1713">
        <v>22.673854827880859</v>
      </c>
      <c r="AG1713">
        <v>20.076389312744141</v>
      </c>
      <c r="AH1713">
        <v>18.96919059753418</v>
      </c>
      <c r="AI1713">
        <v>-0.65255278348922729</v>
      </c>
      <c r="AJ1713">
        <v>-0.64232194423675537</v>
      </c>
      <c r="AK1713">
        <v>-0.63988363742828369</v>
      </c>
      <c r="AL1713">
        <v>-0.64229416847229004</v>
      </c>
      <c r="AM1713">
        <v>-0.64313358068466187</v>
      </c>
      <c r="AN1713">
        <v>-0.6502532958984375</v>
      </c>
      <c r="AO1713">
        <v>-0.69461846351623535</v>
      </c>
      <c r="AP1713">
        <v>-0.70656800270080566</v>
      </c>
      <c r="AQ1713">
        <v>-0.71941894292831421</v>
      </c>
      <c r="AR1713">
        <v>-0.73738187551498413</v>
      </c>
      <c r="AS1713">
        <v>-0.74984908103942871</v>
      </c>
      <c r="AT1713">
        <v>-0.75379687547683716</v>
      </c>
      <c r="AU1713">
        <v>5.7541012763977051E-2</v>
      </c>
      <c r="AV1713">
        <v>3.8875823020935059</v>
      </c>
      <c r="AW1713">
        <v>3.8328604698181152</v>
      </c>
      <c r="AX1713">
        <v>3.8310441970825195</v>
      </c>
      <c r="AY1713">
        <v>3.8163862228393555</v>
      </c>
      <c r="AZ1713">
        <v>3.7943274974822998</v>
      </c>
      <c r="BA1713">
        <v>2.4666847661137581E-2</v>
      </c>
      <c r="BB1713">
        <v>-0.37062624096870422</v>
      </c>
      <c r="BC1713">
        <v>-0.36038947105407715</v>
      </c>
      <c r="BD1713">
        <v>-0.33242100477218628</v>
      </c>
      <c r="BE1713">
        <v>-0.29598495364189148</v>
      </c>
      <c r="BF1713">
        <v>-0.2821134626865387</v>
      </c>
      <c r="BG1713">
        <v>-0.31039437651634216</v>
      </c>
      <c r="BH1713">
        <v>-0.30619597434997559</v>
      </c>
      <c r="BI1713">
        <v>-0.30552276968955994</v>
      </c>
      <c r="BJ1713">
        <v>-0.3083268404006958</v>
      </c>
      <c r="BK1713">
        <v>-0.30698958039283752</v>
      </c>
      <c r="BL1713">
        <v>-0.31248494982719421</v>
      </c>
      <c r="BM1713">
        <v>-0.33941984176635742</v>
      </c>
      <c r="BN1713">
        <v>-0.34060743451118469</v>
      </c>
      <c r="BO1713">
        <v>-0.34586015343666077</v>
      </c>
      <c r="BP1713">
        <v>-0.35629916191101074</v>
      </c>
      <c r="BQ1713">
        <v>-0.36479794979095459</v>
      </c>
      <c r="BR1713">
        <v>-0.36944657564163208</v>
      </c>
      <c r="BS1713">
        <v>0.46044611930847168</v>
      </c>
      <c r="BT1713">
        <v>4.2052092552185059</v>
      </c>
      <c r="BU1713">
        <v>4.1464400291442871</v>
      </c>
      <c r="BV1713">
        <v>4.1437768936157227</v>
      </c>
      <c r="BW1713">
        <v>4.1310343742370605</v>
      </c>
      <c r="BX1713">
        <v>4.1055688858032227</v>
      </c>
      <c r="BY1713">
        <v>0.42221987247467041</v>
      </c>
      <c r="BZ1713">
        <v>-0.19570392370223999</v>
      </c>
      <c r="CA1713">
        <v>-0.1875745952129364</v>
      </c>
      <c r="CB1713">
        <v>-0.17408828437328339</v>
      </c>
      <c r="CC1713">
        <v>-0.1491306871175766</v>
      </c>
      <c r="CD1713">
        <v>-0.14356444776058197</v>
      </c>
      <c r="CE1713">
        <v>-7.3416478931903839E-2</v>
      </c>
      <c r="CF1713">
        <v>-7.3396161198616028E-2</v>
      </c>
      <c r="CG1713">
        <v>-7.3945462703704834E-2</v>
      </c>
      <c r="CH1713">
        <v>-7.7022112905979156E-2</v>
      </c>
      <c r="CI1713">
        <v>-7.4177265167236328E-2</v>
      </c>
      <c r="CJ1713">
        <v>-7.854761928319931E-2</v>
      </c>
      <c r="CK1713">
        <v>-9.3410365283489227E-2</v>
      </c>
      <c r="CL1713">
        <v>-8.7144263088703156E-2</v>
      </c>
      <c r="CM1713">
        <v>-8.7134450674057007E-2</v>
      </c>
      <c r="CN1713">
        <v>-9.2362441122531891E-2</v>
      </c>
      <c r="CO1713">
        <v>-9.8112687468528748E-2</v>
      </c>
      <c r="CP1713">
        <v>-0.10324671119451523</v>
      </c>
      <c r="CQ1713">
        <v>0.73949694633483887</v>
      </c>
      <c r="CR1713">
        <v>4.425196647644043</v>
      </c>
      <c r="CS1713">
        <v>4.3636245727539062</v>
      </c>
      <c r="CT1713">
        <v>4.360374927520752</v>
      </c>
      <c r="CU1713">
        <v>4.3489584922790527</v>
      </c>
      <c r="CV1713">
        <v>4.321134090423584</v>
      </c>
      <c r="CW1713">
        <v>0.69756388664245605</v>
      </c>
      <c r="CX1713">
        <v>-7.455328106880188E-2</v>
      </c>
      <c r="CY1713">
        <v>-6.788354367017746E-2</v>
      </c>
      <c r="CZ1713">
        <v>-6.4427509903907776E-2</v>
      </c>
      <c r="DA1713">
        <v>-4.7419868409633636E-2</v>
      </c>
      <c r="DB1713">
        <v>-4.7605831176042557E-2</v>
      </c>
      <c r="DC1713">
        <v>0.16356141865253448</v>
      </c>
      <c r="DD1713">
        <v>0.15940366685390472</v>
      </c>
      <c r="DE1713">
        <v>0.15763184428215027</v>
      </c>
      <c r="DF1713">
        <v>0.15428262948989868</v>
      </c>
      <c r="DG1713">
        <v>0.15863505005836487</v>
      </c>
      <c r="DH1713">
        <v>0.15538971126079559</v>
      </c>
      <c r="DI1713">
        <v>0.15259911119937897</v>
      </c>
      <c r="DJ1713">
        <v>0.16631889343261719</v>
      </c>
      <c r="DK1713">
        <v>0.17159125208854675</v>
      </c>
      <c r="DL1713">
        <v>0.17157427966594696</v>
      </c>
      <c r="DM1713">
        <v>0.1685725599527359</v>
      </c>
      <c r="DN1713">
        <v>0.16295315325260162</v>
      </c>
      <c r="DO1713">
        <v>1.0185477733612061</v>
      </c>
      <c r="DP1713">
        <v>4.6451840400695801</v>
      </c>
      <c r="DQ1713">
        <v>4.5808091163635254</v>
      </c>
      <c r="DR1713">
        <v>4.5769729614257812</v>
      </c>
      <c r="DS1713">
        <v>4.5668826103210449</v>
      </c>
      <c r="DT1713">
        <v>4.5366992950439453</v>
      </c>
      <c r="DU1713">
        <v>0.9729079008102417</v>
      </c>
      <c r="DV1713">
        <v>4.6597369015216827E-2</v>
      </c>
      <c r="DW1713">
        <v>5.180751159787178E-2</v>
      </c>
      <c r="DX1713">
        <v>4.5233260840177536E-2</v>
      </c>
      <c r="DY1713">
        <v>5.4290946573019028E-2</v>
      </c>
      <c r="DZ1713">
        <v>4.8352789133787155E-2</v>
      </c>
      <c r="EA1713">
        <v>0.50571984052658081</v>
      </c>
      <c r="EB1713">
        <v>0.49552962183952332</v>
      </c>
      <c r="EC1713">
        <v>0.49199271202087402</v>
      </c>
      <c r="ED1713">
        <v>0.48824992775917053</v>
      </c>
      <c r="EE1713">
        <v>0.49477905035018921</v>
      </c>
      <c r="EF1713">
        <v>0.49315807223320007</v>
      </c>
      <c r="EG1713">
        <v>0.5077977180480957</v>
      </c>
      <c r="EH1713">
        <v>0.53227943181991577</v>
      </c>
      <c r="EI1713">
        <v>0.5451500415802002</v>
      </c>
      <c r="EJ1713">
        <v>0.55265700817108154</v>
      </c>
      <c r="EK1713">
        <v>0.5536237359046936</v>
      </c>
      <c r="EL1713">
        <v>0.54730349779129028</v>
      </c>
      <c r="EM1713">
        <v>1.4214528799057007</v>
      </c>
      <c r="EN1713">
        <v>4.9628109931945801</v>
      </c>
      <c r="EO1713">
        <v>4.8943886756896973</v>
      </c>
      <c r="EP1713">
        <v>4.8897056579589844</v>
      </c>
      <c r="EQ1713">
        <v>4.88153076171875</v>
      </c>
      <c r="ER1713">
        <v>4.8479409217834473</v>
      </c>
      <c r="ES1713">
        <v>1.3704608678817749</v>
      </c>
      <c r="ET1713">
        <v>0.22151966392993927</v>
      </c>
      <c r="EU1713">
        <v>0.22462238371372223</v>
      </c>
      <c r="EV1713">
        <v>0.20356599986553192</v>
      </c>
      <c r="EW1713">
        <v>0.20114520192146301</v>
      </c>
      <c r="EX1713">
        <v>0.18690179288387299</v>
      </c>
      <c r="EY1713">
        <v>65.025070190429687</v>
      </c>
      <c r="EZ1713">
        <v>65.027717590332031</v>
      </c>
      <c r="FA1713">
        <v>64.881935119628906</v>
      </c>
      <c r="FB1713">
        <v>65.128410339355469</v>
      </c>
      <c r="FC1713">
        <v>63.747364044189453</v>
      </c>
      <c r="FD1713">
        <v>62.997039794921875</v>
      </c>
      <c r="FE1713">
        <v>63.877197265625</v>
      </c>
      <c r="FF1713">
        <v>67.503814697265625</v>
      </c>
      <c r="FG1713">
        <v>73.895744323730469</v>
      </c>
      <c r="FH1713">
        <v>78.282814025878906</v>
      </c>
      <c r="FI1713">
        <v>81.706039428710938</v>
      </c>
      <c r="FJ1713">
        <v>82.742485046386719</v>
      </c>
      <c r="FK1713">
        <v>82.383087158203125</v>
      </c>
      <c r="FL1713">
        <v>83.215423583984375</v>
      </c>
      <c r="FM1713">
        <v>82.097152709960937</v>
      </c>
      <c r="FN1713">
        <v>81.168289184570313</v>
      </c>
      <c r="FO1713">
        <v>80.927909851074219</v>
      </c>
      <c r="FP1713">
        <v>80.790176391601563</v>
      </c>
      <c r="FQ1713">
        <v>81.386062622070313</v>
      </c>
      <c r="FR1713">
        <v>78.133468627929688</v>
      </c>
      <c r="FS1713">
        <v>74.749053955078125</v>
      </c>
      <c r="FT1713">
        <v>71.884384155273437</v>
      </c>
      <c r="FU1713">
        <v>71.124519348144531</v>
      </c>
      <c r="FV1713">
        <v>69.747444152832031</v>
      </c>
      <c r="FW1713">
        <v>81</v>
      </c>
      <c r="FX1713">
        <v>5.4568342864513397E-2</v>
      </c>
      <c r="FY1713">
        <v>1</v>
      </c>
    </row>
    <row r="1714" spans="1:181" x14ac:dyDescent="0.2">
      <c r="A1714" t="s">
        <v>243</v>
      </c>
      <c r="B1714" t="s">
        <v>239</v>
      </c>
      <c r="C1714" t="s">
        <v>214</v>
      </c>
      <c r="D1714" t="s">
        <v>37</v>
      </c>
      <c r="E1714">
        <v>2019</v>
      </c>
      <c r="F1714" t="s">
        <v>222</v>
      </c>
      <c r="G1714" t="s">
        <v>246</v>
      </c>
      <c r="H1714">
        <v>94</v>
      </c>
      <c r="K1714">
        <v>17.942047119140625</v>
      </c>
      <c r="L1714">
        <v>17.727895736694336</v>
      </c>
      <c r="M1714">
        <v>17.809745788574219</v>
      </c>
      <c r="N1714">
        <v>18.001522064208984</v>
      </c>
      <c r="O1714">
        <v>18.339908599853516</v>
      </c>
      <c r="P1714">
        <v>19.062137603759766</v>
      </c>
      <c r="Q1714">
        <v>21.611032485961914</v>
      </c>
      <c r="R1714">
        <v>21.857028961181641</v>
      </c>
      <c r="S1714">
        <v>22.23481559753418</v>
      </c>
      <c r="T1714">
        <v>23.154716491699219</v>
      </c>
      <c r="U1714">
        <v>23.785530090332031</v>
      </c>
      <c r="V1714">
        <v>24.168981552124023</v>
      </c>
      <c r="W1714">
        <v>24.202245712280273</v>
      </c>
      <c r="X1714">
        <v>24.653995513916016</v>
      </c>
      <c r="Y1714">
        <v>24.6270751953125</v>
      </c>
      <c r="Z1714">
        <v>24.731166839599609</v>
      </c>
      <c r="AA1714">
        <v>24.724237442016602</v>
      </c>
      <c r="AB1714">
        <v>24.571483612060547</v>
      </c>
      <c r="AC1714">
        <v>24.247468948364258</v>
      </c>
      <c r="AD1714">
        <v>24.413890838623047</v>
      </c>
      <c r="AE1714">
        <v>23.906501770019531</v>
      </c>
      <c r="AF1714">
        <v>22.673854827880859</v>
      </c>
      <c r="AG1714">
        <v>20.076389312744141</v>
      </c>
      <c r="AH1714">
        <v>18.96919059753418</v>
      </c>
      <c r="AI1714">
        <v>-0.65255278348922729</v>
      </c>
      <c r="AJ1714">
        <v>-0.64232194423675537</v>
      </c>
      <c r="AK1714">
        <v>-0.63988363742828369</v>
      </c>
      <c r="AL1714">
        <v>-0.64229416847229004</v>
      </c>
      <c r="AM1714">
        <v>-0.64313358068466187</v>
      </c>
      <c r="AN1714">
        <v>-0.6502532958984375</v>
      </c>
      <c r="AO1714">
        <v>-0.69461846351623535</v>
      </c>
      <c r="AP1714">
        <v>-0.70656800270080566</v>
      </c>
      <c r="AQ1714">
        <v>-0.71941894292831421</v>
      </c>
      <c r="AR1714">
        <v>-0.73738187551498413</v>
      </c>
      <c r="AS1714">
        <v>-0.74984908103942871</v>
      </c>
      <c r="AT1714">
        <v>-0.75379687547683716</v>
      </c>
      <c r="AU1714">
        <v>5.7541012763977051E-2</v>
      </c>
      <c r="AV1714">
        <v>3.8875823020935059</v>
      </c>
      <c r="AW1714">
        <v>3.8328604698181152</v>
      </c>
      <c r="AX1714">
        <v>3.8310441970825195</v>
      </c>
      <c r="AY1714">
        <v>3.8163862228393555</v>
      </c>
      <c r="AZ1714">
        <v>3.7943274974822998</v>
      </c>
      <c r="BA1714">
        <v>2.4666847661137581E-2</v>
      </c>
      <c r="BB1714">
        <v>-0.37062624096870422</v>
      </c>
      <c r="BC1714">
        <v>-0.36038947105407715</v>
      </c>
      <c r="BD1714">
        <v>-0.33242100477218628</v>
      </c>
      <c r="BE1714">
        <v>-0.29598495364189148</v>
      </c>
      <c r="BF1714">
        <v>-0.2821134626865387</v>
      </c>
      <c r="BG1714">
        <v>-0.31039437651634216</v>
      </c>
      <c r="BH1714">
        <v>-0.30619597434997559</v>
      </c>
      <c r="BI1714">
        <v>-0.30552276968955994</v>
      </c>
      <c r="BJ1714">
        <v>-0.3083268404006958</v>
      </c>
      <c r="BK1714">
        <v>-0.30698958039283752</v>
      </c>
      <c r="BL1714">
        <v>-0.31248494982719421</v>
      </c>
      <c r="BM1714">
        <v>-0.33941984176635742</v>
      </c>
      <c r="BN1714">
        <v>-0.34060743451118469</v>
      </c>
      <c r="BO1714">
        <v>-0.34586015343666077</v>
      </c>
      <c r="BP1714">
        <v>-0.35629916191101074</v>
      </c>
      <c r="BQ1714">
        <v>-0.36479794979095459</v>
      </c>
      <c r="BR1714">
        <v>-0.36944657564163208</v>
      </c>
      <c r="BS1714">
        <v>0.46044611930847168</v>
      </c>
      <c r="BT1714">
        <v>4.2052092552185059</v>
      </c>
      <c r="BU1714">
        <v>4.1464400291442871</v>
      </c>
      <c r="BV1714">
        <v>4.1437768936157227</v>
      </c>
      <c r="BW1714">
        <v>4.1310343742370605</v>
      </c>
      <c r="BX1714">
        <v>4.1055688858032227</v>
      </c>
      <c r="BY1714">
        <v>0.42221987247467041</v>
      </c>
      <c r="BZ1714">
        <v>-0.19570392370223999</v>
      </c>
      <c r="CA1714">
        <v>-0.1875745952129364</v>
      </c>
      <c r="CB1714">
        <v>-0.17408828437328339</v>
      </c>
      <c r="CC1714">
        <v>-0.1491306871175766</v>
      </c>
      <c r="CD1714">
        <v>-0.14356444776058197</v>
      </c>
      <c r="CE1714">
        <v>-7.3416478931903839E-2</v>
      </c>
      <c r="CF1714">
        <v>-7.3396161198616028E-2</v>
      </c>
      <c r="CG1714">
        <v>-7.3945462703704834E-2</v>
      </c>
      <c r="CH1714">
        <v>-7.7022112905979156E-2</v>
      </c>
      <c r="CI1714">
        <v>-7.4177265167236328E-2</v>
      </c>
      <c r="CJ1714">
        <v>-7.854761928319931E-2</v>
      </c>
      <c r="CK1714">
        <v>-9.3410365283489227E-2</v>
      </c>
      <c r="CL1714">
        <v>-8.7144263088703156E-2</v>
      </c>
      <c r="CM1714">
        <v>-8.7134450674057007E-2</v>
      </c>
      <c r="CN1714">
        <v>-9.2362441122531891E-2</v>
      </c>
      <c r="CO1714">
        <v>-9.8112687468528748E-2</v>
      </c>
      <c r="CP1714">
        <v>-0.10324671119451523</v>
      </c>
      <c r="CQ1714">
        <v>0.73949694633483887</v>
      </c>
      <c r="CR1714">
        <v>4.425196647644043</v>
      </c>
      <c r="CS1714">
        <v>4.3636245727539062</v>
      </c>
      <c r="CT1714">
        <v>4.360374927520752</v>
      </c>
      <c r="CU1714">
        <v>4.3489584922790527</v>
      </c>
      <c r="CV1714">
        <v>4.321134090423584</v>
      </c>
      <c r="CW1714">
        <v>0.69756388664245605</v>
      </c>
      <c r="CX1714">
        <v>-7.455328106880188E-2</v>
      </c>
      <c r="CY1714">
        <v>-6.788354367017746E-2</v>
      </c>
      <c r="CZ1714">
        <v>-6.4427509903907776E-2</v>
      </c>
      <c r="DA1714">
        <v>-4.7419868409633636E-2</v>
      </c>
      <c r="DB1714">
        <v>-4.7605831176042557E-2</v>
      </c>
      <c r="DC1714">
        <v>0.16356141865253448</v>
      </c>
      <c r="DD1714">
        <v>0.15940366685390472</v>
      </c>
      <c r="DE1714">
        <v>0.15763184428215027</v>
      </c>
      <c r="DF1714">
        <v>0.15428262948989868</v>
      </c>
      <c r="DG1714">
        <v>0.15863505005836487</v>
      </c>
      <c r="DH1714">
        <v>0.15538971126079559</v>
      </c>
      <c r="DI1714">
        <v>0.15259911119937897</v>
      </c>
      <c r="DJ1714">
        <v>0.16631889343261719</v>
      </c>
      <c r="DK1714">
        <v>0.17159125208854675</v>
      </c>
      <c r="DL1714">
        <v>0.17157427966594696</v>
      </c>
      <c r="DM1714">
        <v>0.1685725599527359</v>
      </c>
      <c r="DN1714">
        <v>0.16295315325260162</v>
      </c>
      <c r="DO1714">
        <v>1.0185477733612061</v>
      </c>
      <c r="DP1714">
        <v>4.6451840400695801</v>
      </c>
      <c r="DQ1714">
        <v>4.5808091163635254</v>
      </c>
      <c r="DR1714">
        <v>4.5769729614257812</v>
      </c>
      <c r="DS1714">
        <v>4.5668826103210449</v>
      </c>
      <c r="DT1714">
        <v>4.5366992950439453</v>
      </c>
      <c r="DU1714">
        <v>0.9729079008102417</v>
      </c>
      <c r="DV1714">
        <v>4.6597369015216827E-2</v>
      </c>
      <c r="DW1714">
        <v>5.180751159787178E-2</v>
      </c>
      <c r="DX1714">
        <v>4.5233260840177536E-2</v>
      </c>
      <c r="DY1714">
        <v>5.4290946573019028E-2</v>
      </c>
      <c r="DZ1714">
        <v>4.8352789133787155E-2</v>
      </c>
      <c r="EA1714">
        <v>0.50571984052658081</v>
      </c>
      <c r="EB1714">
        <v>0.49552962183952332</v>
      </c>
      <c r="EC1714">
        <v>0.49199271202087402</v>
      </c>
      <c r="ED1714">
        <v>0.48824992775917053</v>
      </c>
      <c r="EE1714">
        <v>0.49477905035018921</v>
      </c>
      <c r="EF1714">
        <v>0.49315807223320007</v>
      </c>
      <c r="EG1714">
        <v>0.5077977180480957</v>
      </c>
      <c r="EH1714">
        <v>0.53227943181991577</v>
      </c>
      <c r="EI1714">
        <v>0.5451500415802002</v>
      </c>
      <c r="EJ1714">
        <v>0.55265700817108154</v>
      </c>
      <c r="EK1714">
        <v>0.5536237359046936</v>
      </c>
      <c r="EL1714">
        <v>0.54730349779129028</v>
      </c>
      <c r="EM1714">
        <v>1.4214528799057007</v>
      </c>
      <c r="EN1714">
        <v>4.9628109931945801</v>
      </c>
      <c r="EO1714">
        <v>4.8943886756896973</v>
      </c>
      <c r="EP1714">
        <v>4.8897056579589844</v>
      </c>
      <c r="EQ1714">
        <v>4.88153076171875</v>
      </c>
      <c r="ER1714">
        <v>4.8479409217834473</v>
      </c>
      <c r="ES1714">
        <v>1.3704608678817749</v>
      </c>
      <c r="ET1714">
        <v>0.22151966392993927</v>
      </c>
      <c r="EU1714">
        <v>0.22462238371372223</v>
      </c>
      <c r="EV1714">
        <v>0.20356599986553192</v>
      </c>
      <c r="EW1714">
        <v>0.20114520192146301</v>
      </c>
      <c r="EX1714">
        <v>0.18690179288387299</v>
      </c>
      <c r="EY1714">
        <v>65.025070190429687</v>
      </c>
      <c r="EZ1714">
        <v>65.027717590332031</v>
      </c>
      <c r="FA1714">
        <v>64.881935119628906</v>
      </c>
      <c r="FB1714">
        <v>65.128410339355469</v>
      </c>
      <c r="FC1714">
        <v>63.747364044189453</v>
      </c>
      <c r="FD1714">
        <v>62.997039794921875</v>
      </c>
      <c r="FE1714">
        <v>63.877197265625</v>
      </c>
      <c r="FF1714">
        <v>67.503814697265625</v>
      </c>
      <c r="FG1714">
        <v>73.895744323730469</v>
      </c>
      <c r="FH1714">
        <v>78.282814025878906</v>
      </c>
      <c r="FI1714">
        <v>81.706039428710938</v>
      </c>
      <c r="FJ1714">
        <v>82.742485046386719</v>
      </c>
      <c r="FK1714">
        <v>82.383087158203125</v>
      </c>
      <c r="FL1714">
        <v>83.215423583984375</v>
      </c>
      <c r="FM1714">
        <v>82.097152709960937</v>
      </c>
      <c r="FN1714">
        <v>81.168289184570313</v>
      </c>
      <c r="FO1714">
        <v>80.927909851074219</v>
      </c>
      <c r="FP1714">
        <v>80.790176391601563</v>
      </c>
      <c r="FQ1714">
        <v>81.386062622070313</v>
      </c>
      <c r="FR1714">
        <v>78.133468627929688</v>
      </c>
      <c r="FS1714">
        <v>74.749053955078125</v>
      </c>
      <c r="FT1714">
        <v>71.884384155273437</v>
      </c>
      <c r="FU1714">
        <v>71.124519348144531</v>
      </c>
      <c r="FV1714">
        <v>69.747444152832031</v>
      </c>
      <c r="FW1714">
        <v>81</v>
      </c>
      <c r="FX1714">
        <v>5.4568342864513397E-2</v>
      </c>
      <c r="FY1714">
        <v>1</v>
      </c>
    </row>
    <row r="1715" spans="1:181" x14ac:dyDescent="0.2">
      <c r="A1715" t="s">
        <v>243</v>
      </c>
      <c r="B1715" t="s">
        <v>239</v>
      </c>
      <c r="C1715" t="s">
        <v>214</v>
      </c>
      <c r="D1715" t="s">
        <v>37</v>
      </c>
      <c r="E1715">
        <v>2020</v>
      </c>
      <c r="F1715" t="s">
        <v>222</v>
      </c>
      <c r="G1715" t="s">
        <v>246</v>
      </c>
      <c r="H1715">
        <v>94</v>
      </c>
      <c r="K1715">
        <v>17.942047119140625</v>
      </c>
      <c r="L1715">
        <v>17.727895736694336</v>
      </c>
      <c r="M1715">
        <v>17.809745788574219</v>
      </c>
      <c r="N1715">
        <v>18.001522064208984</v>
      </c>
      <c r="O1715">
        <v>18.339908599853516</v>
      </c>
      <c r="P1715">
        <v>19.062137603759766</v>
      </c>
      <c r="Q1715">
        <v>21.611032485961914</v>
      </c>
      <c r="R1715">
        <v>21.857028961181641</v>
      </c>
      <c r="S1715">
        <v>22.23481559753418</v>
      </c>
      <c r="T1715">
        <v>23.154716491699219</v>
      </c>
      <c r="U1715">
        <v>23.785530090332031</v>
      </c>
      <c r="V1715">
        <v>24.168981552124023</v>
      </c>
      <c r="W1715">
        <v>24.202245712280273</v>
      </c>
      <c r="X1715">
        <v>24.653995513916016</v>
      </c>
      <c r="Y1715">
        <v>24.6270751953125</v>
      </c>
      <c r="Z1715">
        <v>24.731166839599609</v>
      </c>
      <c r="AA1715">
        <v>24.724237442016602</v>
      </c>
      <c r="AB1715">
        <v>24.571483612060547</v>
      </c>
      <c r="AC1715">
        <v>24.247468948364258</v>
      </c>
      <c r="AD1715">
        <v>24.413890838623047</v>
      </c>
      <c r="AE1715">
        <v>23.906501770019531</v>
      </c>
      <c r="AF1715">
        <v>22.673854827880859</v>
      </c>
      <c r="AG1715">
        <v>20.076389312744141</v>
      </c>
      <c r="AH1715">
        <v>18.96919059753418</v>
      </c>
      <c r="AI1715">
        <v>-0.65255278348922729</v>
      </c>
      <c r="AJ1715">
        <v>-0.64232194423675537</v>
      </c>
      <c r="AK1715">
        <v>-0.63988363742828369</v>
      </c>
      <c r="AL1715">
        <v>-0.64229416847229004</v>
      </c>
      <c r="AM1715">
        <v>-0.64313358068466187</v>
      </c>
      <c r="AN1715">
        <v>-0.6502532958984375</v>
      </c>
      <c r="AO1715">
        <v>-0.69461846351623535</v>
      </c>
      <c r="AP1715">
        <v>-0.70656800270080566</v>
      </c>
      <c r="AQ1715">
        <v>-0.71941894292831421</v>
      </c>
      <c r="AR1715">
        <v>-0.73738187551498413</v>
      </c>
      <c r="AS1715">
        <v>-0.74984908103942871</v>
      </c>
      <c r="AT1715">
        <v>-0.75379687547683716</v>
      </c>
      <c r="AU1715">
        <v>5.7541012763977051E-2</v>
      </c>
      <c r="AV1715">
        <v>3.8875823020935059</v>
      </c>
      <c r="AW1715">
        <v>3.8328604698181152</v>
      </c>
      <c r="AX1715">
        <v>3.8310441970825195</v>
      </c>
      <c r="AY1715">
        <v>3.8163862228393555</v>
      </c>
      <c r="AZ1715">
        <v>3.7943274974822998</v>
      </c>
      <c r="BA1715">
        <v>2.4666847661137581E-2</v>
      </c>
      <c r="BB1715">
        <v>-0.37062624096870422</v>
      </c>
      <c r="BC1715">
        <v>-0.36038947105407715</v>
      </c>
      <c r="BD1715">
        <v>-0.33242100477218628</v>
      </c>
      <c r="BE1715">
        <v>-0.29598495364189148</v>
      </c>
      <c r="BF1715">
        <v>-0.2821134626865387</v>
      </c>
      <c r="BG1715">
        <v>-0.31039437651634216</v>
      </c>
      <c r="BH1715">
        <v>-0.30619597434997559</v>
      </c>
      <c r="BI1715">
        <v>-0.30552276968955994</v>
      </c>
      <c r="BJ1715">
        <v>-0.3083268404006958</v>
      </c>
      <c r="BK1715">
        <v>-0.30698958039283752</v>
      </c>
      <c r="BL1715">
        <v>-0.31248494982719421</v>
      </c>
      <c r="BM1715">
        <v>-0.33941984176635742</v>
      </c>
      <c r="BN1715">
        <v>-0.34060743451118469</v>
      </c>
      <c r="BO1715">
        <v>-0.34586015343666077</v>
      </c>
      <c r="BP1715">
        <v>-0.35629916191101074</v>
      </c>
      <c r="BQ1715">
        <v>-0.36479794979095459</v>
      </c>
      <c r="BR1715">
        <v>-0.36944657564163208</v>
      </c>
      <c r="BS1715">
        <v>0.46044611930847168</v>
      </c>
      <c r="BT1715">
        <v>4.2052092552185059</v>
      </c>
      <c r="BU1715">
        <v>4.1464400291442871</v>
      </c>
      <c r="BV1715">
        <v>4.1437768936157227</v>
      </c>
      <c r="BW1715">
        <v>4.1310343742370605</v>
      </c>
      <c r="BX1715">
        <v>4.1055688858032227</v>
      </c>
      <c r="BY1715">
        <v>0.42221987247467041</v>
      </c>
      <c r="BZ1715">
        <v>-0.19570392370223999</v>
      </c>
      <c r="CA1715">
        <v>-0.1875745952129364</v>
      </c>
      <c r="CB1715">
        <v>-0.17408828437328339</v>
      </c>
      <c r="CC1715">
        <v>-0.1491306871175766</v>
      </c>
      <c r="CD1715">
        <v>-0.14356444776058197</v>
      </c>
      <c r="CE1715">
        <v>-7.3416478931903839E-2</v>
      </c>
      <c r="CF1715">
        <v>-7.3396161198616028E-2</v>
      </c>
      <c r="CG1715">
        <v>-7.3945462703704834E-2</v>
      </c>
      <c r="CH1715">
        <v>-7.7022112905979156E-2</v>
      </c>
      <c r="CI1715">
        <v>-7.4177265167236328E-2</v>
      </c>
      <c r="CJ1715">
        <v>-7.854761928319931E-2</v>
      </c>
      <c r="CK1715">
        <v>-9.3410365283489227E-2</v>
      </c>
      <c r="CL1715">
        <v>-8.7144263088703156E-2</v>
      </c>
      <c r="CM1715">
        <v>-8.7134450674057007E-2</v>
      </c>
      <c r="CN1715">
        <v>-9.2362441122531891E-2</v>
      </c>
      <c r="CO1715">
        <v>-9.8112687468528748E-2</v>
      </c>
      <c r="CP1715">
        <v>-0.10324671119451523</v>
      </c>
      <c r="CQ1715">
        <v>0.73949694633483887</v>
      </c>
      <c r="CR1715">
        <v>4.425196647644043</v>
      </c>
      <c r="CS1715">
        <v>4.3636245727539062</v>
      </c>
      <c r="CT1715">
        <v>4.360374927520752</v>
      </c>
      <c r="CU1715">
        <v>4.3489584922790527</v>
      </c>
      <c r="CV1715">
        <v>4.321134090423584</v>
      </c>
      <c r="CW1715">
        <v>0.69756388664245605</v>
      </c>
      <c r="CX1715">
        <v>-7.455328106880188E-2</v>
      </c>
      <c r="CY1715">
        <v>-6.788354367017746E-2</v>
      </c>
      <c r="CZ1715">
        <v>-6.4427509903907776E-2</v>
      </c>
      <c r="DA1715">
        <v>-4.7419868409633636E-2</v>
      </c>
      <c r="DB1715">
        <v>-4.7605831176042557E-2</v>
      </c>
      <c r="DC1715">
        <v>0.16356141865253448</v>
      </c>
      <c r="DD1715">
        <v>0.15940366685390472</v>
      </c>
      <c r="DE1715">
        <v>0.15763184428215027</v>
      </c>
      <c r="DF1715">
        <v>0.15428262948989868</v>
      </c>
      <c r="DG1715">
        <v>0.15863505005836487</v>
      </c>
      <c r="DH1715">
        <v>0.15538971126079559</v>
      </c>
      <c r="DI1715">
        <v>0.15259911119937897</v>
      </c>
      <c r="DJ1715">
        <v>0.16631889343261719</v>
      </c>
      <c r="DK1715">
        <v>0.17159125208854675</v>
      </c>
      <c r="DL1715">
        <v>0.17157427966594696</v>
      </c>
      <c r="DM1715">
        <v>0.1685725599527359</v>
      </c>
      <c r="DN1715">
        <v>0.16295315325260162</v>
      </c>
      <c r="DO1715">
        <v>1.0185477733612061</v>
      </c>
      <c r="DP1715">
        <v>4.6451840400695801</v>
      </c>
      <c r="DQ1715">
        <v>4.5808091163635254</v>
      </c>
      <c r="DR1715">
        <v>4.5769729614257812</v>
      </c>
      <c r="DS1715">
        <v>4.5668826103210449</v>
      </c>
      <c r="DT1715">
        <v>4.5366992950439453</v>
      </c>
      <c r="DU1715">
        <v>0.9729079008102417</v>
      </c>
      <c r="DV1715">
        <v>4.6597369015216827E-2</v>
      </c>
      <c r="DW1715">
        <v>5.180751159787178E-2</v>
      </c>
      <c r="DX1715">
        <v>4.5233260840177536E-2</v>
      </c>
      <c r="DY1715">
        <v>5.4290946573019028E-2</v>
      </c>
      <c r="DZ1715">
        <v>4.8352789133787155E-2</v>
      </c>
      <c r="EA1715">
        <v>0.50571984052658081</v>
      </c>
      <c r="EB1715">
        <v>0.49552962183952332</v>
      </c>
      <c r="EC1715">
        <v>0.49199271202087402</v>
      </c>
      <c r="ED1715">
        <v>0.48824992775917053</v>
      </c>
      <c r="EE1715">
        <v>0.49477905035018921</v>
      </c>
      <c r="EF1715">
        <v>0.49315807223320007</v>
      </c>
      <c r="EG1715">
        <v>0.5077977180480957</v>
      </c>
      <c r="EH1715">
        <v>0.53227943181991577</v>
      </c>
      <c r="EI1715">
        <v>0.5451500415802002</v>
      </c>
      <c r="EJ1715">
        <v>0.55265700817108154</v>
      </c>
      <c r="EK1715">
        <v>0.5536237359046936</v>
      </c>
      <c r="EL1715">
        <v>0.54730349779129028</v>
      </c>
      <c r="EM1715">
        <v>1.4214528799057007</v>
      </c>
      <c r="EN1715">
        <v>4.9628109931945801</v>
      </c>
      <c r="EO1715">
        <v>4.8943886756896973</v>
      </c>
      <c r="EP1715">
        <v>4.8897056579589844</v>
      </c>
      <c r="EQ1715">
        <v>4.88153076171875</v>
      </c>
      <c r="ER1715">
        <v>4.8479409217834473</v>
      </c>
      <c r="ES1715">
        <v>1.3704608678817749</v>
      </c>
      <c r="ET1715">
        <v>0.22151966392993927</v>
      </c>
      <c r="EU1715">
        <v>0.22462238371372223</v>
      </c>
      <c r="EV1715">
        <v>0.20356599986553192</v>
      </c>
      <c r="EW1715">
        <v>0.20114520192146301</v>
      </c>
      <c r="EX1715">
        <v>0.18690179288387299</v>
      </c>
      <c r="EY1715">
        <v>65.025070190429687</v>
      </c>
      <c r="EZ1715">
        <v>65.027717590332031</v>
      </c>
      <c r="FA1715">
        <v>64.881935119628906</v>
      </c>
      <c r="FB1715">
        <v>65.128410339355469</v>
      </c>
      <c r="FC1715">
        <v>63.747364044189453</v>
      </c>
      <c r="FD1715">
        <v>62.997039794921875</v>
      </c>
      <c r="FE1715">
        <v>63.877197265625</v>
      </c>
      <c r="FF1715">
        <v>67.503814697265625</v>
      </c>
      <c r="FG1715">
        <v>73.895744323730469</v>
      </c>
      <c r="FH1715">
        <v>78.282814025878906</v>
      </c>
      <c r="FI1715">
        <v>81.706039428710938</v>
      </c>
      <c r="FJ1715">
        <v>82.742485046386719</v>
      </c>
      <c r="FK1715">
        <v>82.383087158203125</v>
      </c>
      <c r="FL1715">
        <v>83.215423583984375</v>
      </c>
      <c r="FM1715">
        <v>82.097152709960937</v>
      </c>
      <c r="FN1715">
        <v>81.168289184570313</v>
      </c>
      <c r="FO1715">
        <v>80.927909851074219</v>
      </c>
      <c r="FP1715">
        <v>80.790176391601563</v>
      </c>
      <c r="FQ1715">
        <v>81.386062622070313</v>
      </c>
      <c r="FR1715">
        <v>78.133468627929688</v>
      </c>
      <c r="FS1715">
        <v>74.749053955078125</v>
      </c>
      <c r="FT1715">
        <v>71.884384155273437</v>
      </c>
      <c r="FU1715">
        <v>71.124519348144531</v>
      </c>
      <c r="FV1715">
        <v>69.747444152832031</v>
      </c>
      <c r="FW1715">
        <v>81</v>
      </c>
      <c r="FX1715">
        <v>5.4568342864513397E-2</v>
      </c>
      <c r="FY1715">
        <v>1</v>
      </c>
    </row>
    <row r="1716" spans="1:181" x14ac:dyDescent="0.2">
      <c r="A1716" t="s">
        <v>243</v>
      </c>
      <c r="B1716" t="s">
        <v>239</v>
      </c>
      <c r="C1716" t="s">
        <v>214</v>
      </c>
      <c r="D1716" t="s">
        <v>37</v>
      </c>
      <c r="E1716">
        <v>2021</v>
      </c>
      <c r="F1716" t="s">
        <v>222</v>
      </c>
      <c r="G1716" t="s">
        <v>246</v>
      </c>
      <c r="H1716">
        <v>94</v>
      </c>
      <c r="K1716">
        <v>17.942047119140625</v>
      </c>
      <c r="L1716">
        <v>17.727895736694336</v>
      </c>
      <c r="M1716">
        <v>17.809745788574219</v>
      </c>
      <c r="N1716">
        <v>18.001522064208984</v>
      </c>
      <c r="O1716">
        <v>18.339908599853516</v>
      </c>
      <c r="P1716">
        <v>19.062137603759766</v>
      </c>
      <c r="Q1716">
        <v>21.611032485961914</v>
      </c>
      <c r="R1716">
        <v>21.857028961181641</v>
      </c>
      <c r="S1716">
        <v>22.23481559753418</v>
      </c>
      <c r="T1716">
        <v>23.154716491699219</v>
      </c>
      <c r="U1716">
        <v>23.785530090332031</v>
      </c>
      <c r="V1716">
        <v>24.168981552124023</v>
      </c>
      <c r="W1716">
        <v>24.202245712280273</v>
      </c>
      <c r="X1716">
        <v>24.653995513916016</v>
      </c>
      <c r="Y1716">
        <v>24.6270751953125</v>
      </c>
      <c r="Z1716">
        <v>24.731166839599609</v>
      </c>
      <c r="AA1716">
        <v>24.724237442016602</v>
      </c>
      <c r="AB1716">
        <v>24.571483612060547</v>
      </c>
      <c r="AC1716">
        <v>24.247468948364258</v>
      </c>
      <c r="AD1716">
        <v>24.413890838623047</v>
      </c>
      <c r="AE1716">
        <v>23.906501770019531</v>
      </c>
      <c r="AF1716">
        <v>22.673854827880859</v>
      </c>
      <c r="AG1716">
        <v>20.076389312744141</v>
      </c>
      <c r="AH1716">
        <v>18.96919059753418</v>
      </c>
      <c r="AI1716">
        <v>-0.65255278348922729</v>
      </c>
      <c r="AJ1716">
        <v>-0.64232194423675537</v>
      </c>
      <c r="AK1716">
        <v>-0.63988363742828369</v>
      </c>
      <c r="AL1716">
        <v>-0.64229416847229004</v>
      </c>
      <c r="AM1716">
        <v>-0.64313358068466187</v>
      </c>
      <c r="AN1716">
        <v>-0.6502532958984375</v>
      </c>
      <c r="AO1716">
        <v>-0.69461846351623535</v>
      </c>
      <c r="AP1716">
        <v>-0.70656800270080566</v>
      </c>
      <c r="AQ1716">
        <v>-0.71941894292831421</v>
      </c>
      <c r="AR1716">
        <v>-0.73738187551498413</v>
      </c>
      <c r="AS1716">
        <v>-0.74984908103942871</v>
      </c>
      <c r="AT1716">
        <v>-0.75379687547683716</v>
      </c>
      <c r="AU1716">
        <v>5.7541012763977051E-2</v>
      </c>
      <c r="AV1716">
        <v>3.8875823020935059</v>
      </c>
      <c r="AW1716">
        <v>3.8328604698181152</v>
      </c>
      <c r="AX1716">
        <v>3.8310441970825195</v>
      </c>
      <c r="AY1716">
        <v>3.8163862228393555</v>
      </c>
      <c r="AZ1716">
        <v>3.7943274974822998</v>
      </c>
      <c r="BA1716">
        <v>2.4666847661137581E-2</v>
      </c>
      <c r="BB1716">
        <v>-0.37062624096870422</v>
      </c>
      <c r="BC1716">
        <v>-0.36038947105407715</v>
      </c>
      <c r="BD1716">
        <v>-0.33242100477218628</v>
      </c>
      <c r="BE1716">
        <v>-0.29598495364189148</v>
      </c>
      <c r="BF1716">
        <v>-0.2821134626865387</v>
      </c>
      <c r="BG1716">
        <v>-0.31039437651634216</v>
      </c>
      <c r="BH1716">
        <v>-0.30619597434997559</v>
      </c>
      <c r="BI1716">
        <v>-0.30552276968955994</v>
      </c>
      <c r="BJ1716">
        <v>-0.3083268404006958</v>
      </c>
      <c r="BK1716">
        <v>-0.30698958039283752</v>
      </c>
      <c r="BL1716">
        <v>-0.31248494982719421</v>
      </c>
      <c r="BM1716">
        <v>-0.33941984176635742</v>
      </c>
      <c r="BN1716">
        <v>-0.34060743451118469</v>
      </c>
      <c r="BO1716">
        <v>-0.34586015343666077</v>
      </c>
      <c r="BP1716">
        <v>-0.35629916191101074</v>
      </c>
      <c r="BQ1716">
        <v>-0.36479794979095459</v>
      </c>
      <c r="BR1716">
        <v>-0.36944657564163208</v>
      </c>
      <c r="BS1716">
        <v>0.46044611930847168</v>
      </c>
      <c r="BT1716">
        <v>4.2052092552185059</v>
      </c>
      <c r="BU1716">
        <v>4.1464400291442871</v>
      </c>
      <c r="BV1716">
        <v>4.1437768936157227</v>
      </c>
      <c r="BW1716">
        <v>4.1310343742370605</v>
      </c>
      <c r="BX1716">
        <v>4.1055688858032227</v>
      </c>
      <c r="BY1716">
        <v>0.42221987247467041</v>
      </c>
      <c r="BZ1716">
        <v>-0.19570392370223999</v>
      </c>
      <c r="CA1716">
        <v>-0.1875745952129364</v>
      </c>
      <c r="CB1716">
        <v>-0.17408828437328339</v>
      </c>
      <c r="CC1716">
        <v>-0.1491306871175766</v>
      </c>
      <c r="CD1716">
        <v>-0.14356444776058197</v>
      </c>
      <c r="CE1716">
        <v>-7.3416478931903839E-2</v>
      </c>
      <c r="CF1716">
        <v>-7.3396161198616028E-2</v>
      </c>
      <c r="CG1716">
        <v>-7.3945462703704834E-2</v>
      </c>
      <c r="CH1716">
        <v>-7.7022112905979156E-2</v>
      </c>
      <c r="CI1716">
        <v>-7.4177265167236328E-2</v>
      </c>
      <c r="CJ1716">
        <v>-7.854761928319931E-2</v>
      </c>
      <c r="CK1716">
        <v>-9.3410365283489227E-2</v>
      </c>
      <c r="CL1716">
        <v>-8.7144263088703156E-2</v>
      </c>
      <c r="CM1716">
        <v>-8.7134450674057007E-2</v>
      </c>
      <c r="CN1716">
        <v>-9.2362441122531891E-2</v>
      </c>
      <c r="CO1716">
        <v>-9.8112687468528748E-2</v>
      </c>
      <c r="CP1716">
        <v>-0.10324671119451523</v>
      </c>
      <c r="CQ1716">
        <v>0.73949694633483887</v>
      </c>
      <c r="CR1716">
        <v>4.425196647644043</v>
      </c>
      <c r="CS1716">
        <v>4.3636245727539062</v>
      </c>
      <c r="CT1716">
        <v>4.360374927520752</v>
      </c>
      <c r="CU1716">
        <v>4.3489584922790527</v>
      </c>
      <c r="CV1716">
        <v>4.321134090423584</v>
      </c>
      <c r="CW1716">
        <v>0.69756388664245605</v>
      </c>
      <c r="CX1716">
        <v>-7.455328106880188E-2</v>
      </c>
      <c r="CY1716">
        <v>-6.788354367017746E-2</v>
      </c>
      <c r="CZ1716">
        <v>-6.4427509903907776E-2</v>
      </c>
      <c r="DA1716">
        <v>-4.7419868409633636E-2</v>
      </c>
      <c r="DB1716">
        <v>-4.7605831176042557E-2</v>
      </c>
      <c r="DC1716">
        <v>0.16356141865253448</v>
      </c>
      <c r="DD1716">
        <v>0.15940366685390472</v>
      </c>
      <c r="DE1716">
        <v>0.15763184428215027</v>
      </c>
      <c r="DF1716">
        <v>0.15428262948989868</v>
      </c>
      <c r="DG1716">
        <v>0.15863505005836487</v>
      </c>
      <c r="DH1716">
        <v>0.15538971126079559</v>
      </c>
      <c r="DI1716">
        <v>0.15259911119937897</v>
      </c>
      <c r="DJ1716">
        <v>0.16631889343261719</v>
      </c>
      <c r="DK1716">
        <v>0.17159125208854675</v>
      </c>
      <c r="DL1716">
        <v>0.17157427966594696</v>
      </c>
      <c r="DM1716">
        <v>0.1685725599527359</v>
      </c>
      <c r="DN1716">
        <v>0.16295315325260162</v>
      </c>
      <c r="DO1716">
        <v>1.0185477733612061</v>
      </c>
      <c r="DP1716">
        <v>4.6451840400695801</v>
      </c>
      <c r="DQ1716">
        <v>4.5808091163635254</v>
      </c>
      <c r="DR1716">
        <v>4.5769729614257812</v>
      </c>
      <c r="DS1716">
        <v>4.5668826103210449</v>
      </c>
      <c r="DT1716">
        <v>4.5366992950439453</v>
      </c>
      <c r="DU1716">
        <v>0.9729079008102417</v>
      </c>
      <c r="DV1716">
        <v>4.6597369015216827E-2</v>
      </c>
      <c r="DW1716">
        <v>5.180751159787178E-2</v>
      </c>
      <c r="DX1716">
        <v>4.5233260840177536E-2</v>
      </c>
      <c r="DY1716">
        <v>5.4290946573019028E-2</v>
      </c>
      <c r="DZ1716">
        <v>4.8352789133787155E-2</v>
      </c>
      <c r="EA1716">
        <v>0.50571984052658081</v>
      </c>
      <c r="EB1716">
        <v>0.49552962183952332</v>
      </c>
      <c r="EC1716">
        <v>0.49199271202087402</v>
      </c>
      <c r="ED1716">
        <v>0.48824992775917053</v>
      </c>
      <c r="EE1716">
        <v>0.49477905035018921</v>
      </c>
      <c r="EF1716">
        <v>0.49315807223320007</v>
      </c>
      <c r="EG1716">
        <v>0.5077977180480957</v>
      </c>
      <c r="EH1716">
        <v>0.53227943181991577</v>
      </c>
      <c r="EI1716">
        <v>0.5451500415802002</v>
      </c>
      <c r="EJ1716">
        <v>0.55265700817108154</v>
      </c>
      <c r="EK1716">
        <v>0.5536237359046936</v>
      </c>
      <c r="EL1716">
        <v>0.54730349779129028</v>
      </c>
      <c r="EM1716">
        <v>1.4214528799057007</v>
      </c>
      <c r="EN1716">
        <v>4.9628109931945801</v>
      </c>
      <c r="EO1716">
        <v>4.8943886756896973</v>
      </c>
      <c r="EP1716">
        <v>4.8897056579589844</v>
      </c>
      <c r="EQ1716">
        <v>4.88153076171875</v>
      </c>
      <c r="ER1716">
        <v>4.8479409217834473</v>
      </c>
      <c r="ES1716">
        <v>1.3704608678817749</v>
      </c>
      <c r="ET1716">
        <v>0.22151966392993927</v>
      </c>
      <c r="EU1716">
        <v>0.22462238371372223</v>
      </c>
      <c r="EV1716">
        <v>0.20356599986553192</v>
      </c>
      <c r="EW1716">
        <v>0.20114520192146301</v>
      </c>
      <c r="EX1716">
        <v>0.18690179288387299</v>
      </c>
      <c r="EY1716">
        <v>65.025070190429687</v>
      </c>
      <c r="EZ1716">
        <v>65.027717590332031</v>
      </c>
      <c r="FA1716">
        <v>64.881935119628906</v>
      </c>
      <c r="FB1716">
        <v>65.128410339355469</v>
      </c>
      <c r="FC1716">
        <v>63.747364044189453</v>
      </c>
      <c r="FD1716">
        <v>62.997039794921875</v>
      </c>
      <c r="FE1716">
        <v>63.877197265625</v>
      </c>
      <c r="FF1716">
        <v>67.503814697265625</v>
      </c>
      <c r="FG1716">
        <v>73.895744323730469</v>
      </c>
      <c r="FH1716">
        <v>78.282814025878906</v>
      </c>
      <c r="FI1716">
        <v>81.706039428710938</v>
      </c>
      <c r="FJ1716">
        <v>82.742485046386719</v>
      </c>
      <c r="FK1716">
        <v>82.383087158203125</v>
      </c>
      <c r="FL1716">
        <v>83.215423583984375</v>
      </c>
      <c r="FM1716">
        <v>82.097152709960937</v>
      </c>
      <c r="FN1716">
        <v>81.168289184570313</v>
      </c>
      <c r="FO1716">
        <v>80.927909851074219</v>
      </c>
      <c r="FP1716">
        <v>80.790176391601563</v>
      </c>
      <c r="FQ1716">
        <v>81.386062622070313</v>
      </c>
      <c r="FR1716">
        <v>78.133468627929688</v>
      </c>
      <c r="FS1716">
        <v>74.749053955078125</v>
      </c>
      <c r="FT1716">
        <v>71.884384155273437</v>
      </c>
      <c r="FU1716">
        <v>71.124519348144531</v>
      </c>
      <c r="FV1716">
        <v>69.747444152832031</v>
      </c>
      <c r="FW1716">
        <v>81</v>
      </c>
      <c r="FX1716">
        <v>5.4568342864513397E-2</v>
      </c>
      <c r="FY1716">
        <v>1</v>
      </c>
    </row>
    <row r="1717" spans="1:181" x14ac:dyDescent="0.2">
      <c r="A1717" t="s">
        <v>243</v>
      </c>
      <c r="B1717" t="s">
        <v>239</v>
      </c>
      <c r="C1717" t="s">
        <v>214</v>
      </c>
      <c r="D1717" t="s">
        <v>37</v>
      </c>
      <c r="E1717">
        <v>2022</v>
      </c>
      <c r="F1717" t="s">
        <v>222</v>
      </c>
      <c r="G1717" t="s">
        <v>246</v>
      </c>
      <c r="H1717">
        <v>94</v>
      </c>
      <c r="K1717">
        <v>17.942047119140625</v>
      </c>
      <c r="L1717">
        <v>17.727895736694336</v>
      </c>
      <c r="M1717">
        <v>17.809745788574219</v>
      </c>
      <c r="N1717">
        <v>18.001522064208984</v>
      </c>
      <c r="O1717">
        <v>18.339908599853516</v>
      </c>
      <c r="P1717">
        <v>19.062137603759766</v>
      </c>
      <c r="Q1717">
        <v>21.611032485961914</v>
      </c>
      <c r="R1717">
        <v>21.857028961181641</v>
      </c>
      <c r="S1717">
        <v>22.23481559753418</v>
      </c>
      <c r="T1717">
        <v>23.154716491699219</v>
      </c>
      <c r="U1717">
        <v>23.785530090332031</v>
      </c>
      <c r="V1717">
        <v>24.168981552124023</v>
      </c>
      <c r="W1717">
        <v>24.202245712280273</v>
      </c>
      <c r="X1717">
        <v>24.653995513916016</v>
      </c>
      <c r="Y1717">
        <v>24.6270751953125</v>
      </c>
      <c r="Z1717">
        <v>24.731166839599609</v>
      </c>
      <c r="AA1717">
        <v>24.724237442016602</v>
      </c>
      <c r="AB1717">
        <v>24.571483612060547</v>
      </c>
      <c r="AC1717">
        <v>24.247468948364258</v>
      </c>
      <c r="AD1717">
        <v>24.413890838623047</v>
      </c>
      <c r="AE1717">
        <v>23.906501770019531</v>
      </c>
      <c r="AF1717">
        <v>22.673854827880859</v>
      </c>
      <c r="AG1717">
        <v>20.076389312744141</v>
      </c>
      <c r="AH1717">
        <v>18.96919059753418</v>
      </c>
      <c r="AI1717">
        <v>-0.65255278348922729</v>
      </c>
      <c r="AJ1717">
        <v>-0.64232194423675537</v>
      </c>
      <c r="AK1717">
        <v>-0.63988363742828369</v>
      </c>
      <c r="AL1717">
        <v>-0.64229416847229004</v>
      </c>
      <c r="AM1717">
        <v>-0.64313358068466187</v>
      </c>
      <c r="AN1717">
        <v>-0.6502532958984375</v>
      </c>
      <c r="AO1717">
        <v>-0.69461846351623535</v>
      </c>
      <c r="AP1717">
        <v>-0.70656800270080566</v>
      </c>
      <c r="AQ1717">
        <v>-0.71941894292831421</v>
      </c>
      <c r="AR1717">
        <v>-0.73738187551498413</v>
      </c>
      <c r="AS1717">
        <v>-0.74984908103942871</v>
      </c>
      <c r="AT1717">
        <v>-0.75379687547683716</v>
      </c>
      <c r="AU1717">
        <v>5.7541012763977051E-2</v>
      </c>
      <c r="AV1717">
        <v>3.8875823020935059</v>
      </c>
      <c r="AW1717">
        <v>3.8328604698181152</v>
      </c>
      <c r="AX1717">
        <v>3.8310441970825195</v>
      </c>
      <c r="AY1717">
        <v>3.8163862228393555</v>
      </c>
      <c r="AZ1717">
        <v>3.7943274974822998</v>
      </c>
      <c r="BA1717">
        <v>2.4666847661137581E-2</v>
      </c>
      <c r="BB1717">
        <v>-0.37062624096870422</v>
      </c>
      <c r="BC1717">
        <v>-0.36038947105407715</v>
      </c>
      <c r="BD1717">
        <v>-0.33242100477218628</v>
      </c>
      <c r="BE1717">
        <v>-0.29598495364189148</v>
      </c>
      <c r="BF1717">
        <v>-0.2821134626865387</v>
      </c>
      <c r="BG1717">
        <v>-0.31039437651634216</v>
      </c>
      <c r="BH1717">
        <v>-0.30619597434997559</v>
      </c>
      <c r="BI1717">
        <v>-0.30552276968955994</v>
      </c>
      <c r="BJ1717">
        <v>-0.3083268404006958</v>
      </c>
      <c r="BK1717">
        <v>-0.30698958039283752</v>
      </c>
      <c r="BL1717">
        <v>-0.31248494982719421</v>
      </c>
      <c r="BM1717">
        <v>-0.33941984176635742</v>
      </c>
      <c r="BN1717">
        <v>-0.34060743451118469</v>
      </c>
      <c r="BO1717">
        <v>-0.34586015343666077</v>
      </c>
      <c r="BP1717">
        <v>-0.35629916191101074</v>
      </c>
      <c r="BQ1717">
        <v>-0.36479794979095459</v>
      </c>
      <c r="BR1717">
        <v>-0.36944657564163208</v>
      </c>
      <c r="BS1717">
        <v>0.46044611930847168</v>
      </c>
      <c r="BT1717">
        <v>4.2052092552185059</v>
      </c>
      <c r="BU1717">
        <v>4.1464400291442871</v>
      </c>
      <c r="BV1717">
        <v>4.1437768936157227</v>
      </c>
      <c r="BW1717">
        <v>4.1310343742370605</v>
      </c>
      <c r="BX1717">
        <v>4.1055688858032227</v>
      </c>
      <c r="BY1717">
        <v>0.42221987247467041</v>
      </c>
      <c r="BZ1717">
        <v>-0.19570392370223999</v>
      </c>
      <c r="CA1717">
        <v>-0.1875745952129364</v>
      </c>
      <c r="CB1717">
        <v>-0.17408828437328339</v>
      </c>
      <c r="CC1717">
        <v>-0.1491306871175766</v>
      </c>
      <c r="CD1717">
        <v>-0.14356444776058197</v>
      </c>
      <c r="CE1717">
        <v>-7.3416478931903839E-2</v>
      </c>
      <c r="CF1717">
        <v>-7.3396161198616028E-2</v>
      </c>
      <c r="CG1717">
        <v>-7.3945462703704834E-2</v>
      </c>
      <c r="CH1717">
        <v>-7.7022112905979156E-2</v>
      </c>
      <c r="CI1717">
        <v>-7.4177265167236328E-2</v>
      </c>
      <c r="CJ1717">
        <v>-7.854761928319931E-2</v>
      </c>
      <c r="CK1717">
        <v>-9.3410365283489227E-2</v>
      </c>
      <c r="CL1717">
        <v>-8.7144263088703156E-2</v>
      </c>
      <c r="CM1717">
        <v>-8.7134450674057007E-2</v>
      </c>
      <c r="CN1717">
        <v>-9.2362441122531891E-2</v>
      </c>
      <c r="CO1717">
        <v>-9.8112687468528748E-2</v>
      </c>
      <c r="CP1717">
        <v>-0.10324671119451523</v>
      </c>
      <c r="CQ1717">
        <v>0.73949694633483887</v>
      </c>
      <c r="CR1717">
        <v>4.425196647644043</v>
      </c>
      <c r="CS1717">
        <v>4.3636245727539062</v>
      </c>
      <c r="CT1717">
        <v>4.360374927520752</v>
      </c>
      <c r="CU1717">
        <v>4.3489584922790527</v>
      </c>
      <c r="CV1717">
        <v>4.321134090423584</v>
      </c>
      <c r="CW1717">
        <v>0.69756388664245605</v>
      </c>
      <c r="CX1717">
        <v>-7.455328106880188E-2</v>
      </c>
      <c r="CY1717">
        <v>-6.788354367017746E-2</v>
      </c>
      <c r="CZ1717">
        <v>-6.4427509903907776E-2</v>
      </c>
      <c r="DA1717">
        <v>-4.7419868409633636E-2</v>
      </c>
      <c r="DB1717">
        <v>-4.7605831176042557E-2</v>
      </c>
      <c r="DC1717">
        <v>0.16356141865253448</v>
      </c>
      <c r="DD1717">
        <v>0.15940366685390472</v>
      </c>
      <c r="DE1717">
        <v>0.15763184428215027</v>
      </c>
      <c r="DF1717">
        <v>0.15428262948989868</v>
      </c>
      <c r="DG1717">
        <v>0.15863505005836487</v>
      </c>
      <c r="DH1717">
        <v>0.15538971126079559</v>
      </c>
      <c r="DI1717">
        <v>0.15259911119937897</v>
      </c>
      <c r="DJ1717">
        <v>0.16631889343261719</v>
      </c>
      <c r="DK1717">
        <v>0.17159125208854675</v>
      </c>
      <c r="DL1717">
        <v>0.17157427966594696</v>
      </c>
      <c r="DM1717">
        <v>0.1685725599527359</v>
      </c>
      <c r="DN1717">
        <v>0.16295315325260162</v>
      </c>
      <c r="DO1717">
        <v>1.0185477733612061</v>
      </c>
      <c r="DP1717">
        <v>4.6451840400695801</v>
      </c>
      <c r="DQ1717">
        <v>4.5808091163635254</v>
      </c>
      <c r="DR1717">
        <v>4.5769729614257812</v>
      </c>
      <c r="DS1717">
        <v>4.5668826103210449</v>
      </c>
      <c r="DT1717">
        <v>4.5366992950439453</v>
      </c>
      <c r="DU1717">
        <v>0.9729079008102417</v>
      </c>
      <c r="DV1717">
        <v>4.6597369015216827E-2</v>
      </c>
      <c r="DW1717">
        <v>5.180751159787178E-2</v>
      </c>
      <c r="DX1717">
        <v>4.5233260840177536E-2</v>
      </c>
      <c r="DY1717">
        <v>5.4290946573019028E-2</v>
      </c>
      <c r="DZ1717">
        <v>4.8352789133787155E-2</v>
      </c>
      <c r="EA1717">
        <v>0.50571984052658081</v>
      </c>
      <c r="EB1717">
        <v>0.49552962183952332</v>
      </c>
      <c r="EC1717">
        <v>0.49199271202087402</v>
      </c>
      <c r="ED1717">
        <v>0.48824992775917053</v>
      </c>
      <c r="EE1717">
        <v>0.49477905035018921</v>
      </c>
      <c r="EF1717">
        <v>0.49315807223320007</v>
      </c>
      <c r="EG1717">
        <v>0.5077977180480957</v>
      </c>
      <c r="EH1717">
        <v>0.53227943181991577</v>
      </c>
      <c r="EI1717">
        <v>0.5451500415802002</v>
      </c>
      <c r="EJ1717">
        <v>0.55265700817108154</v>
      </c>
      <c r="EK1717">
        <v>0.5536237359046936</v>
      </c>
      <c r="EL1717">
        <v>0.54730349779129028</v>
      </c>
      <c r="EM1717">
        <v>1.4214528799057007</v>
      </c>
      <c r="EN1717">
        <v>4.9628109931945801</v>
      </c>
      <c r="EO1717">
        <v>4.8943886756896973</v>
      </c>
      <c r="EP1717">
        <v>4.8897056579589844</v>
      </c>
      <c r="EQ1717">
        <v>4.88153076171875</v>
      </c>
      <c r="ER1717">
        <v>4.8479409217834473</v>
      </c>
      <c r="ES1717">
        <v>1.3704608678817749</v>
      </c>
      <c r="ET1717">
        <v>0.22151966392993927</v>
      </c>
      <c r="EU1717">
        <v>0.22462238371372223</v>
      </c>
      <c r="EV1717">
        <v>0.20356599986553192</v>
      </c>
      <c r="EW1717">
        <v>0.20114520192146301</v>
      </c>
      <c r="EX1717">
        <v>0.18690179288387299</v>
      </c>
      <c r="EY1717">
        <v>65.025070190429687</v>
      </c>
      <c r="EZ1717">
        <v>65.027717590332031</v>
      </c>
      <c r="FA1717">
        <v>64.881935119628906</v>
      </c>
      <c r="FB1717">
        <v>65.128410339355469</v>
      </c>
      <c r="FC1717">
        <v>63.747364044189453</v>
      </c>
      <c r="FD1717">
        <v>62.997039794921875</v>
      </c>
      <c r="FE1717">
        <v>63.877197265625</v>
      </c>
      <c r="FF1717">
        <v>67.503814697265625</v>
      </c>
      <c r="FG1717">
        <v>73.895744323730469</v>
      </c>
      <c r="FH1717">
        <v>78.282814025878906</v>
      </c>
      <c r="FI1717">
        <v>81.706039428710938</v>
      </c>
      <c r="FJ1717">
        <v>82.742485046386719</v>
      </c>
      <c r="FK1717">
        <v>82.383087158203125</v>
      </c>
      <c r="FL1717">
        <v>83.215423583984375</v>
      </c>
      <c r="FM1717">
        <v>82.097152709960937</v>
      </c>
      <c r="FN1717">
        <v>81.168289184570313</v>
      </c>
      <c r="FO1717">
        <v>80.927909851074219</v>
      </c>
      <c r="FP1717">
        <v>80.790176391601563</v>
      </c>
      <c r="FQ1717">
        <v>81.386062622070313</v>
      </c>
      <c r="FR1717">
        <v>78.133468627929688</v>
      </c>
      <c r="FS1717">
        <v>74.749053955078125</v>
      </c>
      <c r="FT1717">
        <v>71.884384155273437</v>
      </c>
      <c r="FU1717">
        <v>71.124519348144531</v>
      </c>
      <c r="FV1717">
        <v>69.747444152832031</v>
      </c>
      <c r="FW1717">
        <v>81</v>
      </c>
      <c r="FX1717">
        <v>5.4568342864513397E-2</v>
      </c>
      <c r="FY1717">
        <v>1</v>
      </c>
    </row>
    <row r="1718" spans="1:181" x14ac:dyDescent="0.2">
      <c r="A1718" t="s">
        <v>243</v>
      </c>
      <c r="B1718" t="s">
        <v>239</v>
      </c>
      <c r="C1718" t="s">
        <v>214</v>
      </c>
      <c r="D1718" t="s">
        <v>37</v>
      </c>
      <c r="E1718">
        <v>2023</v>
      </c>
      <c r="F1718" t="s">
        <v>222</v>
      </c>
      <c r="G1718" t="s">
        <v>246</v>
      </c>
      <c r="H1718">
        <v>94</v>
      </c>
      <c r="K1718">
        <v>17.942047119140625</v>
      </c>
      <c r="L1718">
        <v>17.727895736694336</v>
      </c>
      <c r="M1718">
        <v>17.809745788574219</v>
      </c>
      <c r="N1718">
        <v>18.001522064208984</v>
      </c>
      <c r="O1718">
        <v>18.339908599853516</v>
      </c>
      <c r="P1718">
        <v>19.062137603759766</v>
      </c>
      <c r="Q1718">
        <v>21.611032485961914</v>
      </c>
      <c r="R1718">
        <v>21.857028961181641</v>
      </c>
      <c r="S1718">
        <v>22.23481559753418</v>
      </c>
      <c r="T1718">
        <v>23.154716491699219</v>
      </c>
      <c r="U1718">
        <v>23.785530090332031</v>
      </c>
      <c r="V1718">
        <v>24.168981552124023</v>
      </c>
      <c r="W1718">
        <v>24.202245712280273</v>
      </c>
      <c r="X1718">
        <v>24.653995513916016</v>
      </c>
      <c r="Y1718">
        <v>24.6270751953125</v>
      </c>
      <c r="Z1718">
        <v>24.731166839599609</v>
      </c>
      <c r="AA1718">
        <v>24.724237442016602</v>
      </c>
      <c r="AB1718">
        <v>24.571483612060547</v>
      </c>
      <c r="AC1718">
        <v>24.247468948364258</v>
      </c>
      <c r="AD1718">
        <v>24.413890838623047</v>
      </c>
      <c r="AE1718">
        <v>23.906501770019531</v>
      </c>
      <c r="AF1718">
        <v>22.673854827880859</v>
      </c>
      <c r="AG1718">
        <v>20.076389312744141</v>
      </c>
      <c r="AH1718">
        <v>18.96919059753418</v>
      </c>
      <c r="AI1718">
        <v>-0.65255278348922729</v>
      </c>
      <c r="AJ1718">
        <v>-0.64232194423675537</v>
      </c>
      <c r="AK1718">
        <v>-0.63988363742828369</v>
      </c>
      <c r="AL1718">
        <v>-0.64229416847229004</v>
      </c>
      <c r="AM1718">
        <v>-0.64313358068466187</v>
      </c>
      <c r="AN1718">
        <v>-0.6502532958984375</v>
      </c>
      <c r="AO1718">
        <v>-0.69461846351623535</v>
      </c>
      <c r="AP1718">
        <v>-0.70656800270080566</v>
      </c>
      <c r="AQ1718">
        <v>-0.71941894292831421</v>
      </c>
      <c r="AR1718">
        <v>-0.73738187551498413</v>
      </c>
      <c r="AS1718">
        <v>-0.74984908103942871</v>
      </c>
      <c r="AT1718">
        <v>-0.75379687547683716</v>
      </c>
      <c r="AU1718">
        <v>5.7541012763977051E-2</v>
      </c>
      <c r="AV1718">
        <v>3.8875823020935059</v>
      </c>
      <c r="AW1718">
        <v>3.8328604698181152</v>
      </c>
      <c r="AX1718">
        <v>3.8310441970825195</v>
      </c>
      <c r="AY1718">
        <v>3.8163862228393555</v>
      </c>
      <c r="AZ1718">
        <v>3.7943274974822998</v>
      </c>
      <c r="BA1718">
        <v>2.4666847661137581E-2</v>
      </c>
      <c r="BB1718">
        <v>-0.37062624096870422</v>
      </c>
      <c r="BC1718">
        <v>-0.36038947105407715</v>
      </c>
      <c r="BD1718">
        <v>-0.33242100477218628</v>
      </c>
      <c r="BE1718">
        <v>-0.29598495364189148</v>
      </c>
      <c r="BF1718">
        <v>-0.2821134626865387</v>
      </c>
      <c r="BG1718">
        <v>-0.31039437651634216</v>
      </c>
      <c r="BH1718">
        <v>-0.30619597434997559</v>
      </c>
      <c r="BI1718">
        <v>-0.30552276968955994</v>
      </c>
      <c r="BJ1718">
        <v>-0.3083268404006958</v>
      </c>
      <c r="BK1718">
        <v>-0.30698958039283752</v>
      </c>
      <c r="BL1718">
        <v>-0.31248494982719421</v>
      </c>
      <c r="BM1718">
        <v>-0.33941984176635742</v>
      </c>
      <c r="BN1718">
        <v>-0.34060743451118469</v>
      </c>
      <c r="BO1718">
        <v>-0.34586015343666077</v>
      </c>
      <c r="BP1718">
        <v>-0.35629916191101074</v>
      </c>
      <c r="BQ1718">
        <v>-0.36479794979095459</v>
      </c>
      <c r="BR1718">
        <v>-0.36944657564163208</v>
      </c>
      <c r="BS1718">
        <v>0.46044611930847168</v>
      </c>
      <c r="BT1718">
        <v>4.2052092552185059</v>
      </c>
      <c r="BU1718">
        <v>4.1464400291442871</v>
      </c>
      <c r="BV1718">
        <v>4.1437768936157227</v>
      </c>
      <c r="BW1718">
        <v>4.1310343742370605</v>
      </c>
      <c r="BX1718">
        <v>4.1055688858032227</v>
      </c>
      <c r="BY1718">
        <v>0.42221987247467041</v>
      </c>
      <c r="BZ1718">
        <v>-0.19570392370223999</v>
      </c>
      <c r="CA1718">
        <v>-0.1875745952129364</v>
      </c>
      <c r="CB1718">
        <v>-0.17408828437328339</v>
      </c>
      <c r="CC1718">
        <v>-0.1491306871175766</v>
      </c>
      <c r="CD1718">
        <v>-0.14356444776058197</v>
      </c>
      <c r="CE1718">
        <v>-7.3416478931903839E-2</v>
      </c>
      <c r="CF1718">
        <v>-7.3396161198616028E-2</v>
      </c>
      <c r="CG1718">
        <v>-7.3945462703704834E-2</v>
      </c>
      <c r="CH1718">
        <v>-7.7022112905979156E-2</v>
      </c>
      <c r="CI1718">
        <v>-7.4177265167236328E-2</v>
      </c>
      <c r="CJ1718">
        <v>-7.854761928319931E-2</v>
      </c>
      <c r="CK1718">
        <v>-9.3410365283489227E-2</v>
      </c>
      <c r="CL1718">
        <v>-8.7144263088703156E-2</v>
      </c>
      <c r="CM1718">
        <v>-8.7134450674057007E-2</v>
      </c>
      <c r="CN1718">
        <v>-9.2362441122531891E-2</v>
      </c>
      <c r="CO1718">
        <v>-9.8112687468528748E-2</v>
      </c>
      <c r="CP1718">
        <v>-0.10324671119451523</v>
      </c>
      <c r="CQ1718">
        <v>0.73949694633483887</v>
      </c>
      <c r="CR1718">
        <v>4.425196647644043</v>
      </c>
      <c r="CS1718">
        <v>4.3636245727539062</v>
      </c>
      <c r="CT1718">
        <v>4.360374927520752</v>
      </c>
      <c r="CU1718">
        <v>4.3489584922790527</v>
      </c>
      <c r="CV1718">
        <v>4.321134090423584</v>
      </c>
      <c r="CW1718">
        <v>0.69756388664245605</v>
      </c>
      <c r="CX1718">
        <v>-7.455328106880188E-2</v>
      </c>
      <c r="CY1718">
        <v>-6.788354367017746E-2</v>
      </c>
      <c r="CZ1718">
        <v>-6.4427509903907776E-2</v>
      </c>
      <c r="DA1718">
        <v>-4.7419868409633636E-2</v>
      </c>
      <c r="DB1718">
        <v>-4.7605831176042557E-2</v>
      </c>
      <c r="DC1718">
        <v>0.16356141865253448</v>
      </c>
      <c r="DD1718">
        <v>0.15940366685390472</v>
      </c>
      <c r="DE1718">
        <v>0.15763184428215027</v>
      </c>
      <c r="DF1718">
        <v>0.15428262948989868</v>
      </c>
      <c r="DG1718">
        <v>0.15863505005836487</v>
      </c>
      <c r="DH1718">
        <v>0.15538971126079559</v>
      </c>
      <c r="DI1718">
        <v>0.15259911119937897</v>
      </c>
      <c r="DJ1718">
        <v>0.16631889343261719</v>
      </c>
      <c r="DK1718">
        <v>0.17159125208854675</v>
      </c>
      <c r="DL1718">
        <v>0.17157427966594696</v>
      </c>
      <c r="DM1718">
        <v>0.1685725599527359</v>
      </c>
      <c r="DN1718">
        <v>0.16295315325260162</v>
      </c>
      <c r="DO1718">
        <v>1.0185477733612061</v>
      </c>
      <c r="DP1718">
        <v>4.6451840400695801</v>
      </c>
      <c r="DQ1718">
        <v>4.5808091163635254</v>
      </c>
      <c r="DR1718">
        <v>4.5769729614257812</v>
      </c>
      <c r="DS1718">
        <v>4.5668826103210449</v>
      </c>
      <c r="DT1718">
        <v>4.5366992950439453</v>
      </c>
      <c r="DU1718">
        <v>0.9729079008102417</v>
      </c>
      <c r="DV1718">
        <v>4.6597369015216827E-2</v>
      </c>
      <c r="DW1718">
        <v>5.180751159787178E-2</v>
      </c>
      <c r="DX1718">
        <v>4.5233260840177536E-2</v>
      </c>
      <c r="DY1718">
        <v>5.4290946573019028E-2</v>
      </c>
      <c r="DZ1718">
        <v>4.8352789133787155E-2</v>
      </c>
      <c r="EA1718">
        <v>0.50571984052658081</v>
      </c>
      <c r="EB1718">
        <v>0.49552962183952332</v>
      </c>
      <c r="EC1718">
        <v>0.49199271202087402</v>
      </c>
      <c r="ED1718">
        <v>0.48824992775917053</v>
      </c>
      <c r="EE1718">
        <v>0.49477905035018921</v>
      </c>
      <c r="EF1718">
        <v>0.49315807223320007</v>
      </c>
      <c r="EG1718">
        <v>0.5077977180480957</v>
      </c>
      <c r="EH1718">
        <v>0.53227943181991577</v>
      </c>
      <c r="EI1718">
        <v>0.5451500415802002</v>
      </c>
      <c r="EJ1718">
        <v>0.55265700817108154</v>
      </c>
      <c r="EK1718">
        <v>0.5536237359046936</v>
      </c>
      <c r="EL1718">
        <v>0.54730349779129028</v>
      </c>
      <c r="EM1718">
        <v>1.4214528799057007</v>
      </c>
      <c r="EN1718">
        <v>4.9628109931945801</v>
      </c>
      <c r="EO1718">
        <v>4.8943886756896973</v>
      </c>
      <c r="EP1718">
        <v>4.8897056579589844</v>
      </c>
      <c r="EQ1718">
        <v>4.88153076171875</v>
      </c>
      <c r="ER1718">
        <v>4.8479409217834473</v>
      </c>
      <c r="ES1718">
        <v>1.3704608678817749</v>
      </c>
      <c r="ET1718">
        <v>0.22151966392993927</v>
      </c>
      <c r="EU1718">
        <v>0.22462238371372223</v>
      </c>
      <c r="EV1718">
        <v>0.20356599986553192</v>
      </c>
      <c r="EW1718">
        <v>0.20114520192146301</v>
      </c>
      <c r="EX1718">
        <v>0.18690179288387299</v>
      </c>
      <c r="EY1718">
        <v>65.025070190429687</v>
      </c>
      <c r="EZ1718">
        <v>65.027717590332031</v>
      </c>
      <c r="FA1718">
        <v>64.881935119628906</v>
      </c>
      <c r="FB1718">
        <v>65.128410339355469</v>
      </c>
      <c r="FC1718">
        <v>63.747364044189453</v>
      </c>
      <c r="FD1718">
        <v>62.997039794921875</v>
      </c>
      <c r="FE1718">
        <v>63.877197265625</v>
      </c>
      <c r="FF1718">
        <v>67.503814697265625</v>
      </c>
      <c r="FG1718">
        <v>73.895744323730469</v>
      </c>
      <c r="FH1718">
        <v>78.282814025878906</v>
      </c>
      <c r="FI1718">
        <v>81.706039428710938</v>
      </c>
      <c r="FJ1718">
        <v>82.742485046386719</v>
      </c>
      <c r="FK1718">
        <v>82.383087158203125</v>
      </c>
      <c r="FL1718">
        <v>83.215423583984375</v>
      </c>
      <c r="FM1718">
        <v>82.097152709960937</v>
      </c>
      <c r="FN1718">
        <v>81.168289184570313</v>
      </c>
      <c r="FO1718">
        <v>80.927909851074219</v>
      </c>
      <c r="FP1718">
        <v>80.790176391601563</v>
      </c>
      <c r="FQ1718">
        <v>81.386062622070313</v>
      </c>
      <c r="FR1718">
        <v>78.133468627929688</v>
      </c>
      <c r="FS1718">
        <v>74.749053955078125</v>
      </c>
      <c r="FT1718">
        <v>71.884384155273437</v>
      </c>
      <c r="FU1718">
        <v>71.124519348144531</v>
      </c>
      <c r="FV1718">
        <v>69.747444152832031</v>
      </c>
      <c r="FW1718">
        <v>81</v>
      </c>
      <c r="FX1718">
        <v>5.4568342864513397E-2</v>
      </c>
      <c r="FY1718">
        <v>1</v>
      </c>
    </row>
    <row r="1719" spans="1:181" x14ac:dyDescent="0.2">
      <c r="A1719" t="s">
        <v>243</v>
      </c>
      <c r="B1719" t="s">
        <v>239</v>
      </c>
      <c r="C1719" t="s">
        <v>214</v>
      </c>
      <c r="D1719" t="s">
        <v>37</v>
      </c>
      <c r="E1719">
        <v>2024</v>
      </c>
      <c r="F1719" t="s">
        <v>222</v>
      </c>
      <c r="G1719" t="s">
        <v>246</v>
      </c>
      <c r="H1719">
        <v>94</v>
      </c>
      <c r="K1719">
        <v>17.942047119140625</v>
      </c>
      <c r="L1719">
        <v>17.727895736694336</v>
      </c>
      <c r="M1719">
        <v>17.809745788574219</v>
      </c>
      <c r="N1719">
        <v>18.001522064208984</v>
      </c>
      <c r="O1719">
        <v>18.339908599853516</v>
      </c>
      <c r="P1719">
        <v>19.062137603759766</v>
      </c>
      <c r="Q1719">
        <v>21.611032485961914</v>
      </c>
      <c r="R1719">
        <v>21.857028961181641</v>
      </c>
      <c r="S1719">
        <v>22.23481559753418</v>
      </c>
      <c r="T1719">
        <v>23.154716491699219</v>
      </c>
      <c r="U1719">
        <v>23.785530090332031</v>
      </c>
      <c r="V1719">
        <v>24.168981552124023</v>
      </c>
      <c r="W1719">
        <v>24.202245712280273</v>
      </c>
      <c r="X1719">
        <v>24.653995513916016</v>
      </c>
      <c r="Y1719">
        <v>24.6270751953125</v>
      </c>
      <c r="Z1719">
        <v>24.731166839599609</v>
      </c>
      <c r="AA1719">
        <v>24.724237442016602</v>
      </c>
      <c r="AB1719">
        <v>24.571483612060547</v>
      </c>
      <c r="AC1719">
        <v>24.247468948364258</v>
      </c>
      <c r="AD1719">
        <v>24.413890838623047</v>
      </c>
      <c r="AE1719">
        <v>23.906501770019531</v>
      </c>
      <c r="AF1719">
        <v>22.673854827880859</v>
      </c>
      <c r="AG1719">
        <v>20.076389312744141</v>
      </c>
      <c r="AH1719">
        <v>18.96919059753418</v>
      </c>
      <c r="AI1719">
        <v>-0.65255278348922729</v>
      </c>
      <c r="AJ1719">
        <v>-0.64232194423675537</v>
      </c>
      <c r="AK1719">
        <v>-0.63988363742828369</v>
      </c>
      <c r="AL1719">
        <v>-0.64229416847229004</v>
      </c>
      <c r="AM1719">
        <v>-0.64313358068466187</v>
      </c>
      <c r="AN1719">
        <v>-0.6502532958984375</v>
      </c>
      <c r="AO1719">
        <v>-0.69461846351623535</v>
      </c>
      <c r="AP1719">
        <v>-0.70656800270080566</v>
      </c>
      <c r="AQ1719">
        <v>-0.71941894292831421</v>
      </c>
      <c r="AR1719">
        <v>-0.73738187551498413</v>
      </c>
      <c r="AS1719">
        <v>-0.74984908103942871</v>
      </c>
      <c r="AT1719">
        <v>-0.75379687547683716</v>
      </c>
      <c r="AU1719">
        <v>5.7541012763977051E-2</v>
      </c>
      <c r="AV1719">
        <v>3.8875823020935059</v>
      </c>
      <c r="AW1719">
        <v>3.8328604698181152</v>
      </c>
      <c r="AX1719">
        <v>3.8310441970825195</v>
      </c>
      <c r="AY1719">
        <v>3.8163862228393555</v>
      </c>
      <c r="AZ1719">
        <v>3.7943274974822998</v>
      </c>
      <c r="BA1719">
        <v>2.4666847661137581E-2</v>
      </c>
      <c r="BB1719">
        <v>-0.37062624096870422</v>
      </c>
      <c r="BC1719">
        <v>-0.36038947105407715</v>
      </c>
      <c r="BD1719">
        <v>-0.33242100477218628</v>
      </c>
      <c r="BE1719">
        <v>-0.29598495364189148</v>
      </c>
      <c r="BF1719">
        <v>-0.2821134626865387</v>
      </c>
      <c r="BG1719">
        <v>-0.31039437651634216</v>
      </c>
      <c r="BH1719">
        <v>-0.30619597434997559</v>
      </c>
      <c r="BI1719">
        <v>-0.30552276968955994</v>
      </c>
      <c r="BJ1719">
        <v>-0.3083268404006958</v>
      </c>
      <c r="BK1719">
        <v>-0.30698958039283752</v>
      </c>
      <c r="BL1719">
        <v>-0.31248494982719421</v>
      </c>
      <c r="BM1719">
        <v>-0.33941984176635742</v>
      </c>
      <c r="BN1719">
        <v>-0.34060743451118469</v>
      </c>
      <c r="BO1719">
        <v>-0.34586015343666077</v>
      </c>
      <c r="BP1719">
        <v>-0.35629916191101074</v>
      </c>
      <c r="BQ1719">
        <v>-0.36479794979095459</v>
      </c>
      <c r="BR1719">
        <v>-0.36944657564163208</v>
      </c>
      <c r="BS1719">
        <v>0.46044611930847168</v>
      </c>
      <c r="BT1719">
        <v>4.2052092552185059</v>
      </c>
      <c r="BU1719">
        <v>4.1464400291442871</v>
      </c>
      <c r="BV1719">
        <v>4.1437768936157227</v>
      </c>
      <c r="BW1719">
        <v>4.1310343742370605</v>
      </c>
      <c r="BX1719">
        <v>4.1055688858032227</v>
      </c>
      <c r="BY1719">
        <v>0.42221987247467041</v>
      </c>
      <c r="BZ1719">
        <v>-0.19570392370223999</v>
      </c>
      <c r="CA1719">
        <v>-0.1875745952129364</v>
      </c>
      <c r="CB1719">
        <v>-0.17408828437328339</v>
      </c>
      <c r="CC1719">
        <v>-0.1491306871175766</v>
      </c>
      <c r="CD1719">
        <v>-0.14356444776058197</v>
      </c>
      <c r="CE1719">
        <v>-7.3416478931903839E-2</v>
      </c>
      <c r="CF1719">
        <v>-7.3396161198616028E-2</v>
      </c>
      <c r="CG1719">
        <v>-7.3945462703704834E-2</v>
      </c>
      <c r="CH1719">
        <v>-7.7022112905979156E-2</v>
      </c>
      <c r="CI1719">
        <v>-7.4177265167236328E-2</v>
      </c>
      <c r="CJ1719">
        <v>-7.854761928319931E-2</v>
      </c>
      <c r="CK1719">
        <v>-9.3410365283489227E-2</v>
      </c>
      <c r="CL1719">
        <v>-8.7144263088703156E-2</v>
      </c>
      <c r="CM1719">
        <v>-8.7134450674057007E-2</v>
      </c>
      <c r="CN1719">
        <v>-9.2362441122531891E-2</v>
      </c>
      <c r="CO1719">
        <v>-9.8112687468528748E-2</v>
      </c>
      <c r="CP1719">
        <v>-0.10324671119451523</v>
      </c>
      <c r="CQ1719">
        <v>0.73949694633483887</v>
      </c>
      <c r="CR1719">
        <v>4.425196647644043</v>
      </c>
      <c r="CS1719">
        <v>4.3636245727539062</v>
      </c>
      <c r="CT1719">
        <v>4.360374927520752</v>
      </c>
      <c r="CU1719">
        <v>4.3489584922790527</v>
      </c>
      <c r="CV1719">
        <v>4.321134090423584</v>
      </c>
      <c r="CW1719">
        <v>0.69756388664245605</v>
      </c>
      <c r="CX1719">
        <v>-7.455328106880188E-2</v>
      </c>
      <c r="CY1719">
        <v>-6.788354367017746E-2</v>
      </c>
      <c r="CZ1719">
        <v>-6.4427509903907776E-2</v>
      </c>
      <c r="DA1719">
        <v>-4.7419868409633636E-2</v>
      </c>
      <c r="DB1719">
        <v>-4.7605831176042557E-2</v>
      </c>
      <c r="DC1719">
        <v>0.16356141865253448</v>
      </c>
      <c r="DD1719">
        <v>0.15940366685390472</v>
      </c>
      <c r="DE1719">
        <v>0.15763184428215027</v>
      </c>
      <c r="DF1719">
        <v>0.15428262948989868</v>
      </c>
      <c r="DG1719">
        <v>0.15863505005836487</v>
      </c>
      <c r="DH1719">
        <v>0.15538971126079559</v>
      </c>
      <c r="DI1719">
        <v>0.15259911119937897</v>
      </c>
      <c r="DJ1719">
        <v>0.16631889343261719</v>
      </c>
      <c r="DK1719">
        <v>0.17159125208854675</v>
      </c>
      <c r="DL1719">
        <v>0.17157427966594696</v>
      </c>
      <c r="DM1719">
        <v>0.1685725599527359</v>
      </c>
      <c r="DN1719">
        <v>0.16295315325260162</v>
      </c>
      <c r="DO1719">
        <v>1.0185477733612061</v>
      </c>
      <c r="DP1719">
        <v>4.6451840400695801</v>
      </c>
      <c r="DQ1719">
        <v>4.5808091163635254</v>
      </c>
      <c r="DR1719">
        <v>4.5769729614257812</v>
      </c>
      <c r="DS1719">
        <v>4.5668826103210449</v>
      </c>
      <c r="DT1719">
        <v>4.5366992950439453</v>
      </c>
      <c r="DU1719">
        <v>0.9729079008102417</v>
      </c>
      <c r="DV1719">
        <v>4.6597369015216827E-2</v>
      </c>
      <c r="DW1719">
        <v>5.180751159787178E-2</v>
      </c>
      <c r="DX1719">
        <v>4.5233260840177536E-2</v>
      </c>
      <c r="DY1719">
        <v>5.4290946573019028E-2</v>
      </c>
      <c r="DZ1719">
        <v>4.8352789133787155E-2</v>
      </c>
      <c r="EA1719">
        <v>0.50571984052658081</v>
      </c>
      <c r="EB1719">
        <v>0.49552962183952332</v>
      </c>
      <c r="EC1719">
        <v>0.49199271202087402</v>
      </c>
      <c r="ED1719">
        <v>0.48824992775917053</v>
      </c>
      <c r="EE1719">
        <v>0.49477905035018921</v>
      </c>
      <c r="EF1719">
        <v>0.49315807223320007</v>
      </c>
      <c r="EG1719">
        <v>0.5077977180480957</v>
      </c>
      <c r="EH1719">
        <v>0.53227943181991577</v>
      </c>
      <c r="EI1719">
        <v>0.5451500415802002</v>
      </c>
      <c r="EJ1719">
        <v>0.55265700817108154</v>
      </c>
      <c r="EK1719">
        <v>0.5536237359046936</v>
      </c>
      <c r="EL1719">
        <v>0.54730349779129028</v>
      </c>
      <c r="EM1719">
        <v>1.4214528799057007</v>
      </c>
      <c r="EN1719">
        <v>4.9628109931945801</v>
      </c>
      <c r="EO1719">
        <v>4.8943886756896973</v>
      </c>
      <c r="EP1719">
        <v>4.8897056579589844</v>
      </c>
      <c r="EQ1719">
        <v>4.88153076171875</v>
      </c>
      <c r="ER1719">
        <v>4.8479409217834473</v>
      </c>
      <c r="ES1719">
        <v>1.3704608678817749</v>
      </c>
      <c r="ET1719">
        <v>0.22151966392993927</v>
      </c>
      <c r="EU1719">
        <v>0.22462238371372223</v>
      </c>
      <c r="EV1719">
        <v>0.20356599986553192</v>
      </c>
      <c r="EW1719">
        <v>0.20114520192146301</v>
      </c>
      <c r="EX1719">
        <v>0.18690179288387299</v>
      </c>
      <c r="EY1719">
        <v>65.025070190429687</v>
      </c>
      <c r="EZ1719">
        <v>65.027717590332031</v>
      </c>
      <c r="FA1719">
        <v>64.881935119628906</v>
      </c>
      <c r="FB1719">
        <v>65.128410339355469</v>
      </c>
      <c r="FC1719">
        <v>63.747364044189453</v>
      </c>
      <c r="FD1719">
        <v>62.997039794921875</v>
      </c>
      <c r="FE1719">
        <v>63.877197265625</v>
      </c>
      <c r="FF1719">
        <v>67.503814697265625</v>
      </c>
      <c r="FG1719">
        <v>73.895744323730469</v>
      </c>
      <c r="FH1719">
        <v>78.282814025878906</v>
      </c>
      <c r="FI1719">
        <v>81.706039428710938</v>
      </c>
      <c r="FJ1719">
        <v>82.742485046386719</v>
      </c>
      <c r="FK1719">
        <v>82.383087158203125</v>
      </c>
      <c r="FL1719">
        <v>83.215423583984375</v>
      </c>
      <c r="FM1719">
        <v>82.097152709960937</v>
      </c>
      <c r="FN1719">
        <v>81.168289184570313</v>
      </c>
      <c r="FO1719">
        <v>80.927909851074219</v>
      </c>
      <c r="FP1719">
        <v>80.790176391601563</v>
      </c>
      <c r="FQ1719">
        <v>81.386062622070313</v>
      </c>
      <c r="FR1719">
        <v>78.133468627929688</v>
      </c>
      <c r="FS1719">
        <v>74.749053955078125</v>
      </c>
      <c r="FT1719">
        <v>71.884384155273437</v>
      </c>
      <c r="FU1719">
        <v>71.124519348144531</v>
      </c>
      <c r="FV1719">
        <v>69.747444152832031</v>
      </c>
      <c r="FW1719">
        <v>81</v>
      </c>
      <c r="FX1719">
        <v>5.4568342864513397E-2</v>
      </c>
      <c r="FY1719">
        <v>1</v>
      </c>
    </row>
    <row r="1720" spans="1:181" x14ac:dyDescent="0.2">
      <c r="A1720" t="s">
        <v>243</v>
      </c>
      <c r="B1720" t="s">
        <v>239</v>
      </c>
      <c r="C1720" t="s">
        <v>214</v>
      </c>
      <c r="D1720" t="s">
        <v>37</v>
      </c>
      <c r="E1720">
        <v>2025</v>
      </c>
      <c r="F1720" t="s">
        <v>222</v>
      </c>
      <c r="G1720" t="s">
        <v>246</v>
      </c>
      <c r="H1720">
        <v>94</v>
      </c>
      <c r="K1720">
        <v>17.942047119140625</v>
      </c>
      <c r="L1720">
        <v>17.727895736694336</v>
      </c>
      <c r="M1720">
        <v>17.809745788574219</v>
      </c>
      <c r="N1720">
        <v>18.001522064208984</v>
      </c>
      <c r="O1720">
        <v>18.339908599853516</v>
      </c>
      <c r="P1720">
        <v>19.062137603759766</v>
      </c>
      <c r="Q1720">
        <v>21.611032485961914</v>
      </c>
      <c r="R1720">
        <v>21.857028961181641</v>
      </c>
      <c r="S1720">
        <v>22.23481559753418</v>
      </c>
      <c r="T1720">
        <v>23.154716491699219</v>
      </c>
      <c r="U1720">
        <v>23.785530090332031</v>
      </c>
      <c r="V1720">
        <v>24.168981552124023</v>
      </c>
      <c r="W1720">
        <v>24.202245712280273</v>
      </c>
      <c r="X1720">
        <v>24.653995513916016</v>
      </c>
      <c r="Y1720">
        <v>24.6270751953125</v>
      </c>
      <c r="Z1720">
        <v>24.731166839599609</v>
      </c>
      <c r="AA1720">
        <v>24.724237442016602</v>
      </c>
      <c r="AB1720">
        <v>24.571483612060547</v>
      </c>
      <c r="AC1720">
        <v>24.247468948364258</v>
      </c>
      <c r="AD1720">
        <v>24.413890838623047</v>
      </c>
      <c r="AE1720">
        <v>23.906501770019531</v>
      </c>
      <c r="AF1720">
        <v>22.673854827880859</v>
      </c>
      <c r="AG1720">
        <v>20.076389312744141</v>
      </c>
      <c r="AH1720">
        <v>18.96919059753418</v>
      </c>
      <c r="AI1720">
        <v>-0.65255278348922729</v>
      </c>
      <c r="AJ1720">
        <v>-0.64232194423675537</v>
      </c>
      <c r="AK1720">
        <v>-0.63988363742828369</v>
      </c>
      <c r="AL1720">
        <v>-0.64229416847229004</v>
      </c>
      <c r="AM1720">
        <v>-0.64313358068466187</v>
      </c>
      <c r="AN1720">
        <v>-0.6502532958984375</v>
      </c>
      <c r="AO1720">
        <v>-0.69461846351623535</v>
      </c>
      <c r="AP1720">
        <v>-0.70656800270080566</v>
      </c>
      <c r="AQ1720">
        <v>-0.71941894292831421</v>
      </c>
      <c r="AR1720">
        <v>-0.73738187551498413</v>
      </c>
      <c r="AS1720">
        <v>-0.74984908103942871</v>
      </c>
      <c r="AT1720">
        <v>-0.75379687547683716</v>
      </c>
      <c r="AU1720">
        <v>5.7541012763977051E-2</v>
      </c>
      <c r="AV1720">
        <v>3.8875823020935059</v>
      </c>
      <c r="AW1720">
        <v>3.8328604698181152</v>
      </c>
      <c r="AX1720">
        <v>3.8310441970825195</v>
      </c>
      <c r="AY1720">
        <v>3.8163862228393555</v>
      </c>
      <c r="AZ1720">
        <v>3.7943274974822998</v>
      </c>
      <c r="BA1720">
        <v>2.4666847661137581E-2</v>
      </c>
      <c r="BB1720">
        <v>-0.37062624096870422</v>
      </c>
      <c r="BC1720">
        <v>-0.36038947105407715</v>
      </c>
      <c r="BD1720">
        <v>-0.33242100477218628</v>
      </c>
      <c r="BE1720">
        <v>-0.29598495364189148</v>
      </c>
      <c r="BF1720">
        <v>-0.2821134626865387</v>
      </c>
      <c r="BG1720">
        <v>-0.31039437651634216</v>
      </c>
      <c r="BH1720">
        <v>-0.30619597434997559</v>
      </c>
      <c r="BI1720">
        <v>-0.30552276968955994</v>
      </c>
      <c r="BJ1720">
        <v>-0.3083268404006958</v>
      </c>
      <c r="BK1720">
        <v>-0.30698958039283752</v>
      </c>
      <c r="BL1720">
        <v>-0.31248494982719421</v>
      </c>
      <c r="BM1720">
        <v>-0.33941984176635742</v>
      </c>
      <c r="BN1720">
        <v>-0.34060743451118469</v>
      </c>
      <c r="BO1720">
        <v>-0.34586015343666077</v>
      </c>
      <c r="BP1720">
        <v>-0.35629916191101074</v>
      </c>
      <c r="BQ1720">
        <v>-0.36479794979095459</v>
      </c>
      <c r="BR1720">
        <v>-0.36944657564163208</v>
      </c>
      <c r="BS1720">
        <v>0.46044611930847168</v>
      </c>
      <c r="BT1720">
        <v>4.2052092552185059</v>
      </c>
      <c r="BU1720">
        <v>4.1464400291442871</v>
      </c>
      <c r="BV1720">
        <v>4.1437768936157227</v>
      </c>
      <c r="BW1720">
        <v>4.1310343742370605</v>
      </c>
      <c r="BX1720">
        <v>4.1055688858032227</v>
      </c>
      <c r="BY1720">
        <v>0.42221987247467041</v>
      </c>
      <c r="BZ1720">
        <v>-0.19570392370223999</v>
      </c>
      <c r="CA1720">
        <v>-0.1875745952129364</v>
      </c>
      <c r="CB1720">
        <v>-0.17408828437328339</v>
      </c>
      <c r="CC1720">
        <v>-0.1491306871175766</v>
      </c>
      <c r="CD1720">
        <v>-0.14356444776058197</v>
      </c>
      <c r="CE1720">
        <v>-7.3416478931903839E-2</v>
      </c>
      <c r="CF1720">
        <v>-7.3396161198616028E-2</v>
      </c>
      <c r="CG1720">
        <v>-7.3945462703704834E-2</v>
      </c>
      <c r="CH1720">
        <v>-7.7022112905979156E-2</v>
      </c>
      <c r="CI1720">
        <v>-7.4177265167236328E-2</v>
      </c>
      <c r="CJ1720">
        <v>-7.854761928319931E-2</v>
      </c>
      <c r="CK1720">
        <v>-9.3410365283489227E-2</v>
      </c>
      <c r="CL1720">
        <v>-8.7144263088703156E-2</v>
      </c>
      <c r="CM1720">
        <v>-8.7134450674057007E-2</v>
      </c>
      <c r="CN1720">
        <v>-9.2362441122531891E-2</v>
      </c>
      <c r="CO1720">
        <v>-9.8112687468528748E-2</v>
      </c>
      <c r="CP1720">
        <v>-0.10324671119451523</v>
      </c>
      <c r="CQ1720">
        <v>0.73949694633483887</v>
      </c>
      <c r="CR1720">
        <v>4.425196647644043</v>
      </c>
      <c r="CS1720">
        <v>4.3636245727539062</v>
      </c>
      <c r="CT1720">
        <v>4.360374927520752</v>
      </c>
      <c r="CU1720">
        <v>4.3489584922790527</v>
      </c>
      <c r="CV1720">
        <v>4.321134090423584</v>
      </c>
      <c r="CW1720">
        <v>0.69756388664245605</v>
      </c>
      <c r="CX1720">
        <v>-7.455328106880188E-2</v>
      </c>
      <c r="CY1720">
        <v>-6.788354367017746E-2</v>
      </c>
      <c r="CZ1720">
        <v>-6.4427509903907776E-2</v>
      </c>
      <c r="DA1720">
        <v>-4.7419868409633636E-2</v>
      </c>
      <c r="DB1720">
        <v>-4.7605831176042557E-2</v>
      </c>
      <c r="DC1720">
        <v>0.16356141865253448</v>
      </c>
      <c r="DD1720">
        <v>0.15940366685390472</v>
      </c>
      <c r="DE1720">
        <v>0.15763184428215027</v>
      </c>
      <c r="DF1720">
        <v>0.15428262948989868</v>
      </c>
      <c r="DG1720">
        <v>0.15863505005836487</v>
      </c>
      <c r="DH1720">
        <v>0.15538971126079559</v>
      </c>
      <c r="DI1720">
        <v>0.15259911119937897</v>
      </c>
      <c r="DJ1720">
        <v>0.16631889343261719</v>
      </c>
      <c r="DK1720">
        <v>0.17159125208854675</v>
      </c>
      <c r="DL1720">
        <v>0.17157427966594696</v>
      </c>
      <c r="DM1720">
        <v>0.1685725599527359</v>
      </c>
      <c r="DN1720">
        <v>0.16295315325260162</v>
      </c>
      <c r="DO1720">
        <v>1.0185477733612061</v>
      </c>
      <c r="DP1720">
        <v>4.6451840400695801</v>
      </c>
      <c r="DQ1720">
        <v>4.5808091163635254</v>
      </c>
      <c r="DR1720">
        <v>4.5769729614257812</v>
      </c>
      <c r="DS1720">
        <v>4.5668826103210449</v>
      </c>
      <c r="DT1720">
        <v>4.5366992950439453</v>
      </c>
      <c r="DU1720">
        <v>0.9729079008102417</v>
      </c>
      <c r="DV1720">
        <v>4.6597369015216827E-2</v>
      </c>
      <c r="DW1720">
        <v>5.180751159787178E-2</v>
      </c>
      <c r="DX1720">
        <v>4.5233260840177536E-2</v>
      </c>
      <c r="DY1720">
        <v>5.4290946573019028E-2</v>
      </c>
      <c r="DZ1720">
        <v>4.8352789133787155E-2</v>
      </c>
      <c r="EA1720">
        <v>0.50571984052658081</v>
      </c>
      <c r="EB1720">
        <v>0.49552962183952332</v>
      </c>
      <c r="EC1720">
        <v>0.49199271202087402</v>
      </c>
      <c r="ED1720">
        <v>0.48824992775917053</v>
      </c>
      <c r="EE1720">
        <v>0.49477905035018921</v>
      </c>
      <c r="EF1720">
        <v>0.49315807223320007</v>
      </c>
      <c r="EG1720">
        <v>0.5077977180480957</v>
      </c>
      <c r="EH1720">
        <v>0.53227943181991577</v>
      </c>
      <c r="EI1720">
        <v>0.5451500415802002</v>
      </c>
      <c r="EJ1720">
        <v>0.55265700817108154</v>
      </c>
      <c r="EK1720">
        <v>0.5536237359046936</v>
      </c>
      <c r="EL1720">
        <v>0.54730349779129028</v>
      </c>
      <c r="EM1720">
        <v>1.4214528799057007</v>
      </c>
      <c r="EN1720">
        <v>4.9628109931945801</v>
      </c>
      <c r="EO1720">
        <v>4.8943886756896973</v>
      </c>
      <c r="EP1720">
        <v>4.8897056579589844</v>
      </c>
      <c r="EQ1720">
        <v>4.88153076171875</v>
      </c>
      <c r="ER1720">
        <v>4.8479409217834473</v>
      </c>
      <c r="ES1720">
        <v>1.3704608678817749</v>
      </c>
      <c r="ET1720">
        <v>0.22151966392993927</v>
      </c>
      <c r="EU1720">
        <v>0.22462238371372223</v>
      </c>
      <c r="EV1720">
        <v>0.20356599986553192</v>
      </c>
      <c r="EW1720">
        <v>0.20114520192146301</v>
      </c>
      <c r="EX1720">
        <v>0.18690179288387299</v>
      </c>
      <c r="EY1720">
        <v>65.025070190429687</v>
      </c>
      <c r="EZ1720">
        <v>65.027717590332031</v>
      </c>
      <c r="FA1720">
        <v>64.881935119628906</v>
      </c>
      <c r="FB1720">
        <v>65.128410339355469</v>
      </c>
      <c r="FC1720">
        <v>63.747364044189453</v>
      </c>
      <c r="FD1720">
        <v>62.997039794921875</v>
      </c>
      <c r="FE1720">
        <v>63.877197265625</v>
      </c>
      <c r="FF1720">
        <v>67.503814697265625</v>
      </c>
      <c r="FG1720">
        <v>73.895744323730469</v>
      </c>
      <c r="FH1720">
        <v>78.282814025878906</v>
      </c>
      <c r="FI1720">
        <v>81.706039428710938</v>
      </c>
      <c r="FJ1720">
        <v>82.742485046386719</v>
      </c>
      <c r="FK1720">
        <v>82.383087158203125</v>
      </c>
      <c r="FL1720">
        <v>83.215423583984375</v>
      </c>
      <c r="FM1720">
        <v>82.097152709960937</v>
      </c>
      <c r="FN1720">
        <v>81.168289184570313</v>
      </c>
      <c r="FO1720">
        <v>80.927909851074219</v>
      </c>
      <c r="FP1720">
        <v>80.790176391601563</v>
      </c>
      <c r="FQ1720">
        <v>81.386062622070313</v>
      </c>
      <c r="FR1720">
        <v>78.133468627929688</v>
      </c>
      <c r="FS1720">
        <v>74.749053955078125</v>
      </c>
      <c r="FT1720">
        <v>71.884384155273437</v>
      </c>
      <c r="FU1720">
        <v>71.124519348144531</v>
      </c>
      <c r="FV1720">
        <v>69.747444152832031</v>
      </c>
      <c r="FW1720">
        <v>81</v>
      </c>
      <c r="FX1720">
        <v>5.4568342864513397E-2</v>
      </c>
      <c r="FY1720">
        <v>1</v>
      </c>
    </row>
    <row r="1721" spans="1:181" x14ac:dyDescent="0.2">
      <c r="A1721" t="s">
        <v>243</v>
      </c>
      <c r="B1721" t="s">
        <v>239</v>
      </c>
      <c r="C1721" t="s">
        <v>214</v>
      </c>
      <c r="D1721" t="s">
        <v>38</v>
      </c>
      <c r="E1721">
        <v>2015</v>
      </c>
      <c r="F1721" t="s">
        <v>222</v>
      </c>
      <c r="G1721" t="s">
        <v>246</v>
      </c>
      <c r="H1721">
        <v>82</v>
      </c>
      <c r="K1721">
        <v>16.305715560913086</v>
      </c>
      <c r="L1721">
        <v>16.049077987670898</v>
      </c>
      <c r="M1721">
        <v>16.090612411499023</v>
      </c>
      <c r="N1721">
        <v>16.227960586547852</v>
      </c>
      <c r="O1721">
        <v>16.597820281982422</v>
      </c>
      <c r="P1721">
        <v>17.230922698974609</v>
      </c>
      <c r="Q1721">
        <v>19.461891174316406</v>
      </c>
      <c r="R1721">
        <v>19.649669647216797</v>
      </c>
      <c r="S1721">
        <v>19.901741027832031</v>
      </c>
      <c r="T1721">
        <v>20.635940551757812</v>
      </c>
      <c r="U1721">
        <v>21.197513580322266</v>
      </c>
      <c r="V1721">
        <v>21.593652725219727</v>
      </c>
      <c r="W1721">
        <v>21.666919708251953</v>
      </c>
      <c r="X1721">
        <v>22.06085205078125</v>
      </c>
      <c r="Y1721">
        <v>22.0244140625</v>
      </c>
      <c r="Z1721">
        <v>22.211071014404297</v>
      </c>
      <c r="AA1721">
        <v>22.269111633300781</v>
      </c>
      <c r="AB1721">
        <v>22.038606643676758</v>
      </c>
      <c r="AC1721">
        <v>21.60322380065918</v>
      </c>
      <c r="AD1721">
        <v>21.800085067749023</v>
      </c>
      <c r="AE1721">
        <v>21.392637252807617</v>
      </c>
      <c r="AF1721">
        <v>20.340295791625977</v>
      </c>
      <c r="AG1721">
        <v>18.052383422851563</v>
      </c>
      <c r="AH1721">
        <v>17.099702835083008</v>
      </c>
      <c r="AI1721">
        <v>-0.61344772577285767</v>
      </c>
      <c r="AJ1721">
        <v>-0.60278373956680298</v>
      </c>
      <c r="AK1721">
        <v>-0.60103440284729004</v>
      </c>
      <c r="AL1721">
        <v>-0.60350465774536133</v>
      </c>
      <c r="AM1721">
        <v>-0.60525768995285034</v>
      </c>
      <c r="AN1721">
        <v>-0.61242753267288208</v>
      </c>
      <c r="AO1721">
        <v>-0.65360379219055176</v>
      </c>
      <c r="AP1721">
        <v>-0.66411572694778442</v>
      </c>
      <c r="AQ1721">
        <v>-0.67384648323059082</v>
      </c>
      <c r="AR1721">
        <v>-0.68930035829544067</v>
      </c>
      <c r="AS1721">
        <v>-0.70121383666992188</v>
      </c>
      <c r="AT1721">
        <v>-0.7056194543838501</v>
      </c>
      <c r="AU1721">
        <v>8.6162015795707703E-3</v>
      </c>
      <c r="AV1721">
        <v>3.4203813076019287</v>
      </c>
      <c r="AW1721">
        <v>3.3699028491973877</v>
      </c>
      <c r="AX1721">
        <v>3.3821332454681396</v>
      </c>
      <c r="AY1721">
        <v>3.3765954971313477</v>
      </c>
      <c r="AZ1721">
        <v>3.3463799953460693</v>
      </c>
      <c r="BA1721">
        <v>-1.9809139892458916E-2</v>
      </c>
      <c r="BB1721">
        <v>-0.35108339786529541</v>
      </c>
      <c r="BC1721">
        <v>-0.34315928816795349</v>
      </c>
      <c r="BD1721">
        <v>-0.31745412945747375</v>
      </c>
      <c r="BE1721">
        <v>-0.28449535369873047</v>
      </c>
      <c r="BF1721">
        <v>-0.27141723036766052</v>
      </c>
      <c r="BG1721">
        <v>-0.29187512397766113</v>
      </c>
      <c r="BH1721">
        <v>-0.28728464245796204</v>
      </c>
      <c r="BI1721">
        <v>-0.28664693236351013</v>
      </c>
      <c r="BJ1721">
        <v>-0.28930109739303589</v>
      </c>
      <c r="BK1721">
        <v>-0.28833490610122681</v>
      </c>
      <c r="BL1721">
        <v>-0.29346278309822083</v>
      </c>
      <c r="BM1721">
        <v>-0.31820470094680786</v>
      </c>
      <c r="BN1721">
        <v>-0.31923764944076538</v>
      </c>
      <c r="BO1721">
        <v>-0.32324466109275818</v>
      </c>
      <c r="BP1721">
        <v>-0.3320387601852417</v>
      </c>
      <c r="BQ1721">
        <v>-0.33962437510490417</v>
      </c>
      <c r="BR1721">
        <v>-0.3443014919757843</v>
      </c>
      <c r="BS1721">
        <v>0.38696041703224182</v>
      </c>
      <c r="BT1721">
        <v>3.7197446823120117</v>
      </c>
      <c r="BU1721">
        <v>3.6644120216369629</v>
      </c>
      <c r="BV1721">
        <v>3.6770050525665283</v>
      </c>
      <c r="BW1721">
        <v>3.6727008819580078</v>
      </c>
      <c r="BX1721">
        <v>3.640087366104126</v>
      </c>
      <c r="BY1721">
        <v>0.35377377271652222</v>
      </c>
      <c r="BZ1721">
        <v>-0.18446984887123108</v>
      </c>
      <c r="CA1721">
        <v>-0.17834530770778656</v>
      </c>
      <c r="CB1721">
        <v>-0.16602255403995514</v>
      </c>
      <c r="CC1721">
        <v>-0.14383012056350708</v>
      </c>
      <c r="CD1721">
        <v>-0.13849563896656036</v>
      </c>
      <c r="CE1721">
        <v>-6.9154925644397736E-2</v>
      </c>
      <c r="CF1721">
        <v>-6.8770945072174072E-2</v>
      </c>
      <c r="CG1721">
        <v>-6.8903118371963501E-2</v>
      </c>
      <c r="CH1721">
        <v>-7.1684673428535461E-2</v>
      </c>
      <c r="CI1721">
        <v>-6.8835131824016571E-2</v>
      </c>
      <c r="CJ1721">
        <v>-7.2548776865005493E-2</v>
      </c>
      <c r="CK1721">
        <v>-8.5908301174640656E-2</v>
      </c>
      <c r="CL1721">
        <v>-8.0376140773296356E-2</v>
      </c>
      <c r="CM1721">
        <v>-8.0418877303600311E-2</v>
      </c>
      <c r="CN1721">
        <v>-8.4600441157817841E-2</v>
      </c>
      <c r="CO1721">
        <v>-8.9188627898693085E-2</v>
      </c>
      <c r="CP1721">
        <v>-9.4053789973258972E-2</v>
      </c>
      <c r="CQ1721">
        <v>0.64900046586990356</v>
      </c>
      <c r="CR1721">
        <v>3.9270830154418945</v>
      </c>
      <c r="CS1721">
        <v>3.8683879375457764</v>
      </c>
      <c r="CT1721">
        <v>3.8812322616577148</v>
      </c>
      <c r="CU1721">
        <v>3.8777825832366943</v>
      </c>
      <c r="CV1721">
        <v>3.8435080051422119</v>
      </c>
      <c r="CW1721">
        <v>0.61251616477966309</v>
      </c>
      <c r="CX1721">
        <v>-6.9073796272277832E-2</v>
      </c>
      <c r="CY1721">
        <v>-6.4195647835731506E-2</v>
      </c>
      <c r="CZ1721">
        <v>-6.1141490936279297E-2</v>
      </c>
      <c r="DA1721">
        <v>-4.6405822038650513E-2</v>
      </c>
      <c r="DB1721">
        <v>-4.6434540301561356E-2</v>
      </c>
      <c r="DC1721">
        <v>0.15356527268886566</v>
      </c>
      <c r="DD1721">
        <v>0.14974276721477509</v>
      </c>
      <c r="DE1721">
        <v>0.14884069561958313</v>
      </c>
      <c r="DF1721">
        <v>0.14593175053596497</v>
      </c>
      <c r="DG1721">
        <v>0.15066462755203247</v>
      </c>
      <c r="DH1721">
        <v>0.14836522936820984</v>
      </c>
      <c r="DI1721">
        <v>0.14638809859752655</v>
      </c>
      <c r="DJ1721">
        <v>0.15848536789417267</v>
      </c>
      <c r="DK1721">
        <v>0.16240689158439636</v>
      </c>
      <c r="DL1721">
        <v>0.16283786296844482</v>
      </c>
      <c r="DM1721">
        <v>0.16124711930751801</v>
      </c>
      <c r="DN1721">
        <v>0.15619391202926636</v>
      </c>
      <c r="DO1721">
        <v>0.9110405445098877</v>
      </c>
      <c r="DP1721">
        <v>4.1344213485717773</v>
      </c>
      <c r="DQ1721">
        <v>4.0723638534545898</v>
      </c>
      <c r="DR1721">
        <v>4.0854597091674805</v>
      </c>
      <c r="DS1721">
        <v>4.0828642845153809</v>
      </c>
      <c r="DT1721">
        <v>4.046928882598877</v>
      </c>
      <c r="DU1721">
        <v>0.87125855684280396</v>
      </c>
      <c r="DV1721">
        <v>4.6322252601385117E-2</v>
      </c>
      <c r="DW1721">
        <v>4.9954015761613846E-2</v>
      </c>
      <c r="DX1721">
        <v>4.3739564716815948E-2</v>
      </c>
      <c r="DY1721">
        <v>5.1018480211496353E-2</v>
      </c>
      <c r="DZ1721">
        <v>4.5626554638147354E-2</v>
      </c>
      <c r="EA1721">
        <v>0.475137859582901</v>
      </c>
      <c r="EB1721">
        <v>0.46524184942245483</v>
      </c>
      <c r="EC1721">
        <v>0.46322816610336304</v>
      </c>
      <c r="ED1721">
        <v>0.46013531088829041</v>
      </c>
      <c r="EE1721">
        <v>0.46758744120597839</v>
      </c>
      <c r="EF1721">
        <v>0.46732997894287109</v>
      </c>
      <c r="EG1721">
        <v>0.48178720474243164</v>
      </c>
      <c r="EH1721">
        <v>0.50336349010467529</v>
      </c>
      <c r="EI1721">
        <v>0.513008713722229</v>
      </c>
      <c r="EJ1721">
        <v>0.5200994610786438</v>
      </c>
      <c r="EK1721">
        <v>0.52283656597137451</v>
      </c>
      <c r="EL1721">
        <v>0.51751184463500977</v>
      </c>
      <c r="EM1721">
        <v>1.2893847227096558</v>
      </c>
      <c r="EN1721">
        <v>4.4337849617004395</v>
      </c>
      <c r="EO1721">
        <v>4.3668727874755859</v>
      </c>
      <c r="EP1721">
        <v>4.3803310394287109</v>
      </c>
      <c r="EQ1721">
        <v>4.378969669342041</v>
      </c>
      <c r="ER1721">
        <v>4.3406357765197754</v>
      </c>
      <c r="ES1721">
        <v>1.244841456413269</v>
      </c>
      <c r="ET1721">
        <v>0.21293582022190094</v>
      </c>
      <c r="EU1721">
        <v>0.21476799249649048</v>
      </c>
      <c r="EV1721">
        <v>0.19517116248607635</v>
      </c>
      <c r="EW1721">
        <v>0.19168369472026825</v>
      </c>
      <c r="EX1721">
        <v>0.17854815721511841</v>
      </c>
      <c r="EY1721">
        <v>66.752548217773437</v>
      </c>
      <c r="EZ1721">
        <v>65.374824523925781</v>
      </c>
      <c r="FA1721">
        <v>65.117683410644531</v>
      </c>
      <c r="FB1721">
        <v>64.750053405761719</v>
      </c>
      <c r="FC1721">
        <v>65.09521484375</v>
      </c>
      <c r="FD1721">
        <v>64.590827941894531</v>
      </c>
      <c r="FE1721">
        <v>64.609268188476562</v>
      </c>
      <c r="FF1721">
        <v>68.25</v>
      </c>
      <c r="FG1721">
        <v>71.792442321777344</v>
      </c>
      <c r="FH1721">
        <v>75.039466857910156</v>
      </c>
      <c r="FI1721">
        <v>79.231727600097656</v>
      </c>
      <c r="FJ1721">
        <v>81.777626037597656</v>
      </c>
      <c r="FK1721">
        <v>82.380340576171875</v>
      </c>
      <c r="FL1721">
        <v>83.227470397949219</v>
      </c>
      <c r="FM1721">
        <v>81.951164245605469</v>
      </c>
      <c r="FN1721">
        <v>82.45477294921875</v>
      </c>
      <c r="FO1721">
        <v>83.216873168945313</v>
      </c>
      <c r="FP1721">
        <v>81.583518981933594</v>
      </c>
      <c r="FQ1721">
        <v>79.781517028808594</v>
      </c>
      <c r="FR1721">
        <v>77.518295288085937</v>
      </c>
      <c r="FS1721">
        <v>74.508918762207031</v>
      </c>
      <c r="FT1721">
        <v>72.005332946777344</v>
      </c>
      <c r="FU1721">
        <v>70.864662170410156</v>
      </c>
      <c r="FV1721">
        <v>69.602775573730469</v>
      </c>
      <c r="FW1721">
        <v>81</v>
      </c>
      <c r="FX1721">
        <v>5.4568342864513397E-2</v>
      </c>
      <c r="FY1721">
        <v>1</v>
      </c>
    </row>
    <row r="1722" spans="1:181" x14ac:dyDescent="0.2">
      <c r="A1722" t="s">
        <v>243</v>
      </c>
      <c r="B1722" t="s">
        <v>239</v>
      </c>
      <c r="C1722" t="s">
        <v>214</v>
      </c>
      <c r="D1722" t="s">
        <v>38</v>
      </c>
      <c r="E1722">
        <v>2016</v>
      </c>
      <c r="F1722" t="s">
        <v>222</v>
      </c>
      <c r="G1722" t="s">
        <v>246</v>
      </c>
      <c r="H1722">
        <v>94</v>
      </c>
      <c r="K1722">
        <v>18.691919326782227</v>
      </c>
      <c r="L1722">
        <v>18.397724151611328</v>
      </c>
      <c r="M1722">
        <v>18.445337295532227</v>
      </c>
      <c r="N1722">
        <v>18.602783203125</v>
      </c>
      <c r="O1722">
        <v>19.026771545410156</v>
      </c>
      <c r="P1722">
        <v>19.752521514892578</v>
      </c>
      <c r="Q1722">
        <v>22.309972763061523</v>
      </c>
      <c r="R1722">
        <v>22.525230407714844</v>
      </c>
      <c r="S1722">
        <v>22.814191818237305</v>
      </c>
      <c r="T1722">
        <v>23.655834197998047</v>
      </c>
      <c r="U1722">
        <v>24.299589157104492</v>
      </c>
      <c r="V1722">
        <v>24.753700256347656</v>
      </c>
      <c r="W1722">
        <v>24.837688446044922</v>
      </c>
      <c r="X1722">
        <v>25.289268493652344</v>
      </c>
      <c r="Y1722">
        <v>25.247499465942383</v>
      </c>
      <c r="Z1722">
        <v>25.461471557617188</v>
      </c>
      <c r="AA1722">
        <v>25.528007507324219</v>
      </c>
      <c r="AB1722">
        <v>25.263769149780273</v>
      </c>
      <c r="AC1722">
        <v>24.764671325683594</v>
      </c>
      <c r="AD1722">
        <v>24.990341186523438</v>
      </c>
      <c r="AE1722">
        <v>24.523265838623047</v>
      </c>
      <c r="AF1722">
        <v>23.316925048828125</v>
      </c>
      <c r="AG1722">
        <v>20.694194793701172</v>
      </c>
      <c r="AH1722">
        <v>19.60209846496582</v>
      </c>
      <c r="AI1722">
        <v>-0.66203492879867554</v>
      </c>
      <c r="AJ1722">
        <v>-0.6505882740020752</v>
      </c>
      <c r="AK1722">
        <v>-0.64872533082962036</v>
      </c>
      <c r="AL1722">
        <v>-0.65158063173294067</v>
      </c>
      <c r="AM1722">
        <v>-0.65324193239212036</v>
      </c>
      <c r="AN1722">
        <v>-0.66119951009750366</v>
      </c>
      <c r="AO1722">
        <v>-0.70629674196243286</v>
      </c>
      <c r="AP1722">
        <v>-0.71713298559188843</v>
      </c>
      <c r="AQ1722">
        <v>-0.72755467891693115</v>
      </c>
      <c r="AR1722">
        <v>-0.74441713094711304</v>
      </c>
      <c r="AS1722">
        <v>-0.75751966238021851</v>
      </c>
      <c r="AT1722">
        <v>-0.76260477304458618</v>
      </c>
      <c r="AU1722">
        <v>5.8333832770586014E-2</v>
      </c>
      <c r="AV1722">
        <v>3.9592659473419189</v>
      </c>
      <c r="AW1722">
        <v>3.9007790088653564</v>
      </c>
      <c r="AX1722">
        <v>3.9148459434509277</v>
      </c>
      <c r="AY1722">
        <v>3.9086554050445557</v>
      </c>
      <c r="AZ1722">
        <v>3.8737108707427979</v>
      </c>
      <c r="BA1722">
        <v>2.5138920173048973E-2</v>
      </c>
      <c r="BB1722">
        <v>-0.38112235069274902</v>
      </c>
      <c r="BC1722">
        <v>-0.37226906418800354</v>
      </c>
      <c r="BD1722">
        <v>-0.34451615810394287</v>
      </c>
      <c r="BE1722">
        <v>-0.30811303853988647</v>
      </c>
      <c r="BF1722">
        <v>-0.29411283135414124</v>
      </c>
      <c r="BG1722">
        <v>-0.31773573160171509</v>
      </c>
      <c r="BH1722">
        <v>-0.31279182434082031</v>
      </c>
      <c r="BI1722">
        <v>-0.3121190071105957</v>
      </c>
      <c r="BJ1722">
        <v>-0.31517124176025391</v>
      </c>
      <c r="BK1722">
        <v>-0.31392112374305725</v>
      </c>
      <c r="BL1722">
        <v>-0.31969243288040161</v>
      </c>
      <c r="BM1722">
        <v>-0.34719383716583252</v>
      </c>
      <c r="BN1722">
        <v>-0.34788116812705994</v>
      </c>
      <c r="BO1722">
        <v>-0.35217458009719849</v>
      </c>
      <c r="BP1722">
        <v>-0.36190661787986755</v>
      </c>
      <c r="BQ1722">
        <v>-0.37037548422813416</v>
      </c>
      <c r="BR1722">
        <v>-0.3757513165473938</v>
      </c>
      <c r="BS1722">
        <v>0.46341687440872192</v>
      </c>
      <c r="BT1722">
        <v>4.2797865867614746</v>
      </c>
      <c r="BU1722">
        <v>4.2161016464233398</v>
      </c>
      <c r="BV1722">
        <v>4.2305569648742676</v>
      </c>
      <c r="BW1722">
        <v>4.2256875038146973</v>
      </c>
      <c r="BX1722">
        <v>4.1881752014160156</v>
      </c>
      <c r="BY1722">
        <v>0.42512416839599609</v>
      </c>
      <c r="BZ1722">
        <v>-0.20273363590240479</v>
      </c>
      <c r="CA1722">
        <v>-0.19580712914466858</v>
      </c>
      <c r="CB1722">
        <v>-0.18238238990306854</v>
      </c>
      <c r="CC1722">
        <v>-0.15750652551651001</v>
      </c>
      <c r="CD1722">
        <v>-0.15179720520973206</v>
      </c>
      <c r="CE1722">
        <v>-7.9275153577327728E-2</v>
      </c>
      <c r="CF1722">
        <v>-7.8834988176822662E-2</v>
      </c>
      <c r="CG1722">
        <v>-7.8986503183841705E-2</v>
      </c>
      <c r="CH1722">
        <v>-8.2175113260746002E-2</v>
      </c>
      <c r="CI1722">
        <v>-7.8908562660217285E-2</v>
      </c>
      <c r="CJ1722">
        <v>-8.3165675401687622E-2</v>
      </c>
      <c r="CK1722">
        <v>-9.8480246961116791E-2</v>
      </c>
      <c r="CL1722">
        <v>-9.2138499021530151E-2</v>
      </c>
      <c r="CM1722">
        <v>-9.2187494039535522E-2</v>
      </c>
      <c r="CN1722">
        <v>-9.6980996429920197E-2</v>
      </c>
      <c r="CO1722">
        <v>-0.10224062204360962</v>
      </c>
      <c r="CP1722">
        <v>-0.10781776160001755</v>
      </c>
      <c r="CQ1722">
        <v>0.7439761757850647</v>
      </c>
      <c r="CR1722">
        <v>4.5017781257629395</v>
      </c>
      <c r="CS1722">
        <v>4.4344935417175293</v>
      </c>
      <c r="CT1722">
        <v>4.4492177963256836</v>
      </c>
      <c r="CU1722">
        <v>4.4452629089355469</v>
      </c>
      <c r="CV1722">
        <v>4.4059724807739258</v>
      </c>
      <c r="CW1722">
        <v>0.70215272903442383</v>
      </c>
      <c r="CX1722">
        <v>-7.9182162880897522E-2</v>
      </c>
      <c r="CY1722">
        <v>-7.3590129613876343E-2</v>
      </c>
      <c r="CZ1722">
        <v>-7.0089027285575867E-2</v>
      </c>
      <c r="DA1722">
        <v>-5.3196914494037628E-2</v>
      </c>
      <c r="DB1722">
        <v>-5.3229838609695435E-2</v>
      </c>
      <c r="DC1722">
        <v>0.15918540954589844</v>
      </c>
      <c r="DD1722">
        <v>0.15512183308601379</v>
      </c>
      <c r="DE1722">
        <v>0.15414600074291229</v>
      </c>
      <c r="DF1722">
        <v>0.15082100033760071</v>
      </c>
      <c r="DG1722">
        <v>0.15610398352146149</v>
      </c>
      <c r="DH1722">
        <v>0.15336106717586517</v>
      </c>
      <c r="DI1722">
        <v>0.15023332834243774</v>
      </c>
      <c r="DJ1722">
        <v>0.16360417008399963</v>
      </c>
      <c r="DK1722">
        <v>0.16779960691928864</v>
      </c>
      <c r="DL1722">
        <v>0.16794462502002716</v>
      </c>
      <c r="DM1722">
        <v>0.16589425504207611</v>
      </c>
      <c r="DN1722">
        <v>0.1601157933473587</v>
      </c>
      <c r="DO1722">
        <v>1.0245354175567627</v>
      </c>
      <c r="DP1722">
        <v>4.7237696647644043</v>
      </c>
      <c r="DQ1722">
        <v>4.6528854370117187</v>
      </c>
      <c r="DR1722">
        <v>4.6678786277770996</v>
      </c>
      <c r="DS1722">
        <v>4.6648383140563965</v>
      </c>
      <c r="DT1722">
        <v>4.6237697601318359</v>
      </c>
      <c r="DU1722">
        <v>0.97918128967285156</v>
      </c>
      <c r="DV1722">
        <v>4.436931386590004E-2</v>
      </c>
      <c r="DW1722">
        <v>4.8626873642206192E-2</v>
      </c>
      <c r="DX1722">
        <v>4.2204331606626511E-2</v>
      </c>
      <c r="DY1722">
        <v>5.1112692803144455E-2</v>
      </c>
      <c r="DZ1722">
        <v>4.5337527990341187E-2</v>
      </c>
      <c r="EA1722">
        <v>0.50348460674285889</v>
      </c>
      <c r="EB1722">
        <v>0.49291831254959106</v>
      </c>
      <c r="EC1722">
        <v>0.49075230956077576</v>
      </c>
      <c r="ED1722">
        <v>0.48723039031028748</v>
      </c>
      <c r="EE1722">
        <v>0.4954247772693634</v>
      </c>
      <c r="EF1722">
        <v>0.49486812949180603</v>
      </c>
      <c r="EG1722">
        <v>0.50933623313903809</v>
      </c>
      <c r="EH1722">
        <v>0.53285598754882813</v>
      </c>
      <c r="EI1722">
        <v>0.54317969083786011</v>
      </c>
      <c r="EJ1722">
        <v>0.55045515298843384</v>
      </c>
      <c r="EK1722">
        <v>0.55303841829299927</v>
      </c>
      <c r="EL1722">
        <v>0.54696929454803467</v>
      </c>
      <c r="EM1722">
        <v>1.4296184778213501</v>
      </c>
      <c r="EN1722">
        <v>5.0442900657653809</v>
      </c>
      <c r="EO1722">
        <v>4.9682083129882812</v>
      </c>
      <c r="EP1722">
        <v>4.9835896492004395</v>
      </c>
      <c r="EQ1722">
        <v>4.9818706512451172</v>
      </c>
      <c r="ER1722">
        <v>4.9382338523864746</v>
      </c>
      <c r="ES1722">
        <v>1.3791664838790894</v>
      </c>
      <c r="ET1722">
        <v>0.22275802493095398</v>
      </c>
      <c r="EU1722">
        <v>0.22508881986141205</v>
      </c>
      <c r="EV1722">
        <v>0.20433810353279114</v>
      </c>
      <c r="EW1722">
        <v>0.20171919465065002</v>
      </c>
      <c r="EX1722">
        <v>0.18765315413475037</v>
      </c>
      <c r="EY1722">
        <v>66.752548217773437</v>
      </c>
      <c r="EZ1722">
        <v>65.374824523925781</v>
      </c>
      <c r="FA1722">
        <v>65.117683410644531</v>
      </c>
      <c r="FB1722">
        <v>64.750053405761719</v>
      </c>
      <c r="FC1722">
        <v>65.09521484375</v>
      </c>
      <c r="FD1722">
        <v>64.590827941894531</v>
      </c>
      <c r="FE1722">
        <v>64.609268188476562</v>
      </c>
      <c r="FF1722">
        <v>68.25</v>
      </c>
      <c r="FG1722">
        <v>71.792442321777344</v>
      </c>
      <c r="FH1722">
        <v>75.039466857910156</v>
      </c>
      <c r="FI1722">
        <v>79.231727600097656</v>
      </c>
      <c r="FJ1722">
        <v>81.777626037597656</v>
      </c>
      <c r="FK1722">
        <v>82.380340576171875</v>
      </c>
      <c r="FL1722">
        <v>83.22747802734375</v>
      </c>
      <c r="FM1722">
        <v>81.951164245605469</v>
      </c>
      <c r="FN1722">
        <v>82.45477294921875</v>
      </c>
      <c r="FO1722">
        <v>83.216880798339844</v>
      </c>
      <c r="FP1722">
        <v>81.583518981933594</v>
      </c>
      <c r="FQ1722">
        <v>79.781517028808594</v>
      </c>
      <c r="FR1722">
        <v>77.518295288085937</v>
      </c>
      <c r="FS1722">
        <v>74.508918762207031</v>
      </c>
      <c r="FT1722">
        <v>72.005332946777344</v>
      </c>
      <c r="FU1722">
        <v>70.864662170410156</v>
      </c>
      <c r="FV1722">
        <v>69.602775573730469</v>
      </c>
      <c r="FW1722">
        <v>81</v>
      </c>
      <c r="FX1722">
        <v>5.4568342864513397E-2</v>
      </c>
      <c r="FY1722">
        <v>1</v>
      </c>
    </row>
    <row r="1723" spans="1:181" x14ac:dyDescent="0.2">
      <c r="A1723" t="s">
        <v>243</v>
      </c>
      <c r="B1723" t="s">
        <v>239</v>
      </c>
      <c r="C1723" t="s">
        <v>214</v>
      </c>
      <c r="D1723" t="s">
        <v>38</v>
      </c>
      <c r="E1723">
        <v>2017</v>
      </c>
      <c r="F1723" t="s">
        <v>222</v>
      </c>
      <c r="G1723" t="s">
        <v>246</v>
      </c>
      <c r="H1723">
        <v>94</v>
      </c>
      <c r="K1723">
        <v>18.691919326782227</v>
      </c>
      <c r="L1723">
        <v>18.397724151611328</v>
      </c>
      <c r="M1723">
        <v>18.445337295532227</v>
      </c>
      <c r="N1723">
        <v>18.602783203125</v>
      </c>
      <c r="O1723">
        <v>19.026771545410156</v>
      </c>
      <c r="P1723">
        <v>19.752521514892578</v>
      </c>
      <c r="Q1723">
        <v>22.309972763061523</v>
      </c>
      <c r="R1723">
        <v>22.525230407714844</v>
      </c>
      <c r="S1723">
        <v>22.814191818237305</v>
      </c>
      <c r="T1723">
        <v>23.655834197998047</v>
      </c>
      <c r="U1723">
        <v>24.299589157104492</v>
      </c>
      <c r="V1723">
        <v>24.753700256347656</v>
      </c>
      <c r="W1723">
        <v>24.837688446044922</v>
      </c>
      <c r="X1723">
        <v>25.289268493652344</v>
      </c>
      <c r="Y1723">
        <v>25.247499465942383</v>
      </c>
      <c r="Z1723">
        <v>25.461471557617188</v>
      </c>
      <c r="AA1723">
        <v>25.528007507324219</v>
      </c>
      <c r="AB1723">
        <v>25.263769149780273</v>
      </c>
      <c r="AC1723">
        <v>24.764671325683594</v>
      </c>
      <c r="AD1723">
        <v>24.990341186523438</v>
      </c>
      <c r="AE1723">
        <v>24.523265838623047</v>
      </c>
      <c r="AF1723">
        <v>23.316925048828125</v>
      </c>
      <c r="AG1723">
        <v>20.694194793701172</v>
      </c>
      <c r="AH1723">
        <v>19.60209846496582</v>
      </c>
      <c r="AI1723">
        <v>-0.66203492879867554</v>
      </c>
      <c r="AJ1723">
        <v>-0.6505882740020752</v>
      </c>
      <c r="AK1723">
        <v>-0.64872533082962036</v>
      </c>
      <c r="AL1723">
        <v>-0.65158063173294067</v>
      </c>
      <c r="AM1723">
        <v>-0.65324193239212036</v>
      </c>
      <c r="AN1723">
        <v>-0.66119951009750366</v>
      </c>
      <c r="AO1723">
        <v>-0.70629674196243286</v>
      </c>
      <c r="AP1723">
        <v>-0.71713298559188843</v>
      </c>
      <c r="AQ1723">
        <v>-0.72755467891693115</v>
      </c>
      <c r="AR1723">
        <v>-0.74441713094711304</v>
      </c>
      <c r="AS1723">
        <v>-0.75751966238021851</v>
      </c>
      <c r="AT1723">
        <v>-0.76260477304458618</v>
      </c>
      <c r="AU1723">
        <v>5.8333832770586014E-2</v>
      </c>
      <c r="AV1723">
        <v>3.9592659473419189</v>
      </c>
      <c r="AW1723">
        <v>3.9007790088653564</v>
      </c>
      <c r="AX1723">
        <v>3.9148459434509277</v>
      </c>
      <c r="AY1723">
        <v>3.9086554050445557</v>
      </c>
      <c r="AZ1723">
        <v>3.8737108707427979</v>
      </c>
      <c r="BA1723">
        <v>2.5138920173048973E-2</v>
      </c>
      <c r="BB1723">
        <v>-0.38112235069274902</v>
      </c>
      <c r="BC1723">
        <v>-0.37226906418800354</v>
      </c>
      <c r="BD1723">
        <v>-0.34451615810394287</v>
      </c>
      <c r="BE1723">
        <v>-0.30811303853988647</v>
      </c>
      <c r="BF1723">
        <v>-0.29411283135414124</v>
      </c>
      <c r="BG1723">
        <v>-0.31773573160171509</v>
      </c>
      <c r="BH1723">
        <v>-0.31279182434082031</v>
      </c>
      <c r="BI1723">
        <v>-0.3121190071105957</v>
      </c>
      <c r="BJ1723">
        <v>-0.31517124176025391</v>
      </c>
      <c r="BK1723">
        <v>-0.31392112374305725</v>
      </c>
      <c r="BL1723">
        <v>-0.31969243288040161</v>
      </c>
      <c r="BM1723">
        <v>-0.34719383716583252</v>
      </c>
      <c r="BN1723">
        <v>-0.34788116812705994</v>
      </c>
      <c r="BO1723">
        <v>-0.35217458009719849</v>
      </c>
      <c r="BP1723">
        <v>-0.36190661787986755</v>
      </c>
      <c r="BQ1723">
        <v>-0.37037548422813416</v>
      </c>
      <c r="BR1723">
        <v>-0.3757513165473938</v>
      </c>
      <c r="BS1723">
        <v>0.46341687440872192</v>
      </c>
      <c r="BT1723">
        <v>4.2797865867614746</v>
      </c>
      <c r="BU1723">
        <v>4.2161016464233398</v>
      </c>
      <c r="BV1723">
        <v>4.2305569648742676</v>
      </c>
      <c r="BW1723">
        <v>4.2256875038146973</v>
      </c>
      <c r="BX1723">
        <v>4.1881752014160156</v>
      </c>
      <c r="BY1723">
        <v>0.42512416839599609</v>
      </c>
      <c r="BZ1723">
        <v>-0.20273363590240479</v>
      </c>
      <c r="CA1723">
        <v>-0.19580712914466858</v>
      </c>
      <c r="CB1723">
        <v>-0.18238238990306854</v>
      </c>
      <c r="CC1723">
        <v>-0.15750652551651001</v>
      </c>
      <c r="CD1723">
        <v>-0.15179720520973206</v>
      </c>
      <c r="CE1723">
        <v>-7.9275153577327728E-2</v>
      </c>
      <c r="CF1723">
        <v>-7.8834988176822662E-2</v>
      </c>
      <c r="CG1723">
        <v>-7.8986503183841705E-2</v>
      </c>
      <c r="CH1723">
        <v>-8.2175113260746002E-2</v>
      </c>
      <c r="CI1723">
        <v>-7.8908562660217285E-2</v>
      </c>
      <c r="CJ1723">
        <v>-8.3165675401687622E-2</v>
      </c>
      <c r="CK1723">
        <v>-9.8480246961116791E-2</v>
      </c>
      <c r="CL1723">
        <v>-9.2138499021530151E-2</v>
      </c>
      <c r="CM1723">
        <v>-9.2187494039535522E-2</v>
      </c>
      <c r="CN1723">
        <v>-9.6980996429920197E-2</v>
      </c>
      <c r="CO1723">
        <v>-0.10224062204360962</v>
      </c>
      <c r="CP1723">
        <v>-0.10781776160001755</v>
      </c>
      <c r="CQ1723">
        <v>0.7439761757850647</v>
      </c>
      <c r="CR1723">
        <v>4.5017781257629395</v>
      </c>
      <c r="CS1723">
        <v>4.4344935417175293</v>
      </c>
      <c r="CT1723">
        <v>4.4492177963256836</v>
      </c>
      <c r="CU1723">
        <v>4.4452629089355469</v>
      </c>
      <c r="CV1723">
        <v>4.4059724807739258</v>
      </c>
      <c r="CW1723">
        <v>0.70215272903442383</v>
      </c>
      <c r="CX1723">
        <v>-7.9182162880897522E-2</v>
      </c>
      <c r="CY1723">
        <v>-7.3590129613876343E-2</v>
      </c>
      <c r="CZ1723">
        <v>-7.0089027285575867E-2</v>
      </c>
      <c r="DA1723">
        <v>-5.3196914494037628E-2</v>
      </c>
      <c r="DB1723">
        <v>-5.3229838609695435E-2</v>
      </c>
      <c r="DC1723">
        <v>0.15918540954589844</v>
      </c>
      <c r="DD1723">
        <v>0.15512183308601379</v>
      </c>
      <c r="DE1723">
        <v>0.15414600074291229</v>
      </c>
      <c r="DF1723">
        <v>0.15082100033760071</v>
      </c>
      <c r="DG1723">
        <v>0.15610398352146149</v>
      </c>
      <c r="DH1723">
        <v>0.15336106717586517</v>
      </c>
      <c r="DI1723">
        <v>0.15023332834243774</v>
      </c>
      <c r="DJ1723">
        <v>0.16360417008399963</v>
      </c>
      <c r="DK1723">
        <v>0.16779960691928864</v>
      </c>
      <c r="DL1723">
        <v>0.16794462502002716</v>
      </c>
      <c r="DM1723">
        <v>0.16589425504207611</v>
      </c>
      <c r="DN1723">
        <v>0.1601157933473587</v>
      </c>
      <c r="DO1723">
        <v>1.0245354175567627</v>
      </c>
      <c r="DP1723">
        <v>4.7237696647644043</v>
      </c>
      <c r="DQ1723">
        <v>4.6528854370117187</v>
      </c>
      <c r="DR1723">
        <v>4.6678786277770996</v>
      </c>
      <c r="DS1723">
        <v>4.6648383140563965</v>
      </c>
      <c r="DT1723">
        <v>4.6237697601318359</v>
      </c>
      <c r="DU1723">
        <v>0.97918128967285156</v>
      </c>
      <c r="DV1723">
        <v>4.436931386590004E-2</v>
      </c>
      <c r="DW1723">
        <v>4.8626873642206192E-2</v>
      </c>
      <c r="DX1723">
        <v>4.2204331606626511E-2</v>
      </c>
      <c r="DY1723">
        <v>5.1112692803144455E-2</v>
      </c>
      <c r="DZ1723">
        <v>4.5337527990341187E-2</v>
      </c>
      <c r="EA1723">
        <v>0.50348460674285889</v>
      </c>
      <c r="EB1723">
        <v>0.49291831254959106</v>
      </c>
      <c r="EC1723">
        <v>0.49075230956077576</v>
      </c>
      <c r="ED1723">
        <v>0.48723039031028748</v>
      </c>
      <c r="EE1723">
        <v>0.4954247772693634</v>
      </c>
      <c r="EF1723">
        <v>0.49486812949180603</v>
      </c>
      <c r="EG1723">
        <v>0.50933623313903809</v>
      </c>
      <c r="EH1723">
        <v>0.53285598754882813</v>
      </c>
      <c r="EI1723">
        <v>0.54317969083786011</v>
      </c>
      <c r="EJ1723">
        <v>0.55045515298843384</v>
      </c>
      <c r="EK1723">
        <v>0.55303841829299927</v>
      </c>
      <c r="EL1723">
        <v>0.54696929454803467</v>
      </c>
      <c r="EM1723">
        <v>1.4296184778213501</v>
      </c>
      <c r="EN1723">
        <v>5.0442900657653809</v>
      </c>
      <c r="EO1723">
        <v>4.9682083129882812</v>
      </c>
      <c r="EP1723">
        <v>4.9835896492004395</v>
      </c>
      <c r="EQ1723">
        <v>4.9818706512451172</v>
      </c>
      <c r="ER1723">
        <v>4.9382338523864746</v>
      </c>
      <c r="ES1723">
        <v>1.3791664838790894</v>
      </c>
      <c r="ET1723">
        <v>0.22275802493095398</v>
      </c>
      <c r="EU1723">
        <v>0.22508881986141205</v>
      </c>
      <c r="EV1723">
        <v>0.20433810353279114</v>
      </c>
      <c r="EW1723">
        <v>0.20171919465065002</v>
      </c>
      <c r="EX1723">
        <v>0.18765315413475037</v>
      </c>
      <c r="EY1723">
        <v>66.752548217773437</v>
      </c>
      <c r="EZ1723">
        <v>65.374824523925781</v>
      </c>
      <c r="FA1723">
        <v>65.117683410644531</v>
      </c>
      <c r="FB1723">
        <v>64.750053405761719</v>
      </c>
      <c r="FC1723">
        <v>65.09521484375</v>
      </c>
      <c r="FD1723">
        <v>64.590827941894531</v>
      </c>
      <c r="FE1723">
        <v>64.609268188476562</v>
      </c>
      <c r="FF1723">
        <v>68.25</v>
      </c>
      <c r="FG1723">
        <v>71.792442321777344</v>
      </c>
      <c r="FH1723">
        <v>75.039466857910156</v>
      </c>
      <c r="FI1723">
        <v>79.231727600097656</v>
      </c>
      <c r="FJ1723">
        <v>81.777626037597656</v>
      </c>
      <c r="FK1723">
        <v>82.380340576171875</v>
      </c>
      <c r="FL1723">
        <v>83.22747802734375</v>
      </c>
      <c r="FM1723">
        <v>81.951164245605469</v>
      </c>
      <c r="FN1723">
        <v>82.45477294921875</v>
      </c>
      <c r="FO1723">
        <v>83.216880798339844</v>
      </c>
      <c r="FP1723">
        <v>81.583518981933594</v>
      </c>
      <c r="FQ1723">
        <v>79.781517028808594</v>
      </c>
      <c r="FR1723">
        <v>77.518295288085937</v>
      </c>
      <c r="FS1723">
        <v>74.508918762207031</v>
      </c>
      <c r="FT1723">
        <v>72.005332946777344</v>
      </c>
      <c r="FU1723">
        <v>70.864662170410156</v>
      </c>
      <c r="FV1723">
        <v>69.602775573730469</v>
      </c>
      <c r="FW1723">
        <v>81</v>
      </c>
      <c r="FX1723">
        <v>5.4568342864513397E-2</v>
      </c>
      <c r="FY1723">
        <v>1</v>
      </c>
    </row>
    <row r="1724" spans="1:181" x14ac:dyDescent="0.2">
      <c r="A1724" t="s">
        <v>243</v>
      </c>
      <c r="B1724" t="s">
        <v>239</v>
      </c>
      <c r="C1724" t="s">
        <v>214</v>
      </c>
      <c r="D1724" t="s">
        <v>38</v>
      </c>
      <c r="E1724">
        <v>2018</v>
      </c>
      <c r="F1724" t="s">
        <v>222</v>
      </c>
      <c r="G1724" t="s">
        <v>246</v>
      </c>
      <c r="H1724">
        <v>94</v>
      </c>
      <c r="K1724">
        <v>18.691919326782227</v>
      </c>
      <c r="L1724">
        <v>18.397724151611328</v>
      </c>
      <c r="M1724">
        <v>18.445337295532227</v>
      </c>
      <c r="N1724">
        <v>18.602783203125</v>
      </c>
      <c r="O1724">
        <v>19.026771545410156</v>
      </c>
      <c r="P1724">
        <v>19.752521514892578</v>
      </c>
      <c r="Q1724">
        <v>22.309972763061523</v>
      </c>
      <c r="R1724">
        <v>22.525230407714844</v>
      </c>
      <c r="S1724">
        <v>22.814191818237305</v>
      </c>
      <c r="T1724">
        <v>23.655834197998047</v>
      </c>
      <c r="U1724">
        <v>24.299589157104492</v>
      </c>
      <c r="V1724">
        <v>24.753700256347656</v>
      </c>
      <c r="W1724">
        <v>24.837688446044922</v>
      </c>
      <c r="X1724">
        <v>25.289268493652344</v>
      </c>
      <c r="Y1724">
        <v>25.247499465942383</v>
      </c>
      <c r="Z1724">
        <v>25.461471557617188</v>
      </c>
      <c r="AA1724">
        <v>25.528007507324219</v>
      </c>
      <c r="AB1724">
        <v>25.263769149780273</v>
      </c>
      <c r="AC1724">
        <v>24.764671325683594</v>
      </c>
      <c r="AD1724">
        <v>24.990341186523438</v>
      </c>
      <c r="AE1724">
        <v>24.523265838623047</v>
      </c>
      <c r="AF1724">
        <v>23.316925048828125</v>
      </c>
      <c r="AG1724">
        <v>20.694194793701172</v>
      </c>
      <c r="AH1724">
        <v>19.60209846496582</v>
      </c>
      <c r="AI1724">
        <v>-0.66203492879867554</v>
      </c>
      <c r="AJ1724">
        <v>-0.6505882740020752</v>
      </c>
      <c r="AK1724">
        <v>-0.64872533082962036</v>
      </c>
      <c r="AL1724">
        <v>-0.65158063173294067</v>
      </c>
      <c r="AM1724">
        <v>-0.65324193239212036</v>
      </c>
      <c r="AN1724">
        <v>-0.66119951009750366</v>
      </c>
      <c r="AO1724">
        <v>-0.70629674196243286</v>
      </c>
      <c r="AP1724">
        <v>-0.71713298559188843</v>
      </c>
      <c r="AQ1724">
        <v>-0.72755467891693115</v>
      </c>
      <c r="AR1724">
        <v>-0.74441713094711304</v>
      </c>
      <c r="AS1724">
        <v>-0.75751966238021851</v>
      </c>
      <c r="AT1724">
        <v>-0.76260477304458618</v>
      </c>
      <c r="AU1724">
        <v>5.8333832770586014E-2</v>
      </c>
      <c r="AV1724">
        <v>3.9592659473419189</v>
      </c>
      <c r="AW1724">
        <v>3.9007790088653564</v>
      </c>
      <c r="AX1724">
        <v>3.9148459434509277</v>
      </c>
      <c r="AY1724">
        <v>3.9086554050445557</v>
      </c>
      <c r="AZ1724">
        <v>3.8737108707427979</v>
      </c>
      <c r="BA1724">
        <v>2.5138920173048973E-2</v>
      </c>
      <c r="BB1724">
        <v>-0.38112235069274902</v>
      </c>
      <c r="BC1724">
        <v>-0.37226906418800354</v>
      </c>
      <c r="BD1724">
        <v>-0.34451615810394287</v>
      </c>
      <c r="BE1724">
        <v>-0.30811303853988647</v>
      </c>
      <c r="BF1724">
        <v>-0.29411283135414124</v>
      </c>
      <c r="BG1724">
        <v>-0.31773573160171509</v>
      </c>
      <c r="BH1724">
        <v>-0.31279182434082031</v>
      </c>
      <c r="BI1724">
        <v>-0.3121190071105957</v>
      </c>
      <c r="BJ1724">
        <v>-0.31517124176025391</v>
      </c>
      <c r="BK1724">
        <v>-0.31392112374305725</v>
      </c>
      <c r="BL1724">
        <v>-0.31969243288040161</v>
      </c>
      <c r="BM1724">
        <v>-0.34719383716583252</v>
      </c>
      <c r="BN1724">
        <v>-0.34788116812705994</v>
      </c>
      <c r="BO1724">
        <v>-0.35217458009719849</v>
      </c>
      <c r="BP1724">
        <v>-0.36190661787986755</v>
      </c>
      <c r="BQ1724">
        <v>-0.37037548422813416</v>
      </c>
      <c r="BR1724">
        <v>-0.3757513165473938</v>
      </c>
      <c r="BS1724">
        <v>0.46341687440872192</v>
      </c>
      <c r="BT1724">
        <v>4.2797865867614746</v>
      </c>
      <c r="BU1724">
        <v>4.2161016464233398</v>
      </c>
      <c r="BV1724">
        <v>4.2305569648742676</v>
      </c>
      <c r="BW1724">
        <v>4.2256875038146973</v>
      </c>
      <c r="BX1724">
        <v>4.1881752014160156</v>
      </c>
      <c r="BY1724">
        <v>0.42512416839599609</v>
      </c>
      <c r="BZ1724">
        <v>-0.20273363590240479</v>
      </c>
      <c r="CA1724">
        <v>-0.19580712914466858</v>
      </c>
      <c r="CB1724">
        <v>-0.18238238990306854</v>
      </c>
      <c r="CC1724">
        <v>-0.15750652551651001</v>
      </c>
      <c r="CD1724">
        <v>-0.15179720520973206</v>
      </c>
      <c r="CE1724">
        <v>-7.9275153577327728E-2</v>
      </c>
      <c r="CF1724">
        <v>-7.8834988176822662E-2</v>
      </c>
      <c r="CG1724">
        <v>-7.8986503183841705E-2</v>
      </c>
      <c r="CH1724">
        <v>-8.2175113260746002E-2</v>
      </c>
      <c r="CI1724">
        <v>-7.8908562660217285E-2</v>
      </c>
      <c r="CJ1724">
        <v>-8.3165675401687622E-2</v>
      </c>
      <c r="CK1724">
        <v>-9.8480246961116791E-2</v>
      </c>
      <c r="CL1724">
        <v>-9.2138499021530151E-2</v>
      </c>
      <c r="CM1724">
        <v>-9.2187494039535522E-2</v>
      </c>
      <c r="CN1724">
        <v>-9.6980996429920197E-2</v>
      </c>
      <c r="CO1724">
        <v>-0.10224062204360962</v>
      </c>
      <c r="CP1724">
        <v>-0.10781776160001755</v>
      </c>
      <c r="CQ1724">
        <v>0.7439761757850647</v>
      </c>
      <c r="CR1724">
        <v>4.5017781257629395</v>
      </c>
      <c r="CS1724">
        <v>4.4344935417175293</v>
      </c>
      <c r="CT1724">
        <v>4.4492177963256836</v>
      </c>
      <c r="CU1724">
        <v>4.4452629089355469</v>
      </c>
      <c r="CV1724">
        <v>4.4059724807739258</v>
      </c>
      <c r="CW1724">
        <v>0.70215272903442383</v>
      </c>
      <c r="CX1724">
        <v>-7.9182162880897522E-2</v>
      </c>
      <c r="CY1724">
        <v>-7.3590129613876343E-2</v>
      </c>
      <c r="CZ1724">
        <v>-7.0089027285575867E-2</v>
      </c>
      <c r="DA1724">
        <v>-5.3196914494037628E-2</v>
      </c>
      <c r="DB1724">
        <v>-5.3229838609695435E-2</v>
      </c>
      <c r="DC1724">
        <v>0.15918540954589844</v>
      </c>
      <c r="DD1724">
        <v>0.15512183308601379</v>
      </c>
      <c r="DE1724">
        <v>0.15414600074291229</v>
      </c>
      <c r="DF1724">
        <v>0.15082100033760071</v>
      </c>
      <c r="DG1724">
        <v>0.15610398352146149</v>
      </c>
      <c r="DH1724">
        <v>0.15336106717586517</v>
      </c>
      <c r="DI1724">
        <v>0.15023332834243774</v>
      </c>
      <c r="DJ1724">
        <v>0.16360417008399963</v>
      </c>
      <c r="DK1724">
        <v>0.16779960691928864</v>
      </c>
      <c r="DL1724">
        <v>0.16794462502002716</v>
      </c>
      <c r="DM1724">
        <v>0.16589425504207611</v>
      </c>
      <c r="DN1724">
        <v>0.1601157933473587</v>
      </c>
      <c r="DO1724">
        <v>1.0245354175567627</v>
      </c>
      <c r="DP1724">
        <v>4.7237696647644043</v>
      </c>
      <c r="DQ1724">
        <v>4.6528854370117187</v>
      </c>
      <c r="DR1724">
        <v>4.6678786277770996</v>
      </c>
      <c r="DS1724">
        <v>4.6648383140563965</v>
      </c>
      <c r="DT1724">
        <v>4.6237697601318359</v>
      </c>
      <c r="DU1724">
        <v>0.97918128967285156</v>
      </c>
      <c r="DV1724">
        <v>4.436931386590004E-2</v>
      </c>
      <c r="DW1724">
        <v>4.8626873642206192E-2</v>
      </c>
      <c r="DX1724">
        <v>4.2204331606626511E-2</v>
      </c>
      <c r="DY1724">
        <v>5.1112692803144455E-2</v>
      </c>
      <c r="DZ1724">
        <v>4.5337527990341187E-2</v>
      </c>
      <c r="EA1724">
        <v>0.50348460674285889</v>
      </c>
      <c r="EB1724">
        <v>0.49291831254959106</v>
      </c>
      <c r="EC1724">
        <v>0.49075230956077576</v>
      </c>
      <c r="ED1724">
        <v>0.48723039031028748</v>
      </c>
      <c r="EE1724">
        <v>0.4954247772693634</v>
      </c>
      <c r="EF1724">
        <v>0.49486812949180603</v>
      </c>
      <c r="EG1724">
        <v>0.50933623313903809</v>
      </c>
      <c r="EH1724">
        <v>0.53285598754882813</v>
      </c>
      <c r="EI1724">
        <v>0.54317969083786011</v>
      </c>
      <c r="EJ1724">
        <v>0.55045515298843384</v>
      </c>
      <c r="EK1724">
        <v>0.55303841829299927</v>
      </c>
      <c r="EL1724">
        <v>0.54696929454803467</v>
      </c>
      <c r="EM1724">
        <v>1.4296184778213501</v>
      </c>
      <c r="EN1724">
        <v>5.0442900657653809</v>
      </c>
      <c r="EO1724">
        <v>4.9682083129882812</v>
      </c>
      <c r="EP1724">
        <v>4.9835896492004395</v>
      </c>
      <c r="EQ1724">
        <v>4.9818706512451172</v>
      </c>
      <c r="ER1724">
        <v>4.9382338523864746</v>
      </c>
      <c r="ES1724">
        <v>1.3791664838790894</v>
      </c>
      <c r="ET1724">
        <v>0.22275802493095398</v>
      </c>
      <c r="EU1724">
        <v>0.22508881986141205</v>
      </c>
      <c r="EV1724">
        <v>0.20433810353279114</v>
      </c>
      <c r="EW1724">
        <v>0.20171919465065002</v>
      </c>
      <c r="EX1724">
        <v>0.18765315413475037</v>
      </c>
      <c r="EY1724">
        <v>66.752548217773437</v>
      </c>
      <c r="EZ1724">
        <v>65.374824523925781</v>
      </c>
      <c r="FA1724">
        <v>65.117683410644531</v>
      </c>
      <c r="FB1724">
        <v>64.750053405761719</v>
      </c>
      <c r="FC1724">
        <v>65.09521484375</v>
      </c>
      <c r="FD1724">
        <v>64.590827941894531</v>
      </c>
      <c r="FE1724">
        <v>64.609268188476562</v>
      </c>
      <c r="FF1724">
        <v>68.25</v>
      </c>
      <c r="FG1724">
        <v>71.792442321777344</v>
      </c>
      <c r="FH1724">
        <v>75.039466857910156</v>
      </c>
      <c r="FI1724">
        <v>79.231727600097656</v>
      </c>
      <c r="FJ1724">
        <v>81.777626037597656</v>
      </c>
      <c r="FK1724">
        <v>82.380340576171875</v>
      </c>
      <c r="FL1724">
        <v>83.22747802734375</v>
      </c>
      <c r="FM1724">
        <v>81.951164245605469</v>
      </c>
      <c r="FN1724">
        <v>82.45477294921875</v>
      </c>
      <c r="FO1724">
        <v>83.216880798339844</v>
      </c>
      <c r="FP1724">
        <v>81.583518981933594</v>
      </c>
      <c r="FQ1724">
        <v>79.781517028808594</v>
      </c>
      <c r="FR1724">
        <v>77.518295288085937</v>
      </c>
      <c r="FS1724">
        <v>74.508918762207031</v>
      </c>
      <c r="FT1724">
        <v>72.005332946777344</v>
      </c>
      <c r="FU1724">
        <v>70.864662170410156</v>
      </c>
      <c r="FV1724">
        <v>69.602775573730469</v>
      </c>
      <c r="FW1724">
        <v>81</v>
      </c>
      <c r="FX1724">
        <v>5.4568342864513397E-2</v>
      </c>
      <c r="FY1724">
        <v>1</v>
      </c>
    </row>
    <row r="1725" spans="1:181" x14ac:dyDescent="0.2">
      <c r="A1725" t="s">
        <v>243</v>
      </c>
      <c r="B1725" t="s">
        <v>239</v>
      </c>
      <c r="C1725" t="s">
        <v>214</v>
      </c>
      <c r="D1725" t="s">
        <v>38</v>
      </c>
      <c r="E1725">
        <v>2019</v>
      </c>
      <c r="F1725" t="s">
        <v>222</v>
      </c>
      <c r="G1725" t="s">
        <v>246</v>
      </c>
      <c r="H1725">
        <v>94</v>
      </c>
      <c r="K1725">
        <v>18.691919326782227</v>
      </c>
      <c r="L1725">
        <v>18.397724151611328</v>
      </c>
      <c r="M1725">
        <v>18.445337295532227</v>
      </c>
      <c r="N1725">
        <v>18.602783203125</v>
      </c>
      <c r="O1725">
        <v>19.026771545410156</v>
      </c>
      <c r="P1725">
        <v>19.752521514892578</v>
      </c>
      <c r="Q1725">
        <v>22.309972763061523</v>
      </c>
      <c r="R1725">
        <v>22.525230407714844</v>
      </c>
      <c r="S1725">
        <v>22.814191818237305</v>
      </c>
      <c r="T1725">
        <v>23.655834197998047</v>
      </c>
      <c r="U1725">
        <v>24.299589157104492</v>
      </c>
      <c r="V1725">
        <v>24.753700256347656</v>
      </c>
      <c r="W1725">
        <v>24.837688446044922</v>
      </c>
      <c r="X1725">
        <v>25.289268493652344</v>
      </c>
      <c r="Y1725">
        <v>25.247499465942383</v>
      </c>
      <c r="Z1725">
        <v>25.461471557617188</v>
      </c>
      <c r="AA1725">
        <v>25.528007507324219</v>
      </c>
      <c r="AB1725">
        <v>25.263769149780273</v>
      </c>
      <c r="AC1725">
        <v>24.764671325683594</v>
      </c>
      <c r="AD1725">
        <v>24.990341186523438</v>
      </c>
      <c r="AE1725">
        <v>24.523265838623047</v>
      </c>
      <c r="AF1725">
        <v>23.316925048828125</v>
      </c>
      <c r="AG1725">
        <v>20.694194793701172</v>
      </c>
      <c r="AH1725">
        <v>19.60209846496582</v>
      </c>
      <c r="AI1725">
        <v>-0.66203492879867554</v>
      </c>
      <c r="AJ1725">
        <v>-0.6505882740020752</v>
      </c>
      <c r="AK1725">
        <v>-0.64872533082962036</v>
      </c>
      <c r="AL1725">
        <v>-0.65158063173294067</v>
      </c>
      <c r="AM1725">
        <v>-0.65324193239212036</v>
      </c>
      <c r="AN1725">
        <v>-0.66119951009750366</v>
      </c>
      <c r="AO1725">
        <v>-0.70629674196243286</v>
      </c>
      <c r="AP1725">
        <v>-0.71713298559188843</v>
      </c>
      <c r="AQ1725">
        <v>-0.72755467891693115</v>
      </c>
      <c r="AR1725">
        <v>-0.74441713094711304</v>
      </c>
      <c r="AS1725">
        <v>-0.75751966238021851</v>
      </c>
      <c r="AT1725">
        <v>-0.76260477304458618</v>
      </c>
      <c r="AU1725">
        <v>5.8333832770586014E-2</v>
      </c>
      <c r="AV1725">
        <v>3.9592659473419189</v>
      </c>
      <c r="AW1725">
        <v>3.9007790088653564</v>
      </c>
      <c r="AX1725">
        <v>3.9148459434509277</v>
      </c>
      <c r="AY1725">
        <v>3.9086554050445557</v>
      </c>
      <c r="AZ1725">
        <v>3.8737108707427979</v>
      </c>
      <c r="BA1725">
        <v>2.5138920173048973E-2</v>
      </c>
      <c r="BB1725">
        <v>-0.38112235069274902</v>
      </c>
      <c r="BC1725">
        <v>-0.37226906418800354</v>
      </c>
      <c r="BD1725">
        <v>-0.34451615810394287</v>
      </c>
      <c r="BE1725">
        <v>-0.30811303853988647</v>
      </c>
      <c r="BF1725">
        <v>-0.29411283135414124</v>
      </c>
      <c r="BG1725">
        <v>-0.31773573160171509</v>
      </c>
      <c r="BH1725">
        <v>-0.31279182434082031</v>
      </c>
      <c r="BI1725">
        <v>-0.3121190071105957</v>
      </c>
      <c r="BJ1725">
        <v>-0.31517124176025391</v>
      </c>
      <c r="BK1725">
        <v>-0.31392112374305725</v>
      </c>
      <c r="BL1725">
        <v>-0.31969243288040161</v>
      </c>
      <c r="BM1725">
        <v>-0.34719383716583252</v>
      </c>
      <c r="BN1725">
        <v>-0.34788116812705994</v>
      </c>
      <c r="BO1725">
        <v>-0.35217458009719849</v>
      </c>
      <c r="BP1725">
        <v>-0.36190661787986755</v>
      </c>
      <c r="BQ1725">
        <v>-0.37037548422813416</v>
      </c>
      <c r="BR1725">
        <v>-0.3757513165473938</v>
      </c>
      <c r="BS1725">
        <v>0.46341687440872192</v>
      </c>
      <c r="BT1725">
        <v>4.2797865867614746</v>
      </c>
      <c r="BU1725">
        <v>4.2161016464233398</v>
      </c>
      <c r="BV1725">
        <v>4.2305569648742676</v>
      </c>
      <c r="BW1725">
        <v>4.2256875038146973</v>
      </c>
      <c r="BX1725">
        <v>4.1881752014160156</v>
      </c>
      <c r="BY1725">
        <v>0.42512416839599609</v>
      </c>
      <c r="BZ1725">
        <v>-0.20273363590240479</v>
      </c>
      <c r="CA1725">
        <v>-0.19580712914466858</v>
      </c>
      <c r="CB1725">
        <v>-0.18238238990306854</v>
      </c>
      <c r="CC1725">
        <v>-0.15750652551651001</v>
      </c>
      <c r="CD1725">
        <v>-0.15179720520973206</v>
      </c>
      <c r="CE1725">
        <v>-7.9275153577327728E-2</v>
      </c>
      <c r="CF1725">
        <v>-7.8834988176822662E-2</v>
      </c>
      <c r="CG1725">
        <v>-7.8986503183841705E-2</v>
      </c>
      <c r="CH1725">
        <v>-8.2175113260746002E-2</v>
      </c>
      <c r="CI1725">
        <v>-7.8908562660217285E-2</v>
      </c>
      <c r="CJ1725">
        <v>-8.3165675401687622E-2</v>
      </c>
      <c r="CK1725">
        <v>-9.8480246961116791E-2</v>
      </c>
      <c r="CL1725">
        <v>-9.2138499021530151E-2</v>
      </c>
      <c r="CM1725">
        <v>-9.2187494039535522E-2</v>
      </c>
      <c r="CN1725">
        <v>-9.6980996429920197E-2</v>
      </c>
      <c r="CO1725">
        <v>-0.10224062204360962</v>
      </c>
      <c r="CP1725">
        <v>-0.10781776160001755</v>
      </c>
      <c r="CQ1725">
        <v>0.7439761757850647</v>
      </c>
      <c r="CR1725">
        <v>4.5017781257629395</v>
      </c>
      <c r="CS1725">
        <v>4.4344935417175293</v>
      </c>
      <c r="CT1725">
        <v>4.4492177963256836</v>
      </c>
      <c r="CU1725">
        <v>4.4452629089355469</v>
      </c>
      <c r="CV1725">
        <v>4.4059724807739258</v>
      </c>
      <c r="CW1725">
        <v>0.70215272903442383</v>
      </c>
      <c r="CX1725">
        <v>-7.9182162880897522E-2</v>
      </c>
      <c r="CY1725">
        <v>-7.3590129613876343E-2</v>
      </c>
      <c r="CZ1725">
        <v>-7.0089027285575867E-2</v>
      </c>
      <c r="DA1725">
        <v>-5.3196914494037628E-2</v>
      </c>
      <c r="DB1725">
        <v>-5.3229838609695435E-2</v>
      </c>
      <c r="DC1725">
        <v>0.15918540954589844</v>
      </c>
      <c r="DD1725">
        <v>0.15512183308601379</v>
      </c>
      <c r="DE1725">
        <v>0.15414600074291229</v>
      </c>
      <c r="DF1725">
        <v>0.15082100033760071</v>
      </c>
      <c r="DG1725">
        <v>0.15610398352146149</v>
      </c>
      <c r="DH1725">
        <v>0.15336106717586517</v>
      </c>
      <c r="DI1725">
        <v>0.15023332834243774</v>
      </c>
      <c r="DJ1725">
        <v>0.16360417008399963</v>
      </c>
      <c r="DK1725">
        <v>0.16779960691928864</v>
      </c>
      <c r="DL1725">
        <v>0.16794462502002716</v>
      </c>
      <c r="DM1725">
        <v>0.16589425504207611</v>
      </c>
      <c r="DN1725">
        <v>0.1601157933473587</v>
      </c>
      <c r="DO1725">
        <v>1.0245354175567627</v>
      </c>
      <c r="DP1725">
        <v>4.7237696647644043</v>
      </c>
      <c r="DQ1725">
        <v>4.6528854370117187</v>
      </c>
      <c r="DR1725">
        <v>4.6678786277770996</v>
      </c>
      <c r="DS1725">
        <v>4.6648383140563965</v>
      </c>
      <c r="DT1725">
        <v>4.6237697601318359</v>
      </c>
      <c r="DU1725">
        <v>0.97918128967285156</v>
      </c>
      <c r="DV1725">
        <v>4.436931386590004E-2</v>
      </c>
      <c r="DW1725">
        <v>4.8626873642206192E-2</v>
      </c>
      <c r="DX1725">
        <v>4.2204331606626511E-2</v>
      </c>
      <c r="DY1725">
        <v>5.1112692803144455E-2</v>
      </c>
      <c r="DZ1725">
        <v>4.5337527990341187E-2</v>
      </c>
      <c r="EA1725">
        <v>0.50348460674285889</v>
      </c>
      <c r="EB1725">
        <v>0.49291831254959106</v>
      </c>
      <c r="EC1725">
        <v>0.49075230956077576</v>
      </c>
      <c r="ED1725">
        <v>0.48723039031028748</v>
      </c>
      <c r="EE1725">
        <v>0.4954247772693634</v>
      </c>
      <c r="EF1725">
        <v>0.49486812949180603</v>
      </c>
      <c r="EG1725">
        <v>0.50933623313903809</v>
      </c>
      <c r="EH1725">
        <v>0.53285598754882813</v>
      </c>
      <c r="EI1725">
        <v>0.54317969083786011</v>
      </c>
      <c r="EJ1725">
        <v>0.55045515298843384</v>
      </c>
      <c r="EK1725">
        <v>0.55303841829299927</v>
      </c>
      <c r="EL1725">
        <v>0.54696929454803467</v>
      </c>
      <c r="EM1725">
        <v>1.4296184778213501</v>
      </c>
      <c r="EN1725">
        <v>5.0442900657653809</v>
      </c>
      <c r="EO1725">
        <v>4.9682083129882812</v>
      </c>
      <c r="EP1725">
        <v>4.9835896492004395</v>
      </c>
      <c r="EQ1725">
        <v>4.9818706512451172</v>
      </c>
      <c r="ER1725">
        <v>4.9382338523864746</v>
      </c>
      <c r="ES1725">
        <v>1.3791664838790894</v>
      </c>
      <c r="ET1725">
        <v>0.22275802493095398</v>
      </c>
      <c r="EU1725">
        <v>0.22508881986141205</v>
      </c>
      <c r="EV1725">
        <v>0.20433810353279114</v>
      </c>
      <c r="EW1725">
        <v>0.20171919465065002</v>
      </c>
      <c r="EX1725">
        <v>0.18765315413475037</v>
      </c>
      <c r="EY1725">
        <v>66.752548217773437</v>
      </c>
      <c r="EZ1725">
        <v>65.374824523925781</v>
      </c>
      <c r="FA1725">
        <v>65.117683410644531</v>
      </c>
      <c r="FB1725">
        <v>64.750053405761719</v>
      </c>
      <c r="FC1725">
        <v>65.09521484375</v>
      </c>
      <c r="FD1725">
        <v>64.590827941894531</v>
      </c>
      <c r="FE1725">
        <v>64.609268188476562</v>
      </c>
      <c r="FF1725">
        <v>68.25</v>
      </c>
      <c r="FG1725">
        <v>71.792442321777344</v>
      </c>
      <c r="FH1725">
        <v>75.039466857910156</v>
      </c>
      <c r="FI1725">
        <v>79.231727600097656</v>
      </c>
      <c r="FJ1725">
        <v>81.777626037597656</v>
      </c>
      <c r="FK1725">
        <v>82.380340576171875</v>
      </c>
      <c r="FL1725">
        <v>83.22747802734375</v>
      </c>
      <c r="FM1725">
        <v>81.951164245605469</v>
      </c>
      <c r="FN1725">
        <v>82.45477294921875</v>
      </c>
      <c r="FO1725">
        <v>83.216880798339844</v>
      </c>
      <c r="FP1725">
        <v>81.583518981933594</v>
      </c>
      <c r="FQ1725">
        <v>79.781517028808594</v>
      </c>
      <c r="FR1725">
        <v>77.518295288085937</v>
      </c>
      <c r="FS1725">
        <v>74.508918762207031</v>
      </c>
      <c r="FT1725">
        <v>72.005332946777344</v>
      </c>
      <c r="FU1725">
        <v>70.864662170410156</v>
      </c>
      <c r="FV1725">
        <v>69.602775573730469</v>
      </c>
      <c r="FW1725">
        <v>81</v>
      </c>
      <c r="FX1725">
        <v>5.4568342864513397E-2</v>
      </c>
      <c r="FY1725">
        <v>1</v>
      </c>
    </row>
    <row r="1726" spans="1:181" x14ac:dyDescent="0.2">
      <c r="A1726" t="s">
        <v>243</v>
      </c>
      <c r="B1726" t="s">
        <v>239</v>
      </c>
      <c r="C1726" t="s">
        <v>214</v>
      </c>
      <c r="D1726" t="s">
        <v>38</v>
      </c>
      <c r="E1726">
        <v>2020</v>
      </c>
      <c r="F1726" t="s">
        <v>222</v>
      </c>
      <c r="G1726" t="s">
        <v>246</v>
      </c>
      <c r="H1726">
        <v>94</v>
      </c>
      <c r="K1726">
        <v>18.691919326782227</v>
      </c>
      <c r="L1726">
        <v>18.397724151611328</v>
      </c>
      <c r="M1726">
        <v>18.445337295532227</v>
      </c>
      <c r="N1726">
        <v>18.602783203125</v>
      </c>
      <c r="O1726">
        <v>19.026771545410156</v>
      </c>
      <c r="P1726">
        <v>19.752521514892578</v>
      </c>
      <c r="Q1726">
        <v>22.309972763061523</v>
      </c>
      <c r="R1726">
        <v>22.525230407714844</v>
      </c>
      <c r="S1726">
        <v>22.814191818237305</v>
      </c>
      <c r="T1726">
        <v>23.655834197998047</v>
      </c>
      <c r="U1726">
        <v>24.299589157104492</v>
      </c>
      <c r="V1726">
        <v>24.753700256347656</v>
      </c>
      <c r="W1726">
        <v>24.837688446044922</v>
      </c>
      <c r="X1726">
        <v>25.289268493652344</v>
      </c>
      <c r="Y1726">
        <v>25.247499465942383</v>
      </c>
      <c r="Z1726">
        <v>25.461471557617188</v>
      </c>
      <c r="AA1726">
        <v>25.528007507324219</v>
      </c>
      <c r="AB1726">
        <v>25.263769149780273</v>
      </c>
      <c r="AC1726">
        <v>24.764671325683594</v>
      </c>
      <c r="AD1726">
        <v>24.990341186523438</v>
      </c>
      <c r="AE1726">
        <v>24.523265838623047</v>
      </c>
      <c r="AF1726">
        <v>23.316925048828125</v>
      </c>
      <c r="AG1726">
        <v>20.694194793701172</v>
      </c>
      <c r="AH1726">
        <v>19.60209846496582</v>
      </c>
      <c r="AI1726">
        <v>-0.66203492879867554</v>
      </c>
      <c r="AJ1726">
        <v>-0.6505882740020752</v>
      </c>
      <c r="AK1726">
        <v>-0.64872533082962036</v>
      </c>
      <c r="AL1726">
        <v>-0.65158063173294067</v>
      </c>
      <c r="AM1726">
        <v>-0.65324193239212036</v>
      </c>
      <c r="AN1726">
        <v>-0.66119951009750366</v>
      </c>
      <c r="AO1726">
        <v>-0.70629674196243286</v>
      </c>
      <c r="AP1726">
        <v>-0.71713298559188843</v>
      </c>
      <c r="AQ1726">
        <v>-0.72755467891693115</v>
      </c>
      <c r="AR1726">
        <v>-0.74441713094711304</v>
      </c>
      <c r="AS1726">
        <v>-0.75751966238021851</v>
      </c>
      <c r="AT1726">
        <v>-0.76260477304458618</v>
      </c>
      <c r="AU1726">
        <v>5.8333832770586014E-2</v>
      </c>
      <c r="AV1726">
        <v>3.9592659473419189</v>
      </c>
      <c r="AW1726">
        <v>3.9007790088653564</v>
      </c>
      <c r="AX1726">
        <v>3.9148459434509277</v>
      </c>
      <c r="AY1726">
        <v>3.9086554050445557</v>
      </c>
      <c r="AZ1726">
        <v>3.8737108707427979</v>
      </c>
      <c r="BA1726">
        <v>2.5138920173048973E-2</v>
      </c>
      <c r="BB1726">
        <v>-0.38112235069274902</v>
      </c>
      <c r="BC1726">
        <v>-0.37226906418800354</v>
      </c>
      <c r="BD1726">
        <v>-0.34451615810394287</v>
      </c>
      <c r="BE1726">
        <v>-0.30811303853988647</v>
      </c>
      <c r="BF1726">
        <v>-0.29411283135414124</v>
      </c>
      <c r="BG1726">
        <v>-0.31773573160171509</v>
      </c>
      <c r="BH1726">
        <v>-0.31279182434082031</v>
      </c>
      <c r="BI1726">
        <v>-0.3121190071105957</v>
      </c>
      <c r="BJ1726">
        <v>-0.31517124176025391</v>
      </c>
      <c r="BK1726">
        <v>-0.31392112374305725</v>
      </c>
      <c r="BL1726">
        <v>-0.31969243288040161</v>
      </c>
      <c r="BM1726">
        <v>-0.34719383716583252</v>
      </c>
      <c r="BN1726">
        <v>-0.34788116812705994</v>
      </c>
      <c r="BO1726">
        <v>-0.35217458009719849</v>
      </c>
      <c r="BP1726">
        <v>-0.36190661787986755</v>
      </c>
      <c r="BQ1726">
        <v>-0.37037548422813416</v>
      </c>
      <c r="BR1726">
        <v>-0.3757513165473938</v>
      </c>
      <c r="BS1726">
        <v>0.46341687440872192</v>
      </c>
      <c r="BT1726">
        <v>4.2797865867614746</v>
      </c>
      <c r="BU1726">
        <v>4.2161016464233398</v>
      </c>
      <c r="BV1726">
        <v>4.2305569648742676</v>
      </c>
      <c r="BW1726">
        <v>4.2256875038146973</v>
      </c>
      <c r="BX1726">
        <v>4.1881752014160156</v>
      </c>
      <c r="BY1726">
        <v>0.42512416839599609</v>
      </c>
      <c r="BZ1726">
        <v>-0.20273363590240479</v>
      </c>
      <c r="CA1726">
        <v>-0.19580712914466858</v>
      </c>
      <c r="CB1726">
        <v>-0.18238238990306854</v>
      </c>
      <c r="CC1726">
        <v>-0.15750652551651001</v>
      </c>
      <c r="CD1726">
        <v>-0.15179720520973206</v>
      </c>
      <c r="CE1726">
        <v>-7.9275153577327728E-2</v>
      </c>
      <c r="CF1726">
        <v>-7.8834988176822662E-2</v>
      </c>
      <c r="CG1726">
        <v>-7.8986503183841705E-2</v>
      </c>
      <c r="CH1726">
        <v>-8.2175113260746002E-2</v>
      </c>
      <c r="CI1726">
        <v>-7.8908562660217285E-2</v>
      </c>
      <c r="CJ1726">
        <v>-8.3165675401687622E-2</v>
      </c>
      <c r="CK1726">
        <v>-9.8480246961116791E-2</v>
      </c>
      <c r="CL1726">
        <v>-9.2138499021530151E-2</v>
      </c>
      <c r="CM1726">
        <v>-9.2187494039535522E-2</v>
      </c>
      <c r="CN1726">
        <v>-9.6980996429920197E-2</v>
      </c>
      <c r="CO1726">
        <v>-0.10224062204360962</v>
      </c>
      <c r="CP1726">
        <v>-0.10781776160001755</v>
      </c>
      <c r="CQ1726">
        <v>0.7439761757850647</v>
      </c>
      <c r="CR1726">
        <v>4.5017781257629395</v>
      </c>
      <c r="CS1726">
        <v>4.4344935417175293</v>
      </c>
      <c r="CT1726">
        <v>4.4492177963256836</v>
      </c>
      <c r="CU1726">
        <v>4.4452629089355469</v>
      </c>
      <c r="CV1726">
        <v>4.4059724807739258</v>
      </c>
      <c r="CW1726">
        <v>0.70215272903442383</v>
      </c>
      <c r="CX1726">
        <v>-7.9182162880897522E-2</v>
      </c>
      <c r="CY1726">
        <v>-7.3590129613876343E-2</v>
      </c>
      <c r="CZ1726">
        <v>-7.0089027285575867E-2</v>
      </c>
      <c r="DA1726">
        <v>-5.3196914494037628E-2</v>
      </c>
      <c r="DB1726">
        <v>-5.3229838609695435E-2</v>
      </c>
      <c r="DC1726">
        <v>0.15918540954589844</v>
      </c>
      <c r="DD1726">
        <v>0.15512183308601379</v>
      </c>
      <c r="DE1726">
        <v>0.15414600074291229</v>
      </c>
      <c r="DF1726">
        <v>0.15082100033760071</v>
      </c>
      <c r="DG1726">
        <v>0.15610398352146149</v>
      </c>
      <c r="DH1726">
        <v>0.15336106717586517</v>
      </c>
      <c r="DI1726">
        <v>0.15023332834243774</v>
      </c>
      <c r="DJ1726">
        <v>0.16360417008399963</v>
      </c>
      <c r="DK1726">
        <v>0.16779960691928864</v>
      </c>
      <c r="DL1726">
        <v>0.16794462502002716</v>
      </c>
      <c r="DM1726">
        <v>0.16589425504207611</v>
      </c>
      <c r="DN1726">
        <v>0.1601157933473587</v>
      </c>
      <c r="DO1726">
        <v>1.0245354175567627</v>
      </c>
      <c r="DP1726">
        <v>4.7237696647644043</v>
      </c>
      <c r="DQ1726">
        <v>4.6528854370117187</v>
      </c>
      <c r="DR1726">
        <v>4.6678786277770996</v>
      </c>
      <c r="DS1726">
        <v>4.6648383140563965</v>
      </c>
      <c r="DT1726">
        <v>4.6237697601318359</v>
      </c>
      <c r="DU1726">
        <v>0.97918128967285156</v>
      </c>
      <c r="DV1726">
        <v>4.436931386590004E-2</v>
      </c>
      <c r="DW1726">
        <v>4.8626873642206192E-2</v>
      </c>
      <c r="DX1726">
        <v>4.2204331606626511E-2</v>
      </c>
      <c r="DY1726">
        <v>5.1112692803144455E-2</v>
      </c>
      <c r="DZ1726">
        <v>4.5337527990341187E-2</v>
      </c>
      <c r="EA1726">
        <v>0.50348460674285889</v>
      </c>
      <c r="EB1726">
        <v>0.49291831254959106</v>
      </c>
      <c r="EC1726">
        <v>0.49075230956077576</v>
      </c>
      <c r="ED1726">
        <v>0.48723039031028748</v>
      </c>
      <c r="EE1726">
        <v>0.4954247772693634</v>
      </c>
      <c r="EF1726">
        <v>0.49486812949180603</v>
      </c>
      <c r="EG1726">
        <v>0.50933623313903809</v>
      </c>
      <c r="EH1726">
        <v>0.53285598754882813</v>
      </c>
      <c r="EI1726">
        <v>0.54317969083786011</v>
      </c>
      <c r="EJ1726">
        <v>0.55045515298843384</v>
      </c>
      <c r="EK1726">
        <v>0.55303841829299927</v>
      </c>
      <c r="EL1726">
        <v>0.54696929454803467</v>
      </c>
      <c r="EM1726">
        <v>1.4296184778213501</v>
      </c>
      <c r="EN1726">
        <v>5.0442900657653809</v>
      </c>
      <c r="EO1726">
        <v>4.9682083129882812</v>
      </c>
      <c r="EP1726">
        <v>4.9835896492004395</v>
      </c>
      <c r="EQ1726">
        <v>4.9818706512451172</v>
      </c>
      <c r="ER1726">
        <v>4.9382338523864746</v>
      </c>
      <c r="ES1726">
        <v>1.3791664838790894</v>
      </c>
      <c r="ET1726">
        <v>0.22275802493095398</v>
      </c>
      <c r="EU1726">
        <v>0.22508881986141205</v>
      </c>
      <c r="EV1726">
        <v>0.20433810353279114</v>
      </c>
      <c r="EW1726">
        <v>0.20171919465065002</v>
      </c>
      <c r="EX1726">
        <v>0.18765315413475037</v>
      </c>
      <c r="EY1726">
        <v>66.752548217773437</v>
      </c>
      <c r="EZ1726">
        <v>65.374824523925781</v>
      </c>
      <c r="FA1726">
        <v>65.117683410644531</v>
      </c>
      <c r="FB1726">
        <v>64.750053405761719</v>
      </c>
      <c r="FC1726">
        <v>65.09521484375</v>
      </c>
      <c r="FD1726">
        <v>64.590827941894531</v>
      </c>
      <c r="FE1726">
        <v>64.609268188476562</v>
      </c>
      <c r="FF1726">
        <v>68.25</v>
      </c>
      <c r="FG1726">
        <v>71.792442321777344</v>
      </c>
      <c r="FH1726">
        <v>75.039466857910156</v>
      </c>
      <c r="FI1726">
        <v>79.231727600097656</v>
      </c>
      <c r="FJ1726">
        <v>81.777626037597656</v>
      </c>
      <c r="FK1726">
        <v>82.380340576171875</v>
      </c>
      <c r="FL1726">
        <v>83.22747802734375</v>
      </c>
      <c r="FM1726">
        <v>81.951164245605469</v>
      </c>
      <c r="FN1726">
        <v>82.45477294921875</v>
      </c>
      <c r="FO1726">
        <v>83.216880798339844</v>
      </c>
      <c r="FP1726">
        <v>81.583518981933594</v>
      </c>
      <c r="FQ1726">
        <v>79.781517028808594</v>
      </c>
      <c r="FR1726">
        <v>77.518295288085937</v>
      </c>
      <c r="FS1726">
        <v>74.508918762207031</v>
      </c>
      <c r="FT1726">
        <v>72.005332946777344</v>
      </c>
      <c r="FU1726">
        <v>70.864662170410156</v>
      </c>
      <c r="FV1726">
        <v>69.602775573730469</v>
      </c>
      <c r="FW1726">
        <v>81</v>
      </c>
      <c r="FX1726">
        <v>5.4568342864513397E-2</v>
      </c>
      <c r="FY1726">
        <v>1</v>
      </c>
    </row>
    <row r="1727" spans="1:181" x14ac:dyDescent="0.2">
      <c r="A1727" t="s">
        <v>243</v>
      </c>
      <c r="B1727" t="s">
        <v>239</v>
      </c>
      <c r="C1727" t="s">
        <v>214</v>
      </c>
      <c r="D1727" t="s">
        <v>38</v>
      </c>
      <c r="E1727">
        <v>2021</v>
      </c>
      <c r="F1727" t="s">
        <v>222</v>
      </c>
      <c r="G1727" t="s">
        <v>246</v>
      </c>
      <c r="H1727">
        <v>94</v>
      </c>
      <c r="K1727">
        <v>18.691919326782227</v>
      </c>
      <c r="L1727">
        <v>18.397724151611328</v>
      </c>
      <c r="M1727">
        <v>18.445337295532227</v>
      </c>
      <c r="N1727">
        <v>18.602783203125</v>
      </c>
      <c r="O1727">
        <v>19.026771545410156</v>
      </c>
      <c r="P1727">
        <v>19.752521514892578</v>
      </c>
      <c r="Q1727">
        <v>22.309972763061523</v>
      </c>
      <c r="R1727">
        <v>22.525230407714844</v>
      </c>
      <c r="S1727">
        <v>22.814191818237305</v>
      </c>
      <c r="T1727">
        <v>23.655834197998047</v>
      </c>
      <c r="U1727">
        <v>24.299589157104492</v>
      </c>
      <c r="V1727">
        <v>24.753700256347656</v>
      </c>
      <c r="W1727">
        <v>24.837688446044922</v>
      </c>
      <c r="X1727">
        <v>25.289268493652344</v>
      </c>
      <c r="Y1727">
        <v>25.247499465942383</v>
      </c>
      <c r="Z1727">
        <v>25.461471557617188</v>
      </c>
      <c r="AA1727">
        <v>25.528007507324219</v>
      </c>
      <c r="AB1727">
        <v>25.263769149780273</v>
      </c>
      <c r="AC1727">
        <v>24.764671325683594</v>
      </c>
      <c r="AD1727">
        <v>24.990341186523438</v>
      </c>
      <c r="AE1727">
        <v>24.523265838623047</v>
      </c>
      <c r="AF1727">
        <v>23.316925048828125</v>
      </c>
      <c r="AG1727">
        <v>20.694194793701172</v>
      </c>
      <c r="AH1727">
        <v>19.60209846496582</v>
      </c>
      <c r="AI1727">
        <v>-0.66203492879867554</v>
      </c>
      <c r="AJ1727">
        <v>-0.6505882740020752</v>
      </c>
      <c r="AK1727">
        <v>-0.64872533082962036</v>
      </c>
      <c r="AL1727">
        <v>-0.65158063173294067</v>
      </c>
      <c r="AM1727">
        <v>-0.65324193239212036</v>
      </c>
      <c r="AN1727">
        <v>-0.66119951009750366</v>
      </c>
      <c r="AO1727">
        <v>-0.70629674196243286</v>
      </c>
      <c r="AP1727">
        <v>-0.71713298559188843</v>
      </c>
      <c r="AQ1727">
        <v>-0.72755467891693115</v>
      </c>
      <c r="AR1727">
        <v>-0.74441713094711304</v>
      </c>
      <c r="AS1727">
        <v>-0.75751966238021851</v>
      </c>
      <c r="AT1727">
        <v>-0.76260477304458618</v>
      </c>
      <c r="AU1727">
        <v>5.8333832770586014E-2</v>
      </c>
      <c r="AV1727">
        <v>3.9592659473419189</v>
      </c>
      <c r="AW1727">
        <v>3.9007790088653564</v>
      </c>
      <c r="AX1727">
        <v>3.9148459434509277</v>
      </c>
      <c r="AY1727">
        <v>3.9086554050445557</v>
      </c>
      <c r="AZ1727">
        <v>3.8737108707427979</v>
      </c>
      <c r="BA1727">
        <v>2.5138920173048973E-2</v>
      </c>
      <c r="BB1727">
        <v>-0.38112235069274902</v>
      </c>
      <c r="BC1727">
        <v>-0.37226906418800354</v>
      </c>
      <c r="BD1727">
        <v>-0.34451615810394287</v>
      </c>
      <c r="BE1727">
        <v>-0.30811303853988647</v>
      </c>
      <c r="BF1727">
        <v>-0.29411283135414124</v>
      </c>
      <c r="BG1727">
        <v>-0.31773573160171509</v>
      </c>
      <c r="BH1727">
        <v>-0.31279182434082031</v>
      </c>
      <c r="BI1727">
        <v>-0.3121190071105957</v>
      </c>
      <c r="BJ1727">
        <v>-0.31517124176025391</v>
      </c>
      <c r="BK1727">
        <v>-0.31392112374305725</v>
      </c>
      <c r="BL1727">
        <v>-0.31969243288040161</v>
      </c>
      <c r="BM1727">
        <v>-0.34719383716583252</v>
      </c>
      <c r="BN1727">
        <v>-0.34788116812705994</v>
      </c>
      <c r="BO1727">
        <v>-0.35217458009719849</v>
      </c>
      <c r="BP1727">
        <v>-0.36190661787986755</v>
      </c>
      <c r="BQ1727">
        <v>-0.37037548422813416</v>
      </c>
      <c r="BR1727">
        <v>-0.3757513165473938</v>
      </c>
      <c r="BS1727">
        <v>0.46341687440872192</v>
      </c>
      <c r="BT1727">
        <v>4.2797865867614746</v>
      </c>
      <c r="BU1727">
        <v>4.2161016464233398</v>
      </c>
      <c r="BV1727">
        <v>4.2305569648742676</v>
      </c>
      <c r="BW1727">
        <v>4.2256875038146973</v>
      </c>
      <c r="BX1727">
        <v>4.1881752014160156</v>
      </c>
      <c r="BY1727">
        <v>0.42512416839599609</v>
      </c>
      <c r="BZ1727">
        <v>-0.20273363590240479</v>
      </c>
      <c r="CA1727">
        <v>-0.19580712914466858</v>
      </c>
      <c r="CB1727">
        <v>-0.18238238990306854</v>
      </c>
      <c r="CC1727">
        <v>-0.15750652551651001</v>
      </c>
      <c r="CD1727">
        <v>-0.15179720520973206</v>
      </c>
      <c r="CE1727">
        <v>-7.9275153577327728E-2</v>
      </c>
      <c r="CF1727">
        <v>-7.8834988176822662E-2</v>
      </c>
      <c r="CG1727">
        <v>-7.8986503183841705E-2</v>
      </c>
      <c r="CH1727">
        <v>-8.2175113260746002E-2</v>
      </c>
      <c r="CI1727">
        <v>-7.8908562660217285E-2</v>
      </c>
      <c r="CJ1727">
        <v>-8.3165675401687622E-2</v>
      </c>
      <c r="CK1727">
        <v>-9.8480246961116791E-2</v>
      </c>
      <c r="CL1727">
        <v>-9.2138499021530151E-2</v>
      </c>
      <c r="CM1727">
        <v>-9.2187494039535522E-2</v>
      </c>
      <c r="CN1727">
        <v>-9.6980996429920197E-2</v>
      </c>
      <c r="CO1727">
        <v>-0.10224062204360962</v>
      </c>
      <c r="CP1727">
        <v>-0.10781776160001755</v>
      </c>
      <c r="CQ1727">
        <v>0.7439761757850647</v>
      </c>
      <c r="CR1727">
        <v>4.5017781257629395</v>
      </c>
      <c r="CS1727">
        <v>4.4344935417175293</v>
      </c>
      <c r="CT1727">
        <v>4.4492177963256836</v>
      </c>
      <c r="CU1727">
        <v>4.4452629089355469</v>
      </c>
      <c r="CV1727">
        <v>4.4059724807739258</v>
      </c>
      <c r="CW1727">
        <v>0.70215272903442383</v>
      </c>
      <c r="CX1727">
        <v>-7.9182162880897522E-2</v>
      </c>
      <c r="CY1727">
        <v>-7.3590129613876343E-2</v>
      </c>
      <c r="CZ1727">
        <v>-7.0089027285575867E-2</v>
      </c>
      <c r="DA1727">
        <v>-5.3196914494037628E-2</v>
      </c>
      <c r="DB1727">
        <v>-5.3229838609695435E-2</v>
      </c>
      <c r="DC1727">
        <v>0.15918540954589844</v>
      </c>
      <c r="DD1727">
        <v>0.15512183308601379</v>
      </c>
      <c r="DE1727">
        <v>0.15414600074291229</v>
      </c>
      <c r="DF1727">
        <v>0.15082100033760071</v>
      </c>
      <c r="DG1727">
        <v>0.15610398352146149</v>
      </c>
      <c r="DH1727">
        <v>0.15336106717586517</v>
      </c>
      <c r="DI1727">
        <v>0.15023332834243774</v>
      </c>
      <c r="DJ1727">
        <v>0.16360417008399963</v>
      </c>
      <c r="DK1727">
        <v>0.16779960691928864</v>
      </c>
      <c r="DL1727">
        <v>0.16794462502002716</v>
      </c>
      <c r="DM1727">
        <v>0.16589425504207611</v>
      </c>
      <c r="DN1727">
        <v>0.1601157933473587</v>
      </c>
      <c r="DO1727">
        <v>1.0245354175567627</v>
      </c>
      <c r="DP1727">
        <v>4.7237696647644043</v>
      </c>
      <c r="DQ1727">
        <v>4.6528854370117187</v>
      </c>
      <c r="DR1727">
        <v>4.6678786277770996</v>
      </c>
      <c r="DS1727">
        <v>4.6648383140563965</v>
      </c>
      <c r="DT1727">
        <v>4.6237697601318359</v>
      </c>
      <c r="DU1727">
        <v>0.97918128967285156</v>
      </c>
      <c r="DV1727">
        <v>4.436931386590004E-2</v>
      </c>
      <c r="DW1727">
        <v>4.8626873642206192E-2</v>
      </c>
      <c r="DX1727">
        <v>4.2204331606626511E-2</v>
      </c>
      <c r="DY1727">
        <v>5.1112692803144455E-2</v>
      </c>
      <c r="DZ1727">
        <v>4.5337527990341187E-2</v>
      </c>
      <c r="EA1727">
        <v>0.50348460674285889</v>
      </c>
      <c r="EB1727">
        <v>0.49291831254959106</v>
      </c>
      <c r="EC1727">
        <v>0.49075230956077576</v>
      </c>
      <c r="ED1727">
        <v>0.48723039031028748</v>
      </c>
      <c r="EE1727">
        <v>0.4954247772693634</v>
      </c>
      <c r="EF1727">
        <v>0.49486812949180603</v>
      </c>
      <c r="EG1727">
        <v>0.50933623313903809</v>
      </c>
      <c r="EH1727">
        <v>0.53285598754882813</v>
      </c>
      <c r="EI1727">
        <v>0.54317969083786011</v>
      </c>
      <c r="EJ1727">
        <v>0.55045515298843384</v>
      </c>
      <c r="EK1727">
        <v>0.55303841829299927</v>
      </c>
      <c r="EL1727">
        <v>0.54696929454803467</v>
      </c>
      <c r="EM1727">
        <v>1.4296184778213501</v>
      </c>
      <c r="EN1727">
        <v>5.0442900657653809</v>
      </c>
      <c r="EO1727">
        <v>4.9682083129882812</v>
      </c>
      <c r="EP1727">
        <v>4.9835896492004395</v>
      </c>
      <c r="EQ1727">
        <v>4.9818706512451172</v>
      </c>
      <c r="ER1727">
        <v>4.9382338523864746</v>
      </c>
      <c r="ES1727">
        <v>1.3791664838790894</v>
      </c>
      <c r="ET1727">
        <v>0.22275802493095398</v>
      </c>
      <c r="EU1727">
        <v>0.22508881986141205</v>
      </c>
      <c r="EV1727">
        <v>0.20433810353279114</v>
      </c>
      <c r="EW1727">
        <v>0.20171919465065002</v>
      </c>
      <c r="EX1727">
        <v>0.18765315413475037</v>
      </c>
      <c r="EY1727">
        <v>66.752548217773437</v>
      </c>
      <c r="EZ1727">
        <v>65.374824523925781</v>
      </c>
      <c r="FA1727">
        <v>65.117683410644531</v>
      </c>
      <c r="FB1727">
        <v>64.750053405761719</v>
      </c>
      <c r="FC1727">
        <v>65.09521484375</v>
      </c>
      <c r="FD1727">
        <v>64.590827941894531</v>
      </c>
      <c r="FE1727">
        <v>64.609268188476562</v>
      </c>
      <c r="FF1727">
        <v>68.25</v>
      </c>
      <c r="FG1727">
        <v>71.792442321777344</v>
      </c>
      <c r="FH1727">
        <v>75.039466857910156</v>
      </c>
      <c r="FI1727">
        <v>79.231727600097656</v>
      </c>
      <c r="FJ1727">
        <v>81.777626037597656</v>
      </c>
      <c r="FK1727">
        <v>82.380340576171875</v>
      </c>
      <c r="FL1727">
        <v>83.22747802734375</v>
      </c>
      <c r="FM1727">
        <v>81.951164245605469</v>
      </c>
      <c r="FN1727">
        <v>82.45477294921875</v>
      </c>
      <c r="FO1727">
        <v>83.216880798339844</v>
      </c>
      <c r="FP1727">
        <v>81.583518981933594</v>
      </c>
      <c r="FQ1727">
        <v>79.781517028808594</v>
      </c>
      <c r="FR1727">
        <v>77.518295288085937</v>
      </c>
      <c r="FS1727">
        <v>74.508918762207031</v>
      </c>
      <c r="FT1727">
        <v>72.005332946777344</v>
      </c>
      <c r="FU1727">
        <v>70.864662170410156</v>
      </c>
      <c r="FV1727">
        <v>69.602775573730469</v>
      </c>
      <c r="FW1727">
        <v>81</v>
      </c>
      <c r="FX1727">
        <v>5.4568342864513397E-2</v>
      </c>
      <c r="FY1727">
        <v>1</v>
      </c>
    </row>
    <row r="1728" spans="1:181" x14ac:dyDescent="0.2">
      <c r="A1728" t="s">
        <v>243</v>
      </c>
      <c r="B1728" t="s">
        <v>239</v>
      </c>
      <c r="C1728" t="s">
        <v>214</v>
      </c>
      <c r="D1728" t="s">
        <v>38</v>
      </c>
      <c r="E1728">
        <v>2022</v>
      </c>
      <c r="F1728" t="s">
        <v>222</v>
      </c>
      <c r="G1728" t="s">
        <v>246</v>
      </c>
      <c r="H1728">
        <v>94</v>
      </c>
      <c r="K1728">
        <v>18.691919326782227</v>
      </c>
      <c r="L1728">
        <v>18.397724151611328</v>
      </c>
      <c r="M1728">
        <v>18.445337295532227</v>
      </c>
      <c r="N1728">
        <v>18.602783203125</v>
      </c>
      <c r="O1728">
        <v>19.026771545410156</v>
      </c>
      <c r="P1728">
        <v>19.752521514892578</v>
      </c>
      <c r="Q1728">
        <v>22.309972763061523</v>
      </c>
      <c r="R1728">
        <v>22.525230407714844</v>
      </c>
      <c r="S1728">
        <v>22.814191818237305</v>
      </c>
      <c r="T1728">
        <v>23.655834197998047</v>
      </c>
      <c r="U1728">
        <v>24.299589157104492</v>
      </c>
      <c r="V1728">
        <v>24.753700256347656</v>
      </c>
      <c r="W1728">
        <v>24.837688446044922</v>
      </c>
      <c r="X1728">
        <v>25.289268493652344</v>
      </c>
      <c r="Y1728">
        <v>25.247499465942383</v>
      </c>
      <c r="Z1728">
        <v>25.461471557617188</v>
      </c>
      <c r="AA1728">
        <v>25.528007507324219</v>
      </c>
      <c r="AB1728">
        <v>25.263769149780273</v>
      </c>
      <c r="AC1728">
        <v>24.764671325683594</v>
      </c>
      <c r="AD1728">
        <v>24.990341186523438</v>
      </c>
      <c r="AE1728">
        <v>24.523265838623047</v>
      </c>
      <c r="AF1728">
        <v>23.316925048828125</v>
      </c>
      <c r="AG1728">
        <v>20.694194793701172</v>
      </c>
      <c r="AH1728">
        <v>19.60209846496582</v>
      </c>
      <c r="AI1728">
        <v>-0.66203492879867554</v>
      </c>
      <c r="AJ1728">
        <v>-0.6505882740020752</v>
      </c>
      <c r="AK1728">
        <v>-0.64872533082962036</v>
      </c>
      <c r="AL1728">
        <v>-0.65158063173294067</v>
      </c>
      <c r="AM1728">
        <v>-0.65324193239212036</v>
      </c>
      <c r="AN1728">
        <v>-0.66119951009750366</v>
      </c>
      <c r="AO1728">
        <v>-0.70629674196243286</v>
      </c>
      <c r="AP1728">
        <v>-0.71713298559188843</v>
      </c>
      <c r="AQ1728">
        <v>-0.72755467891693115</v>
      </c>
      <c r="AR1728">
        <v>-0.74441713094711304</v>
      </c>
      <c r="AS1728">
        <v>-0.75751966238021851</v>
      </c>
      <c r="AT1728">
        <v>-0.76260477304458618</v>
      </c>
      <c r="AU1728">
        <v>5.8333832770586014E-2</v>
      </c>
      <c r="AV1728">
        <v>3.9592659473419189</v>
      </c>
      <c r="AW1728">
        <v>3.9007790088653564</v>
      </c>
      <c r="AX1728">
        <v>3.9148459434509277</v>
      </c>
      <c r="AY1728">
        <v>3.9086554050445557</v>
      </c>
      <c r="AZ1728">
        <v>3.8737108707427979</v>
      </c>
      <c r="BA1728">
        <v>2.5138920173048973E-2</v>
      </c>
      <c r="BB1728">
        <v>-0.38112235069274902</v>
      </c>
      <c r="BC1728">
        <v>-0.37226906418800354</v>
      </c>
      <c r="BD1728">
        <v>-0.34451615810394287</v>
      </c>
      <c r="BE1728">
        <v>-0.30811303853988647</v>
      </c>
      <c r="BF1728">
        <v>-0.29411283135414124</v>
      </c>
      <c r="BG1728">
        <v>-0.31773573160171509</v>
      </c>
      <c r="BH1728">
        <v>-0.31279182434082031</v>
      </c>
      <c r="BI1728">
        <v>-0.3121190071105957</v>
      </c>
      <c r="BJ1728">
        <v>-0.31517124176025391</v>
      </c>
      <c r="BK1728">
        <v>-0.31392112374305725</v>
      </c>
      <c r="BL1728">
        <v>-0.31969243288040161</v>
      </c>
      <c r="BM1728">
        <v>-0.34719383716583252</v>
      </c>
      <c r="BN1728">
        <v>-0.34788116812705994</v>
      </c>
      <c r="BO1728">
        <v>-0.35217458009719849</v>
      </c>
      <c r="BP1728">
        <v>-0.36190661787986755</v>
      </c>
      <c r="BQ1728">
        <v>-0.37037548422813416</v>
      </c>
      <c r="BR1728">
        <v>-0.3757513165473938</v>
      </c>
      <c r="BS1728">
        <v>0.46341687440872192</v>
      </c>
      <c r="BT1728">
        <v>4.2797865867614746</v>
      </c>
      <c r="BU1728">
        <v>4.2161016464233398</v>
      </c>
      <c r="BV1728">
        <v>4.2305569648742676</v>
      </c>
      <c r="BW1728">
        <v>4.2256875038146973</v>
      </c>
      <c r="BX1728">
        <v>4.1881752014160156</v>
      </c>
      <c r="BY1728">
        <v>0.42512416839599609</v>
      </c>
      <c r="BZ1728">
        <v>-0.20273363590240479</v>
      </c>
      <c r="CA1728">
        <v>-0.19580712914466858</v>
      </c>
      <c r="CB1728">
        <v>-0.18238238990306854</v>
      </c>
      <c r="CC1728">
        <v>-0.15750652551651001</v>
      </c>
      <c r="CD1728">
        <v>-0.15179720520973206</v>
      </c>
      <c r="CE1728">
        <v>-7.9275153577327728E-2</v>
      </c>
      <c r="CF1728">
        <v>-7.8834988176822662E-2</v>
      </c>
      <c r="CG1728">
        <v>-7.8986503183841705E-2</v>
      </c>
      <c r="CH1728">
        <v>-8.2175113260746002E-2</v>
      </c>
      <c r="CI1728">
        <v>-7.8908562660217285E-2</v>
      </c>
      <c r="CJ1728">
        <v>-8.3165675401687622E-2</v>
      </c>
      <c r="CK1728">
        <v>-9.8480246961116791E-2</v>
      </c>
      <c r="CL1728">
        <v>-9.2138499021530151E-2</v>
      </c>
      <c r="CM1728">
        <v>-9.2187494039535522E-2</v>
      </c>
      <c r="CN1728">
        <v>-9.6980996429920197E-2</v>
      </c>
      <c r="CO1728">
        <v>-0.10224062204360962</v>
      </c>
      <c r="CP1728">
        <v>-0.10781776160001755</v>
      </c>
      <c r="CQ1728">
        <v>0.7439761757850647</v>
      </c>
      <c r="CR1728">
        <v>4.5017781257629395</v>
      </c>
      <c r="CS1728">
        <v>4.4344935417175293</v>
      </c>
      <c r="CT1728">
        <v>4.4492177963256836</v>
      </c>
      <c r="CU1728">
        <v>4.4452629089355469</v>
      </c>
      <c r="CV1728">
        <v>4.4059724807739258</v>
      </c>
      <c r="CW1728">
        <v>0.70215272903442383</v>
      </c>
      <c r="CX1728">
        <v>-7.9182162880897522E-2</v>
      </c>
      <c r="CY1728">
        <v>-7.3590129613876343E-2</v>
      </c>
      <c r="CZ1728">
        <v>-7.0089027285575867E-2</v>
      </c>
      <c r="DA1728">
        <v>-5.3196914494037628E-2</v>
      </c>
      <c r="DB1728">
        <v>-5.3229838609695435E-2</v>
      </c>
      <c r="DC1728">
        <v>0.15918540954589844</v>
      </c>
      <c r="DD1728">
        <v>0.15512183308601379</v>
      </c>
      <c r="DE1728">
        <v>0.15414600074291229</v>
      </c>
      <c r="DF1728">
        <v>0.15082100033760071</v>
      </c>
      <c r="DG1728">
        <v>0.15610398352146149</v>
      </c>
      <c r="DH1728">
        <v>0.15336106717586517</v>
      </c>
      <c r="DI1728">
        <v>0.15023332834243774</v>
      </c>
      <c r="DJ1728">
        <v>0.16360417008399963</v>
      </c>
      <c r="DK1728">
        <v>0.16779960691928864</v>
      </c>
      <c r="DL1728">
        <v>0.16794462502002716</v>
      </c>
      <c r="DM1728">
        <v>0.16589425504207611</v>
      </c>
      <c r="DN1728">
        <v>0.1601157933473587</v>
      </c>
      <c r="DO1728">
        <v>1.0245354175567627</v>
      </c>
      <c r="DP1728">
        <v>4.7237696647644043</v>
      </c>
      <c r="DQ1728">
        <v>4.6528854370117187</v>
      </c>
      <c r="DR1728">
        <v>4.6678786277770996</v>
      </c>
      <c r="DS1728">
        <v>4.6648383140563965</v>
      </c>
      <c r="DT1728">
        <v>4.6237697601318359</v>
      </c>
      <c r="DU1728">
        <v>0.97918128967285156</v>
      </c>
      <c r="DV1728">
        <v>4.436931386590004E-2</v>
      </c>
      <c r="DW1728">
        <v>4.8626873642206192E-2</v>
      </c>
      <c r="DX1728">
        <v>4.2204331606626511E-2</v>
      </c>
      <c r="DY1728">
        <v>5.1112692803144455E-2</v>
      </c>
      <c r="DZ1728">
        <v>4.5337527990341187E-2</v>
      </c>
      <c r="EA1728">
        <v>0.50348460674285889</v>
      </c>
      <c r="EB1728">
        <v>0.49291831254959106</v>
      </c>
      <c r="EC1728">
        <v>0.49075230956077576</v>
      </c>
      <c r="ED1728">
        <v>0.48723039031028748</v>
      </c>
      <c r="EE1728">
        <v>0.4954247772693634</v>
      </c>
      <c r="EF1728">
        <v>0.49486812949180603</v>
      </c>
      <c r="EG1728">
        <v>0.50933623313903809</v>
      </c>
      <c r="EH1728">
        <v>0.53285598754882813</v>
      </c>
      <c r="EI1728">
        <v>0.54317969083786011</v>
      </c>
      <c r="EJ1728">
        <v>0.55045515298843384</v>
      </c>
      <c r="EK1728">
        <v>0.55303841829299927</v>
      </c>
      <c r="EL1728">
        <v>0.54696929454803467</v>
      </c>
      <c r="EM1728">
        <v>1.4296184778213501</v>
      </c>
      <c r="EN1728">
        <v>5.0442900657653809</v>
      </c>
      <c r="EO1728">
        <v>4.9682083129882812</v>
      </c>
      <c r="EP1728">
        <v>4.9835896492004395</v>
      </c>
      <c r="EQ1728">
        <v>4.9818706512451172</v>
      </c>
      <c r="ER1728">
        <v>4.9382338523864746</v>
      </c>
      <c r="ES1728">
        <v>1.3791664838790894</v>
      </c>
      <c r="ET1728">
        <v>0.22275802493095398</v>
      </c>
      <c r="EU1728">
        <v>0.22508881986141205</v>
      </c>
      <c r="EV1728">
        <v>0.20433810353279114</v>
      </c>
      <c r="EW1728">
        <v>0.20171919465065002</v>
      </c>
      <c r="EX1728">
        <v>0.18765315413475037</v>
      </c>
      <c r="EY1728">
        <v>66.752548217773437</v>
      </c>
      <c r="EZ1728">
        <v>65.374824523925781</v>
      </c>
      <c r="FA1728">
        <v>65.117683410644531</v>
      </c>
      <c r="FB1728">
        <v>64.750053405761719</v>
      </c>
      <c r="FC1728">
        <v>65.09521484375</v>
      </c>
      <c r="FD1728">
        <v>64.590827941894531</v>
      </c>
      <c r="FE1728">
        <v>64.609268188476562</v>
      </c>
      <c r="FF1728">
        <v>68.25</v>
      </c>
      <c r="FG1728">
        <v>71.792442321777344</v>
      </c>
      <c r="FH1728">
        <v>75.039466857910156</v>
      </c>
      <c r="FI1728">
        <v>79.231727600097656</v>
      </c>
      <c r="FJ1728">
        <v>81.777626037597656</v>
      </c>
      <c r="FK1728">
        <v>82.380340576171875</v>
      </c>
      <c r="FL1728">
        <v>83.22747802734375</v>
      </c>
      <c r="FM1728">
        <v>81.951164245605469</v>
      </c>
      <c r="FN1728">
        <v>82.45477294921875</v>
      </c>
      <c r="FO1728">
        <v>83.216880798339844</v>
      </c>
      <c r="FP1728">
        <v>81.583518981933594</v>
      </c>
      <c r="FQ1728">
        <v>79.781517028808594</v>
      </c>
      <c r="FR1728">
        <v>77.518295288085937</v>
      </c>
      <c r="FS1728">
        <v>74.508918762207031</v>
      </c>
      <c r="FT1728">
        <v>72.005332946777344</v>
      </c>
      <c r="FU1728">
        <v>70.864662170410156</v>
      </c>
      <c r="FV1728">
        <v>69.602775573730469</v>
      </c>
      <c r="FW1728">
        <v>81</v>
      </c>
      <c r="FX1728">
        <v>5.4568342864513397E-2</v>
      </c>
      <c r="FY1728">
        <v>1</v>
      </c>
    </row>
    <row r="1729" spans="1:181" x14ac:dyDescent="0.2">
      <c r="A1729" t="s">
        <v>243</v>
      </c>
      <c r="B1729" t="s">
        <v>239</v>
      </c>
      <c r="C1729" t="s">
        <v>214</v>
      </c>
      <c r="D1729" t="s">
        <v>38</v>
      </c>
      <c r="E1729">
        <v>2023</v>
      </c>
      <c r="F1729" t="s">
        <v>222</v>
      </c>
      <c r="G1729" t="s">
        <v>246</v>
      </c>
      <c r="H1729">
        <v>94</v>
      </c>
      <c r="K1729">
        <v>18.691919326782227</v>
      </c>
      <c r="L1729">
        <v>18.397724151611328</v>
      </c>
      <c r="M1729">
        <v>18.445337295532227</v>
      </c>
      <c r="N1729">
        <v>18.602783203125</v>
      </c>
      <c r="O1729">
        <v>19.026771545410156</v>
      </c>
      <c r="P1729">
        <v>19.752521514892578</v>
      </c>
      <c r="Q1729">
        <v>22.309972763061523</v>
      </c>
      <c r="R1729">
        <v>22.525230407714844</v>
      </c>
      <c r="S1729">
        <v>22.814191818237305</v>
      </c>
      <c r="T1729">
        <v>23.655834197998047</v>
      </c>
      <c r="U1729">
        <v>24.299589157104492</v>
      </c>
      <c r="V1729">
        <v>24.753700256347656</v>
      </c>
      <c r="W1729">
        <v>24.837688446044922</v>
      </c>
      <c r="X1729">
        <v>25.289268493652344</v>
      </c>
      <c r="Y1729">
        <v>25.247499465942383</v>
      </c>
      <c r="Z1729">
        <v>25.461471557617188</v>
      </c>
      <c r="AA1729">
        <v>25.528007507324219</v>
      </c>
      <c r="AB1729">
        <v>25.263769149780273</v>
      </c>
      <c r="AC1729">
        <v>24.764671325683594</v>
      </c>
      <c r="AD1729">
        <v>24.990341186523438</v>
      </c>
      <c r="AE1729">
        <v>24.523265838623047</v>
      </c>
      <c r="AF1729">
        <v>23.316925048828125</v>
      </c>
      <c r="AG1729">
        <v>20.694194793701172</v>
      </c>
      <c r="AH1729">
        <v>19.60209846496582</v>
      </c>
      <c r="AI1729">
        <v>-0.66203492879867554</v>
      </c>
      <c r="AJ1729">
        <v>-0.6505882740020752</v>
      </c>
      <c r="AK1729">
        <v>-0.64872533082962036</v>
      </c>
      <c r="AL1729">
        <v>-0.65158063173294067</v>
      </c>
      <c r="AM1729">
        <v>-0.65324193239212036</v>
      </c>
      <c r="AN1729">
        <v>-0.66119951009750366</v>
      </c>
      <c r="AO1729">
        <v>-0.70629674196243286</v>
      </c>
      <c r="AP1729">
        <v>-0.71713298559188843</v>
      </c>
      <c r="AQ1729">
        <v>-0.72755467891693115</v>
      </c>
      <c r="AR1729">
        <v>-0.74441713094711304</v>
      </c>
      <c r="AS1729">
        <v>-0.75751966238021851</v>
      </c>
      <c r="AT1729">
        <v>-0.76260477304458618</v>
      </c>
      <c r="AU1729">
        <v>5.8333832770586014E-2</v>
      </c>
      <c r="AV1729">
        <v>3.9592659473419189</v>
      </c>
      <c r="AW1729">
        <v>3.9007790088653564</v>
      </c>
      <c r="AX1729">
        <v>3.9148459434509277</v>
      </c>
      <c r="AY1729">
        <v>3.9086554050445557</v>
      </c>
      <c r="AZ1729">
        <v>3.8737108707427979</v>
      </c>
      <c r="BA1729">
        <v>2.5138920173048973E-2</v>
      </c>
      <c r="BB1729">
        <v>-0.38112235069274902</v>
      </c>
      <c r="BC1729">
        <v>-0.37226906418800354</v>
      </c>
      <c r="BD1729">
        <v>-0.34451615810394287</v>
      </c>
      <c r="BE1729">
        <v>-0.30811303853988647</v>
      </c>
      <c r="BF1729">
        <v>-0.29411283135414124</v>
      </c>
      <c r="BG1729">
        <v>-0.31773573160171509</v>
      </c>
      <c r="BH1729">
        <v>-0.31279182434082031</v>
      </c>
      <c r="BI1729">
        <v>-0.3121190071105957</v>
      </c>
      <c r="BJ1729">
        <v>-0.31517124176025391</v>
      </c>
      <c r="BK1729">
        <v>-0.31392112374305725</v>
      </c>
      <c r="BL1729">
        <v>-0.31969243288040161</v>
      </c>
      <c r="BM1729">
        <v>-0.34719383716583252</v>
      </c>
      <c r="BN1729">
        <v>-0.34788116812705994</v>
      </c>
      <c r="BO1729">
        <v>-0.35217458009719849</v>
      </c>
      <c r="BP1729">
        <v>-0.36190661787986755</v>
      </c>
      <c r="BQ1729">
        <v>-0.37037548422813416</v>
      </c>
      <c r="BR1729">
        <v>-0.3757513165473938</v>
      </c>
      <c r="BS1729">
        <v>0.46341687440872192</v>
      </c>
      <c r="BT1729">
        <v>4.2797865867614746</v>
      </c>
      <c r="BU1729">
        <v>4.2161016464233398</v>
      </c>
      <c r="BV1729">
        <v>4.2305569648742676</v>
      </c>
      <c r="BW1729">
        <v>4.2256875038146973</v>
      </c>
      <c r="BX1729">
        <v>4.1881752014160156</v>
      </c>
      <c r="BY1729">
        <v>0.42512416839599609</v>
      </c>
      <c r="BZ1729">
        <v>-0.20273363590240479</v>
      </c>
      <c r="CA1729">
        <v>-0.19580712914466858</v>
      </c>
      <c r="CB1729">
        <v>-0.18238238990306854</v>
      </c>
      <c r="CC1729">
        <v>-0.15750652551651001</v>
      </c>
      <c r="CD1729">
        <v>-0.15179720520973206</v>
      </c>
      <c r="CE1729">
        <v>-7.9275153577327728E-2</v>
      </c>
      <c r="CF1729">
        <v>-7.8834988176822662E-2</v>
      </c>
      <c r="CG1729">
        <v>-7.8986503183841705E-2</v>
      </c>
      <c r="CH1729">
        <v>-8.2175113260746002E-2</v>
      </c>
      <c r="CI1729">
        <v>-7.8908562660217285E-2</v>
      </c>
      <c r="CJ1729">
        <v>-8.3165675401687622E-2</v>
      </c>
      <c r="CK1729">
        <v>-9.8480246961116791E-2</v>
      </c>
      <c r="CL1729">
        <v>-9.2138499021530151E-2</v>
      </c>
      <c r="CM1729">
        <v>-9.2187494039535522E-2</v>
      </c>
      <c r="CN1729">
        <v>-9.6980996429920197E-2</v>
      </c>
      <c r="CO1729">
        <v>-0.10224062204360962</v>
      </c>
      <c r="CP1729">
        <v>-0.10781776160001755</v>
      </c>
      <c r="CQ1729">
        <v>0.7439761757850647</v>
      </c>
      <c r="CR1729">
        <v>4.5017781257629395</v>
      </c>
      <c r="CS1729">
        <v>4.4344935417175293</v>
      </c>
      <c r="CT1729">
        <v>4.4492177963256836</v>
      </c>
      <c r="CU1729">
        <v>4.4452629089355469</v>
      </c>
      <c r="CV1729">
        <v>4.4059724807739258</v>
      </c>
      <c r="CW1729">
        <v>0.70215272903442383</v>
      </c>
      <c r="CX1729">
        <v>-7.9182162880897522E-2</v>
      </c>
      <c r="CY1729">
        <v>-7.3590129613876343E-2</v>
      </c>
      <c r="CZ1729">
        <v>-7.0089027285575867E-2</v>
      </c>
      <c r="DA1729">
        <v>-5.3196914494037628E-2</v>
      </c>
      <c r="DB1729">
        <v>-5.3229838609695435E-2</v>
      </c>
      <c r="DC1729">
        <v>0.15918540954589844</v>
      </c>
      <c r="DD1729">
        <v>0.15512183308601379</v>
      </c>
      <c r="DE1729">
        <v>0.15414600074291229</v>
      </c>
      <c r="DF1729">
        <v>0.15082100033760071</v>
      </c>
      <c r="DG1729">
        <v>0.15610398352146149</v>
      </c>
      <c r="DH1729">
        <v>0.15336106717586517</v>
      </c>
      <c r="DI1729">
        <v>0.15023332834243774</v>
      </c>
      <c r="DJ1729">
        <v>0.16360417008399963</v>
      </c>
      <c r="DK1729">
        <v>0.16779960691928864</v>
      </c>
      <c r="DL1729">
        <v>0.16794462502002716</v>
      </c>
      <c r="DM1729">
        <v>0.16589425504207611</v>
      </c>
      <c r="DN1729">
        <v>0.1601157933473587</v>
      </c>
      <c r="DO1729">
        <v>1.0245354175567627</v>
      </c>
      <c r="DP1729">
        <v>4.7237696647644043</v>
      </c>
      <c r="DQ1729">
        <v>4.6528854370117187</v>
      </c>
      <c r="DR1729">
        <v>4.6678786277770996</v>
      </c>
      <c r="DS1729">
        <v>4.6648383140563965</v>
      </c>
      <c r="DT1729">
        <v>4.6237697601318359</v>
      </c>
      <c r="DU1729">
        <v>0.97918128967285156</v>
      </c>
      <c r="DV1729">
        <v>4.436931386590004E-2</v>
      </c>
      <c r="DW1729">
        <v>4.8626873642206192E-2</v>
      </c>
      <c r="DX1729">
        <v>4.2204331606626511E-2</v>
      </c>
      <c r="DY1729">
        <v>5.1112692803144455E-2</v>
      </c>
      <c r="DZ1729">
        <v>4.5337527990341187E-2</v>
      </c>
      <c r="EA1729">
        <v>0.50348460674285889</v>
      </c>
      <c r="EB1729">
        <v>0.49291831254959106</v>
      </c>
      <c r="EC1729">
        <v>0.49075230956077576</v>
      </c>
      <c r="ED1729">
        <v>0.48723039031028748</v>
      </c>
      <c r="EE1729">
        <v>0.4954247772693634</v>
      </c>
      <c r="EF1729">
        <v>0.49486812949180603</v>
      </c>
      <c r="EG1729">
        <v>0.50933623313903809</v>
      </c>
      <c r="EH1729">
        <v>0.53285598754882813</v>
      </c>
      <c r="EI1729">
        <v>0.54317969083786011</v>
      </c>
      <c r="EJ1729">
        <v>0.55045515298843384</v>
      </c>
      <c r="EK1729">
        <v>0.55303841829299927</v>
      </c>
      <c r="EL1729">
        <v>0.54696929454803467</v>
      </c>
      <c r="EM1729">
        <v>1.4296184778213501</v>
      </c>
      <c r="EN1729">
        <v>5.0442900657653809</v>
      </c>
      <c r="EO1729">
        <v>4.9682083129882812</v>
      </c>
      <c r="EP1729">
        <v>4.9835896492004395</v>
      </c>
      <c r="EQ1729">
        <v>4.9818706512451172</v>
      </c>
      <c r="ER1729">
        <v>4.9382338523864746</v>
      </c>
      <c r="ES1729">
        <v>1.3791664838790894</v>
      </c>
      <c r="ET1729">
        <v>0.22275802493095398</v>
      </c>
      <c r="EU1729">
        <v>0.22508881986141205</v>
      </c>
      <c r="EV1729">
        <v>0.20433810353279114</v>
      </c>
      <c r="EW1729">
        <v>0.20171919465065002</v>
      </c>
      <c r="EX1729">
        <v>0.18765315413475037</v>
      </c>
      <c r="EY1729">
        <v>66.752548217773437</v>
      </c>
      <c r="EZ1729">
        <v>65.374824523925781</v>
      </c>
      <c r="FA1729">
        <v>65.117683410644531</v>
      </c>
      <c r="FB1729">
        <v>64.750053405761719</v>
      </c>
      <c r="FC1729">
        <v>65.09521484375</v>
      </c>
      <c r="FD1729">
        <v>64.590827941894531</v>
      </c>
      <c r="FE1729">
        <v>64.609268188476562</v>
      </c>
      <c r="FF1729">
        <v>68.25</v>
      </c>
      <c r="FG1729">
        <v>71.792442321777344</v>
      </c>
      <c r="FH1729">
        <v>75.039466857910156</v>
      </c>
      <c r="FI1729">
        <v>79.231727600097656</v>
      </c>
      <c r="FJ1729">
        <v>81.777626037597656</v>
      </c>
      <c r="FK1729">
        <v>82.380340576171875</v>
      </c>
      <c r="FL1729">
        <v>83.22747802734375</v>
      </c>
      <c r="FM1729">
        <v>81.951164245605469</v>
      </c>
      <c r="FN1729">
        <v>82.45477294921875</v>
      </c>
      <c r="FO1729">
        <v>83.216880798339844</v>
      </c>
      <c r="FP1729">
        <v>81.583518981933594</v>
      </c>
      <c r="FQ1729">
        <v>79.781517028808594</v>
      </c>
      <c r="FR1729">
        <v>77.518295288085937</v>
      </c>
      <c r="FS1729">
        <v>74.508918762207031</v>
      </c>
      <c r="FT1729">
        <v>72.005332946777344</v>
      </c>
      <c r="FU1729">
        <v>70.864662170410156</v>
      </c>
      <c r="FV1729">
        <v>69.602775573730469</v>
      </c>
      <c r="FW1729">
        <v>81</v>
      </c>
      <c r="FX1729">
        <v>5.4568342864513397E-2</v>
      </c>
      <c r="FY1729">
        <v>1</v>
      </c>
    </row>
    <row r="1730" spans="1:181" x14ac:dyDescent="0.2">
      <c r="A1730" t="s">
        <v>243</v>
      </c>
      <c r="B1730" t="s">
        <v>239</v>
      </c>
      <c r="C1730" t="s">
        <v>214</v>
      </c>
      <c r="D1730" t="s">
        <v>38</v>
      </c>
      <c r="E1730">
        <v>2024</v>
      </c>
      <c r="F1730" t="s">
        <v>222</v>
      </c>
      <c r="G1730" t="s">
        <v>246</v>
      </c>
      <c r="H1730">
        <v>94</v>
      </c>
      <c r="K1730">
        <v>18.691919326782227</v>
      </c>
      <c r="L1730">
        <v>18.397724151611328</v>
      </c>
      <c r="M1730">
        <v>18.445337295532227</v>
      </c>
      <c r="N1730">
        <v>18.602783203125</v>
      </c>
      <c r="O1730">
        <v>19.026771545410156</v>
      </c>
      <c r="P1730">
        <v>19.752521514892578</v>
      </c>
      <c r="Q1730">
        <v>22.309972763061523</v>
      </c>
      <c r="R1730">
        <v>22.525230407714844</v>
      </c>
      <c r="S1730">
        <v>22.814191818237305</v>
      </c>
      <c r="T1730">
        <v>23.655834197998047</v>
      </c>
      <c r="U1730">
        <v>24.299589157104492</v>
      </c>
      <c r="V1730">
        <v>24.753700256347656</v>
      </c>
      <c r="W1730">
        <v>24.837688446044922</v>
      </c>
      <c r="X1730">
        <v>25.289268493652344</v>
      </c>
      <c r="Y1730">
        <v>25.247499465942383</v>
      </c>
      <c r="Z1730">
        <v>25.461471557617188</v>
      </c>
      <c r="AA1730">
        <v>25.528007507324219</v>
      </c>
      <c r="AB1730">
        <v>25.263769149780273</v>
      </c>
      <c r="AC1730">
        <v>24.764671325683594</v>
      </c>
      <c r="AD1730">
        <v>24.990341186523438</v>
      </c>
      <c r="AE1730">
        <v>24.523265838623047</v>
      </c>
      <c r="AF1730">
        <v>23.316925048828125</v>
      </c>
      <c r="AG1730">
        <v>20.694194793701172</v>
      </c>
      <c r="AH1730">
        <v>19.60209846496582</v>
      </c>
      <c r="AI1730">
        <v>-0.66203492879867554</v>
      </c>
      <c r="AJ1730">
        <v>-0.6505882740020752</v>
      </c>
      <c r="AK1730">
        <v>-0.64872533082962036</v>
      </c>
      <c r="AL1730">
        <v>-0.65158063173294067</v>
      </c>
      <c r="AM1730">
        <v>-0.65324193239212036</v>
      </c>
      <c r="AN1730">
        <v>-0.66119951009750366</v>
      </c>
      <c r="AO1730">
        <v>-0.70629674196243286</v>
      </c>
      <c r="AP1730">
        <v>-0.71713298559188843</v>
      </c>
      <c r="AQ1730">
        <v>-0.72755467891693115</v>
      </c>
      <c r="AR1730">
        <v>-0.74441713094711304</v>
      </c>
      <c r="AS1730">
        <v>-0.75751966238021851</v>
      </c>
      <c r="AT1730">
        <v>-0.76260477304458618</v>
      </c>
      <c r="AU1730">
        <v>5.8333832770586014E-2</v>
      </c>
      <c r="AV1730">
        <v>3.9592659473419189</v>
      </c>
      <c r="AW1730">
        <v>3.9007790088653564</v>
      </c>
      <c r="AX1730">
        <v>3.9148459434509277</v>
      </c>
      <c r="AY1730">
        <v>3.9086554050445557</v>
      </c>
      <c r="AZ1730">
        <v>3.8737108707427979</v>
      </c>
      <c r="BA1730">
        <v>2.5138920173048973E-2</v>
      </c>
      <c r="BB1730">
        <v>-0.38112235069274902</v>
      </c>
      <c r="BC1730">
        <v>-0.37226906418800354</v>
      </c>
      <c r="BD1730">
        <v>-0.34451615810394287</v>
      </c>
      <c r="BE1730">
        <v>-0.30811303853988647</v>
      </c>
      <c r="BF1730">
        <v>-0.29411283135414124</v>
      </c>
      <c r="BG1730">
        <v>-0.31773573160171509</v>
      </c>
      <c r="BH1730">
        <v>-0.31279182434082031</v>
      </c>
      <c r="BI1730">
        <v>-0.3121190071105957</v>
      </c>
      <c r="BJ1730">
        <v>-0.31517124176025391</v>
      </c>
      <c r="BK1730">
        <v>-0.31392112374305725</v>
      </c>
      <c r="BL1730">
        <v>-0.31969243288040161</v>
      </c>
      <c r="BM1730">
        <v>-0.34719383716583252</v>
      </c>
      <c r="BN1730">
        <v>-0.34788116812705994</v>
      </c>
      <c r="BO1730">
        <v>-0.35217458009719849</v>
      </c>
      <c r="BP1730">
        <v>-0.36190661787986755</v>
      </c>
      <c r="BQ1730">
        <v>-0.37037548422813416</v>
      </c>
      <c r="BR1730">
        <v>-0.3757513165473938</v>
      </c>
      <c r="BS1730">
        <v>0.46341687440872192</v>
      </c>
      <c r="BT1730">
        <v>4.2797865867614746</v>
      </c>
      <c r="BU1730">
        <v>4.2161016464233398</v>
      </c>
      <c r="BV1730">
        <v>4.2305569648742676</v>
      </c>
      <c r="BW1730">
        <v>4.2256875038146973</v>
      </c>
      <c r="BX1730">
        <v>4.1881752014160156</v>
      </c>
      <c r="BY1730">
        <v>0.42512416839599609</v>
      </c>
      <c r="BZ1730">
        <v>-0.20273363590240479</v>
      </c>
      <c r="CA1730">
        <v>-0.19580712914466858</v>
      </c>
      <c r="CB1730">
        <v>-0.18238238990306854</v>
      </c>
      <c r="CC1730">
        <v>-0.15750652551651001</v>
      </c>
      <c r="CD1730">
        <v>-0.15179720520973206</v>
      </c>
      <c r="CE1730">
        <v>-7.9275153577327728E-2</v>
      </c>
      <c r="CF1730">
        <v>-7.8834988176822662E-2</v>
      </c>
      <c r="CG1730">
        <v>-7.8986503183841705E-2</v>
      </c>
      <c r="CH1730">
        <v>-8.2175113260746002E-2</v>
      </c>
      <c r="CI1730">
        <v>-7.8908562660217285E-2</v>
      </c>
      <c r="CJ1730">
        <v>-8.3165675401687622E-2</v>
      </c>
      <c r="CK1730">
        <v>-9.8480246961116791E-2</v>
      </c>
      <c r="CL1730">
        <v>-9.2138499021530151E-2</v>
      </c>
      <c r="CM1730">
        <v>-9.2187494039535522E-2</v>
      </c>
      <c r="CN1730">
        <v>-9.6980996429920197E-2</v>
      </c>
      <c r="CO1730">
        <v>-0.10224062204360962</v>
      </c>
      <c r="CP1730">
        <v>-0.10781776160001755</v>
      </c>
      <c r="CQ1730">
        <v>0.7439761757850647</v>
      </c>
      <c r="CR1730">
        <v>4.5017781257629395</v>
      </c>
      <c r="CS1730">
        <v>4.4344935417175293</v>
      </c>
      <c r="CT1730">
        <v>4.4492177963256836</v>
      </c>
      <c r="CU1730">
        <v>4.4452629089355469</v>
      </c>
      <c r="CV1730">
        <v>4.4059724807739258</v>
      </c>
      <c r="CW1730">
        <v>0.70215272903442383</v>
      </c>
      <c r="CX1730">
        <v>-7.9182162880897522E-2</v>
      </c>
      <c r="CY1730">
        <v>-7.3590129613876343E-2</v>
      </c>
      <c r="CZ1730">
        <v>-7.0089027285575867E-2</v>
      </c>
      <c r="DA1730">
        <v>-5.3196914494037628E-2</v>
      </c>
      <c r="DB1730">
        <v>-5.3229838609695435E-2</v>
      </c>
      <c r="DC1730">
        <v>0.15918540954589844</v>
      </c>
      <c r="DD1730">
        <v>0.15512183308601379</v>
      </c>
      <c r="DE1730">
        <v>0.15414600074291229</v>
      </c>
      <c r="DF1730">
        <v>0.15082100033760071</v>
      </c>
      <c r="DG1730">
        <v>0.15610398352146149</v>
      </c>
      <c r="DH1730">
        <v>0.15336106717586517</v>
      </c>
      <c r="DI1730">
        <v>0.15023332834243774</v>
      </c>
      <c r="DJ1730">
        <v>0.16360417008399963</v>
      </c>
      <c r="DK1730">
        <v>0.16779960691928864</v>
      </c>
      <c r="DL1730">
        <v>0.16794462502002716</v>
      </c>
      <c r="DM1730">
        <v>0.16589425504207611</v>
      </c>
      <c r="DN1730">
        <v>0.1601157933473587</v>
      </c>
      <c r="DO1730">
        <v>1.0245354175567627</v>
      </c>
      <c r="DP1730">
        <v>4.7237696647644043</v>
      </c>
      <c r="DQ1730">
        <v>4.6528854370117187</v>
      </c>
      <c r="DR1730">
        <v>4.6678786277770996</v>
      </c>
      <c r="DS1730">
        <v>4.6648383140563965</v>
      </c>
      <c r="DT1730">
        <v>4.6237697601318359</v>
      </c>
      <c r="DU1730">
        <v>0.97918128967285156</v>
      </c>
      <c r="DV1730">
        <v>4.436931386590004E-2</v>
      </c>
      <c r="DW1730">
        <v>4.8626873642206192E-2</v>
      </c>
      <c r="DX1730">
        <v>4.2204331606626511E-2</v>
      </c>
      <c r="DY1730">
        <v>5.1112692803144455E-2</v>
      </c>
      <c r="DZ1730">
        <v>4.5337527990341187E-2</v>
      </c>
      <c r="EA1730">
        <v>0.50348460674285889</v>
      </c>
      <c r="EB1730">
        <v>0.49291831254959106</v>
      </c>
      <c r="EC1730">
        <v>0.49075230956077576</v>
      </c>
      <c r="ED1730">
        <v>0.48723039031028748</v>
      </c>
      <c r="EE1730">
        <v>0.4954247772693634</v>
      </c>
      <c r="EF1730">
        <v>0.49486812949180603</v>
      </c>
      <c r="EG1730">
        <v>0.50933623313903809</v>
      </c>
      <c r="EH1730">
        <v>0.53285598754882813</v>
      </c>
      <c r="EI1730">
        <v>0.54317969083786011</v>
      </c>
      <c r="EJ1730">
        <v>0.55045515298843384</v>
      </c>
      <c r="EK1730">
        <v>0.55303841829299927</v>
      </c>
      <c r="EL1730">
        <v>0.54696929454803467</v>
      </c>
      <c r="EM1730">
        <v>1.4296184778213501</v>
      </c>
      <c r="EN1730">
        <v>5.0442900657653809</v>
      </c>
      <c r="EO1730">
        <v>4.9682083129882812</v>
      </c>
      <c r="EP1730">
        <v>4.9835896492004395</v>
      </c>
      <c r="EQ1730">
        <v>4.9818706512451172</v>
      </c>
      <c r="ER1730">
        <v>4.9382338523864746</v>
      </c>
      <c r="ES1730">
        <v>1.3791664838790894</v>
      </c>
      <c r="ET1730">
        <v>0.22275802493095398</v>
      </c>
      <c r="EU1730">
        <v>0.22508881986141205</v>
      </c>
      <c r="EV1730">
        <v>0.20433810353279114</v>
      </c>
      <c r="EW1730">
        <v>0.20171919465065002</v>
      </c>
      <c r="EX1730">
        <v>0.18765315413475037</v>
      </c>
      <c r="EY1730">
        <v>66.752548217773437</v>
      </c>
      <c r="EZ1730">
        <v>65.374824523925781</v>
      </c>
      <c r="FA1730">
        <v>65.117683410644531</v>
      </c>
      <c r="FB1730">
        <v>64.750053405761719</v>
      </c>
      <c r="FC1730">
        <v>65.09521484375</v>
      </c>
      <c r="FD1730">
        <v>64.590827941894531</v>
      </c>
      <c r="FE1730">
        <v>64.609268188476562</v>
      </c>
      <c r="FF1730">
        <v>68.25</v>
      </c>
      <c r="FG1730">
        <v>71.792442321777344</v>
      </c>
      <c r="FH1730">
        <v>75.039466857910156</v>
      </c>
      <c r="FI1730">
        <v>79.231727600097656</v>
      </c>
      <c r="FJ1730">
        <v>81.777626037597656</v>
      </c>
      <c r="FK1730">
        <v>82.380340576171875</v>
      </c>
      <c r="FL1730">
        <v>83.22747802734375</v>
      </c>
      <c r="FM1730">
        <v>81.951164245605469</v>
      </c>
      <c r="FN1730">
        <v>82.45477294921875</v>
      </c>
      <c r="FO1730">
        <v>83.216880798339844</v>
      </c>
      <c r="FP1730">
        <v>81.583518981933594</v>
      </c>
      <c r="FQ1730">
        <v>79.781517028808594</v>
      </c>
      <c r="FR1730">
        <v>77.518295288085937</v>
      </c>
      <c r="FS1730">
        <v>74.508918762207031</v>
      </c>
      <c r="FT1730">
        <v>72.005332946777344</v>
      </c>
      <c r="FU1730">
        <v>70.864662170410156</v>
      </c>
      <c r="FV1730">
        <v>69.602775573730469</v>
      </c>
      <c r="FW1730">
        <v>81</v>
      </c>
      <c r="FX1730">
        <v>5.4568342864513397E-2</v>
      </c>
      <c r="FY1730">
        <v>1</v>
      </c>
    </row>
    <row r="1731" spans="1:181" x14ac:dyDescent="0.2">
      <c r="A1731" t="s">
        <v>243</v>
      </c>
      <c r="B1731" t="s">
        <v>239</v>
      </c>
      <c r="C1731" t="s">
        <v>214</v>
      </c>
      <c r="D1731" t="s">
        <v>38</v>
      </c>
      <c r="E1731">
        <v>2025</v>
      </c>
      <c r="F1731" t="s">
        <v>222</v>
      </c>
      <c r="G1731" t="s">
        <v>246</v>
      </c>
      <c r="H1731">
        <v>94</v>
      </c>
      <c r="K1731">
        <v>18.691919326782227</v>
      </c>
      <c r="L1731">
        <v>18.397724151611328</v>
      </c>
      <c r="M1731">
        <v>18.445337295532227</v>
      </c>
      <c r="N1731">
        <v>18.602783203125</v>
      </c>
      <c r="O1731">
        <v>19.026771545410156</v>
      </c>
      <c r="P1731">
        <v>19.752521514892578</v>
      </c>
      <c r="Q1731">
        <v>22.309972763061523</v>
      </c>
      <c r="R1731">
        <v>22.525230407714844</v>
      </c>
      <c r="S1731">
        <v>22.814191818237305</v>
      </c>
      <c r="T1731">
        <v>23.655834197998047</v>
      </c>
      <c r="U1731">
        <v>24.299589157104492</v>
      </c>
      <c r="V1731">
        <v>24.753700256347656</v>
      </c>
      <c r="W1731">
        <v>24.837688446044922</v>
      </c>
      <c r="X1731">
        <v>25.289268493652344</v>
      </c>
      <c r="Y1731">
        <v>25.247499465942383</v>
      </c>
      <c r="Z1731">
        <v>25.461471557617188</v>
      </c>
      <c r="AA1731">
        <v>25.528007507324219</v>
      </c>
      <c r="AB1731">
        <v>25.263769149780273</v>
      </c>
      <c r="AC1731">
        <v>24.764671325683594</v>
      </c>
      <c r="AD1731">
        <v>24.990341186523438</v>
      </c>
      <c r="AE1731">
        <v>24.523265838623047</v>
      </c>
      <c r="AF1731">
        <v>23.316925048828125</v>
      </c>
      <c r="AG1731">
        <v>20.694194793701172</v>
      </c>
      <c r="AH1731">
        <v>19.60209846496582</v>
      </c>
      <c r="AI1731">
        <v>-0.66203492879867554</v>
      </c>
      <c r="AJ1731">
        <v>-0.6505882740020752</v>
      </c>
      <c r="AK1731">
        <v>-0.64872533082962036</v>
      </c>
      <c r="AL1731">
        <v>-0.65158063173294067</v>
      </c>
      <c r="AM1731">
        <v>-0.65324193239212036</v>
      </c>
      <c r="AN1731">
        <v>-0.66119951009750366</v>
      </c>
      <c r="AO1731">
        <v>-0.70629674196243286</v>
      </c>
      <c r="AP1731">
        <v>-0.71713298559188843</v>
      </c>
      <c r="AQ1731">
        <v>-0.72755467891693115</v>
      </c>
      <c r="AR1731">
        <v>-0.74441713094711304</v>
      </c>
      <c r="AS1731">
        <v>-0.75751966238021851</v>
      </c>
      <c r="AT1731">
        <v>-0.76260477304458618</v>
      </c>
      <c r="AU1731">
        <v>5.8333832770586014E-2</v>
      </c>
      <c r="AV1731">
        <v>3.9592659473419189</v>
      </c>
      <c r="AW1731">
        <v>3.9007790088653564</v>
      </c>
      <c r="AX1731">
        <v>3.9148459434509277</v>
      </c>
      <c r="AY1731">
        <v>3.9086554050445557</v>
      </c>
      <c r="AZ1731">
        <v>3.8737108707427979</v>
      </c>
      <c r="BA1731">
        <v>2.5138920173048973E-2</v>
      </c>
      <c r="BB1731">
        <v>-0.38112235069274902</v>
      </c>
      <c r="BC1731">
        <v>-0.37226906418800354</v>
      </c>
      <c r="BD1731">
        <v>-0.34451615810394287</v>
      </c>
      <c r="BE1731">
        <v>-0.30811303853988647</v>
      </c>
      <c r="BF1731">
        <v>-0.29411283135414124</v>
      </c>
      <c r="BG1731">
        <v>-0.31773573160171509</v>
      </c>
      <c r="BH1731">
        <v>-0.31279182434082031</v>
      </c>
      <c r="BI1731">
        <v>-0.3121190071105957</v>
      </c>
      <c r="BJ1731">
        <v>-0.31517124176025391</v>
      </c>
      <c r="BK1731">
        <v>-0.31392112374305725</v>
      </c>
      <c r="BL1731">
        <v>-0.31969243288040161</v>
      </c>
      <c r="BM1731">
        <v>-0.34719383716583252</v>
      </c>
      <c r="BN1731">
        <v>-0.34788116812705994</v>
      </c>
      <c r="BO1731">
        <v>-0.35217458009719849</v>
      </c>
      <c r="BP1731">
        <v>-0.36190661787986755</v>
      </c>
      <c r="BQ1731">
        <v>-0.37037548422813416</v>
      </c>
      <c r="BR1731">
        <v>-0.3757513165473938</v>
      </c>
      <c r="BS1731">
        <v>0.46341687440872192</v>
      </c>
      <c r="BT1731">
        <v>4.2797865867614746</v>
      </c>
      <c r="BU1731">
        <v>4.2161016464233398</v>
      </c>
      <c r="BV1731">
        <v>4.2305569648742676</v>
      </c>
      <c r="BW1731">
        <v>4.2256875038146973</v>
      </c>
      <c r="BX1731">
        <v>4.1881752014160156</v>
      </c>
      <c r="BY1731">
        <v>0.42512416839599609</v>
      </c>
      <c r="BZ1731">
        <v>-0.20273363590240479</v>
      </c>
      <c r="CA1731">
        <v>-0.19580712914466858</v>
      </c>
      <c r="CB1731">
        <v>-0.18238238990306854</v>
      </c>
      <c r="CC1731">
        <v>-0.15750652551651001</v>
      </c>
      <c r="CD1731">
        <v>-0.15179720520973206</v>
      </c>
      <c r="CE1731">
        <v>-7.9275153577327728E-2</v>
      </c>
      <c r="CF1731">
        <v>-7.8834988176822662E-2</v>
      </c>
      <c r="CG1731">
        <v>-7.8986503183841705E-2</v>
      </c>
      <c r="CH1731">
        <v>-8.2175113260746002E-2</v>
      </c>
      <c r="CI1731">
        <v>-7.8908562660217285E-2</v>
      </c>
      <c r="CJ1731">
        <v>-8.3165675401687622E-2</v>
      </c>
      <c r="CK1731">
        <v>-9.8480246961116791E-2</v>
      </c>
      <c r="CL1731">
        <v>-9.2138499021530151E-2</v>
      </c>
      <c r="CM1731">
        <v>-9.2187494039535522E-2</v>
      </c>
      <c r="CN1731">
        <v>-9.6980996429920197E-2</v>
      </c>
      <c r="CO1731">
        <v>-0.10224062204360962</v>
      </c>
      <c r="CP1731">
        <v>-0.10781776160001755</v>
      </c>
      <c r="CQ1731">
        <v>0.7439761757850647</v>
      </c>
      <c r="CR1731">
        <v>4.5017781257629395</v>
      </c>
      <c r="CS1731">
        <v>4.4344935417175293</v>
      </c>
      <c r="CT1731">
        <v>4.4492177963256836</v>
      </c>
      <c r="CU1731">
        <v>4.4452629089355469</v>
      </c>
      <c r="CV1731">
        <v>4.4059724807739258</v>
      </c>
      <c r="CW1731">
        <v>0.70215272903442383</v>
      </c>
      <c r="CX1731">
        <v>-7.9182162880897522E-2</v>
      </c>
      <c r="CY1731">
        <v>-7.3590129613876343E-2</v>
      </c>
      <c r="CZ1731">
        <v>-7.0089027285575867E-2</v>
      </c>
      <c r="DA1731">
        <v>-5.3196914494037628E-2</v>
      </c>
      <c r="DB1731">
        <v>-5.3229838609695435E-2</v>
      </c>
      <c r="DC1731">
        <v>0.15918540954589844</v>
      </c>
      <c r="DD1731">
        <v>0.15512183308601379</v>
      </c>
      <c r="DE1731">
        <v>0.15414600074291229</v>
      </c>
      <c r="DF1731">
        <v>0.15082100033760071</v>
      </c>
      <c r="DG1731">
        <v>0.15610398352146149</v>
      </c>
      <c r="DH1731">
        <v>0.15336106717586517</v>
      </c>
      <c r="DI1731">
        <v>0.15023332834243774</v>
      </c>
      <c r="DJ1731">
        <v>0.16360417008399963</v>
      </c>
      <c r="DK1731">
        <v>0.16779960691928864</v>
      </c>
      <c r="DL1731">
        <v>0.16794462502002716</v>
      </c>
      <c r="DM1731">
        <v>0.16589425504207611</v>
      </c>
      <c r="DN1731">
        <v>0.1601157933473587</v>
      </c>
      <c r="DO1731">
        <v>1.0245354175567627</v>
      </c>
      <c r="DP1731">
        <v>4.7237696647644043</v>
      </c>
      <c r="DQ1731">
        <v>4.6528854370117187</v>
      </c>
      <c r="DR1731">
        <v>4.6678786277770996</v>
      </c>
      <c r="DS1731">
        <v>4.6648383140563965</v>
      </c>
      <c r="DT1731">
        <v>4.6237697601318359</v>
      </c>
      <c r="DU1731">
        <v>0.97918128967285156</v>
      </c>
      <c r="DV1731">
        <v>4.436931386590004E-2</v>
      </c>
      <c r="DW1731">
        <v>4.8626873642206192E-2</v>
      </c>
      <c r="DX1731">
        <v>4.2204331606626511E-2</v>
      </c>
      <c r="DY1731">
        <v>5.1112692803144455E-2</v>
      </c>
      <c r="DZ1731">
        <v>4.5337527990341187E-2</v>
      </c>
      <c r="EA1731">
        <v>0.50348460674285889</v>
      </c>
      <c r="EB1731">
        <v>0.49291831254959106</v>
      </c>
      <c r="EC1731">
        <v>0.49075230956077576</v>
      </c>
      <c r="ED1731">
        <v>0.48723039031028748</v>
      </c>
      <c r="EE1731">
        <v>0.4954247772693634</v>
      </c>
      <c r="EF1731">
        <v>0.49486812949180603</v>
      </c>
      <c r="EG1731">
        <v>0.50933623313903809</v>
      </c>
      <c r="EH1731">
        <v>0.53285598754882813</v>
      </c>
      <c r="EI1731">
        <v>0.54317969083786011</v>
      </c>
      <c r="EJ1731">
        <v>0.55045515298843384</v>
      </c>
      <c r="EK1731">
        <v>0.55303841829299927</v>
      </c>
      <c r="EL1731">
        <v>0.54696929454803467</v>
      </c>
      <c r="EM1731">
        <v>1.4296184778213501</v>
      </c>
      <c r="EN1731">
        <v>5.0442900657653809</v>
      </c>
      <c r="EO1731">
        <v>4.9682083129882812</v>
      </c>
      <c r="EP1731">
        <v>4.9835896492004395</v>
      </c>
      <c r="EQ1731">
        <v>4.9818706512451172</v>
      </c>
      <c r="ER1731">
        <v>4.9382338523864746</v>
      </c>
      <c r="ES1731">
        <v>1.3791664838790894</v>
      </c>
      <c r="ET1731">
        <v>0.22275802493095398</v>
      </c>
      <c r="EU1731">
        <v>0.22508881986141205</v>
      </c>
      <c r="EV1731">
        <v>0.20433810353279114</v>
      </c>
      <c r="EW1731">
        <v>0.20171919465065002</v>
      </c>
      <c r="EX1731">
        <v>0.18765315413475037</v>
      </c>
      <c r="EY1731">
        <v>66.752548217773437</v>
      </c>
      <c r="EZ1731">
        <v>65.374824523925781</v>
      </c>
      <c r="FA1731">
        <v>65.117683410644531</v>
      </c>
      <c r="FB1731">
        <v>64.750053405761719</v>
      </c>
      <c r="FC1731">
        <v>65.09521484375</v>
      </c>
      <c r="FD1731">
        <v>64.590827941894531</v>
      </c>
      <c r="FE1731">
        <v>64.609268188476562</v>
      </c>
      <c r="FF1731">
        <v>68.25</v>
      </c>
      <c r="FG1731">
        <v>71.792442321777344</v>
      </c>
      <c r="FH1731">
        <v>75.039466857910156</v>
      </c>
      <c r="FI1731">
        <v>79.231727600097656</v>
      </c>
      <c r="FJ1731">
        <v>81.777626037597656</v>
      </c>
      <c r="FK1731">
        <v>82.380340576171875</v>
      </c>
      <c r="FL1731">
        <v>83.22747802734375</v>
      </c>
      <c r="FM1731">
        <v>81.951164245605469</v>
      </c>
      <c r="FN1731">
        <v>82.45477294921875</v>
      </c>
      <c r="FO1731">
        <v>83.216880798339844</v>
      </c>
      <c r="FP1731">
        <v>81.583518981933594</v>
      </c>
      <c r="FQ1731">
        <v>79.781517028808594</v>
      </c>
      <c r="FR1731">
        <v>77.518295288085937</v>
      </c>
      <c r="FS1731">
        <v>74.508918762207031</v>
      </c>
      <c r="FT1731">
        <v>72.005332946777344</v>
      </c>
      <c r="FU1731">
        <v>70.864662170410156</v>
      </c>
      <c r="FV1731">
        <v>69.602775573730469</v>
      </c>
      <c r="FW1731">
        <v>81</v>
      </c>
      <c r="FX1731">
        <v>5.4568342864513397E-2</v>
      </c>
      <c r="FY1731">
        <v>1</v>
      </c>
    </row>
    <row r="1732" spans="1:181" x14ac:dyDescent="0.2">
      <c r="A1732" t="s">
        <v>243</v>
      </c>
      <c r="B1732" t="s">
        <v>239</v>
      </c>
      <c r="C1732" t="s">
        <v>214</v>
      </c>
      <c r="D1732" t="s">
        <v>39</v>
      </c>
      <c r="E1732">
        <v>2015</v>
      </c>
      <c r="F1732" t="s">
        <v>222</v>
      </c>
      <c r="G1732" t="s">
        <v>246</v>
      </c>
      <c r="H1732">
        <v>85</v>
      </c>
      <c r="K1732">
        <v>17.819995880126953</v>
      </c>
      <c r="L1732">
        <v>17.563051223754883</v>
      </c>
      <c r="M1732">
        <v>17.582096099853516</v>
      </c>
      <c r="N1732">
        <v>17.738132476806641</v>
      </c>
      <c r="O1732">
        <v>18.150197982788086</v>
      </c>
      <c r="P1732">
        <v>18.813070297241211</v>
      </c>
      <c r="Q1732">
        <v>21.310441970825195</v>
      </c>
      <c r="R1732">
        <v>21.212165832519531</v>
      </c>
      <c r="S1732">
        <v>21.440275192260742</v>
      </c>
      <c r="T1732">
        <v>22.169233322143555</v>
      </c>
      <c r="U1732">
        <v>22.634771347045898</v>
      </c>
      <c r="V1732">
        <v>22.90692138671875</v>
      </c>
      <c r="W1732">
        <v>23.007368087768555</v>
      </c>
      <c r="X1732">
        <v>23.487344741821289</v>
      </c>
      <c r="Y1732">
        <v>23.586151123046875</v>
      </c>
      <c r="Z1732">
        <v>23.687534332275391</v>
      </c>
      <c r="AA1732">
        <v>23.611114501953125</v>
      </c>
      <c r="AB1732">
        <v>23.444185256958008</v>
      </c>
      <c r="AC1732">
        <v>23.116151809692383</v>
      </c>
      <c r="AD1732">
        <v>23.274953842163086</v>
      </c>
      <c r="AE1732">
        <v>22.928506851196289</v>
      </c>
      <c r="AF1732">
        <v>21.920093536376953</v>
      </c>
      <c r="AG1732">
        <v>19.551259994506836</v>
      </c>
      <c r="AH1732">
        <v>18.611648559570312</v>
      </c>
      <c r="AI1732">
        <v>-0.62670916318893433</v>
      </c>
      <c r="AJ1732">
        <v>-0.61924648284912109</v>
      </c>
      <c r="AK1732">
        <v>-0.61594128608703613</v>
      </c>
      <c r="AL1732">
        <v>-0.61893236637115479</v>
      </c>
      <c r="AM1732">
        <v>-0.62079524993896484</v>
      </c>
      <c r="AN1732">
        <v>-0.62858933210372925</v>
      </c>
      <c r="AO1732">
        <v>-0.67629110813140869</v>
      </c>
      <c r="AP1732">
        <v>-0.68130171298980713</v>
      </c>
      <c r="AQ1732">
        <v>-0.68973815441131592</v>
      </c>
      <c r="AR1732">
        <v>-0.70491266250610352</v>
      </c>
      <c r="AS1732">
        <v>-0.71607232093811035</v>
      </c>
      <c r="AT1732">
        <v>-0.71936970949172974</v>
      </c>
      <c r="AU1732">
        <v>2.7292698621749878E-2</v>
      </c>
      <c r="AV1732">
        <v>3.6267151832580566</v>
      </c>
      <c r="AW1732">
        <v>3.5935416221618652</v>
      </c>
      <c r="AX1732">
        <v>3.594907283782959</v>
      </c>
      <c r="AY1732">
        <v>3.5727975368499756</v>
      </c>
      <c r="AZ1732">
        <v>3.5488150119781494</v>
      </c>
      <c r="BA1732">
        <v>-1.024722121655941E-3</v>
      </c>
      <c r="BB1732">
        <v>-0.37090751528739929</v>
      </c>
      <c r="BC1732">
        <v>-0.36335122585296631</v>
      </c>
      <c r="BD1732">
        <v>-0.33759722113609314</v>
      </c>
      <c r="BE1732">
        <v>-0.30226826667785645</v>
      </c>
      <c r="BF1732">
        <v>-0.28830218315124512</v>
      </c>
      <c r="BG1732">
        <v>-0.30532851815223694</v>
      </c>
      <c r="BH1732">
        <v>-0.30160915851593018</v>
      </c>
      <c r="BI1732">
        <v>-0.29988884925842285</v>
      </c>
      <c r="BJ1732">
        <v>-0.30239680409431458</v>
      </c>
      <c r="BK1732">
        <v>-0.30241122841835022</v>
      </c>
      <c r="BL1732">
        <v>-0.30781078338623047</v>
      </c>
      <c r="BM1732">
        <v>-0.33640864491462708</v>
      </c>
      <c r="BN1732">
        <v>-0.33420729637145996</v>
      </c>
      <c r="BO1732">
        <v>-0.33765485882759094</v>
      </c>
      <c r="BP1732">
        <v>-0.34638702869415283</v>
      </c>
      <c r="BQ1732">
        <v>-0.35324296355247498</v>
      </c>
      <c r="BR1732">
        <v>-0.35661125183105469</v>
      </c>
      <c r="BS1732">
        <v>0.40510553121566772</v>
      </c>
      <c r="BT1732">
        <v>3.9287817478179932</v>
      </c>
      <c r="BU1732">
        <v>3.8910775184631348</v>
      </c>
      <c r="BV1732">
        <v>3.8931784629821777</v>
      </c>
      <c r="BW1732">
        <v>3.8731513023376465</v>
      </c>
      <c r="BX1732">
        <v>3.8458178043365479</v>
      </c>
      <c r="BY1732">
        <v>0.37234634160995483</v>
      </c>
      <c r="BZ1732">
        <v>-0.19708268344402313</v>
      </c>
      <c r="CA1732">
        <v>-0.1911032646894455</v>
      </c>
      <c r="CB1732">
        <v>-0.17871873080730438</v>
      </c>
      <c r="CC1732">
        <v>-0.15469463169574738</v>
      </c>
      <c r="CD1732">
        <v>-0.14885658025741577</v>
      </c>
      <c r="CE1732">
        <v>-8.274126797914505E-2</v>
      </c>
      <c r="CF1732">
        <v>-8.1614531576633453E-2</v>
      </c>
      <c r="CG1732">
        <v>-8.099190890789032E-2</v>
      </c>
      <c r="CH1732">
        <v>-8.3165280520915985E-2</v>
      </c>
      <c r="CI1732">
        <v>-8.1899426877498627E-2</v>
      </c>
      <c r="CJ1732">
        <v>-8.5640549659729004E-2</v>
      </c>
      <c r="CK1732">
        <v>-0.10100708156824112</v>
      </c>
      <c r="CL1732">
        <v>-9.3810722231864929E-2</v>
      </c>
      <c r="CM1732">
        <v>-9.3803010880947113E-2</v>
      </c>
      <c r="CN1732">
        <v>-9.8073281347751617E-2</v>
      </c>
      <c r="CO1732">
        <v>-0.10194842517375946</v>
      </c>
      <c r="CP1732">
        <v>-0.10536585003137589</v>
      </c>
      <c r="CQ1732">
        <v>0.66677755117416382</v>
      </c>
      <c r="CR1732">
        <v>4.1379919052124023</v>
      </c>
      <c r="CS1732">
        <v>4.0971498489379883</v>
      </c>
      <c r="CT1732">
        <v>4.0997600555419922</v>
      </c>
      <c r="CU1732">
        <v>4.0811753273010254</v>
      </c>
      <c r="CV1732">
        <v>4.051520824432373</v>
      </c>
      <c r="CW1732">
        <v>0.63094198703765869</v>
      </c>
      <c r="CX1732">
        <v>-7.6692134141921997E-2</v>
      </c>
      <c r="CY1732">
        <v>-7.180485874414444E-2</v>
      </c>
      <c r="CZ1732">
        <v>-6.8679958581924438E-2</v>
      </c>
      <c r="DA1732">
        <v>-5.2485596388578415E-2</v>
      </c>
      <c r="DB1732">
        <v>-5.2276987582445145E-2</v>
      </c>
      <c r="DC1732">
        <v>0.13984596729278564</v>
      </c>
      <c r="DD1732">
        <v>0.13838011026382446</v>
      </c>
      <c r="DE1732">
        <v>0.13790504634380341</v>
      </c>
      <c r="DF1732">
        <v>0.1360662579536438</v>
      </c>
      <c r="DG1732">
        <v>0.13861237466335297</v>
      </c>
      <c r="DH1732">
        <v>0.13652968406677246</v>
      </c>
      <c r="DI1732">
        <v>0.13439446687698364</v>
      </c>
      <c r="DJ1732">
        <v>0.14658583700656891</v>
      </c>
      <c r="DK1732">
        <v>0.15004882216453552</v>
      </c>
      <c r="DL1732">
        <v>0.1502404659986496</v>
      </c>
      <c r="DM1732">
        <v>0.14934609830379486</v>
      </c>
      <c r="DN1732">
        <v>0.14587953686714172</v>
      </c>
      <c r="DO1732">
        <v>0.92844957113265991</v>
      </c>
      <c r="DP1732">
        <v>4.3472023010253906</v>
      </c>
      <c r="DQ1732">
        <v>4.3032221794128418</v>
      </c>
      <c r="DR1732">
        <v>4.3063416481018066</v>
      </c>
      <c r="DS1732">
        <v>4.2891993522644043</v>
      </c>
      <c r="DT1732">
        <v>4.2572240829467773</v>
      </c>
      <c r="DU1732">
        <v>0.88953763246536255</v>
      </c>
      <c r="DV1732">
        <v>4.3698415160179138E-2</v>
      </c>
      <c r="DW1732">
        <v>4.7493550926446915E-2</v>
      </c>
      <c r="DX1732">
        <v>4.1358806192874908E-2</v>
      </c>
      <c r="DY1732">
        <v>4.9723442643880844E-2</v>
      </c>
      <c r="DZ1732">
        <v>4.4302608817815781E-2</v>
      </c>
      <c r="EA1732">
        <v>0.46122661232948303</v>
      </c>
      <c r="EB1732">
        <v>0.45601743459701538</v>
      </c>
      <c r="EC1732">
        <v>0.45395746827125549</v>
      </c>
      <c r="ED1732">
        <v>0.45260179042816162</v>
      </c>
      <c r="EE1732">
        <v>0.4569963812828064</v>
      </c>
      <c r="EF1732">
        <v>0.45730820298194885</v>
      </c>
      <c r="EG1732">
        <v>0.47427693009376526</v>
      </c>
      <c r="EH1732">
        <v>0.49368029832839966</v>
      </c>
      <c r="EI1732">
        <v>0.5021321177482605</v>
      </c>
      <c r="EJ1732">
        <v>0.5087660551071167</v>
      </c>
      <c r="EK1732">
        <v>0.51217550039291382</v>
      </c>
      <c r="EL1732">
        <v>0.50863796472549438</v>
      </c>
      <c r="EM1732">
        <v>1.3062623739242554</v>
      </c>
      <c r="EN1732">
        <v>4.649268627166748</v>
      </c>
      <c r="EO1732">
        <v>4.6007580757141113</v>
      </c>
      <c r="EP1732">
        <v>4.6046128273010254</v>
      </c>
      <c r="EQ1732">
        <v>4.5895528793334961</v>
      </c>
      <c r="ER1732">
        <v>4.5542263984680176</v>
      </c>
      <c r="ES1732">
        <v>1.2629086971282959</v>
      </c>
      <c r="ET1732">
        <v>0.2175232470035553</v>
      </c>
      <c r="EU1732">
        <v>0.21974150836467743</v>
      </c>
      <c r="EV1732">
        <v>0.20023730397224426</v>
      </c>
      <c r="EW1732">
        <v>0.19729706645011902</v>
      </c>
      <c r="EX1732">
        <v>0.18374820053577423</v>
      </c>
      <c r="EY1732">
        <v>70.166046142578125</v>
      </c>
      <c r="EZ1732">
        <v>69.415367126464844</v>
      </c>
      <c r="FA1732">
        <v>69.347984313964844</v>
      </c>
      <c r="FB1732">
        <v>69.034942626953125</v>
      </c>
      <c r="FC1732">
        <v>68.694679260253906</v>
      </c>
      <c r="FD1732">
        <v>68.55169677734375</v>
      </c>
      <c r="FE1732">
        <v>69.170234680175781</v>
      </c>
      <c r="FF1732">
        <v>70.728843688964844</v>
      </c>
      <c r="FG1732">
        <v>73.165542602539062</v>
      </c>
      <c r="FH1732">
        <v>75.003654479980469</v>
      </c>
      <c r="FI1732">
        <v>76.76177978515625</v>
      </c>
      <c r="FJ1732">
        <v>76.4429931640625</v>
      </c>
      <c r="FK1732">
        <v>77.946685791015625</v>
      </c>
      <c r="FL1732">
        <v>80.615028381347656</v>
      </c>
      <c r="FM1732">
        <v>81.601005554199219</v>
      </c>
      <c r="FN1732">
        <v>80.773857116699219</v>
      </c>
      <c r="FO1732">
        <v>79.471473693847656</v>
      </c>
      <c r="FP1732">
        <v>78.843605041503906</v>
      </c>
      <c r="FQ1732">
        <v>78.943161010742187</v>
      </c>
      <c r="FR1732">
        <v>76.302421569824219</v>
      </c>
      <c r="FS1732">
        <v>74.076568603515625</v>
      </c>
      <c r="FT1732">
        <v>72.8839111328125</v>
      </c>
      <c r="FU1732">
        <v>72.415878295898437</v>
      </c>
      <c r="FV1732">
        <v>72.060958862304688</v>
      </c>
      <c r="FW1732">
        <v>81</v>
      </c>
      <c r="FX1732">
        <v>5.4568342864513397E-2</v>
      </c>
      <c r="FY1732">
        <v>1</v>
      </c>
    </row>
    <row r="1733" spans="1:181" x14ac:dyDescent="0.2">
      <c r="A1733" t="s">
        <v>243</v>
      </c>
      <c r="B1733" t="s">
        <v>239</v>
      </c>
      <c r="C1733" t="s">
        <v>214</v>
      </c>
      <c r="D1733" t="s">
        <v>39</v>
      </c>
      <c r="E1733">
        <v>2016</v>
      </c>
      <c r="F1733" t="s">
        <v>222</v>
      </c>
      <c r="G1733" t="s">
        <v>246</v>
      </c>
      <c r="H1733">
        <v>94</v>
      </c>
      <c r="K1733">
        <v>19.706819534301758</v>
      </c>
      <c r="L1733">
        <v>19.42266845703125</v>
      </c>
      <c r="M1733">
        <v>19.443729400634766</v>
      </c>
      <c r="N1733">
        <v>19.616289138793945</v>
      </c>
      <c r="O1733">
        <v>20.071985244750977</v>
      </c>
      <c r="P1733">
        <v>20.805042266845703</v>
      </c>
      <c r="Q1733">
        <v>23.566841125488281</v>
      </c>
      <c r="R1733">
        <v>23.458158493041992</v>
      </c>
      <c r="S1733">
        <v>23.710422515869141</v>
      </c>
      <c r="T1733">
        <v>24.516563415527344</v>
      </c>
      <c r="U1733">
        <v>25.031394958496094</v>
      </c>
      <c r="V1733">
        <v>25.332359313964844</v>
      </c>
      <c r="W1733">
        <v>25.443441390991211</v>
      </c>
      <c r="X1733">
        <v>25.974239349365234</v>
      </c>
      <c r="Y1733">
        <v>26.08350944519043</v>
      </c>
      <c r="Z1733">
        <v>26.195625305175781</v>
      </c>
      <c r="AA1733">
        <v>26.111114501953125</v>
      </c>
      <c r="AB1733">
        <v>25.926511764526367</v>
      </c>
      <c r="AC1733">
        <v>25.563745498657227</v>
      </c>
      <c r="AD1733">
        <v>25.739360809326172</v>
      </c>
      <c r="AE1733">
        <v>25.356231689453125</v>
      </c>
      <c r="AF1733">
        <v>24.241043090820312</v>
      </c>
      <c r="AG1733">
        <v>21.621393203735352</v>
      </c>
      <c r="AH1733">
        <v>20.582294464111328</v>
      </c>
      <c r="AI1733">
        <v>-0.66354387998580933</v>
      </c>
      <c r="AJ1733">
        <v>-0.65563488006591797</v>
      </c>
      <c r="AK1733">
        <v>-0.65212529897689819</v>
      </c>
      <c r="AL1733">
        <v>-0.65538871288299561</v>
      </c>
      <c r="AM1733">
        <v>-0.65727901458740234</v>
      </c>
      <c r="AN1733">
        <v>-0.66567838191986084</v>
      </c>
      <c r="AO1733">
        <v>-0.71667599678039551</v>
      </c>
      <c r="AP1733">
        <v>-0.72155463695526123</v>
      </c>
      <c r="AQ1733">
        <v>-0.7304261326789856</v>
      </c>
      <c r="AR1733">
        <v>-0.74661546945571899</v>
      </c>
      <c r="AS1733">
        <v>-0.75856149196624756</v>
      </c>
      <c r="AT1733">
        <v>-0.76221448183059692</v>
      </c>
      <c r="AU1733">
        <v>6.4889229834079742E-2</v>
      </c>
      <c r="AV1733">
        <v>4.0384683609008789</v>
      </c>
      <c r="AW1733">
        <v>4.0013666152954102</v>
      </c>
      <c r="AX1733">
        <v>4.0029439926147461</v>
      </c>
      <c r="AY1733">
        <v>3.9786851406097412</v>
      </c>
      <c r="AZ1733">
        <v>3.9518554210662842</v>
      </c>
      <c r="BA1733">
        <v>3.3165499567985535E-2</v>
      </c>
      <c r="BB1733">
        <v>-0.39421215653419495</v>
      </c>
      <c r="BC1733">
        <v>-0.38600063323974609</v>
      </c>
      <c r="BD1733">
        <v>-0.35874786972999573</v>
      </c>
      <c r="BE1733">
        <v>-0.32071667909622192</v>
      </c>
      <c r="BF1733">
        <v>-0.30601850152015686</v>
      </c>
      <c r="BG1733">
        <v>-0.32557696104049683</v>
      </c>
      <c r="BH1733">
        <v>-0.32160452008247375</v>
      </c>
      <c r="BI1733">
        <v>-0.31976160407066345</v>
      </c>
      <c r="BJ1733">
        <v>-0.32251694798469543</v>
      </c>
      <c r="BK1733">
        <v>-0.32246342301368713</v>
      </c>
      <c r="BL1733">
        <v>-0.3283446729183197</v>
      </c>
      <c r="BM1733">
        <v>-0.3592524528503418</v>
      </c>
      <c r="BN1733">
        <v>-0.35654687881469727</v>
      </c>
      <c r="BO1733">
        <v>-0.36017197370529175</v>
      </c>
      <c r="BP1733">
        <v>-0.36958658695220947</v>
      </c>
      <c r="BQ1733">
        <v>-0.3770066499710083</v>
      </c>
      <c r="BR1733">
        <v>-0.38073426485061646</v>
      </c>
      <c r="BS1733">
        <v>0.46220076084136963</v>
      </c>
      <c r="BT1733">
        <v>4.3561244010925293</v>
      </c>
      <c r="BU1733">
        <v>4.3142580986022949</v>
      </c>
      <c r="BV1733">
        <v>4.3166089057922363</v>
      </c>
      <c r="BW1733">
        <v>4.2945399284362793</v>
      </c>
      <c r="BX1733">
        <v>4.264185905456543</v>
      </c>
      <c r="BY1733">
        <v>0.42580601572990417</v>
      </c>
      <c r="BZ1733">
        <v>-0.21141631901264191</v>
      </c>
      <c r="CA1733">
        <v>-0.2048630565404892</v>
      </c>
      <c r="CB1733">
        <v>-0.19166974723339081</v>
      </c>
      <c r="CC1733">
        <v>-0.16552688181400299</v>
      </c>
      <c r="CD1733">
        <v>-0.15937620401382446</v>
      </c>
      <c r="CE1733">
        <v>-9.1502107679843903E-2</v>
      </c>
      <c r="CF1733">
        <v>-9.0256072580814362E-2</v>
      </c>
      <c r="CG1733">
        <v>-8.9567519724369049E-2</v>
      </c>
      <c r="CH1733">
        <v>-9.1971009969711304E-2</v>
      </c>
      <c r="CI1733">
        <v>-9.0571127831935883E-2</v>
      </c>
      <c r="CJ1733">
        <v>-9.4708368182182312E-2</v>
      </c>
      <c r="CK1733">
        <v>-0.11170195043087006</v>
      </c>
      <c r="CL1733">
        <v>-0.10374362021684647</v>
      </c>
      <c r="CM1733">
        <v>-0.10373508930206299</v>
      </c>
      <c r="CN1733">
        <v>-0.10845751315355301</v>
      </c>
      <c r="CO1733">
        <v>-0.11274296045303345</v>
      </c>
      <c r="CP1733">
        <v>-0.11652223765850067</v>
      </c>
      <c r="CQ1733">
        <v>0.73737752437591553</v>
      </c>
      <c r="CR1733">
        <v>4.5761318206787109</v>
      </c>
      <c r="CS1733">
        <v>4.5309658050537109</v>
      </c>
      <c r="CT1733">
        <v>4.5338521003723145</v>
      </c>
      <c r="CU1733">
        <v>4.5132999420166016</v>
      </c>
      <c r="CV1733">
        <v>4.4805054664611816</v>
      </c>
      <c r="CW1733">
        <v>0.69774764776229858</v>
      </c>
      <c r="CX1733">
        <v>-8.4812477231025696E-2</v>
      </c>
      <c r="CY1733">
        <v>-7.9407721757888794E-2</v>
      </c>
      <c r="CZ1733">
        <v>-7.5951948761940002E-2</v>
      </c>
      <c r="DA1733">
        <v>-5.8042895048856735E-2</v>
      </c>
      <c r="DB1733">
        <v>-5.7812195271253586E-2</v>
      </c>
      <c r="DC1733">
        <v>0.14257274568080902</v>
      </c>
      <c r="DD1733">
        <v>0.14109236001968384</v>
      </c>
      <c r="DE1733">
        <v>0.14062657952308655</v>
      </c>
      <c r="DF1733">
        <v>0.13857494294643402</v>
      </c>
      <c r="DG1733">
        <v>0.14132115244865417</v>
      </c>
      <c r="DH1733">
        <v>0.13892793655395508</v>
      </c>
      <c r="DI1733">
        <v>0.13584853708744049</v>
      </c>
      <c r="DJ1733">
        <v>0.14905965328216553</v>
      </c>
      <c r="DK1733">
        <v>0.15270181000232697</v>
      </c>
      <c r="DL1733">
        <v>0.15267156064510345</v>
      </c>
      <c r="DM1733">
        <v>0.1515207439661026</v>
      </c>
      <c r="DN1733">
        <v>0.14768978953361511</v>
      </c>
      <c r="DO1733">
        <v>1.0125542879104614</v>
      </c>
      <c r="DP1733">
        <v>4.7961392402648926</v>
      </c>
      <c r="DQ1733">
        <v>4.747673511505127</v>
      </c>
      <c r="DR1733">
        <v>4.7510952949523926</v>
      </c>
      <c r="DS1733">
        <v>4.7320599555969238</v>
      </c>
      <c r="DT1733">
        <v>4.6968250274658203</v>
      </c>
      <c r="DU1733">
        <v>0.96968924999237061</v>
      </c>
      <c r="DV1733">
        <v>4.1791357100009918E-2</v>
      </c>
      <c r="DW1733">
        <v>4.604760929942131E-2</v>
      </c>
      <c r="DX1733">
        <v>3.9765845984220505E-2</v>
      </c>
      <c r="DY1733">
        <v>4.9441087990999222E-2</v>
      </c>
      <c r="DZ1733">
        <v>4.3751813471317291E-2</v>
      </c>
      <c r="EA1733">
        <v>0.48053964972496033</v>
      </c>
      <c r="EB1733">
        <v>0.47512274980545044</v>
      </c>
      <c r="EC1733">
        <v>0.47299027442932129</v>
      </c>
      <c r="ED1733">
        <v>0.47144666314125061</v>
      </c>
      <c r="EE1733">
        <v>0.47613677382469177</v>
      </c>
      <c r="EF1733">
        <v>0.47626164555549622</v>
      </c>
      <c r="EG1733">
        <v>0.49327212572097778</v>
      </c>
      <c r="EH1733">
        <v>0.51406741142272949</v>
      </c>
      <c r="EI1733">
        <v>0.52295595407485962</v>
      </c>
      <c r="EJ1733">
        <v>0.52970045804977417</v>
      </c>
      <c r="EK1733">
        <v>0.53307557106018066</v>
      </c>
      <c r="EL1733">
        <v>0.52916997671127319</v>
      </c>
      <c r="EM1733">
        <v>1.4098658561706543</v>
      </c>
      <c r="EN1733">
        <v>5.113795280456543</v>
      </c>
      <c r="EO1733">
        <v>5.0605649948120117</v>
      </c>
      <c r="EP1733">
        <v>5.0647602081298828</v>
      </c>
      <c r="EQ1733">
        <v>5.047914981842041</v>
      </c>
      <c r="ER1733">
        <v>5.0091557502746582</v>
      </c>
      <c r="ES1733">
        <v>1.3623298406600952</v>
      </c>
      <c r="ET1733">
        <v>0.22458718717098236</v>
      </c>
      <c r="EU1733">
        <v>0.22718517482280731</v>
      </c>
      <c r="EV1733">
        <v>0.20684397220611572</v>
      </c>
      <c r="EW1733">
        <v>0.20463088154792786</v>
      </c>
      <c r="EX1733">
        <v>0.19039411842823029</v>
      </c>
      <c r="EY1733">
        <v>70.166046142578125</v>
      </c>
      <c r="EZ1733">
        <v>69.415367126464844</v>
      </c>
      <c r="FA1733">
        <v>69.347984313964844</v>
      </c>
      <c r="FB1733">
        <v>69.034942626953125</v>
      </c>
      <c r="FC1733">
        <v>68.694679260253906</v>
      </c>
      <c r="FD1733">
        <v>68.55169677734375</v>
      </c>
      <c r="FE1733">
        <v>69.170234680175781</v>
      </c>
      <c r="FF1733">
        <v>70.728843688964844</v>
      </c>
      <c r="FG1733">
        <v>73.165542602539062</v>
      </c>
      <c r="FH1733">
        <v>75.003654479980469</v>
      </c>
      <c r="FI1733">
        <v>76.76177978515625</v>
      </c>
      <c r="FJ1733">
        <v>76.4429931640625</v>
      </c>
      <c r="FK1733">
        <v>77.946685791015625</v>
      </c>
      <c r="FL1733">
        <v>80.615028381347656</v>
      </c>
      <c r="FM1733">
        <v>81.601005554199219</v>
      </c>
      <c r="FN1733">
        <v>80.773857116699219</v>
      </c>
      <c r="FO1733">
        <v>79.471481323242188</v>
      </c>
      <c r="FP1733">
        <v>78.843605041503906</v>
      </c>
      <c r="FQ1733">
        <v>78.943161010742187</v>
      </c>
      <c r="FR1733">
        <v>76.302421569824219</v>
      </c>
      <c r="FS1733">
        <v>74.076568603515625</v>
      </c>
      <c r="FT1733">
        <v>72.8839111328125</v>
      </c>
      <c r="FU1733">
        <v>72.415878295898437</v>
      </c>
      <c r="FV1733">
        <v>72.060958862304688</v>
      </c>
      <c r="FW1733">
        <v>81</v>
      </c>
      <c r="FX1733">
        <v>5.4568342864513397E-2</v>
      </c>
      <c r="FY1733">
        <v>1</v>
      </c>
    </row>
    <row r="1734" spans="1:181" x14ac:dyDescent="0.2">
      <c r="A1734" t="s">
        <v>243</v>
      </c>
      <c r="B1734" t="s">
        <v>239</v>
      </c>
      <c r="C1734" t="s">
        <v>214</v>
      </c>
      <c r="D1734" t="s">
        <v>39</v>
      </c>
      <c r="E1734">
        <v>2017</v>
      </c>
      <c r="F1734" t="s">
        <v>222</v>
      </c>
      <c r="G1734" t="s">
        <v>246</v>
      </c>
      <c r="H1734">
        <v>94</v>
      </c>
      <c r="K1734">
        <v>19.706819534301758</v>
      </c>
      <c r="L1734">
        <v>19.42266845703125</v>
      </c>
      <c r="M1734">
        <v>19.443729400634766</v>
      </c>
      <c r="N1734">
        <v>19.616289138793945</v>
      </c>
      <c r="O1734">
        <v>20.071985244750977</v>
      </c>
      <c r="P1734">
        <v>20.805042266845703</v>
      </c>
      <c r="Q1734">
        <v>23.566841125488281</v>
      </c>
      <c r="R1734">
        <v>23.458158493041992</v>
      </c>
      <c r="S1734">
        <v>23.710422515869141</v>
      </c>
      <c r="T1734">
        <v>24.516563415527344</v>
      </c>
      <c r="U1734">
        <v>25.031394958496094</v>
      </c>
      <c r="V1734">
        <v>25.332359313964844</v>
      </c>
      <c r="W1734">
        <v>25.443441390991211</v>
      </c>
      <c r="X1734">
        <v>25.974239349365234</v>
      </c>
      <c r="Y1734">
        <v>26.08350944519043</v>
      </c>
      <c r="Z1734">
        <v>26.195625305175781</v>
      </c>
      <c r="AA1734">
        <v>26.111114501953125</v>
      </c>
      <c r="AB1734">
        <v>25.926511764526367</v>
      </c>
      <c r="AC1734">
        <v>25.563745498657227</v>
      </c>
      <c r="AD1734">
        <v>25.739360809326172</v>
      </c>
      <c r="AE1734">
        <v>25.356231689453125</v>
      </c>
      <c r="AF1734">
        <v>24.241043090820312</v>
      </c>
      <c r="AG1734">
        <v>21.621393203735352</v>
      </c>
      <c r="AH1734">
        <v>20.582294464111328</v>
      </c>
      <c r="AI1734">
        <v>-0.66354387998580933</v>
      </c>
      <c r="AJ1734">
        <v>-0.65563488006591797</v>
      </c>
      <c r="AK1734">
        <v>-0.65212529897689819</v>
      </c>
      <c r="AL1734">
        <v>-0.65538871288299561</v>
      </c>
      <c r="AM1734">
        <v>-0.65727901458740234</v>
      </c>
      <c r="AN1734">
        <v>-0.66567838191986084</v>
      </c>
      <c r="AO1734">
        <v>-0.71667599678039551</v>
      </c>
      <c r="AP1734">
        <v>-0.72155463695526123</v>
      </c>
      <c r="AQ1734">
        <v>-0.7304261326789856</v>
      </c>
      <c r="AR1734">
        <v>-0.74661546945571899</v>
      </c>
      <c r="AS1734">
        <v>-0.75856149196624756</v>
      </c>
      <c r="AT1734">
        <v>-0.76221448183059692</v>
      </c>
      <c r="AU1734">
        <v>6.4889229834079742E-2</v>
      </c>
      <c r="AV1734">
        <v>4.0384683609008789</v>
      </c>
      <c r="AW1734">
        <v>4.0013666152954102</v>
      </c>
      <c r="AX1734">
        <v>4.0029439926147461</v>
      </c>
      <c r="AY1734">
        <v>3.9786851406097412</v>
      </c>
      <c r="AZ1734">
        <v>3.9518554210662842</v>
      </c>
      <c r="BA1734">
        <v>3.3165499567985535E-2</v>
      </c>
      <c r="BB1734">
        <v>-0.39421215653419495</v>
      </c>
      <c r="BC1734">
        <v>-0.38600063323974609</v>
      </c>
      <c r="BD1734">
        <v>-0.35874786972999573</v>
      </c>
      <c r="BE1734">
        <v>-0.32071667909622192</v>
      </c>
      <c r="BF1734">
        <v>-0.30601850152015686</v>
      </c>
      <c r="BG1734">
        <v>-0.32557696104049683</v>
      </c>
      <c r="BH1734">
        <v>-0.32160452008247375</v>
      </c>
      <c r="BI1734">
        <v>-0.31976160407066345</v>
      </c>
      <c r="BJ1734">
        <v>-0.32251694798469543</v>
      </c>
      <c r="BK1734">
        <v>-0.32246342301368713</v>
      </c>
      <c r="BL1734">
        <v>-0.3283446729183197</v>
      </c>
      <c r="BM1734">
        <v>-0.3592524528503418</v>
      </c>
      <c r="BN1734">
        <v>-0.35654687881469727</v>
      </c>
      <c r="BO1734">
        <v>-0.36017197370529175</v>
      </c>
      <c r="BP1734">
        <v>-0.36958658695220947</v>
      </c>
      <c r="BQ1734">
        <v>-0.3770066499710083</v>
      </c>
      <c r="BR1734">
        <v>-0.38073426485061646</v>
      </c>
      <c r="BS1734">
        <v>0.46220076084136963</v>
      </c>
      <c r="BT1734">
        <v>4.3561244010925293</v>
      </c>
      <c r="BU1734">
        <v>4.3142580986022949</v>
      </c>
      <c r="BV1734">
        <v>4.3166089057922363</v>
      </c>
      <c r="BW1734">
        <v>4.2945399284362793</v>
      </c>
      <c r="BX1734">
        <v>4.264185905456543</v>
      </c>
      <c r="BY1734">
        <v>0.42580601572990417</v>
      </c>
      <c r="BZ1734">
        <v>-0.21141631901264191</v>
      </c>
      <c r="CA1734">
        <v>-0.2048630565404892</v>
      </c>
      <c r="CB1734">
        <v>-0.19166974723339081</v>
      </c>
      <c r="CC1734">
        <v>-0.16552688181400299</v>
      </c>
      <c r="CD1734">
        <v>-0.15937620401382446</v>
      </c>
      <c r="CE1734">
        <v>-9.1502107679843903E-2</v>
      </c>
      <c r="CF1734">
        <v>-9.0256072580814362E-2</v>
      </c>
      <c r="CG1734">
        <v>-8.9567519724369049E-2</v>
      </c>
      <c r="CH1734">
        <v>-9.1971009969711304E-2</v>
      </c>
      <c r="CI1734">
        <v>-9.0571127831935883E-2</v>
      </c>
      <c r="CJ1734">
        <v>-9.4708368182182312E-2</v>
      </c>
      <c r="CK1734">
        <v>-0.11170195043087006</v>
      </c>
      <c r="CL1734">
        <v>-0.10374362021684647</v>
      </c>
      <c r="CM1734">
        <v>-0.10373508930206299</v>
      </c>
      <c r="CN1734">
        <v>-0.10845751315355301</v>
      </c>
      <c r="CO1734">
        <v>-0.11274296045303345</v>
      </c>
      <c r="CP1734">
        <v>-0.11652223765850067</v>
      </c>
      <c r="CQ1734">
        <v>0.73737752437591553</v>
      </c>
      <c r="CR1734">
        <v>4.5761318206787109</v>
      </c>
      <c r="CS1734">
        <v>4.5309658050537109</v>
      </c>
      <c r="CT1734">
        <v>4.5338521003723145</v>
      </c>
      <c r="CU1734">
        <v>4.5132999420166016</v>
      </c>
      <c r="CV1734">
        <v>4.4805054664611816</v>
      </c>
      <c r="CW1734">
        <v>0.69774764776229858</v>
      </c>
      <c r="CX1734">
        <v>-8.4812477231025696E-2</v>
      </c>
      <c r="CY1734">
        <v>-7.9407721757888794E-2</v>
      </c>
      <c r="CZ1734">
        <v>-7.5951948761940002E-2</v>
      </c>
      <c r="DA1734">
        <v>-5.8042895048856735E-2</v>
      </c>
      <c r="DB1734">
        <v>-5.7812195271253586E-2</v>
      </c>
      <c r="DC1734">
        <v>0.14257274568080902</v>
      </c>
      <c r="DD1734">
        <v>0.14109236001968384</v>
      </c>
      <c r="DE1734">
        <v>0.14062657952308655</v>
      </c>
      <c r="DF1734">
        <v>0.13857494294643402</v>
      </c>
      <c r="DG1734">
        <v>0.14132115244865417</v>
      </c>
      <c r="DH1734">
        <v>0.13892793655395508</v>
      </c>
      <c r="DI1734">
        <v>0.13584853708744049</v>
      </c>
      <c r="DJ1734">
        <v>0.14905965328216553</v>
      </c>
      <c r="DK1734">
        <v>0.15270181000232697</v>
      </c>
      <c r="DL1734">
        <v>0.15267156064510345</v>
      </c>
      <c r="DM1734">
        <v>0.1515207439661026</v>
      </c>
      <c r="DN1734">
        <v>0.14768978953361511</v>
      </c>
      <c r="DO1734">
        <v>1.0125542879104614</v>
      </c>
      <c r="DP1734">
        <v>4.7961392402648926</v>
      </c>
      <c r="DQ1734">
        <v>4.747673511505127</v>
      </c>
      <c r="DR1734">
        <v>4.7510952949523926</v>
      </c>
      <c r="DS1734">
        <v>4.7320599555969238</v>
      </c>
      <c r="DT1734">
        <v>4.6968250274658203</v>
      </c>
      <c r="DU1734">
        <v>0.96968924999237061</v>
      </c>
      <c r="DV1734">
        <v>4.1791357100009918E-2</v>
      </c>
      <c r="DW1734">
        <v>4.604760929942131E-2</v>
      </c>
      <c r="DX1734">
        <v>3.9765845984220505E-2</v>
      </c>
      <c r="DY1734">
        <v>4.9441087990999222E-2</v>
      </c>
      <c r="DZ1734">
        <v>4.3751813471317291E-2</v>
      </c>
      <c r="EA1734">
        <v>0.48053964972496033</v>
      </c>
      <c r="EB1734">
        <v>0.47512274980545044</v>
      </c>
      <c r="EC1734">
        <v>0.47299027442932129</v>
      </c>
      <c r="ED1734">
        <v>0.47144666314125061</v>
      </c>
      <c r="EE1734">
        <v>0.47613677382469177</v>
      </c>
      <c r="EF1734">
        <v>0.47626164555549622</v>
      </c>
      <c r="EG1734">
        <v>0.49327212572097778</v>
      </c>
      <c r="EH1734">
        <v>0.51406741142272949</v>
      </c>
      <c r="EI1734">
        <v>0.52295595407485962</v>
      </c>
      <c r="EJ1734">
        <v>0.52970045804977417</v>
      </c>
      <c r="EK1734">
        <v>0.53307557106018066</v>
      </c>
      <c r="EL1734">
        <v>0.52916997671127319</v>
      </c>
      <c r="EM1734">
        <v>1.4098658561706543</v>
      </c>
      <c r="EN1734">
        <v>5.113795280456543</v>
      </c>
      <c r="EO1734">
        <v>5.0605649948120117</v>
      </c>
      <c r="EP1734">
        <v>5.0647602081298828</v>
      </c>
      <c r="EQ1734">
        <v>5.047914981842041</v>
      </c>
      <c r="ER1734">
        <v>5.0091557502746582</v>
      </c>
      <c r="ES1734">
        <v>1.3623298406600952</v>
      </c>
      <c r="ET1734">
        <v>0.22458718717098236</v>
      </c>
      <c r="EU1734">
        <v>0.22718517482280731</v>
      </c>
      <c r="EV1734">
        <v>0.20684397220611572</v>
      </c>
      <c r="EW1734">
        <v>0.20463088154792786</v>
      </c>
      <c r="EX1734">
        <v>0.19039411842823029</v>
      </c>
      <c r="EY1734">
        <v>70.166046142578125</v>
      </c>
      <c r="EZ1734">
        <v>69.415367126464844</v>
      </c>
      <c r="FA1734">
        <v>69.347984313964844</v>
      </c>
      <c r="FB1734">
        <v>69.034942626953125</v>
      </c>
      <c r="FC1734">
        <v>68.694679260253906</v>
      </c>
      <c r="FD1734">
        <v>68.55169677734375</v>
      </c>
      <c r="FE1734">
        <v>69.170234680175781</v>
      </c>
      <c r="FF1734">
        <v>70.728843688964844</v>
      </c>
      <c r="FG1734">
        <v>73.165542602539062</v>
      </c>
      <c r="FH1734">
        <v>75.003654479980469</v>
      </c>
      <c r="FI1734">
        <v>76.76177978515625</v>
      </c>
      <c r="FJ1734">
        <v>76.4429931640625</v>
      </c>
      <c r="FK1734">
        <v>77.946685791015625</v>
      </c>
      <c r="FL1734">
        <v>80.615028381347656</v>
      </c>
      <c r="FM1734">
        <v>81.601005554199219</v>
      </c>
      <c r="FN1734">
        <v>80.773857116699219</v>
      </c>
      <c r="FO1734">
        <v>79.471481323242188</v>
      </c>
      <c r="FP1734">
        <v>78.843605041503906</v>
      </c>
      <c r="FQ1734">
        <v>78.943161010742187</v>
      </c>
      <c r="FR1734">
        <v>76.302421569824219</v>
      </c>
      <c r="FS1734">
        <v>74.076568603515625</v>
      </c>
      <c r="FT1734">
        <v>72.8839111328125</v>
      </c>
      <c r="FU1734">
        <v>72.415878295898437</v>
      </c>
      <c r="FV1734">
        <v>72.060958862304688</v>
      </c>
      <c r="FW1734">
        <v>81</v>
      </c>
      <c r="FX1734">
        <v>5.4568342864513397E-2</v>
      </c>
      <c r="FY1734">
        <v>1</v>
      </c>
    </row>
    <row r="1735" spans="1:181" x14ac:dyDescent="0.2">
      <c r="A1735" t="s">
        <v>243</v>
      </c>
      <c r="B1735" t="s">
        <v>239</v>
      </c>
      <c r="C1735" t="s">
        <v>214</v>
      </c>
      <c r="D1735" t="s">
        <v>39</v>
      </c>
      <c r="E1735">
        <v>2018</v>
      </c>
      <c r="F1735" t="s">
        <v>222</v>
      </c>
      <c r="G1735" t="s">
        <v>246</v>
      </c>
      <c r="H1735">
        <v>94</v>
      </c>
      <c r="K1735">
        <v>19.706819534301758</v>
      </c>
      <c r="L1735">
        <v>19.42266845703125</v>
      </c>
      <c r="M1735">
        <v>19.443729400634766</v>
      </c>
      <c r="N1735">
        <v>19.616289138793945</v>
      </c>
      <c r="O1735">
        <v>20.071985244750977</v>
      </c>
      <c r="P1735">
        <v>20.805042266845703</v>
      </c>
      <c r="Q1735">
        <v>23.566841125488281</v>
      </c>
      <c r="R1735">
        <v>23.458158493041992</v>
      </c>
      <c r="S1735">
        <v>23.710422515869141</v>
      </c>
      <c r="T1735">
        <v>24.516563415527344</v>
      </c>
      <c r="U1735">
        <v>25.031394958496094</v>
      </c>
      <c r="V1735">
        <v>25.332359313964844</v>
      </c>
      <c r="W1735">
        <v>25.443441390991211</v>
      </c>
      <c r="X1735">
        <v>25.974239349365234</v>
      </c>
      <c r="Y1735">
        <v>26.08350944519043</v>
      </c>
      <c r="Z1735">
        <v>26.195625305175781</v>
      </c>
      <c r="AA1735">
        <v>26.111114501953125</v>
      </c>
      <c r="AB1735">
        <v>25.926511764526367</v>
      </c>
      <c r="AC1735">
        <v>25.563745498657227</v>
      </c>
      <c r="AD1735">
        <v>25.739360809326172</v>
      </c>
      <c r="AE1735">
        <v>25.356231689453125</v>
      </c>
      <c r="AF1735">
        <v>24.241043090820312</v>
      </c>
      <c r="AG1735">
        <v>21.621393203735352</v>
      </c>
      <c r="AH1735">
        <v>20.582294464111328</v>
      </c>
      <c r="AI1735">
        <v>-0.66354387998580933</v>
      </c>
      <c r="AJ1735">
        <v>-0.65563488006591797</v>
      </c>
      <c r="AK1735">
        <v>-0.65212529897689819</v>
      </c>
      <c r="AL1735">
        <v>-0.65538871288299561</v>
      </c>
      <c r="AM1735">
        <v>-0.65727901458740234</v>
      </c>
      <c r="AN1735">
        <v>-0.66567838191986084</v>
      </c>
      <c r="AO1735">
        <v>-0.71667599678039551</v>
      </c>
      <c r="AP1735">
        <v>-0.72155463695526123</v>
      </c>
      <c r="AQ1735">
        <v>-0.7304261326789856</v>
      </c>
      <c r="AR1735">
        <v>-0.74661546945571899</v>
      </c>
      <c r="AS1735">
        <v>-0.75856149196624756</v>
      </c>
      <c r="AT1735">
        <v>-0.76221448183059692</v>
      </c>
      <c r="AU1735">
        <v>6.4889229834079742E-2</v>
      </c>
      <c r="AV1735">
        <v>4.0384683609008789</v>
      </c>
      <c r="AW1735">
        <v>4.0013666152954102</v>
      </c>
      <c r="AX1735">
        <v>4.0029439926147461</v>
      </c>
      <c r="AY1735">
        <v>3.9786851406097412</v>
      </c>
      <c r="AZ1735">
        <v>3.9518554210662842</v>
      </c>
      <c r="BA1735">
        <v>3.3165499567985535E-2</v>
      </c>
      <c r="BB1735">
        <v>-0.39421215653419495</v>
      </c>
      <c r="BC1735">
        <v>-0.38600063323974609</v>
      </c>
      <c r="BD1735">
        <v>-0.35874786972999573</v>
      </c>
      <c r="BE1735">
        <v>-0.32071667909622192</v>
      </c>
      <c r="BF1735">
        <v>-0.30601850152015686</v>
      </c>
      <c r="BG1735">
        <v>-0.32557696104049683</v>
      </c>
      <c r="BH1735">
        <v>-0.32160452008247375</v>
      </c>
      <c r="BI1735">
        <v>-0.31976160407066345</v>
      </c>
      <c r="BJ1735">
        <v>-0.32251694798469543</v>
      </c>
      <c r="BK1735">
        <v>-0.32246342301368713</v>
      </c>
      <c r="BL1735">
        <v>-0.3283446729183197</v>
      </c>
      <c r="BM1735">
        <v>-0.3592524528503418</v>
      </c>
      <c r="BN1735">
        <v>-0.35654687881469727</v>
      </c>
      <c r="BO1735">
        <v>-0.36017197370529175</v>
      </c>
      <c r="BP1735">
        <v>-0.36958658695220947</v>
      </c>
      <c r="BQ1735">
        <v>-0.3770066499710083</v>
      </c>
      <c r="BR1735">
        <v>-0.38073426485061646</v>
      </c>
      <c r="BS1735">
        <v>0.46220076084136963</v>
      </c>
      <c r="BT1735">
        <v>4.3561244010925293</v>
      </c>
      <c r="BU1735">
        <v>4.3142580986022949</v>
      </c>
      <c r="BV1735">
        <v>4.3166089057922363</v>
      </c>
      <c r="BW1735">
        <v>4.2945399284362793</v>
      </c>
      <c r="BX1735">
        <v>4.264185905456543</v>
      </c>
      <c r="BY1735">
        <v>0.42580601572990417</v>
      </c>
      <c r="BZ1735">
        <v>-0.21141631901264191</v>
      </c>
      <c r="CA1735">
        <v>-0.2048630565404892</v>
      </c>
      <c r="CB1735">
        <v>-0.19166974723339081</v>
      </c>
      <c r="CC1735">
        <v>-0.16552688181400299</v>
      </c>
      <c r="CD1735">
        <v>-0.15937620401382446</v>
      </c>
      <c r="CE1735">
        <v>-9.1502107679843903E-2</v>
      </c>
      <c r="CF1735">
        <v>-9.0256072580814362E-2</v>
      </c>
      <c r="CG1735">
        <v>-8.9567519724369049E-2</v>
      </c>
      <c r="CH1735">
        <v>-9.1971009969711304E-2</v>
      </c>
      <c r="CI1735">
        <v>-9.0571127831935883E-2</v>
      </c>
      <c r="CJ1735">
        <v>-9.4708368182182312E-2</v>
      </c>
      <c r="CK1735">
        <v>-0.11170195043087006</v>
      </c>
      <c r="CL1735">
        <v>-0.10374362021684647</v>
      </c>
      <c r="CM1735">
        <v>-0.10373508930206299</v>
      </c>
      <c r="CN1735">
        <v>-0.10845751315355301</v>
      </c>
      <c r="CO1735">
        <v>-0.11274296045303345</v>
      </c>
      <c r="CP1735">
        <v>-0.11652223765850067</v>
      </c>
      <c r="CQ1735">
        <v>0.73737752437591553</v>
      </c>
      <c r="CR1735">
        <v>4.5761318206787109</v>
      </c>
      <c r="CS1735">
        <v>4.5309658050537109</v>
      </c>
      <c r="CT1735">
        <v>4.5338521003723145</v>
      </c>
      <c r="CU1735">
        <v>4.5132999420166016</v>
      </c>
      <c r="CV1735">
        <v>4.4805054664611816</v>
      </c>
      <c r="CW1735">
        <v>0.69774764776229858</v>
      </c>
      <c r="CX1735">
        <v>-8.4812477231025696E-2</v>
      </c>
      <c r="CY1735">
        <v>-7.9407721757888794E-2</v>
      </c>
      <c r="CZ1735">
        <v>-7.5951948761940002E-2</v>
      </c>
      <c r="DA1735">
        <v>-5.8042895048856735E-2</v>
      </c>
      <c r="DB1735">
        <v>-5.7812195271253586E-2</v>
      </c>
      <c r="DC1735">
        <v>0.14257274568080902</v>
      </c>
      <c r="DD1735">
        <v>0.14109236001968384</v>
      </c>
      <c r="DE1735">
        <v>0.14062657952308655</v>
      </c>
      <c r="DF1735">
        <v>0.13857494294643402</v>
      </c>
      <c r="DG1735">
        <v>0.14132115244865417</v>
      </c>
      <c r="DH1735">
        <v>0.13892793655395508</v>
      </c>
      <c r="DI1735">
        <v>0.13584853708744049</v>
      </c>
      <c r="DJ1735">
        <v>0.14905965328216553</v>
      </c>
      <c r="DK1735">
        <v>0.15270181000232697</v>
      </c>
      <c r="DL1735">
        <v>0.15267156064510345</v>
      </c>
      <c r="DM1735">
        <v>0.1515207439661026</v>
      </c>
      <c r="DN1735">
        <v>0.14768978953361511</v>
      </c>
      <c r="DO1735">
        <v>1.0125542879104614</v>
      </c>
      <c r="DP1735">
        <v>4.7961392402648926</v>
      </c>
      <c r="DQ1735">
        <v>4.747673511505127</v>
      </c>
      <c r="DR1735">
        <v>4.7510952949523926</v>
      </c>
      <c r="DS1735">
        <v>4.7320599555969238</v>
      </c>
      <c r="DT1735">
        <v>4.6968250274658203</v>
      </c>
      <c r="DU1735">
        <v>0.96968924999237061</v>
      </c>
      <c r="DV1735">
        <v>4.1791357100009918E-2</v>
      </c>
      <c r="DW1735">
        <v>4.604760929942131E-2</v>
      </c>
      <c r="DX1735">
        <v>3.9765845984220505E-2</v>
      </c>
      <c r="DY1735">
        <v>4.9441087990999222E-2</v>
      </c>
      <c r="DZ1735">
        <v>4.3751813471317291E-2</v>
      </c>
      <c r="EA1735">
        <v>0.48053964972496033</v>
      </c>
      <c r="EB1735">
        <v>0.47512274980545044</v>
      </c>
      <c r="EC1735">
        <v>0.47299027442932129</v>
      </c>
      <c r="ED1735">
        <v>0.47144666314125061</v>
      </c>
      <c r="EE1735">
        <v>0.47613677382469177</v>
      </c>
      <c r="EF1735">
        <v>0.47626164555549622</v>
      </c>
      <c r="EG1735">
        <v>0.49327212572097778</v>
      </c>
      <c r="EH1735">
        <v>0.51406741142272949</v>
      </c>
      <c r="EI1735">
        <v>0.52295595407485962</v>
      </c>
      <c r="EJ1735">
        <v>0.52970045804977417</v>
      </c>
      <c r="EK1735">
        <v>0.53307557106018066</v>
      </c>
      <c r="EL1735">
        <v>0.52916997671127319</v>
      </c>
      <c r="EM1735">
        <v>1.4098658561706543</v>
      </c>
      <c r="EN1735">
        <v>5.113795280456543</v>
      </c>
      <c r="EO1735">
        <v>5.0605649948120117</v>
      </c>
      <c r="EP1735">
        <v>5.0647602081298828</v>
      </c>
      <c r="EQ1735">
        <v>5.047914981842041</v>
      </c>
      <c r="ER1735">
        <v>5.0091557502746582</v>
      </c>
      <c r="ES1735">
        <v>1.3623298406600952</v>
      </c>
      <c r="ET1735">
        <v>0.22458718717098236</v>
      </c>
      <c r="EU1735">
        <v>0.22718517482280731</v>
      </c>
      <c r="EV1735">
        <v>0.20684397220611572</v>
      </c>
      <c r="EW1735">
        <v>0.20463088154792786</v>
      </c>
      <c r="EX1735">
        <v>0.19039411842823029</v>
      </c>
      <c r="EY1735">
        <v>70.166046142578125</v>
      </c>
      <c r="EZ1735">
        <v>69.415367126464844</v>
      </c>
      <c r="FA1735">
        <v>69.347984313964844</v>
      </c>
      <c r="FB1735">
        <v>69.034942626953125</v>
      </c>
      <c r="FC1735">
        <v>68.694679260253906</v>
      </c>
      <c r="FD1735">
        <v>68.55169677734375</v>
      </c>
      <c r="FE1735">
        <v>69.170234680175781</v>
      </c>
      <c r="FF1735">
        <v>70.728843688964844</v>
      </c>
      <c r="FG1735">
        <v>73.165542602539062</v>
      </c>
      <c r="FH1735">
        <v>75.003654479980469</v>
      </c>
      <c r="FI1735">
        <v>76.76177978515625</v>
      </c>
      <c r="FJ1735">
        <v>76.4429931640625</v>
      </c>
      <c r="FK1735">
        <v>77.946685791015625</v>
      </c>
      <c r="FL1735">
        <v>80.615028381347656</v>
      </c>
      <c r="FM1735">
        <v>81.601005554199219</v>
      </c>
      <c r="FN1735">
        <v>80.773857116699219</v>
      </c>
      <c r="FO1735">
        <v>79.471481323242188</v>
      </c>
      <c r="FP1735">
        <v>78.843605041503906</v>
      </c>
      <c r="FQ1735">
        <v>78.943161010742187</v>
      </c>
      <c r="FR1735">
        <v>76.302421569824219</v>
      </c>
      <c r="FS1735">
        <v>74.076568603515625</v>
      </c>
      <c r="FT1735">
        <v>72.8839111328125</v>
      </c>
      <c r="FU1735">
        <v>72.415878295898437</v>
      </c>
      <c r="FV1735">
        <v>72.060958862304688</v>
      </c>
      <c r="FW1735">
        <v>81</v>
      </c>
      <c r="FX1735">
        <v>5.4568342864513397E-2</v>
      </c>
      <c r="FY1735">
        <v>1</v>
      </c>
    </row>
    <row r="1736" spans="1:181" x14ac:dyDescent="0.2">
      <c r="A1736" t="s">
        <v>243</v>
      </c>
      <c r="B1736" t="s">
        <v>239</v>
      </c>
      <c r="C1736" t="s">
        <v>214</v>
      </c>
      <c r="D1736" t="s">
        <v>39</v>
      </c>
      <c r="E1736">
        <v>2019</v>
      </c>
      <c r="F1736" t="s">
        <v>222</v>
      </c>
      <c r="G1736" t="s">
        <v>246</v>
      </c>
      <c r="H1736">
        <v>94</v>
      </c>
      <c r="K1736">
        <v>19.706819534301758</v>
      </c>
      <c r="L1736">
        <v>19.42266845703125</v>
      </c>
      <c r="M1736">
        <v>19.443729400634766</v>
      </c>
      <c r="N1736">
        <v>19.616289138793945</v>
      </c>
      <c r="O1736">
        <v>20.071985244750977</v>
      </c>
      <c r="P1736">
        <v>20.805042266845703</v>
      </c>
      <c r="Q1736">
        <v>23.566841125488281</v>
      </c>
      <c r="R1736">
        <v>23.458158493041992</v>
      </c>
      <c r="S1736">
        <v>23.710422515869141</v>
      </c>
      <c r="T1736">
        <v>24.516563415527344</v>
      </c>
      <c r="U1736">
        <v>25.031394958496094</v>
      </c>
      <c r="V1736">
        <v>25.332359313964844</v>
      </c>
      <c r="W1736">
        <v>25.443441390991211</v>
      </c>
      <c r="X1736">
        <v>25.974239349365234</v>
      </c>
      <c r="Y1736">
        <v>26.08350944519043</v>
      </c>
      <c r="Z1736">
        <v>26.195625305175781</v>
      </c>
      <c r="AA1736">
        <v>26.111114501953125</v>
      </c>
      <c r="AB1736">
        <v>25.926511764526367</v>
      </c>
      <c r="AC1736">
        <v>25.563745498657227</v>
      </c>
      <c r="AD1736">
        <v>25.739360809326172</v>
      </c>
      <c r="AE1736">
        <v>25.356231689453125</v>
      </c>
      <c r="AF1736">
        <v>24.241043090820312</v>
      </c>
      <c r="AG1736">
        <v>21.621393203735352</v>
      </c>
      <c r="AH1736">
        <v>20.582294464111328</v>
      </c>
      <c r="AI1736">
        <v>-0.66354387998580933</v>
      </c>
      <c r="AJ1736">
        <v>-0.65563488006591797</v>
      </c>
      <c r="AK1736">
        <v>-0.65212529897689819</v>
      </c>
      <c r="AL1736">
        <v>-0.65538871288299561</v>
      </c>
      <c r="AM1736">
        <v>-0.65727901458740234</v>
      </c>
      <c r="AN1736">
        <v>-0.66567838191986084</v>
      </c>
      <c r="AO1736">
        <v>-0.71667599678039551</v>
      </c>
      <c r="AP1736">
        <v>-0.72155463695526123</v>
      </c>
      <c r="AQ1736">
        <v>-0.7304261326789856</v>
      </c>
      <c r="AR1736">
        <v>-0.74661546945571899</v>
      </c>
      <c r="AS1736">
        <v>-0.75856149196624756</v>
      </c>
      <c r="AT1736">
        <v>-0.76221448183059692</v>
      </c>
      <c r="AU1736">
        <v>6.4889229834079742E-2</v>
      </c>
      <c r="AV1736">
        <v>4.0384683609008789</v>
      </c>
      <c r="AW1736">
        <v>4.0013666152954102</v>
      </c>
      <c r="AX1736">
        <v>4.0029439926147461</v>
      </c>
      <c r="AY1736">
        <v>3.9786851406097412</v>
      </c>
      <c r="AZ1736">
        <v>3.9518554210662842</v>
      </c>
      <c r="BA1736">
        <v>3.3165499567985535E-2</v>
      </c>
      <c r="BB1736">
        <v>-0.39421215653419495</v>
      </c>
      <c r="BC1736">
        <v>-0.38600063323974609</v>
      </c>
      <c r="BD1736">
        <v>-0.35874786972999573</v>
      </c>
      <c r="BE1736">
        <v>-0.32071667909622192</v>
      </c>
      <c r="BF1736">
        <v>-0.30601850152015686</v>
      </c>
      <c r="BG1736">
        <v>-0.32557696104049683</v>
      </c>
      <c r="BH1736">
        <v>-0.32160452008247375</v>
      </c>
      <c r="BI1736">
        <v>-0.31976160407066345</v>
      </c>
      <c r="BJ1736">
        <v>-0.32251694798469543</v>
      </c>
      <c r="BK1736">
        <v>-0.32246342301368713</v>
      </c>
      <c r="BL1736">
        <v>-0.3283446729183197</v>
      </c>
      <c r="BM1736">
        <v>-0.3592524528503418</v>
      </c>
      <c r="BN1736">
        <v>-0.35654687881469727</v>
      </c>
      <c r="BO1736">
        <v>-0.36017197370529175</v>
      </c>
      <c r="BP1736">
        <v>-0.36958658695220947</v>
      </c>
      <c r="BQ1736">
        <v>-0.3770066499710083</v>
      </c>
      <c r="BR1736">
        <v>-0.38073426485061646</v>
      </c>
      <c r="BS1736">
        <v>0.46220076084136963</v>
      </c>
      <c r="BT1736">
        <v>4.3561244010925293</v>
      </c>
      <c r="BU1736">
        <v>4.3142580986022949</v>
      </c>
      <c r="BV1736">
        <v>4.3166089057922363</v>
      </c>
      <c r="BW1736">
        <v>4.2945399284362793</v>
      </c>
      <c r="BX1736">
        <v>4.264185905456543</v>
      </c>
      <c r="BY1736">
        <v>0.42580601572990417</v>
      </c>
      <c r="BZ1736">
        <v>-0.21141631901264191</v>
      </c>
      <c r="CA1736">
        <v>-0.2048630565404892</v>
      </c>
      <c r="CB1736">
        <v>-0.19166974723339081</v>
      </c>
      <c r="CC1736">
        <v>-0.16552688181400299</v>
      </c>
      <c r="CD1736">
        <v>-0.15937620401382446</v>
      </c>
      <c r="CE1736">
        <v>-9.1502107679843903E-2</v>
      </c>
      <c r="CF1736">
        <v>-9.0256072580814362E-2</v>
      </c>
      <c r="CG1736">
        <v>-8.9567519724369049E-2</v>
      </c>
      <c r="CH1736">
        <v>-9.1971009969711304E-2</v>
      </c>
      <c r="CI1736">
        <v>-9.0571127831935883E-2</v>
      </c>
      <c r="CJ1736">
        <v>-9.4708368182182312E-2</v>
      </c>
      <c r="CK1736">
        <v>-0.11170195043087006</v>
      </c>
      <c r="CL1736">
        <v>-0.10374362021684647</v>
      </c>
      <c r="CM1736">
        <v>-0.10373508930206299</v>
      </c>
      <c r="CN1736">
        <v>-0.10845751315355301</v>
      </c>
      <c r="CO1736">
        <v>-0.11274296045303345</v>
      </c>
      <c r="CP1736">
        <v>-0.11652223765850067</v>
      </c>
      <c r="CQ1736">
        <v>0.73737752437591553</v>
      </c>
      <c r="CR1736">
        <v>4.5761318206787109</v>
      </c>
      <c r="CS1736">
        <v>4.5309658050537109</v>
      </c>
      <c r="CT1736">
        <v>4.5338521003723145</v>
      </c>
      <c r="CU1736">
        <v>4.5132999420166016</v>
      </c>
      <c r="CV1736">
        <v>4.4805054664611816</v>
      </c>
      <c r="CW1736">
        <v>0.69774764776229858</v>
      </c>
      <c r="CX1736">
        <v>-8.4812477231025696E-2</v>
      </c>
      <c r="CY1736">
        <v>-7.9407721757888794E-2</v>
      </c>
      <c r="CZ1736">
        <v>-7.5951948761940002E-2</v>
      </c>
      <c r="DA1736">
        <v>-5.8042895048856735E-2</v>
      </c>
      <c r="DB1736">
        <v>-5.7812195271253586E-2</v>
      </c>
      <c r="DC1736">
        <v>0.14257274568080902</v>
      </c>
      <c r="DD1736">
        <v>0.14109236001968384</v>
      </c>
      <c r="DE1736">
        <v>0.14062657952308655</v>
      </c>
      <c r="DF1736">
        <v>0.13857494294643402</v>
      </c>
      <c r="DG1736">
        <v>0.14132115244865417</v>
      </c>
      <c r="DH1736">
        <v>0.13892793655395508</v>
      </c>
      <c r="DI1736">
        <v>0.13584853708744049</v>
      </c>
      <c r="DJ1736">
        <v>0.14905965328216553</v>
      </c>
      <c r="DK1736">
        <v>0.15270181000232697</v>
      </c>
      <c r="DL1736">
        <v>0.15267156064510345</v>
      </c>
      <c r="DM1736">
        <v>0.1515207439661026</v>
      </c>
      <c r="DN1736">
        <v>0.14768978953361511</v>
      </c>
      <c r="DO1736">
        <v>1.0125542879104614</v>
      </c>
      <c r="DP1736">
        <v>4.7961392402648926</v>
      </c>
      <c r="DQ1736">
        <v>4.747673511505127</v>
      </c>
      <c r="DR1736">
        <v>4.7510952949523926</v>
      </c>
      <c r="DS1736">
        <v>4.7320599555969238</v>
      </c>
      <c r="DT1736">
        <v>4.6968250274658203</v>
      </c>
      <c r="DU1736">
        <v>0.96968924999237061</v>
      </c>
      <c r="DV1736">
        <v>4.1791357100009918E-2</v>
      </c>
      <c r="DW1736">
        <v>4.604760929942131E-2</v>
      </c>
      <c r="DX1736">
        <v>3.9765845984220505E-2</v>
      </c>
      <c r="DY1736">
        <v>4.9441087990999222E-2</v>
      </c>
      <c r="DZ1736">
        <v>4.3751813471317291E-2</v>
      </c>
      <c r="EA1736">
        <v>0.48053964972496033</v>
      </c>
      <c r="EB1736">
        <v>0.47512274980545044</v>
      </c>
      <c r="EC1736">
        <v>0.47299027442932129</v>
      </c>
      <c r="ED1736">
        <v>0.47144666314125061</v>
      </c>
      <c r="EE1736">
        <v>0.47613677382469177</v>
      </c>
      <c r="EF1736">
        <v>0.47626164555549622</v>
      </c>
      <c r="EG1736">
        <v>0.49327212572097778</v>
      </c>
      <c r="EH1736">
        <v>0.51406741142272949</v>
      </c>
      <c r="EI1736">
        <v>0.52295595407485962</v>
      </c>
      <c r="EJ1736">
        <v>0.52970045804977417</v>
      </c>
      <c r="EK1736">
        <v>0.53307557106018066</v>
      </c>
      <c r="EL1736">
        <v>0.52916997671127319</v>
      </c>
      <c r="EM1736">
        <v>1.4098658561706543</v>
      </c>
      <c r="EN1736">
        <v>5.113795280456543</v>
      </c>
      <c r="EO1736">
        <v>5.0605649948120117</v>
      </c>
      <c r="EP1736">
        <v>5.0647602081298828</v>
      </c>
      <c r="EQ1736">
        <v>5.047914981842041</v>
      </c>
      <c r="ER1736">
        <v>5.0091557502746582</v>
      </c>
      <c r="ES1736">
        <v>1.3623298406600952</v>
      </c>
      <c r="ET1736">
        <v>0.22458718717098236</v>
      </c>
      <c r="EU1736">
        <v>0.22718517482280731</v>
      </c>
      <c r="EV1736">
        <v>0.20684397220611572</v>
      </c>
      <c r="EW1736">
        <v>0.20463088154792786</v>
      </c>
      <c r="EX1736">
        <v>0.19039411842823029</v>
      </c>
      <c r="EY1736">
        <v>70.166046142578125</v>
      </c>
      <c r="EZ1736">
        <v>69.415367126464844</v>
      </c>
      <c r="FA1736">
        <v>69.347984313964844</v>
      </c>
      <c r="FB1736">
        <v>69.034942626953125</v>
      </c>
      <c r="FC1736">
        <v>68.694679260253906</v>
      </c>
      <c r="FD1736">
        <v>68.55169677734375</v>
      </c>
      <c r="FE1736">
        <v>69.170234680175781</v>
      </c>
      <c r="FF1736">
        <v>70.728843688964844</v>
      </c>
      <c r="FG1736">
        <v>73.165542602539062</v>
      </c>
      <c r="FH1736">
        <v>75.003654479980469</v>
      </c>
      <c r="FI1736">
        <v>76.76177978515625</v>
      </c>
      <c r="FJ1736">
        <v>76.4429931640625</v>
      </c>
      <c r="FK1736">
        <v>77.946685791015625</v>
      </c>
      <c r="FL1736">
        <v>80.615028381347656</v>
      </c>
      <c r="FM1736">
        <v>81.601005554199219</v>
      </c>
      <c r="FN1736">
        <v>80.773857116699219</v>
      </c>
      <c r="FO1736">
        <v>79.471481323242188</v>
      </c>
      <c r="FP1736">
        <v>78.843605041503906</v>
      </c>
      <c r="FQ1736">
        <v>78.943161010742187</v>
      </c>
      <c r="FR1736">
        <v>76.302421569824219</v>
      </c>
      <c r="FS1736">
        <v>74.076568603515625</v>
      </c>
      <c r="FT1736">
        <v>72.8839111328125</v>
      </c>
      <c r="FU1736">
        <v>72.415878295898437</v>
      </c>
      <c r="FV1736">
        <v>72.060958862304688</v>
      </c>
      <c r="FW1736">
        <v>81</v>
      </c>
      <c r="FX1736">
        <v>5.4568342864513397E-2</v>
      </c>
      <c r="FY1736">
        <v>1</v>
      </c>
    </row>
    <row r="1737" spans="1:181" x14ac:dyDescent="0.2">
      <c r="A1737" t="s">
        <v>243</v>
      </c>
      <c r="B1737" t="s">
        <v>239</v>
      </c>
      <c r="C1737" t="s">
        <v>214</v>
      </c>
      <c r="D1737" t="s">
        <v>39</v>
      </c>
      <c r="E1737">
        <v>2020</v>
      </c>
      <c r="F1737" t="s">
        <v>222</v>
      </c>
      <c r="G1737" t="s">
        <v>246</v>
      </c>
      <c r="H1737">
        <v>94</v>
      </c>
      <c r="K1737">
        <v>19.706819534301758</v>
      </c>
      <c r="L1737">
        <v>19.42266845703125</v>
      </c>
      <c r="M1737">
        <v>19.443729400634766</v>
      </c>
      <c r="N1737">
        <v>19.616289138793945</v>
      </c>
      <c r="O1737">
        <v>20.071985244750977</v>
      </c>
      <c r="P1737">
        <v>20.805042266845703</v>
      </c>
      <c r="Q1737">
        <v>23.566841125488281</v>
      </c>
      <c r="R1737">
        <v>23.458158493041992</v>
      </c>
      <c r="S1737">
        <v>23.710422515869141</v>
      </c>
      <c r="T1737">
        <v>24.516563415527344</v>
      </c>
      <c r="U1737">
        <v>25.031394958496094</v>
      </c>
      <c r="V1737">
        <v>25.332359313964844</v>
      </c>
      <c r="W1737">
        <v>25.443441390991211</v>
      </c>
      <c r="X1737">
        <v>25.974239349365234</v>
      </c>
      <c r="Y1737">
        <v>26.08350944519043</v>
      </c>
      <c r="Z1737">
        <v>26.195625305175781</v>
      </c>
      <c r="AA1737">
        <v>26.111114501953125</v>
      </c>
      <c r="AB1737">
        <v>25.926511764526367</v>
      </c>
      <c r="AC1737">
        <v>25.563745498657227</v>
      </c>
      <c r="AD1737">
        <v>25.739360809326172</v>
      </c>
      <c r="AE1737">
        <v>25.356231689453125</v>
      </c>
      <c r="AF1737">
        <v>24.241043090820312</v>
      </c>
      <c r="AG1737">
        <v>21.621393203735352</v>
      </c>
      <c r="AH1737">
        <v>20.582294464111328</v>
      </c>
      <c r="AI1737">
        <v>-0.66354387998580933</v>
      </c>
      <c r="AJ1737">
        <v>-0.65563488006591797</v>
      </c>
      <c r="AK1737">
        <v>-0.65212529897689819</v>
      </c>
      <c r="AL1737">
        <v>-0.65538871288299561</v>
      </c>
      <c r="AM1737">
        <v>-0.65727901458740234</v>
      </c>
      <c r="AN1737">
        <v>-0.66567838191986084</v>
      </c>
      <c r="AO1737">
        <v>-0.71667599678039551</v>
      </c>
      <c r="AP1737">
        <v>-0.72155463695526123</v>
      </c>
      <c r="AQ1737">
        <v>-0.7304261326789856</v>
      </c>
      <c r="AR1737">
        <v>-0.74661546945571899</v>
      </c>
      <c r="AS1737">
        <v>-0.75856149196624756</v>
      </c>
      <c r="AT1737">
        <v>-0.76221448183059692</v>
      </c>
      <c r="AU1737">
        <v>6.4889229834079742E-2</v>
      </c>
      <c r="AV1737">
        <v>4.0384683609008789</v>
      </c>
      <c r="AW1737">
        <v>4.0013666152954102</v>
      </c>
      <c r="AX1737">
        <v>4.0029439926147461</v>
      </c>
      <c r="AY1737">
        <v>3.9786851406097412</v>
      </c>
      <c r="AZ1737">
        <v>3.9518554210662842</v>
      </c>
      <c r="BA1737">
        <v>3.3165499567985535E-2</v>
      </c>
      <c r="BB1737">
        <v>-0.39421215653419495</v>
      </c>
      <c r="BC1737">
        <v>-0.38600063323974609</v>
      </c>
      <c r="BD1737">
        <v>-0.35874786972999573</v>
      </c>
      <c r="BE1737">
        <v>-0.32071667909622192</v>
      </c>
      <c r="BF1737">
        <v>-0.30601850152015686</v>
      </c>
      <c r="BG1737">
        <v>-0.32557696104049683</v>
      </c>
      <c r="BH1737">
        <v>-0.32160452008247375</v>
      </c>
      <c r="BI1737">
        <v>-0.31976160407066345</v>
      </c>
      <c r="BJ1737">
        <v>-0.32251694798469543</v>
      </c>
      <c r="BK1737">
        <v>-0.32246342301368713</v>
      </c>
      <c r="BL1737">
        <v>-0.3283446729183197</v>
      </c>
      <c r="BM1737">
        <v>-0.3592524528503418</v>
      </c>
      <c r="BN1737">
        <v>-0.35654687881469727</v>
      </c>
      <c r="BO1737">
        <v>-0.36017197370529175</v>
      </c>
      <c r="BP1737">
        <v>-0.36958658695220947</v>
      </c>
      <c r="BQ1737">
        <v>-0.3770066499710083</v>
      </c>
      <c r="BR1737">
        <v>-0.38073426485061646</v>
      </c>
      <c r="BS1737">
        <v>0.46220076084136963</v>
      </c>
      <c r="BT1737">
        <v>4.3561244010925293</v>
      </c>
      <c r="BU1737">
        <v>4.3142580986022949</v>
      </c>
      <c r="BV1737">
        <v>4.3166089057922363</v>
      </c>
      <c r="BW1737">
        <v>4.2945399284362793</v>
      </c>
      <c r="BX1737">
        <v>4.264185905456543</v>
      </c>
      <c r="BY1737">
        <v>0.42580601572990417</v>
      </c>
      <c r="BZ1737">
        <v>-0.21141631901264191</v>
      </c>
      <c r="CA1737">
        <v>-0.2048630565404892</v>
      </c>
      <c r="CB1737">
        <v>-0.19166974723339081</v>
      </c>
      <c r="CC1737">
        <v>-0.16552688181400299</v>
      </c>
      <c r="CD1737">
        <v>-0.15937620401382446</v>
      </c>
      <c r="CE1737">
        <v>-9.1502107679843903E-2</v>
      </c>
      <c r="CF1737">
        <v>-9.0256072580814362E-2</v>
      </c>
      <c r="CG1737">
        <v>-8.9567519724369049E-2</v>
      </c>
      <c r="CH1737">
        <v>-9.1971009969711304E-2</v>
      </c>
      <c r="CI1737">
        <v>-9.0571127831935883E-2</v>
      </c>
      <c r="CJ1737">
        <v>-9.4708368182182312E-2</v>
      </c>
      <c r="CK1737">
        <v>-0.11170195043087006</v>
      </c>
      <c r="CL1737">
        <v>-0.10374362021684647</v>
      </c>
      <c r="CM1737">
        <v>-0.10373508930206299</v>
      </c>
      <c r="CN1737">
        <v>-0.10845751315355301</v>
      </c>
      <c r="CO1737">
        <v>-0.11274296045303345</v>
      </c>
      <c r="CP1737">
        <v>-0.11652223765850067</v>
      </c>
      <c r="CQ1737">
        <v>0.73737752437591553</v>
      </c>
      <c r="CR1737">
        <v>4.5761318206787109</v>
      </c>
      <c r="CS1737">
        <v>4.5309658050537109</v>
      </c>
      <c r="CT1737">
        <v>4.5338521003723145</v>
      </c>
      <c r="CU1737">
        <v>4.5132999420166016</v>
      </c>
      <c r="CV1737">
        <v>4.4805054664611816</v>
      </c>
      <c r="CW1737">
        <v>0.69774764776229858</v>
      </c>
      <c r="CX1737">
        <v>-8.4812477231025696E-2</v>
      </c>
      <c r="CY1737">
        <v>-7.9407721757888794E-2</v>
      </c>
      <c r="CZ1737">
        <v>-7.5951948761940002E-2</v>
      </c>
      <c r="DA1737">
        <v>-5.8042895048856735E-2</v>
      </c>
      <c r="DB1737">
        <v>-5.7812195271253586E-2</v>
      </c>
      <c r="DC1737">
        <v>0.14257274568080902</v>
      </c>
      <c r="DD1737">
        <v>0.14109236001968384</v>
      </c>
      <c r="DE1737">
        <v>0.14062657952308655</v>
      </c>
      <c r="DF1737">
        <v>0.13857494294643402</v>
      </c>
      <c r="DG1737">
        <v>0.14132115244865417</v>
      </c>
      <c r="DH1737">
        <v>0.13892793655395508</v>
      </c>
      <c r="DI1737">
        <v>0.13584853708744049</v>
      </c>
      <c r="DJ1737">
        <v>0.14905965328216553</v>
      </c>
      <c r="DK1737">
        <v>0.15270181000232697</v>
      </c>
      <c r="DL1737">
        <v>0.15267156064510345</v>
      </c>
      <c r="DM1737">
        <v>0.1515207439661026</v>
      </c>
      <c r="DN1737">
        <v>0.14768978953361511</v>
      </c>
      <c r="DO1737">
        <v>1.0125542879104614</v>
      </c>
      <c r="DP1737">
        <v>4.7961392402648926</v>
      </c>
      <c r="DQ1737">
        <v>4.747673511505127</v>
      </c>
      <c r="DR1737">
        <v>4.7510952949523926</v>
      </c>
      <c r="DS1737">
        <v>4.7320599555969238</v>
      </c>
      <c r="DT1737">
        <v>4.6968250274658203</v>
      </c>
      <c r="DU1737">
        <v>0.96968924999237061</v>
      </c>
      <c r="DV1737">
        <v>4.1791357100009918E-2</v>
      </c>
      <c r="DW1737">
        <v>4.604760929942131E-2</v>
      </c>
      <c r="DX1737">
        <v>3.9765845984220505E-2</v>
      </c>
      <c r="DY1737">
        <v>4.9441087990999222E-2</v>
      </c>
      <c r="DZ1737">
        <v>4.3751813471317291E-2</v>
      </c>
      <c r="EA1737">
        <v>0.48053964972496033</v>
      </c>
      <c r="EB1737">
        <v>0.47512274980545044</v>
      </c>
      <c r="EC1737">
        <v>0.47299027442932129</v>
      </c>
      <c r="ED1737">
        <v>0.47144666314125061</v>
      </c>
      <c r="EE1737">
        <v>0.47613677382469177</v>
      </c>
      <c r="EF1737">
        <v>0.47626164555549622</v>
      </c>
      <c r="EG1737">
        <v>0.49327212572097778</v>
      </c>
      <c r="EH1737">
        <v>0.51406741142272949</v>
      </c>
      <c r="EI1737">
        <v>0.52295595407485962</v>
      </c>
      <c r="EJ1737">
        <v>0.52970045804977417</v>
      </c>
      <c r="EK1737">
        <v>0.53307557106018066</v>
      </c>
      <c r="EL1737">
        <v>0.52916997671127319</v>
      </c>
      <c r="EM1737">
        <v>1.4098658561706543</v>
      </c>
      <c r="EN1737">
        <v>5.113795280456543</v>
      </c>
      <c r="EO1737">
        <v>5.0605649948120117</v>
      </c>
      <c r="EP1737">
        <v>5.0647602081298828</v>
      </c>
      <c r="EQ1737">
        <v>5.047914981842041</v>
      </c>
      <c r="ER1737">
        <v>5.0091557502746582</v>
      </c>
      <c r="ES1737">
        <v>1.3623298406600952</v>
      </c>
      <c r="ET1737">
        <v>0.22458718717098236</v>
      </c>
      <c r="EU1737">
        <v>0.22718517482280731</v>
      </c>
      <c r="EV1737">
        <v>0.20684397220611572</v>
      </c>
      <c r="EW1737">
        <v>0.20463088154792786</v>
      </c>
      <c r="EX1737">
        <v>0.19039411842823029</v>
      </c>
      <c r="EY1737">
        <v>70.166046142578125</v>
      </c>
      <c r="EZ1737">
        <v>69.415367126464844</v>
      </c>
      <c r="FA1737">
        <v>69.347984313964844</v>
      </c>
      <c r="FB1737">
        <v>69.034942626953125</v>
      </c>
      <c r="FC1737">
        <v>68.694679260253906</v>
      </c>
      <c r="FD1737">
        <v>68.55169677734375</v>
      </c>
      <c r="FE1737">
        <v>69.170234680175781</v>
      </c>
      <c r="FF1737">
        <v>70.728843688964844</v>
      </c>
      <c r="FG1737">
        <v>73.165542602539062</v>
      </c>
      <c r="FH1737">
        <v>75.003654479980469</v>
      </c>
      <c r="FI1737">
        <v>76.76177978515625</v>
      </c>
      <c r="FJ1737">
        <v>76.4429931640625</v>
      </c>
      <c r="FK1737">
        <v>77.946685791015625</v>
      </c>
      <c r="FL1737">
        <v>80.615028381347656</v>
      </c>
      <c r="FM1737">
        <v>81.601005554199219</v>
      </c>
      <c r="FN1737">
        <v>80.773857116699219</v>
      </c>
      <c r="FO1737">
        <v>79.471481323242188</v>
      </c>
      <c r="FP1737">
        <v>78.843605041503906</v>
      </c>
      <c r="FQ1737">
        <v>78.943161010742187</v>
      </c>
      <c r="FR1737">
        <v>76.302421569824219</v>
      </c>
      <c r="FS1737">
        <v>74.076568603515625</v>
      </c>
      <c r="FT1737">
        <v>72.8839111328125</v>
      </c>
      <c r="FU1737">
        <v>72.415878295898437</v>
      </c>
      <c r="FV1737">
        <v>72.060958862304688</v>
      </c>
      <c r="FW1737">
        <v>81</v>
      </c>
      <c r="FX1737">
        <v>5.4568342864513397E-2</v>
      </c>
      <c r="FY1737">
        <v>1</v>
      </c>
    </row>
    <row r="1738" spans="1:181" x14ac:dyDescent="0.2">
      <c r="A1738" t="s">
        <v>243</v>
      </c>
      <c r="B1738" t="s">
        <v>239</v>
      </c>
      <c r="C1738" t="s">
        <v>214</v>
      </c>
      <c r="D1738" t="s">
        <v>39</v>
      </c>
      <c r="E1738">
        <v>2021</v>
      </c>
      <c r="F1738" t="s">
        <v>222</v>
      </c>
      <c r="G1738" t="s">
        <v>246</v>
      </c>
      <c r="H1738">
        <v>94</v>
      </c>
      <c r="K1738">
        <v>19.706819534301758</v>
      </c>
      <c r="L1738">
        <v>19.42266845703125</v>
      </c>
      <c r="M1738">
        <v>19.443729400634766</v>
      </c>
      <c r="N1738">
        <v>19.616289138793945</v>
      </c>
      <c r="O1738">
        <v>20.071985244750977</v>
      </c>
      <c r="P1738">
        <v>20.805042266845703</v>
      </c>
      <c r="Q1738">
        <v>23.566841125488281</v>
      </c>
      <c r="R1738">
        <v>23.458158493041992</v>
      </c>
      <c r="S1738">
        <v>23.710422515869141</v>
      </c>
      <c r="T1738">
        <v>24.516563415527344</v>
      </c>
      <c r="U1738">
        <v>25.031394958496094</v>
      </c>
      <c r="V1738">
        <v>25.332359313964844</v>
      </c>
      <c r="W1738">
        <v>25.443441390991211</v>
      </c>
      <c r="X1738">
        <v>25.974239349365234</v>
      </c>
      <c r="Y1738">
        <v>26.08350944519043</v>
      </c>
      <c r="Z1738">
        <v>26.195625305175781</v>
      </c>
      <c r="AA1738">
        <v>26.111114501953125</v>
      </c>
      <c r="AB1738">
        <v>25.926511764526367</v>
      </c>
      <c r="AC1738">
        <v>25.563745498657227</v>
      </c>
      <c r="AD1738">
        <v>25.739360809326172</v>
      </c>
      <c r="AE1738">
        <v>25.356231689453125</v>
      </c>
      <c r="AF1738">
        <v>24.241043090820312</v>
      </c>
      <c r="AG1738">
        <v>21.621393203735352</v>
      </c>
      <c r="AH1738">
        <v>20.582294464111328</v>
      </c>
      <c r="AI1738">
        <v>-0.66354387998580933</v>
      </c>
      <c r="AJ1738">
        <v>-0.65563488006591797</v>
      </c>
      <c r="AK1738">
        <v>-0.65212529897689819</v>
      </c>
      <c r="AL1738">
        <v>-0.65538871288299561</v>
      </c>
      <c r="AM1738">
        <v>-0.65727901458740234</v>
      </c>
      <c r="AN1738">
        <v>-0.66567838191986084</v>
      </c>
      <c r="AO1738">
        <v>-0.71667599678039551</v>
      </c>
      <c r="AP1738">
        <v>-0.72155463695526123</v>
      </c>
      <c r="AQ1738">
        <v>-0.7304261326789856</v>
      </c>
      <c r="AR1738">
        <v>-0.74661546945571899</v>
      </c>
      <c r="AS1738">
        <v>-0.75856149196624756</v>
      </c>
      <c r="AT1738">
        <v>-0.76221448183059692</v>
      </c>
      <c r="AU1738">
        <v>6.4889229834079742E-2</v>
      </c>
      <c r="AV1738">
        <v>4.0384683609008789</v>
      </c>
      <c r="AW1738">
        <v>4.0013666152954102</v>
      </c>
      <c r="AX1738">
        <v>4.0029439926147461</v>
      </c>
      <c r="AY1738">
        <v>3.9786851406097412</v>
      </c>
      <c r="AZ1738">
        <v>3.9518554210662842</v>
      </c>
      <c r="BA1738">
        <v>3.3165499567985535E-2</v>
      </c>
      <c r="BB1738">
        <v>-0.39421215653419495</v>
      </c>
      <c r="BC1738">
        <v>-0.38600063323974609</v>
      </c>
      <c r="BD1738">
        <v>-0.35874786972999573</v>
      </c>
      <c r="BE1738">
        <v>-0.32071667909622192</v>
      </c>
      <c r="BF1738">
        <v>-0.30601850152015686</v>
      </c>
      <c r="BG1738">
        <v>-0.32557696104049683</v>
      </c>
      <c r="BH1738">
        <v>-0.32160452008247375</v>
      </c>
      <c r="BI1738">
        <v>-0.31976160407066345</v>
      </c>
      <c r="BJ1738">
        <v>-0.32251694798469543</v>
      </c>
      <c r="BK1738">
        <v>-0.32246342301368713</v>
      </c>
      <c r="BL1738">
        <v>-0.3283446729183197</v>
      </c>
      <c r="BM1738">
        <v>-0.3592524528503418</v>
      </c>
      <c r="BN1738">
        <v>-0.35654687881469727</v>
      </c>
      <c r="BO1738">
        <v>-0.36017197370529175</v>
      </c>
      <c r="BP1738">
        <v>-0.36958658695220947</v>
      </c>
      <c r="BQ1738">
        <v>-0.3770066499710083</v>
      </c>
      <c r="BR1738">
        <v>-0.38073426485061646</v>
      </c>
      <c r="BS1738">
        <v>0.46220076084136963</v>
      </c>
      <c r="BT1738">
        <v>4.3561244010925293</v>
      </c>
      <c r="BU1738">
        <v>4.3142580986022949</v>
      </c>
      <c r="BV1738">
        <v>4.3166089057922363</v>
      </c>
      <c r="BW1738">
        <v>4.2945399284362793</v>
      </c>
      <c r="BX1738">
        <v>4.264185905456543</v>
      </c>
      <c r="BY1738">
        <v>0.42580601572990417</v>
      </c>
      <c r="BZ1738">
        <v>-0.21141631901264191</v>
      </c>
      <c r="CA1738">
        <v>-0.2048630565404892</v>
      </c>
      <c r="CB1738">
        <v>-0.19166974723339081</v>
      </c>
      <c r="CC1738">
        <v>-0.16552688181400299</v>
      </c>
      <c r="CD1738">
        <v>-0.15937620401382446</v>
      </c>
      <c r="CE1738">
        <v>-9.1502107679843903E-2</v>
      </c>
      <c r="CF1738">
        <v>-9.0256072580814362E-2</v>
      </c>
      <c r="CG1738">
        <v>-8.9567519724369049E-2</v>
      </c>
      <c r="CH1738">
        <v>-9.1971009969711304E-2</v>
      </c>
      <c r="CI1738">
        <v>-9.0571127831935883E-2</v>
      </c>
      <c r="CJ1738">
        <v>-9.4708368182182312E-2</v>
      </c>
      <c r="CK1738">
        <v>-0.11170195043087006</v>
      </c>
      <c r="CL1738">
        <v>-0.10374362021684647</v>
      </c>
      <c r="CM1738">
        <v>-0.10373508930206299</v>
      </c>
      <c r="CN1738">
        <v>-0.10845751315355301</v>
      </c>
      <c r="CO1738">
        <v>-0.11274296045303345</v>
      </c>
      <c r="CP1738">
        <v>-0.11652223765850067</v>
      </c>
      <c r="CQ1738">
        <v>0.73737752437591553</v>
      </c>
      <c r="CR1738">
        <v>4.5761318206787109</v>
      </c>
      <c r="CS1738">
        <v>4.5309658050537109</v>
      </c>
      <c r="CT1738">
        <v>4.5338521003723145</v>
      </c>
      <c r="CU1738">
        <v>4.5132999420166016</v>
      </c>
      <c r="CV1738">
        <v>4.4805054664611816</v>
      </c>
      <c r="CW1738">
        <v>0.69774764776229858</v>
      </c>
      <c r="CX1738">
        <v>-8.4812477231025696E-2</v>
      </c>
      <c r="CY1738">
        <v>-7.9407721757888794E-2</v>
      </c>
      <c r="CZ1738">
        <v>-7.5951948761940002E-2</v>
      </c>
      <c r="DA1738">
        <v>-5.8042895048856735E-2</v>
      </c>
      <c r="DB1738">
        <v>-5.7812195271253586E-2</v>
      </c>
      <c r="DC1738">
        <v>0.14257274568080902</v>
      </c>
      <c r="DD1738">
        <v>0.14109236001968384</v>
      </c>
      <c r="DE1738">
        <v>0.14062657952308655</v>
      </c>
      <c r="DF1738">
        <v>0.13857494294643402</v>
      </c>
      <c r="DG1738">
        <v>0.14132115244865417</v>
      </c>
      <c r="DH1738">
        <v>0.13892793655395508</v>
      </c>
      <c r="DI1738">
        <v>0.13584853708744049</v>
      </c>
      <c r="DJ1738">
        <v>0.14905965328216553</v>
      </c>
      <c r="DK1738">
        <v>0.15270181000232697</v>
      </c>
      <c r="DL1738">
        <v>0.15267156064510345</v>
      </c>
      <c r="DM1738">
        <v>0.1515207439661026</v>
      </c>
      <c r="DN1738">
        <v>0.14768978953361511</v>
      </c>
      <c r="DO1738">
        <v>1.0125542879104614</v>
      </c>
      <c r="DP1738">
        <v>4.7961392402648926</v>
      </c>
      <c r="DQ1738">
        <v>4.747673511505127</v>
      </c>
      <c r="DR1738">
        <v>4.7510952949523926</v>
      </c>
      <c r="DS1738">
        <v>4.7320599555969238</v>
      </c>
      <c r="DT1738">
        <v>4.6968250274658203</v>
      </c>
      <c r="DU1738">
        <v>0.96968924999237061</v>
      </c>
      <c r="DV1738">
        <v>4.1791357100009918E-2</v>
      </c>
      <c r="DW1738">
        <v>4.604760929942131E-2</v>
      </c>
      <c r="DX1738">
        <v>3.9765845984220505E-2</v>
      </c>
      <c r="DY1738">
        <v>4.9441087990999222E-2</v>
      </c>
      <c r="DZ1738">
        <v>4.3751813471317291E-2</v>
      </c>
      <c r="EA1738">
        <v>0.48053964972496033</v>
      </c>
      <c r="EB1738">
        <v>0.47512274980545044</v>
      </c>
      <c r="EC1738">
        <v>0.47299027442932129</v>
      </c>
      <c r="ED1738">
        <v>0.47144666314125061</v>
      </c>
      <c r="EE1738">
        <v>0.47613677382469177</v>
      </c>
      <c r="EF1738">
        <v>0.47626164555549622</v>
      </c>
      <c r="EG1738">
        <v>0.49327212572097778</v>
      </c>
      <c r="EH1738">
        <v>0.51406741142272949</v>
      </c>
      <c r="EI1738">
        <v>0.52295595407485962</v>
      </c>
      <c r="EJ1738">
        <v>0.52970045804977417</v>
      </c>
      <c r="EK1738">
        <v>0.53307557106018066</v>
      </c>
      <c r="EL1738">
        <v>0.52916997671127319</v>
      </c>
      <c r="EM1738">
        <v>1.4098658561706543</v>
      </c>
      <c r="EN1738">
        <v>5.113795280456543</v>
      </c>
      <c r="EO1738">
        <v>5.0605649948120117</v>
      </c>
      <c r="EP1738">
        <v>5.0647602081298828</v>
      </c>
      <c r="EQ1738">
        <v>5.047914981842041</v>
      </c>
      <c r="ER1738">
        <v>5.0091557502746582</v>
      </c>
      <c r="ES1738">
        <v>1.3623298406600952</v>
      </c>
      <c r="ET1738">
        <v>0.22458718717098236</v>
      </c>
      <c r="EU1738">
        <v>0.22718517482280731</v>
      </c>
      <c r="EV1738">
        <v>0.20684397220611572</v>
      </c>
      <c r="EW1738">
        <v>0.20463088154792786</v>
      </c>
      <c r="EX1738">
        <v>0.19039411842823029</v>
      </c>
      <c r="EY1738">
        <v>70.166046142578125</v>
      </c>
      <c r="EZ1738">
        <v>69.415367126464844</v>
      </c>
      <c r="FA1738">
        <v>69.347984313964844</v>
      </c>
      <c r="FB1738">
        <v>69.034942626953125</v>
      </c>
      <c r="FC1738">
        <v>68.694679260253906</v>
      </c>
      <c r="FD1738">
        <v>68.55169677734375</v>
      </c>
      <c r="FE1738">
        <v>69.170234680175781</v>
      </c>
      <c r="FF1738">
        <v>70.728843688964844</v>
      </c>
      <c r="FG1738">
        <v>73.165542602539062</v>
      </c>
      <c r="FH1738">
        <v>75.003654479980469</v>
      </c>
      <c r="FI1738">
        <v>76.76177978515625</v>
      </c>
      <c r="FJ1738">
        <v>76.4429931640625</v>
      </c>
      <c r="FK1738">
        <v>77.946685791015625</v>
      </c>
      <c r="FL1738">
        <v>80.615028381347656</v>
      </c>
      <c r="FM1738">
        <v>81.601005554199219</v>
      </c>
      <c r="FN1738">
        <v>80.773857116699219</v>
      </c>
      <c r="FO1738">
        <v>79.471481323242188</v>
      </c>
      <c r="FP1738">
        <v>78.843605041503906</v>
      </c>
      <c r="FQ1738">
        <v>78.943161010742187</v>
      </c>
      <c r="FR1738">
        <v>76.302421569824219</v>
      </c>
      <c r="FS1738">
        <v>74.076568603515625</v>
      </c>
      <c r="FT1738">
        <v>72.8839111328125</v>
      </c>
      <c r="FU1738">
        <v>72.415878295898437</v>
      </c>
      <c r="FV1738">
        <v>72.060958862304688</v>
      </c>
      <c r="FW1738">
        <v>81</v>
      </c>
      <c r="FX1738">
        <v>5.4568342864513397E-2</v>
      </c>
      <c r="FY1738">
        <v>1</v>
      </c>
    </row>
    <row r="1739" spans="1:181" x14ac:dyDescent="0.2">
      <c r="A1739" t="s">
        <v>243</v>
      </c>
      <c r="B1739" t="s">
        <v>239</v>
      </c>
      <c r="C1739" t="s">
        <v>214</v>
      </c>
      <c r="D1739" t="s">
        <v>39</v>
      </c>
      <c r="E1739">
        <v>2022</v>
      </c>
      <c r="F1739" t="s">
        <v>222</v>
      </c>
      <c r="G1739" t="s">
        <v>246</v>
      </c>
      <c r="H1739">
        <v>94</v>
      </c>
      <c r="K1739">
        <v>19.706819534301758</v>
      </c>
      <c r="L1739">
        <v>19.42266845703125</v>
      </c>
      <c r="M1739">
        <v>19.443729400634766</v>
      </c>
      <c r="N1739">
        <v>19.616289138793945</v>
      </c>
      <c r="O1739">
        <v>20.071985244750977</v>
      </c>
      <c r="P1739">
        <v>20.805042266845703</v>
      </c>
      <c r="Q1739">
        <v>23.566841125488281</v>
      </c>
      <c r="R1739">
        <v>23.458158493041992</v>
      </c>
      <c r="S1739">
        <v>23.710422515869141</v>
      </c>
      <c r="T1739">
        <v>24.516563415527344</v>
      </c>
      <c r="U1739">
        <v>25.031394958496094</v>
      </c>
      <c r="V1739">
        <v>25.332359313964844</v>
      </c>
      <c r="W1739">
        <v>25.443441390991211</v>
      </c>
      <c r="X1739">
        <v>25.974239349365234</v>
      </c>
      <c r="Y1739">
        <v>26.08350944519043</v>
      </c>
      <c r="Z1739">
        <v>26.195625305175781</v>
      </c>
      <c r="AA1739">
        <v>26.111114501953125</v>
      </c>
      <c r="AB1739">
        <v>25.926511764526367</v>
      </c>
      <c r="AC1739">
        <v>25.563745498657227</v>
      </c>
      <c r="AD1739">
        <v>25.739360809326172</v>
      </c>
      <c r="AE1739">
        <v>25.356231689453125</v>
      </c>
      <c r="AF1739">
        <v>24.241043090820312</v>
      </c>
      <c r="AG1739">
        <v>21.621393203735352</v>
      </c>
      <c r="AH1739">
        <v>20.582294464111328</v>
      </c>
      <c r="AI1739">
        <v>-0.66354387998580933</v>
      </c>
      <c r="AJ1739">
        <v>-0.65563488006591797</v>
      </c>
      <c r="AK1739">
        <v>-0.65212529897689819</v>
      </c>
      <c r="AL1739">
        <v>-0.65538871288299561</v>
      </c>
      <c r="AM1739">
        <v>-0.65727901458740234</v>
      </c>
      <c r="AN1739">
        <v>-0.66567838191986084</v>
      </c>
      <c r="AO1739">
        <v>-0.71667599678039551</v>
      </c>
      <c r="AP1739">
        <v>-0.72155463695526123</v>
      </c>
      <c r="AQ1739">
        <v>-0.7304261326789856</v>
      </c>
      <c r="AR1739">
        <v>-0.74661546945571899</v>
      </c>
      <c r="AS1739">
        <v>-0.75856149196624756</v>
      </c>
      <c r="AT1739">
        <v>-0.76221448183059692</v>
      </c>
      <c r="AU1739">
        <v>6.4889229834079742E-2</v>
      </c>
      <c r="AV1739">
        <v>4.0384683609008789</v>
      </c>
      <c r="AW1739">
        <v>4.0013666152954102</v>
      </c>
      <c r="AX1739">
        <v>4.0029439926147461</v>
      </c>
      <c r="AY1739">
        <v>3.9786851406097412</v>
      </c>
      <c r="AZ1739">
        <v>3.9518554210662842</v>
      </c>
      <c r="BA1739">
        <v>3.3165499567985535E-2</v>
      </c>
      <c r="BB1739">
        <v>-0.39421215653419495</v>
      </c>
      <c r="BC1739">
        <v>-0.38600063323974609</v>
      </c>
      <c r="BD1739">
        <v>-0.35874786972999573</v>
      </c>
      <c r="BE1739">
        <v>-0.32071667909622192</v>
      </c>
      <c r="BF1739">
        <v>-0.30601850152015686</v>
      </c>
      <c r="BG1739">
        <v>-0.32557696104049683</v>
      </c>
      <c r="BH1739">
        <v>-0.32160452008247375</v>
      </c>
      <c r="BI1739">
        <v>-0.31976160407066345</v>
      </c>
      <c r="BJ1739">
        <v>-0.32251694798469543</v>
      </c>
      <c r="BK1739">
        <v>-0.32246342301368713</v>
      </c>
      <c r="BL1739">
        <v>-0.3283446729183197</v>
      </c>
      <c r="BM1739">
        <v>-0.3592524528503418</v>
      </c>
      <c r="BN1739">
        <v>-0.35654687881469727</v>
      </c>
      <c r="BO1739">
        <v>-0.36017197370529175</v>
      </c>
      <c r="BP1739">
        <v>-0.36958658695220947</v>
      </c>
      <c r="BQ1739">
        <v>-0.3770066499710083</v>
      </c>
      <c r="BR1739">
        <v>-0.38073426485061646</v>
      </c>
      <c r="BS1739">
        <v>0.46220076084136963</v>
      </c>
      <c r="BT1739">
        <v>4.3561244010925293</v>
      </c>
      <c r="BU1739">
        <v>4.3142580986022949</v>
      </c>
      <c r="BV1739">
        <v>4.3166089057922363</v>
      </c>
      <c r="BW1739">
        <v>4.2945399284362793</v>
      </c>
      <c r="BX1739">
        <v>4.264185905456543</v>
      </c>
      <c r="BY1739">
        <v>0.42580601572990417</v>
      </c>
      <c r="BZ1739">
        <v>-0.21141631901264191</v>
      </c>
      <c r="CA1739">
        <v>-0.2048630565404892</v>
      </c>
      <c r="CB1739">
        <v>-0.19166974723339081</v>
      </c>
      <c r="CC1739">
        <v>-0.16552688181400299</v>
      </c>
      <c r="CD1739">
        <v>-0.15937620401382446</v>
      </c>
      <c r="CE1739">
        <v>-9.1502107679843903E-2</v>
      </c>
      <c r="CF1739">
        <v>-9.0256072580814362E-2</v>
      </c>
      <c r="CG1739">
        <v>-8.9567519724369049E-2</v>
      </c>
      <c r="CH1739">
        <v>-9.1971009969711304E-2</v>
      </c>
      <c r="CI1739">
        <v>-9.0571127831935883E-2</v>
      </c>
      <c r="CJ1739">
        <v>-9.4708368182182312E-2</v>
      </c>
      <c r="CK1739">
        <v>-0.11170195043087006</v>
      </c>
      <c r="CL1739">
        <v>-0.10374362021684647</v>
      </c>
      <c r="CM1739">
        <v>-0.10373508930206299</v>
      </c>
      <c r="CN1739">
        <v>-0.10845751315355301</v>
      </c>
      <c r="CO1739">
        <v>-0.11274296045303345</v>
      </c>
      <c r="CP1739">
        <v>-0.11652223765850067</v>
      </c>
      <c r="CQ1739">
        <v>0.73737752437591553</v>
      </c>
      <c r="CR1739">
        <v>4.5761318206787109</v>
      </c>
      <c r="CS1739">
        <v>4.5309658050537109</v>
      </c>
      <c r="CT1739">
        <v>4.5338521003723145</v>
      </c>
      <c r="CU1739">
        <v>4.5132999420166016</v>
      </c>
      <c r="CV1739">
        <v>4.4805054664611816</v>
      </c>
      <c r="CW1739">
        <v>0.69774764776229858</v>
      </c>
      <c r="CX1739">
        <v>-8.4812477231025696E-2</v>
      </c>
      <c r="CY1739">
        <v>-7.9407721757888794E-2</v>
      </c>
      <c r="CZ1739">
        <v>-7.5951948761940002E-2</v>
      </c>
      <c r="DA1739">
        <v>-5.8042895048856735E-2</v>
      </c>
      <c r="DB1739">
        <v>-5.7812195271253586E-2</v>
      </c>
      <c r="DC1739">
        <v>0.14257274568080902</v>
      </c>
      <c r="DD1739">
        <v>0.14109236001968384</v>
      </c>
      <c r="DE1739">
        <v>0.14062657952308655</v>
      </c>
      <c r="DF1739">
        <v>0.13857494294643402</v>
      </c>
      <c r="DG1739">
        <v>0.14132115244865417</v>
      </c>
      <c r="DH1739">
        <v>0.13892793655395508</v>
      </c>
      <c r="DI1739">
        <v>0.13584853708744049</v>
      </c>
      <c r="DJ1739">
        <v>0.14905965328216553</v>
      </c>
      <c r="DK1739">
        <v>0.15270181000232697</v>
      </c>
      <c r="DL1739">
        <v>0.15267156064510345</v>
      </c>
      <c r="DM1739">
        <v>0.1515207439661026</v>
      </c>
      <c r="DN1739">
        <v>0.14768978953361511</v>
      </c>
      <c r="DO1739">
        <v>1.0125542879104614</v>
      </c>
      <c r="DP1739">
        <v>4.7961392402648926</v>
      </c>
      <c r="DQ1739">
        <v>4.747673511505127</v>
      </c>
      <c r="DR1739">
        <v>4.7510952949523926</v>
      </c>
      <c r="DS1739">
        <v>4.7320599555969238</v>
      </c>
      <c r="DT1739">
        <v>4.6968250274658203</v>
      </c>
      <c r="DU1739">
        <v>0.96968924999237061</v>
      </c>
      <c r="DV1739">
        <v>4.1791357100009918E-2</v>
      </c>
      <c r="DW1739">
        <v>4.604760929942131E-2</v>
      </c>
      <c r="DX1739">
        <v>3.9765845984220505E-2</v>
      </c>
      <c r="DY1739">
        <v>4.9441087990999222E-2</v>
      </c>
      <c r="DZ1739">
        <v>4.3751813471317291E-2</v>
      </c>
      <c r="EA1739">
        <v>0.48053964972496033</v>
      </c>
      <c r="EB1739">
        <v>0.47512274980545044</v>
      </c>
      <c r="EC1739">
        <v>0.47299027442932129</v>
      </c>
      <c r="ED1739">
        <v>0.47144666314125061</v>
      </c>
      <c r="EE1739">
        <v>0.47613677382469177</v>
      </c>
      <c r="EF1739">
        <v>0.47626164555549622</v>
      </c>
      <c r="EG1739">
        <v>0.49327212572097778</v>
      </c>
      <c r="EH1739">
        <v>0.51406741142272949</v>
      </c>
      <c r="EI1739">
        <v>0.52295595407485962</v>
      </c>
      <c r="EJ1739">
        <v>0.52970045804977417</v>
      </c>
      <c r="EK1739">
        <v>0.53307557106018066</v>
      </c>
      <c r="EL1739">
        <v>0.52916997671127319</v>
      </c>
      <c r="EM1739">
        <v>1.4098658561706543</v>
      </c>
      <c r="EN1739">
        <v>5.113795280456543</v>
      </c>
      <c r="EO1739">
        <v>5.0605649948120117</v>
      </c>
      <c r="EP1739">
        <v>5.0647602081298828</v>
      </c>
      <c r="EQ1739">
        <v>5.047914981842041</v>
      </c>
      <c r="ER1739">
        <v>5.0091557502746582</v>
      </c>
      <c r="ES1739">
        <v>1.3623298406600952</v>
      </c>
      <c r="ET1739">
        <v>0.22458718717098236</v>
      </c>
      <c r="EU1739">
        <v>0.22718517482280731</v>
      </c>
      <c r="EV1739">
        <v>0.20684397220611572</v>
      </c>
      <c r="EW1739">
        <v>0.20463088154792786</v>
      </c>
      <c r="EX1739">
        <v>0.19039411842823029</v>
      </c>
      <c r="EY1739">
        <v>70.166046142578125</v>
      </c>
      <c r="EZ1739">
        <v>69.415367126464844</v>
      </c>
      <c r="FA1739">
        <v>69.347984313964844</v>
      </c>
      <c r="FB1739">
        <v>69.034942626953125</v>
      </c>
      <c r="FC1739">
        <v>68.694679260253906</v>
      </c>
      <c r="FD1739">
        <v>68.55169677734375</v>
      </c>
      <c r="FE1739">
        <v>69.170234680175781</v>
      </c>
      <c r="FF1739">
        <v>70.728843688964844</v>
      </c>
      <c r="FG1739">
        <v>73.165542602539062</v>
      </c>
      <c r="FH1739">
        <v>75.003654479980469</v>
      </c>
      <c r="FI1739">
        <v>76.76177978515625</v>
      </c>
      <c r="FJ1739">
        <v>76.4429931640625</v>
      </c>
      <c r="FK1739">
        <v>77.946685791015625</v>
      </c>
      <c r="FL1739">
        <v>80.615028381347656</v>
      </c>
      <c r="FM1739">
        <v>81.601005554199219</v>
      </c>
      <c r="FN1739">
        <v>80.773857116699219</v>
      </c>
      <c r="FO1739">
        <v>79.471481323242188</v>
      </c>
      <c r="FP1739">
        <v>78.843605041503906</v>
      </c>
      <c r="FQ1739">
        <v>78.943161010742187</v>
      </c>
      <c r="FR1739">
        <v>76.302421569824219</v>
      </c>
      <c r="FS1739">
        <v>74.076568603515625</v>
      </c>
      <c r="FT1739">
        <v>72.8839111328125</v>
      </c>
      <c r="FU1739">
        <v>72.415878295898437</v>
      </c>
      <c r="FV1739">
        <v>72.060958862304688</v>
      </c>
      <c r="FW1739">
        <v>81</v>
      </c>
      <c r="FX1739">
        <v>5.4568342864513397E-2</v>
      </c>
      <c r="FY1739">
        <v>1</v>
      </c>
    </row>
    <row r="1740" spans="1:181" x14ac:dyDescent="0.2">
      <c r="A1740" t="s">
        <v>243</v>
      </c>
      <c r="B1740" t="s">
        <v>239</v>
      </c>
      <c r="C1740" t="s">
        <v>214</v>
      </c>
      <c r="D1740" t="s">
        <v>39</v>
      </c>
      <c r="E1740">
        <v>2023</v>
      </c>
      <c r="F1740" t="s">
        <v>222</v>
      </c>
      <c r="G1740" t="s">
        <v>246</v>
      </c>
      <c r="H1740">
        <v>94</v>
      </c>
      <c r="K1740">
        <v>19.706819534301758</v>
      </c>
      <c r="L1740">
        <v>19.42266845703125</v>
      </c>
      <c r="M1740">
        <v>19.443729400634766</v>
      </c>
      <c r="N1740">
        <v>19.616289138793945</v>
      </c>
      <c r="O1740">
        <v>20.071985244750977</v>
      </c>
      <c r="P1740">
        <v>20.805042266845703</v>
      </c>
      <c r="Q1740">
        <v>23.566841125488281</v>
      </c>
      <c r="R1740">
        <v>23.458158493041992</v>
      </c>
      <c r="S1740">
        <v>23.710422515869141</v>
      </c>
      <c r="T1740">
        <v>24.516563415527344</v>
      </c>
      <c r="U1740">
        <v>25.031394958496094</v>
      </c>
      <c r="V1740">
        <v>25.332359313964844</v>
      </c>
      <c r="W1740">
        <v>25.443441390991211</v>
      </c>
      <c r="X1740">
        <v>25.974239349365234</v>
      </c>
      <c r="Y1740">
        <v>26.08350944519043</v>
      </c>
      <c r="Z1740">
        <v>26.195625305175781</v>
      </c>
      <c r="AA1740">
        <v>26.111114501953125</v>
      </c>
      <c r="AB1740">
        <v>25.926511764526367</v>
      </c>
      <c r="AC1740">
        <v>25.563745498657227</v>
      </c>
      <c r="AD1740">
        <v>25.739360809326172</v>
      </c>
      <c r="AE1740">
        <v>25.356231689453125</v>
      </c>
      <c r="AF1740">
        <v>24.241043090820312</v>
      </c>
      <c r="AG1740">
        <v>21.621393203735352</v>
      </c>
      <c r="AH1740">
        <v>20.582294464111328</v>
      </c>
      <c r="AI1740">
        <v>-0.66354387998580933</v>
      </c>
      <c r="AJ1740">
        <v>-0.65563488006591797</v>
      </c>
      <c r="AK1740">
        <v>-0.65212529897689819</v>
      </c>
      <c r="AL1740">
        <v>-0.65538871288299561</v>
      </c>
      <c r="AM1740">
        <v>-0.65727901458740234</v>
      </c>
      <c r="AN1740">
        <v>-0.66567838191986084</v>
      </c>
      <c r="AO1740">
        <v>-0.71667599678039551</v>
      </c>
      <c r="AP1740">
        <v>-0.72155463695526123</v>
      </c>
      <c r="AQ1740">
        <v>-0.7304261326789856</v>
      </c>
      <c r="AR1740">
        <v>-0.74661546945571899</v>
      </c>
      <c r="AS1740">
        <v>-0.75856149196624756</v>
      </c>
      <c r="AT1740">
        <v>-0.76221448183059692</v>
      </c>
      <c r="AU1740">
        <v>6.4889229834079742E-2</v>
      </c>
      <c r="AV1740">
        <v>4.0384683609008789</v>
      </c>
      <c r="AW1740">
        <v>4.0013666152954102</v>
      </c>
      <c r="AX1740">
        <v>4.0029439926147461</v>
      </c>
      <c r="AY1740">
        <v>3.9786851406097412</v>
      </c>
      <c r="AZ1740">
        <v>3.9518554210662842</v>
      </c>
      <c r="BA1740">
        <v>3.3165499567985535E-2</v>
      </c>
      <c r="BB1740">
        <v>-0.39421215653419495</v>
      </c>
      <c r="BC1740">
        <v>-0.38600063323974609</v>
      </c>
      <c r="BD1740">
        <v>-0.35874786972999573</v>
      </c>
      <c r="BE1740">
        <v>-0.32071667909622192</v>
      </c>
      <c r="BF1740">
        <v>-0.30601850152015686</v>
      </c>
      <c r="BG1740">
        <v>-0.32557696104049683</v>
      </c>
      <c r="BH1740">
        <v>-0.32160452008247375</v>
      </c>
      <c r="BI1740">
        <v>-0.31976160407066345</v>
      </c>
      <c r="BJ1740">
        <v>-0.32251694798469543</v>
      </c>
      <c r="BK1740">
        <v>-0.32246342301368713</v>
      </c>
      <c r="BL1740">
        <v>-0.3283446729183197</v>
      </c>
      <c r="BM1740">
        <v>-0.3592524528503418</v>
      </c>
      <c r="BN1740">
        <v>-0.35654687881469727</v>
      </c>
      <c r="BO1740">
        <v>-0.36017197370529175</v>
      </c>
      <c r="BP1740">
        <v>-0.36958658695220947</v>
      </c>
      <c r="BQ1740">
        <v>-0.3770066499710083</v>
      </c>
      <c r="BR1740">
        <v>-0.38073426485061646</v>
      </c>
      <c r="BS1740">
        <v>0.46220076084136963</v>
      </c>
      <c r="BT1740">
        <v>4.3561244010925293</v>
      </c>
      <c r="BU1740">
        <v>4.3142580986022949</v>
      </c>
      <c r="BV1740">
        <v>4.3166089057922363</v>
      </c>
      <c r="BW1740">
        <v>4.2945399284362793</v>
      </c>
      <c r="BX1740">
        <v>4.264185905456543</v>
      </c>
      <c r="BY1740">
        <v>0.42580601572990417</v>
      </c>
      <c r="BZ1740">
        <v>-0.21141631901264191</v>
      </c>
      <c r="CA1740">
        <v>-0.2048630565404892</v>
      </c>
      <c r="CB1740">
        <v>-0.19166974723339081</v>
      </c>
      <c r="CC1740">
        <v>-0.16552688181400299</v>
      </c>
      <c r="CD1740">
        <v>-0.15937620401382446</v>
      </c>
      <c r="CE1740">
        <v>-9.1502107679843903E-2</v>
      </c>
      <c r="CF1740">
        <v>-9.0256072580814362E-2</v>
      </c>
      <c r="CG1740">
        <v>-8.9567519724369049E-2</v>
      </c>
      <c r="CH1740">
        <v>-9.1971009969711304E-2</v>
      </c>
      <c r="CI1740">
        <v>-9.0571127831935883E-2</v>
      </c>
      <c r="CJ1740">
        <v>-9.4708368182182312E-2</v>
      </c>
      <c r="CK1740">
        <v>-0.11170195043087006</v>
      </c>
      <c r="CL1740">
        <v>-0.10374362021684647</v>
      </c>
      <c r="CM1740">
        <v>-0.10373508930206299</v>
      </c>
      <c r="CN1740">
        <v>-0.10845751315355301</v>
      </c>
      <c r="CO1740">
        <v>-0.11274296045303345</v>
      </c>
      <c r="CP1740">
        <v>-0.11652223765850067</v>
      </c>
      <c r="CQ1740">
        <v>0.73737752437591553</v>
      </c>
      <c r="CR1740">
        <v>4.5761318206787109</v>
      </c>
      <c r="CS1740">
        <v>4.5309658050537109</v>
      </c>
      <c r="CT1740">
        <v>4.5338521003723145</v>
      </c>
      <c r="CU1740">
        <v>4.5132999420166016</v>
      </c>
      <c r="CV1740">
        <v>4.4805054664611816</v>
      </c>
      <c r="CW1740">
        <v>0.69774764776229858</v>
      </c>
      <c r="CX1740">
        <v>-8.4812477231025696E-2</v>
      </c>
      <c r="CY1740">
        <v>-7.9407721757888794E-2</v>
      </c>
      <c r="CZ1740">
        <v>-7.5951948761940002E-2</v>
      </c>
      <c r="DA1740">
        <v>-5.8042895048856735E-2</v>
      </c>
      <c r="DB1740">
        <v>-5.7812195271253586E-2</v>
      </c>
      <c r="DC1740">
        <v>0.14257274568080902</v>
      </c>
      <c r="DD1740">
        <v>0.14109236001968384</v>
      </c>
      <c r="DE1740">
        <v>0.14062657952308655</v>
      </c>
      <c r="DF1740">
        <v>0.13857494294643402</v>
      </c>
      <c r="DG1740">
        <v>0.14132115244865417</v>
      </c>
      <c r="DH1740">
        <v>0.13892793655395508</v>
      </c>
      <c r="DI1740">
        <v>0.13584853708744049</v>
      </c>
      <c r="DJ1740">
        <v>0.14905965328216553</v>
      </c>
      <c r="DK1740">
        <v>0.15270181000232697</v>
      </c>
      <c r="DL1740">
        <v>0.15267156064510345</v>
      </c>
      <c r="DM1740">
        <v>0.1515207439661026</v>
      </c>
      <c r="DN1740">
        <v>0.14768978953361511</v>
      </c>
      <c r="DO1740">
        <v>1.0125542879104614</v>
      </c>
      <c r="DP1740">
        <v>4.7961392402648926</v>
      </c>
      <c r="DQ1740">
        <v>4.747673511505127</v>
      </c>
      <c r="DR1740">
        <v>4.7510952949523926</v>
      </c>
      <c r="DS1740">
        <v>4.7320599555969238</v>
      </c>
      <c r="DT1740">
        <v>4.6968250274658203</v>
      </c>
      <c r="DU1740">
        <v>0.96968924999237061</v>
      </c>
      <c r="DV1740">
        <v>4.1791357100009918E-2</v>
      </c>
      <c r="DW1740">
        <v>4.604760929942131E-2</v>
      </c>
      <c r="DX1740">
        <v>3.9765845984220505E-2</v>
      </c>
      <c r="DY1740">
        <v>4.9441087990999222E-2</v>
      </c>
      <c r="DZ1740">
        <v>4.3751813471317291E-2</v>
      </c>
      <c r="EA1740">
        <v>0.48053964972496033</v>
      </c>
      <c r="EB1740">
        <v>0.47512274980545044</v>
      </c>
      <c r="EC1740">
        <v>0.47299027442932129</v>
      </c>
      <c r="ED1740">
        <v>0.47144666314125061</v>
      </c>
      <c r="EE1740">
        <v>0.47613677382469177</v>
      </c>
      <c r="EF1740">
        <v>0.47626164555549622</v>
      </c>
      <c r="EG1740">
        <v>0.49327212572097778</v>
      </c>
      <c r="EH1740">
        <v>0.51406741142272949</v>
      </c>
      <c r="EI1740">
        <v>0.52295595407485962</v>
      </c>
      <c r="EJ1740">
        <v>0.52970045804977417</v>
      </c>
      <c r="EK1740">
        <v>0.53307557106018066</v>
      </c>
      <c r="EL1740">
        <v>0.52916997671127319</v>
      </c>
      <c r="EM1740">
        <v>1.4098658561706543</v>
      </c>
      <c r="EN1740">
        <v>5.113795280456543</v>
      </c>
      <c r="EO1740">
        <v>5.0605649948120117</v>
      </c>
      <c r="EP1740">
        <v>5.0647602081298828</v>
      </c>
      <c r="EQ1740">
        <v>5.047914981842041</v>
      </c>
      <c r="ER1740">
        <v>5.0091557502746582</v>
      </c>
      <c r="ES1740">
        <v>1.3623298406600952</v>
      </c>
      <c r="ET1740">
        <v>0.22458718717098236</v>
      </c>
      <c r="EU1740">
        <v>0.22718517482280731</v>
      </c>
      <c r="EV1740">
        <v>0.20684397220611572</v>
      </c>
      <c r="EW1740">
        <v>0.20463088154792786</v>
      </c>
      <c r="EX1740">
        <v>0.19039411842823029</v>
      </c>
      <c r="EY1740">
        <v>70.166046142578125</v>
      </c>
      <c r="EZ1740">
        <v>69.415367126464844</v>
      </c>
      <c r="FA1740">
        <v>69.347984313964844</v>
      </c>
      <c r="FB1740">
        <v>69.034942626953125</v>
      </c>
      <c r="FC1740">
        <v>68.694679260253906</v>
      </c>
      <c r="FD1740">
        <v>68.55169677734375</v>
      </c>
      <c r="FE1740">
        <v>69.170234680175781</v>
      </c>
      <c r="FF1740">
        <v>70.728843688964844</v>
      </c>
      <c r="FG1740">
        <v>73.165542602539062</v>
      </c>
      <c r="FH1740">
        <v>75.003654479980469</v>
      </c>
      <c r="FI1740">
        <v>76.76177978515625</v>
      </c>
      <c r="FJ1740">
        <v>76.4429931640625</v>
      </c>
      <c r="FK1740">
        <v>77.946685791015625</v>
      </c>
      <c r="FL1740">
        <v>80.615028381347656</v>
      </c>
      <c r="FM1740">
        <v>81.601005554199219</v>
      </c>
      <c r="FN1740">
        <v>80.773857116699219</v>
      </c>
      <c r="FO1740">
        <v>79.471481323242188</v>
      </c>
      <c r="FP1740">
        <v>78.843605041503906</v>
      </c>
      <c r="FQ1740">
        <v>78.943161010742187</v>
      </c>
      <c r="FR1740">
        <v>76.302421569824219</v>
      </c>
      <c r="FS1740">
        <v>74.076568603515625</v>
      </c>
      <c r="FT1740">
        <v>72.8839111328125</v>
      </c>
      <c r="FU1740">
        <v>72.415878295898437</v>
      </c>
      <c r="FV1740">
        <v>72.060958862304688</v>
      </c>
      <c r="FW1740">
        <v>81</v>
      </c>
      <c r="FX1740">
        <v>5.4568342864513397E-2</v>
      </c>
      <c r="FY1740">
        <v>1</v>
      </c>
    </row>
    <row r="1741" spans="1:181" x14ac:dyDescent="0.2">
      <c r="A1741" t="s">
        <v>243</v>
      </c>
      <c r="B1741" t="s">
        <v>239</v>
      </c>
      <c r="C1741" t="s">
        <v>214</v>
      </c>
      <c r="D1741" t="s">
        <v>39</v>
      </c>
      <c r="E1741">
        <v>2024</v>
      </c>
      <c r="F1741" t="s">
        <v>222</v>
      </c>
      <c r="G1741" t="s">
        <v>246</v>
      </c>
      <c r="H1741">
        <v>94</v>
      </c>
      <c r="K1741">
        <v>19.706819534301758</v>
      </c>
      <c r="L1741">
        <v>19.42266845703125</v>
      </c>
      <c r="M1741">
        <v>19.443729400634766</v>
      </c>
      <c r="N1741">
        <v>19.616289138793945</v>
      </c>
      <c r="O1741">
        <v>20.071985244750977</v>
      </c>
      <c r="P1741">
        <v>20.805042266845703</v>
      </c>
      <c r="Q1741">
        <v>23.566841125488281</v>
      </c>
      <c r="R1741">
        <v>23.458158493041992</v>
      </c>
      <c r="S1741">
        <v>23.710422515869141</v>
      </c>
      <c r="T1741">
        <v>24.516563415527344</v>
      </c>
      <c r="U1741">
        <v>25.031394958496094</v>
      </c>
      <c r="V1741">
        <v>25.332359313964844</v>
      </c>
      <c r="W1741">
        <v>25.443441390991211</v>
      </c>
      <c r="X1741">
        <v>25.974239349365234</v>
      </c>
      <c r="Y1741">
        <v>26.08350944519043</v>
      </c>
      <c r="Z1741">
        <v>26.195625305175781</v>
      </c>
      <c r="AA1741">
        <v>26.111114501953125</v>
      </c>
      <c r="AB1741">
        <v>25.926511764526367</v>
      </c>
      <c r="AC1741">
        <v>25.563745498657227</v>
      </c>
      <c r="AD1741">
        <v>25.739360809326172</v>
      </c>
      <c r="AE1741">
        <v>25.356231689453125</v>
      </c>
      <c r="AF1741">
        <v>24.241043090820312</v>
      </c>
      <c r="AG1741">
        <v>21.621393203735352</v>
      </c>
      <c r="AH1741">
        <v>20.582294464111328</v>
      </c>
      <c r="AI1741">
        <v>-0.66354387998580933</v>
      </c>
      <c r="AJ1741">
        <v>-0.65563488006591797</v>
      </c>
      <c r="AK1741">
        <v>-0.65212529897689819</v>
      </c>
      <c r="AL1741">
        <v>-0.65538871288299561</v>
      </c>
      <c r="AM1741">
        <v>-0.65727901458740234</v>
      </c>
      <c r="AN1741">
        <v>-0.66567838191986084</v>
      </c>
      <c r="AO1741">
        <v>-0.71667599678039551</v>
      </c>
      <c r="AP1741">
        <v>-0.72155463695526123</v>
      </c>
      <c r="AQ1741">
        <v>-0.7304261326789856</v>
      </c>
      <c r="AR1741">
        <v>-0.74661546945571899</v>
      </c>
      <c r="AS1741">
        <v>-0.75856149196624756</v>
      </c>
      <c r="AT1741">
        <v>-0.76221448183059692</v>
      </c>
      <c r="AU1741">
        <v>6.4889229834079742E-2</v>
      </c>
      <c r="AV1741">
        <v>4.0384683609008789</v>
      </c>
      <c r="AW1741">
        <v>4.0013666152954102</v>
      </c>
      <c r="AX1741">
        <v>4.0029439926147461</v>
      </c>
      <c r="AY1741">
        <v>3.9786851406097412</v>
      </c>
      <c r="AZ1741">
        <v>3.9518554210662842</v>
      </c>
      <c r="BA1741">
        <v>3.3165499567985535E-2</v>
      </c>
      <c r="BB1741">
        <v>-0.39421215653419495</v>
      </c>
      <c r="BC1741">
        <v>-0.38600063323974609</v>
      </c>
      <c r="BD1741">
        <v>-0.35874786972999573</v>
      </c>
      <c r="BE1741">
        <v>-0.32071667909622192</v>
      </c>
      <c r="BF1741">
        <v>-0.30601850152015686</v>
      </c>
      <c r="BG1741">
        <v>-0.32557696104049683</v>
      </c>
      <c r="BH1741">
        <v>-0.32160452008247375</v>
      </c>
      <c r="BI1741">
        <v>-0.31976160407066345</v>
      </c>
      <c r="BJ1741">
        <v>-0.32251694798469543</v>
      </c>
      <c r="BK1741">
        <v>-0.32246342301368713</v>
      </c>
      <c r="BL1741">
        <v>-0.3283446729183197</v>
      </c>
      <c r="BM1741">
        <v>-0.3592524528503418</v>
      </c>
      <c r="BN1741">
        <v>-0.35654687881469727</v>
      </c>
      <c r="BO1741">
        <v>-0.36017197370529175</v>
      </c>
      <c r="BP1741">
        <v>-0.36958658695220947</v>
      </c>
      <c r="BQ1741">
        <v>-0.3770066499710083</v>
      </c>
      <c r="BR1741">
        <v>-0.38073426485061646</v>
      </c>
      <c r="BS1741">
        <v>0.46220076084136963</v>
      </c>
      <c r="BT1741">
        <v>4.3561244010925293</v>
      </c>
      <c r="BU1741">
        <v>4.3142580986022949</v>
      </c>
      <c r="BV1741">
        <v>4.3166089057922363</v>
      </c>
      <c r="BW1741">
        <v>4.2945399284362793</v>
      </c>
      <c r="BX1741">
        <v>4.264185905456543</v>
      </c>
      <c r="BY1741">
        <v>0.42580601572990417</v>
      </c>
      <c r="BZ1741">
        <v>-0.21141631901264191</v>
      </c>
      <c r="CA1741">
        <v>-0.2048630565404892</v>
      </c>
      <c r="CB1741">
        <v>-0.19166974723339081</v>
      </c>
      <c r="CC1741">
        <v>-0.16552688181400299</v>
      </c>
      <c r="CD1741">
        <v>-0.15937620401382446</v>
      </c>
      <c r="CE1741">
        <v>-9.1502107679843903E-2</v>
      </c>
      <c r="CF1741">
        <v>-9.0256072580814362E-2</v>
      </c>
      <c r="CG1741">
        <v>-8.9567519724369049E-2</v>
      </c>
      <c r="CH1741">
        <v>-9.1971009969711304E-2</v>
      </c>
      <c r="CI1741">
        <v>-9.0571127831935883E-2</v>
      </c>
      <c r="CJ1741">
        <v>-9.4708368182182312E-2</v>
      </c>
      <c r="CK1741">
        <v>-0.11170195043087006</v>
      </c>
      <c r="CL1741">
        <v>-0.10374362021684647</v>
      </c>
      <c r="CM1741">
        <v>-0.10373508930206299</v>
      </c>
      <c r="CN1741">
        <v>-0.10845751315355301</v>
      </c>
      <c r="CO1741">
        <v>-0.11274296045303345</v>
      </c>
      <c r="CP1741">
        <v>-0.11652223765850067</v>
      </c>
      <c r="CQ1741">
        <v>0.73737752437591553</v>
      </c>
      <c r="CR1741">
        <v>4.5761318206787109</v>
      </c>
      <c r="CS1741">
        <v>4.5309658050537109</v>
      </c>
      <c r="CT1741">
        <v>4.5338521003723145</v>
      </c>
      <c r="CU1741">
        <v>4.5132999420166016</v>
      </c>
      <c r="CV1741">
        <v>4.4805054664611816</v>
      </c>
      <c r="CW1741">
        <v>0.69774764776229858</v>
      </c>
      <c r="CX1741">
        <v>-8.4812477231025696E-2</v>
      </c>
      <c r="CY1741">
        <v>-7.9407721757888794E-2</v>
      </c>
      <c r="CZ1741">
        <v>-7.5951948761940002E-2</v>
      </c>
      <c r="DA1741">
        <v>-5.8042895048856735E-2</v>
      </c>
      <c r="DB1741">
        <v>-5.7812195271253586E-2</v>
      </c>
      <c r="DC1741">
        <v>0.14257274568080902</v>
      </c>
      <c r="DD1741">
        <v>0.14109236001968384</v>
      </c>
      <c r="DE1741">
        <v>0.14062657952308655</v>
      </c>
      <c r="DF1741">
        <v>0.13857494294643402</v>
      </c>
      <c r="DG1741">
        <v>0.14132115244865417</v>
      </c>
      <c r="DH1741">
        <v>0.13892793655395508</v>
      </c>
      <c r="DI1741">
        <v>0.13584853708744049</v>
      </c>
      <c r="DJ1741">
        <v>0.14905965328216553</v>
      </c>
      <c r="DK1741">
        <v>0.15270181000232697</v>
      </c>
      <c r="DL1741">
        <v>0.15267156064510345</v>
      </c>
      <c r="DM1741">
        <v>0.1515207439661026</v>
      </c>
      <c r="DN1741">
        <v>0.14768978953361511</v>
      </c>
      <c r="DO1741">
        <v>1.0125542879104614</v>
      </c>
      <c r="DP1741">
        <v>4.7961392402648926</v>
      </c>
      <c r="DQ1741">
        <v>4.747673511505127</v>
      </c>
      <c r="DR1741">
        <v>4.7510952949523926</v>
      </c>
      <c r="DS1741">
        <v>4.7320599555969238</v>
      </c>
      <c r="DT1741">
        <v>4.6968250274658203</v>
      </c>
      <c r="DU1741">
        <v>0.96968924999237061</v>
      </c>
      <c r="DV1741">
        <v>4.1791357100009918E-2</v>
      </c>
      <c r="DW1741">
        <v>4.604760929942131E-2</v>
      </c>
      <c r="DX1741">
        <v>3.9765845984220505E-2</v>
      </c>
      <c r="DY1741">
        <v>4.9441087990999222E-2</v>
      </c>
      <c r="DZ1741">
        <v>4.3751813471317291E-2</v>
      </c>
      <c r="EA1741">
        <v>0.48053964972496033</v>
      </c>
      <c r="EB1741">
        <v>0.47512274980545044</v>
      </c>
      <c r="EC1741">
        <v>0.47299027442932129</v>
      </c>
      <c r="ED1741">
        <v>0.47144666314125061</v>
      </c>
      <c r="EE1741">
        <v>0.47613677382469177</v>
      </c>
      <c r="EF1741">
        <v>0.47626164555549622</v>
      </c>
      <c r="EG1741">
        <v>0.49327212572097778</v>
      </c>
      <c r="EH1741">
        <v>0.51406741142272949</v>
      </c>
      <c r="EI1741">
        <v>0.52295595407485962</v>
      </c>
      <c r="EJ1741">
        <v>0.52970045804977417</v>
      </c>
      <c r="EK1741">
        <v>0.53307557106018066</v>
      </c>
      <c r="EL1741">
        <v>0.52916997671127319</v>
      </c>
      <c r="EM1741">
        <v>1.4098658561706543</v>
      </c>
      <c r="EN1741">
        <v>5.113795280456543</v>
      </c>
      <c r="EO1741">
        <v>5.0605649948120117</v>
      </c>
      <c r="EP1741">
        <v>5.0647602081298828</v>
      </c>
      <c r="EQ1741">
        <v>5.047914981842041</v>
      </c>
      <c r="ER1741">
        <v>5.0091557502746582</v>
      </c>
      <c r="ES1741">
        <v>1.3623298406600952</v>
      </c>
      <c r="ET1741">
        <v>0.22458718717098236</v>
      </c>
      <c r="EU1741">
        <v>0.22718517482280731</v>
      </c>
      <c r="EV1741">
        <v>0.20684397220611572</v>
      </c>
      <c r="EW1741">
        <v>0.20463088154792786</v>
      </c>
      <c r="EX1741">
        <v>0.19039411842823029</v>
      </c>
      <c r="EY1741">
        <v>70.166046142578125</v>
      </c>
      <c r="EZ1741">
        <v>69.415367126464844</v>
      </c>
      <c r="FA1741">
        <v>69.347984313964844</v>
      </c>
      <c r="FB1741">
        <v>69.034942626953125</v>
      </c>
      <c r="FC1741">
        <v>68.694679260253906</v>
      </c>
      <c r="FD1741">
        <v>68.55169677734375</v>
      </c>
      <c r="FE1741">
        <v>69.170234680175781</v>
      </c>
      <c r="FF1741">
        <v>70.728843688964844</v>
      </c>
      <c r="FG1741">
        <v>73.165542602539062</v>
      </c>
      <c r="FH1741">
        <v>75.003654479980469</v>
      </c>
      <c r="FI1741">
        <v>76.76177978515625</v>
      </c>
      <c r="FJ1741">
        <v>76.4429931640625</v>
      </c>
      <c r="FK1741">
        <v>77.946685791015625</v>
      </c>
      <c r="FL1741">
        <v>80.615028381347656</v>
      </c>
      <c r="FM1741">
        <v>81.601005554199219</v>
      </c>
      <c r="FN1741">
        <v>80.773857116699219</v>
      </c>
      <c r="FO1741">
        <v>79.471481323242188</v>
      </c>
      <c r="FP1741">
        <v>78.843605041503906</v>
      </c>
      <c r="FQ1741">
        <v>78.943161010742187</v>
      </c>
      <c r="FR1741">
        <v>76.302421569824219</v>
      </c>
      <c r="FS1741">
        <v>74.076568603515625</v>
      </c>
      <c r="FT1741">
        <v>72.8839111328125</v>
      </c>
      <c r="FU1741">
        <v>72.415878295898437</v>
      </c>
      <c r="FV1741">
        <v>72.060958862304688</v>
      </c>
      <c r="FW1741">
        <v>81</v>
      </c>
      <c r="FX1741">
        <v>5.4568342864513397E-2</v>
      </c>
      <c r="FY1741">
        <v>1</v>
      </c>
    </row>
    <row r="1742" spans="1:181" x14ac:dyDescent="0.2">
      <c r="A1742" t="s">
        <v>243</v>
      </c>
      <c r="B1742" t="s">
        <v>239</v>
      </c>
      <c r="C1742" t="s">
        <v>214</v>
      </c>
      <c r="D1742" t="s">
        <v>39</v>
      </c>
      <c r="E1742">
        <v>2025</v>
      </c>
      <c r="F1742" t="s">
        <v>222</v>
      </c>
      <c r="G1742" t="s">
        <v>246</v>
      </c>
      <c r="H1742">
        <v>94</v>
      </c>
      <c r="K1742">
        <v>19.706819534301758</v>
      </c>
      <c r="L1742">
        <v>19.42266845703125</v>
      </c>
      <c r="M1742">
        <v>19.443729400634766</v>
      </c>
      <c r="N1742">
        <v>19.616289138793945</v>
      </c>
      <c r="O1742">
        <v>20.071985244750977</v>
      </c>
      <c r="P1742">
        <v>20.805042266845703</v>
      </c>
      <c r="Q1742">
        <v>23.566841125488281</v>
      </c>
      <c r="R1742">
        <v>23.458158493041992</v>
      </c>
      <c r="S1742">
        <v>23.710422515869141</v>
      </c>
      <c r="T1742">
        <v>24.516563415527344</v>
      </c>
      <c r="U1742">
        <v>25.031394958496094</v>
      </c>
      <c r="V1742">
        <v>25.332359313964844</v>
      </c>
      <c r="W1742">
        <v>25.443441390991211</v>
      </c>
      <c r="X1742">
        <v>25.974239349365234</v>
      </c>
      <c r="Y1742">
        <v>26.08350944519043</v>
      </c>
      <c r="Z1742">
        <v>26.195625305175781</v>
      </c>
      <c r="AA1742">
        <v>26.111114501953125</v>
      </c>
      <c r="AB1742">
        <v>25.926511764526367</v>
      </c>
      <c r="AC1742">
        <v>25.563745498657227</v>
      </c>
      <c r="AD1742">
        <v>25.739360809326172</v>
      </c>
      <c r="AE1742">
        <v>25.356231689453125</v>
      </c>
      <c r="AF1742">
        <v>24.241043090820312</v>
      </c>
      <c r="AG1742">
        <v>21.621393203735352</v>
      </c>
      <c r="AH1742">
        <v>20.582294464111328</v>
      </c>
      <c r="AI1742">
        <v>-0.66354387998580933</v>
      </c>
      <c r="AJ1742">
        <v>-0.65563488006591797</v>
      </c>
      <c r="AK1742">
        <v>-0.65212529897689819</v>
      </c>
      <c r="AL1742">
        <v>-0.65538871288299561</v>
      </c>
      <c r="AM1742">
        <v>-0.65727901458740234</v>
      </c>
      <c r="AN1742">
        <v>-0.66567838191986084</v>
      </c>
      <c r="AO1742">
        <v>-0.71667599678039551</v>
      </c>
      <c r="AP1742">
        <v>-0.72155463695526123</v>
      </c>
      <c r="AQ1742">
        <v>-0.7304261326789856</v>
      </c>
      <c r="AR1742">
        <v>-0.74661546945571899</v>
      </c>
      <c r="AS1742">
        <v>-0.75856149196624756</v>
      </c>
      <c r="AT1742">
        <v>-0.76221448183059692</v>
      </c>
      <c r="AU1742">
        <v>6.4889229834079742E-2</v>
      </c>
      <c r="AV1742">
        <v>4.0384683609008789</v>
      </c>
      <c r="AW1742">
        <v>4.0013666152954102</v>
      </c>
      <c r="AX1742">
        <v>4.0029439926147461</v>
      </c>
      <c r="AY1742">
        <v>3.9786851406097412</v>
      </c>
      <c r="AZ1742">
        <v>3.9518554210662842</v>
      </c>
      <c r="BA1742">
        <v>3.3165499567985535E-2</v>
      </c>
      <c r="BB1742">
        <v>-0.39421215653419495</v>
      </c>
      <c r="BC1742">
        <v>-0.38600063323974609</v>
      </c>
      <c r="BD1742">
        <v>-0.35874786972999573</v>
      </c>
      <c r="BE1742">
        <v>-0.32071667909622192</v>
      </c>
      <c r="BF1742">
        <v>-0.30601850152015686</v>
      </c>
      <c r="BG1742">
        <v>-0.32557696104049683</v>
      </c>
      <c r="BH1742">
        <v>-0.32160452008247375</v>
      </c>
      <c r="BI1742">
        <v>-0.31976160407066345</v>
      </c>
      <c r="BJ1742">
        <v>-0.32251694798469543</v>
      </c>
      <c r="BK1742">
        <v>-0.32246342301368713</v>
      </c>
      <c r="BL1742">
        <v>-0.3283446729183197</v>
      </c>
      <c r="BM1742">
        <v>-0.3592524528503418</v>
      </c>
      <c r="BN1742">
        <v>-0.35654687881469727</v>
      </c>
      <c r="BO1742">
        <v>-0.36017197370529175</v>
      </c>
      <c r="BP1742">
        <v>-0.36958658695220947</v>
      </c>
      <c r="BQ1742">
        <v>-0.3770066499710083</v>
      </c>
      <c r="BR1742">
        <v>-0.38073426485061646</v>
      </c>
      <c r="BS1742">
        <v>0.46220076084136963</v>
      </c>
      <c r="BT1742">
        <v>4.3561244010925293</v>
      </c>
      <c r="BU1742">
        <v>4.3142580986022949</v>
      </c>
      <c r="BV1742">
        <v>4.3166089057922363</v>
      </c>
      <c r="BW1742">
        <v>4.2945399284362793</v>
      </c>
      <c r="BX1742">
        <v>4.264185905456543</v>
      </c>
      <c r="BY1742">
        <v>0.42580601572990417</v>
      </c>
      <c r="BZ1742">
        <v>-0.21141631901264191</v>
      </c>
      <c r="CA1742">
        <v>-0.2048630565404892</v>
      </c>
      <c r="CB1742">
        <v>-0.19166974723339081</v>
      </c>
      <c r="CC1742">
        <v>-0.16552688181400299</v>
      </c>
      <c r="CD1742">
        <v>-0.15937620401382446</v>
      </c>
      <c r="CE1742">
        <v>-9.1502107679843903E-2</v>
      </c>
      <c r="CF1742">
        <v>-9.0256072580814362E-2</v>
      </c>
      <c r="CG1742">
        <v>-8.9567519724369049E-2</v>
      </c>
      <c r="CH1742">
        <v>-9.1971009969711304E-2</v>
      </c>
      <c r="CI1742">
        <v>-9.0571127831935883E-2</v>
      </c>
      <c r="CJ1742">
        <v>-9.4708368182182312E-2</v>
      </c>
      <c r="CK1742">
        <v>-0.11170195043087006</v>
      </c>
      <c r="CL1742">
        <v>-0.10374362021684647</v>
      </c>
      <c r="CM1742">
        <v>-0.10373508930206299</v>
      </c>
      <c r="CN1742">
        <v>-0.10845751315355301</v>
      </c>
      <c r="CO1742">
        <v>-0.11274296045303345</v>
      </c>
      <c r="CP1742">
        <v>-0.11652223765850067</v>
      </c>
      <c r="CQ1742">
        <v>0.73737752437591553</v>
      </c>
      <c r="CR1742">
        <v>4.5761318206787109</v>
      </c>
      <c r="CS1742">
        <v>4.5309658050537109</v>
      </c>
      <c r="CT1742">
        <v>4.5338521003723145</v>
      </c>
      <c r="CU1742">
        <v>4.5132999420166016</v>
      </c>
      <c r="CV1742">
        <v>4.4805054664611816</v>
      </c>
      <c r="CW1742">
        <v>0.69774764776229858</v>
      </c>
      <c r="CX1742">
        <v>-8.4812477231025696E-2</v>
      </c>
      <c r="CY1742">
        <v>-7.9407721757888794E-2</v>
      </c>
      <c r="CZ1742">
        <v>-7.5951948761940002E-2</v>
      </c>
      <c r="DA1742">
        <v>-5.8042895048856735E-2</v>
      </c>
      <c r="DB1742">
        <v>-5.7812195271253586E-2</v>
      </c>
      <c r="DC1742">
        <v>0.14257274568080902</v>
      </c>
      <c r="DD1742">
        <v>0.14109236001968384</v>
      </c>
      <c r="DE1742">
        <v>0.14062657952308655</v>
      </c>
      <c r="DF1742">
        <v>0.13857494294643402</v>
      </c>
      <c r="DG1742">
        <v>0.14132115244865417</v>
      </c>
      <c r="DH1742">
        <v>0.13892793655395508</v>
      </c>
      <c r="DI1742">
        <v>0.13584853708744049</v>
      </c>
      <c r="DJ1742">
        <v>0.14905965328216553</v>
      </c>
      <c r="DK1742">
        <v>0.15270181000232697</v>
      </c>
      <c r="DL1742">
        <v>0.15267156064510345</v>
      </c>
      <c r="DM1742">
        <v>0.1515207439661026</v>
      </c>
      <c r="DN1742">
        <v>0.14768978953361511</v>
      </c>
      <c r="DO1742">
        <v>1.0125542879104614</v>
      </c>
      <c r="DP1742">
        <v>4.7961392402648926</v>
      </c>
      <c r="DQ1742">
        <v>4.747673511505127</v>
      </c>
      <c r="DR1742">
        <v>4.7510952949523926</v>
      </c>
      <c r="DS1742">
        <v>4.7320599555969238</v>
      </c>
      <c r="DT1742">
        <v>4.6968250274658203</v>
      </c>
      <c r="DU1742">
        <v>0.96968924999237061</v>
      </c>
      <c r="DV1742">
        <v>4.1791357100009918E-2</v>
      </c>
      <c r="DW1742">
        <v>4.604760929942131E-2</v>
      </c>
      <c r="DX1742">
        <v>3.9765845984220505E-2</v>
      </c>
      <c r="DY1742">
        <v>4.9441087990999222E-2</v>
      </c>
      <c r="DZ1742">
        <v>4.3751813471317291E-2</v>
      </c>
      <c r="EA1742">
        <v>0.48053964972496033</v>
      </c>
      <c r="EB1742">
        <v>0.47512274980545044</v>
      </c>
      <c r="EC1742">
        <v>0.47299027442932129</v>
      </c>
      <c r="ED1742">
        <v>0.47144666314125061</v>
      </c>
      <c r="EE1742">
        <v>0.47613677382469177</v>
      </c>
      <c r="EF1742">
        <v>0.47626164555549622</v>
      </c>
      <c r="EG1742">
        <v>0.49327212572097778</v>
      </c>
      <c r="EH1742">
        <v>0.51406741142272949</v>
      </c>
      <c r="EI1742">
        <v>0.52295595407485962</v>
      </c>
      <c r="EJ1742">
        <v>0.52970045804977417</v>
      </c>
      <c r="EK1742">
        <v>0.53307557106018066</v>
      </c>
      <c r="EL1742">
        <v>0.52916997671127319</v>
      </c>
      <c r="EM1742">
        <v>1.4098658561706543</v>
      </c>
      <c r="EN1742">
        <v>5.113795280456543</v>
      </c>
      <c r="EO1742">
        <v>5.0605649948120117</v>
      </c>
      <c r="EP1742">
        <v>5.0647602081298828</v>
      </c>
      <c r="EQ1742">
        <v>5.047914981842041</v>
      </c>
      <c r="ER1742">
        <v>5.0091557502746582</v>
      </c>
      <c r="ES1742">
        <v>1.3623298406600952</v>
      </c>
      <c r="ET1742">
        <v>0.22458718717098236</v>
      </c>
      <c r="EU1742">
        <v>0.22718517482280731</v>
      </c>
      <c r="EV1742">
        <v>0.20684397220611572</v>
      </c>
      <c r="EW1742">
        <v>0.20463088154792786</v>
      </c>
      <c r="EX1742">
        <v>0.19039411842823029</v>
      </c>
      <c r="EY1742">
        <v>70.166046142578125</v>
      </c>
      <c r="EZ1742">
        <v>69.415367126464844</v>
      </c>
      <c r="FA1742">
        <v>69.347984313964844</v>
      </c>
      <c r="FB1742">
        <v>69.034942626953125</v>
      </c>
      <c r="FC1742">
        <v>68.694679260253906</v>
      </c>
      <c r="FD1742">
        <v>68.55169677734375</v>
      </c>
      <c r="FE1742">
        <v>69.170234680175781</v>
      </c>
      <c r="FF1742">
        <v>70.728843688964844</v>
      </c>
      <c r="FG1742">
        <v>73.165542602539062</v>
      </c>
      <c r="FH1742">
        <v>75.003654479980469</v>
      </c>
      <c r="FI1742">
        <v>76.76177978515625</v>
      </c>
      <c r="FJ1742">
        <v>76.4429931640625</v>
      </c>
      <c r="FK1742">
        <v>77.946685791015625</v>
      </c>
      <c r="FL1742">
        <v>80.615028381347656</v>
      </c>
      <c r="FM1742">
        <v>81.601005554199219</v>
      </c>
      <c r="FN1742">
        <v>80.773857116699219</v>
      </c>
      <c r="FO1742">
        <v>79.471481323242188</v>
      </c>
      <c r="FP1742">
        <v>78.843605041503906</v>
      </c>
      <c r="FQ1742">
        <v>78.943161010742187</v>
      </c>
      <c r="FR1742">
        <v>76.302421569824219</v>
      </c>
      <c r="FS1742">
        <v>74.076568603515625</v>
      </c>
      <c r="FT1742">
        <v>72.8839111328125</v>
      </c>
      <c r="FU1742">
        <v>72.415878295898437</v>
      </c>
      <c r="FV1742">
        <v>72.060958862304688</v>
      </c>
      <c r="FW1742">
        <v>81</v>
      </c>
      <c r="FX1742">
        <v>5.4568342864513397E-2</v>
      </c>
      <c r="FY1742">
        <v>1</v>
      </c>
    </row>
    <row r="1743" spans="1:181" x14ac:dyDescent="0.2">
      <c r="A1743" t="s">
        <v>243</v>
      </c>
      <c r="B1743" t="s">
        <v>239</v>
      </c>
      <c r="C1743" t="s">
        <v>214</v>
      </c>
      <c r="D1743" t="s">
        <v>40</v>
      </c>
      <c r="E1743">
        <v>2015</v>
      </c>
      <c r="F1743" t="s">
        <v>222</v>
      </c>
      <c r="G1743" t="s">
        <v>246</v>
      </c>
      <c r="H1743">
        <v>88</v>
      </c>
      <c r="K1743">
        <v>18.482866287231445</v>
      </c>
      <c r="L1743">
        <v>18.229988098144531</v>
      </c>
      <c r="M1743">
        <v>18.226451873779297</v>
      </c>
      <c r="N1743">
        <v>18.400087356567383</v>
      </c>
      <c r="O1743">
        <v>18.837095260620117</v>
      </c>
      <c r="P1743">
        <v>19.512582778930664</v>
      </c>
      <c r="Q1743">
        <v>22.112045288085938</v>
      </c>
      <c r="R1743">
        <v>21.951099395751953</v>
      </c>
      <c r="S1743">
        <v>22.217931747436523</v>
      </c>
      <c r="T1743">
        <v>23.058076858520508</v>
      </c>
      <c r="U1743">
        <v>23.670783996582031</v>
      </c>
      <c r="V1743">
        <v>24.045028686523438</v>
      </c>
      <c r="W1743">
        <v>24.1767578125</v>
      </c>
      <c r="X1743">
        <v>24.520463943481445</v>
      </c>
      <c r="Y1743">
        <v>24.6221923828125</v>
      </c>
      <c r="Z1743">
        <v>24.82917594909668</v>
      </c>
      <c r="AA1743">
        <v>24.784204483032227</v>
      </c>
      <c r="AB1743">
        <v>24.635688781738281</v>
      </c>
      <c r="AC1743">
        <v>24.073877334594727</v>
      </c>
      <c r="AD1743">
        <v>24.294008255004883</v>
      </c>
      <c r="AE1743">
        <v>23.831293106079102</v>
      </c>
      <c r="AF1743">
        <v>22.762653350830078</v>
      </c>
      <c r="AG1743">
        <v>20.283075332641602</v>
      </c>
      <c r="AH1743">
        <v>19.306442260742188</v>
      </c>
      <c r="AI1743">
        <v>-0.64150846004486084</v>
      </c>
      <c r="AJ1743">
        <v>-0.63636648654937744</v>
      </c>
      <c r="AK1743">
        <v>-0.63133329153060913</v>
      </c>
      <c r="AL1743">
        <v>-0.63450884819030762</v>
      </c>
      <c r="AM1743">
        <v>-0.6363290548324585</v>
      </c>
      <c r="AN1743">
        <v>-0.64452975988388062</v>
      </c>
      <c r="AO1743">
        <v>-0.69426292181015015</v>
      </c>
      <c r="AP1743">
        <v>-0.69693440198898315</v>
      </c>
      <c r="AQ1743">
        <v>-0.70636081695556641</v>
      </c>
      <c r="AR1743">
        <v>-0.72337353229522705</v>
      </c>
      <c r="AS1743">
        <v>-0.73566740751266479</v>
      </c>
      <c r="AT1743">
        <v>-0.73980468511581421</v>
      </c>
      <c r="AU1743">
        <v>4.2802110314369202E-2</v>
      </c>
      <c r="AV1743">
        <v>3.7957384586334229</v>
      </c>
      <c r="AW1743">
        <v>3.7558927536010742</v>
      </c>
      <c r="AX1743">
        <v>3.7710354328155518</v>
      </c>
      <c r="AY1743">
        <v>3.752295970916748</v>
      </c>
      <c r="AZ1743">
        <v>3.7327184677124023</v>
      </c>
      <c r="BA1743">
        <v>1.2018236331641674E-2</v>
      </c>
      <c r="BB1743">
        <v>-0.37846803665161133</v>
      </c>
      <c r="BC1743">
        <v>-0.36946350336074829</v>
      </c>
      <c r="BD1743">
        <v>-0.34273359179496765</v>
      </c>
      <c r="BE1743">
        <v>-0.30488929152488708</v>
      </c>
      <c r="BF1743">
        <v>-0.29085332155227661</v>
      </c>
      <c r="BG1743">
        <v>-0.3129267692565918</v>
      </c>
      <c r="BH1743">
        <v>-0.30985203385353088</v>
      </c>
      <c r="BI1743">
        <v>-0.30734899640083313</v>
      </c>
      <c r="BJ1743">
        <v>-0.30984124541282654</v>
      </c>
      <c r="BK1743">
        <v>-0.31022158265113831</v>
      </c>
      <c r="BL1743">
        <v>-0.31571105122566223</v>
      </c>
      <c r="BM1743">
        <v>-0.34553003311157227</v>
      </c>
      <c r="BN1743">
        <v>-0.34223952889442444</v>
      </c>
      <c r="BO1743">
        <v>-0.34602409601211548</v>
      </c>
      <c r="BP1743">
        <v>-0.35590997338294983</v>
      </c>
      <c r="BQ1743">
        <v>-0.36427873373031616</v>
      </c>
      <c r="BR1743">
        <v>-0.36896443367004395</v>
      </c>
      <c r="BS1743">
        <v>0.42921996116638184</v>
      </c>
      <c r="BT1743">
        <v>4.1040019989013672</v>
      </c>
      <c r="BU1743">
        <v>4.0578598976135254</v>
      </c>
      <c r="BV1743">
        <v>4.0737180709838867</v>
      </c>
      <c r="BW1743">
        <v>4.0572323799133301</v>
      </c>
      <c r="BX1743">
        <v>4.0346484184265137</v>
      </c>
      <c r="BY1743">
        <v>0.39323881268501282</v>
      </c>
      <c r="BZ1743">
        <v>-0.20116595923900604</v>
      </c>
      <c r="CA1743">
        <v>-0.19416095316410065</v>
      </c>
      <c r="CB1743">
        <v>-0.18107934296131134</v>
      </c>
      <c r="CC1743">
        <v>-0.15486849844455719</v>
      </c>
      <c r="CD1743">
        <v>-0.14927729964256287</v>
      </c>
      <c r="CE1743">
        <v>-8.5352055728435516E-2</v>
      </c>
      <c r="CF1743">
        <v>-8.3709113299846649E-2</v>
      </c>
      <c r="CG1743">
        <v>-8.2958467304706573E-2</v>
      </c>
      <c r="CH1743">
        <v>-8.4977462887763977E-2</v>
      </c>
      <c r="CI1743">
        <v>-8.4360532462596893E-2</v>
      </c>
      <c r="CJ1743">
        <v>-8.7972201406955719E-2</v>
      </c>
      <c r="CK1743">
        <v>-0.10399869829416275</v>
      </c>
      <c r="CL1743">
        <v>-9.6578918397426605E-2</v>
      </c>
      <c r="CM1743">
        <v>-9.6455998718738556E-2</v>
      </c>
      <c r="CN1743">
        <v>-0.10140582919120789</v>
      </c>
      <c r="CO1743">
        <v>-0.10705603659152985</v>
      </c>
      <c r="CP1743">
        <v>-0.11212159693241119</v>
      </c>
      <c r="CQ1743">
        <v>0.69685178995132446</v>
      </c>
      <c r="CR1743">
        <v>4.3175044059753418</v>
      </c>
      <c r="CS1743">
        <v>4.2670016288757324</v>
      </c>
      <c r="CT1743">
        <v>4.2833552360534668</v>
      </c>
      <c r="CU1743">
        <v>4.268430233001709</v>
      </c>
      <c r="CV1743">
        <v>4.2437639236450195</v>
      </c>
      <c r="CW1743">
        <v>0.65727102756500244</v>
      </c>
      <c r="CX1743">
        <v>-7.8367076814174652E-2</v>
      </c>
      <c r="CY1743">
        <v>-7.274695485830307E-2</v>
      </c>
      <c r="CZ1743">
        <v>-6.9118112325668335E-2</v>
      </c>
      <c r="DA1743">
        <v>-5.0964564085006714E-2</v>
      </c>
      <c r="DB1743">
        <v>-5.1222182810306549E-2</v>
      </c>
      <c r="DC1743">
        <v>0.14222264289855957</v>
      </c>
      <c r="DD1743">
        <v>0.14243380725383759</v>
      </c>
      <c r="DE1743">
        <v>0.14143206179141998</v>
      </c>
      <c r="DF1743">
        <v>0.13988633453845978</v>
      </c>
      <c r="DG1743">
        <v>0.14150051772594452</v>
      </c>
      <c r="DH1743">
        <v>0.13976664841175079</v>
      </c>
      <c r="DI1743">
        <v>0.13753263652324677</v>
      </c>
      <c r="DJ1743">
        <v>0.14908167719841003</v>
      </c>
      <c r="DK1743">
        <v>0.15311211347579956</v>
      </c>
      <c r="DL1743">
        <v>0.15309830009937286</v>
      </c>
      <c r="DM1743">
        <v>0.15016664564609528</v>
      </c>
      <c r="DN1743">
        <v>0.14472122490406036</v>
      </c>
      <c r="DO1743">
        <v>0.96448361873626709</v>
      </c>
      <c r="DP1743">
        <v>4.5310068130493164</v>
      </c>
      <c r="DQ1743">
        <v>4.4761433601379395</v>
      </c>
      <c r="DR1743">
        <v>4.4929924011230469</v>
      </c>
      <c r="DS1743">
        <v>4.4796280860900879</v>
      </c>
      <c r="DT1743">
        <v>4.4528794288635254</v>
      </c>
      <c r="DU1743">
        <v>0.92130321264266968</v>
      </c>
      <c r="DV1743">
        <v>4.443180188536644E-2</v>
      </c>
      <c r="DW1743">
        <v>4.8667047172784805E-2</v>
      </c>
      <c r="DX1743">
        <v>4.2843122035264969E-2</v>
      </c>
      <c r="DY1743">
        <v>5.2939377725124359E-2</v>
      </c>
      <c r="DZ1743">
        <v>4.6832941472530365E-2</v>
      </c>
      <c r="EA1743">
        <v>0.470804363489151</v>
      </c>
      <c r="EB1743">
        <v>0.46894827485084534</v>
      </c>
      <c r="EC1743">
        <v>0.46541637182235718</v>
      </c>
      <c r="ED1743">
        <v>0.46455392241477966</v>
      </c>
      <c r="EE1743">
        <v>0.4676080048084259</v>
      </c>
      <c r="EF1743">
        <v>0.46858537197113037</v>
      </c>
      <c r="EG1743">
        <v>0.48626554012298584</v>
      </c>
      <c r="EH1743">
        <v>0.50377655029296875</v>
      </c>
      <c r="EI1743">
        <v>0.51344883441925049</v>
      </c>
      <c r="EJ1743">
        <v>0.52056187391281128</v>
      </c>
      <c r="EK1743">
        <v>0.52155536413192749</v>
      </c>
      <c r="EL1743">
        <v>0.51556146144866943</v>
      </c>
      <c r="EM1743">
        <v>1.3509014844894409</v>
      </c>
      <c r="EN1743">
        <v>4.8392705917358398</v>
      </c>
      <c r="EO1743">
        <v>4.7781105041503906</v>
      </c>
      <c r="EP1743">
        <v>4.7956748008728027</v>
      </c>
      <c r="EQ1743">
        <v>4.7845644950866699</v>
      </c>
      <c r="ER1743">
        <v>4.7548093795776367</v>
      </c>
      <c r="ES1743">
        <v>1.3025238513946533</v>
      </c>
      <c r="ET1743">
        <v>0.22173388302326202</v>
      </c>
      <c r="EU1743">
        <v>0.22396957874298096</v>
      </c>
      <c r="EV1743">
        <v>0.20449735224246979</v>
      </c>
      <c r="EW1743">
        <v>0.20296016335487366</v>
      </c>
      <c r="EX1743">
        <v>0.18840897083282471</v>
      </c>
      <c r="EY1743">
        <v>71.484352111816406</v>
      </c>
      <c r="EZ1743">
        <v>71.5009765625</v>
      </c>
      <c r="FA1743">
        <v>70.869453430175781</v>
      </c>
      <c r="FB1743">
        <v>70.626129150390625</v>
      </c>
      <c r="FC1743">
        <v>69.9814453125</v>
      </c>
      <c r="FD1743">
        <v>69.855644226074219</v>
      </c>
      <c r="FE1743">
        <v>69.990928649902344</v>
      </c>
      <c r="FF1743">
        <v>70.97784423828125</v>
      </c>
      <c r="FG1743">
        <v>74.522048950195313</v>
      </c>
      <c r="FH1743">
        <v>78.28277587890625</v>
      </c>
      <c r="FI1743">
        <v>82.217521667480469</v>
      </c>
      <c r="FJ1743">
        <v>83.519844055175781</v>
      </c>
      <c r="FK1743">
        <v>84.899734497070312</v>
      </c>
      <c r="FL1743">
        <v>84.118804931640625</v>
      </c>
      <c r="FM1743">
        <v>84.988578796386719</v>
      </c>
      <c r="FN1743">
        <v>85.351188659667969</v>
      </c>
      <c r="FO1743">
        <v>84.60498046875</v>
      </c>
      <c r="FP1743">
        <v>84.480964660644531</v>
      </c>
      <c r="FQ1743">
        <v>81.287086486816406</v>
      </c>
      <c r="FR1743">
        <v>78.775993347167969</v>
      </c>
      <c r="FS1743">
        <v>75.886978149414063</v>
      </c>
      <c r="FT1743">
        <v>74.236854553222656</v>
      </c>
      <c r="FU1743">
        <v>73.617118835449219</v>
      </c>
      <c r="FV1743">
        <v>73.141921997070313</v>
      </c>
      <c r="FW1743">
        <v>81</v>
      </c>
      <c r="FX1743">
        <v>5.4568342864513397E-2</v>
      </c>
      <c r="FY1743">
        <v>1</v>
      </c>
    </row>
    <row r="1744" spans="1:181" x14ac:dyDescent="0.2">
      <c r="A1744" t="s">
        <v>243</v>
      </c>
      <c r="B1744" t="s">
        <v>239</v>
      </c>
      <c r="C1744" t="s">
        <v>214</v>
      </c>
      <c r="D1744" t="s">
        <v>40</v>
      </c>
      <c r="E1744">
        <v>2016</v>
      </c>
      <c r="F1744" t="s">
        <v>222</v>
      </c>
      <c r="G1744" t="s">
        <v>246</v>
      </c>
      <c r="H1744">
        <v>94</v>
      </c>
      <c r="K1744">
        <v>19.743062973022461</v>
      </c>
      <c r="L1744">
        <v>19.472942352294922</v>
      </c>
      <c r="M1744">
        <v>19.46916389465332</v>
      </c>
      <c r="N1744">
        <v>19.654638290405273</v>
      </c>
      <c r="O1744">
        <v>20.121442794799805</v>
      </c>
      <c r="P1744">
        <v>20.842985153198242</v>
      </c>
      <c r="Q1744">
        <v>23.619684219360352</v>
      </c>
      <c r="R1744">
        <v>23.447765350341797</v>
      </c>
      <c r="S1744">
        <v>23.732791900634766</v>
      </c>
      <c r="T1744">
        <v>24.630220413208008</v>
      </c>
      <c r="U1744">
        <v>25.284702301025391</v>
      </c>
      <c r="V1744">
        <v>25.68446159362793</v>
      </c>
      <c r="W1744">
        <v>25.825172424316406</v>
      </c>
      <c r="X1744">
        <v>26.192314147949219</v>
      </c>
      <c r="Y1744">
        <v>26.30097770690918</v>
      </c>
      <c r="Z1744">
        <v>26.522073745727539</v>
      </c>
      <c r="AA1744">
        <v>26.474035263061523</v>
      </c>
      <c r="AB1744">
        <v>26.315395355224609</v>
      </c>
      <c r="AC1744">
        <v>25.715276718139648</v>
      </c>
      <c r="AD1744">
        <v>25.950418472290039</v>
      </c>
      <c r="AE1744">
        <v>25.456153869628906</v>
      </c>
      <c r="AF1744">
        <v>24.314651489257813</v>
      </c>
      <c r="AG1744">
        <v>21.666011810302734</v>
      </c>
      <c r="AH1744">
        <v>20.62278938293457</v>
      </c>
      <c r="AI1744">
        <v>-0.66597521305084229</v>
      </c>
      <c r="AJ1744">
        <v>-0.66060394048690796</v>
      </c>
      <c r="AK1744">
        <v>-0.6553758978843689</v>
      </c>
      <c r="AL1744">
        <v>-0.65872788429260254</v>
      </c>
      <c r="AM1744">
        <v>-0.66058778762817383</v>
      </c>
      <c r="AN1744">
        <v>-0.66918861865997314</v>
      </c>
      <c r="AO1744">
        <v>-0.72114461660385132</v>
      </c>
      <c r="AP1744">
        <v>-0.7236485481262207</v>
      </c>
      <c r="AQ1744">
        <v>-0.73338675498962402</v>
      </c>
      <c r="AR1744">
        <v>-0.75114136934280396</v>
      </c>
      <c r="AS1744">
        <v>-0.76404333114624023</v>
      </c>
      <c r="AT1744">
        <v>-0.76849478483200073</v>
      </c>
      <c r="AU1744">
        <v>6.8385288119316101E-2</v>
      </c>
      <c r="AV1744">
        <v>4.0726194381713867</v>
      </c>
      <c r="AW1744">
        <v>4.0296874046325684</v>
      </c>
      <c r="AX1744">
        <v>4.0459051132202148</v>
      </c>
      <c r="AY1744">
        <v>4.0260200500488281</v>
      </c>
      <c r="AZ1744">
        <v>4.0049314498901367</v>
      </c>
      <c r="BA1744">
        <v>3.5197623074054718E-2</v>
      </c>
      <c r="BB1744">
        <v>-0.39387324452400208</v>
      </c>
      <c r="BC1744">
        <v>-0.3843720555305481</v>
      </c>
      <c r="BD1744">
        <v>-0.35662016272544861</v>
      </c>
      <c r="BE1744">
        <v>-0.31687793135643005</v>
      </c>
      <c r="BF1744">
        <v>-0.30238029360771179</v>
      </c>
      <c r="BG1744">
        <v>-0.3263765275478363</v>
      </c>
      <c r="BH1744">
        <v>-0.32314178347587585</v>
      </c>
      <c r="BI1744">
        <v>-0.32052880525588989</v>
      </c>
      <c r="BJ1744">
        <v>-0.32317459583282471</v>
      </c>
      <c r="BK1744">
        <v>-0.32354629039764404</v>
      </c>
      <c r="BL1744">
        <v>-0.3293449878692627</v>
      </c>
      <c r="BM1744">
        <v>-0.36071911454200745</v>
      </c>
      <c r="BN1744">
        <v>-0.35706114768981934</v>
      </c>
      <c r="BO1744">
        <v>-0.36096838116645813</v>
      </c>
      <c r="BP1744">
        <v>-0.37135720252990723</v>
      </c>
      <c r="BQ1744">
        <v>-0.38020238280296326</v>
      </c>
      <c r="BR1744">
        <v>-0.38522070646286011</v>
      </c>
      <c r="BS1744">
        <v>0.46775925159454346</v>
      </c>
      <c r="BT1744">
        <v>4.3912191390991211</v>
      </c>
      <c r="BU1744">
        <v>4.3417792320251465</v>
      </c>
      <c r="BV1744">
        <v>4.3587360382080078</v>
      </c>
      <c r="BW1744">
        <v>4.3411803245544434</v>
      </c>
      <c r="BX1744">
        <v>4.3169846534729004</v>
      </c>
      <c r="BY1744">
        <v>0.42920005321502686</v>
      </c>
      <c r="BZ1744">
        <v>-0.21062645316123962</v>
      </c>
      <c r="CA1744">
        <v>-0.20319183170795441</v>
      </c>
      <c r="CB1744">
        <v>-0.18954586982727051</v>
      </c>
      <c r="CC1744">
        <v>-0.16182713210582733</v>
      </c>
      <c r="CD1744">
        <v>-0.15605740249156952</v>
      </c>
      <c r="CE1744">
        <v>-9.1171510517597198E-2</v>
      </c>
      <c r="CF1744">
        <v>-8.9416556060314178E-2</v>
      </c>
      <c r="CG1744">
        <v>-8.8614724576473236E-2</v>
      </c>
      <c r="CH1744">
        <v>-9.0771384537220001E-2</v>
      </c>
      <c r="CI1744">
        <v>-9.0112388134002686E-2</v>
      </c>
      <c r="CJ1744">
        <v>-9.3970306217670441E-2</v>
      </c>
      <c r="CK1744">
        <v>-0.11108952015638351</v>
      </c>
      <c r="CL1744">
        <v>-0.10316384583711624</v>
      </c>
      <c r="CM1744">
        <v>-0.10303254425525665</v>
      </c>
      <c r="CN1744">
        <v>-0.10831986367702484</v>
      </c>
      <c r="CO1744">
        <v>-0.11435531824827194</v>
      </c>
      <c r="CP1744">
        <v>-0.11976625770330429</v>
      </c>
      <c r="CQ1744">
        <v>0.74436444044113159</v>
      </c>
      <c r="CR1744">
        <v>4.611879825592041</v>
      </c>
      <c r="CS1744">
        <v>4.5579333305358887</v>
      </c>
      <c r="CT1744">
        <v>4.5754022598266602</v>
      </c>
      <c r="CU1744">
        <v>4.5594596862792969</v>
      </c>
      <c r="CV1744">
        <v>4.533111572265625</v>
      </c>
      <c r="CW1744">
        <v>0.70208495855331421</v>
      </c>
      <c r="CX1744">
        <v>-8.3710283041000366E-2</v>
      </c>
      <c r="CY1744">
        <v>-7.7706970274448395E-2</v>
      </c>
      <c r="CZ1744">
        <v>-7.3830708861351013E-2</v>
      </c>
      <c r="DA1744">
        <v>-5.4439418017864227E-2</v>
      </c>
      <c r="DB1744">
        <v>-5.4714605212211609E-2</v>
      </c>
      <c r="DC1744">
        <v>0.14403350651264191</v>
      </c>
      <c r="DD1744">
        <v>0.14430868625640869</v>
      </c>
      <c r="DE1744">
        <v>0.14329935610294342</v>
      </c>
      <c r="DF1744">
        <v>0.1416318267583847</v>
      </c>
      <c r="DG1744">
        <v>0.14332152903079987</v>
      </c>
      <c r="DH1744">
        <v>0.14140436053276062</v>
      </c>
      <c r="DI1744">
        <v>0.13854007422924042</v>
      </c>
      <c r="DJ1744">
        <v>0.15073345601558685</v>
      </c>
      <c r="DK1744">
        <v>0.15490329265594482</v>
      </c>
      <c r="DL1744">
        <v>0.15471747517585754</v>
      </c>
      <c r="DM1744">
        <v>0.15149174630641937</v>
      </c>
      <c r="DN1744">
        <v>0.14568819105625153</v>
      </c>
      <c r="DO1744">
        <v>1.0209696292877197</v>
      </c>
      <c r="DP1744">
        <v>4.8325405120849609</v>
      </c>
      <c r="DQ1744">
        <v>4.7740874290466309</v>
      </c>
      <c r="DR1744">
        <v>4.7920684814453125</v>
      </c>
      <c r="DS1744">
        <v>4.7777390480041504</v>
      </c>
      <c r="DT1744">
        <v>4.7492384910583496</v>
      </c>
      <c r="DU1744">
        <v>0.97496986389160156</v>
      </c>
      <c r="DV1744">
        <v>4.3205894529819489E-2</v>
      </c>
      <c r="DW1744">
        <v>4.7777898609638214E-2</v>
      </c>
      <c r="DX1744">
        <v>4.1884448379278183E-2</v>
      </c>
      <c r="DY1744">
        <v>5.2948296070098877E-2</v>
      </c>
      <c r="DZ1744">
        <v>4.6628184616565704E-2</v>
      </c>
      <c r="EA1744">
        <v>0.48363217711448669</v>
      </c>
      <c r="EB1744">
        <v>0.48177081346511841</v>
      </c>
      <c r="EC1744">
        <v>0.47814646363258362</v>
      </c>
      <c r="ED1744">
        <v>0.47718513011932373</v>
      </c>
      <c r="EE1744">
        <v>0.48036301136016846</v>
      </c>
      <c r="EF1744">
        <v>0.48124802112579346</v>
      </c>
      <c r="EG1744">
        <v>0.4989655613899231</v>
      </c>
      <c r="EH1744">
        <v>0.51732081174850464</v>
      </c>
      <c r="EI1744">
        <v>0.52732169628143311</v>
      </c>
      <c r="EJ1744">
        <v>0.53450161218643188</v>
      </c>
      <c r="EK1744">
        <v>0.53533267974853516</v>
      </c>
      <c r="EL1744">
        <v>0.52896225452423096</v>
      </c>
      <c r="EM1744">
        <v>1.4203436374664307</v>
      </c>
      <c r="EN1744">
        <v>5.1511402130126953</v>
      </c>
      <c r="EO1744">
        <v>5.086179256439209</v>
      </c>
      <c r="EP1744">
        <v>5.1048994064331055</v>
      </c>
      <c r="EQ1744">
        <v>5.0928993225097656</v>
      </c>
      <c r="ER1744">
        <v>5.0612916946411133</v>
      </c>
      <c r="ES1744">
        <v>1.3689723014831543</v>
      </c>
      <c r="ET1744">
        <v>0.22645269334316254</v>
      </c>
      <c r="EU1744">
        <v>0.22895811498165131</v>
      </c>
      <c r="EV1744">
        <v>0.20895875990390778</v>
      </c>
      <c r="EW1744">
        <v>0.2079990953207016</v>
      </c>
      <c r="EX1744">
        <v>0.19295108318328857</v>
      </c>
      <c r="EY1744">
        <v>71.484352111816406</v>
      </c>
      <c r="EZ1744">
        <v>71.5009765625</v>
      </c>
      <c r="FA1744">
        <v>70.869453430175781</v>
      </c>
      <c r="FB1744">
        <v>70.626129150390625</v>
      </c>
      <c r="FC1744">
        <v>69.9814453125</v>
      </c>
      <c r="FD1744">
        <v>69.855644226074219</v>
      </c>
      <c r="FE1744">
        <v>69.990928649902344</v>
      </c>
      <c r="FF1744">
        <v>70.97784423828125</v>
      </c>
      <c r="FG1744">
        <v>74.522048950195313</v>
      </c>
      <c r="FH1744">
        <v>78.28277587890625</v>
      </c>
      <c r="FI1744">
        <v>82.217514038085937</v>
      </c>
      <c r="FJ1744">
        <v>83.51983642578125</v>
      </c>
      <c r="FK1744">
        <v>84.899734497070312</v>
      </c>
      <c r="FL1744">
        <v>84.118804931640625</v>
      </c>
      <c r="FM1744">
        <v>84.98858642578125</v>
      </c>
      <c r="FN1744">
        <v>85.351188659667969</v>
      </c>
      <c r="FO1744">
        <v>84.60498046875</v>
      </c>
      <c r="FP1744">
        <v>84.480972290039063</v>
      </c>
      <c r="FQ1744">
        <v>81.287078857421875</v>
      </c>
      <c r="FR1744">
        <v>78.775993347167969</v>
      </c>
      <c r="FS1744">
        <v>75.886978149414063</v>
      </c>
      <c r="FT1744">
        <v>74.236854553222656</v>
      </c>
      <c r="FU1744">
        <v>73.617118835449219</v>
      </c>
      <c r="FV1744">
        <v>73.141921997070313</v>
      </c>
      <c r="FW1744">
        <v>81</v>
      </c>
      <c r="FX1744">
        <v>5.4568342864513397E-2</v>
      </c>
      <c r="FY1744">
        <v>1</v>
      </c>
    </row>
    <row r="1745" spans="1:181" x14ac:dyDescent="0.2">
      <c r="A1745" t="s">
        <v>243</v>
      </c>
      <c r="B1745" t="s">
        <v>239</v>
      </c>
      <c r="C1745" t="s">
        <v>214</v>
      </c>
      <c r="D1745" t="s">
        <v>40</v>
      </c>
      <c r="E1745">
        <v>2017</v>
      </c>
      <c r="F1745" t="s">
        <v>222</v>
      </c>
      <c r="G1745" t="s">
        <v>246</v>
      </c>
      <c r="H1745">
        <v>94</v>
      </c>
      <c r="K1745">
        <v>19.743062973022461</v>
      </c>
      <c r="L1745">
        <v>19.472942352294922</v>
      </c>
      <c r="M1745">
        <v>19.46916389465332</v>
      </c>
      <c r="N1745">
        <v>19.654638290405273</v>
      </c>
      <c r="O1745">
        <v>20.121442794799805</v>
      </c>
      <c r="P1745">
        <v>20.842985153198242</v>
      </c>
      <c r="Q1745">
        <v>23.619684219360352</v>
      </c>
      <c r="R1745">
        <v>23.447765350341797</v>
      </c>
      <c r="S1745">
        <v>23.732791900634766</v>
      </c>
      <c r="T1745">
        <v>24.630220413208008</v>
      </c>
      <c r="U1745">
        <v>25.284702301025391</v>
      </c>
      <c r="V1745">
        <v>25.68446159362793</v>
      </c>
      <c r="W1745">
        <v>25.825172424316406</v>
      </c>
      <c r="X1745">
        <v>26.192314147949219</v>
      </c>
      <c r="Y1745">
        <v>26.30097770690918</v>
      </c>
      <c r="Z1745">
        <v>26.522073745727539</v>
      </c>
      <c r="AA1745">
        <v>26.474035263061523</v>
      </c>
      <c r="AB1745">
        <v>26.315395355224609</v>
      </c>
      <c r="AC1745">
        <v>25.715276718139648</v>
      </c>
      <c r="AD1745">
        <v>25.950418472290039</v>
      </c>
      <c r="AE1745">
        <v>25.456153869628906</v>
      </c>
      <c r="AF1745">
        <v>24.314651489257813</v>
      </c>
      <c r="AG1745">
        <v>21.666011810302734</v>
      </c>
      <c r="AH1745">
        <v>20.62278938293457</v>
      </c>
      <c r="AI1745">
        <v>-0.66597521305084229</v>
      </c>
      <c r="AJ1745">
        <v>-0.66060394048690796</v>
      </c>
      <c r="AK1745">
        <v>-0.6553758978843689</v>
      </c>
      <c r="AL1745">
        <v>-0.65872788429260254</v>
      </c>
      <c r="AM1745">
        <v>-0.66058778762817383</v>
      </c>
      <c r="AN1745">
        <v>-0.66918861865997314</v>
      </c>
      <c r="AO1745">
        <v>-0.72114461660385132</v>
      </c>
      <c r="AP1745">
        <v>-0.7236485481262207</v>
      </c>
      <c r="AQ1745">
        <v>-0.73338675498962402</v>
      </c>
      <c r="AR1745">
        <v>-0.75114136934280396</v>
      </c>
      <c r="AS1745">
        <v>-0.76404333114624023</v>
      </c>
      <c r="AT1745">
        <v>-0.76849478483200073</v>
      </c>
      <c r="AU1745">
        <v>6.8385288119316101E-2</v>
      </c>
      <c r="AV1745">
        <v>4.0726194381713867</v>
      </c>
      <c r="AW1745">
        <v>4.0296874046325684</v>
      </c>
      <c r="AX1745">
        <v>4.0459051132202148</v>
      </c>
      <c r="AY1745">
        <v>4.0260200500488281</v>
      </c>
      <c r="AZ1745">
        <v>4.0049314498901367</v>
      </c>
      <c r="BA1745">
        <v>3.5197623074054718E-2</v>
      </c>
      <c r="BB1745">
        <v>-0.39387324452400208</v>
      </c>
      <c r="BC1745">
        <v>-0.3843720555305481</v>
      </c>
      <c r="BD1745">
        <v>-0.35662016272544861</v>
      </c>
      <c r="BE1745">
        <v>-0.31687793135643005</v>
      </c>
      <c r="BF1745">
        <v>-0.30238029360771179</v>
      </c>
      <c r="BG1745">
        <v>-0.3263765275478363</v>
      </c>
      <c r="BH1745">
        <v>-0.32314178347587585</v>
      </c>
      <c r="BI1745">
        <v>-0.32052880525588989</v>
      </c>
      <c r="BJ1745">
        <v>-0.32317459583282471</v>
      </c>
      <c r="BK1745">
        <v>-0.32354629039764404</v>
      </c>
      <c r="BL1745">
        <v>-0.3293449878692627</v>
      </c>
      <c r="BM1745">
        <v>-0.36071911454200745</v>
      </c>
      <c r="BN1745">
        <v>-0.35706114768981934</v>
      </c>
      <c r="BO1745">
        <v>-0.36096838116645813</v>
      </c>
      <c r="BP1745">
        <v>-0.37135720252990723</v>
      </c>
      <c r="BQ1745">
        <v>-0.38020238280296326</v>
      </c>
      <c r="BR1745">
        <v>-0.38522070646286011</v>
      </c>
      <c r="BS1745">
        <v>0.46775925159454346</v>
      </c>
      <c r="BT1745">
        <v>4.3912191390991211</v>
      </c>
      <c r="BU1745">
        <v>4.3417792320251465</v>
      </c>
      <c r="BV1745">
        <v>4.3587360382080078</v>
      </c>
      <c r="BW1745">
        <v>4.3411803245544434</v>
      </c>
      <c r="BX1745">
        <v>4.3169846534729004</v>
      </c>
      <c r="BY1745">
        <v>0.42920005321502686</v>
      </c>
      <c r="BZ1745">
        <v>-0.21062645316123962</v>
      </c>
      <c r="CA1745">
        <v>-0.20319183170795441</v>
      </c>
      <c r="CB1745">
        <v>-0.18954586982727051</v>
      </c>
      <c r="CC1745">
        <v>-0.16182713210582733</v>
      </c>
      <c r="CD1745">
        <v>-0.15605740249156952</v>
      </c>
      <c r="CE1745">
        <v>-9.1171510517597198E-2</v>
      </c>
      <c r="CF1745">
        <v>-8.9416556060314178E-2</v>
      </c>
      <c r="CG1745">
        <v>-8.8614724576473236E-2</v>
      </c>
      <c r="CH1745">
        <v>-9.0771384537220001E-2</v>
      </c>
      <c r="CI1745">
        <v>-9.0112388134002686E-2</v>
      </c>
      <c r="CJ1745">
        <v>-9.3970306217670441E-2</v>
      </c>
      <c r="CK1745">
        <v>-0.11108952015638351</v>
      </c>
      <c r="CL1745">
        <v>-0.10316384583711624</v>
      </c>
      <c r="CM1745">
        <v>-0.10303254425525665</v>
      </c>
      <c r="CN1745">
        <v>-0.10831986367702484</v>
      </c>
      <c r="CO1745">
        <v>-0.11435531824827194</v>
      </c>
      <c r="CP1745">
        <v>-0.11976625770330429</v>
      </c>
      <c r="CQ1745">
        <v>0.74436444044113159</v>
      </c>
      <c r="CR1745">
        <v>4.611879825592041</v>
      </c>
      <c r="CS1745">
        <v>4.5579333305358887</v>
      </c>
      <c r="CT1745">
        <v>4.5754022598266602</v>
      </c>
      <c r="CU1745">
        <v>4.5594596862792969</v>
      </c>
      <c r="CV1745">
        <v>4.533111572265625</v>
      </c>
      <c r="CW1745">
        <v>0.70208495855331421</v>
      </c>
      <c r="CX1745">
        <v>-8.3710283041000366E-2</v>
      </c>
      <c r="CY1745">
        <v>-7.7706970274448395E-2</v>
      </c>
      <c r="CZ1745">
        <v>-7.3830708861351013E-2</v>
      </c>
      <c r="DA1745">
        <v>-5.4439418017864227E-2</v>
      </c>
      <c r="DB1745">
        <v>-5.4714605212211609E-2</v>
      </c>
      <c r="DC1745">
        <v>0.14403350651264191</v>
      </c>
      <c r="DD1745">
        <v>0.14430868625640869</v>
      </c>
      <c r="DE1745">
        <v>0.14329935610294342</v>
      </c>
      <c r="DF1745">
        <v>0.1416318267583847</v>
      </c>
      <c r="DG1745">
        <v>0.14332152903079987</v>
      </c>
      <c r="DH1745">
        <v>0.14140436053276062</v>
      </c>
      <c r="DI1745">
        <v>0.13854007422924042</v>
      </c>
      <c r="DJ1745">
        <v>0.15073345601558685</v>
      </c>
      <c r="DK1745">
        <v>0.15490329265594482</v>
      </c>
      <c r="DL1745">
        <v>0.15471747517585754</v>
      </c>
      <c r="DM1745">
        <v>0.15149174630641937</v>
      </c>
      <c r="DN1745">
        <v>0.14568819105625153</v>
      </c>
      <c r="DO1745">
        <v>1.0209696292877197</v>
      </c>
      <c r="DP1745">
        <v>4.8325405120849609</v>
      </c>
      <c r="DQ1745">
        <v>4.7740874290466309</v>
      </c>
      <c r="DR1745">
        <v>4.7920684814453125</v>
      </c>
      <c r="DS1745">
        <v>4.7777390480041504</v>
      </c>
      <c r="DT1745">
        <v>4.7492384910583496</v>
      </c>
      <c r="DU1745">
        <v>0.97496986389160156</v>
      </c>
      <c r="DV1745">
        <v>4.3205894529819489E-2</v>
      </c>
      <c r="DW1745">
        <v>4.7777898609638214E-2</v>
      </c>
      <c r="DX1745">
        <v>4.1884448379278183E-2</v>
      </c>
      <c r="DY1745">
        <v>5.2948296070098877E-2</v>
      </c>
      <c r="DZ1745">
        <v>4.6628184616565704E-2</v>
      </c>
      <c r="EA1745">
        <v>0.48363217711448669</v>
      </c>
      <c r="EB1745">
        <v>0.48177081346511841</v>
      </c>
      <c r="EC1745">
        <v>0.47814646363258362</v>
      </c>
      <c r="ED1745">
        <v>0.47718513011932373</v>
      </c>
      <c r="EE1745">
        <v>0.48036301136016846</v>
      </c>
      <c r="EF1745">
        <v>0.48124802112579346</v>
      </c>
      <c r="EG1745">
        <v>0.4989655613899231</v>
      </c>
      <c r="EH1745">
        <v>0.51732081174850464</v>
      </c>
      <c r="EI1745">
        <v>0.52732169628143311</v>
      </c>
      <c r="EJ1745">
        <v>0.53450161218643188</v>
      </c>
      <c r="EK1745">
        <v>0.53533267974853516</v>
      </c>
      <c r="EL1745">
        <v>0.52896225452423096</v>
      </c>
      <c r="EM1745">
        <v>1.4203436374664307</v>
      </c>
      <c r="EN1745">
        <v>5.1511402130126953</v>
      </c>
      <c r="EO1745">
        <v>5.086179256439209</v>
      </c>
      <c r="EP1745">
        <v>5.1048994064331055</v>
      </c>
      <c r="EQ1745">
        <v>5.0928993225097656</v>
      </c>
      <c r="ER1745">
        <v>5.0612916946411133</v>
      </c>
      <c r="ES1745">
        <v>1.3689723014831543</v>
      </c>
      <c r="ET1745">
        <v>0.22645269334316254</v>
      </c>
      <c r="EU1745">
        <v>0.22895811498165131</v>
      </c>
      <c r="EV1745">
        <v>0.20895875990390778</v>
      </c>
      <c r="EW1745">
        <v>0.2079990953207016</v>
      </c>
      <c r="EX1745">
        <v>0.19295108318328857</v>
      </c>
      <c r="EY1745">
        <v>71.484352111816406</v>
      </c>
      <c r="EZ1745">
        <v>71.5009765625</v>
      </c>
      <c r="FA1745">
        <v>70.869453430175781</v>
      </c>
      <c r="FB1745">
        <v>70.626129150390625</v>
      </c>
      <c r="FC1745">
        <v>69.9814453125</v>
      </c>
      <c r="FD1745">
        <v>69.855644226074219</v>
      </c>
      <c r="FE1745">
        <v>69.990928649902344</v>
      </c>
      <c r="FF1745">
        <v>70.97784423828125</v>
      </c>
      <c r="FG1745">
        <v>74.522048950195313</v>
      </c>
      <c r="FH1745">
        <v>78.28277587890625</v>
      </c>
      <c r="FI1745">
        <v>82.217514038085937</v>
      </c>
      <c r="FJ1745">
        <v>83.51983642578125</v>
      </c>
      <c r="FK1745">
        <v>84.899734497070312</v>
      </c>
      <c r="FL1745">
        <v>84.118804931640625</v>
      </c>
      <c r="FM1745">
        <v>84.98858642578125</v>
      </c>
      <c r="FN1745">
        <v>85.351188659667969</v>
      </c>
      <c r="FO1745">
        <v>84.60498046875</v>
      </c>
      <c r="FP1745">
        <v>84.480972290039063</v>
      </c>
      <c r="FQ1745">
        <v>81.287078857421875</v>
      </c>
      <c r="FR1745">
        <v>78.775993347167969</v>
      </c>
      <c r="FS1745">
        <v>75.886978149414063</v>
      </c>
      <c r="FT1745">
        <v>74.236854553222656</v>
      </c>
      <c r="FU1745">
        <v>73.617118835449219</v>
      </c>
      <c r="FV1745">
        <v>73.141921997070313</v>
      </c>
      <c r="FW1745">
        <v>81</v>
      </c>
      <c r="FX1745">
        <v>5.4568342864513397E-2</v>
      </c>
      <c r="FY1745">
        <v>1</v>
      </c>
    </row>
    <row r="1746" spans="1:181" x14ac:dyDescent="0.2">
      <c r="A1746" t="s">
        <v>243</v>
      </c>
      <c r="B1746" t="s">
        <v>239</v>
      </c>
      <c r="C1746" t="s">
        <v>214</v>
      </c>
      <c r="D1746" t="s">
        <v>40</v>
      </c>
      <c r="E1746">
        <v>2018</v>
      </c>
      <c r="F1746" t="s">
        <v>222</v>
      </c>
      <c r="G1746" t="s">
        <v>246</v>
      </c>
      <c r="H1746">
        <v>94</v>
      </c>
      <c r="K1746">
        <v>19.743062973022461</v>
      </c>
      <c r="L1746">
        <v>19.472942352294922</v>
      </c>
      <c r="M1746">
        <v>19.46916389465332</v>
      </c>
      <c r="N1746">
        <v>19.654638290405273</v>
      </c>
      <c r="O1746">
        <v>20.121442794799805</v>
      </c>
      <c r="P1746">
        <v>20.842985153198242</v>
      </c>
      <c r="Q1746">
        <v>23.619684219360352</v>
      </c>
      <c r="R1746">
        <v>23.447765350341797</v>
      </c>
      <c r="S1746">
        <v>23.732791900634766</v>
      </c>
      <c r="T1746">
        <v>24.630220413208008</v>
      </c>
      <c r="U1746">
        <v>25.284702301025391</v>
      </c>
      <c r="V1746">
        <v>25.68446159362793</v>
      </c>
      <c r="W1746">
        <v>25.825172424316406</v>
      </c>
      <c r="X1746">
        <v>26.192314147949219</v>
      </c>
      <c r="Y1746">
        <v>26.30097770690918</v>
      </c>
      <c r="Z1746">
        <v>26.522073745727539</v>
      </c>
      <c r="AA1746">
        <v>26.474035263061523</v>
      </c>
      <c r="AB1746">
        <v>26.315395355224609</v>
      </c>
      <c r="AC1746">
        <v>25.715276718139648</v>
      </c>
      <c r="AD1746">
        <v>25.950418472290039</v>
      </c>
      <c r="AE1746">
        <v>25.456153869628906</v>
      </c>
      <c r="AF1746">
        <v>24.314651489257813</v>
      </c>
      <c r="AG1746">
        <v>21.666011810302734</v>
      </c>
      <c r="AH1746">
        <v>20.62278938293457</v>
      </c>
      <c r="AI1746">
        <v>-0.66597521305084229</v>
      </c>
      <c r="AJ1746">
        <v>-0.66060394048690796</v>
      </c>
      <c r="AK1746">
        <v>-0.6553758978843689</v>
      </c>
      <c r="AL1746">
        <v>-0.65872788429260254</v>
      </c>
      <c r="AM1746">
        <v>-0.66058778762817383</v>
      </c>
      <c r="AN1746">
        <v>-0.66918861865997314</v>
      </c>
      <c r="AO1746">
        <v>-0.72114461660385132</v>
      </c>
      <c r="AP1746">
        <v>-0.7236485481262207</v>
      </c>
      <c r="AQ1746">
        <v>-0.73338675498962402</v>
      </c>
      <c r="AR1746">
        <v>-0.75114136934280396</v>
      </c>
      <c r="AS1746">
        <v>-0.76404333114624023</v>
      </c>
      <c r="AT1746">
        <v>-0.76849478483200073</v>
      </c>
      <c r="AU1746">
        <v>6.8385288119316101E-2</v>
      </c>
      <c r="AV1746">
        <v>4.0726194381713867</v>
      </c>
      <c r="AW1746">
        <v>4.0296874046325684</v>
      </c>
      <c r="AX1746">
        <v>4.0459051132202148</v>
      </c>
      <c r="AY1746">
        <v>4.0260200500488281</v>
      </c>
      <c r="AZ1746">
        <v>4.0049314498901367</v>
      </c>
      <c r="BA1746">
        <v>3.5197623074054718E-2</v>
      </c>
      <c r="BB1746">
        <v>-0.39387324452400208</v>
      </c>
      <c r="BC1746">
        <v>-0.3843720555305481</v>
      </c>
      <c r="BD1746">
        <v>-0.35662016272544861</v>
      </c>
      <c r="BE1746">
        <v>-0.31687793135643005</v>
      </c>
      <c r="BF1746">
        <v>-0.30238029360771179</v>
      </c>
      <c r="BG1746">
        <v>-0.3263765275478363</v>
      </c>
      <c r="BH1746">
        <v>-0.32314178347587585</v>
      </c>
      <c r="BI1746">
        <v>-0.32052880525588989</v>
      </c>
      <c r="BJ1746">
        <v>-0.32317459583282471</v>
      </c>
      <c r="BK1746">
        <v>-0.32354629039764404</v>
      </c>
      <c r="BL1746">
        <v>-0.3293449878692627</v>
      </c>
      <c r="BM1746">
        <v>-0.36071911454200745</v>
      </c>
      <c r="BN1746">
        <v>-0.35706114768981934</v>
      </c>
      <c r="BO1746">
        <v>-0.36096838116645813</v>
      </c>
      <c r="BP1746">
        <v>-0.37135720252990723</v>
      </c>
      <c r="BQ1746">
        <v>-0.38020238280296326</v>
      </c>
      <c r="BR1746">
        <v>-0.38522070646286011</v>
      </c>
      <c r="BS1746">
        <v>0.46775925159454346</v>
      </c>
      <c r="BT1746">
        <v>4.3912191390991211</v>
      </c>
      <c r="BU1746">
        <v>4.3417792320251465</v>
      </c>
      <c r="BV1746">
        <v>4.3587360382080078</v>
      </c>
      <c r="BW1746">
        <v>4.3411803245544434</v>
      </c>
      <c r="BX1746">
        <v>4.3169846534729004</v>
      </c>
      <c r="BY1746">
        <v>0.42920005321502686</v>
      </c>
      <c r="BZ1746">
        <v>-0.21062645316123962</v>
      </c>
      <c r="CA1746">
        <v>-0.20319183170795441</v>
      </c>
      <c r="CB1746">
        <v>-0.18954586982727051</v>
      </c>
      <c r="CC1746">
        <v>-0.16182713210582733</v>
      </c>
      <c r="CD1746">
        <v>-0.15605740249156952</v>
      </c>
      <c r="CE1746">
        <v>-9.1171510517597198E-2</v>
      </c>
      <c r="CF1746">
        <v>-8.9416556060314178E-2</v>
      </c>
      <c r="CG1746">
        <v>-8.8614724576473236E-2</v>
      </c>
      <c r="CH1746">
        <v>-9.0771384537220001E-2</v>
      </c>
      <c r="CI1746">
        <v>-9.0112388134002686E-2</v>
      </c>
      <c r="CJ1746">
        <v>-9.3970306217670441E-2</v>
      </c>
      <c r="CK1746">
        <v>-0.11108952015638351</v>
      </c>
      <c r="CL1746">
        <v>-0.10316384583711624</v>
      </c>
      <c r="CM1746">
        <v>-0.10303254425525665</v>
      </c>
      <c r="CN1746">
        <v>-0.10831986367702484</v>
      </c>
      <c r="CO1746">
        <v>-0.11435531824827194</v>
      </c>
      <c r="CP1746">
        <v>-0.11976625770330429</v>
      </c>
      <c r="CQ1746">
        <v>0.74436444044113159</v>
      </c>
      <c r="CR1746">
        <v>4.611879825592041</v>
      </c>
      <c r="CS1746">
        <v>4.5579333305358887</v>
      </c>
      <c r="CT1746">
        <v>4.5754022598266602</v>
      </c>
      <c r="CU1746">
        <v>4.5594596862792969</v>
      </c>
      <c r="CV1746">
        <v>4.533111572265625</v>
      </c>
      <c r="CW1746">
        <v>0.70208495855331421</v>
      </c>
      <c r="CX1746">
        <v>-8.3710283041000366E-2</v>
      </c>
      <c r="CY1746">
        <v>-7.7706970274448395E-2</v>
      </c>
      <c r="CZ1746">
        <v>-7.3830708861351013E-2</v>
      </c>
      <c r="DA1746">
        <v>-5.4439418017864227E-2</v>
      </c>
      <c r="DB1746">
        <v>-5.4714605212211609E-2</v>
      </c>
      <c r="DC1746">
        <v>0.14403350651264191</v>
      </c>
      <c r="DD1746">
        <v>0.14430868625640869</v>
      </c>
      <c r="DE1746">
        <v>0.14329935610294342</v>
      </c>
      <c r="DF1746">
        <v>0.1416318267583847</v>
      </c>
      <c r="DG1746">
        <v>0.14332152903079987</v>
      </c>
      <c r="DH1746">
        <v>0.14140436053276062</v>
      </c>
      <c r="DI1746">
        <v>0.13854007422924042</v>
      </c>
      <c r="DJ1746">
        <v>0.15073345601558685</v>
      </c>
      <c r="DK1746">
        <v>0.15490329265594482</v>
      </c>
      <c r="DL1746">
        <v>0.15471747517585754</v>
      </c>
      <c r="DM1746">
        <v>0.15149174630641937</v>
      </c>
      <c r="DN1746">
        <v>0.14568819105625153</v>
      </c>
      <c r="DO1746">
        <v>1.0209696292877197</v>
      </c>
      <c r="DP1746">
        <v>4.8325405120849609</v>
      </c>
      <c r="DQ1746">
        <v>4.7740874290466309</v>
      </c>
      <c r="DR1746">
        <v>4.7920684814453125</v>
      </c>
      <c r="DS1746">
        <v>4.7777390480041504</v>
      </c>
      <c r="DT1746">
        <v>4.7492384910583496</v>
      </c>
      <c r="DU1746">
        <v>0.97496986389160156</v>
      </c>
      <c r="DV1746">
        <v>4.3205894529819489E-2</v>
      </c>
      <c r="DW1746">
        <v>4.7777898609638214E-2</v>
      </c>
      <c r="DX1746">
        <v>4.1884448379278183E-2</v>
      </c>
      <c r="DY1746">
        <v>5.2948296070098877E-2</v>
      </c>
      <c r="DZ1746">
        <v>4.6628184616565704E-2</v>
      </c>
      <c r="EA1746">
        <v>0.48363217711448669</v>
      </c>
      <c r="EB1746">
        <v>0.48177081346511841</v>
      </c>
      <c r="EC1746">
        <v>0.47814646363258362</v>
      </c>
      <c r="ED1746">
        <v>0.47718513011932373</v>
      </c>
      <c r="EE1746">
        <v>0.48036301136016846</v>
      </c>
      <c r="EF1746">
        <v>0.48124802112579346</v>
      </c>
      <c r="EG1746">
        <v>0.4989655613899231</v>
      </c>
      <c r="EH1746">
        <v>0.51732081174850464</v>
      </c>
      <c r="EI1746">
        <v>0.52732169628143311</v>
      </c>
      <c r="EJ1746">
        <v>0.53450161218643188</v>
      </c>
      <c r="EK1746">
        <v>0.53533267974853516</v>
      </c>
      <c r="EL1746">
        <v>0.52896225452423096</v>
      </c>
      <c r="EM1746">
        <v>1.4203436374664307</v>
      </c>
      <c r="EN1746">
        <v>5.1511402130126953</v>
      </c>
      <c r="EO1746">
        <v>5.086179256439209</v>
      </c>
      <c r="EP1746">
        <v>5.1048994064331055</v>
      </c>
      <c r="EQ1746">
        <v>5.0928993225097656</v>
      </c>
      <c r="ER1746">
        <v>5.0612916946411133</v>
      </c>
      <c r="ES1746">
        <v>1.3689723014831543</v>
      </c>
      <c r="ET1746">
        <v>0.22645269334316254</v>
      </c>
      <c r="EU1746">
        <v>0.22895811498165131</v>
      </c>
      <c r="EV1746">
        <v>0.20895875990390778</v>
      </c>
      <c r="EW1746">
        <v>0.2079990953207016</v>
      </c>
      <c r="EX1746">
        <v>0.19295108318328857</v>
      </c>
      <c r="EY1746">
        <v>71.484352111816406</v>
      </c>
      <c r="EZ1746">
        <v>71.5009765625</v>
      </c>
      <c r="FA1746">
        <v>70.869453430175781</v>
      </c>
      <c r="FB1746">
        <v>70.626129150390625</v>
      </c>
      <c r="FC1746">
        <v>69.9814453125</v>
      </c>
      <c r="FD1746">
        <v>69.855644226074219</v>
      </c>
      <c r="FE1746">
        <v>69.990928649902344</v>
      </c>
      <c r="FF1746">
        <v>70.97784423828125</v>
      </c>
      <c r="FG1746">
        <v>74.522048950195313</v>
      </c>
      <c r="FH1746">
        <v>78.28277587890625</v>
      </c>
      <c r="FI1746">
        <v>82.217514038085937</v>
      </c>
      <c r="FJ1746">
        <v>83.51983642578125</v>
      </c>
      <c r="FK1746">
        <v>84.899734497070312</v>
      </c>
      <c r="FL1746">
        <v>84.118804931640625</v>
      </c>
      <c r="FM1746">
        <v>84.98858642578125</v>
      </c>
      <c r="FN1746">
        <v>85.351188659667969</v>
      </c>
      <c r="FO1746">
        <v>84.60498046875</v>
      </c>
      <c r="FP1746">
        <v>84.480972290039063</v>
      </c>
      <c r="FQ1746">
        <v>81.287078857421875</v>
      </c>
      <c r="FR1746">
        <v>78.775993347167969</v>
      </c>
      <c r="FS1746">
        <v>75.886978149414063</v>
      </c>
      <c r="FT1746">
        <v>74.236854553222656</v>
      </c>
      <c r="FU1746">
        <v>73.617118835449219</v>
      </c>
      <c r="FV1746">
        <v>73.141921997070313</v>
      </c>
      <c r="FW1746">
        <v>81</v>
      </c>
      <c r="FX1746">
        <v>5.4568342864513397E-2</v>
      </c>
      <c r="FY1746">
        <v>1</v>
      </c>
    </row>
    <row r="1747" spans="1:181" x14ac:dyDescent="0.2">
      <c r="A1747" t="s">
        <v>243</v>
      </c>
      <c r="B1747" t="s">
        <v>239</v>
      </c>
      <c r="C1747" t="s">
        <v>214</v>
      </c>
      <c r="D1747" t="s">
        <v>40</v>
      </c>
      <c r="E1747">
        <v>2019</v>
      </c>
      <c r="F1747" t="s">
        <v>222</v>
      </c>
      <c r="G1747" t="s">
        <v>246</v>
      </c>
      <c r="H1747">
        <v>94</v>
      </c>
      <c r="K1747">
        <v>19.743062973022461</v>
      </c>
      <c r="L1747">
        <v>19.472942352294922</v>
      </c>
      <c r="M1747">
        <v>19.46916389465332</v>
      </c>
      <c r="N1747">
        <v>19.654638290405273</v>
      </c>
      <c r="O1747">
        <v>20.121442794799805</v>
      </c>
      <c r="P1747">
        <v>20.842985153198242</v>
      </c>
      <c r="Q1747">
        <v>23.619684219360352</v>
      </c>
      <c r="R1747">
        <v>23.447765350341797</v>
      </c>
      <c r="S1747">
        <v>23.732791900634766</v>
      </c>
      <c r="T1747">
        <v>24.630220413208008</v>
      </c>
      <c r="U1747">
        <v>25.284702301025391</v>
      </c>
      <c r="V1747">
        <v>25.68446159362793</v>
      </c>
      <c r="W1747">
        <v>25.825172424316406</v>
      </c>
      <c r="X1747">
        <v>26.192314147949219</v>
      </c>
      <c r="Y1747">
        <v>26.30097770690918</v>
      </c>
      <c r="Z1747">
        <v>26.522073745727539</v>
      </c>
      <c r="AA1747">
        <v>26.474035263061523</v>
      </c>
      <c r="AB1747">
        <v>26.315395355224609</v>
      </c>
      <c r="AC1747">
        <v>25.715276718139648</v>
      </c>
      <c r="AD1747">
        <v>25.950418472290039</v>
      </c>
      <c r="AE1747">
        <v>25.456153869628906</v>
      </c>
      <c r="AF1747">
        <v>24.314651489257813</v>
      </c>
      <c r="AG1747">
        <v>21.666011810302734</v>
      </c>
      <c r="AH1747">
        <v>20.62278938293457</v>
      </c>
      <c r="AI1747">
        <v>-0.66597521305084229</v>
      </c>
      <c r="AJ1747">
        <v>-0.66060394048690796</v>
      </c>
      <c r="AK1747">
        <v>-0.6553758978843689</v>
      </c>
      <c r="AL1747">
        <v>-0.65872788429260254</v>
      </c>
      <c r="AM1747">
        <v>-0.66058778762817383</v>
      </c>
      <c r="AN1747">
        <v>-0.66918861865997314</v>
      </c>
      <c r="AO1747">
        <v>-0.72114461660385132</v>
      </c>
      <c r="AP1747">
        <v>-0.7236485481262207</v>
      </c>
      <c r="AQ1747">
        <v>-0.73338675498962402</v>
      </c>
      <c r="AR1747">
        <v>-0.75114136934280396</v>
      </c>
      <c r="AS1747">
        <v>-0.76404333114624023</v>
      </c>
      <c r="AT1747">
        <v>-0.76849478483200073</v>
      </c>
      <c r="AU1747">
        <v>6.8385288119316101E-2</v>
      </c>
      <c r="AV1747">
        <v>4.0726194381713867</v>
      </c>
      <c r="AW1747">
        <v>4.0296874046325684</v>
      </c>
      <c r="AX1747">
        <v>4.0459051132202148</v>
      </c>
      <c r="AY1747">
        <v>4.0260200500488281</v>
      </c>
      <c r="AZ1747">
        <v>4.0049314498901367</v>
      </c>
      <c r="BA1747">
        <v>3.5197623074054718E-2</v>
      </c>
      <c r="BB1747">
        <v>-0.39387324452400208</v>
      </c>
      <c r="BC1747">
        <v>-0.3843720555305481</v>
      </c>
      <c r="BD1747">
        <v>-0.35662016272544861</v>
      </c>
      <c r="BE1747">
        <v>-0.31687793135643005</v>
      </c>
      <c r="BF1747">
        <v>-0.30238029360771179</v>
      </c>
      <c r="BG1747">
        <v>-0.3263765275478363</v>
      </c>
      <c r="BH1747">
        <v>-0.32314178347587585</v>
      </c>
      <c r="BI1747">
        <v>-0.32052880525588989</v>
      </c>
      <c r="BJ1747">
        <v>-0.32317459583282471</v>
      </c>
      <c r="BK1747">
        <v>-0.32354629039764404</v>
      </c>
      <c r="BL1747">
        <v>-0.3293449878692627</v>
      </c>
      <c r="BM1747">
        <v>-0.36071911454200745</v>
      </c>
      <c r="BN1747">
        <v>-0.35706114768981934</v>
      </c>
      <c r="BO1747">
        <v>-0.36096838116645813</v>
      </c>
      <c r="BP1747">
        <v>-0.37135720252990723</v>
      </c>
      <c r="BQ1747">
        <v>-0.38020238280296326</v>
      </c>
      <c r="BR1747">
        <v>-0.38522070646286011</v>
      </c>
      <c r="BS1747">
        <v>0.46775925159454346</v>
      </c>
      <c r="BT1747">
        <v>4.3912191390991211</v>
      </c>
      <c r="BU1747">
        <v>4.3417792320251465</v>
      </c>
      <c r="BV1747">
        <v>4.3587360382080078</v>
      </c>
      <c r="BW1747">
        <v>4.3411803245544434</v>
      </c>
      <c r="BX1747">
        <v>4.3169846534729004</v>
      </c>
      <c r="BY1747">
        <v>0.42920005321502686</v>
      </c>
      <c r="BZ1747">
        <v>-0.21062645316123962</v>
      </c>
      <c r="CA1747">
        <v>-0.20319183170795441</v>
      </c>
      <c r="CB1747">
        <v>-0.18954586982727051</v>
      </c>
      <c r="CC1747">
        <v>-0.16182713210582733</v>
      </c>
      <c r="CD1747">
        <v>-0.15605740249156952</v>
      </c>
      <c r="CE1747">
        <v>-9.1171510517597198E-2</v>
      </c>
      <c r="CF1747">
        <v>-8.9416556060314178E-2</v>
      </c>
      <c r="CG1747">
        <v>-8.8614724576473236E-2</v>
      </c>
      <c r="CH1747">
        <v>-9.0771384537220001E-2</v>
      </c>
      <c r="CI1747">
        <v>-9.0112388134002686E-2</v>
      </c>
      <c r="CJ1747">
        <v>-9.3970306217670441E-2</v>
      </c>
      <c r="CK1747">
        <v>-0.11108952015638351</v>
      </c>
      <c r="CL1747">
        <v>-0.10316384583711624</v>
      </c>
      <c r="CM1747">
        <v>-0.10303254425525665</v>
      </c>
      <c r="CN1747">
        <v>-0.10831986367702484</v>
      </c>
      <c r="CO1747">
        <v>-0.11435531824827194</v>
      </c>
      <c r="CP1747">
        <v>-0.11976625770330429</v>
      </c>
      <c r="CQ1747">
        <v>0.74436444044113159</v>
      </c>
      <c r="CR1747">
        <v>4.611879825592041</v>
      </c>
      <c r="CS1747">
        <v>4.5579333305358887</v>
      </c>
      <c r="CT1747">
        <v>4.5754022598266602</v>
      </c>
      <c r="CU1747">
        <v>4.5594596862792969</v>
      </c>
      <c r="CV1747">
        <v>4.533111572265625</v>
      </c>
      <c r="CW1747">
        <v>0.70208495855331421</v>
      </c>
      <c r="CX1747">
        <v>-8.3710283041000366E-2</v>
      </c>
      <c r="CY1747">
        <v>-7.7706970274448395E-2</v>
      </c>
      <c r="CZ1747">
        <v>-7.3830708861351013E-2</v>
      </c>
      <c r="DA1747">
        <v>-5.4439418017864227E-2</v>
      </c>
      <c r="DB1747">
        <v>-5.4714605212211609E-2</v>
      </c>
      <c r="DC1747">
        <v>0.14403350651264191</v>
      </c>
      <c r="DD1747">
        <v>0.14430868625640869</v>
      </c>
      <c r="DE1747">
        <v>0.14329935610294342</v>
      </c>
      <c r="DF1747">
        <v>0.1416318267583847</v>
      </c>
      <c r="DG1747">
        <v>0.14332152903079987</v>
      </c>
      <c r="DH1747">
        <v>0.14140436053276062</v>
      </c>
      <c r="DI1747">
        <v>0.13854007422924042</v>
      </c>
      <c r="DJ1747">
        <v>0.15073345601558685</v>
      </c>
      <c r="DK1747">
        <v>0.15490329265594482</v>
      </c>
      <c r="DL1747">
        <v>0.15471747517585754</v>
      </c>
      <c r="DM1747">
        <v>0.15149174630641937</v>
      </c>
      <c r="DN1747">
        <v>0.14568819105625153</v>
      </c>
      <c r="DO1747">
        <v>1.0209696292877197</v>
      </c>
      <c r="DP1747">
        <v>4.8325405120849609</v>
      </c>
      <c r="DQ1747">
        <v>4.7740874290466309</v>
      </c>
      <c r="DR1747">
        <v>4.7920684814453125</v>
      </c>
      <c r="DS1747">
        <v>4.7777390480041504</v>
      </c>
      <c r="DT1747">
        <v>4.7492384910583496</v>
      </c>
      <c r="DU1747">
        <v>0.97496986389160156</v>
      </c>
      <c r="DV1747">
        <v>4.3205894529819489E-2</v>
      </c>
      <c r="DW1747">
        <v>4.7777898609638214E-2</v>
      </c>
      <c r="DX1747">
        <v>4.1884448379278183E-2</v>
      </c>
      <c r="DY1747">
        <v>5.2948296070098877E-2</v>
      </c>
      <c r="DZ1747">
        <v>4.6628184616565704E-2</v>
      </c>
      <c r="EA1747">
        <v>0.48363217711448669</v>
      </c>
      <c r="EB1747">
        <v>0.48177081346511841</v>
      </c>
      <c r="EC1747">
        <v>0.47814646363258362</v>
      </c>
      <c r="ED1747">
        <v>0.47718513011932373</v>
      </c>
      <c r="EE1747">
        <v>0.48036301136016846</v>
      </c>
      <c r="EF1747">
        <v>0.48124802112579346</v>
      </c>
      <c r="EG1747">
        <v>0.4989655613899231</v>
      </c>
      <c r="EH1747">
        <v>0.51732081174850464</v>
      </c>
      <c r="EI1747">
        <v>0.52732169628143311</v>
      </c>
      <c r="EJ1747">
        <v>0.53450161218643188</v>
      </c>
      <c r="EK1747">
        <v>0.53533267974853516</v>
      </c>
      <c r="EL1747">
        <v>0.52896225452423096</v>
      </c>
      <c r="EM1747">
        <v>1.4203436374664307</v>
      </c>
      <c r="EN1747">
        <v>5.1511402130126953</v>
      </c>
      <c r="EO1747">
        <v>5.086179256439209</v>
      </c>
      <c r="EP1747">
        <v>5.1048994064331055</v>
      </c>
      <c r="EQ1747">
        <v>5.0928993225097656</v>
      </c>
      <c r="ER1747">
        <v>5.0612916946411133</v>
      </c>
      <c r="ES1747">
        <v>1.3689723014831543</v>
      </c>
      <c r="ET1747">
        <v>0.22645269334316254</v>
      </c>
      <c r="EU1747">
        <v>0.22895811498165131</v>
      </c>
      <c r="EV1747">
        <v>0.20895875990390778</v>
      </c>
      <c r="EW1747">
        <v>0.2079990953207016</v>
      </c>
      <c r="EX1747">
        <v>0.19295108318328857</v>
      </c>
      <c r="EY1747">
        <v>71.484352111816406</v>
      </c>
      <c r="EZ1747">
        <v>71.5009765625</v>
      </c>
      <c r="FA1747">
        <v>70.869453430175781</v>
      </c>
      <c r="FB1747">
        <v>70.626129150390625</v>
      </c>
      <c r="FC1747">
        <v>69.9814453125</v>
      </c>
      <c r="FD1747">
        <v>69.855644226074219</v>
      </c>
      <c r="FE1747">
        <v>69.990928649902344</v>
      </c>
      <c r="FF1747">
        <v>70.97784423828125</v>
      </c>
      <c r="FG1747">
        <v>74.522048950195313</v>
      </c>
      <c r="FH1747">
        <v>78.28277587890625</v>
      </c>
      <c r="FI1747">
        <v>82.217514038085937</v>
      </c>
      <c r="FJ1747">
        <v>83.51983642578125</v>
      </c>
      <c r="FK1747">
        <v>84.899734497070312</v>
      </c>
      <c r="FL1747">
        <v>84.118804931640625</v>
      </c>
      <c r="FM1747">
        <v>84.98858642578125</v>
      </c>
      <c r="FN1747">
        <v>85.351188659667969</v>
      </c>
      <c r="FO1747">
        <v>84.60498046875</v>
      </c>
      <c r="FP1747">
        <v>84.480972290039063</v>
      </c>
      <c r="FQ1747">
        <v>81.287078857421875</v>
      </c>
      <c r="FR1747">
        <v>78.775993347167969</v>
      </c>
      <c r="FS1747">
        <v>75.886978149414063</v>
      </c>
      <c r="FT1747">
        <v>74.236854553222656</v>
      </c>
      <c r="FU1747">
        <v>73.617118835449219</v>
      </c>
      <c r="FV1747">
        <v>73.141921997070313</v>
      </c>
      <c r="FW1747">
        <v>81</v>
      </c>
      <c r="FX1747">
        <v>5.4568342864513397E-2</v>
      </c>
      <c r="FY1747">
        <v>1</v>
      </c>
    </row>
    <row r="1748" spans="1:181" x14ac:dyDescent="0.2">
      <c r="A1748" t="s">
        <v>243</v>
      </c>
      <c r="B1748" t="s">
        <v>239</v>
      </c>
      <c r="C1748" t="s">
        <v>214</v>
      </c>
      <c r="D1748" t="s">
        <v>40</v>
      </c>
      <c r="E1748">
        <v>2020</v>
      </c>
      <c r="F1748" t="s">
        <v>222</v>
      </c>
      <c r="G1748" t="s">
        <v>246</v>
      </c>
      <c r="H1748">
        <v>94</v>
      </c>
      <c r="K1748">
        <v>19.743062973022461</v>
      </c>
      <c r="L1748">
        <v>19.472942352294922</v>
      </c>
      <c r="M1748">
        <v>19.46916389465332</v>
      </c>
      <c r="N1748">
        <v>19.654638290405273</v>
      </c>
      <c r="O1748">
        <v>20.121442794799805</v>
      </c>
      <c r="P1748">
        <v>20.842985153198242</v>
      </c>
      <c r="Q1748">
        <v>23.619684219360352</v>
      </c>
      <c r="R1748">
        <v>23.447765350341797</v>
      </c>
      <c r="S1748">
        <v>23.732791900634766</v>
      </c>
      <c r="T1748">
        <v>24.630220413208008</v>
      </c>
      <c r="U1748">
        <v>25.284702301025391</v>
      </c>
      <c r="V1748">
        <v>25.68446159362793</v>
      </c>
      <c r="W1748">
        <v>25.825172424316406</v>
      </c>
      <c r="X1748">
        <v>26.192314147949219</v>
      </c>
      <c r="Y1748">
        <v>26.30097770690918</v>
      </c>
      <c r="Z1748">
        <v>26.522073745727539</v>
      </c>
      <c r="AA1748">
        <v>26.474035263061523</v>
      </c>
      <c r="AB1748">
        <v>26.315395355224609</v>
      </c>
      <c r="AC1748">
        <v>25.715276718139648</v>
      </c>
      <c r="AD1748">
        <v>25.950418472290039</v>
      </c>
      <c r="AE1748">
        <v>25.456153869628906</v>
      </c>
      <c r="AF1748">
        <v>24.314651489257813</v>
      </c>
      <c r="AG1748">
        <v>21.666011810302734</v>
      </c>
      <c r="AH1748">
        <v>20.62278938293457</v>
      </c>
      <c r="AI1748">
        <v>-0.66597521305084229</v>
      </c>
      <c r="AJ1748">
        <v>-0.66060394048690796</v>
      </c>
      <c r="AK1748">
        <v>-0.6553758978843689</v>
      </c>
      <c r="AL1748">
        <v>-0.65872788429260254</v>
      </c>
      <c r="AM1748">
        <v>-0.66058778762817383</v>
      </c>
      <c r="AN1748">
        <v>-0.66918861865997314</v>
      </c>
      <c r="AO1748">
        <v>-0.72114461660385132</v>
      </c>
      <c r="AP1748">
        <v>-0.7236485481262207</v>
      </c>
      <c r="AQ1748">
        <v>-0.73338675498962402</v>
      </c>
      <c r="AR1748">
        <v>-0.75114136934280396</v>
      </c>
      <c r="AS1748">
        <v>-0.76404333114624023</v>
      </c>
      <c r="AT1748">
        <v>-0.76849478483200073</v>
      </c>
      <c r="AU1748">
        <v>6.8385288119316101E-2</v>
      </c>
      <c r="AV1748">
        <v>4.0726194381713867</v>
      </c>
      <c r="AW1748">
        <v>4.0296874046325684</v>
      </c>
      <c r="AX1748">
        <v>4.0459051132202148</v>
      </c>
      <c r="AY1748">
        <v>4.0260200500488281</v>
      </c>
      <c r="AZ1748">
        <v>4.0049314498901367</v>
      </c>
      <c r="BA1748">
        <v>3.5197623074054718E-2</v>
      </c>
      <c r="BB1748">
        <v>-0.39387324452400208</v>
      </c>
      <c r="BC1748">
        <v>-0.3843720555305481</v>
      </c>
      <c r="BD1748">
        <v>-0.35662016272544861</v>
      </c>
      <c r="BE1748">
        <v>-0.31687793135643005</v>
      </c>
      <c r="BF1748">
        <v>-0.30238029360771179</v>
      </c>
      <c r="BG1748">
        <v>-0.3263765275478363</v>
      </c>
      <c r="BH1748">
        <v>-0.32314178347587585</v>
      </c>
      <c r="BI1748">
        <v>-0.32052880525588989</v>
      </c>
      <c r="BJ1748">
        <v>-0.32317459583282471</v>
      </c>
      <c r="BK1748">
        <v>-0.32354629039764404</v>
      </c>
      <c r="BL1748">
        <v>-0.3293449878692627</v>
      </c>
      <c r="BM1748">
        <v>-0.36071911454200745</v>
      </c>
      <c r="BN1748">
        <v>-0.35706114768981934</v>
      </c>
      <c r="BO1748">
        <v>-0.36096838116645813</v>
      </c>
      <c r="BP1748">
        <v>-0.37135720252990723</v>
      </c>
      <c r="BQ1748">
        <v>-0.38020238280296326</v>
      </c>
      <c r="BR1748">
        <v>-0.38522070646286011</v>
      </c>
      <c r="BS1748">
        <v>0.46775925159454346</v>
      </c>
      <c r="BT1748">
        <v>4.3912191390991211</v>
      </c>
      <c r="BU1748">
        <v>4.3417792320251465</v>
      </c>
      <c r="BV1748">
        <v>4.3587360382080078</v>
      </c>
      <c r="BW1748">
        <v>4.3411803245544434</v>
      </c>
      <c r="BX1748">
        <v>4.3169846534729004</v>
      </c>
      <c r="BY1748">
        <v>0.42920005321502686</v>
      </c>
      <c r="BZ1748">
        <v>-0.21062645316123962</v>
      </c>
      <c r="CA1748">
        <v>-0.20319183170795441</v>
      </c>
      <c r="CB1748">
        <v>-0.18954586982727051</v>
      </c>
      <c r="CC1748">
        <v>-0.16182713210582733</v>
      </c>
      <c r="CD1748">
        <v>-0.15605740249156952</v>
      </c>
      <c r="CE1748">
        <v>-9.1171510517597198E-2</v>
      </c>
      <c r="CF1748">
        <v>-8.9416556060314178E-2</v>
      </c>
      <c r="CG1748">
        <v>-8.8614724576473236E-2</v>
      </c>
      <c r="CH1748">
        <v>-9.0771384537220001E-2</v>
      </c>
      <c r="CI1748">
        <v>-9.0112388134002686E-2</v>
      </c>
      <c r="CJ1748">
        <v>-9.3970306217670441E-2</v>
      </c>
      <c r="CK1748">
        <v>-0.11108952015638351</v>
      </c>
      <c r="CL1748">
        <v>-0.10316384583711624</v>
      </c>
      <c r="CM1748">
        <v>-0.10303254425525665</v>
      </c>
      <c r="CN1748">
        <v>-0.10831986367702484</v>
      </c>
      <c r="CO1748">
        <v>-0.11435531824827194</v>
      </c>
      <c r="CP1748">
        <v>-0.11976625770330429</v>
      </c>
      <c r="CQ1748">
        <v>0.74436444044113159</v>
      </c>
      <c r="CR1748">
        <v>4.611879825592041</v>
      </c>
      <c r="CS1748">
        <v>4.5579333305358887</v>
      </c>
      <c r="CT1748">
        <v>4.5754022598266602</v>
      </c>
      <c r="CU1748">
        <v>4.5594596862792969</v>
      </c>
      <c r="CV1748">
        <v>4.533111572265625</v>
      </c>
      <c r="CW1748">
        <v>0.70208495855331421</v>
      </c>
      <c r="CX1748">
        <v>-8.3710283041000366E-2</v>
      </c>
      <c r="CY1748">
        <v>-7.7706970274448395E-2</v>
      </c>
      <c r="CZ1748">
        <v>-7.3830708861351013E-2</v>
      </c>
      <c r="DA1748">
        <v>-5.4439418017864227E-2</v>
      </c>
      <c r="DB1748">
        <v>-5.4714605212211609E-2</v>
      </c>
      <c r="DC1748">
        <v>0.14403350651264191</v>
      </c>
      <c r="DD1748">
        <v>0.14430868625640869</v>
      </c>
      <c r="DE1748">
        <v>0.14329935610294342</v>
      </c>
      <c r="DF1748">
        <v>0.1416318267583847</v>
      </c>
      <c r="DG1748">
        <v>0.14332152903079987</v>
      </c>
      <c r="DH1748">
        <v>0.14140436053276062</v>
      </c>
      <c r="DI1748">
        <v>0.13854007422924042</v>
      </c>
      <c r="DJ1748">
        <v>0.15073345601558685</v>
      </c>
      <c r="DK1748">
        <v>0.15490329265594482</v>
      </c>
      <c r="DL1748">
        <v>0.15471747517585754</v>
      </c>
      <c r="DM1748">
        <v>0.15149174630641937</v>
      </c>
      <c r="DN1748">
        <v>0.14568819105625153</v>
      </c>
      <c r="DO1748">
        <v>1.0209696292877197</v>
      </c>
      <c r="DP1748">
        <v>4.8325405120849609</v>
      </c>
      <c r="DQ1748">
        <v>4.7740874290466309</v>
      </c>
      <c r="DR1748">
        <v>4.7920684814453125</v>
      </c>
      <c r="DS1748">
        <v>4.7777390480041504</v>
      </c>
      <c r="DT1748">
        <v>4.7492384910583496</v>
      </c>
      <c r="DU1748">
        <v>0.97496986389160156</v>
      </c>
      <c r="DV1748">
        <v>4.3205894529819489E-2</v>
      </c>
      <c r="DW1748">
        <v>4.7777898609638214E-2</v>
      </c>
      <c r="DX1748">
        <v>4.1884448379278183E-2</v>
      </c>
      <c r="DY1748">
        <v>5.2948296070098877E-2</v>
      </c>
      <c r="DZ1748">
        <v>4.6628184616565704E-2</v>
      </c>
      <c r="EA1748">
        <v>0.48363217711448669</v>
      </c>
      <c r="EB1748">
        <v>0.48177081346511841</v>
      </c>
      <c r="EC1748">
        <v>0.47814646363258362</v>
      </c>
      <c r="ED1748">
        <v>0.47718513011932373</v>
      </c>
      <c r="EE1748">
        <v>0.48036301136016846</v>
      </c>
      <c r="EF1748">
        <v>0.48124802112579346</v>
      </c>
      <c r="EG1748">
        <v>0.4989655613899231</v>
      </c>
      <c r="EH1748">
        <v>0.51732081174850464</v>
      </c>
      <c r="EI1748">
        <v>0.52732169628143311</v>
      </c>
      <c r="EJ1748">
        <v>0.53450161218643188</v>
      </c>
      <c r="EK1748">
        <v>0.53533267974853516</v>
      </c>
      <c r="EL1748">
        <v>0.52896225452423096</v>
      </c>
      <c r="EM1748">
        <v>1.4203436374664307</v>
      </c>
      <c r="EN1748">
        <v>5.1511402130126953</v>
      </c>
      <c r="EO1748">
        <v>5.086179256439209</v>
      </c>
      <c r="EP1748">
        <v>5.1048994064331055</v>
      </c>
      <c r="EQ1748">
        <v>5.0928993225097656</v>
      </c>
      <c r="ER1748">
        <v>5.0612916946411133</v>
      </c>
      <c r="ES1748">
        <v>1.3689723014831543</v>
      </c>
      <c r="ET1748">
        <v>0.22645269334316254</v>
      </c>
      <c r="EU1748">
        <v>0.22895811498165131</v>
      </c>
      <c r="EV1748">
        <v>0.20895875990390778</v>
      </c>
      <c r="EW1748">
        <v>0.2079990953207016</v>
      </c>
      <c r="EX1748">
        <v>0.19295108318328857</v>
      </c>
      <c r="EY1748">
        <v>71.484352111816406</v>
      </c>
      <c r="EZ1748">
        <v>71.5009765625</v>
      </c>
      <c r="FA1748">
        <v>70.869453430175781</v>
      </c>
      <c r="FB1748">
        <v>70.626129150390625</v>
      </c>
      <c r="FC1748">
        <v>69.9814453125</v>
      </c>
      <c r="FD1748">
        <v>69.855644226074219</v>
      </c>
      <c r="FE1748">
        <v>69.990928649902344</v>
      </c>
      <c r="FF1748">
        <v>70.97784423828125</v>
      </c>
      <c r="FG1748">
        <v>74.522048950195313</v>
      </c>
      <c r="FH1748">
        <v>78.28277587890625</v>
      </c>
      <c r="FI1748">
        <v>82.217514038085937</v>
      </c>
      <c r="FJ1748">
        <v>83.51983642578125</v>
      </c>
      <c r="FK1748">
        <v>84.899734497070312</v>
      </c>
      <c r="FL1748">
        <v>84.118804931640625</v>
      </c>
      <c r="FM1748">
        <v>84.98858642578125</v>
      </c>
      <c r="FN1748">
        <v>85.351188659667969</v>
      </c>
      <c r="FO1748">
        <v>84.60498046875</v>
      </c>
      <c r="FP1748">
        <v>84.480972290039063</v>
      </c>
      <c r="FQ1748">
        <v>81.287078857421875</v>
      </c>
      <c r="FR1748">
        <v>78.775993347167969</v>
      </c>
      <c r="FS1748">
        <v>75.886978149414063</v>
      </c>
      <c r="FT1748">
        <v>74.236854553222656</v>
      </c>
      <c r="FU1748">
        <v>73.617118835449219</v>
      </c>
      <c r="FV1748">
        <v>73.141921997070313</v>
      </c>
      <c r="FW1748">
        <v>81</v>
      </c>
      <c r="FX1748">
        <v>5.4568342864513397E-2</v>
      </c>
      <c r="FY1748">
        <v>1</v>
      </c>
    </row>
    <row r="1749" spans="1:181" x14ac:dyDescent="0.2">
      <c r="A1749" t="s">
        <v>243</v>
      </c>
      <c r="B1749" t="s">
        <v>239</v>
      </c>
      <c r="C1749" t="s">
        <v>214</v>
      </c>
      <c r="D1749" t="s">
        <v>40</v>
      </c>
      <c r="E1749">
        <v>2021</v>
      </c>
      <c r="F1749" t="s">
        <v>222</v>
      </c>
      <c r="G1749" t="s">
        <v>246</v>
      </c>
      <c r="H1749">
        <v>94</v>
      </c>
      <c r="K1749">
        <v>19.743062973022461</v>
      </c>
      <c r="L1749">
        <v>19.472942352294922</v>
      </c>
      <c r="M1749">
        <v>19.46916389465332</v>
      </c>
      <c r="N1749">
        <v>19.654638290405273</v>
      </c>
      <c r="O1749">
        <v>20.121442794799805</v>
      </c>
      <c r="P1749">
        <v>20.842985153198242</v>
      </c>
      <c r="Q1749">
        <v>23.619684219360352</v>
      </c>
      <c r="R1749">
        <v>23.447765350341797</v>
      </c>
      <c r="S1749">
        <v>23.732791900634766</v>
      </c>
      <c r="T1749">
        <v>24.630220413208008</v>
      </c>
      <c r="U1749">
        <v>25.284702301025391</v>
      </c>
      <c r="V1749">
        <v>25.68446159362793</v>
      </c>
      <c r="W1749">
        <v>25.825172424316406</v>
      </c>
      <c r="X1749">
        <v>26.192314147949219</v>
      </c>
      <c r="Y1749">
        <v>26.30097770690918</v>
      </c>
      <c r="Z1749">
        <v>26.522073745727539</v>
      </c>
      <c r="AA1749">
        <v>26.474035263061523</v>
      </c>
      <c r="AB1749">
        <v>26.315395355224609</v>
      </c>
      <c r="AC1749">
        <v>25.715276718139648</v>
      </c>
      <c r="AD1749">
        <v>25.950418472290039</v>
      </c>
      <c r="AE1749">
        <v>25.456153869628906</v>
      </c>
      <c r="AF1749">
        <v>24.314651489257813</v>
      </c>
      <c r="AG1749">
        <v>21.666011810302734</v>
      </c>
      <c r="AH1749">
        <v>20.62278938293457</v>
      </c>
      <c r="AI1749">
        <v>-0.66597521305084229</v>
      </c>
      <c r="AJ1749">
        <v>-0.66060394048690796</v>
      </c>
      <c r="AK1749">
        <v>-0.6553758978843689</v>
      </c>
      <c r="AL1749">
        <v>-0.65872788429260254</v>
      </c>
      <c r="AM1749">
        <v>-0.66058778762817383</v>
      </c>
      <c r="AN1749">
        <v>-0.66918861865997314</v>
      </c>
      <c r="AO1749">
        <v>-0.72114461660385132</v>
      </c>
      <c r="AP1749">
        <v>-0.7236485481262207</v>
      </c>
      <c r="AQ1749">
        <v>-0.73338675498962402</v>
      </c>
      <c r="AR1749">
        <v>-0.75114136934280396</v>
      </c>
      <c r="AS1749">
        <v>-0.76404333114624023</v>
      </c>
      <c r="AT1749">
        <v>-0.76849478483200073</v>
      </c>
      <c r="AU1749">
        <v>6.8385288119316101E-2</v>
      </c>
      <c r="AV1749">
        <v>4.0726194381713867</v>
      </c>
      <c r="AW1749">
        <v>4.0296874046325684</v>
      </c>
      <c r="AX1749">
        <v>4.0459051132202148</v>
      </c>
      <c r="AY1749">
        <v>4.0260200500488281</v>
      </c>
      <c r="AZ1749">
        <v>4.0049314498901367</v>
      </c>
      <c r="BA1749">
        <v>3.5197623074054718E-2</v>
      </c>
      <c r="BB1749">
        <v>-0.39387324452400208</v>
      </c>
      <c r="BC1749">
        <v>-0.3843720555305481</v>
      </c>
      <c r="BD1749">
        <v>-0.35662016272544861</v>
      </c>
      <c r="BE1749">
        <v>-0.31687793135643005</v>
      </c>
      <c r="BF1749">
        <v>-0.30238029360771179</v>
      </c>
      <c r="BG1749">
        <v>-0.3263765275478363</v>
      </c>
      <c r="BH1749">
        <v>-0.32314178347587585</v>
      </c>
      <c r="BI1749">
        <v>-0.32052880525588989</v>
      </c>
      <c r="BJ1749">
        <v>-0.32317459583282471</v>
      </c>
      <c r="BK1749">
        <v>-0.32354629039764404</v>
      </c>
      <c r="BL1749">
        <v>-0.3293449878692627</v>
      </c>
      <c r="BM1749">
        <v>-0.36071911454200745</v>
      </c>
      <c r="BN1749">
        <v>-0.35706114768981934</v>
      </c>
      <c r="BO1749">
        <v>-0.36096838116645813</v>
      </c>
      <c r="BP1749">
        <v>-0.37135720252990723</v>
      </c>
      <c r="BQ1749">
        <v>-0.38020238280296326</v>
      </c>
      <c r="BR1749">
        <v>-0.38522070646286011</v>
      </c>
      <c r="BS1749">
        <v>0.46775925159454346</v>
      </c>
      <c r="BT1749">
        <v>4.3912191390991211</v>
      </c>
      <c r="BU1749">
        <v>4.3417792320251465</v>
      </c>
      <c r="BV1749">
        <v>4.3587360382080078</v>
      </c>
      <c r="BW1749">
        <v>4.3411803245544434</v>
      </c>
      <c r="BX1749">
        <v>4.3169846534729004</v>
      </c>
      <c r="BY1749">
        <v>0.42920005321502686</v>
      </c>
      <c r="BZ1749">
        <v>-0.21062645316123962</v>
      </c>
      <c r="CA1749">
        <v>-0.20319183170795441</v>
      </c>
      <c r="CB1749">
        <v>-0.18954586982727051</v>
      </c>
      <c r="CC1749">
        <v>-0.16182713210582733</v>
      </c>
      <c r="CD1749">
        <v>-0.15605740249156952</v>
      </c>
      <c r="CE1749">
        <v>-9.1171510517597198E-2</v>
      </c>
      <c r="CF1749">
        <v>-8.9416556060314178E-2</v>
      </c>
      <c r="CG1749">
        <v>-8.8614724576473236E-2</v>
      </c>
      <c r="CH1749">
        <v>-9.0771384537220001E-2</v>
      </c>
      <c r="CI1749">
        <v>-9.0112388134002686E-2</v>
      </c>
      <c r="CJ1749">
        <v>-9.3970306217670441E-2</v>
      </c>
      <c r="CK1749">
        <v>-0.11108952015638351</v>
      </c>
      <c r="CL1749">
        <v>-0.10316384583711624</v>
      </c>
      <c r="CM1749">
        <v>-0.10303254425525665</v>
      </c>
      <c r="CN1749">
        <v>-0.10831986367702484</v>
      </c>
      <c r="CO1749">
        <v>-0.11435531824827194</v>
      </c>
      <c r="CP1749">
        <v>-0.11976625770330429</v>
      </c>
      <c r="CQ1749">
        <v>0.74436444044113159</v>
      </c>
      <c r="CR1749">
        <v>4.611879825592041</v>
      </c>
      <c r="CS1749">
        <v>4.5579333305358887</v>
      </c>
      <c r="CT1749">
        <v>4.5754022598266602</v>
      </c>
      <c r="CU1749">
        <v>4.5594596862792969</v>
      </c>
      <c r="CV1749">
        <v>4.533111572265625</v>
      </c>
      <c r="CW1749">
        <v>0.70208495855331421</v>
      </c>
      <c r="CX1749">
        <v>-8.3710283041000366E-2</v>
      </c>
      <c r="CY1749">
        <v>-7.7706970274448395E-2</v>
      </c>
      <c r="CZ1749">
        <v>-7.3830708861351013E-2</v>
      </c>
      <c r="DA1749">
        <v>-5.4439418017864227E-2</v>
      </c>
      <c r="DB1749">
        <v>-5.4714605212211609E-2</v>
      </c>
      <c r="DC1749">
        <v>0.14403350651264191</v>
      </c>
      <c r="DD1749">
        <v>0.14430868625640869</v>
      </c>
      <c r="DE1749">
        <v>0.14329935610294342</v>
      </c>
      <c r="DF1749">
        <v>0.1416318267583847</v>
      </c>
      <c r="DG1749">
        <v>0.14332152903079987</v>
      </c>
      <c r="DH1749">
        <v>0.14140436053276062</v>
      </c>
      <c r="DI1749">
        <v>0.13854007422924042</v>
      </c>
      <c r="DJ1749">
        <v>0.15073345601558685</v>
      </c>
      <c r="DK1749">
        <v>0.15490329265594482</v>
      </c>
      <c r="DL1749">
        <v>0.15471747517585754</v>
      </c>
      <c r="DM1749">
        <v>0.15149174630641937</v>
      </c>
      <c r="DN1749">
        <v>0.14568819105625153</v>
      </c>
      <c r="DO1749">
        <v>1.0209696292877197</v>
      </c>
      <c r="DP1749">
        <v>4.8325405120849609</v>
      </c>
      <c r="DQ1749">
        <v>4.7740874290466309</v>
      </c>
      <c r="DR1749">
        <v>4.7920684814453125</v>
      </c>
      <c r="DS1749">
        <v>4.7777390480041504</v>
      </c>
      <c r="DT1749">
        <v>4.7492384910583496</v>
      </c>
      <c r="DU1749">
        <v>0.97496986389160156</v>
      </c>
      <c r="DV1749">
        <v>4.3205894529819489E-2</v>
      </c>
      <c r="DW1749">
        <v>4.7777898609638214E-2</v>
      </c>
      <c r="DX1749">
        <v>4.1884448379278183E-2</v>
      </c>
      <c r="DY1749">
        <v>5.2948296070098877E-2</v>
      </c>
      <c r="DZ1749">
        <v>4.6628184616565704E-2</v>
      </c>
      <c r="EA1749">
        <v>0.48363217711448669</v>
      </c>
      <c r="EB1749">
        <v>0.48177081346511841</v>
      </c>
      <c r="EC1749">
        <v>0.47814646363258362</v>
      </c>
      <c r="ED1749">
        <v>0.47718513011932373</v>
      </c>
      <c r="EE1749">
        <v>0.48036301136016846</v>
      </c>
      <c r="EF1749">
        <v>0.48124802112579346</v>
      </c>
      <c r="EG1749">
        <v>0.4989655613899231</v>
      </c>
      <c r="EH1749">
        <v>0.51732081174850464</v>
      </c>
      <c r="EI1749">
        <v>0.52732169628143311</v>
      </c>
      <c r="EJ1749">
        <v>0.53450161218643188</v>
      </c>
      <c r="EK1749">
        <v>0.53533267974853516</v>
      </c>
      <c r="EL1749">
        <v>0.52896225452423096</v>
      </c>
      <c r="EM1749">
        <v>1.4203436374664307</v>
      </c>
      <c r="EN1749">
        <v>5.1511402130126953</v>
      </c>
      <c r="EO1749">
        <v>5.086179256439209</v>
      </c>
      <c r="EP1749">
        <v>5.1048994064331055</v>
      </c>
      <c r="EQ1749">
        <v>5.0928993225097656</v>
      </c>
      <c r="ER1749">
        <v>5.0612916946411133</v>
      </c>
      <c r="ES1749">
        <v>1.3689723014831543</v>
      </c>
      <c r="ET1749">
        <v>0.22645269334316254</v>
      </c>
      <c r="EU1749">
        <v>0.22895811498165131</v>
      </c>
      <c r="EV1749">
        <v>0.20895875990390778</v>
      </c>
      <c r="EW1749">
        <v>0.2079990953207016</v>
      </c>
      <c r="EX1749">
        <v>0.19295108318328857</v>
      </c>
      <c r="EY1749">
        <v>71.484352111816406</v>
      </c>
      <c r="EZ1749">
        <v>71.5009765625</v>
      </c>
      <c r="FA1749">
        <v>70.869453430175781</v>
      </c>
      <c r="FB1749">
        <v>70.626129150390625</v>
      </c>
      <c r="FC1749">
        <v>69.9814453125</v>
      </c>
      <c r="FD1749">
        <v>69.855644226074219</v>
      </c>
      <c r="FE1749">
        <v>69.990928649902344</v>
      </c>
      <c r="FF1749">
        <v>70.97784423828125</v>
      </c>
      <c r="FG1749">
        <v>74.522048950195313</v>
      </c>
      <c r="FH1749">
        <v>78.28277587890625</v>
      </c>
      <c r="FI1749">
        <v>82.217514038085937</v>
      </c>
      <c r="FJ1749">
        <v>83.51983642578125</v>
      </c>
      <c r="FK1749">
        <v>84.899734497070312</v>
      </c>
      <c r="FL1749">
        <v>84.118804931640625</v>
      </c>
      <c r="FM1749">
        <v>84.98858642578125</v>
      </c>
      <c r="FN1749">
        <v>85.351188659667969</v>
      </c>
      <c r="FO1749">
        <v>84.60498046875</v>
      </c>
      <c r="FP1749">
        <v>84.480972290039063</v>
      </c>
      <c r="FQ1749">
        <v>81.287078857421875</v>
      </c>
      <c r="FR1749">
        <v>78.775993347167969</v>
      </c>
      <c r="FS1749">
        <v>75.886978149414063</v>
      </c>
      <c r="FT1749">
        <v>74.236854553222656</v>
      </c>
      <c r="FU1749">
        <v>73.617118835449219</v>
      </c>
      <c r="FV1749">
        <v>73.141921997070313</v>
      </c>
      <c r="FW1749">
        <v>81</v>
      </c>
      <c r="FX1749">
        <v>5.4568342864513397E-2</v>
      </c>
      <c r="FY1749">
        <v>1</v>
      </c>
    </row>
    <row r="1750" spans="1:181" x14ac:dyDescent="0.2">
      <c r="A1750" t="s">
        <v>243</v>
      </c>
      <c r="B1750" t="s">
        <v>239</v>
      </c>
      <c r="C1750" t="s">
        <v>214</v>
      </c>
      <c r="D1750" t="s">
        <v>40</v>
      </c>
      <c r="E1750">
        <v>2022</v>
      </c>
      <c r="F1750" t="s">
        <v>222</v>
      </c>
      <c r="G1750" t="s">
        <v>246</v>
      </c>
      <c r="H1750">
        <v>94</v>
      </c>
      <c r="K1750">
        <v>19.743062973022461</v>
      </c>
      <c r="L1750">
        <v>19.472942352294922</v>
      </c>
      <c r="M1750">
        <v>19.46916389465332</v>
      </c>
      <c r="N1750">
        <v>19.654638290405273</v>
      </c>
      <c r="O1750">
        <v>20.121442794799805</v>
      </c>
      <c r="P1750">
        <v>20.842985153198242</v>
      </c>
      <c r="Q1750">
        <v>23.619684219360352</v>
      </c>
      <c r="R1750">
        <v>23.447765350341797</v>
      </c>
      <c r="S1750">
        <v>23.732791900634766</v>
      </c>
      <c r="T1750">
        <v>24.630220413208008</v>
      </c>
      <c r="U1750">
        <v>25.284702301025391</v>
      </c>
      <c r="V1750">
        <v>25.68446159362793</v>
      </c>
      <c r="W1750">
        <v>25.825172424316406</v>
      </c>
      <c r="X1750">
        <v>26.192314147949219</v>
      </c>
      <c r="Y1750">
        <v>26.30097770690918</v>
      </c>
      <c r="Z1750">
        <v>26.522073745727539</v>
      </c>
      <c r="AA1750">
        <v>26.474035263061523</v>
      </c>
      <c r="AB1750">
        <v>26.315395355224609</v>
      </c>
      <c r="AC1750">
        <v>25.715276718139648</v>
      </c>
      <c r="AD1750">
        <v>25.950418472290039</v>
      </c>
      <c r="AE1750">
        <v>25.456153869628906</v>
      </c>
      <c r="AF1750">
        <v>24.314651489257813</v>
      </c>
      <c r="AG1750">
        <v>21.666011810302734</v>
      </c>
      <c r="AH1750">
        <v>20.62278938293457</v>
      </c>
      <c r="AI1750">
        <v>-0.66597521305084229</v>
      </c>
      <c r="AJ1750">
        <v>-0.66060394048690796</v>
      </c>
      <c r="AK1750">
        <v>-0.6553758978843689</v>
      </c>
      <c r="AL1750">
        <v>-0.65872788429260254</v>
      </c>
      <c r="AM1750">
        <v>-0.66058778762817383</v>
      </c>
      <c r="AN1750">
        <v>-0.66918861865997314</v>
      </c>
      <c r="AO1750">
        <v>-0.72114461660385132</v>
      </c>
      <c r="AP1750">
        <v>-0.7236485481262207</v>
      </c>
      <c r="AQ1750">
        <v>-0.73338675498962402</v>
      </c>
      <c r="AR1750">
        <v>-0.75114136934280396</v>
      </c>
      <c r="AS1750">
        <v>-0.76404333114624023</v>
      </c>
      <c r="AT1750">
        <v>-0.76849478483200073</v>
      </c>
      <c r="AU1750">
        <v>6.8385288119316101E-2</v>
      </c>
      <c r="AV1750">
        <v>4.0726194381713867</v>
      </c>
      <c r="AW1750">
        <v>4.0296874046325684</v>
      </c>
      <c r="AX1750">
        <v>4.0459051132202148</v>
      </c>
      <c r="AY1750">
        <v>4.0260200500488281</v>
      </c>
      <c r="AZ1750">
        <v>4.0049314498901367</v>
      </c>
      <c r="BA1750">
        <v>3.5197623074054718E-2</v>
      </c>
      <c r="BB1750">
        <v>-0.39387324452400208</v>
      </c>
      <c r="BC1750">
        <v>-0.3843720555305481</v>
      </c>
      <c r="BD1750">
        <v>-0.35662016272544861</v>
      </c>
      <c r="BE1750">
        <v>-0.31687793135643005</v>
      </c>
      <c r="BF1750">
        <v>-0.30238029360771179</v>
      </c>
      <c r="BG1750">
        <v>-0.3263765275478363</v>
      </c>
      <c r="BH1750">
        <v>-0.32314178347587585</v>
      </c>
      <c r="BI1750">
        <v>-0.32052880525588989</v>
      </c>
      <c r="BJ1750">
        <v>-0.32317459583282471</v>
      </c>
      <c r="BK1750">
        <v>-0.32354629039764404</v>
      </c>
      <c r="BL1750">
        <v>-0.3293449878692627</v>
      </c>
      <c r="BM1750">
        <v>-0.36071911454200745</v>
      </c>
      <c r="BN1750">
        <v>-0.35706114768981934</v>
      </c>
      <c r="BO1750">
        <v>-0.36096838116645813</v>
      </c>
      <c r="BP1750">
        <v>-0.37135720252990723</v>
      </c>
      <c r="BQ1750">
        <v>-0.38020238280296326</v>
      </c>
      <c r="BR1750">
        <v>-0.38522070646286011</v>
      </c>
      <c r="BS1750">
        <v>0.46775925159454346</v>
      </c>
      <c r="BT1750">
        <v>4.3912191390991211</v>
      </c>
      <c r="BU1750">
        <v>4.3417792320251465</v>
      </c>
      <c r="BV1750">
        <v>4.3587360382080078</v>
      </c>
      <c r="BW1750">
        <v>4.3411803245544434</v>
      </c>
      <c r="BX1750">
        <v>4.3169846534729004</v>
      </c>
      <c r="BY1750">
        <v>0.42920005321502686</v>
      </c>
      <c r="BZ1750">
        <v>-0.21062645316123962</v>
      </c>
      <c r="CA1750">
        <v>-0.20319183170795441</v>
      </c>
      <c r="CB1750">
        <v>-0.18954586982727051</v>
      </c>
      <c r="CC1750">
        <v>-0.16182713210582733</v>
      </c>
      <c r="CD1750">
        <v>-0.15605740249156952</v>
      </c>
      <c r="CE1750">
        <v>-9.1171510517597198E-2</v>
      </c>
      <c r="CF1750">
        <v>-8.9416556060314178E-2</v>
      </c>
      <c r="CG1750">
        <v>-8.8614724576473236E-2</v>
      </c>
      <c r="CH1750">
        <v>-9.0771384537220001E-2</v>
      </c>
      <c r="CI1750">
        <v>-9.0112388134002686E-2</v>
      </c>
      <c r="CJ1750">
        <v>-9.3970306217670441E-2</v>
      </c>
      <c r="CK1750">
        <v>-0.11108952015638351</v>
      </c>
      <c r="CL1750">
        <v>-0.10316384583711624</v>
      </c>
      <c r="CM1750">
        <v>-0.10303254425525665</v>
      </c>
      <c r="CN1750">
        <v>-0.10831986367702484</v>
      </c>
      <c r="CO1750">
        <v>-0.11435531824827194</v>
      </c>
      <c r="CP1750">
        <v>-0.11976625770330429</v>
      </c>
      <c r="CQ1750">
        <v>0.74436444044113159</v>
      </c>
      <c r="CR1750">
        <v>4.611879825592041</v>
      </c>
      <c r="CS1750">
        <v>4.5579333305358887</v>
      </c>
      <c r="CT1750">
        <v>4.5754022598266602</v>
      </c>
      <c r="CU1750">
        <v>4.5594596862792969</v>
      </c>
      <c r="CV1750">
        <v>4.533111572265625</v>
      </c>
      <c r="CW1750">
        <v>0.70208495855331421</v>
      </c>
      <c r="CX1750">
        <v>-8.3710283041000366E-2</v>
      </c>
      <c r="CY1750">
        <v>-7.7706970274448395E-2</v>
      </c>
      <c r="CZ1750">
        <v>-7.3830708861351013E-2</v>
      </c>
      <c r="DA1750">
        <v>-5.4439418017864227E-2</v>
      </c>
      <c r="DB1750">
        <v>-5.4714605212211609E-2</v>
      </c>
      <c r="DC1750">
        <v>0.14403350651264191</v>
      </c>
      <c r="DD1750">
        <v>0.14430868625640869</v>
      </c>
      <c r="DE1750">
        <v>0.14329935610294342</v>
      </c>
      <c r="DF1750">
        <v>0.1416318267583847</v>
      </c>
      <c r="DG1750">
        <v>0.14332152903079987</v>
      </c>
      <c r="DH1750">
        <v>0.14140436053276062</v>
      </c>
      <c r="DI1750">
        <v>0.13854007422924042</v>
      </c>
      <c r="DJ1750">
        <v>0.15073345601558685</v>
      </c>
      <c r="DK1750">
        <v>0.15490329265594482</v>
      </c>
      <c r="DL1750">
        <v>0.15471747517585754</v>
      </c>
      <c r="DM1750">
        <v>0.15149174630641937</v>
      </c>
      <c r="DN1750">
        <v>0.14568819105625153</v>
      </c>
      <c r="DO1750">
        <v>1.0209696292877197</v>
      </c>
      <c r="DP1750">
        <v>4.8325405120849609</v>
      </c>
      <c r="DQ1750">
        <v>4.7740874290466309</v>
      </c>
      <c r="DR1750">
        <v>4.7920684814453125</v>
      </c>
      <c r="DS1750">
        <v>4.7777390480041504</v>
      </c>
      <c r="DT1750">
        <v>4.7492384910583496</v>
      </c>
      <c r="DU1750">
        <v>0.97496986389160156</v>
      </c>
      <c r="DV1750">
        <v>4.3205894529819489E-2</v>
      </c>
      <c r="DW1750">
        <v>4.7777898609638214E-2</v>
      </c>
      <c r="DX1750">
        <v>4.1884448379278183E-2</v>
      </c>
      <c r="DY1750">
        <v>5.2948296070098877E-2</v>
      </c>
      <c r="DZ1750">
        <v>4.6628184616565704E-2</v>
      </c>
      <c r="EA1750">
        <v>0.48363217711448669</v>
      </c>
      <c r="EB1750">
        <v>0.48177081346511841</v>
      </c>
      <c r="EC1750">
        <v>0.47814646363258362</v>
      </c>
      <c r="ED1750">
        <v>0.47718513011932373</v>
      </c>
      <c r="EE1750">
        <v>0.48036301136016846</v>
      </c>
      <c r="EF1750">
        <v>0.48124802112579346</v>
      </c>
      <c r="EG1750">
        <v>0.4989655613899231</v>
      </c>
      <c r="EH1750">
        <v>0.51732081174850464</v>
      </c>
      <c r="EI1750">
        <v>0.52732169628143311</v>
      </c>
      <c r="EJ1750">
        <v>0.53450161218643188</v>
      </c>
      <c r="EK1750">
        <v>0.53533267974853516</v>
      </c>
      <c r="EL1750">
        <v>0.52896225452423096</v>
      </c>
      <c r="EM1750">
        <v>1.4203436374664307</v>
      </c>
      <c r="EN1750">
        <v>5.1511402130126953</v>
      </c>
      <c r="EO1750">
        <v>5.086179256439209</v>
      </c>
      <c r="EP1750">
        <v>5.1048994064331055</v>
      </c>
      <c r="EQ1750">
        <v>5.0928993225097656</v>
      </c>
      <c r="ER1750">
        <v>5.0612916946411133</v>
      </c>
      <c r="ES1750">
        <v>1.3689723014831543</v>
      </c>
      <c r="ET1750">
        <v>0.22645269334316254</v>
      </c>
      <c r="EU1750">
        <v>0.22895811498165131</v>
      </c>
      <c r="EV1750">
        <v>0.20895875990390778</v>
      </c>
      <c r="EW1750">
        <v>0.2079990953207016</v>
      </c>
      <c r="EX1750">
        <v>0.19295108318328857</v>
      </c>
      <c r="EY1750">
        <v>71.484352111816406</v>
      </c>
      <c r="EZ1750">
        <v>71.5009765625</v>
      </c>
      <c r="FA1750">
        <v>70.869453430175781</v>
      </c>
      <c r="FB1750">
        <v>70.626129150390625</v>
      </c>
      <c r="FC1750">
        <v>69.9814453125</v>
      </c>
      <c r="FD1750">
        <v>69.855644226074219</v>
      </c>
      <c r="FE1750">
        <v>69.990928649902344</v>
      </c>
      <c r="FF1750">
        <v>70.97784423828125</v>
      </c>
      <c r="FG1750">
        <v>74.522048950195313</v>
      </c>
      <c r="FH1750">
        <v>78.28277587890625</v>
      </c>
      <c r="FI1750">
        <v>82.217514038085937</v>
      </c>
      <c r="FJ1750">
        <v>83.51983642578125</v>
      </c>
      <c r="FK1750">
        <v>84.899734497070312</v>
      </c>
      <c r="FL1750">
        <v>84.118804931640625</v>
      </c>
      <c r="FM1750">
        <v>84.98858642578125</v>
      </c>
      <c r="FN1750">
        <v>85.351188659667969</v>
      </c>
      <c r="FO1750">
        <v>84.60498046875</v>
      </c>
      <c r="FP1750">
        <v>84.480972290039063</v>
      </c>
      <c r="FQ1750">
        <v>81.287078857421875</v>
      </c>
      <c r="FR1750">
        <v>78.775993347167969</v>
      </c>
      <c r="FS1750">
        <v>75.886978149414063</v>
      </c>
      <c r="FT1750">
        <v>74.236854553222656</v>
      </c>
      <c r="FU1750">
        <v>73.617118835449219</v>
      </c>
      <c r="FV1750">
        <v>73.141921997070313</v>
      </c>
      <c r="FW1750">
        <v>81</v>
      </c>
      <c r="FX1750">
        <v>5.4568342864513397E-2</v>
      </c>
      <c r="FY1750">
        <v>1</v>
      </c>
    </row>
    <row r="1751" spans="1:181" x14ac:dyDescent="0.2">
      <c r="A1751" t="s">
        <v>243</v>
      </c>
      <c r="B1751" t="s">
        <v>239</v>
      </c>
      <c r="C1751" t="s">
        <v>214</v>
      </c>
      <c r="D1751" t="s">
        <v>40</v>
      </c>
      <c r="E1751">
        <v>2023</v>
      </c>
      <c r="F1751" t="s">
        <v>222</v>
      </c>
      <c r="G1751" t="s">
        <v>246</v>
      </c>
      <c r="H1751">
        <v>94</v>
      </c>
      <c r="K1751">
        <v>19.743062973022461</v>
      </c>
      <c r="L1751">
        <v>19.472942352294922</v>
      </c>
      <c r="M1751">
        <v>19.46916389465332</v>
      </c>
      <c r="N1751">
        <v>19.654638290405273</v>
      </c>
      <c r="O1751">
        <v>20.121442794799805</v>
      </c>
      <c r="P1751">
        <v>20.842985153198242</v>
      </c>
      <c r="Q1751">
        <v>23.619684219360352</v>
      </c>
      <c r="R1751">
        <v>23.447765350341797</v>
      </c>
      <c r="S1751">
        <v>23.732791900634766</v>
      </c>
      <c r="T1751">
        <v>24.630220413208008</v>
      </c>
      <c r="U1751">
        <v>25.284702301025391</v>
      </c>
      <c r="V1751">
        <v>25.68446159362793</v>
      </c>
      <c r="W1751">
        <v>25.825172424316406</v>
      </c>
      <c r="X1751">
        <v>26.192314147949219</v>
      </c>
      <c r="Y1751">
        <v>26.30097770690918</v>
      </c>
      <c r="Z1751">
        <v>26.522073745727539</v>
      </c>
      <c r="AA1751">
        <v>26.474035263061523</v>
      </c>
      <c r="AB1751">
        <v>26.315395355224609</v>
      </c>
      <c r="AC1751">
        <v>25.715276718139648</v>
      </c>
      <c r="AD1751">
        <v>25.950418472290039</v>
      </c>
      <c r="AE1751">
        <v>25.456153869628906</v>
      </c>
      <c r="AF1751">
        <v>24.314651489257813</v>
      </c>
      <c r="AG1751">
        <v>21.666011810302734</v>
      </c>
      <c r="AH1751">
        <v>20.62278938293457</v>
      </c>
      <c r="AI1751">
        <v>-0.66597521305084229</v>
      </c>
      <c r="AJ1751">
        <v>-0.66060394048690796</v>
      </c>
      <c r="AK1751">
        <v>-0.6553758978843689</v>
      </c>
      <c r="AL1751">
        <v>-0.65872788429260254</v>
      </c>
      <c r="AM1751">
        <v>-0.66058778762817383</v>
      </c>
      <c r="AN1751">
        <v>-0.66918861865997314</v>
      </c>
      <c r="AO1751">
        <v>-0.72114461660385132</v>
      </c>
      <c r="AP1751">
        <v>-0.7236485481262207</v>
      </c>
      <c r="AQ1751">
        <v>-0.73338675498962402</v>
      </c>
      <c r="AR1751">
        <v>-0.75114136934280396</v>
      </c>
      <c r="AS1751">
        <v>-0.76404333114624023</v>
      </c>
      <c r="AT1751">
        <v>-0.76849478483200073</v>
      </c>
      <c r="AU1751">
        <v>6.8385288119316101E-2</v>
      </c>
      <c r="AV1751">
        <v>4.0726194381713867</v>
      </c>
      <c r="AW1751">
        <v>4.0296874046325684</v>
      </c>
      <c r="AX1751">
        <v>4.0459051132202148</v>
      </c>
      <c r="AY1751">
        <v>4.0260200500488281</v>
      </c>
      <c r="AZ1751">
        <v>4.0049314498901367</v>
      </c>
      <c r="BA1751">
        <v>3.5197623074054718E-2</v>
      </c>
      <c r="BB1751">
        <v>-0.39387324452400208</v>
      </c>
      <c r="BC1751">
        <v>-0.3843720555305481</v>
      </c>
      <c r="BD1751">
        <v>-0.35662016272544861</v>
      </c>
      <c r="BE1751">
        <v>-0.31687793135643005</v>
      </c>
      <c r="BF1751">
        <v>-0.30238029360771179</v>
      </c>
      <c r="BG1751">
        <v>-0.3263765275478363</v>
      </c>
      <c r="BH1751">
        <v>-0.32314178347587585</v>
      </c>
      <c r="BI1751">
        <v>-0.32052880525588989</v>
      </c>
      <c r="BJ1751">
        <v>-0.32317459583282471</v>
      </c>
      <c r="BK1751">
        <v>-0.32354629039764404</v>
      </c>
      <c r="BL1751">
        <v>-0.3293449878692627</v>
      </c>
      <c r="BM1751">
        <v>-0.36071911454200745</v>
      </c>
      <c r="BN1751">
        <v>-0.35706114768981934</v>
      </c>
      <c r="BO1751">
        <v>-0.36096838116645813</v>
      </c>
      <c r="BP1751">
        <v>-0.37135720252990723</v>
      </c>
      <c r="BQ1751">
        <v>-0.38020238280296326</v>
      </c>
      <c r="BR1751">
        <v>-0.38522070646286011</v>
      </c>
      <c r="BS1751">
        <v>0.46775925159454346</v>
      </c>
      <c r="BT1751">
        <v>4.3912191390991211</v>
      </c>
      <c r="BU1751">
        <v>4.3417792320251465</v>
      </c>
      <c r="BV1751">
        <v>4.3587360382080078</v>
      </c>
      <c r="BW1751">
        <v>4.3411803245544434</v>
      </c>
      <c r="BX1751">
        <v>4.3169846534729004</v>
      </c>
      <c r="BY1751">
        <v>0.42920005321502686</v>
      </c>
      <c r="BZ1751">
        <v>-0.21062645316123962</v>
      </c>
      <c r="CA1751">
        <v>-0.20319183170795441</v>
      </c>
      <c r="CB1751">
        <v>-0.18954586982727051</v>
      </c>
      <c r="CC1751">
        <v>-0.16182713210582733</v>
      </c>
      <c r="CD1751">
        <v>-0.15605740249156952</v>
      </c>
      <c r="CE1751">
        <v>-9.1171510517597198E-2</v>
      </c>
      <c r="CF1751">
        <v>-8.9416556060314178E-2</v>
      </c>
      <c r="CG1751">
        <v>-8.8614724576473236E-2</v>
      </c>
      <c r="CH1751">
        <v>-9.0771384537220001E-2</v>
      </c>
      <c r="CI1751">
        <v>-9.0112388134002686E-2</v>
      </c>
      <c r="CJ1751">
        <v>-9.3970306217670441E-2</v>
      </c>
      <c r="CK1751">
        <v>-0.11108952015638351</v>
      </c>
      <c r="CL1751">
        <v>-0.10316384583711624</v>
      </c>
      <c r="CM1751">
        <v>-0.10303254425525665</v>
      </c>
      <c r="CN1751">
        <v>-0.10831986367702484</v>
      </c>
      <c r="CO1751">
        <v>-0.11435531824827194</v>
      </c>
      <c r="CP1751">
        <v>-0.11976625770330429</v>
      </c>
      <c r="CQ1751">
        <v>0.74436444044113159</v>
      </c>
      <c r="CR1751">
        <v>4.611879825592041</v>
      </c>
      <c r="CS1751">
        <v>4.5579333305358887</v>
      </c>
      <c r="CT1751">
        <v>4.5754022598266602</v>
      </c>
      <c r="CU1751">
        <v>4.5594596862792969</v>
      </c>
      <c r="CV1751">
        <v>4.533111572265625</v>
      </c>
      <c r="CW1751">
        <v>0.70208495855331421</v>
      </c>
      <c r="CX1751">
        <v>-8.3710283041000366E-2</v>
      </c>
      <c r="CY1751">
        <v>-7.7706970274448395E-2</v>
      </c>
      <c r="CZ1751">
        <v>-7.3830708861351013E-2</v>
      </c>
      <c r="DA1751">
        <v>-5.4439418017864227E-2</v>
      </c>
      <c r="DB1751">
        <v>-5.4714605212211609E-2</v>
      </c>
      <c r="DC1751">
        <v>0.14403350651264191</v>
      </c>
      <c r="DD1751">
        <v>0.14430868625640869</v>
      </c>
      <c r="DE1751">
        <v>0.14329935610294342</v>
      </c>
      <c r="DF1751">
        <v>0.1416318267583847</v>
      </c>
      <c r="DG1751">
        <v>0.14332152903079987</v>
      </c>
      <c r="DH1751">
        <v>0.14140436053276062</v>
      </c>
      <c r="DI1751">
        <v>0.13854007422924042</v>
      </c>
      <c r="DJ1751">
        <v>0.15073345601558685</v>
      </c>
      <c r="DK1751">
        <v>0.15490329265594482</v>
      </c>
      <c r="DL1751">
        <v>0.15471747517585754</v>
      </c>
      <c r="DM1751">
        <v>0.15149174630641937</v>
      </c>
      <c r="DN1751">
        <v>0.14568819105625153</v>
      </c>
      <c r="DO1751">
        <v>1.0209696292877197</v>
      </c>
      <c r="DP1751">
        <v>4.8325405120849609</v>
      </c>
      <c r="DQ1751">
        <v>4.7740874290466309</v>
      </c>
      <c r="DR1751">
        <v>4.7920684814453125</v>
      </c>
      <c r="DS1751">
        <v>4.7777390480041504</v>
      </c>
      <c r="DT1751">
        <v>4.7492384910583496</v>
      </c>
      <c r="DU1751">
        <v>0.97496986389160156</v>
      </c>
      <c r="DV1751">
        <v>4.3205894529819489E-2</v>
      </c>
      <c r="DW1751">
        <v>4.7777898609638214E-2</v>
      </c>
      <c r="DX1751">
        <v>4.1884448379278183E-2</v>
      </c>
      <c r="DY1751">
        <v>5.2948296070098877E-2</v>
      </c>
      <c r="DZ1751">
        <v>4.6628184616565704E-2</v>
      </c>
      <c r="EA1751">
        <v>0.48363217711448669</v>
      </c>
      <c r="EB1751">
        <v>0.48177081346511841</v>
      </c>
      <c r="EC1751">
        <v>0.47814646363258362</v>
      </c>
      <c r="ED1751">
        <v>0.47718513011932373</v>
      </c>
      <c r="EE1751">
        <v>0.48036301136016846</v>
      </c>
      <c r="EF1751">
        <v>0.48124802112579346</v>
      </c>
      <c r="EG1751">
        <v>0.4989655613899231</v>
      </c>
      <c r="EH1751">
        <v>0.51732081174850464</v>
      </c>
      <c r="EI1751">
        <v>0.52732169628143311</v>
      </c>
      <c r="EJ1751">
        <v>0.53450161218643188</v>
      </c>
      <c r="EK1751">
        <v>0.53533267974853516</v>
      </c>
      <c r="EL1751">
        <v>0.52896225452423096</v>
      </c>
      <c r="EM1751">
        <v>1.4203436374664307</v>
      </c>
      <c r="EN1751">
        <v>5.1511402130126953</v>
      </c>
      <c r="EO1751">
        <v>5.086179256439209</v>
      </c>
      <c r="EP1751">
        <v>5.1048994064331055</v>
      </c>
      <c r="EQ1751">
        <v>5.0928993225097656</v>
      </c>
      <c r="ER1751">
        <v>5.0612916946411133</v>
      </c>
      <c r="ES1751">
        <v>1.3689723014831543</v>
      </c>
      <c r="ET1751">
        <v>0.22645269334316254</v>
      </c>
      <c r="EU1751">
        <v>0.22895811498165131</v>
      </c>
      <c r="EV1751">
        <v>0.20895875990390778</v>
      </c>
      <c r="EW1751">
        <v>0.2079990953207016</v>
      </c>
      <c r="EX1751">
        <v>0.19295108318328857</v>
      </c>
      <c r="EY1751">
        <v>71.484352111816406</v>
      </c>
      <c r="EZ1751">
        <v>71.5009765625</v>
      </c>
      <c r="FA1751">
        <v>70.869453430175781</v>
      </c>
      <c r="FB1751">
        <v>70.626129150390625</v>
      </c>
      <c r="FC1751">
        <v>69.9814453125</v>
      </c>
      <c r="FD1751">
        <v>69.855644226074219</v>
      </c>
      <c r="FE1751">
        <v>69.990928649902344</v>
      </c>
      <c r="FF1751">
        <v>70.97784423828125</v>
      </c>
      <c r="FG1751">
        <v>74.522048950195313</v>
      </c>
      <c r="FH1751">
        <v>78.28277587890625</v>
      </c>
      <c r="FI1751">
        <v>82.217514038085937</v>
      </c>
      <c r="FJ1751">
        <v>83.51983642578125</v>
      </c>
      <c r="FK1751">
        <v>84.899734497070312</v>
      </c>
      <c r="FL1751">
        <v>84.118804931640625</v>
      </c>
      <c r="FM1751">
        <v>84.98858642578125</v>
      </c>
      <c r="FN1751">
        <v>85.351188659667969</v>
      </c>
      <c r="FO1751">
        <v>84.60498046875</v>
      </c>
      <c r="FP1751">
        <v>84.480972290039063</v>
      </c>
      <c r="FQ1751">
        <v>81.287078857421875</v>
      </c>
      <c r="FR1751">
        <v>78.775993347167969</v>
      </c>
      <c r="FS1751">
        <v>75.886978149414063</v>
      </c>
      <c r="FT1751">
        <v>74.236854553222656</v>
      </c>
      <c r="FU1751">
        <v>73.617118835449219</v>
      </c>
      <c r="FV1751">
        <v>73.141921997070313</v>
      </c>
      <c r="FW1751">
        <v>81</v>
      </c>
      <c r="FX1751">
        <v>5.4568342864513397E-2</v>
      </c>
      <c r="FY1751">
        <v>1</v>
      </c>
    </row>
    <row r="1752" spans="1:181" x14ac:dyDescent="0.2">
      <c r="A1752" t="s">
        <v>243</v>
      </c>
      <c r="B1752" t="s">
        <v>239</v>
      </c>
      <c r="C1752" t="s">
        <v>214</v>
      </c>
      <c r="D1752" t="s">
        <v>40</v>
      </c>
      <c r="E1752">
        <v>2024</v>
      </c>
      <c r="F1752" t="s">
        <v>222</v>
      </c>
      <c r="G1752" t="s">
        <v>246</v>
      </c>
      <c r="H1752">
        <v>94</v>
      </c>
      <c r="K1752">
        <v>19.743062973022461</v>
      </c>
      <c r="L1752">
        <v>19.472942352294922</v>
      </c>
      <c r="M1752">
        <v>19.46916389465332</v>
      </c>
      <c r="N1752">
        <v>19.654638290405273</v>
      </c>
      <c r="O1752">
        <v>20.121442794799805</v>
      </c>
      <c r="P1752">
        <v>20.842985153198242</v>
      </c>
      <c r="Q1752">
        <v>23.619684219360352</v>
      </c>
      <c r="R1752">
        <v>23.447765350341797</v>
      </c>
      <c r="S1752">
        <v>23.732791900634766</v>
      </c>
      <c r="T1752">
        <v>24.630220413208008</v>
      </c>
      <c r="U1752">
        <v>25.284702301025391</v>
      </c>
      <c r="V1752">
        <v>25.68446159362793</v>
      </c>
      <c r="W1752">
        <v>25.825172424316406</v>
      </c>
      <c r="X1752">
        <v>26.192314147949219</v>
      </c>
      <c r="Y1752">
        <v>26.30097770690918</v>
      </c>
      <c r="Z1752">
        <v>26.522073745727539</v>
      </c>
      <c r="AA1752">
        <v>26.474035263061523</v>
      </c>
      <c r="AB1752">
        <v>26.315395355224609</v>
      </c>
      <c r="AC1752">
        <v>25.715276718139648</v>
      </c>
      <c r="AD1752">
        <v>25.950418472290039</v>
      </c>
      <c r="AE1752">
        <v>25.456153869628906</v>
      </c>
      <c r="AF1752">
        <v>24.314651489257813</v>
      </c>
      <c r="AG1752">
        <v>21.666011810302734</v>
      </c>
      <c r="AH1752">
        <v>20.62278938293457</v>
      </c>
      <c r="AI1752">
        <v>-0.66597521305084229</v>
      </c>
      <c r="AJ1752">
        <v>-0.66060394048690796</v>
      </c>
      <c r="AK1752">
        <v>-0.6553758978843689</v>
      </c>
      <c r="AL1752">
        <v>-0.65872788429260254</v>
      </c>
      <c r="AM1752">
        <v>-0.66058778762817383</v>
      </c>
      <c r="AN1752">
        <v>-0.66918861865997314</v>
      </c>
      <c r="AO1752">
        <v>-0.72114461660385132</v>
      </c>
      <c r="AP1752">
        <v>-0.7236485481262207</v>
      </c>
      <c r="AQ1752">
        <v>-0.73338675498962402</v>
      </c>
      <c r="AR1752">
        <v>-0.75114136934280396</v>
      </c>
      <c r="AS1752">
        <v>-0.76404333114624023</v>
      </c>
      <c r="AT1752">
        <v>-0.76849478483200073</v>
      </c>
      <c r="AU1752">
        <v>6.8385288119316101E-2</v>
      </c>
      <c r="AV1752">
        <v>4.0726194381713867</v>
      </c>
      <c r="AW1752">
        <v>4.0296874046325684</v>
      </c>
      <c r="AX1752">
        <v>4.0459051132202148</v>
      </c>
      <c r="AY1752">
        <v>4.0260200500488281</v>
      </c>
      <c r="AZ1752">
        <v>4.0049314498901367</v>
      </c>
      <c r="BA1752">
        <v>3.5197623074054718E-2</v>
      </c>
      <c r="BB1752">
        <v>-0.39387324452400208</v>
      </c>
      <c r="BC1752">
        <v>-0.3843720555305481</v>
      </c>
      <c r="BD1752">
        <v>-0.35662016272544861</v>
      </c>
      <c r="BE1752">
        <v>-0.31687793135643005</v>
      </c>
      <c r="BF1752">
        <v>-0.30238029360771179</v>
      </c>
      <c r="BG1752">
        <v>-0.3263765275478363</v>
      </c>
      <c r="BH1752">
        <v>-0.32314178347587585</v>
      </c>
      <c r="BI1752">
        <v>-0.32052880525588989</v>
      </c>
      <c r="BJ1752">
        <v>-0.32317459583282471</v>
      </c>
      <c r="BK1752">
        <v>-0.32354629039764404</v>
      </c>
      <c r="BL1752">
        <v>-0.3293449878692627</v>
      </c>
      <c r="BM1752">
        <v>-0.36071911454200745</v>
      </c>
      <c r="BN1752">
        <v>-0.35706114768981934</v>
      </c>
      <c r="BO1752">
        <v>-0.36096838116645813</v>
      </c>
      <c r="BP1752">
        <v>-0.37135720252990723</v>
      </c>
      <c r="BQ1752">
        <v>-0.38020238280296326</v>
      </c>
      <c r="BR1752">
        <v>-0.38522070646286011</v>
      </c>
      <c r="BS1752">
        <v>0.46775925159454346</v>
      </c>
      <c r="BT1752">
        <v>4.3912191390991211</v>
      </c>
      <c r="BU1752">
        <v>4.3417792320251465</v>
      </c>
      <c r="BV1752">
        <v>4.3587360382080078</v>
      </c>
      <c r="BW1752">
        <v>4.3411803245544434</v>
      </c>
      <c r="BX1752">
        <v>4.3169846534729004</v>
      </c>
      <c r="BY1752">
        <v>0.42920005321502686</v>
      </c>
      <c r="BZ1752">
        <v>-0.21062645316123962</v>
      </c>
      <c r="CA1752">
        <v>-0.20319183170795441</v>
      </c>
      <c r="CB1752">
        <v>-0.18954586982727051</v>
      </c>
      <c r="CC1752">
        <v>-0.16182713210582733</v>
      </c>
      <c r="CD1752">
        <v>-0.15605740249156952</v>
      </c>
      <c r="CE1752">
        <v>-9.1171510517597198E-2</v>
      </c>
      <c r="CF1752">
        <v>-8.9416556060314178E-2</v>
      </c>
      <c r="CG1752">
        <v>-8.8614724576473236E-2</v>
      </c>
      <c r="CH1752">
        <v>-9.0771384537220001E-2</v>
      </c>
      <c r="CI1752">
        <v>-9.0112388134002686E-2</v>
      </c>
      <c r="CJ1752">
        <v>-9.3970306217670441E-2</v>
      </c>
      <c r="CK1752">
        <v>-0.11108952015638351</v>
      </c>
      <c r="CL1752">
        <v>-0.10316384583711624</v>
      </c>
      <c r="CM1752">
        <v>-0.10303254425525665</v>
      </c>
      <c r="CN1752">
        <v>-0.10831986367702484</v>
      </c>
      <c r="CO1752">
        <v>-0.11435531824827194</v>
      </c>
      <c r="CP1752">
        <v>-0.11976625770330429</v>
      </c>
      <c r="CQ1752">
        <v>0.74436444044113159</v>
      </c>
      <c r="CR1752">
        <v>4.611879825592041</v>
      </c>
      <c r="CS1752">
        <v>4.5579333305358887</v>
      </c>
      <c r="CT1752">
        <v>4.5754022598266602</v>
      </c>
      <c r="CU1752">
        <v>4.5594596862792969</v>
      </c>
      <c r="CV1752">
        <v>4.533111572265625</v>
      </c>
      <c r="CW1752">
        <v>0.70208495855331421</v>
      </c>
      <c r="CX1752">
        <v>-8.3710283041000366E-2</v>
      </c>
      <c r="CY1752">
        <v>-7.7706970274448395E-2</v>
      </c>
      <c r="CZ1752">
        <v>-7.3830708861351013E-2</v>
      </c>
      <c r="DA1752">
        <v>-5.4439418017864227E-2</v>
      </c>
      <c r="DB1752">
        <v>-5.4714605212211609E-2</v>
      </c>
      <c r="DC1752">
        <v>0.14403350651264191</v>
      </c>
      <c r="DD1752">
        <v>0.14430868625640869</v>
      </c>
      <c r="DE1752">
        <v>0.14329935610294342</v>
      </c>
      <c r="DF1752">
        <v>0.1416318267583847</v>
      </c>
      <c r="DG1752">
        <v>0.14332152903079987</v>
      </c>
      <c r="DH1752">
        <v>0.14140436053276062</v>
      </c>
      <c r="DI1752">
        <v>0.13854007422924042</v>
      </c>
      <c r="DJ1752">
        <v>0.15073345601558685</v>
      </c>
      <c r="DK1752">
        <v>0.15490329265594482</v>
      </c>
      <c r="DL1752">
        <v>0.15471747517585754</v>
      </c>
      <c r="DM1752">
        <v>0.15149174630641937</v>
      </c>
      <c r="DN1752">
        <v>0.14568819105625153</v>
      </c>
      <c r="DO1752">
        <v>1.0209696292877197</v>
      </c>
      <c r="DP1752">
        <v>4.8325405120849609</v>
      </c>
      <c r="DQ1752">
        <v>4.7740874290466309</v>
      </c>
      <c r="DR1752">
        <v>4.7920684814453125</v>
      </c>
      <c r="DS1752">
        <v>4.7777390480041504</v>
      </c>
      <c r="DT1752">
        <v>4.7492384910583496</v>
      </c>
      <c r="DU1752">
        <v>0.97496986389160156</v>
      </c>
      <c r="DV1752">
        <v>4.3205894529819489E-2</v>
      </c>
      <c r="DW1752">
        <v>4.7777898609638214E-2</v>
      </c>
      <c r="DX1752">
        <v>4.1884448379278183E-2</v>
      </c>
      <c r="DY1752">
        <v>5.2948296070098877E-2</v>
      </c>
      <c r="DZ1752">
        <v>4.6628184616565704E-2</v>
      </c>
      <c r="EA1752">
        <v>0.48363217711448669</v>
      </c>
      <c r="EB1752">
        <v>0.48177081346511841</v>
      </c>
      <c r="EC1752">
        <v>0.47814646363258362</v>
      </c>
      <c r="ED1752">
        <v>0.47718513011932373</v>
      </c>
      <c r="EE1752">
        <v>0.48036301136016846</v>
      </c>
      <c r="EF1752">
        <v>0.48124802112579346</v>
      </c>
      <c r="EG1752">
        <v>0.4989655613899231</v>
      </c>
      <c r="EH1752">
        <v>0.51732081174850464</v>
      </c>
      <c r="EI1752">
        <v>0.52732169628143311</v>
      </c>
      <c r="EJ1752">
        <v>0.53450161218643188</v>
      </c>
      <c r="EK1752">
        <v>0.53533267974853516</v>
      </c>
      <c r="EL1752">
        <v>0.52896225452423096</v>
      </c>
      <c r="EM1752">
        <v>1.4203436374664307</v>
      </c>
      <c r="EN1752">
        <v>5.1511402130126953</v>
      </c>
      <c r="EO1752">
        <v>5.086179256439209</v>
      </c>
      <c r="EP1752">
        <v>5.1048994064331055</v>
      </c>
      <c r="EQ1752">
        <v>5.0928993225097656</v>
      </c>
      <c r="ER1752">
        <v>5.0612916946411133</v>
      </c>
      <c r="ES1752">
        <v>1.3689723014831543</v>
      </c>
      <c r="ET1752">
        <v>0.22645269334316254</v>
      </c>
      <c r="EU1752">
        <v>0.22895811498165131</v>
      </c>
      <c r="EV1752">
        <v>0.20895875990390778</v>
      </c>
      <c r="EW1752">
        <v>0.2079990953207016</v>
      </c>
      <c r="EX1752">
        <v>0.19295108318328857</v>
      </c>
      <c r="EY1752">
        <v>71.484352111816406</v>
      </c>
      <c r="EZ1752">
        <v>71.5009765625</v>
      </c>
      <c r="FA1752">
        <v>70.869453430175781</v>
      </c>
      <c r="FB1752">
        <v>70.626129150390625</v>
      </c>
      <c r="FC1752">
        <v>69.9814453125</v>
      </c>
      <c r="FD1752">
        <v>69.855644226074219</v>
      </c>
      <c r="FE1752">
        <v>69.990928649902344</v>
      </c>
      <c r="FF1752">
        <v>70.97784423828125</v>
      </c>
      <c r="FG1752">
        <v>74.522048950195313</v>
      </c>
      <c r="FH1752">
        <v>78.28277587890625</v>
      </c>
      <c r="FI1752">
        <v>82.217514038085937</v>
      </c>
      <c r="FJ1752">
        <v>83.51983642578125</v>
      </c>
      <c r="FK1752">
        <v>84.899734497070312</v>
      </c>
      <c r="FL1752">
        <v>84.118804931640625</v>
      </c>
      <c r="FM1752">
        <v>84.98858642578125</v>
      </c>
      <c r="FN1752">
        <v>85.351188659667969</v>
      </c>
      <c r="FO1752">
        <v>84.60498046875</v>
      </c>
      <c r="FP1752">
        <v>84.480972290039063</v>
      </c>
      <c r="FQ1752">
        <v>81.287078857421875</v>
      </c>
      <c r="FR1752">
        <v>78.775993347167969</v>
      </c>
      <c r="FS1752">
        <v>75.886978149414063</v>
      </c>
      <c r="FT1752">
        <v>74.236854553222656</v>
      </c>
      <c r="FU1752">
        <v>73.617118835449219</v>
      </c>
      <c r="FV1752">
        <v>73.141921997070313</v>
      </c>
      <c r="FW1752">
        <v>81</v>
      </c>
      <c r="FX1752">
        <v>5.4568342864513397E-2</v>
      </c>
      <c r="FY1752">
        <v>1</v>
      </c>
    </row>
    <row r="1753" spans="1:181" x14ac:dyDescent="0.2">
      <c r="A1753" t="s">
        <v>243</v>
      </c>
      <c r="B1753" t="s">
        <v>239</v>
      </c>
      <c r="C1753" t="s">
        <v>214</v>
      </c>
      <c r="D1753" t="s">
        <v>40</v>
      </c>
      <c r="E1753">
        <v>2025</v>
      </c>
      <c r="F1753" t="s">
        <v>222</v>
      </c>
      <c r="G1753" t="s">
        <v>246</v>
      </c>
      <c r="H1753">
        <v>94</v>
      </c>
      <c r="K1753">
        <v>19.743062973022461</v>
      </c>
      <c r="L1753">
        <v>19.472942352294922</v>
      </c>
      <c r="M1753">
        <v>19.46916389465332</v>
      </c>
      <c r="N1753">
        <v>19.654638290405273</v>
      </c>
      <c r="O1753">
        <v>20.121442794799805</v>
      </c>
      <c r="P1753">
        <v>20.842985153198242</v>
      </c>
      <c r="Q1753">
        <v>23.619684219360352</v>
      </c>
      <c r="R1753">
        <v>23.447765350341797</v>
      </c>
      <c r="S1753">
        <v>23.732791900634766</v>
      </c>
      <c r="T1753">
        <v>24.630220413208008</v>
      </c>
      <c r="U1753">
        <v>25.284702301025391</v>
      </c>
      <c r="V1753">
        <v>25.68446159362793</v>
      </c>
      <c r="W1753">
        <v>25.825172424316406</v>
      </c>
      <c r="X1753">
        <v>26.192314147949219</v>
      </c>
      <c r="Y1753">
        <v>26.30097770690918</v>
      </c>
      <c r="Z1753">
        <v>26.522073745727539</v>
      </c>
      <c r="AA1753">
        <v>26.474035263061523</v>
      </c>
      <c r="AB1753">
        <v>26.315395355224609</v>
      </c>
      <c r="AC1753">
        <v>25.715276718139648</v>
      </c>
      <c r="AD1753">
        <v>25.950418472290039</v>
      </c>
      <c r="AE1753">
        <v>25.456153869628906</v>
      </c>
      <c r="AF1753">
        <v>24.314651489257813</v>
      </c>
      <c r="AG1753">
        <v>21.666011810302734</v>
      </c>
      <c r="AH1753">
        <v>20.62278938293457</v>
      </c>
      <c r="AI1753">
        <v>-0.66597521305084229</v>
      </c>
      <c r="AJ1753">
        <v>-0.66060394048690796</v>
      </c>
      <c r="AK1753">
        <v>-0.6553758978843689</v>
      </c>
      <c r="AL1753">
        <v>-0.65872788429260254</v>
      </c>
      <c r="AM1753">
        <v>-0.66058778762817383</v>
      </c>
      <c r="AN1753">
        <v>-0.66918861865997314</v>
      </c>
      <c r="AO1753">
        <v>-0.72114461660385132</v>
      </c>
      <c r="AP1753">
        <v>-0.7236485481262207</v>
      </c>
      <c r="AQ1753">
        <v>-0.73338675498962402</v>
      </c>
      <c r="AR1753">
        <v>-0.75114136934280396</v>
      </c>
      <c r="AS1753">
        <v>-0.76404333114624023</v>
      </c>
      <c r="AT1753">
        <v>-0.76849478483200073</v>
      </c>
      <c r="AU1753">
        <v>6.8385288119316101E-2</v>
      </c>
      <c r="AV1753">
        <v>4.0726194381713867</v>
      </c>
      <c r="AW1753">
        <v>4.0296874046325684</v>
      </c>
      <c r="AX1753">
        <v>4.0459051132202148</v>
      </c>
      <c r="AY1753">
        <v>4.0260200500488281</v>
      </c>
      <c r="AZ1753">
        <v>4.0049314498901367</v>
      </c>
      <c r="BA1753">
        <v>3.5197623074054718E-2</v>
      </c>
      <c r="BB1753">
        <v>-0.39387324452400208</v>
      </c>
      <c r="BC1753">
        <v>-0.3843720555305481</v>
      </c>
      <c r="BD1753">
        <v>-0.35662016272544861</v>
      </c>
      <c r="BE1753">
        <v>-0.31687793135643005</v>
      </c>
      <c r="BF1753">
        <v>-0.30238029360771179</v>
      </c>
      <c r="BG1753">
        <v>-0.3263765275478363</v>
      </c>
      <c r="BH1753">
        <v>-0.32314178347587585</v>
      </c>
      <c r="BI1753">
        <v>-0.32052880525588989</v>
      </c>
      <c r="BJ1753">
        <v>-0.32317459583282471</v>
      </c>
      <c r="BK1753">
        <v>-0.32354629039764404</v>
      </c>
      <c r="BL1753">
        <v>-0.3293449878692627</v>
      </c>
      <c r="BM1753">
        <v>-0.36071911454200745</v>
      </c>
      <c r="BN1753">
        <v>-0.35706114768981934</v>
      </c>
      <c r="BO1753">
        <v>-0.36096838116645813</v>
      </c>
      <c r="BP1753">
        <v>-0.37135720252990723</v>
      </c>
      <c r="BQ1753">
        <v>-0.38020238280296326</v>
      </c>
      <c r="BR1753">
        <v>-0.38522070646286011</v>
      </c>
      <c r="BS1753">
        <v>0.46775925159454346</v>
      </c>
      <c r="BT1753">
        <v>4.3912191390991211</v>
      </c>
      <c r="BU1753">
        <v>4.3417792320251465</v>
      </c>
      <c r="BV1753">
        <v>4.3587360382080078</v>
      </c>
      <c r="BW1753">
        <v>4.3411803245544434</v>
      </c>
      <c r="BX1753">
        <v>4.3169846534729004</v>
      </c>
      <c r="BY1753">
        <v>0.42920005321502686</v>
      </c>
      <c r="BZ1753">
        <v>-0.21062645316123962</v>
      </c>
      <c r="CA1753">
        <v>-0.20319183170795441</v>
      </c>
      <c r="CB1753">
        <v>-0.18954586982727051</v>
      </c>
      <c r="CC1753">
        <v>-0.16182713210582733</v>
      </c>
      <c r="CD1753">
        <v>-0.15605740249156952</v>
      </c>
      <c r="CE1753">
        <v>-9.1171510517597198E-2</v>
      </c>
      <c r="CF1753">
        <v>-8.9416556060314178E-2</v>
      </c>
      <c r="CG1753">
        <v>-8.8614724576473236E-2</v>
      </c>
      <c r="CH1753">
        <v>-9.0771384537220001E-2</v>
      </c>
      <c r="CI1753">
        <v>-9.0112388134002686E-2</v>
      </c>
      <c r="CJ1753">
        <v>-9.3970306217670441E-2</v>
      </c>
      <c r="CK1753">
        <v>-0.11108952015638351</v>
      </c>
      <c r="CL1753">
        <v>-0.10316384583711624</v>
      </c>
      <c r="CM1753">
        <v>-0.10303254425525665</v>
      </c>
      <c r="CN1753">
        <v>-0.10831986367702484</v>
      </c>
      <c r="CO1753">
        <v>-0.11435531824827194</v>
      </c>
      <c r="CP1753">
        <v>-0.11976625770330429</v>
      </c>
      <c r="CQ1753">
        <v>0.74436444044113159</v>
      </c>
      <c r="CR1753">
        <v>4.611879825592041</v>
      </c>
      <c r="CS1753">
        <v>4.5579333305358887</v>
      </c>
      <c r="CT1753">
        <v>4.5754022598266602</v>
      </c>
      <c r="CU1753">
        <v>4.5594596862792969</v>
      </c>
      <c r="CV1753">
        <v>4.533111572265625</v>
      </c>
      <c r="CW1753">
        <v>0.70208495855331421</v>
      </c>
      <c r="CX1753">
        <v>-8.3710283041000366E-2</v>
      </c>
      <c r="CY1753">
        <v>-7.7706970274448395E-2</v>
      </c>
      <c r="CZ1753">
        <v>-7.3830708861351013E-2</v>
      </c>
      <c r="DA1753">
        <v>-5.4439418017864227E-2</v>
      </c>
      <c r="DB1753">
        <v>-5.4714605212211609E-2</v>
      </c>
      <c r="DC1753">
        <v>0.14403350651264191</v>
      </c>
      <c r="DD1753">
        <v>0.14430868625640869</v>
      </c>
      <c r="DE1753">
        <v>0.14329935610294342</v>
      </c>
      <c r="DF1753">
        <v>0.1416318267583847</v>
      </c>
      <c r="DG1753">
        <v>0.14332152903079987</v>
      </c>
      <c r="DH1753">
        <v>0.14140436053276062</v>
      </c>
      <c r="DI1753">
        <v>0.13854007422924042</v>
      </c>
      <c r="DJ1753">
        <v>0.15073345601558685</v>
      </c>
      <c r="DK1753">
        <v>0.15490329265594482</v>
      </c>
      <c r="DL1753">
        <v>0.15471747517585754</v>
      </c>
      <c r="DM1753">
        <v>0.15149174630641937</v>
      </c>
      <c r="DN1753">
        <v>0.14568819105625153</v>
      </c>
      <c r="DO1753">
        <v>1.0209696292877197</v>
      </c>
      <c r="DP1753">
        <v>4.8325405120849609</v>
      </c>
      <c r="DQ1753">
        <v>4.7740874290466309</v>
      </c>
      <c r="DR1753">
        <v>4.7920684814453125</v>
      </c>
      <c r="DS1753">
        <v>4.7777390480041504</v>
      </c>
      <c r="DT1753">
        <v>4.7492384910583496</v>
      </c>
      <c r="DU1753">
        <v>0.97496986389160156</v>
      </c>
      <c r="DV1753">
        <v>4.3205894529819489E-2</v>
      </c>
      <c r="DW1753">
        <v>4.7777898609638214E-2</v>
      </c>
      <c r="DX1753">
        <v>4.1884448379278183E-2</v>
      </c>
      <c r="DY1753">
        <v>5.2948296070098877E-2</v>
      </c>
      <c r="DZ1753">
        <v>4.6628184616565704E-2</v>
      </c>
      <c r="EA1753">
        <v>0.48363217711448669</v>
      </c>
      <c r="EB1753">
        <v>0.48177081346511841</v>
      </c>
      <c r="EC1753">
        <v>0.47814646363258362</v>
      </c>
      <c r="ED1753">
        <v>0.47718513011932373</v>
      </c>
      <c r="EE1753">
        <v>0.48036301136016846</v>
      </c>
      <c r="EF1753">
        <v>0.48124802112579346</v>
      </c>
      <c r="EG1753">
        <v>0.4989655613899231</v>
      </c>
      <c r="EH1753">
        <v>0.51732081174850464</v>
      </c>
      <c r="EI1753">
        <v>0.52732169628143311</v>
      </c>
      <c r="EJ1753">
        <v>0.53450161218643188</v>
      </c>
      <c r="EK1753">
        <v>0.53533267974853516</v>
      </c>
      <c r="EL1753">
        <v>0.52896225452423096</v>
      </c>
      <c r="EM1753">
        <v>1.4203436374664307</v>
      </c>
      <c r="EN1753">
        <v>5.1511402130126953</v>
      </c>
      <c r="EO1753">
        <v>5.086179256439209</v>
      </c>
      <c r="EP1753">
        <v>5.1048994064331055</v>
      </c>
      <c r="EQ1753">
        <v>5.0928993225097656</v>
      </c>
      <c r="ER1753">
        <v>5.0612916946411133</v>
      </c>
      <c r="ES1753">
        <v>1.3689723014831543</v>
      </c>
      <c r="ET1753">
        <v>0.22645269334316254</v>
      </c>
      <c r="EU1753">
        <v>0.22895811498165131</v>
      </c>
      <c r="EV1753">
        <v>0.20895875990390778</v>
      </c>
      <c r="EW1753">
        <v>0.2079990953207016</v>
      </c>
      <c r="EX1753">
        <v>0.19295108318328857</v>
      </c>
      <c r="EY1753">
        <v>71.484352111816406</v>
      </c>
      <c r="EZ1753">
        <v>71.5009765625</v>
      </c>
      <c r="FA1753">
        <v>70.869453430175781</v>
      </c>
      <c r="FB1753">
        <v>70.626129150390625</v>
      </c>
      <c r="FC1753">
        <v>69.9814453125</v>
      </c>
      <c r="FD1753">
        <v>69.855644226074219</v>
      </c>
      <c r="FE1753">
        <v>69.990928649902344</v>
      </c>
      <c r="FF1753">
        <v>70.97784423828125</v>
      </c>
      <c r="FG1753">
        <v>74.522048950195313</v>
      </c>
      <c r="FH1753">
        <v>78.28277587890625</v>
      </c>
      <c r="FI1753">
        <v>82.217514038085937</v>
      </c>
      <c r="FJ1753">
        <v>83.51983642578125</v>
      </c>
      <c r="FK1753">
        <v>84.899734497070312</v>
      </c>
      <c r="FL1753">
        <v>84.118804931640625</v>
      </c>
      <c r="FM1753">
        <v>84.98858642578125</v>
      </c>
      <c r="FN1753">
        <v>85.351188659667969</v>
      </c>
      <c r="FO1753">
        <v>84.60498046875</v>
      </c>
      <c r="FP1753">
        <v>84.480972290039063</v>
      </c>
      <c r="FQ1753">
        <v>81.287078857421875</v>
      </c>
      <c r="FR1753">
        <v>78.775993347167969</v>
      </c>
      <c r="FS1753">
        <v>75.886978149414063</v>
      </c>
      <c r="FT1753">
        <v>74.236854553222656</v>
      </c>
      <c r="FU1753">
        <v>73.617118835449219</v>
      </c>
      <c r="FV1753">
        <v>73.141921997070313</v>
      </c>
      <c r="FW1753">
        <v>81</v>
      </c>
      <c r="FX1753">
        <v>5.4568342864513397E-2</v>
      </c>
      <c r="FY1753">
        <v>1</v>
      </c>
    </row>
    <row r="1754" spans="1:181" x14ac:dyDescent="0.2">
      <c r="A1754" t="s">
        <v>243</v>
      </c>
      <c r="B1754" t="s">
        <v>239</v>
      </c>
      <c r="C1754" t="s">
        <v>214</v>
      </c>
      <c r="D1754" t="s">
        <v>41</v>
      </c>
      <c r="E1754">
        <v>2015</v>
      </c>
      <c r="F1754" t="s">
        <v>222</v>
      </c>
      <c r="G1754" t="s">
        <v>246</v>
      </c>
      <c r="H1754">
        <v>91</v>
      </c>
      <c r="K1754">
        <v>19.168661117553711</v>
      </c>
      <c r="L1754">
        <v>18.883825302124023</v>
      </c>
      <c r="M1754">
        <v>18.852807998657227</v>
      </c>
      <c r="N1754">
        <v>19.042285919189453</v>
      </c>
      <c r="O1754">
        <v>19.572042465209961</v>
      </c>
      <c r="P1754">
        <v>20.193220138549805</v>
      </c>
      <c r="Q1754">
        <v>23.046089172363281</v>
      </c>
      <c r="R1754">
        <v>22.717624664306641</v>
      </c>
      <c r="S1754">
        <v>23.051895141601563</v>
      </c>
      <c r="T1754">
        <v>24.050884246826172</v>
      </c>
      <c r="U1754">
        <v>24.79150390625</v>
      </c>
      <c r="V1754">
        <v>25.296138763427734</v>
      </c>
      <c r="W1754">
        <v>25.341665267944336</v>
      </c>
      <c r="X1754">
        <v>25.710687637329102</v>
      </c>
      <c r="Y1754">
        <v>25.775388717651367</v>
      </c>
      <c r="Z1754">
        <v>25.898908615112305</v>
      </c>
      <c r="AA1754">
        <v>25.973552703857422</v>
      </c>
      <c r="AB1754">
        <v>25.814702987670898</v>
      </c>
      <c r="AC1754">
        <v>25.252910614013672</v>
      </c>
      <c r="AD1754">
        <v>25.501682281494141</v>
      </c>
      <c r="AE1754">
        <v>24.867355346679688</v>
      </c>
      <c r="AF1754">
        <v>23.828144073486328</v>
      </c>
      <c r="AG1754">
        <v>21.121910095214844</v>
      </c>
      <c r="AH1754">
        <v>19.979135513305664</v>
      </c>
      <c r="AI1754">
        <v>-0.65214520692825317</v>
      </c>
      <c r="AJ1754">
        <v>-0.64860367774963379</v>
      </c>
      <c r="AK1754">
        <v>-0.64222455024719238</v>
      </c>
      <c r="AL1754">
        <v>-0.64552110433578491</v>
      </c>
      <c r="AM1754">
        <v>-0.6486746072769165</v>
      </c>
      <c r="AN1754">
        <v>-0.65657365322113037</v>
      </c>
      <c r="AO1754">
        <v>-0.71091210842132568</v>
      </c>
      <c r="AP1754">
        <v>-0.71059155464172363</v>
      </c>
      <c r="AQ1754">
        <v>-0.72040116786956787</v>
      </c>
      <c r="AR1754">
        <v>-0.74025720357894897</v>
      </c>
      <c r="AS1754">
        <v>-0.75314080715179443</v>
      </c>
      <c r="AT1754">
        <v>-0.75859516859054565</v>
      </c>
      <c r="AU1754">
        <v>5.4777860641479492E-2</v>
      </c>
      <c r="AV1754">
        <v>3.9813876152038574</v>
      </c>
      <c r="AW1754">
        <v>3.9241485595703125</v>
      </c>
      <c r="AX1754">
        <v>3.9318304061889648</v>
      </c>
      <c r="AY1754">
        <v>3.9264843463897705</v>
      </c>
      <c r="AZ1754">
        <v>3.9067869186401367</v>
      </c>
      <c r="BA1754">
        <v>2.3371171206235886E-2</v>
      </c>
      <c r="BB1754">
        <v>-0.39832878112792969</v>
      </c>
      <c r="BC1754">
        <v>-0.38641563057899475</v>
      </c>
      <c r="BD1754">
        <v>-0.35900223255157471</v>
      </c>
      <c r="BE1754">
        <v>-0.31311896443367004</v>
      </c>
      <c r="BF1754">
        <v>-0.29961556196212769</v>
      </c>
      <c r="BG1754">
        <v>-0.31943976879119873</v>
      </c>
      <c r="BH1754">
        <v>-0.31668663024902344</v>
      </c>
      <c r="BI1754">
        <v>-0.31346145272254944</v>
      </c>
      <c r="BJ1754">
        <v>-0.31584835052490234</v>
      </c>
      <c r="BK1754">
        <v>-0.31743481755256653</v>
      </c>
      <c r="BL1754">
        <v>-0.32243436574935913</v>
      </c>
      <c r="BM1754">
        <v>-0.35514929890632629</v>
      </c>
      <c r="BN1754">
        <v>-0.35003608465194702</v>
      </c>
      <c r="BO1754">
        <v>-0.35404902696609497</v>
      </c>
      <c r="BP1754">
        <v>-0.36558794975280762</v>
      </c>
      <c r="BQ1754">
        <v>-0.37546506524085999</v>
      </c>
      <c r="BR1754">
        <v>-0.38206323981285095</v>
      </c>
      <c r="BS1754">
        <v>0.44726574420928955</v>
      </c>
      <c r="BT1754">
        <v>4.2951846122741699</v>
      </c>
      <c r="BU1754">
        <v>4.2280831336975098</v>
      </c>
      <c r="BV1754">
        <v>4.2379493713378906</v>
      </c>
      <c r="BW1754">
        <v>4.2340574264526367</v>
      </c>
      <c r="BX1754">
        <v>4.2107877731323242</v>
      </c>
      <c r="BY1754">
        <v>0.40939360857009888</v>
      </c>
      <c r="BZ1754">
        <v>-0.21602572500705719</v>
      </c>
      <c r="CA1754">
        <v>-0.20676133036613464</v>
      </c>
      <c r="CB1754">
        <v>-0.19281813502311707</v>
      </c>
      <c r="CC1754">
        <v>-0.15961037576198578</v>
      </c>
      <c r="CD1754">
        <v>-0.15533994138240814</v>
      </c>
      <c r="CE1754">
        <v>-8.9008994400501251E-2</v>
      </c>
      <c r="CF1754">
        <v>-8.6801886558532715E-2</v>
      </c>
      <c r="CG1754">
        <v>-8.5761100053787231E-2</v>
      </c>
      <c r="CH1754">
        <v>-8.7517999112606049E-2</v>
      </c>
      <c r="CI1754">
        <v>-8.8019147515296936E-2</v>
      </c>
      <c r="CJ1754">
        <v>-9.1010503470897675E-2</v>
      </c>
      <c r="CK1754">
        <v>-0.10874907672405243</v>
      </c>
      <c r="CL1754">
        <v>-0.10031644999980927</v>
      </c>
      <c r="CM1754">
        <v>-0.10031465440988541</v>
      </c>
      <c r="CN1754">
        <v>-0.10609318315982819</v>
      </c>
      <c r="CO1754">
        <v>-0.1138879656791687</v>
      </c>
      <c r="CP1754">
        <v>-0.12127838283777237</v>
      </c>
      <c r="CQ1754">
        <v>0.7191016674041748</v>
      </c>
      <c r="CR1754">
        <v>4.512519359588623</v>
      </c>
      <c r="CS1754">
        <v>4.4385876655578613</v>
      </c>
      <c r="CT1754">
        <v>4.4499664306640625</v>
      </c>
      <c r="CU1754">
        <v>4.4470815658569336</v>
      </c>
      <c r="CV1754">
        <v>4.4213376045227051</v>
      </c>
      <c r="CW1754">
        <v>0.67675155401229858</v>
      </c>
      <c r="CX1754">
        <v>-8.9763179421424866E-2</v>
      </c>
      <c r="CY1754">
        <v>-8.233332633972168E-2</v>
      </c>
      <c r="CZ1754">
        <v>-7.7719539403915405E-2</v>
      </c>
      <c r="DA1754">
        <v>-5.3290795534849167E-2</v>
      </c>
      <c r="DB1754">
        <v>-5.5415097624063492E-2</v>
      </c>
      <c r="DC1754">
        <v>0.14142179489135742</v>
      </c>
      <c r="DD1754">
        <v>0.14308285713195801</v>
      </c>
      <c r="DE1754">
        <v>0.14193923771381378</v>
      </c>
      <c r="DF1754">
        <v>0.14081235229969025</v>
      </c>
      <c r="DG1754">
        <v>0.14139650762081146</v>
      </c>
      <c r="DH1754">
        <v>0.14041335880756378</v>
      </c>
      <c r="DI1754">
        <v>0.13765114545822144</v>
      </c>
      <c r="DJ1754">
        <v>0.1494031697511673</v>
      </c>
      <c r="DK1754">
        <v>0.15341971814632416</v>
      </c>
      <c r="DL1754">
        <v>0.15340158343315125</v>
      </c>
      <c r="DM1754">
        <v>0.14768911898136139</v>
      </c>
      <c r="DN1754">
        <v>0.13950647413730621</v>
      </c>
      <c r="DO1754">
        <v>0.99093759059906006</v>
      </c>
      <c r="DP1754">
        <v>4.7298541069030762</v>
      </c>
      <c r="DQ1754">
        <v>4.6490921974182129</v>
      </c>
      <c r="DR1754">
        <v>4.6619834899902344</v>
      </c>
      <c r="DS1754">
        <v>4.6601057052612305</v>
      </c>
      <c r="DT1754">
        <v>4.6318874359130859</v>
      </c>
      <c r="DU1754">
        <v>0.94410949945449829</v>
      </c>
      <c r="DV1754">
        <v>3.649936243891716E-2</v>
      </c>
      <c r="DW1754">
        <v>4.2094681411981583E-2</v>
      </c>
      <c r="DX1754">
        <v>3.7379052489995956E-2</v>
      </c>
      <c r="DY1754">
        <v>5.3028780966997147E-2</v>
      </c>
      <c r="DZ1754">
        <v>4.4509746134281158E-2</v>
      </c>
      <c r="EA1754">
        <v>0.47412723302841187</v>
      </c>
      <c r="EB1754">
        <v>0.47499990463256836</v>
      </c>
      <c r="EC1754">
        <v>0.47070235013961792</v>
      </c>
      <c r="ED1754">
        <v>0.47048512101173401</v>
      </c>
      <c r="EE1754">
        <v>0.47263628244400024</v>
      </c>
      <c r="EF1754">
        <v>0.47455263137817383</v>
      </c>
      <c r="EG1754">
        <v>0.49341395497322083</v>
      </c>
      <c r="EH1754">
        <v>0.50995862483978271</v>
      </c>
      <c r="EI1754">
        <v>0.51977187395095825</v>
      </c>
      <c r="EJ1754">
        <v>0.52807080745697021</v>
      </c>
      <c r="EK1754">
        <v>0.52536487579345703</v>
      </c>
      <c r="EL1754">
        <v>0.51603841781616211</v>
      </c>
      <c r="EM1754">
        <v>1.3834254741668701</v>
      </c>
      <c r="EN1754">
        <v>5.0436511039733887</v>
      </c>
      <c r="EO1754">
        <v>4.9530267715454102</v>
      </c>
      <c r="EP1754">
        <v>4.9681024551391602</v>
      </c>
      <c r="EQ1754">
        <v>4.9676785469055176</v>
      </c>
      <c r="ER1754">
        <v>4.9358882904052734</v>
      </c>
      <c r="ES1754">
        <v>1.3301318883895874</v>
      </c>
      <c r="ET1754">
        <v>0.21880242228507996</v>
      </c>
      <c r="EU1754">
        <v>0.2217489629983902</v>
      </c>
      <c r="EV1754">
        <v>0.2035631388425827</v>
      </c>
      <c r="EW1754">
        <v>0.20653736591339111</v>
      </c>
      <c r="EX1754">
        <v>0.1887853592634201</v>
      </c>
      <c r="EY1754">
        <v>74.235580444335938</v>
      </c>
      <c r="EZ1754">
        <v>73.621681213378906</v>
      </c>
      <c r="FA1754">
        <v>72.492630004882813</v>
      </c>
      <c r="FB1754">
        <v>72.372451782226562</v>
      </c>
      <c r="FC1754">
        <v>72.627967834472656</v>
      </c>
      <c r="FD1754">
        <v>71.48236083984375</v>
      </c>
      <c r="FE1754">
        <v>72.748283386230469</v>
      </c>
      <c r="FF1754">
        <v>73.505538940429687</v>
      </c>
      <c r="FG1754">
        <v>79.5548095703125</v>
      </c>
      <c r="FH1754">
        <v>84.821548461914063</v>
      </c>
      <c r="FI1754">
        <v>89.780838012695312</v>
      </c>
      <c r="FJ1754">
        <v>93.101478576660156</v>
      </c>
      <c r="FK1754">
        <v>92.048675537109375</v>
      </c>
      <c r="FL1754">
        <v>90.482650756835938</v>
      </c>
      <c r="FM1754">
        <v>90.437164306640625</v>
      </c>
      <c r="FN1754">
        <v>89.121147155761719</v>
      </c>
      <c r="FO1754">
        <v>90.117225646972656</v>
      </c>
      <c r="FP1754">
        <v>90.103927612304688</v>
      </c>
      <c r="FQ1754">
        <v>87.175064086914063</v>
      </c>
      <c r="FR1754">
        <v>83.5213623046875</v>
      </c>
      <c r="FS1754">
        <v>80.377059936523438</v>
      </c>
      <c r="FT1754">
        <v>79.496742248535156</v>
      </c>
      <c r="FU1754">
        <v>78.258270263671875</v>
      </c>
      <c r="FV1754">
        <v>75.245864868164062</v>
      </c>
      <c r="FW1754">
        <v>81</v>
      </c>
      <c r="FX1754">
        <v>5.4568342864513397E-2</v>
      </c>
      <c r="FY1754">
        <v>1</v>
      </c>
    </row>
    <row r="1755" spans="1:181" x14ac:dyDescent="0.2">
      <c r="A1755" t="s">
        <v>243</v>
      </c>
      <c r="B1755" t="s">
        <v>239</v>
      </c>
      <c r="C1755" t="s">
        <v>214</v>
      </c>
      <c r="D1755" t="s">
        <v>41</v>
      </c>
      <c r="E1755">
        <v>2016</v>
      </c>
      <c r="F1755" t="s">
        <v>222</v>
      </c>
      <c r="G1755" t="s">
        <v>246</v>
      </c>
      <c r="H1755">
        <v>94</v>
      </c>
      <c r="K1755">
        <v>19.800594329833984</v>
      </c>
      <c r="L1755">
        <v>19.506368637084961</v>
      </c>
      <c r="M1755">
        <v>19.474328994750977</v>
      </c>
      <c r="N1755">
        <v>19.670053482055664</v>
      </c>
      <c r="O1755">
        <v>20.217275619506836</v>
      </c>
      <c r="P1755">
        <v>20.858930587768555</v>
      </c>
      <c r="Q1755">
        <v>23.805849075317383</v>
      </c>
      <c r="R1755">
        <v>23.466556549072266</v>
      </c>
      <c r="S1755">
        <v>23.811847686767578</v>
      </c>
      <c r="T1755">
        <v>24.843770980834961</v>
      </c>
      <c r="U1755">
        <v>25.608806610107422</v>
      </c>
      <c r="V1755">
        <v>26.130077362060547</v>
      </c>
      <c r="W1755">
        <v>26.177104949951172</v>
      </c>
      <c r="X1755">
        <v>26.558294296264648</v>
      </c>
      <c r="Y1755">
        <v>26.625127792358398</v>
      </c>
      <c r="Z1755">
        <v>26.752719879150391</v>
      </c>
      <c r="AA1755">
        <v>26.829824447631836</v>
      </c>
      <c r="AB1755">
        <v>26.665737152099609</v>
      </c>
      <c r="AC1755">
        <v>26.085424423217773</v>
      </c>
      <c r="AD1755">
        <v>26.342395782470703</v>
      </c>
      <c r="AE1755">
        <v>25.687158584594727</v>
      </c>
      <c r="AF1755">
        <v>24.613687515258789</v>
      </c>
      <c r="AG1755">
        <v>21.8182373046875</v>
      </c>
      <c r="AH1755">
        <v>20.637788772583008</v>
      </c>
      <c r="AI1755">
        <v>-0.66428685188293457</v>
      </c>
      <c r="AJ1755">
        <v>-0.66065067052841187</v>
      </c>
      <c r="AK1755">
        <v>-0.65414994955062866</v>
      </c>
      <c r="AL1755">
        <v>-0.65752959251403809</v>
      </c>
      <c r="AM1755">
        <v>-0.66074293851852417</v>
      </c>
      <c r="AN1755">
        <v>-0.66882085800170898</v>
      </c>
      <c r="AO1755">
        <v>-0.7243424654006958</v>
      </c>
      <c r="AP1755">
        <v>-0.72387659549713135</v>
      </c>
      <c r="AQ1755">
        <v>-0.73384654521942139</v>
      </c>
      <c r="AR1755">
        <v>-0.75412321090698242</v>
      </c>
      <c r="AS1755">
        <v>-0.76734709739685059</v>
      </c>
      <c r="AT1755">
        <v>-0.77301335334777832</v>
      </c>
      <c r="AU1755">
        <v>6.7622996866703033E-2</v>
      </c>
      <c r="AV1755">
        <v>4.1214685440063477</v>
      </c>
      <c r="AW1755">
        <v>4.0620646476745605</v>
      </c>
      <c r="AX1755">
        <v>4.070061206817627</v>
      </c>
      <c r="AY1755">
        <v>4.0645794868469238</v>
      </c>
      <c r="AZ1755">
        <v>4.0441322326660156</v>
      </c>
      <c r="BA1755">
        <v>3.499896451830864E-2</v>
      </c>
      <c r="BB1755">
        <v>-0.40633299946784973</v>
      </c>
      <c r="BC1755">
        <v>-0.39410161972045898</v>
      </c>
      <c r="BD1755">
        <v>-0.36616331338882446</v>
      </c>
      <c r="BE1755">
        <v>-0.31912395358085632</v>
      </c>
      <c r="BF1755">
        <v>-0.30543506145477295</v>
      </c>
      <c r="BG1755">
        <v>-0.32614165544509888</v>
      </c>
      <c r="BH1755">
        <v>-0.32330679893493652</v>
      </c>
      <c r="BI1755">
        <v>-0.32001158595085144</v>
      </c>
      <c r="BJ1755">
        <v>-0.32246673107147217</v>
      </c>
      <c r="BK1755">
        <v>-0.32408744096755981</v>
      </c>
      <c r="BL1755">
        <v>-0.32921844720840454</v>
      </c>
      <c r="BM1755">
        <v>-0.36276301741600037</v>
      </c>
      <c r="BN1755">
        <v>-0.35742607712745667</v>
      </c>
      <c r="BO1755">
        <v>-0.36150461435317993</v>
      </c>
      <c r="BP1755">
        <v>-0.37332820892333984</v>
      </c>
      <c r="BQ1755">
        <v>-0.38349637389183044</v>
      </c>
      <c r="BR1755">
        <v>-0.39032521843910217</v>
      </c>
      <c r="BS1755">
        <v>0.46652796864509583</v>
      </c>
      <c r="BT1755">
        <v>4.4403958320617676</v>
      </c>
      <c r="BU1755">
        <v>4.3709688186645508</v>
      </c>
      <c r="BV1755">
        <v>4.3811850547790527</v>
      </c>
      <c r="BW1755">
        <v>4.3771815299987793</v>
      </c>
      <c r="BX1755">
        <v>4.3531031608581543</v>
      </c>
      <c r="BY1755">
        <v>0.42733278870582581</v>
      </c>
      <c r="BZ1755">
        <v>-0.22104932367801666</v>
      </c>
      <c r="CA1755">
        <v>-0.21151000261306763</v>
      </c>
      <c r="CB1755">
        <v>-0.19726215302944183</v>
      </c>
      <c r="CC1755">
        <v>-0.16310551762580872</v>
      </c>
      <c r="CD1755">
        <v>-0.15880057215690613</v>
      </c>
      <c r="CE1755">
        <v>-9.1943353414535522E-2</v>
      </c>
      <c r="CF1755">
        <v>-8.9663490653038025E-2</v>
      </c>
      <c r="CG1755">
        <v>-8.8588394224643707E-2</v>
      </c>
      <c r="CH1755">
        <v>-9.040321409702301E-2</v>
      </c>
      <c r="CI1755">
        <v>-9.0920880436897278E-2</v>
      </c>
      <c r="CJ1755">
        <v>-9.4010844826698303E-2</v>
      </c>
      <c r="CK1755">
        <v>-0.11233420670032501</v>
      </c>
      <c r="CL1755">
        <v>-0.10362358391284943</v>
      </c>
      <c r="CM1755">
        <v>-0.10362172871828079</v>
      </c>
      <c r="CN1755">
        <v>-0.10959075391292572</v>
      </c>
      <c r="CO1755">
        <v>-0.11764250695705414</v>
      </c>
      <c r="CP1755">
        <v>-0.12527656555175781</v>
      </c>
      <c r="CQ1755">
        <v>0.74280834197998047</v>
      </c>
      <c r="CR1755">
        <v>4.6612839698791504</v>
      </c>
      <c r="CS1755">
        <v>4.5849146842956543</v>
      </c>
      <c r="CT1755">
        <v>4.5966687202453613</v>
      </c>
      <c r="CU1755">
        <v>4.5936884880065918</v>
      </c>
      <c r="CV1755">
        <v>4.5670957565307617</v>
      </c>
      <c r="CW1755">
        <v>0.69906198978424072</v>
      </c>
      <c r="CX1755">
        <v>-9.2722401022911072E-2</v>
      </c>
      <c r="CY1755">
        <v>-8.5047617554664612E-2</v>
      </c>
      <c r="CZ1755">
        <v>-8.0281719565391541E-2</v>
      </c>
      <c r="DA1755">
        <v>-5.5047634989023209E-2</v>
      </c>
      <c r="DB1755">
        <v>-5.7241968810558319E-2</v>
      </c>
      <c r="DC1755">
        <v>0.14225496351718903</v>
      </c>
      <c r="DD1755">
        <v>0.14397983253002167</v>
      </c>
      <c r="DE1755">
        <v>0.14283481240272522</v>
      </c>
      <c r="DF1755">
        <v>0.14166028797626495</v>
      </c>
      <c r="DG1755">
        <v>0.14224569499492645</v>
      </c>
      <c r="DH1755">
        <v>0.14119675755500793</v>
      </c>
      <c r="DI1755">
        <v>0.13809461891651154</v>
      </c>
      <c r="DJ1755">
        <v>0.15017892420291901</v>
      </c>
      <c r="DK1755">
        <v>0.15426115691661835</v>
      </c>
      <c r="DL1755">
        <v>0.1541467010974884</v>
      </c>
      <c r="DM1755">
        <v>0.14821134507656097</v>
      </c>
      <c r="DN1755">
        <v>0.13977208733558655</v>
      </c>
      <c r="DO1755">
        <v>1.0190887451171875</v>
      </c>
      <c r="DP1755">
        <v>4.8821721076965332</v>
      </c>
      <c r="DQ1755">
        <v>4.7988605499267578</v>
      </c>
      <c r="DR1755">
        <v>4.8121523857116699</v>
      </c>
      <c r="DS1755">
        <v>4.8101954460144043</v>
      </c>
      <c r="DT1755">
        <v>4.7810883522033691</v>
      </c>
      <c r="DU1755">
        <v>0.97079122066497803</v>
      </c>
      <c r="DV1755">
        <v>3.5604514181613922E-2</v>
      </c>
      <c r="DW1755">
        <v>4.1414774954319E-2</v>
      </c>
      <c r="DX1755">
        <v>3.6698713898658752E-2</v>
      </c>
      <c r="DY1755">
        <v>5.3010251373052597E-2</v>
      </c>
      <c r="DZ1755">
        <v>4.431663453578949E-2</v>
      </c>
      <c r="EA1755">
        <v>0.48040011525154114</v>
      </c>
      <c r="EB1755">
        <v>0.48132365942001343</v>
      </c>
      <c r="EC1755">
        <v>0.47697314620018005</v>
      </c>
      <c r="ED1755">
        <v>0.47672313451766968</v>
      </c>
      <c r="EE1755">
        <v>0.478901207447052</v>
      </c>
      <c r="EF1755">
        <v>0.48079919815063477</v>
      </c>
      <c r="EG1755">
        <v>0.49967405200004578</v>
      </c>
      <c r="EH1755">
        <v>0.51662939786911011</v>
      </c>
      <c r="EI1755">
        <v>0.526603102684021</v>
      </c>
      <c r="EJ1755">
        <v>0.53494173288345337</v>
      </c>
      <c r="EK1755">
        <v>0.5320621132850647</v>
      </c>
      <c r="EL1755">
        <v>0.5224602222442627</v>
      </c>
      <c r="EM1755">
        <v>1.4179936647415161</v>
      </c>
      <c r="EN1755">
        <v>5.2010993957519531</v>
      </c>
      <c r="EO1755">
        <v>5.107764720916748</v>
      </c>
      <c r="EP1755">
        <v>5.1232762336730957</v>
      </c>
      <c r="EQ1755">
        <v>5.1227974891662598</v>
      </c>
      <c r="ER1755">
        <v>5.0900592803955078</v>
      </c>
      <c r="ES1755">
        <v>1.3631249666213989</v>
      </c>
      <c r="ET1755">
        <v>0.22088819742202759</v>
      </c>
      <c r="EU1755">
        <v>0.22400638461112976</v>
      </c>
      <c r="EV1755">
        <v>0.20559988915920258</v>
      </c>
      <c r="EW1755">
        <v>0.20902867615222931</v>
      </c>
      <c r="EX1755">
        <v>0.19095112383365631</v>
      </c>
      <c r="EY1755">
        <v>74.235580444335938</v>
      </c>
      <c r="EZ1755">
        <v>73.621681213378906</v>
      </c>
      <c r="FA1755">
        <v>72.492630004882813</v>
      </c>
      <c r="FB1755">
        <v>72.372451782226562</v>
      </c>
      <c r="FC1755">
        <v>72.627967834472656</v>
      </c>
      <c r="FD1755">
        <v>71.48236083984375</v>
      </c>
      <c r="FE1755">
        <v>72.748283386230469</v>
      </c>
      <c r="FF1755">
        <v>73.505538940429687</v>
      </c>
      <c r="FG1755">
        <v>79.5548095703125</v>
      </c>
      <c r="FH1755">
        <v>84.821548461914063</v>
      </c>
      <c r="FI1755">
        <v>89.780838012695312</v>
      </c>
      <c r="FJ1755">
        <v>93.101478576660156</v>
      </c>
      <c r="FK1755">
        <v>92.048675537109375</v>
      </c>
      <c r="FL1755">
        <v>90.482650756835938</v>
      </c>
      <c r="FM1755">
        <v>90.437156677246094</v>
      </c>
      <c r="FN1755">
        <v>89.121147155761719</v>
      </c>
      <c r="FO1755">
        <v>90.117225646972656</v>
      </c>
      <c r="FP1755">
        <v>90.103927612304688</v>
      </c>
      <c r="FQ1755">
        <v>87.175064086914063</v>
      </c>
      <c r="FR1755">
        <v>83.5213623046875</v>
      </c>
      <c r="FS1755">
        <v>80.377059936523438</v>
      </c>
      <c r="FT1755">
        <v>79.496742248535156</v>
      </c>
      <c r="FU1755">
        <v>78.258270263671875</v>
      </c>
      <c r="FV1755">
        <v>75.245864868164062</v>
      </c>
      <c r="FW1755">
        <v>81</v>
      </c>
      <c r="FX1755">
        <v>5.4568342864513397E-2</v>
      </c>
      <c r="FY1755">
        <v>1</v>
      </c>
    </row>
    <row r="1756" spans="1:181" x14ac:dyDescent="0.2">
      <c r="A1756" t="s">
        <v>243</v>
      </c>
      <c r="B1756" t="s">
        <v>239</v>
      </c>
      <c r="C1756" t="s">
        <v>214</v>
      </c>
      <c r="D1756" t="s">
        <v>41</v>
      </c>
      <c r="E1756">
        <v>2017</v>
      </c>
      <c r="F1756" t="s">
        <v>222</v>
      </c>
      <c r="G1756" t="s">
        <v>246</v>
      </c>
      <c r="H1756">
        <v>94</v>
      </c>
      <c r="K1756">
        <v>19.800594329833984</v>
      </c>
      <c r="L1756">
        <v>19.506368637084961</v>
      </c>
      <c r="M1756">
        <v>19.474328994750977</v>
      </c>
      <c r="N1756">
        <v>19.670053482055664</v>
      </c>
      <c r="O1756">
        <v>20.217275619506836</v>
      </c>
      <c r="P1756">
        <v>20.858930587768555</v>
      </c>
      <c r="Q1756">
        <v>23.805849075317383</v>
      </c>
      <c r="R1756">
        <v>23.466556549072266</v>
      </c>
      <c r="S1756">
        <v>23.811847686767578</v>
      </c>
      <c r="T1756">
        <v>24.843770980834961</v>
      </c>
      <c r="U1756">
        <v>25.608806610107422</v>
      </c>
      <c r="V1756">
        <v>26.130077362060547</v>
      </c>
      <c r="W1756">
        <v>26.177104949951172</v>
      </c>
      <c r="X1756">
        <v>26.558294296264648</v>
      </c>
      <c r="Y1756">
        <v>26.625127792358398</v>
      </c>
      <c r="Z1756">
        <v>26.752719879150391</v>
      </c>
      <c r="AA1756">
        <v>26.829824447631836</v>
      </c>
      <c r="AB1756">
        <v>26.665737152099609</v>
      </c>
      <c r="AC1756">
        <v>26.085424423217773</v>
      </c>
      <c r="AD1756">
        <v>26.342395782470703</v>
      </c>
      <c r="AE1756">
        <v>25.687158584594727</v>
      </c>
      <c r="AF1756">
        <v>24.613687515258789</v>
      </c>
      <c r="AG1756">
        <v>21.8182373046875</v>
      </c>
      <c r="AH1756">
        <v>20.637788772583008</v>
      </c>
      <c r="AI1756">
        <v>-0.66428685188293457</v>
      </c>
      <c r="AJ1756">
        <v>-0.66065067052841187</v>
      </c>
      <c r="AK1756">
        <v>-0.65414994955062866</v>
      </c>
      <c r="AL1756">
        <v>-0.65752959251403809</v>
      </c>
      <c r="AM1756">
        <v>-0.66074293851852417</v>
      </c>
      <c r="AN1756">
        <v>-0.66882085800170898</v>
      </c>
      <c r="AO1756">
        <v>-0.7243424654006958</v>
      </c>
      <c r="AP1756">
        <v>-0.72387659549713135</v>
      </c>
      <c r="AQ1756">
        <v>-0.73384654521942139</v>
      </c>
      <c r="AR1756">
        <v>-0.75412321090698242</v>
      </c>
      <c r="AS1756">
        <v>-0.76734709739685059</v>
      </c>
      <c r="AT1756">
        <v>-0.77301335334777832</v>
      </c>
      <c r="AU1756">
        <v>6.7622996866703033E-2</v>
      </c>
      <c r="AV1756">
        <v>4.1214685440063477</v>
      </c>
      <c r="AW1756">
        <v>4.0620646476745605</v>
      </c>
      <c r="AX1756">
        <v>4.070061206817627</v>
      </c>
      <c r="AY1756">
        <v>4.0645794868469238</v>
      </c>
      <c r="AZ1756">
        <v>4.0441322326660156</v>
      </c>
      <c r="BA1756">
        <v>3.499896451830864E-2</v>
      </c>
      <c r="BB1756">
        <v>-0.40633299946784973</v>
      </c>
      <c r="BC1756">
        <v>-0.39410161972045898</v>
      </c>
      <c r="BD1756">
        <v>-0.36616331338882446</v>
      </c>
      <c r="BE1756">
        <v>-0.31912395358085632</v>
      </c>
      <c r="BF1756">
        <v>-0.30543506145477295</v>
      </c>
      <c r="BG1756">
        <v>-0.32614165544509888</v>
      </c>
      <c r="BH1756">
        <v>-0.32330679893493652</v>
      </c>
      <c r="BI1756">
        <v>-0.32001158595085144</v>
      </c>
      <c r="BJ1756">
        <v>-0.32246673107147217</v>
      </c>
      <c r="BK1756">
        <v>-0.32408744096755981</v>
      </c>
      <c r="BL1756">
        <v>-0.32921844720840454</v>
      </c>
      <c r="BM1756">
        <v>-0.36276301741600037</v>
      </c>
      <c r="BN1756">
        <v>-0.35742607712745667</v>
      </c>
      <c r="BO1756">
        <v>-0.36150461435317993</v>
      </c>
      <c r="BP1756">
        <v>-0.37332820892333984</v>
      </c>
      <c r="BQ1756">
        <v>-0.38349637389183044</v>
      </c>
      <c r="BR1756">
        <v>-0.39032521843910217</v>
      </c>
      <c r="BS1756">
        <v>0.46652796864509583</v>
      </c>
      <c r="BT1756">
        <v>4.4403958320617676</v>
      </c>
      <c r="BU1756">
        <v>4.3709688186645508</v>
      </c>
      <c r="BV1756">
        <v>4.3811850547790527</v>
      </c>
      <c r="BW1756">
        <v>4.3771815299987793</v>
      </c>
      <c r="BX1756">
        <v>4.3531031608581543</v>
      </c>
      <c r="BY1756">
        <v>0.42733278870582581</v>
      </c>
      <c r="BZ1756">
        <v>-0.22104932367801666</v>
      </c>
      <c r="CA1756">
        <v>-0.21151000261306763</v>
      </c>
      <c r="CB1756">
        <v>-0.19726215302944183</v>
      </c>
      <c r="CC1756">
        <v>-0.16310551762580872</v>
      </c>
      <c r="CD1756">
        <v>-0.15880057215690613</v>
      </c>
      <c r="CE1756">
        <v>-9.1943353414535522E-2</v>
      </c>
      <c r="CF1756">
        <v>-8.9663490653038025E-2</v>
      </c>
      <c r="CG1756">
        <v>-8.8588394224643707E-2</v>
      </c>
      <c r="CH1756">
        <v>-9.040321409702301E-2</v>
      </c>
      <c r="CI1756">
        <v>-9.0920880436897278E-2</v>
      </c>
      <c r="CJ1756">
        <v>-9.4010844826698303E-2</v>
      </c>
      <c r="CK1756">
        <v>-0.11233420670032501</v>
      </c>
      <c r="CL1756">
        <v>-0.10362358391284943</v>
      </c>
      <c r="CM1756">
        <v>-0.10362172871828079</v>
      </c>
      <c r="CN1756">
        <v>-0.10959075391292572</v>
      </c>
      <c r="CO1756">
        <v>-0.11764250695705414</v>
      </c>
      <c r="CP1756">
        <v>-0.12527656555175781</v>
      </c>
      <c r="CQ1756">
        <v>0.74280834197998047</v>
      </c>
      <c r="CR1756">
        <v>4.6612839698791504</v>
      </c>
      <c r="CS1756">
        <v>4.5849146842956543</v>
      </c>
      <c r="CT1756">
        <v>4.5966687202453613</v>
      </c>
      <c r="CU1756">
        <v>4.5936884880065918</v>
      </c>
      <c r="CV1756">
        <v>4.5670957565307617</v>
      </c>
      <c r="CW1756">
        <v>0.69906198978424072</v>
      </c>
      <c r="CX1756">
        <v>-9.2722401022911072E-2</v>
      </c>
      <c r="CY1756">
        <v>-8.5047617554664612E-2</v>
      </c>
      <c r="CZ1756">
        <v>-8.0281719565391541E-2</v>
      </c>
      <c r="DA1756">
        <v>-5.5047634989023209E-2</v>
      </c>
      <c r="DB1756">
        <v>-5.7241968810558319E-2</v>
      </c>
      <c r="DC1756">
        <v>0.14225496351718903</v>
      </c>
      <c r="DD1756">
        <v>0.14397983253002167</v>
      </c>
      <c r="DE1756">
        <v>0.14283481240272522</v>
      </c>
      <c r="DF1756">
        <v>0.14166028797626495</v>
      </c>
      <c r="DG1756">
        <v>0.14224569499492645</v>
      </c>
      <c r="DH1756">
        <v>0.14119675755500793</v>
      </c>
      <c r="DI1756">
        <v>0.13809461891651154</v>
      </c>
      <c r="DJ1756">
        <v>0.15017892420291901</v>
      </c>
      <c r="DK1756">
        <v>0.15426115691661835</v>
      </c>
      <c r="DL1756">
        <v>0.1541467010974884</v>
      </c>
      <c r="DM1756">
        <v>0.14821134507656097</v>
      </c>
      <c r="DN1756">
        <v>0.13977208733558655</v>
      </c>
      <c r="DO1756">
        <v>1.0190887451171875</v>
      </c>
      <c r="DP1756">
        <v>4.8821721076965332</v>
      </c>
      <c r="DQ1756">
        <v>4.7988605499267578</v>
      </c>
      <c r="DR1756">
        <v>4.8121523857116699</v>
      </c>
      <c r="DS1756">
        <v>4.8101954460144043</v>
      </c>
      <c r="DT1756">
        <v>4.7810883522033691</v>
      </c>
      <c r="DU1756">
        <v>0.97079122066497803</v>
      </c>
      <c r="DV1756">
        <v>3.5604514181613922E-2</v>
      </c>
      <c r="DW1756">
        <v>4.1414774954319E-2</v>
      </c>
      <c r="DX1756">
        <v>3.6698713898658752E-2</v>
      </c>
      <c r="DY1756">
        <v>5.3010251373052597E-2</v>
      </c>
      <c r="DZ1756">
        <v>4.431663453578949E-2</v>
      </c>
      <c r="EA1756">
        <v>0.48040011525154114</v>
      </c>
      <c r="EB1756">
        <v>0.48132365942001343</v>
      </c>
      <c r="EC1756">
        <v>0.47697314620018005</v>
      </c>
      <c r="ED1756">
        <v>0.47672313451766968</v>
      </c>
      <c r="EE1756">
        <v>0.478901207447052</v>
      </c>
      <c r="EF1756">
        <v>0.48079919815063477</v>
      </c>
      <c r="EG1756">
        <v>0.49967405200004578</v>
      </c>
      <c r="EH1756">
        <v>0.51662939786911011</v>
      </c>
      <c r="EI1756">
        <v>0.526603102684021</v>
      </c>
      <c r="EJ1756">
        <v>0.53494173288345337</v>
      </c>
      <c r="EK1756">
        <v>0.5320621132850647</v>
      </c>
      <c r="EL1756">
        <v>0.5224602222442627</v>
      </c>
      <c r="EM1756">
        <v>1.4179936647415161</v>
      </c>
      <c r="EN1756">
        <v>5.2010993957519531</v>
      </c>
      <c r="EO1756">
        <v>5.107764720916748</v>
      </c>
      <c r="EP1756">
        <v>5.1232762336730957</v>
      </c>
      <c r="EQ1756">
        <v>5.1227974891662598</v>
      </c>
      <c r="ER1756">
        <v>5.0900592803955078</v>
      </c>
      <c r="ES1756">
        <v>1.3631249666213989</v>
      </c>
      <c r="ET1756">
        <v>0.22088819742202759</v>
      </c>
      <c r="EU1756">
        <v>0.22400638461112976</v>
      </c>
      <c r="EV1756">
        <v>0.20559988915920258</v>
      </c>
      <c r="EW1756">
        <v>0.20902867615222931</v>
      </c>
      <c r="EX1756">
        <v>0.19095112383365631</v>
      </c>
      <c r="EY1756">
        <v>74.235580444335938</v>
      </c>
      <c r="EZ1756">
        <v>73.621681213378906</v>
      </c>
      <c r="FA1756">
        <v>72.492630004882813</v>
      </c>
      <c r="FB1756">
        <v>72.372451782226562</v>
      </c>
      <c r="FC1756">
        <v>72.627967834472656</v>
      </c>
      <c r="FD1756">
        <v>71.48236083984375</v>
      </c>
      <c r="FE1756">
        <v>72.748283386230469</v>
      </c>
      <c r="FF1756">
        <v>73.505538940429687</v>
      </c>
      <c r="FG1756">
        <v>79.5548095703125</v>
      </c>
      <c r="FH1756">
        <v>84.821548461914063</v>
      </c>
      <c r="FI1756">
        <v>89.780838012695312</v>
      </c>
      <c r="FJ1756">
        <v>93.101478576660156</v>
      </c>
      <c r="FK1756">
        <v>92.048675537109375</v>
      </c>
      <c r="FL1756">
        <v>90.482650756835938</v>
      </c>
      <c r="FM1756">
        <v>90.437156677246094</v>
      </c>
      <c r="FN1756">
        <v>89.121147155761719</v>
      </c>
      <c r="FO1756">
        <v>90.117225646972656</v>
      </c>
      <c r="FP1756">
        <v>90.103927612304688</v>
      </c>
      <c r="FQ1756">
        <v>87.175064086914063</v>
      </c>
      <c r="FR1756">
        <v>83.5213623046875</v>
      </c>
      <c r="FS1756">
        <v>80.377059936523438</v>
      </c>
      <c r="FT1756">
        <v>79.496742248535156</v>
      </c>
      <c r="FU1756">
        <v>78.258270263671875</v>
      </c>
      <c r="FV1756">
        <v>75.245864868164062</v>
      </c>
      <c r="FW1756">
        <v>81</v>
      </c>
      <c r="FX1756">
        <v>5.4568342864513397E-2</v>
      </c>
      <c r="FY1756">
        <v>1</v>
      </c>
    </row>
    <row r="1757" spans="1:181" x14ac:dyDescent="0.2">
      <c r="A1757" t="s">
        <v>243</v>
      </c>
      <c r="B1757" t="s">
        <v>239</v>
      </c>
      <c r="C1757" t="s">
        <v>214</v>
      </c>
      <c r="D1757" t="s">
        <v>41</v>
      </c>
      <c r="E1757">
        <v>2018</v>
      </c>
      <c r="F1757" t="s">
        <v>222</v>
      </c>
      <c r="G1757" t="s">
        <v>246</v>
      </c>
      <c r="H1757">
        <v>94</v>
      </c>
      <c r="K1757">
        <v>19.800594329833984</v>
      </c>
      <c r="L1757">
        <v>19.506368637084961</v>
      </c>
      <c r="M1757">
        <v>19.474328994750977</v>
      </c>
      <c r="N1757">
        <v>19.670053482055664</v>
      </c>
      <c r="O1757">
        <v>20.217275619506836</v>
      </c>
      <c r="P1757">
        <v>20.858930587768555</v>
      </c>
      <c r="Q1757">
        <v>23.805849075317383</v>
      </c>
      <c r="R1757">
        <v>23.466556549072266</v>
      </c>
      <c r="S1757">
        <v>23.811847686767578</v>
      </c>
      <c r="T1757">
        <v>24.843770980834961</v>
      </c>
      <c r="U1757">
        <v>25.608806610107422</v>
      </c>
      <c r="V1757">
        <v>26.130077362060547</v>
      </c>
      <c r="W1757">
        <v>26.177104949951172</v>
      </c>
      <c r="X1757">
        <v>26.558294296264648</v>
      </c>
      <c r="Y1757">
        <v>26.625127792358398</v>
      </c>
      <c r="Z1757">
        <v>26.752719879150391</v>
      </c>
      <c r="AA1757">
        <v>26.829824447631836</v>
      </c>
      <c r="AB1757">
        <v>26.665737152099609</v>
      </c>
      <c r="AC1757">
        <v>26.085424423217773</v>
      </c>
      <c r="AD1757">
        <v>26.342395782470703</v>
      </c>
      <c r="AE1757">
        <v>25.687158584594727</v>
      </c>
      <c r="AF1757">
        <v>24.613687515258789</v>
      </c>
      <c r="AG1757">
        <v>21.8182373046875</v>
      </c>
      <c r="AH1757">
        <v>20.637788772583008</v>
      </c>
      <c r="AI1757">
        <v>-0.66428685188293457</v>
      </c>
      <c r="AJ1757">
        <v>-0.66065067052841187</v>
      </c>
      <c r="AK1757">
        <v>-0.65414994955062866</v>
      </c>
      <c r="AL1757">
        <v>-0.65752959251403809</v>
      </c>
      <c r="AM1757">
        <v>-0.66074293851852417</v>
      </c>
      <c r="AN1757">
        <v>-0.66882085800170898</v>
      </c>
      <c r="AO1757">
        <v>-0.7243424654006958</v>
      </c>
      <c r="AP1757">
        <v>-0.72387659549713135</v>
      </c>
      <c r="AQ1757">
        <v>-0.73384654521942139</v>
      </c>
      <c r="AR1757">
        <v>-0.75412321090698242</v>
      </c>
      <c r="AS1757">
        <v>-0.76734709739685059</v>
      </c>
      <c r="AT1757">
        <v>-0.77301335334777832</v>
      </c>
      <c r="AU1757">
        <v>6.7622996866703033E-2</v>
      </c>
      <c r="AV1757">
        <v>4.1214685440063477</v>
      </c>
      <c r="AW1757">
        <v>4.0620646476745605</v>
      </c>
      <c r="AX1757">
        <v>4.070061206817627</v>
      </c>
      <c r="AY1757">
        <v>4.0645794868469238</v>
      </c>
      <c r="AZ1757">
        <v>4.0441322326660156</v>
      </c>
      <c r="BA1757">
        <v>3.499896451830864E-2</v>
      </c>
      <c r="BB1757">
        <v>-0.40633299946784973</v>
      </c>
      <c r="BC1757">
        <v>-0.39410161972045898</v>
      </c>
      <c r="BD1757">
        <v>-0.36616331338882446</v>
      </c>
      <c r="BE1757">
        <v>-0.31912395358085632</v>
      </c>
      <c r="BF1757">
        <v>-0.30543506145477295</v>
      </c>
      <c r="BG1757">
        <v>-0.32614165544509888</v>
      </c>
      <c r="BH1757">
        <v>-0.32330679893493652</v>
      </c>
      <c r="BI1757">
        <v>-0.32001158595085144</v>
      </c>
      <c r="BJ1757">
        <v>-0.32246673107147217</v>
      </c>
      <c r="BK1757">
        <v>-0.32408744096755981</v>
      </c>
      <c r="BL1757">
        <v>-0.32921844720840454</v>
      </c>
      <c r="BM1757">
        <v>-0.36276301741600037</v>
      </c>
      <c r="BN1757">
        <v>-0.35742607712745667</v>
      </c>
      <c r="BO1757">
        <v>-0.36150461435317993</v>
      </c>
      <c r="BP1757">
        <v>-0.37332820892333984</v>
      </c>
      <c r="BQ1757">
        <v>-0.38349637389183044</v>
      </c>
      <c r="BR1757">
        <v>-0.39032521843910217</v>
      </c>
      <c r="BS1757">
        <v>0.46652796864509583</v>
      </c>
      <c r="BT1757">
        <v>4.4403958320617676</v>
      </c>
      <c r="BU1757">
        <v>4.3709688186645508</v>
      </c>
      <c r="BV1757">
        <v>4.3811850547790527</v>
      </c>
      <c r="BW1757">
        <v>4.3771815299987793</v>
      </c>
      <c r="BX1757">
        <v>4.3531031608581543</v>
      </c>
      <c r="BY1757">
        <v>0.42733278870582581</v>
      </c>
      <c r="BZ1757">
        <v>-0.22104932367801666</v>
      </c>
      <c r="CA1757">
        <v>-0.21151000261306763</v>
      </c>
      <c r="CB1757">
        <v>-0.19726215302944183</v>
      </c>
      <c r="CC1757">
        <v>-0.16310551762580872</v>
      </c>
      <c r="CD1757">
        <v>-0.15880057215690613</v>
      </c>
      <c r="CE1757">
        <v>-9.1943353414535522E-2</v>
      </c>
      <c r="CF1757">
        <v>-8.9663490653038025E-2</v>
      </c>
      <c r="CG1757">
        <v>-8.8588394224643707E-2</v>
      </c>
      <c r="CH1757">
        <v>-9.040321409702301E-2</v>
      </c>
      <c r="CI1757">
        <v>-9.0920880436897278E-2</v>
      </c>
      <c r="CJ1757">
        <v>-9.4010844826698303E-2</v>
      </c>
      <c r="CK1757">
        <v>-0.11233420670032501</v>
      </c>
      <c r="CL1757">
        <v>-0.10362358391284943</v>
      </c>
      <c r="CM1757">
        <v>-0.10362172871828079</v>
      </c>
      <c r="CN1757">
        <v>-0.10959075391292572</v>
      </c>
      <c r="CO1757">
        <v>-0.11764250695705414</v>
      </c>
      <c r="CP1757">
        <v>-0.12527656555175781</v>
      </c>
      <c r="CQ1757">
        <v>0.74280834197998047</v>
      </c>
      <c r="CR1757">
        <v>4.6612839698791504</v>
      </c>
      <c r="CS1757">
        <v>4.5849146842956543</v>
      </c>
      <c r="CT1757">
        <v>4.5966687202453613</v>
      </c>
      <c r="CU1757">
        <v>4.5936884880065918</v>
      </c>
      <c r="CV1757">
        <v>4.5670957565307617</v>
      </c>
      <c r="CW1757">
        <v>0.69906198978424072</v>
      </c>
      <c r="CX1757">
        <v>-9.2722401022911072E-2</v>
      </c>
      <c r="CY1757">
        <v>-8.5047617554664612E-2</v>
      </c>
      <c r="CZ1757">
        <v>-8.0281719565391541E-2</v>
      </c>
      <c r="DA1757">
        <v>-5.5047634989023209E-2</v>
      </c>
      <c r="DB1757">
        <v>-5.7241968810558319E-2</v>
      </c>
      <c r="DC1757">
        <v>0.14225496351718903</v>
      </c>
      <c r="DD1757">
        <v>0.14397983253002167</v>
      </c>
      <c r="DE1757">
        <v>0.14283481240272522</v>
      </c>
      <c r="DF1757">
        <v>0.14166028797626495</v>
      </c>
      <c r="DG1757">
        <v>0.14224569499492645</v>
      </c>
      <c r="DH1757">
        <v>0.14119675755500793</v>
      </c>
      <c r="DI1757">
        <v>0.13809461891651154</v>
      </c>
      <c r="DJ1757">
        <v>0.15017892420291901</v>
      </c>
      <c r="DK1757">
        <v>0.15426115691661835</v>
      </c>
      <c r="DL1757">
        <v>0.1541467010974884</v>
      </c>
      <c r="DM1757">
        <v>0.14821134507656097</v>
      </c>
      <c r="DN1757">
        <v>0.13977208733558655</v>
      </c>
      <c r="DO1757">
        <v>1.0190887451171875</v>
      </c>
      <c r="DP1757">
        <v>4.8821721076965332</v>
      </c>
      <c r="DQ1757">
        <v>4.7988605499267578</v>
      </c>
      <c r="DR1757">
        <v>4.8121523857116699</v>
      </c>
      <c r="DS1757">
        <v>4.8101954460144043</v>
      </c>
      <c r="DT1757">
        <v>4.7810883522033691</v>
      </c>
      <c r="DU1757">
        <v>0.97079122066497803</v>
      </c>
      <c r="DV1757">
        <v>3.5604514181613922E-2</v>
      </c>
      <c r="DW1757">
        <v>4.1414774954319E-2</v>
      </c>
      <c r="DX1757">
        <v>3.6698713898658752E-2</v>
      </c>
      <c r="DY1757">
        <v>5.3010251373052597E-2</v>
      </c>
      <c r="DZ1757">
        <v>4.431663453578949E-2</v>
      </c>
      <c r="EA1757">
        <v>0.48040011525154114</v>
      </c>
      <c r="EB1757">
        <v>0.48132365942001343</v>
      </c>
      <c r="EC1757">
        <v>0.47697314620018005</v>
      </c>
      <c r="ED1757">
        <v>0.47672313451766968</v>
      </c>
      <c r="EE1757">
        <v>0.478901207447052</v>
      </c>
      <c r="EF1757">
        <v>0.48079919815063477</v>
      </c>
      <c r="EG1757">
        <v>0.49967405200004578</v>
      </c>
      <c r="EH1757">
        <v>0.51662939786911011</v>
      </c>
      <c r="EI1757">
        <v>0.526603102684021</v>
      </c>
      <c r="EJ1757">
        <v>0.53494173288345337</v>
      </c>
      <c r="EK1757">
        <v>0.5320621132850647</v>
      </c>
      <c r="EL1757">
        <v>0.5224602222442627</v>
      </c>
      <c r="EM1757">
        <v>1.4179936647415161</v>
      </c>
      <c r="EN1757">
        <v>5.2010993957519531</v>
      </c>
      <c r="EO1757">
        <v>5.107764720916748</v>
      </c>
      <c r="EP1757">
        <v>5.1232762336730957</v>
      </c>
      <c r="EQ1757">
        <v>5.1227974891662598</v>
      </c>
      <c r="ER1757">
        <v>5.0900592803955078</v>
      </c>
      <c r="ES1757">
        <v>1.3631249666213989</v>
      </c>
      <c r="ET1757">
        <v>0.22088819742202759</v>
      </c>
      <c r="EU1757">
        <v>0.22400638461112976</v>
      </c>
      <c r="EV1757">
        <v>0.20559988915920258</v>
      </c>
      <c r="EW1757">
        <v>0.20902867615222931</v>
      </c>
      <c r="EX1757">
        <v>0.19095112383365631</v>
      </c>
      <c r="EY1757">
        <v>74.235580444335938</v>
      </c>
      <c r="EZ1757">
        <v>73.621681213378906</v>
      </c>
      <c r="FA1757">
        <v>72.492630004882813</v>
      </c>
      <c r="FB1757">
        <v>72.372451782226562</v>
      </c>
      <c r="FC1757">
        <v>72.627967834472656</v>
      </c>
      <c r="FD1757">
        <v>71.48236083984375</v>
      </c>
      <c r="FE1757">
        <v>72.748283386230469</v>
      </c>
      <c r="FF1757">
        <v>73.505538940429687</v>
      </c>
      <c r="FG1757">
        <v>79.5548095703125</v>
      </c>
      <c r="FH1757">
        <v>84.821548461914063</v>
      </c>
      <c r="FI1757">
        <v>89.780838012695312</v>
      </c>
      <c r="FJ1757">
        <v>93.101478576660156</v>
      </c>
      <c r="FK1757">
        <v>92.048675537109375</v>
      </c>
      <c r="FL1757">
        <v>90.482650756835938</v>
      </c>
      <c r="FM1757">
        <v>90.437156677246094</v>
      </c>
      <c r="FN1757">
        <v>89.121147155761719</v>
      </c>
      <c r="FO1757">
        <v>90.117225646972656</v>
      </c>
      <c r="FP1757">
        <v>90.103927612304688</v>
      </c>
      <c r="FQ1757">
        <v>87.175064086914063</v>
      </c>
      <c r="FR1757">
        <v>83.5213623046875</v>
      </c>
      <c r="FS1757">
        <v>80.377059936523438</v>
      </c>
      <c r="FT1757">
        <v>79.496742248535156</v>
      </c>
      <c r="FU1757">
        <v>78.258270263671875</v>
      </c>
      <c r="FV1757">
        <v>75.245864868164062</v>
      </c>
      <c r="FW1757">
        <v>81</v>
      </c>
      <c r="FX1757">
        <v>5.4568342864513397E-2</v>
      </c>
      <c r="FY1757">
        <v>1</v>
      </c>
    </row>
    <row r="1758" spans="1:181" x14ac:dyDescent="0.2">
      <c r="A1758" t="s">
        <v>243</v>
      </c>
      <c r="B1758" t="s">
        <v>239</v>
      </c>
      <c r="C1758" t="s">
        <v>214</v>
      </c>
      <c r="D1758" t="s">
        <v>41</v>
      </c>
      <c r="E1758">
        <v>2019</v>
      </c>
      <c r="F1758" t="s">
        <v>222</v>
      </c>
      <c r="G1758" t="s">
        <v>246</v>
      </c>
      <c r="H1758">
        <v>94</v>
      </c>
      <c r="K1758">
        <v>19.800594329833984</v>
      </c>
      <c r="L1758">
        <v>19.506368637084961</v>
      </c>
      <c r="M1758">
        <v>19.474328994750977</v>
      </c>
      <c r="N1758">
        <v>19.670053482055664</v>
      </c>
      <c r="O1758">
        <v>20.217275619506836</v>
      </c>
      <c r="P1758">
        <v>20.858930587768555</v>
      </c>
      <c r="Q1758">
        <v>23.805849075317383</v>
      </c>
      <c r="R1758">
        <v>23.466556549072266</v>
      </c>
      <c r="S1758">
        <v>23.811847686767578</v>
      </c>
      <c r="T1758">
        <v>24.843770980834961</v>
      </c>
      <c r="U1758">
        <v>25.608806610107422</v>
      </c>
      <c r="V1758">
        <v>26.130077362060547</v>
      </c>
      <c r="W1758">
        <v>26.177104949951172</v>
      </c>
      <c r="X1758">
        <v>26.558294296264648</v>
      </c>
      <c r="Y1758">
        <v>26.625127792358398</v>
      </c>
      <c r="Z1758">
        <v>26.752719879150391</v>
      </c>
      <c r="AA1758">
        <v>26.829824447631836</v>
      </c>
      <c r="AB1758">
        <v>26.665737152099609</v>
      </c>
      <c r="AC1758">
        <v>26.085424423217773</v>
      </c>
      <c r="AD1758">
        <v>26.342395782470703</v>
      </c>
      <c r="AE1758">
        <v>25.687158584594727</v>
      </c>
      <c r="AF1758">
        <v>24.613687515258789</v>
      </c>
      <c r="AG1758">
        <v>21.8182373046875</v>
      </c>
      <c r="AH1758">
        <v>20.637788772583008</v>
      </c>
      <c r="AI1758">
        <v>-0.66428685188293457</v>
      </c>
      <c r="AJ1758">
        <v>-0.66065067052841187</v>
      </c>
      <c r="AK1758">
        <v>-0.65414994955062866</v>
      </c>
      <c r="AL1758">
        <v>-0.65752959251403809</v>
      </c>
      <c r="AM1758">
        <v>-0.66074293851852417</v>
      </c>
      <c r="AN1758">
        <v>-0.66882085800170898</v>
      </c>
      <c r="AO1758">
        <v>-0.7243424654006958</v>
      </c>
      <c r="AP1758">
        <v>-0.72387659549713135</v>
      </c>
      <c r="AQ1758">
        <v>-0.73384654521942139</v>
      </c>
      <c r="AR1758">
        <v>-0.75412321090698242</v>
      </c>
      <c r="AS1758">
        <v>-0.76734709739685059</v>
      </c>
      <c r="AT1758">
        <v>-0.77301335334777832</v>
      </c>
      <c r="AU1758">
        <v>6.7622996866703033E-2</v>
      </c>
      <c r="AV1758">
        <v>4.1214685440063477</v>
      </c>
      <c r="AW1758">
        <v>4.0620646476745605</v>
      </c>
      <c r="AX1758">
        <v>4.070061206817627</v>
      </c>
      <c r="AY1758">
        <v>4.0645794868469238</v>
      </c>
      <c r="AZ1758">
        <v>4.0441322326660156</v>
      </c>
      <c r="BA1758">
        <v>3.499896451830864E-2</v>
      </c>
      <c r="BB1758">
        <v>-0.40633299946784973</v>
      </c>
      <c r="BC1758">
        <v>-0.39410161972045898</v>
      </c>
      <c r="BD1758">
        <v>-0.36616331338882446</v>
      </c>
      <c r="BE1758">
        <v>-0.31912395358085632</v>
      </c>
      <c r="BF1758">
        <v>-0.30543506145477295</v>
      </c>
      <c r="BG1758">
        <v>-0.32614165544509888</v>
      </c>
      <c r="BH1758">
        <v>-0.32330679893493652</v>
      </c>
      <c r="BI1758">
        <v>-0.32001158595085144</v>
      </c>
      <c r="BJ1758">
        <v>-0.32246673107147217</v>
      </c>
      <c r="BK1758">
        <v>-0.32408744096755981</v>
      </c>
      <c r="BL1758">
        <v>-0.32921844720840454</v>
      </c>
      <c r="BM1758">
        <v>-0.36276301741600037</v>
      </c>
      <c r="BN1758">
        <v>-0.35742607712745667</v>
      </c>
      <c r="BO1758">
        <v>-0.36150461435317993</v>
      </c>
      <c r="BP1758">
        <v>-0.37332820892333984</v>
      </c>
      <c r="BQ1758">
        <v>-0.38349637389183044</v>
      </c>
      <c r="BR1758">
        <v>-0.39032521843910217</v>
      </c>
      <c r="BS1758">
        <v>0.46652796864509583</v>
      </c>
      <c r="BT1758">
        <v>4.4403958320617676</v>
      </c>
      <c r="BU1758">
        <v>4.3709688186645508</v>
      </c>
      <c r="BV1758">
        <v>4.3811850547790527</v>
      </c>
      <c r="BW1758">
        <v>4.3771815299987793</v>
      </c>
      <c r="BX1758">
        <v>4.3531031608581543</v>
      </c>
      <c r="BY1758">
        <v>0.42733278870582581</v>
      </c>
      <c r="BZ1758">
        <v>-0.22104932367801666</v>
      </c>
      <c r="CA1758">
        <v>-0.21151000261306763</v>
      </c>
      <c r="CB1758">
        <v>-0.19726215302944183</v>
      </c>
      <c r="CC1758">
        <v>-0.16310551762580872</v>
      </c>
      <c r="CD1758">
        <v>-0.15880057215690613</v>
      </c>
      <c r="CE1758">
        <v>-9.1943353414535522E-2</v>
      </c>
      <c r="CF1758">
        <v>-8.9663490653038025E-2</v>
      </c>
      <c r="CG1758">
        <v>-8.8588394224643707E-2</v>
      </c>
      <c r="CH1758">
        <v>-9.040321409702301E-2</v>
      </c>
      <c r="CI1758">
        <v>-9.0920880436897278E-2</v>
      </c>
      <c r="CJ1758">
        <v>-9.4010844826698303E-2</v>
      </c>
      <c r="CK1758">
        <v>-0.11233420670032501</v>
      </c>
      <c r="CL1758">
        <v>-0.10362358391284943</v>
      </c>
      <c r="CM1758">
        <v>-0.10362172871828079</v>
      </c>
      <c r="CN1758">
        <v>-0.10959075391292572</v>
      </c>
      <c r="CO1758">
        <v>-0.11764250695705414</v>
      </c>
      <c r="CP1758">
        <v>-0.12527656555175781</v>
      </c>
      <c r="CQ1758">
        <v>0.74280834197998047</v>
      </c>
      <c r="CR1758">
        <v>4.6612839698791504</v>
      </c>
      <c r="CS1758">
        <v>4.5849146842956543</v>
      </c>
      <c r="CT1758">
        <v>4.5966687202453613</v>
      </c>
      <c r="CU1758">
        <v>4.5936884880065918</v>
      </c>
      <c r="CV1758">
        <v>4.5670957565307617</v>
      </c>
      <c r="CW1758">
        <v>0.69906198978424072</v>
      </c>
      <c r="CX1758">
        <v>-9.2722401022911072E-2</v>
      </c>
      <c r="CY1758">
        <v>-8.5047617554664612E-2</v>
      </c>
      <c r="CZ1758">
        <v>-8.0281719565391541E-2</v>
      </c>
      <c r="DA1758">
        <v>-5.5047634989023209E-2</v>
      </c>
      <c r="DB1758">
        <v>-5.7241968810558319E-2</v>
      </c>
      <c r="DC1758">
        <v>0.14225496351718903</v>
      </c>
      <c r="DD1758">
        <v>0.14397983253002167</v>
      </c>
      <c r="DE1758">
        <v>0.14283481240272522</v>
      </c>
      <c r="DF1758">
        <v>0.14166028797626495</v>
      </c>
      <c r="DG1758">
        <v>0.14224569499492645</v>
      </c>
      <c r="DH1758">
        <v>0.14119675755500793</v>
      </c>
      <c r="DI1758">
        <v>0.13809461891651154</v>
      </c>
      <c r="DJ1758">
        <v>0.15017892420291901</v>
      </c>
      <c r="DK1758">
        <v>0.15426115691661835</v>
      </c>
      <c r="DL1758">
        <v>0.1541467010974884</v>
      </c>
      <c r="DM1758">
        <v>0.14821134507656097</v>
      </c>
      <c r="DN1758">
        <v>0.13977208733558655</v>
      </c>
      <c r="DO1758">
        <v>1.0190887451171875</v>
      </c>
      <c r="DP1758">
        <v>4.8821721076965332</v>
      </c>
      <c r="DQ1758">
        <v>4.7988605499267578</v>
      </c>
      <c r="DR1758">
        <v>4.8121523857116699</v>
      </c>
      <c r="DS1758">
        <v>4.8101954460144043</v>
      </c>
      <c r="DT1758">
        <v>4.7810883522033691</v>
      </c>
      <c r="DU1758">
        <v>0.97079122066497803</v>
      </c>
      <c r="DV1758">
        <v>3.5604514181613922E-2</v>
      </c>
      <c r="DW1758">
        <v>4.1414774954319E-2</v>
      </c>
      <c r="DX1758">
        <v>3.6698713898658752E-2</v>
      </c>
      <c r="DY1758">
        <v>5.3010251373052597E-2</v>
      </c>
      <c r="DZ1758">
        <v>4.431663453578949E-2</v>
      </c>
      <c r="EA1758">
        <v>0.48040011525154114</v>
      </c>
      <c r="EB1758">
        <v>0.48132365942001343</v>
      </c>
      <c r="EC1758">
        <v>0.47697314620018005</v>
      </c>
      <c r="ED1758">
        <v>0.47672313451766968</v>
      </c>
      <c r="EE1758">
        <v>0.478901207447052</v>
      </c>
      <c r="EF1758">
        <v>0.48079919815063477</v>
      </c>
      <c r="EG1758">
        <v>0.49967405200004578</v>
      </c>
      <c r="EH1758">
        <v>0.51662939786911011</v>
      </c>
      <c r="EI1758">
        <v>0.526603102684021</v>
      </c>
      <c r="EJ1758">
        <v>0.53494173288345337</v>
      </c>
      <c r="EK1758">
        <v>0.5320621132850647</v>
      </c>
      <c r="EL1758">
        <v>0.5224602222442627</v>
      </c>
      <c r="EM1758">
        <v>1.4179936647415161</v>
      </c>
      <c r="EN1758">
        <v>5.2010993957519531</v>
      </c>
      <c r="EO1758">
        <v>5.107764720916748</v>
      </c>
      <c r="EP1758">
        <v>5.1232762336730957</v>
      </c>
      <c r="EQ1758">
        <v>5.1227974891662598</v>
      </c>
      <c r="ER1758">
        <v>5.0900592803955078</v>
      </c>
      <c r="ES1758">
        <v>1.3631249666213989</v>
      </c>
      <c r="ET1758">
        <v>0.22088819742202759</v>
      </c>
      <c r="EU1758">
        <v>0.22400638461112976</v>
      </c>
      <c r="EV1758">
        <v>0.20559988915920258</v>
      </c>
      <c r="EW1758">
        <v>0.20902867615222931</v>
      </c>
      <c r="EX1758">
        <v>0.19095112383365631</v>
      </c>
      <c r="EY1758">
        <v>74.235580444335938</v>
      </c>
      <c r="EZ1758">
        <v>73.621681213378906</v>
      </c>
      <c r="FA1758">
        <v>72.492630004882813</v>
      </c>
      <c r="FB1758">
        <v>72.372451782226562</v>
      </c>
      <c r="FC1758">
        <v>72.627967834472656</v>
      </c>
      <c r="FD1758">
        <v>71.48236083984375</v>
      </c>
      <c r="FE1758">
        <v>72.748283386230469</v>
      </c>
      <c r="FF1758">
        <v>73.505538940429687</v>
      </c>
      <c r="FG1758">
        <v>79.5548095703125</v>
      </c>
      <c r="FH1758">
        <v>84.821548461914063</v>
      </c>
      <c r="FI1758">
        <v>89.780838012695312</v>
      </c>
      <c r="FJ1758">
        <v>93.101478576660156</v>
      </c>
      <c r="FK1758">
        <v>92.048675537109375</v>
      </c>
      <c r="FL1758">
        <v>90.482650756835938</v>
      </c>
      <c r="FM1758">
        <v>90.437156677246094</v>
      </c>
      <c r="FN1758">
        <v>89.121147155761719</v>
      </c>
      <c r="FO1758">
        <v>90.117225646972656</v>
      </c>
      <c r="FP1758">
        <v>90.103927612304688</v>
      </c>
      <c r="FQ1758">
        <v>87.175064086914063</v>
      </c>
      <c r="FR1758">
        <v>83.5213623046875</v>
      </c>
      <c r="FS1758">
        <v>80.377059936523438</v>
      </c>
      <c r="FT1758">
        <v>79.496742248535156</v>
      </c>
      <c r="FU1758">
        <v>78.258270263671875</v>
      </c>
      <c r="FV1758">
        <v>75.245864868164062</v>
      </c>
      <c r="FW1758">
        <v>81</v>
      </c>
      <c r="FX1758">
        <v>5.4568342864513397E-2</v>
      </c>
      <c r="FY1758">
        <v>1</v>
      </c>
    </row>
    <row r="1759" spans="1:181" x14ac:dyDescent="0.2">
      <c r="A1759" t="s">
        <v>243</v>
      </c>
      <c r="B1759" t="s">
        <v>239</v>
      </c>
      <c r="C1759" t="s">
        <v>214</v>
      </c>
      <c r="D1759" t="s">
        <v>41</v>
      </c>
      <c r="E1759">
        <v>2020</v>
      </c>
      <c r="F1759" t="s">
        <v>222</v>
      </c>
      <c r="G1759" t="s">
        <v>246</v>
      </c>
      <c r="H1759">
        <v>94</v>
      </c>
      <c r="K1759">
        <v>19.800594329833984</v>
      </c>
      <c r="L1759">
        <v>19.506368637084961</v>
      </c>
      <c r="M1759">
        <v>19.474328994750977</v>
      </c>
      <c r="N1759">
        <v>19.670053482055664</v>
      </c>
      <c r="O1759">
        <v>20.217275619506836</v>
      </c>
      <c r="P1759">
        <v>20.858930587768555</v>
      </c>
      <c r="Q1759">
        <v>23.805849075317383</v>
      </c>
      <c r="R1759">
        <v>23.466556549072266</v>
      </c>
      <c r="S1759">
        <v>23.811847686767578</v>
      </c>
      <c r="T1759">
        <v>24.843770980834961</v>
      </c>
      <c r="U1759">
        <v>25.608806610107422</v>
      </c>
      <c r="V1759">
        <v>26.130077362060547</v>
      </c>
      <c r="W1759">
        <v>26.177104949951172</v>
      </c>
      <c r="X1759">
        <v>26.558294296264648</v>
      </c>
      <c r="Y1759">
        <v>26.625127792358398</v>
      </c>
      <c r="Z1759">
        <v>26.752719879150391</v>
      </c>
      <c r="AA1759">
        <v>26.829824447631836</v>
      </c>
      <c r="AB1759">
        <v>26.665737152099609</v>
      </c>
      <c r="AC1759">
        <v>26.085424423217773</v>
      </c>
      <c r="AD1759">
        <v>26.342395782470703</v>
      </c>
      <c r="AE1759">
        <v>25.687158584594727</v>
      </c>
      <c r="AF1759">
        <v>24.613687515258789</v>
      </c>
      <c r="AG1759">
        <v>21.8182373046875</v>
      </c>
      <c r="AH1759">
        <v>20.637788772583008</v>
      </c>
      <c r="AI1759">
        <v>-0.66428685188293457</v>
      </c>
      <c r="AJ1759">
        <v>-0.66065067052841187</v>
      </c>
      <c r="AK1759">
        <v>-0.65414994955062866</v>
      </c>
      <c r="AL1759">
        <v>-0.65752959251403809</v>
      </c>
      <c r="AM1759">
        <v>-0.66074293851852417</v>
      </c>
      <c r="AN1759">
        <v>-0.66882085800170898</v>
      </c>
      <c r="AO1759">
        <v>-0.7243424654006958</v>
      </c>
      <c r="AP1759">
        <v>-0.72387659549713135</v>
      </c>
      <c r="AQ1759">
        <v>-0.73384654521942139</v>
      </c>
      <c r="AR1759">
        <v>-0.75412321090698242</v>
      </c>
      <c r="AS1759">
        <v>-0.76734709739685059</v>
      </c>
      <c r="AT1759">
        <v>-0.77301335334777832</v>
      </c>
      <c r="AU1759">
        <v>6.7622996866703033E-2</v>
      </c>
      <c r="AV1759">
        <v>4.1214685440063477</v>
      </c>
      <c r="AW1759">
        <v>4.0620646476745605</v>
      </c>
      <c r="AX1759">
        <v>4.070061206817627</v>
      </c>
      <c r="AY1759">
        <v>4.0645794868469238</v>
      </c>
      <c r="AZ1759">
        <v>4.0441322326660156</v>
      </c>
      <c r="BA1759">
        <v>3.499896451830864E-2</v>
      </c>
      <c r="BB1759">
        <v>-0.40633299946784973</v>
      </c>
      <c r="BC1759">
        <v>-0.39410161972045898</v>
      </c>
      <c r="BD1759">
        <v>-0.36616331338882446</v>
      </c>
      <c r="BE1759">
        <v>-0.31912395358085632</v>
      </c>
      <c r="BF1759">
        <v>-0.30543506145477295</v>
      </c>
      <c r="BG1759">
        <v>-0.32614165544509888</v>
      </c>
      <c r="BH1759">
        <v>-0.32330679893493652</v>
      </c>
      <c r="BI1759">
        <v>-0.32001158595085144</v>
      </c>
      <c r="BJ1759">
        <v>-0.32246673107147217</v>
      </c>
      <c r="BK1759">
        <v>-0.32408744096755981</v>
      </c>
      <c r="BL1759">
        <v>-0.32921844720840454</v>
      </c>
      <c r="BM1759">
        <v>-0.36276301741600037</v>
      </c>
      <c r="BN1759">
        <v>-0.35742607712745667</v>
      </c>
      <c r="BO1759">
        <v>-0.36150461435317993</v>
      </c>
      <c r="BP1759">
        <v>-0.37332820892333984</v>
      </c>
      <c r="BQ1759">
        <v>-0.38349637389183044</v>
      </c>
      <c r="BR1759">
        <v>-0.39032521843910217</v>
      </c>
      <c r="BS1759">
        <v>0.46652796864509583</v>
      </c>
      <c r="BT1759">
        <v>4.4403958320617676</v>
      </c>
      <c r="BU1759">
        <v>4.3709688186645508</v>
      </c>
      <c r="BV1759">
        <v>4.3811850547790527</v>
      </c>
      <c r="BW1759">
        <v>4.3771815299987793</v>
      </c>
      <c r="BX1759">
        <v>4.3531031608581543</v>
      </c>
      <c r="BY1759">
        <v>0.42733278870582581</v>
      </c>
      <c r="BZ1759">
        <v>-0.22104932367801666</v>
      </c>
      <c r="CA1759">
        <v>-0.21151000261306763</v>
      </c>
      <c r="CB1759">
        <v>-0.19726215302944183</v>
      </c>
      <c r="CC1759">
        <v>-0.16310551762580872</v>
      </c>
      <c r="CD1759">
        <v>-0.15880057215690613</v>
      </c>
      <c r="CE1759">
        <v>-9.1943353414535522E-2</v>
      </c>
      <c r="CF1759">
        <v>-8.9663490653038025E-2</v>
      </c>
      <c r="CG1759">
        <v>-8.8588394224643707E-2</v>
      </c>
      <c r="CH1759">
        <v>-9.040321409702301E-2</v>
      </c>
      <c r="CI1759">
        <v>-9.0920880436897278E-2</v>
      </c>
      <c r="CJ1759">
        <v>-9.4010844826698303E-2</v>
      </c>
      <c r="CK1759">
        <v>-0.11233420670032501</v>
      </c>
      <c r="CL1759">
        <v>-0.10362358391284943</v>
      </c>
      <c r="CM1759">
        <v>-0.10362172871828079</v>
      </c>
      <c r="CN1759">
        <v>-0.10959075391292572</v>
      </c>
      <c r="CO1759">
        <v>-0.11764250695705414</v>
      </c>
      <c r="CP1759">
        <v>-0.12527656555175781</v>
      </c>
      <c r="CQ1759">
        <v>0.74280834197998047</v>
      </c>
      <c r="CR1759">
        <v>4.6612839698791504</v>
      </c>
      <c r="CS1759">
        <v>4.5849146842956543</v>
      </c>
      <c r="CT1759">
        <v>4.5966687202453613</v>
      </c>
      <c r="CU1759">
        <v>4.5936884880065918</v>
      </c>
      <c r="CV1759">
        <v>4.5670957565307617</v>
      </c>
      <c r="CW1759">
        <v>0.69906198978424072</v>
      </c>
      <c r="CX1759">
        <v>-9.2722401022911072E-2</v>
      </c>
      <c r="CY1759">
        <v>-8.5047617554664612E-2</v>
      </c>
      <c r="CZ1759">
        <v>-8.0281719565391541E-2</v>
      </c>
      <c r="DA1759">
        <v>-5.5047634989023209E-2</v>
      </c>
      <c r="DB1759">
        <v>-5.7241968810558319E-2</v>
      </c>
      <c r="DC1759">
        <v>0.14225496351718903</v>
      </c>
      <c r="DD1759">
        <v>0.14397983253002167</v>
      </c>
      <c r="DE1759">
        <v>0.14283481240272522</v>
      </c>
      <c r="DF1759">
        <v>0.14166028797626495</v>
      </c>
      <c r="DG1759">
        <v>0.14224569499492645</v>
      </c>
      <c r="DH1759">
        <v>0.14119675755500793</v>
      </c>
      <c r="DI1759">
        <v>0.13809461891651154</v>
      </c>
      <c r="DJ1759">
        <v>0.15017892420291901</v>
      </c>
      <c r="DK1759">
        <v>0.15426115691661835</v>
      </c>
      <c r="DL1759">
        <v>0.1541467010974884</v>
      </c>
      <c r="DM1759">
        <v>0.14821134507656097</v>
      </c>
      <c r="DN1759">
        <v>0.13977208733558655</v>
      </c>
      <c r="DO1759">
        <v>1.0190887451171875</v>
      </c>
      <c r="DP1759">
        <v>4.8821721076965332</v>
      </c>
      <c r="DQ1759">
        <v>4.7988605499267578</v>
      </c>
      <c r="DR1759">
        <v>4.8121523857116699</v>
      </c>
      <c r="DS1759">
        <v>4.8101954460144043</v>
      </c>
      <c r="DT1759">
        <v>4.7810883522033691</v>
      </c>
      <c r="DU1759">
        <v>0.97079122066497803</v>
      </c>
      <c r="DV1759">
        <v>3.5604514181613922E-2</v>
      </c>
      <c r="DW1759">
        <v>4.1414774954319E-2</v>
      </c>
      <c r="DX1759">
        <v>3.6698713898658752E-2</v>
      </c>
      <c r="DY1759">
        <v>5.3010251373052597E-2</v>
      </c>
      <c r="DZ1759">
        <v>4.431663453578949E-2</v>
      </c>
      <c r="EA1759">
        <v>0.48040011525154114</v>
      </c>
      <c r="EB1759">
        <v>0.48132365942001343</v>
      </c>
      <c r="EC1759">
        <v>0.47697314620018005</v>
      </c>
      <c r="ED1759">
        <v>0.47672313451766968</v>
      </c>
      <c r="EE1759">
        <v>0.478901207447052</v>
      </c>
      <c r="EF1759">
        <v>0.48079919815063477</v>
      </c>
      <c r="EG1759">
        <v>0.49967405200004578</v>
      </c>
      <c r="EH1759">
        <v>0.51662939786911011</v>
      </c>
      <c r="EI1759">
        <v>0.526603102684021</v>
      </c>
      <c r="EJ1759">
        <v>0.53494173288345337</v>
      </c>
      <c r="EK1759">
        <v>0.5320621132850647</v>
      </c>
      <c r="EL1759">
        <v>0.5224602222442627</v>
      </c>
      <c r="EM1759">
        <v>1.4179936647415161</v>
      </c>
      <c r="EN1759">
        <v>5.2010993957519531</v>
      </c>
      <c r="EO1759">
        <v>5.107764720916748</v>
      </c>
      <c r="EP1759">
        <v>5.1232762336730957</v>
      </c>
      <c r="EQ1759">
        <v>5.1227974891662598</v>
      </c>
      <c r="ER1759">
        <v>5.0900592803955078</v>
      </c>
      <c r="ES1759">
        <v>1.3631249666213989</v>
      </c>
      <c r="ET1759">
        <v>0.22088819742202759</v>
      </c>
      <c r="EU1759">
        <v>0.22400638461112976</v>
      </c>
      <c r="EV1759">
        <v>0.20559988915920258</v>
      </c>
      <c r="EW1759">
        <v>0.20902867615222931</v>
      </c>
      <c r="EX1759">
        <v>0.19095112383365631</v>
      </c>
      <c r="EY1759">
        <v>74.235580444335938</v>
      </c>
      <c r="EZ1759">
        <v>73.621681213378906</v>
      </c>
      <c r="FA1759">
        <v>72.492630004882813</v>
      </c>
      <c r="FB1759">
        <v>72.372451782226562</v>
      </c>
      <c r="FC1759">
        <v>72.627967834472656</v>
      </c>
      <c r="FD1759">
        <v>71.48236083984375</v>
      </c>
      <c r="FE1759">
        <v>72.748283386230469</v>
      </c>
      <c r="FF1759">
        <v>73.505538940429687</v>
      </c>
      <c r="FG1759">
        <v>79.5548095703125</v>
      </c>
      <c r="FH1759">
        <v>84.821548461914063</v>
      </c>
      <c r="FI1759">
        <v>89.780838012695312</v>
      </c>
      <c r="FJ1759">
        <v>93.101478576660156</v>
      </c>
      <c r="FK1759">
        <v>92.048675537109375</v>
      </c>
      <c r="FL1759">
        <v>90.482650756835938</v>
      </c>
      <c r="FM1759">
        <v>90.437156677246094</v>
      </c>
      <c r="FN1759">
        <v>89.121147155761719</v>
      </c>
      <c r="FO1759">
        <v>90.117225646972656</v>
      </c>
      <c r="FP1759">
        <v>90.103927612304688</v>
      </c>
      <c r="FQ1759">
        <v>87.175064086914063</v>
      </c>
      <c r="FR1759">
        <v>83.5213623046875</v>
      </c>
      <c r="FS1759">
        <v>80.377059936523438</v>
      </c>
      <c r="FT1759">
        <v>79.496742248535156</v>
      </c>
      <c r="FU1759">
        <v>78.258270263671875</v>
      </c>
      <c r="FV1759">
        <v>75.245864868164062</v>
      </c>
      <c r="FW1759">
        <v>81</v>
      </c>
      <c r="FX1759">
        <v>5.4568342864513397E-2</v>
      </c>
      <c r="FY1759">
        <v>1</v>
      </c>
    </row>
    <row r="1760" spans="1:181" x14ac:dyDescent="0.2">
      <c r="A1760" t="s">
        <v>243</v>
      </c>
      <c r="B1760" t="s">
        <v>239</v>
      </c>
      <c r="C1760" t="s">
        <v>214</v>
      </c>
      <c r="D1760" t="s">
        <v>41</v>
      </c>
      <c r="E1760">
        <v>2021</v>
      </c>
      <c r="F1760" t="s">
        <v>222</v>
      </c>
      <c r="G1760" t="s">
        <v>246</v>
      </c>
      <c r="H1760">
        <v>94</v>
      </c>
      <c r="K1760">
        <v>19.800594329833984</v>
      </c>
      <c r="L1760">
        <v>19.506368637084961</v>
      </c>
      <c r="M1760">
        <v>19.474328994750977</v>
      </c>
      <c r="N1760">
        <v>19.670053482055664</v>
      </c>
      <c r="O1760">
        <v>20.217275619506836</v>
      </c>
      <c r="P1760">
        <v>20.858930587768555</v>
      </c>
      <c r="Q1760">
        <v>23.805849075317383</v>
      </c>
      <c r="R1760">
        <v>23.466556549072266</v>
      </c>
      <c r="S1760">
        <v>23.811847686767578</v>
      </c>
      <c r="T1760">
        <v>24.843770980834961</v>
      </c>
      <c r="U1760">
        <v>25.608806610107422</v>
      </c>
      <c r="V1760">
        <v>26.130077362060547</v>
      </c>
      <c r="W1760">
        <v>26.177104949951172</v>
      </c>
      <c r="X1760">
        <v>26.558294296264648</v>
      </c>
      <c r="Y1760">
        <v>26.625127792358398</v>
      </c>
      <c r="Z1760">
        <v>26.752719879150391</v>
      </c>
      <c r="AA1760">
        <v>26.829824447631836</v>
      </c>
      <c r="AB1760">
        <v>26.665737152099609</v>
      </c>
      <c r="AC1760">
        <v>26.085424423217773</v>
      </c>
      <c r="AD1760">
        <v>26.342395782470703</v>
      </c>
      <c r="AE1760">
        <v>25.687158584594727</v>
      </c>
      <c r="AF1760">
        <v>24.613687515258789</v>
      </c>
      <c r="AG1760">
        <v>21.8182373046875</v>
      </c>
      <c r="AH1760">
        <v>20.637788772583008</v>
      </c>
      <c r="AI1760">
        <v>-0.66428685188293457</v>
      </c>
      <c r="AJ1760">
        <v>-0.66065067052841187</v>
      </c>
      <c r="AK1760">
        <v>-0.65414994955062866</v>
      </c>
      <c r="AL1760">
        <v>-0.65752959251403809</v>
      </c>
      <c r="AM1760">
        <v>-0.66074293851852417</v>
      </c>
      <c r="AN1760">
        <v>-0.66882085800170898</v>
      </c>
      <c r="AO1760">
        <v>-0.7243424654006958</v>
      </c>
      <c r="AP1760">
        <v>-0.72387659549713135</v>
      </c>
      <c r="AQ1760">
        <v>-0.73384654521942139</v>
      </c>
      <c r="AR1760">
        <v>-0.75412321090698242</v>
      </c>
      <c r="AS1760">
        <v>-0.76734709739685059</v>
      </c>
      <c r="AT1760">
        <v>-0.77301335334777832</v>
      </c>
      <c r="AU1760">
        <v>6.7622996866703033E-2</v>
      </c>
      <c r="AV1760">
        <v>4.1214685440063477</v>
      </c>
      <c r="AW1760">
        <v>4.0620646476745605</v>
      </c>
      <c r="AX1760">
        <v>4.070061206817627</v>
      </c>
      <c r="AY1760">
        <v>4.0645794868469238</v>
      </c>
      <c r="AZ1760">
        <v>4.0441322326660156</v>
      </c>
      <c r="BA1760">
        <v>3.499896451830864E-2</v>
      </c>
      <c r="BB1760">
        <v>-0.40633299946784973</v>
      </c>
      <c r="BC1760">
        <v>-0.39410161972045898</v>
      </c>
      <c r="BD1760">
        <v>-0.36616331338882446</v>
      </c>
      <c r="BE1760">
        <v>-0.31912395358085632</v>
      </c>
      <c r="BF1760">
        <v>-0.30543506145477295</v>
      </c>
      <c r="BG1760">
        <v>-0.32614165544509888</v>
      </c>
      <c r="BH1760">
        <v>-0.32330679893493652</v>
      </c>
      <c r="BI1760">
        <v>-0.32001158595085144</v>
      </c>
      <c r="BJ1760">
        <v>-0.32246673107147217</v>
      </c>
      <c r="BK1760">
        <v>-0.32408744096755981</v>
      </c>
      <c r="BL1760">
        <v>-0.32921844720840454</v>
      </c>
      <c r="BM1760">
        <v>-0.36276301741600037</v>
      </c>
      <c r="BN1760">
        <v>-0.35742607712745667</v>
      </c>
      <c r="BO1760">
        <v>-0.36150461435317993</v>
      </c>
      <c r="BP1760">
        <v>-0.37332820892333984</v>
      </c>
      <c r="BQ1760">
        <v>-0.38349637389183044</v>
      </c>
      <c r="BR1760">
        <v>-0.39032521843910217</v>
      </c>
      <c r="BS1760">
        <v>0.46652796864509583</v>
      </c>
      <c r="BT1760">
        <v>4.4403958320617676</v>
      </c>
      <c r="BU1760">
        <v>4.3709688186645508</v>
      </c>
      <c r="BV1760">
        <v>4.3811850547790527</v>
      </c>
      <c r="BW1760">
        <v>4.3771815299987793</v>
      </c>
      <c r="BX1760">
        <v>4.3531031608581543</v>
      </c>
      <c r="BY1760">
        <v>0.42733278870582581</v>
      </c>
      <c r="BZ1760">
        <v>-0.22104932367801666</v>
      </c>
      <c r="CA1760">
        <v>-0.21151000261306763</v>
      </c>
      <c r="CB1760">
        <v>-0.19726215302944183</v>
      </c>
      <c r="CC1760">
        <v>-0.16310551762580872</v>
      </c>
      <c r="CD1760">
        <v>-0.15880057215690613</v>
      </c>
      <c r="CE1760">
        <v>-9.1943353414535522E-2</v>
      </c>
      <c r="CF1760">
        <v>-8.9663490653038025E-2</v>
      </c>
      <c r="CG1760">
        <v>-8.8588394224643707E-2</v>
      </c>
      <c r="CH1760">
        <v>-9.040321409702301E-2</v>
      </c>
      <c r="CI1760">
        <v>-9.0920880436897278E-2</v>
      </c>
      <c r="CJ1760">
        <v>-9.4010844826698303E-2</v>
      </c>
      <c r="CK1760">
        <v>-0.11233420670032501</v>
      </c>
      <c r="CL1760">
        <v>-0.10362358391284943</v>
      </c>
      <c r="CM1760">
        <v>-0.10362172871828079</v>
      </c>
      <c r="CN1760">
        <v>-0.10959075391292572</v>
      </c>
      <c r="CO1760">
        <v>-0.11764250695705414</v>
      </c>
      <c r="CP1760">
        <v>-0.12527656555175781</v>
      </c>
      <c r="CQ1760">
        <v>0.74280834197998047</v>
      </c>
      <c r="CR1760">
        <v>4.6612839698791504</v>
      </c>
      <c r="CS1760">
        <v>4.5849146842956543</v>
      </c>
      <c r="CT1760">
        <v>4.5966687202453613</v>
      </c>
      <c r="CU1760">
        <v>4.5936884880065918</v>
      </c>
      <c r="CV1760">
        <v>4.5670957565307617</v>
      </c>
      <c r="CW1760">
        <v>0.69906198978424072</v>
      </c>
      <c r="CX1760">
        <v>-9.2722401022911072E-2</v>
      </c>
      <c r="CY1760">
        <v>-8.5047617554664612E-2</v>
      </c>
      <c r="CZ1760">
        <v>-8.0281719565391541E-2</v>
      </c>
      <c r="DA1760">
        <v>-5.5047634989023209E-2</v>
      </c>
      <c r="DB1760">
        <v>-5.7241968810558319E-2</v>
      </c>
      <c r="DC1760">
        <v>0.14225496351718903</v>
      </c>
      <c r="DD1760">
        <v>0.14397983253002167</v>
      </c>
      <c r="DE1760">
        <v>0.14283481240272522</v>
      </c>
      <c r="DF1760">
        <v>0.14166028797626495</v>
      </c>
      <c r="DG1760">
        <v>0.14224569499492645</v>
      </c>
      <c r="DH1760">
        <v>0.14119675755500793</v>
      </c>
      <c r="DI1760">
        <v>0.13809461891651154</v>
      </c>
      <c r="DJ1760">
        <v>0.15017892420291901</v>
      </c>
      <c r="DK1760">
        <v>0.15426115691661835</v>
      </c>
      <c r="DL1760">
        <v>0.1541467010974884</v>
      </c>
      <c r="DM1760">
        <v>0.14821134507656097</v>
      </c>
      <c r="DN1760">
        <v>0.13977208733558655</v>
      </c>
      <c r="DO1760">
        <v>1.0190887451171875</v>
      </c>
      <c r="DP1760">
        <v>4.8821721076965332</v>
      </c>
      <c r="DQ1760">
        <v>4.7988605499267578</v>
      </c>
      <c r="DR1760">
        <v>4.8121523857116699</v>
      </c>
      <c r="DS1760">
        <v>4.8101954460144043</v>
      </c>
      <c r="DT1760">
        <v>4.7810883522033691</v>
      </c>
      <c r="DU1760">
        <v>0.97079122066497803</v>
      </c>
      <c r="DV1760">
        <v>3.5604514181613922E-2</v>
      </c>
      <c r="DW1760">
        <v>4.1414774954319E-2</v>
      </c>
      <c r="DX1760">
        <v>3.6698713898658752E-2</v>
      </c>
      <c r="DY1760">
        <v>5.3010251373052597E-2</v>
      </c>
      <c r="DZ1760">
        <v>4.431663453578949E-2</v>
      </c>
      <c r="EA1760">
        <v>0.48040011525154114</v>
      </c>
      <c r="EB1760">
        <v>0.48132365942001343</v>
      </c>
      <c r="EC1760">
        <v>0.47697314620018005</v>
      </c>
      <c r="ED1760">
        <v>0.47672313451766968</v>
      </c>
      <c r="EE1760">
        <v>0.478901207447052</v>
      </c>
      <c r="EF1760">
        <v>0.48079919815063477</v>
      </c>
      <c r="EG1760">
        <v>0.49967405200004578</v>
      </c>
      <c r="EH1760">
        <v>0.51662939786911011</v>
      </c>
      <c r="EI1760">
        <v>0.526603102684021</v>
      </c>
      <c r="EJ1760">
        <v>0.53494173288345337</v>
      </c>
      <c r="EK1760">
        <v>0.5320621132850647</v>
      </c>
      <c r="EL1760">
        <v>0.5224602222442627</v>
      </c>
      <c r="EM1760">
        <v>1.4179936647415161</v>
      </c>
      <c r="EN1760">
        <v>5.2010993957519531</v>
      </c>
      <c r="EO1760">
        <v>5.107764720916748</v>
      </c>
      <c r="EP1760">
        <v>5.1232762336730957</v>
      </c>
      <c r="EQ1760">
        <v>5.1227974891662598</v>
      </c>
      <c r="ER1760">
        <v>5.0900592803955078</v>
      </c>
      <c r="ES1760">
        <v>1.3631249666213989</v>
      </c>
      <c r="ET1760">
        <v>0.22088819742202759</v>
      </c>
      <c r="EU1760">
        <v>0.22400638461112976</v>
      </c>
      <c r="EV1760">
        <v>0.20559988915920258</v>
      </c>
      <c r="EW1760">
        <v>0.20902867615222931</v>
      </c>
      <c r="EX1760">
        <v>0.19095112383365631</v>
      </c>
      <c r="EY1760">
        <v>74.235580444335938</v>
      </c>
      <c r="EZ1760">
        <v>73.621681213378906</v>
      </c>
      <c r="FA1760">
        <v>72.492630004882813</v>
      </c>
      <c r="FB1760">
        <v>72.372451782226562</v>
      </c>
      <c r="FC1760">
        <v>72.627967834472656</v>
      </c>
      <c r="FD1760">
        <v>71.48236083984375</v>
      </c>
      <c r="FE1760">
        <v>72.748283386230469</v>
      </c>
      <c r="FF1760">
        <v>73.505538940429687</v>
      </c>
      <c r="FG1760">
        <v>79.5548095703125</v>
      </c>
      <c r="FH1760">
        <v>84.821548461914063</v>
      </c>
      <c r="FI1760">
        <v>89.780838012695312</v>
      </c>
      <c r="FJ1760">
        <v>93.101478576660156</v>
      </c>
      <c r="FK1760">
        <v>92.048675537109375</v>
      </c>
      <c r="FL1760">
        <v>90.482650756835938</v>
      </c>
      <c r="FM1760">
        <v>90.437156677246094</v>
      </c>
      <c r="FN1760">
        <v>89.121147155761719</v>
      </c>
      <c r="FO1760">
        <v>90.117225646972656</v>
      </c>
      <c r="FP1760">
        <v>90.103927612304688</v>
      </c>
      <c r="FQ1760">
        <v>87.175064086914063</v>
      </c>
      <c r="FR1760">
        <v>83.5213623046875</v>
      </c>
      <c r="FS1760">
        <v>80.377059936523438</v>
      </c>
      <c r="FT1760">
        <v>79.496742248535156</v>
      </c>
      <c r="FU1760">
        <v>78.258270263671875</v>
      </c>
      <c r="FV1760">
        <v>75.245864868164062</v>
      </c>
      <c r="FW1760">
        <v>81</v>
      </c>
      <c r="FX1760">
        <v>5.4568342864513397E-2</v>
      </c>
      <c r="FY1760">
        <v>1</v>
      </c>
    </row>
    <row r="1761" spans="1:181" x14ac:dyDescent="0.2">
      <c r="A1761" t="s">
        <v>243</v>
      </c>
      <c r="B1761" t="s">
        <v>239</v>
      </c>
      <c r="C1761" t="s">
        <v>214</v>
      </c>
      <c r="D1761" t="s">
        <v>41</v>
      </c>
      <c r="E1761">
        <v>2022</v>
      </c>
      <c r="F1761" t="s">
        <v>222</v>
      </c>
      <c r="G1761" t="s">
        <v>246</v>
      </c>
      <c r="H1761">
        <v>94</v>
      </c>
      <c r="K1761">
        <v>19.800594329833984</v>
      </c>
      <c r="L1761">
        <v>19.506368637084961</v>
      </c>
      <c r="M1761">
        <v>19.474328994750977</v>
      </c>
      <c r="N1761">
        <v>19.670053482055664</v>
      </c>
      <c r="O1761">
        <v>20.217275619506836</v>
      </c>
      <c r="P1761">
        <v>20.858930587768555</v>
      </c>
      <c r="Q1761">
        <v>23.805849075317383</v>
      </c>
      <c r="R1761">
        <v>23.466556549072266</v>
      </c>
      <c r="S1761">
        <v>23.811847686767578</v>
      </c>
      <c r="T1761">
        <v>24.843770980834961</v>
      </c>
      <c r="U1761">
        <v>25.608806610107422</v>
      </c>
      <c r="V1761">
        <v>26.130077362060547</v>
      </c>
      <c r="W1761">
        <v>26.177104949951172</v>
      </c>
      <c r="X1761">
        <v>26.558294296264648</v>
      </c>
      <c r="Y1761">
        <v>26.625127792358398</v>
      </c>
      <c r="Z1761">
        <v>26.752719879150391</v>
      </c>
      <c r="AA1761">
        <v>26.829824447631836</v>
      </c>
      <c r="AB1761">
        <v>26.665737152099609</v>
      </c>
      <c r="AC1761">
        <v>26.085424423217773</v>
      </c>
      <c r="AD1761">
        <v>26.342395782470703</v>
      </c>
      <c r="AE1761">
        <v>25.687158584594727</v>
      </c>
      <c r="AF1761">
        <v>24.613687515258789</v>
      </c>
      <c r="AG1761">
        <v>21.8182373046875</v>
      </c>
      <c r="AH1761">
        <v>20.637788772583008</v>
      </c>
      <c r="AI1761">
        <v>-0.66428685188293457</v>
      </c>
      <c r="AJ1761">
        <v>-0.66065067052841187</v>
      </c>
      <c r="AK1761">
        <v>-0.65414994955062866</v>
      </c>
      <c r="AL1761">
        <v>-0.65752959251403809</v>
      </c>
      <c r="AM1761">
        <v>-0.66074293851852417</v>
      </c>
      <c r="AN1761">
        <v>-0.66882085800170898</v>
      </c>
      <c r="AO1761">
        <v>-0.7243424654006958</v>
      </c>
      <c r="AP1761">
        <v>-0.72387659549713135</v>
      </c>
      <c r="AQ1761">
        <v>-0.73384654521942139</v>
      </c>
      <c r="AR1761">
        <v>-0.75412321090698242</v>
      </c>
      <c r="AS1761">
        <v>-0.76734709739685059</v>
      </c>
      <c r="AT1761">
        <v>-0.77301335334777832</v>
      </c>
      <c r="AU1761">
        <v>6.7622996866703033E-2</v>
      </c>
      <c r="AV1761">
        <v>4.1214685440063477</v>
      </c>
      <c r="AW1761">
        <v>4.0620646476745605</v>
      </c>
      <c r="AX1761">
        <v>4.070061206817627</v>
      </c>
      <c r="AY1761">
        <v>4.0645794868469238</v>
      </c>
      <c r="AZ1761">
        <v>4.0441322326660156</v>
      </c>
      <c r="BA1761">
        <v>3.499896451830864E-2</v>
      </c>
      <c r="BB1761">
        <v>-0.40633299946784973</v>
      </c>
      <c r="BC1761">
        <v>-0.39410161972045898</v>
      </c>
      <c r="BD1761">
        <v>-0.36616331338882446</v>
      </c>
      <c r="BE1761">
        <v>-0.31912395358085632</v>
      </c>
      <c r="BF1761">
        <v>-0.30543506145477295</v>
      </c>
      <c r="BG1761">
        <v>-0.32614165544509888</v>
      </c>
      <c r="BH1761">
        <v>-0.32330679893493652</v>
      </c>
      <c r="BI1761">
        <v>-0.32001158595085144</v>
      </c>
      <c r="BJ1761">
        <v>-0.32246673107147217</v>
      </c>
      <c r="BK1761">
        <v>-0.32408744096755981</v>
      </c>
      <c r="BL1761">
        <v>-0.32921844720840454</v>
      </c>
      <c r="BM1761">
        <v>-0.36276301741600037</v>
      </c>
      <c r="BN1761">
        <v>-0.35742607712745667</v>
      </c>
      <c r="BO1761">
        <v>-0.36150461435317993</v>
      </c>
      <c r="BP1761">
        <v>-0.37332820892333984</v>
      </c>
      <c r="BQ1761">
        <v>-0.38349637389183044</v>
      </c>
      <c r="BR1761">
        <v>-0.39032521843910217</v>
      </c>
      <c r="BS1761">
        <v>0.46652796864509583</v>
      </c>
      <c r="BT1761">
        <v>4.4403958320617676</v>
      </c>
      <c r="BU1761">
        <v>4.3709688186645508</v>
      </c>
      <c r="BV1761">
        <v>4.3811850547790527</v>
      </c>
      <c r="BW1761">
        <v>4.3771815299987793</v>
      </c>
      <c r="BX1761">
        <v>4.3531031608581543</v>
      </c>
      <c r="BY1761">
        <v>0.42733278870582581</v>
      </c>
      <c r="BZ1761">
        <v>-0.22104932367801666</v>
      </c>
      <c r="CA1761">
        <v>-0.21151000261306763</v>
      </c>
      <c r="CB1761">
        <v>-0.19726215302944183</v>
      </c>
      <c r="CC1761">
        <v>-0.16310551762580872</v>
      </c>
      <c r="CD1761">
        <v>-0.15880057215690613</v>
      </c>
      <c r="CE1761">
        <v>-9.1943353414535522E-2</v>
      </c>
      <c r="CF1761">
        <v>-8.9663490653038025E-2</v>
      </c>
      <c r="CG1761">
        <v>-8.8588394224643707E-2</v>
      </c>
      <c r="CH1761">
        <v>-9.040321409702301E-2</v>
      </c>
      <c r="CI1761">
        <v>-9.0920880436897278E-2</v>
      </c>
      <c r="CJ1761">
        <v>-9.4010844826698303E-2</v>
      </c>
      <c r="CK1761">
        <v>-0.11233420670032501</v>
      </c>
      <c r="CL1761">
        <v>-0.10362358391284943</v>
      </c>
      <c r="CM1761">
        <v>-0.10362172871828079</v>
      </c>
      <c r="CN1761">
        <v>-0.10959075391292572</v>
      </c>
      <c r="CO1761">
        <v>-0.11764250695705414</v>
      </c>
      <c r="CP1761">
        <v>-0.12527656555175781</v>
      </c>
      <c r="CQ1761">
        <v>0.74280834197998047</v>
      </c>
      <c r="CR1761">
        <v>4.6612839698791504</v>
      </c>
      <c r="CS1761">
        <v>4.5849146842956543</v>
      </c>
      <c r="CT1761">
        <v>4.5966687202453613</v>
      </c>
      <c r="CU1761">
        <v>4.5936884880065918</v>
      </c>
      <c r="CV1761">
        <v>4.5670957565307617</v>
      </c>
      <c r="CW1761">
        <v>0.69906198978424072</v>
      </c>
      <c r="CX1761">
        <v>-9.2722401022911072E-2</v>
      </c>
      <c r="CY1761">
        <v>-8.5047617554664612E-2</v>
      </c>
      <c r="CZ1761">
        <v>-8.0281719565391541E-2</v>
      </c>
      <c r="DA1761">
        <v>-5.5047634989023209E-2</v>
      </c>
      <c r="DB1761">
        <v>-5.7241968810558319E-2</v>
      </c>
      <c r="DC1761">
        <v>0.14225496351718903</v>
      </c>
      <c r="DD1761">
        <v>0.14397983253002167</v>
      </c>
      <c r="DE1761">
        <v>0.14283481240272522</v>
      </c>
      <c r="DF1761">
        <v>0.14166028797626495</v>
      </c>
      <c r="DG1761">
        <v>0.14224569499492645</v>
      </c>
      <c r="DH1761">
        <v>0.14119675755500793</v>
      </c>
      <c r="DI1761">
        <v>0.13809461891651154</v>
      </c>
      <c r="DJ1761">
        <v>0.15017892420291901</v>
      </c>
      <c r="DK1761">
        <v>0.15426115691661835</v>
      </c>
      <c r="DL1761">
        <v>0.1541467010974884</v>
      </c>
      <c r="DM1761">
        <v>0.14821134507656097</v>
      </c>
      <c r="DN1761">
        <v>0.13977208733558655</v>
      </c>
      <c r="DO1761">
        <v>1.0190887451171875</v>
      </c>
      <c r="DP1761">
        <v>4.8821721076965332</v>
      </c>
      <c r="DQ1761">
        <v>4.7988605499267578</v>
      </c>
      <c r="DR1761">
        <v>4.8121523857116699</v>
      </c>
      <c r="DS1761">
        <v>4.8101954460144043</v>
      </c>
      <c r="DT1761">
        <v>4.7810883522033691</v>
      </c>
      <c r="DU1761">
        <v>0.97079122066497803</v>
      </c>
      <c r="DV1761">
        <v>3.5604514181613922E-2</v>
      </c>
      <c r="DW1761">
        <v>4.1414774954319E-2</v>
      </c>
      <c r="DX1761">
        <v>3.6698713898658752E-2</v>
      </c>
      <c r="DY1761">
        <v>5.3010251373052597E-2</v>
      </c>
      <c r="DZ1761">
        <v>4.431663453578949E-2</v>
      </c>
      <c r="EA1761">
        <v>0.48040011525154114</v>
      </c>
      <c r="EB1761">
        <v>0.48132365942001343</v>
      </c>
      <c r="EC1761">
        <v>0.47697314620018005</v>
      </c>
      <c r="ED1761">
        <v>0.47672313451766968</v>
      </c>
      <c r="EE1761">
        <v>0.478901207447052</v>
      </c>
      <c r="EF1761">
        <v>0.48079919815063477</v>
      </c>
      <c r="EG1761">
        <v>0.49967405200004578</v>
      </c>
      <c r="EH1761">
        <v>0.51662939786911011</v>
      </c>
      <c r="EI1761">
        <v>0.526603102684021</v>
      </c>
      <c r="EJ1761">
        <v>0.53494173288345337</v>
      </c>
      <c r="EK1761">
        <v>0.5320621132850647</v>
      </c>
      <c r="EL1761">
        <v>0.5224602222442627</v>
      </c>
      <c r="EM1761">
        <v>1.4179936647415161</v>
      </c>
      <c r="EN1761">
        <v>5.2010993957519531</v>
      </c>
      <c r="EO1761">
        <v>5.107764720916748</v>
      </c>
      <c r="EP1761">
        <v>5.1232762336730957</v>
      </c>
      <c r="EQ1761">
        <v>5.1227974891662598</v>
      </c>
      <c r="ER1761">
        <v>5.0900592803955078</v>
      </c>
      <c r="ES1761">
        <v>1.3631249666213989</v>
      </c>
      <c r="ET1761">
        <v>0.22088819742202759</v>
      </c>
      <c r="EU1761">
        <v>0.22400638461112976</v>
      </c>
      <c r="EV1761">
        <v>0.20559988915920258</v>
      </c>
      <c r="EW1761">
        <v>0.20902867615222931</v>
      </c>
      <c r="EX1761">
        <v>0.19095112383365631</v>
      </c>
      <c r="EY1761">
        <v>74.235580444335938</v>
      </c>
      <c r="EZ1761">
        <v>73.621681213378906</v>
      </c>
      <c r="FA1761">
        <v>72.492630004882813</v>
      </c>
      <c r="FB1761">
        <v>72.372451782226562</v>
      </c>
      <c r="FC1761">
        <v>72.627967834472656</v>
      </c>
      <c r="FD1761">
        <v>71.48236083984375</v>
      </c>
      <c r="FE1761">
        <v>72.748283386230469</v>
      </c>
      <c r="FF1761">
        <v>73.505538940429687</v>
      </c>
      <c r="FG1761">
        <v>79.5548095703125</v>
      </c>
      <c r="FH1761">
        <v>84.821548461914063</v>
      </c>
      <c r="FI1761">
        <v>89.780838012695312</v>
      </c>
      <c r="FJ1761">
        <v>93.101478576660156</v>
      </c>
      <c r="FK1761">
        <v>92.048675537109375</v>
      </c>
      <c r="FL1761">
        <v>90.482650756835938</v>
      </c>
      <c r="FM1761">
        <v>90.437156677246094</v>
      </c>
      <c r="FN1761">
        <v>89.121147155761719</v>
      </c>
      <c r="FO1761">
        <v>90.117225646972656</v>
      </c>
      <c r="FP1761">
        <v>90.103927612304688</v>
      </c>
      <c r="FQ1761">
        <v>87.175064086914063</v>
      </c>
      <c r="FR1761">
        <v>83.5213623046875</v>
      </c>
      <c r="FS1761">
        <v>80.377059936523438</v>
      </c>
      <c r="FT1761">
        <v>79.496742248535156</v>
      </c>
      <c r="FU1761">
        <v>78.258270263671875</v>
      </c>
      <c r="FV1761">
        <v>75.245864868164062</v>
      </c>
      <c r="FW1761">
        <v>81</v>
      </c>
      <c r="FX1761">
        <v>5.4568342864513397E-2</v>
      </c>
      <c r="FY1761">
        <v>1</v>
      </c>
    </row>
    <row r="1762" spans="1:181" x14ac:dyDescent="0.2">
      <c r="A1762" t="s">
        <v>243</v>
      </c>
      <c r="B1762" t="s">
        <v>239</v>
      </c>
      <c r="C1762" t="s">
        <v>214</v>
      </c>
      <c r="D1762" t="s">
        <v>41</v>
      </c>
      <c r="E1762">
        <v>2023</v>
      </c>
      <c r="F1762" t="s">
        <v>222</v>
      </c>
      <c r="G1762" t="s">
        <v>246</v>
      </c>
      <c r="H1762">
        <v>94</v>
      </c>
      <c r="K1762">
        <v>19.800594329833984</v>
      </c>
      <c r="L1762">
        <v>19.506368637084961</v>
      </c>
      <c r="M1762">
        <v>19.474328994750977</v>
      </c>
      <c r="N1762">
        <v>19.670053482055664</v>
      </c>
      <c r="O1762">
        <v>20.217275619506836</v>
      </c>
      <c r="P1762">
        <v>20.858930587768555</v>
      </c>
      <c r="Q1762">
        <v>23.805849075317383</v>
      </c>
      <c r="R1762">
        <v>23.466556549072266</v>
      </c>
      <c r="S1762">
        <v>23.811847686767578</v>
      </c>
      <c r="T1762">
        <v>24.843770980834961</v>
      </c>
      <c r="U1762">
        <v>25.608806610107422</v>
      </c>
      <c r="V1762">
        <v>26.130077362060547</v>
      </c>
      <c r="W1762">
        <v>26.177104949951172</v>
      </c>
      <c r="X1762">
        <v>26.558294296264648</v>
      </c>
      <c r="Y1762">
        <v>26.625127792358398</v>
      </c>
      <c r="Z1762">
        <v>26.752719879150391</v>
      </c>
      <c r="AA1762">
        <v>26.829824447631836</v>
      </c>
      <c r="AB1762">
        <v>26.665737152099609</v>
      </c>
      <c r="AC1762">
        <v>26.085424423217773</v>
      </c>
      <c r="AD1762">
        <v>26.342395782470703</v>
      </c>
      <c r="AE1762">
        <v>25.687158584594727</v>
      </c>
      <c r="AF1762">
        <v>24.613687515258789</v>
      </c>
      <c r="AG1762">
        <v>21.8182373046875</v>
      </c>
      <c r="AH1762">
        <v>20.637788772583008</v>
      </c>
      <c r="AI1762">
        <v>-0.66428685188293457</v>
      </c>
      <c r="AJ1762">
        <v>-0.66065067052841187</v>
      </c>
      <c r="AK1762">
        <v>-0.65414994955062866</v>
      </c>
      <c r="AL1762">
        <v>-0.65752959251403809</v>
      </c>
      <c r="AM1762">
        <v>-0.66074293851852417</v>
      </c>
      <c r="AN1762">
        <v>-0.66882085800170898</v>
      </c>
      <c r="AO1762">
        <v>-0.7243424654006958</v>
      </c>
      <c r="AP1762">
        <v>-0.72387659549713135</v>
      </c>
      <c r="AQ1762">
        <v>-0.73384654521942139</v>
      </c>
      <c r="AR1762">
        <v>-0.75412321090698242</v>
      </c>
      <c r="AS1762">
        <v>-0.76734709739685059</v>
      </c>
      <c r="AT1762">
        <v>-0.77301335334777832</v>
      </c>
      <c r="AU1762">
        <v>6.7622996866703033E-2</v>
      </c>
      <c r="AV1762">
        <v>4.1214685440063477</v>
      </c>
      <c r="AW1762">
        <v>4.0620646476745605</v>
      </c>
      <c r="AX1762">
        <v>4.070061206817627</v>
      </c>
      <c r="AY1762">
        <v>4.0645794868469238</v>
      </c>
      <c r="AZ1762">
        <v>4.0441322326660156</v>
      </c>
      <c r="BA1762">
        <v>3.499896451830864E-2</v>
      </c>
      <c r="BB1762">
        <v>-0.40633299946784973</v>
      </c>
      <c r="BC1762">
        <v>-0.39410161972045898</v>
      </c>
      <c r="BD1762">
        <v>-0.36616331338882446</v>
      </c>
      <c r="BE1762">
        <v>-0.31912395358085632</v>
      </c>
      <c r="BF1762">
        <v>-0.30543506145477295</v>
      </c>
      <c r="BG1762">
        <v>-0.32614165544509888</v>
      </c>
      <c r="BH1762">
        <v>-0.32330679893493652</v>
      </c>
      <c r="BI1762">
        <v>-0.32001158595085144</v>
      </c>
      <c r="BJ1762">
        <v>-0.32246673107147217</v>
      </c>
      <c r="BK1762">
        <v>-0.32408744096755981</v>
      </c>
      <c r="BL1762">
        <v>-0.32921844720840454</v>
      </c>
      <c r="BM1762">
        <v>-0.36276301741600037</v>
      </c>
      <c r="BN1762">
        <v>-0.35742607712745667</v>
      </c>
      <c r="BO1762">
        <v>-0.36150461435317993</v>
      </c>
      <c r="BP1762">
        <v>-0.37332820892333984</v>
      </c>
      <c r="BQ1762">
        <v>-0.38349637389183044</v>
      </c>
      <c r="BR1762">
        <v>-0.39032521843910217</v>
      </c>
      <c r="BS1762">
        <v>0.46652796864509583</v>
      </c>
      <c r="BT1762">
        <v>4.4403958320617676</v>
      </c>
      <c r="BU1762">
        <v>4.3709688186645508</v>
      </c>
      <c r="BV1762">
        <v>4.3811850547790527</v>
      </c>
      <c r="BW1762">
        <v>4.3771815299987793</v>
      </c>
      <c r="BX1762">
        <v>4.3531031608581543</v>
      </c>
      <c r="BY1762">
        <v>0.42733278870582581</v>
      </c>
      <c r="BZ1762">
        <v>-0.22104932367801666</v>
      </c>
      <c r="CA1762">
        <v>-0.21151000261306763</v>
      </c>
      <c r="CB1762">
        <v>-0.19726215302944183</v>
      </c>
      <c r="CC1762">
        <v>-0.16310551762580872</v>
      </c>
      <c r="CD1762">
        <v>-0.15880057215690613</v>
      </c>
      <c r="CE1762">
        <v>-9.1943353414535522E-2</v>
      </c>
      <c r="CF1762">
        <v>-8.9663490653038025E-2</v>
      </c>
      <c r="CG1762">
        <v>-8.8588394224643707E-2</v>
      </c>
      <c r="CH1762">
        <v>-9.040321409702301E-2</v>
      </c>
      <c r="CI1762">
        <v>-9.0920880436897278E-2</v>
      </c>
      <c r="CJ1762">
        <v>-9.4010844826698303E-2</v>
      </c>
      <c r="CK1762">
        <v>-0.11233420670032501</v>
      </c>
      <c r="CL1762">
        <v>-0.10362358391284943</v>
      </c>
      <c r="CM1762">
        <v>-0.10362172871828079</v>
      </c>
      <c r="CN1762">
        <v>-0.10959075391292572</v>
      </c>
      <c r="CO1762">
        <v>-0.11764250695705414</v>
      </c>
      <c r="CP1762">
        <v>-0.12527656555175781</v>
      </c>
      <c r="CQ1762">
        <v>0.74280834197998047</v>
      </c>
      <c r="CR1762">
        <v>4.6612839698791504</v>
      </c>
      <c r="CS1762">
        <v>4.5849146842956543</v>
      </c>
      <c r="CT1762">
        <v>4.5966687202453613</v>
      </c>
      <c r="CU1762">
        <v>4.5936884880065918</v>
      </c>
      <c r="CV1762">
        <v>4.5670957565307617</v>
      </c>
      <c r="CW1762">
        <v>0.69906198978424072</v>
      </c>
      <c r="CX1762">
        <v>-9.2722401022911072E-2</v>
      </c>
      <c r="CY1762">
        <v>-8.5047617554664612E-2</v>
      </c>
      <c r="CZ1762">
        <v>-8.0281719565391541E-2</v>
      </c>
      <c r="DA1762">
        <v>-5.5047634989023209E-2</v>
      </c>
      <c r="DB1762">
        <v>-5.7241968810558319E-2</v>
      </c>
      <c r="DC1762">
        <v>0.14225496351718903</v>
      </c>
      <c r="DD1762">
        <v>0.14397983253002167</v>
      </c>
      <c r="DE1762">
        <v>0.14283481240272522</v>
      </c>
      <c r="DF1762">
        <v>0.14166028797626495</v>
      </c>
      <c r="DG1762">
        <v>0.14224569499492645</v>
      </c>
      <c r="DH1762">
        <v>0.14119675755500793</v>
      </c>
      <c r="DI1762">
        <v>0.13809461891651154</v>
      </c>
      <c r="DJ1762">
        <v>0.15017892420291901</v>
      </c>
      <c r="DK1762">
        <v>0.15426115691661835</v>
      </c>
      <c r="DL1762">
        <v>0.1541467010974884</v>
      </c>
      <c r="DM1762">
        <v>0.14821134507656097</v>
      </c>
      <c r="DN1762">
        <v>0.13977208733558655</v>
      </c>
      <c r="DO1762">
        <v>1.0190887451171875</v>
      </c>
      <c r="DP1762">
        <v>4.8821721076965332</v>
      </c>
      <c r="DQ1762">
        <v>4.7988605499267578</v>
      </c>
      <c r="DR1762">
        <v>4.8121523857116699</v>
      </c>
      <c r="DS1762">
        <v>4.8101954460144043</v>
      </c>
      <c r="DT1762">
        <v>4.7810883522033691</v>
      </c>
      <c r="DU1762">
        <v>0.97079122066497803</v>
      </c>
      <c r="DV1762">
        <v>3.5604514181613922E-2</v>
      </c>
      <c r="DW1762">
        <v>4.1414774954319E-2</v>
      </c>
      <c r="DX1762">
        <v>3.6698713898658752E-2</v>
      </c>
      <c r="DY1762">
        <v>5.3010251373052597E-2</v>
      </c>
      <c r="DZ1762">
        <v>4.431663453578949E-2</v>
      </c>
      <c r="EA1762">
        <v>0.48040011525154114</v>
      </c>
      <c r="EB1762">
        <v>0.48132365942001343</v>
      </c>
      <c r="EC1762">
        <v>0.47697314620018005</v>
      </c>
      <c r="ED1762">
        <v>0.47672313451766968</v>
      </c>
      <c r="EE1762">
        <v>0.478901207447052</v>
      </c>
      <c r="EF1762">
        <v>0.48079919815063477</v>
      </c>
      <c r="EG1762">
        <v>0.49967405200004578</v>
      </c>
      <c r="EH1762">
        <v>0.51662939786911011</v>
      </c>
      <c r="EI1762">
        <v>0.526603102684021</v>
      </c>
      <c r="EJ1762">
        <v>0.53494173288345337</v>
      </c>
      <c r="EK1762">
        <v>0.5320621132850647</v>
      </c>
      <c r="EL1762">
        <v>0.5224602222442627</v>
      </c>
      <c r="EM1762">
        <v>1.4179936647415161</v>
      </c>
      <c r="EN1762">
        <v>5.2010993957519531</v>
      </c>
      <c r="EO1762">
        <v>5.107764720916748</v>
      </c>
      <c r="EP1762">
        <v>5.1232762336730957</v>
      </c>
      <c r="EQ1762">
        <v>5.1227974891662598</v>
      </c>
      <c r="ER1762">
        <v>5.0900592803955078</v>
      </c>
      <c r="ES1762">
        <v>1.3631249666213989</v>
      </c>
      <c r="ET1762">
        <v>0.22088819742202759</v>
      </c>
      <c r="EU1762">
        <v>0.22400638461112976</v>
      </c>
      <c r="EV1762">
        <v>0.20559988915920258</v>
      </c>
      <c r="EW1762">
        <v>0.20902867615222931</v>
      </c>
      <c r="EX1762">
        <v>0.19095112383365631</v>
      </c>
      <c r="EY1762">
        <v>74.235580444335938</v>
      </c>
      <c r="EZ1762">
        <v>73.621681213378906</v>
      </c>
      <c r="FA1762">
        <v>72.492630004882813</v>
      </c>
      <c r="FB1762">
        <v>72.372451782226562</v>
      </c>
      <c r="FC1762">
        <v>72.627967834472656</v>
      </c>
      <c r="FD1762">
        <v>71.48236083984375</v>
      </c>
      <c r="FE1762">
        <v>72.748283386230469</v>
      </c>
      <c r="FF1762">
        <v>73.505538940429687</v>
      </c>
      <c r="FG1762">
        <v>79.5548095703125</v>
      </c>
      <c r="FH1762">
        <v>84.821548461914063</v>
      </c>
      <c r="FI1762">
        <v>89.780838012695312</v>
      </c>
      <c r="FJ1762">
        <v>93.101478576660156</v>
      </c>
      <c r="FK1762">
        <v>92.048675537109375</v>
      </c>
      <c r="FL1762">
        <v>90.482650756835938</v>
      </c>
      <c r="FM1762">
        <v>90.437156677246094</v>
      </c>
      <c r="FN1762">
        <v>89.121147155761719</v>
      </c>
      <c r="FO1762">
        <v>90.117225646972656</v>
      </c>
      <c r="FP1762">
        <v>90.103927612304688</v>
      </c>
      <c r="FQ1762">
        <v>87.175064086914063</v>
      </c>
      <c r="FR1762">
        <v>83.5213623046875</v>
      </c>
      <c r="FS1762">
        <v>80.377059936523438</v>
      </c>
      <c r="FT1762">
        <v>79.496742248535156</v>
      </c>
      <c r="FU1762">
        <v>78.258270263671875</v>
      </c>
      <c r="FV1762">
        <v>75.245864868164062</v>
      </c>
      <c r="FW1762">
        <v>81</v>
      </c>
      <c r="FX1762">
        <v>5.4568342864513397E-2</v>
      </c>
      <c r="FY1762">
        <v>1</v>
      </c>
    </row>
    <row r="1763" spans="1:181" x14ac:dyDescent="0.2">
      <c r="A1763" t="s">
        <v>243</v>
      </c>
      <c r="B1763" t="s">
        <v>239</v>
      </c>
      <c r="C1763" t="s">
        <v>214</v>
      </c>
      <c r="D1763" t="s">
        <v>41</v>
      </c>
      <c r="E1763">
        <v>2024</v>
      </c>
      <c r="F1763" t="s">
        <v>222</v>
      </c>
      <c r="G1763" t="s">
        <v>246</v>
      </c>
      <c r="H1763">
        <v>94</v>
      </c>
      <c r="K1763">
        <v>19.800594329833984</v>
      </c>
      <c r="L1763">
        <v>19.506368637084961</v>
      </c>
      <c r="M1763">
        <v>19.474328994750977</v>
      </c>
      <c r="N1763">
        <v>19.670053482055664</v>
      </c>
      <c r="O1763">
        <v>20.217275619506836</v>
      </c>
      <c r="P1763">
        <v>20.858930587768555</v>
      </c>
      <c r="Q1763">
        <v>23.805849075317383</v>
      </c>
      <c r="R1763">
        <v>23.466556549072266</v>
      </c>
      <c r="S1763">
        <v>23.811847686767578</v>
      </c>
      <c r="T1763">
        <v>24.843770980834961</v>
      </c>
      <c r="U1763">
        <v>25.608806610107422</v>
      </c>
      <c r="V1763">
        <v>26.130077362060547</v>
      </c>
      <c r="W1763">
        <v>26.177104949951172</v>
      </c>
      <c r="X1763">
        <v>26.558294296264648</v>
      </c>
      <c r="Y1763">
        <v>26.625127792358398</v>
      </c>
      <c r="Z1763">
        <v>26.752719879150391</v>
      </c>
      <c r="AA1763">
        <v>26.829824447631836</v>
      </c>
      <c r="AB1763">
        <v>26.665737152099609</v>
      </c>
      <c r="AC1763">
        <v>26.085424423217773</v>
      </c>
      <c r="AD1763">
        <v>26.342395782470703</v>
      </c>
      <c r="AE1763">
        <v>25.687158584594727</v>
      </c>
      <c r="AF1763">
        <v>24.613687515258789</v>
      </c>
      <c r="AG1763">
        <v>21.8182373046875</v>
      </c>
      <c r="AH1763">
        <v>20.637788772583008</v>
      </c>
      <c r="AI1763">
        <v>-0.66428685188293457</v>
      </c>
      <c r="AJ1763">
        <v>-0.66065067052841187</v>
      </c>
      <c r="AK1763">
        <v>-0.65414994955062866</v>
      </c>
      <c r="AL1763">
        <v>-0.65752959251403809</v>
      </c>
      <c r="AM1763">
        <v>-0.66074293851852417</v>
      </c>
      <c r="AN1763">
        <v>-0.66882085800170898</v>
      </c>
      <c r="AO1763">
        <v>-0.7243424654006958</v>
      </c>
      <c r="AP1763">
        <v>-0.72387659549713135</v>
      </c>
      <c r="AQ1763">
        <v>-0.73384654521942139</v>
      </c>
      <c r="AR1763">
        <v>-0.75412321090698242</v>
      </c>
      <c r="AS1763">
        <v>-0.76734709739685059</v>
      </c>
      <c r="AT1763">
        <v>-0.77301335334777832</v>
      </c>
      <c r="AU1763">
        <v>6.7622996866703033E-2</v>
      </c>
      <c r="AV1763">
        <v>4.1214685440063477</v>
      </c>
      <c r="AW1763">
        <v>4.0620646476745605</v>
      </c>
      <c r="AX1763">
        <v>4.070061206817627</v>
      </c>
      <c r="AY1763">
        <v>4.0645794868469238</v>
      </c>
      <c r="AZ1763">
        <v>4.0441322326660156</v>
      </c>
      <c r="BA1763">
        <v>3.499896451830864E-2</v>
      </c>
      <c r="BB1763">
        <v>-0.40633299946784973</v>
      </c>
      <c r="BC1763">
        <v>-0.39410161972045898</v>
      </c>
      <c r="BD1763">
        <v>-0.36616331338882446</v>
      </c>
      <c r="BE1763">
        <v>-0.31912395358085632</v>
      </c>
      <c r="BF1763">
        <v>-0.30543506145477295</v>
      </c>
      <c r="BG1763">
        <v>-0.32614165544509888</v>
      </c>
      <c r="BH1763">
        <v>-0.32330679893493652</v>
      </c>
      <c r="BI1763">
        <v>-0.32001158595085144</v>
      </c>
      <c r="BJ1763">
        <v>-0.32246673107147217</v>
      </c>
      <c r="BK1763">
        <v>-0.32408744096755981</v>
      </c>
      <c r="BL1763">
        <v>-0.32921844720840454</v>
      </c>
      <c r="BM1763">
        <v>-0.36276301741600037</v>
      </c>
      <c r="BN1763">
        <v>-0.35742607712745667</v>
      </c>
      <c r="BO1763">
        <v>-0.36150461435317993</v>
      </c>
      <c r="BP1763">
        <v>-0.37332820892333984</v>
      </c>
      <c r="BQ1763">
        <v>-0.38349637389183044</v>
      </c>
      <c r="BR1763">
        <v>-0.39032521843910217</v>
      </c>
      <c r="BS1763">
        <v>0.46652796864509583</v>
      </c>
      <c r="BT1763">
        <v>4.4403958320617676</v>
      </c>
      <c r="BU1763">
        <v>4.3709688186645508</v>
      </c>
      <c r="BV1763">
        <v>4.3811850547790527</v>
      </c>
      <c r="BW1763">
        <v>4.3771815299987793</v>
      </c>
      <c r="BX1763">
        <v>4.3531031608581543</v>
      </c>
      <c r="BY1763">
        <v>0.42733278870582581</v>
      </c>
      <c r="BZ1763">
        <v>-0.22104932367801666</v>
      </c>
      <c r="CA1763">
        <v>-0.21151000261306763</v>
      </c>
      <c r="CB1763">
        <v>-0.19726215302944183</v>
      </c>
      <c r="CC1763">
        <v>-0.16310551762580872</v>
      </c>
      <c r="CD1763">
        <v>-0.15880057215690613</v>
      </c>
      <c r="CE1763">
        <v>-9.1943353414535522E-2</v>
      </c>
      <c r="CF1763">
        <v>-8.9663490653038025E-2</v>
      </c>
      <c r="CG1763">
        <v>-8.8588394224643707E-2</v>
      </c>
      <c r="CH1763">
        <v>-9.040321409702301E-2</v>
      </c>
      <c r="CI1763">
        <v>-9.0920880436897278E-2</v>
      </c>
      <c r="CJ1763">
        <v>-9.4010844826698303E-2</v>
      </c>
      <c r="CK1763">
        <v>-0.11233420670032501</v>
      </c>
      <c r="CL1763">
        <v>-0.10362358391284943</v>
      </c>
      <c r="CM1763">
        <v>-0.10362172871828079</v>
      </c>
      <c r="CN1763">
        <v>-0.10959075391292572</v>
      </c>
      <c r="CO1763">
        <v>-0.11764250695705414</v>
      </c>
      <c r="CP1763">
        <v>-0.12527656555175781</v>
      </c>
      <c r="CQ1763">
        <v>0.74280834197998047</v>
      </c>
      <c r="CR1763">
        <v>4.6612839698791504</v>
      </c>
      <c r="CS1763">
        <v>4.5849146842956543</v>
      </c>
      <c r="CT1763">
        <v>4.5966687202453613</v>
      </c>
      <c r="CU1763">
        <v>4.5936884880065918</v>
      </c>
      <c r="CV1763">
        <v>4.5670957565307617</v>
      </c>
      <c r="CW1763">
        <v>0.69906198978424072</v>
      </c>
      <c r="CX1763">
        <v>-9.2722401022911072E-2</v>
      </c>
      <c r="CY1763">
        <v>-8.5047617554664612E-2</v>
      </c>
      <c r="CZ1763">
        <v>-8.0281719565391541E-2</v>
      </c>
      <c r="DA1763">
        <v>-5.5047634989023209E-2</v>
      </c>
      <c r="DB1763">
        <v>-5.7241968810558319E-2</v>
      </c>
      <c r="DC1763">
        <v>0.14225496351718903</v>
      </c>
      <c r="DD1763">
        <v>0.14397983253002167</v>
      </c>
      <c r="DE1763">
        <v>0.14283481240272522</v>
      </c>
      <c r="DF1763">
        <v>0.14166028797626495</v>
      </c>
      <c r="DG1763">
        <v>0.14224569499492645</v>
      </c>
      <c r="DH1763">
        <v>0.14119675755500793</v>
      </c>
      <c r="DI1763">
        <v>0.13809461891651154</v>
      </c>
      <c r="DJ1763">
        <v>0.15017892420291901</v>
      </c>
      <c r="DK1763">
        <v>0.15426115691661835</v>
      </c>
      <c r="DL1763">
        <v>0.1541467010974884</v>
      </c>
      <c r="DM1763">
        <v>0.14821134507656097</v>
      </c>
      <c r="DN1763">
        <v>0.13977208733558655</v>
      </c>
      <c r="DO1763">
        <v>1.0190887451171875</v>
      </c>
      <c r="DP1763">
        <v>4.8821721076965332</v>
      </c>
      <c r="DQ1763">
        <v>4.7988605499267578</v>
      </c>
      <c r="DR1763">
        <v>4.8121523857116699</v>
      </c>
      <c r="DS1763">
        <v>4.8101954460144043</v>
      </c>
      <c r="DT1763">
        <v>4.7810883522033691</v>
      </c>
      <c r="DU1763">
        <v>0.97079122066497803</v>
      </c>
      <c r="DV1763">
        <v>3.5604514181613922E-2</v>
      </c>
      <c r="DW1763">
        <v>4.1414774954319E-2</v>
      </c>
      <c r="DX1763">
        <v>3.6698713898658752E-2</v>
      </c>
      <c r="DY1763">
        <v>5.3010251373052597E-2</v>
      </c>
      <c r="DZ1763">
        <v>4.431663453578949E-2</v>
      </c>
      <c r="EA1763">
        <v>0.48040011525154114</v>
      </c>
      <c r="EB1763">
        <v>0.48132365942001343</v>
      </c>
      <c r="EC1763">
        <v>0.47697314620018005</v>
      </c>
      <c r="ED1763">
        <v>0.47672313451766968</v>
      </c>
      <c r="EE1763">
        <v>0.478901207447052</v>
      </c>
      <c r="EF1763">
        <v>0.48079919815063477</v>
      </c>
      <c r="EG1763">
        <v>0.49967405200004578</v>
      </c>
      <c r="EH1763">
        <v>0.51662939786911011</v>
      </c>
      <c r="EI1763">
        <v>0.526603102684021</v>
      </c>
      <c r="EJ1763">
        <v>0.53494173288345337</v>
      </c>
      <c r="EK1763">
        <v>0.5320621132850647</v>
      </c>
      <c r="EL1763">
        <v>0.5224602222442627</v>
      </c>
      <c r="EM1763">
        <v>1.4179936647415161</v>
      </c>
      <c r="EN1763">
        <v>5.2010993957519531</v>
      </c>
      <c r="EO1763">
        <v>5.107764720916748</v>
      </c>
      <c r="EP1763">
        <v>5.1232762336730957</v>
      </c>
      <c r="EQ1763">
        <v>5.1227974891662598</v>
      </c>
      <c r="ER1763">
        <v>5.0900592803955078</v>
      </c>
      <c r="ES1763">
        <v>1.3631249666213989</v>
      </c>
      <c r="ET1763">
        <v>0.22088819742202759</v>
      </c>
      <c r="EU1763">
        <v>0.22400638461112976</v>
      </c>
      <c r="EV1763">
        <v>0.20559988915920258</v>
      </c>
      <c r="EW1763">
        <v>0.20902867615222931</v>
      </c>
      <c r="EX1763">
        <v>0.19095112383365631</v>
      </c>
      <c r="EY1763">
        <v>74.235580444335938</v>
      </c>
      <c r="EZ1763">
        <v>73.621681213378906</v>
      </c>
      <c r="FA1763">
        <v>72.492630004882813</v>
      </c>
      <c r="FB1763">
        <v>72.372451782226562</v>
      </c>
      <c r="FC1763">
        <v>72.627967834472656</v>
      </c>
      <c r="FD1763">
        <v>71.48236083984375</v>
      </c>
      <c r="FE1763">
        <v>72.748283386230469</v>
      </c>
      <c r="FF1763">
        <v>73.505538940429687</v>
      </c>
      <c r="FG1763">
        <v>79.5548095703125</v>
      </c>
      <c r="FH1763">
        <v>84.821548461914063</v>
      </c>
      <c r="FI1763">
        <v>89.780838012695312</v>
      </c>
      <c r="FJ1763">
        <v>93.101478576660156</v>
      </c>
      <c r="FK1763">
        <v>92.048675537109375</v>
      </c>
      <c r="FL1763">
        <v>90.482650756835938</v>
      </c>
      <c r="FM1763">
        <v>90.437156677246094</v>
      </c>
      <c r="FN1763">
        <v>89.121147155761719</v>
      </c>
      <c r="FO1763">
        <v>90.117225646972656</v>
      </c>
      <c r="FP1763">
        <v>90.103927612304688</v>
      </c>
      <c r="FQ1763">
        <v>87.175064086914063</v>
      </c>
      <c r="FR1763">
        <v>83.5213623046875</v>
      </c>
      <c r="FS1763">
        <v>80.377059936523438</v>
      </c>
      <c r="FT1763">
        <v>79.496742248535156</v>
      </c>
      <c r="FU1763">
        <v>78.258270263671875</v>
      </c>
      <c r="FV1763">
        <v>75.245864868164062</v>
      </c>
      <c r="FW1763">
        <v>81</v>
      </c>
      <c r="FX1763">
        <v>5.4568342864513397E-2</v>
      </c>
      <c r="FY1763">
        <v>1</v>
      </c>
    </row>
    <row r="1764" spans="1:181" x14ac:dyDescent="0.2">
      <c r="A1764" t="s">
        <v>243</v>
      </c>
      <c r="B1764" t="s">
        <v>239</v>
      </c>
      <c r="C1764" t="s">
        <v>214</v>
      </c>
      <c r="D1764" t="s">
        <v>41</v>
      </c>
      <c r="E1764">
        <v>2025</v>
      </c>
      <c r="F1764" t="s">
        <v>222</v>
      </c>
      <c r="G1764" t="s">
        <v>246</v>
      </c>
      <c r="H1764">
        <v>94</v>
      </c>
      <c r="K1764">
        <v>19.800594329833984</v>
      </c>
      <c r="L1764">
        <v>19.506368637084961</v>
      </c>
      <c r="M1764">
        <v>19.474328994750977</v>
      </c>
      <c r="N1764">
        <v>19.670053482055664</v>
      </c>
      <c r="O1764">
        <v>20.217275619506836</v>
      </c>
      <c r="P1764">
        <v>20.858930587768555</v>
      </c>
      <c r="Q1764">
        <v>23.805849075317383</v>
      </c>
      <c r="R1764">
        <v>23.466556549072266</v>
      </c>
      <c r="S1764">
        <v>23.811847686767578</v>
      </c>
      <c r="T1764">
        <v>24.843770980834961</v>
      </c>
      <c r="U1764">
        <v>25.608806610107422</v>
      </c>
      <c r="V1764">
        <v>26.130077362060547</v>
      </c>
      <c r="W1764">
        <v>26.177104949951172</v>
      </c>
      <c r="X1764">
        <v>26.558294296264648</v>
      </c>
      <c r="Y1764">
        <v>26.625127792358398</v>
      </c>
      <c r="Z1764">
        <v>26.752719879150391</v>
      </c>
      <c r="AA1764">
        <v>26.829824447631836</v>
      </c>
      <c r="AB1764">
        <v>26.665737152099609</v>
      </c>
      <c r="AC1764">
        <v>26.085424423217773</v>
      </c>
      <c r="AD1764">
        <v>26.342395782470703</v>
      </c>
      <c r="AE1764">
        <v>25.687158584594727</v>
      </c>
      <c r="AF1764">
        <v>24.613687515258789</v>
      </c>
      <c r="AG1764">
        <v>21.8182373046875</v>
      </c>
      <c r="AH1764">
        <v>20.637788772583008</v>
      </c>
      <c r="AI1764">
        <v>-0.66428685188293457</v>
      </c>
      <c r="AJ1764">
        <v>-0.66065067052841187</v>
      </c>
      <c r="AK1764">
        <v>-0.65414994955062866</v>
      </c>
      <c r="AL1764">
        <v>-0.65752959251403809</v>
      </c>
      <c r="AM1764">
        <v>-0.66074293851852417</v>
      </c>
      <c r="AN1764">
        <v>-0.66882085800170898</v>
      </c>
      <c r="AO1764">
        <v>-0.7243424654006958</v>
      </c>
      <c r="AP1764">
        <v>-0.72387659549713135</v>
      </c>
      <c r="AQ1764">
        <v>-0.73384654521942139</v>
      </c>
      <c r="AR1764">
        <v>-0.75412321090698242</v>
      </c>
      <c r="AS1764">
        <v>-0.76734709739685059</v>
      </c>
      <c r="AT1764">
        <v>-0.77301335334777832</v>
      </c>
      <c r="AU1764">
        <v>6.7622996866703033E-2</v>
      </c>
      <c r="AV1764">
        <v>4.1214685440063477</v>
      </c>
      <c r="AW1764">
        <v>4.0620646476745605</v>
      </c>
      <c r="AX1764">
        <v>4.070061206817627</v>
      </c>
      <c r="AY1764">
        <v>4.0645794868469238</v>
      </c>
      <c r="AZ1764">
        <v>4.0441322326660156</v>
      </c>
      <c r="BA1764">
        <v>3.499896451830864E-2</v>
      </c>
      <c r="BB1764">
        <v>-0.40633299946784973</v>
      </c>
      <c r="BC1764">
        <v>-0.39410161972045898</v>
      </c>
      <c r="BD1764">
        <v>-0.36616331338882446</v>
      </c>
      <c r="BE1764">
        <v>-0.31912395358085632</v>
      </c>
      <c r="BF1764">
        <v>-0.30543506145477295</v>
      </c>
      <c r="BG1764">
        <v>-0.32614165544509888</v>
      </c>
      <c r="BH1764">
        <v>-0.32330679893493652</v>
      </c>
      <c r="BI1764">
        <v>-0.32001158595085144</v>
      </c>
      <c r="BJ1764">
        <v>-0.32246673107147217</v>
      </c>
      <c r="BK1764">
        <v>-0.32408744096755981</v>
      </c>
      <c r="BL1764">
        <v>-0.32921844720840454</v>
      </c>
      <c r="BM1764">
        <v>-0.36276301741600037</v>
      </c>
      <c r="BN1764">
        <v>-0.35742607712745667</v>
      </c>
      <c r="BO1764">
        <v>-0.36150461435317993</v>
      </c>
      <c r="BP1764">
        <v>-0.37332820892333984</v>
      </c>
      <c r="BQ1764">
        <v>-0.38349637389183044</v>
      </c>
      <c r="BR1764">
        <v>-0.39032521843910217</v>
      </c>
      <c r="BS1764">
        <v>0.46652796864509583</v>
      </c>
      <c r="BT1764">
        <v>4.4403958320617676</v>
      </c>
      <c r="BU1764">
        <v>4.3709688186645508</v>
      </c>
      <c r="BV1764">
        <v>4.3811850547790527</v>
      </c>
      <c r="BW1764">
        <v>4.3771815299987793</v>
      </c>
      <c r="BX1764">
        <v>4.3531031608581543</v>
      </c>
      <c r="BY1764">
        <v>0.42733278870582581</v>
      </c>
      <c r="BZ1764">
        <v>-0.22104932367801666</v>
      </c>
      <c r="CA1764">
        <v>-0.21151000261306763</v>
      </c>
      <c r="CB1764">
        <v>-0.19726215302944183</v>
      </c>
      <c r="CC1764">
        <v>-0.16310551762580872</v>
      </c>
      <c r="CD1764">
        <v>-0.15880057215690613</v>
      </c>
      <c r="CE1764">
        <v>-9.1943353414535522E-2</v>
      </c>
      <c r="CF1764">
        <v>-8.9663490653038025E-2</v>
      </c>
      <c r="CG1764">
        <v>-8.8588394224643707E-2</v>
      </c>
      <c r="CH1764">
        <v>-9.040321409702301E-2</v>
      </c>
      <c r="CI1764">
        <v>-9.0920880436897278E-2</v>
      </c>
      <c r="CJ1764">
        <v>-9.4010844826698303E-2</v>
      </c>
      <c r="CK1764">
        <v>-0.11233420670032501</v>
      </c>
      <c r="CL1764">
        <v>-0.10362358391284943</v>
      </c>
      <c r="CM1764">
        <v>-0.10362172871828079</v>
      </c>
      <c r="CN1764">
        <v>-0.10959075391292572</v>
      </c>
      <c r="CO1764">
        <v>-0.11764250695705414</v>
      </c>
      <c r="CP1764">
        <v>-0.12527656555175781</v>
      </c>
      <c r="CQ1764">
        <v>0.74280834197998047</v>
      </c>
      <c r="CR1764">
        <v>4.6612839698791504</v>
      </c>
      <c r="CS1764">
        <v>4.5849146842956543</v>
      </c>
      <c r="CT1764">
        <v>4.5966687202453613</v>
      </c>
      <c r="CU1764">
        <v>4.5936884880065918</v>
      </c>
      <c r="CV1764">
        <v>4.5670957565307617</v>
      </c>
      <c r="CW1764">
        <v>0.69906198978424072</v>
      </c>
      <c r="CX1764">
        <v>-9.2722401022911072E-2</v>
      </c>
      <c r="CY1764">
        <v>-8.5047617554664612E-2</v>
      </c>
      <c r="CZ1764">
        <v>-8.0281719565391541E-2</v>
      </c>
      <c r="DA1764">
        <v>-5.5047634989023209E-2</v>
      </c>
      <c r="DB1764">
        <v>-5.7241968810558319E-2</v>
      </c>
      <c r="DC1764">
        <v>0.14225496351718903</v>
      </c>
      <c r="DD1764">
        <v>0.14397983253002167</v>
      </c>
      <c r="DE1764">
        <v>0.14283481240272522</v>
      </c>
      <c r="DF1764">
        <v>0.14166028797626495</v>
      </c>
      <c r="DG1764">
        <v>0.14224569499492645</v>
      </c>
      <c r="DH1764">
        <v>0.14119675755500793</v>
      </c>
      <c r="DI1764">
        <v>0.13809461891651154</v>
      </c>
      <c r="DJ1764">
        <v>0.15017892420291901</v>
      </c>
      <c r="DK1764">
        <v>0.15426115691661835</v>
      </c>
      <c r="DL1764">
        <v>0.1541467010974884</v>
      </c>
      <c r="DM1764">
        <v>0.14821134507656097</v>
      </c>
      <c r="DN1764">
        <v>0.13977208733558655</v>
      </c>
      <c r="DO1764">
        <v>1.0190887451171875</v>
      </c>
      <c r="DP1764">
        <v>4.8821721076965332</v>
      </c>
      <c r="DQ1764">
        <v>4.7988605499267578</v>
      </c>
      <c r="DR1764">
        <v>4.8121523857116699</v>
      </c>
      <c r="DS1764">
        <v>4.8101954460144043</v>
      </c>
      <c r="DT1764">
        <v>4.7810883522033691</v>
      </c>
      <c r="DU1764">
        <v>0.97079122066497803</v>
      </c>
      <c r="DV1764">
        <v>3.5604514181613922E-2</v>
      </c>
      <c r="DW1764">
        <v>4.1414774954319E-2</v>
      </c>
      <c r="DX1764">
        <v>3.6698713898658752E-2</v>
      </c>
      <c r="DY1764">
        <v>5.3010251373052597E-2</v>
      </c>
      <c r="DZ1764">
        <v>4.431663453578949E-2</v>
      </c>
      <c r="EA1764">
        <v>0.48040011525154114</v>
      </c>
      <c r="EB1764">
        <v>0.48132365942001343</v>
      </c>
      <c r="EC1764">
        <v>0.47697314620018005</v>
      </c>
      <c r="ED1764">
        <v>0.47672313451766968</v>
      </c>
      <c r="EE1764">
        <v>0.478901207447052</v>
      </c>
      <c r="EF1764">
        <v>0.48079919815063477</v>
      </c>
      <c r="EG1764">
        <v>0.49967405200004578</v>
      </c>
      <c r="EH1764">
        <v>0.51662939786911011</v>
      </c>
      <c r="EI1764">
        <v>0.526603102684021</v>
      </c>
      <c r="EJ1764">
        <v>0.53494173288345337</v>
      </c>
      <c r="EK1764">
        <v>0.5320621132850647</v>
      </c>
      <c r="EL1764">
        <v>0.5224602222442627</v>
      </c>
      <c r="EM1764">
        <v>1.4179936647415161</v>
      </c>
      <c r="EN1764">
        <v>5.2010993957519531</v>
      </c>
      <c r="EO1764">
        <v>5.107764720916748</v>
      </c>
      <c r="EP1764">
        <v>5.1232762336730957</v>
      </c>
      <c r="EQ1764">
        <v>5.1227974891662598</v>
      </c>
      <c r="ER1764">
        <v>5.0900592803955078</v>
      </c>
      <c r="ES1764">
        <v>1.3631249666213989</v>
      </c>
      <c r="ET1764">
        <v>0.22088819742202759</v>
      </c>
      <c r="EU1764">
        <v>0.22400638461112976</v>
      </c>
      <c r="EV1764">
        <v>0.20559988915920258</v>
      </c>
      <c r="EW1764">
        <v>0.20902867615222931</v>
      </c>
      <c r="EX1764">
        <v>0.19095112383365631</v>
      </c>
      <c r="EY1764">
        <v>74.235580444335938</v>
      </c>
      <c r="EZ1764">
        <v>73.621681213378906</v>
      </c>
      <c r="FA1764">
        <v>72.492630004882813</v>
      </c>
      <c r="FB1764">
        <v>72.372451782226562</v>
      </c>
      <c r="FC1764">
        <v>72.627967834472656</v>
      </c>
      <c r="FD1764">
        <v>71.48236083984375</v>
      </c>
      <c r="FE1764">
        <v>72.748283386230469</v>
      </c>
      <c r="FF1764">
        <v>73.505538940429687</v>
      </c>
      <c r="FG1764">
        <v>79.5548095703125</v>
      </c>
      <c r="FH1764">
        <v>84.821548461914063</v>
      </c>
      <c r="FI1764">
        <v>89.780838012695312</v>
      </c>
      <c r="FJ1764">
        <v>93.101478576660156</v>
      </c>
      <c r="FK1764">
        <v>92.048675537109375</v>
      </c>
      <c r="FL1764">
        <v>90.482650756835938</v>
      </c>
      <c r="FM1764">
        <v>90.437156677246094</v>
      </c>
      <c r="FN1764">
        <v>89.121147155761719</v>
      </c>
      <c r="FO1764">
        <v>90.117225646972656</v>
      </c>
      <c r="FP1764">
        <v>90.103927612304688</v>
      </c>
      <c r="FQ1764">
        <v>87.175064086914063</v>
      </c>
      <c r="FR1764">
        <v>83.5213623046875</v>
      </c>
      <c r="FS1764">
        <v>80.377059936523438</v>
      </c>
      <c r="FT1764">
        <v>79.496742248535156</v>
      </c>
      <c r="FU1764">
        <v>78.258270263671875</v>
      </c>
      <c r="FV1764">
        <v>75.245864868164062</v>
      </c>
      <c r="FW1764">
        <v>81</v>
      </c>
      <c r="FX1764">
        <v>5.4568342864513397E-2</v>
      </c>
      <c r="FY1764">
        <v>1</v>
      </c>
    </row>
    <row r="1765" spans="1:181" x14ac:dyDescent="0.2">
      <c r="A1765" t="s">
        <v>243</v>
      </c>
      <c r="B1765" t="s">
        <v>239</v>
      </c>
      <c r="C1765" t="s">
        <v>214</v>
      </c>
      <c r="D1765" t="s">
        <v>42</v>
      </c>
      <c r="E1765">
        <v>2015</v>
      </c>
      <c r="F1765" t="s">
        <v>222</v>
      </c>
      <c r="G1765" t="s">
        <v>246</v>
      </c>
      <c r="H1765">
        <v>94</v>
      </c>
      <c r="K1765">
        <v>18.73542594909668</v>
      </c>
      <c r="L1765">
        <v>18.409196853637695</v>
      </c>
      <c r="M1765">
        <v>18.456295013427734</v>
      </c>
      <c r="N1765">
        <v>18.628854751586914</v>
      </c>
      <c r="O1765">
        <v>19.031675338745117</v>
      </c>
      <c r="P1765">
        <v>19.762948989868164</v>
      </c>
      <c r="Q1765">
        <v>22.473865509033203</v>
      </c>
      <c r="R1765">
        <v>22.397064208984375</v>
      </c>
      <c r="S1765">
        <v>22.675209045410156</v>
      </c>
      <c r="T1765">
        <v>23.562553405761719</v>
      </c>
      <c r="U1765">
        <v>24.195365905761719</v>
      </c>
      <c r="V1765">
        <v>24.596641540527344</v>
      </c>
      <c r="W1765">
        <v>24.681940078735352</v>
      </c>
      <c r="X1765">
        <v>25.134628295898437</v>
      </c>
      <c r="Y1765">
        <v>25.130744934082031</v>
      </c>
      <c r="Z1765">
        <v>25.321376800537109</v>
      </c>
      <c r="AA1765">
        <v>25.321737289428711</v>
      </c>
      <c r="AB1765">
        <v>25.000328063964844</v>
      </c>
      <c r="AC1765">
        <v>24.418329238891602</v>
      </c>
      <c r="AD1765">
        <v>24.5694580078125</v>
      </c>
      <c r="AE1765">
        <v>24.294424057006836</v>
      </c>
      <c r="AF1765">
        <v>23.142951965332031</v>
      </c>
      <c r="AG1765">
        <v>20.521812438964844</v>
      </c>
      <c r="AH1765">
        <v>19.469398498535156</v>
      </c>
      <c r="AI1765">
        <v>-0.61832654476165771</v>
      </c>
      <c r="AJ1765">
        <v>-0.61188262701034546</v>
      </c>
      <c r="AK1765">
        <v>-0.60710084438323975</v>
      </c>
      <c r="AL1765">
        <v>-0.61031663417816162</v>
      </c>
      <c r="AM1765">
        <v>-0.61174845695495605</v>
      </c>
      <c r="AN1765">
        <v>-0.62037545442581177</v>
      </c>
      <c r="AO1765">
        <v>-0.67028123140335083</v>
      </c>
      <c r="AP1765">
        <v>-0.67563319206237793</v>
      </c>
      <c r="AQ1765">
        <v>-0.68536418676376343</v>
      </c>
      <c r="AR1765">
        <v>-0.70306682586669922</v>
      </c>
      <c r="AS1765">
        <v>-0.71645587682723999</v>
      </c>
      <c r="AT1765">
        <v>-0.72120493650436401</v>
      </c>
      <c r="AU1765">
        <v>6.3314490020275116E-2</v>
      </c>
      <c r="AV1765">
        <v>3.8934946060180664</v>
      </c>
      <c r="AW1765">
        <v>3.8388175964355469</v>
      </c>
      <c r="AX1765">
        <v>3.8513147830963135</v>
      </c>
      <c r="AY1765">
        <v>3.8368291854858398</v>
      </c>
      <c r="AZ1765">
        <v>3.7937881946563721</v>
      </c>
      <c r="BA1765">
        <v>2.8989465907216072E-2</v>
      </c>
      <c r="BB1765">
        <v>-0.38007345795631409</v>
      </c>
      <c r="BC1765">
        <v>-0.37384793162345886</v>
      </c>
      <c r="BD1765">
        <v>-0.34740236401557922</v>
      </c>
      <c r="BE1765">
        <v>-0.30990815162658691</v>
      </c>
      <c r="BF1765">
        <v>-0.2951037585735321</v>
      </c>
      <c r="BG1765">
        <v>-0.30523863434791565</v>
      </c>
      <c r="BH1765">
        <v>-0.30154645442962646</v>
      </c>
      <c r="BI1765">
        <v>-0.29940855503082275</v>
      </c>
      <c r="BJ1765">
        <v>-0.30211356282234192</v>
      </c>
      <c r="BK1765">
        <v>-0.3017764687538147</v>
      </c>
      <c r="BL1765">
        <v>-0.30779942870140076</v>
      </c>
      <c r="BM1765">
        <v>-0.33812099695205688</v>
      </c>
      <c r="BN1765">
        <v>-0.33566239476203918</v>
      </c>
      <c r="BO1765">
        <v>-0.33980968594551086</v>
      </c>
      <c r="BP1765">
        <v>-0.34998369216918945</v>
      </c>
      <c r="BQ1765">
        <v>-0.35867777466773987</v>
      </c>
      <c r="BR1765">
        <v>-0.36393910646438599</v>
      </c>
      <c r="BS1765">
        <v>0.43544790148735046</v>
      </c>
      <c r="BT1765">
        <v>4.191680908203125</v>
      </c>
      <c r="BU1765">
        <v>4.1316299438476562</v>
      </c>
      <c r="BV1765">
        <v>4.1452422142028809</v>
      </c>
      <c r="BW1765">
        <v>4.1322593688964844</v>
      </c>
      <c r="BX1765">
        <v>4.0862007141113281</v>
      </c>
      <c r="BY1765">
        <v>0.39583200216293335</v>
      </c>
      <c r="BZ1765">
        <v>-0.20502521097660065</v>
      </c>
      <c r="CA1765">
        <v>-0.19999879598617554</v>
      </c>
      <c r="CB1765">
        <v>-0.18770468235015869</v>
      </c>
      <c r="CC1765">
        <v>-0.16198576986789703</v>
      </c>
      <c r="CD1765">
        <v>-0.15547437965869904</v>
      </c>
      <c r="CE1765">
        <v>-8.8394924998283386E-2</v>
      </c>
      <c r="CF1765">
        <v>-8.6608573794364929E-2</v>
      </c>
      <c r="CG1765">
        <v>-8.6301803588867188E-2</v>
      </c>
      <c r="CH1765">
        <v>-8.8653042912483215E-2</v>
      </c>
      <c r="CI1765">
        <v>-8.7090812623500824E-2</v>
      </c>
      <c r="CJ1765">
        <v>-9.1310217976570129E-2</v>
      </c>
      <c r="CK1765">
        <v>-0.10806787014007568</v>
      </c>
      <c r="CL1765">
        <v>-0.10019966959953308</v>
      </c>
      <c r="CM1765">
        <v>-0.10047969222068787</v>
      </c>
      <c r="CN1765">
        <v>-0.10543942451477051</v>
      </c>
      <c r="CO1765">
        <v>-0.11088173091411591</v>
      </c>
      <c r="CP1765">
        <v>-0.11649791896343231</v>
      </c>
      <c r="CQ1765">
        <v>0.69318634271621704</v>
      </c>
      <c r="CR1765">
        <v>4.3982038497924805</v>
      </c>
      <c r="CS1765">
        <v>4.3344306945800781</v>
      </c>
      <c r="CT1765">
        <v>4.3488154411315918</v>
      </c>
      <c r="CU1765">
        <v>4.3368735313415527</v>
      </c>
      <c r="CV1765">
        <v>4.288724422454834</v>
      </c>
      <c r="CW1765">
        <v>0.64990603923797607</v>
      </c>
      <c r="CX1765">
        <v>-8.3787336945533752E-2</v>
      </c>
      <c r="CY1765">
        <v>-7.9591408371925354E-2</v>
      </c>
      <c r="CZ1765">
        <v>-7.7098555862903595E-2</v>
      </c>
      <c r="DA1765">
        <v>-5.9535179287195206E-2</v>
      </c>
      <c r="DB1765">
        <v>-5.8767475187778473E-2</v>
      </c>
      <c r="DC1765">
        <v>0.12844878435134888</v>
      </c>
      <c r="DD1765">
        <v>0.12832930684089661</v>
      </c>
      <c r="DE1765">
        <v>0.12680494785308838</v>
      </c>
      <c r="DF1765">
        <v>0.12480747699737549</v>
      </c>
      <c r="DG1765">
        <v>0.12759484350681305</v>
      </c>
      <c r="DH1765">
        <v>0.1251789927482605</v>
      </c>
      <c r="DI1765">
        <v>0.12198527157306671</v>
      </c>
      <c r="DJ1765">
        <v>0.13526305556297302</v>
      </c>
      <c r="DK1765">
        <v>0.13885030150413513</v>
      </c>
      <c r="DL1765">
        <v>0.13910485804080963</v>
      </c>
      <c r="DM1765">
        <v>0.13691431283950806</v>
      </c>
      <c r="DN1765">
        <v>0.13094328343868256</v>
      </c>
      <c r="DO1765">
        <v>0.95092481374740601</v>
      </c>
      <c r="DP1765">
        <v>4.6047267913818359</v>
      </c>
      <c r="DQ1765">
        <v>4.5372314453125</v>
      </c>
      <c r="DR1765">
        <v>4.5523886680603027</v>
      </c>
      <c r="DS1765">
        <v>4.5414876937866211</v>
      </c>
      <c r="DT1765">
        <v>4.4912481307983398</v>
      </c>
      <c r="DU1765">
        <v>0.9039800763130188</v>
      </c>
      <c r="DV1765">
        <v>3.7450540810823441E-2</v>
      </c>
      <c r="DW1765">
        <v>4.0815979242324829E-2</v>
      </c>
      <c r="DX1765">
        <v>3.3507566899061203E-2</v>
      </c>
      <c r="DY1765">
        <v>4.2915411293506622E-2</v>
      </c>
      <c r="DZ1765">
        <v>3.7939421832561493E-2</v>
      </c>
      <c r="EA1765">
        <v>0.44153666496276855</v>
      </c>
      <c r="EB1765">
        <v>0.4386654794216156</v>
      </c>
      <c r="EC1765">
        <v>0.43449726700782776</v>
      </c>
      <c r="ED1765">
        <v>0.43301054835319519</v>
      </c>
      <c r="EE1765">
        <v>0.4375668466091156</v>
      </c>
      <c r="EF1765">
        <v>0.4377550482749939</v>
      </c>
      <c r="EG1765">
        <v>0.45414546132087708</v>
      </c>
      <c r="EH1765">
        <v>0.47523382306098938</v>
      </c>
      <c r="EI1765">
        <v>0.4844048023223877</v>
      </c>
      <c r="EJ1765">
        <v>0.49218794703483582</v>
      </c>
      <c r="EK1765">
        <v>0.49469244480133057</v>
      </c>
      <c r="EL1765">
        <v>0.488209068775177</v>
      </c>
      <c r="EM1765">
        <v>1.3230582475662231</v>
      </c>
      <c r="EN1765">
        <v>4.9029130935668945</v>
      </c>
      <c r="EO1765">
        <v>4.8300437927246094</v>
      </c>
      <c r="EP1765">
        <v>4.8463163375854492</v>
      </c>
      <c r="EQ1765">
        <v>4.8369178771972656</v>
      </c>
      <c r="ER1765">
        <v>4.7836604118347168</v>
      </c>
      <c r="ES1765">
        <v>1.2708226442337036</v>
      </c>
      <c r="ET1765">
        <v>0.21249878406524658</v>
      </c>
      <c r="EU1765">
        <v>0.21466512978076935</v>
      </c>
      <c r="EV1765">
        <v>0.19320523738861084</v>
      </c>
      <c r="EW1765">
        <v>0.19083778560161591</v>
      </c>
      <c r="EX1765">
        <v>0.17756882309913635</v>
      </c>
      <c r="EY1765">
        <v>71.240913391113281</v>
      </c>
      <c r="EZ1765">
        <v>69.874458312988281</v>
      </c>
      <c r="FA1765">
        <v>69.737312316894531</v>
      </c>
      <c r="FB1765">
        <v>69.379753112792969</v>
      </c>
      <c r="FC1765">
        <v>68.109611511230469</v>
      </c>
      <c r="FD1765">
        <v>67.861373901367187</v>
      </c>
      <c r="FE1765">
        <v>68.120010375976562</v>
      </c>
      <c r="FF1765">
        <v>68.376060485839844</v>
      </c>
      <c r="FG1765">
        <v>71.912651062011719</v>
      </c>
      <c r="FH1765">
        <v>76.168861389160156</v>
      </c>
      <c r="FI1765">
        <v>80.093185424804688</v>
      </c>
      <c r="FJ1765">
        <v>81.681320190429688</v>
      </c>
      <c r="FK1765">
        <v>82.070518493652344</v>
      </c>
      <c r="FL1765">
        <v>82.944297790527344</v>
      </c>
      <c r="FM1765">
        <v>82.323348999023438</v>
      </c>
      <c r="FN1765">
        <v>82.467391967773438</v>
      </c>
      <c r="FO1765">
        <v>82.337890625</v>
      </c>
      <c r="FP1765">
        <v>79.904228210449219</v>
      </c>
      <c r="FQ1765">
        <v>76.885627746582031</v>
      </c>
      <c r="FR1765">
        <v>74.490882873535156</v>
      </c>
      <c r="FS1765">
        <v>73.257659912109375</v>
      </c>
      <c r="FT1765">
        <v>71.672576904296875</v>
      </c>
      <c r="FU1765">
        <v>70.614944458007812</v>
      </c>
      <c r="FV1765">
        <v>69.986190795898437</v>
      </c>
      <c r="FW1765">
        <v>81</v>
      </c>
      <c r="FX1765">
        <v>5.4568342864513397E-2</v>
      </c>
      <c r="FY1765">
        <v>1</v>
      </c>
    </row>
    <row r="1766" spans="1:181" x14ac:dyDescent="0.2">
      <c r="A1766" t="s">
        <v>243</v>
      </c>
      <c r="B1766" t="s">
        <v>239</v>
      </c>
      <c r="C1766" t="s">
        <v>214</v>
      </c>
      <c r="D1766" t="s">
        <v>42</v>
      </c>
      <c r="E1766">
        <v>2016</v>
      </c>
      <c r="F1766" t="s">
        <v>222</v>
      </c>
      <c r="G1766" t="s">
        <v>246</v>
      </c>
      <c r="H1766">
        <v>94</v>
      </c>
      <c r="K1766">
        <v>18.73542594909668</v>
      </c>
      <c r="L1766">
        <v>18.409196853637695</v>
      </c>
      <c r="M1766">
        <v>18.456295013427734</v>
      </c>
      <c r="N1766">
        <v>18.628854751586914</v>
      </c>
      <c r="O1766">
        <v>19.031675338745117</v>
      </c>
      <c r="P1766">
        <v>19.762948989868164</v>
      </c>
      <c r="Q1766">
        <v>22.473865509033203</v>
      </c>
      <c r="R1766">
        <v>22.397064208984375</v>
      </c>
      <c r="S1766">
        <v>22.675209045410156</v>
      </c>
      <c r="T1766">
        <v>23.562553405761719</v>
      </c>
      <c r="U1766">
        <v>24.195365905761719</v>
      </c>
      <c r="V1766">
        <v>24.596641540527344</v>
      </c>
      <c r="W1766">
        <v>24.681940078735352</v>
      </c>
      <c r="X1766">
        <v>25.134628295898437</v>
      </c>
      <c r="Y1766">
        <v>25.130744934082031</v>
      </c>
      <c r="Z1766">
        <v>25.321376800537109</v>
      </c>
      <c r="AA1766">
        <v>25.321737289428711</v>
      </c>
      <c r="AB1766">
        <v>25.000328063964844</v>
      </c>
      <c r="AC1766">
        <v>24.418329238891602</v>
      </c>
      <c r="AD1766">
        <v>24.5694580078125</v>
      </c>
      <c r="AE1766">
        <v>24.294424057006836</v>
      </c>
      <c r="AF1766">
        <v>23.142951965332031</v>
      </c>
      <c r="AG1766">
        <v>20.521812438964844</v>
      </c>
      <c r="AH1766">
        <v>19.469398498535156</v>
      </c>
      <c r="AI1766">
        <v>-0.61832654476165771</v>
      </c>
      <c r="AJ1766">
        <v>-0.61188262701034546</v>
      </c>
      <c r="AK1766">
        <v>-0.60710084438323975</v>
      </c>
      <c r="AL1766">
        <v>-0.61031663417816162</v>
      </c>
      <c r="AM1766">
        <v>-0.61174845695495605</v>
      </c>
      <c r="AN1766">
        <v>-0.62037545442581177</v>
      </c>
      <c r="AO1766">
        <v>-0.67028123140335083</v>
      </c>
      <c r="AP1766">
        <v>-0.67563319206237793</v>
      </c>
      <c r="AQ1766">
        <v>-0.68536418676376343</v>
      </c>
      <c r="AR1766">
        <v>-0.70306682586669922</v>
      </c>
      <c r="AS1766">
        <v>-0.71645587682723999</v>
      </c>
      <c r="AT1766">
        <v>-0.72120493650436401</v>
      </c>
      <c r="AU1766">
        <v>6.3314490020275116E-2</v>
      </c>
      <c r="AV1766">
        <v>3.8934946060180664</v>
      </c>
      <c r="AW1766">
        <v>3.8388175964355469</v>
      </c>
      <c r="AX1766">
        <v>3.8513147830963135</v>
      </c>
      <c r="AY1766">
        <v>3.8368291854858398</v>
      </c>
      <c r="AZ1766">
        <v>3.7937881946563721</v>
      </c>
      <c r="BA1766">
        <v>2.8989465907216072E-2</v>
      </c>
      <c r="BB1766">
        <v>-0.38007345795631409</v>
      </c>
      <c r="BC1766">
        <v>-0.37384793162345886</v>
      </c>
      <c r="BD1766">
        <v>-0.34740236401557922</v>
      </c>
      <c r="BE1766">
        <v>-0.30990815162658691</v>
      </c>
      <c r="BF1766">
        <v>-0.2951037585735321</v>
      </c>
      <c r="BG1766">
        <v>-0.30523863434791565</v>
      </c>
      <c r="BH1766">
        <v>-0.30154645442962646</v>
      </c>
      <c r="BI1766">
        <v>-0.29940855503082275</v>
      </c>
      <c r="BJ1766">
        <v>-0.30211356282234192</v>
      </c>
      <c r="BK1766">
        <v>-0.3017764687538147</v>
      </c>
      <c r="BL1766">
        <v>-0.30779942870140076</v>
      </c>
      <c r="BM1766">
        <v>-0.33812099695205688</v>
      </c>
      <c r="BN1766">
        <v>-0.33566239476203918</v>
      </c>
      <c r="BO1766">
        <v>-0.33980968594551086</v>
      </c>
      <c r="BP1766">
        <v>-0.34998369216918945</v>
      </c>
      <c r="BQ1766">
        <v>-0.35867777466773987</v>
      </c>
      <c r="BR1766">
        <v>-0.36393910646438599</v>
      </c>
      <c r="BS1766">
        <v>0.43544790148735046</v>
      </c>
      <c r="BT1766">
        <v>4.191680908203125</v>
      </c>
      <c r="BU1766">
        <v>4.1316299438476562</v>
      </c>
      <c r="BV1766">
        <v>4.1452422142028809</v>
      </c>
      <c r="BW1766">
        <v>4.1322593688964844</v>
      </c>
      <c r="BX1766">
        <v>4.0862007141113281</v>
      </c>
      <c r="BY1766">
        <v>0.39583200216293335</v>
      </c>
      <c r="BZ1766">
        <v>-0.20502521097660065</v>
      </c>
      <c r="CA1766">
        <v>-0.19999879598617554</v>
      </c>
      <c r="CB1766">
        <v>-0.18770468235015869</v>
      </c>
      <c r="CC1766">
        <v>-0.16198576986789703</v>
      </c>
      <c r="CD1766">
        <v>-0.15547437965869904</v>
      </c>
      <c r="CE1766">
        <v>-8.8394924998283386E-2</v>
      </c>
      <c r="CF1766">
        <v>-8.6608573794364929E-2</v>
      </c>
      <c r="CG1766">
        <v>-8.6301803588867188E-2</v>
      </c>
      <c r="CH1766">
        <v>-8.8653042912483215E-2</v>
      </c>
      <c r="CI1766">
        <v>-8.7090812623500824E-2</v>
      </c>
      <c r="CJ1766">
        <v>-9.1310217976570129E-2</v>
      </c>
      <c r="CK1766">
        <v>-0.10806787014007568</v>
      </c>
      <c r="CL1766">
        <v>-0.10019966959953308</v>
      </c>
      <c r="CM1766">
        <v>-0.10047969222068787</v>
      </c>
      <c r="CN1766">
        <v>-0.10543942451477051</v>
      </c>
      <c r="CO1766">
        <v>-0.11088173091411591</v>
      </c>
      <c r="CP1766">
        <v>-0.11649791896343231</v>
      </c>
      <c r="CQ1766">
        <v>0.69318634271621704</v>
      </c>
      <c r="CR1766">
        <v>4.3982038497924805</v>
      </c>
      <c r="CS1766">
        <v>4.3344306945800781</v>
      </c>
      <c r="CT1766">
        <v>4.3488154411315918</v>
      </c>
      <c r="CU1766">
        <v>4.3368735313415527</v>
      </c>
      <c r="CV1766">
        <v>4.288724422454834</v>
      </c>
      <c r="CW1766">
        <v>0.64990603923797607</v>
      </c>
      <c r="CX1766">
        <v>-8.3787336945533752E-2</v>
      </c>
      <c r="CY1766">
        <v>-7.9591408371925354E-2</v>
      </c>
      <c r="CZ1766">
        <v>-7.7098555862903595E-2</v>
      </c>
      <c r="DA1766">
        <v>-5.9535179287195206E-2</v>
      </c>
      <c r="DB1766">
        <v>-5.8767475187778473E-2</v>
      </c>
      <c r="DC1766">
        <v>0.12844878435134888</v>
      </c>
      <c r="DD1766">
        <v>0.12832930684089661</v>
      </c>
      <c r="DE1766">
        <v>0.12680494785308838</v>
      </c>
      <c r="DF1766">
        <v>0.12480747699737549</v>
      </c>
      <c r="DG1766">
        <v>0.12759484350681305</v>
      </c>
      <c r="DH1766">
        <v>0.1251789927482605</v>
      </c>
      <c r="DI1766">
        <v>0.12198527157306671</v>
      </c>
      <c r="DJ1766">
        <v>0.13526305556297302</v>
      </c>
      <c r="DK1766">
        <v>0.13885030150413513</v>
      </c>
      <c r="DL1766">
        <v>0.13910485804080963</v>
      </c>
      <c r="DM1766">
        <v>0.13691431283950806</v>
      </c>
      <c r="DN1766">
        <v>0.13094328343868256</v>
      </c>
      <c r="DO1766">
        <v>0.95092481374740601</v>
      </c>
      <c r="DP1766">
        <v>4.6047267913818359</v>
      </c>
      <c r="DQ1766">
        <v>4.5372314453125</v>
      </c>
      <c r="DR1766">
        <v>4.5523886680603027</v>
      </c>
      <c r="DS1766">
        <v>4.5414876937866211</v>
      </c>
      <c r="DT1766">
        <v>4.4912481307983398</v>
      </c>
      <c r="DU1766">
        <v>0.9039800763130188</v>
      </c>
      <c r="DV1766">
        <v>3.7450540810823441E-2</v>
      </c>
      <c r="DW1766">
        <v>4.0815979242324829E-2</v>
      </c>
      <c r="DX1766">
        <v>3.3507566899061203E-2</v>
      </c>
      <c r="DY1766">
        <v>4.2915411293506622E-2</v>
      </c>
      <c r="DZ1766">
        <v>3.7939421832561493E-2</v>
      </c>
      <c r="EA1766">
        <v>0.44153666496276855</v>
      </c>
      <c r="EB1766">
        <v>0.4386654794216156</v>
      </c>
      <c r="EC1766">
        <v>0.43449726700782776</v>
      </c>
      <c r="ED1766">
        <v>0.43301054835319519</v>
      </c>
      <c r="EE1766">
        <v>0.4375668466091156</v>
      </c>
      <c r="EF1766">
        <v>0.4377550482749939</v>
      </c>
      <c r="EG1766">
        <v>0.45414546132087708</v>
      </c>
      <c r="EH1766">
        <v>0.47523382306098938</v>
      </c>
      <c r="EI1766">
        <v>0.4844048023223877</v>
      </c>
      <c r="EJ1766">
        <v>0.49218794703483582</v>
      </c>
      <c r="EK1766">
        <v>0.49469244480133057</v>
      </c>
      <c r="EL1766">
        <v>0.488209068775177</v>
      </c>
      <c r="EM1766">
        <v>1.3230582475662231</v>
      </c>
      <c r="EN1766">
        <v>4.9029130935668945</v>
      </c>
      <c r="EO1766">
        <v>4.8300437927246094</v>
      </c>
      <c r="EP1766">
        <v>4.8463163375854492</v>
      </c>
      <c r="EQ1766">
        <v>4.8369178771972656</v>
      </c>
      <c r="ER1766">
        <v>4.7836604118347168</v>
      </c>
      <c r="ES1766">
        <v>1.2708226442337036</v>
      </c>
      <c r="ET1766">
        <v>0.21249878406524658</v>
      </c>
      <c r="EU1766">
        <v>0.21466512978076935</v>
      </c>
      <c r="EV1766">
        <v>0.19320523738861084</v>
      </c>
      <c r="EW1766">
        <v>0.19083778560161591</v>
      </c>
      <c r="EX1766">
        <v>0.17756882309913635</v>
      </c>
      <c r="EY1766">
        <v>71.240913391113281</v>
      </c>
      <c r="EZ1766">
        <v>69.874458312988281</v>
      </c>
      <c r="FA1766">
        <v>69.737312316894531</v>
      </c>
      <c r="FB1766">
        <v>69.379753112792969</v>
      </c>
      <c r="FC1766">
        <v>68.109611511230469</v>
      </c>
      <c r="FD1766">
        <v>67.861373901367187</v>
      </c>
      <c r="FE1766">
        <v>68.120010375976562</v>
      </c>
      <c r="FF1766">
        <v>68.376060485839844</v>
      </c>
      <c r="FG1766">
        <v>71.912651062011719</v>
      </c>
      <c r="FH1766">
        <v>76.168861389160156</v>
      </c>
      <c r="FI1766">
        <v>80.093185424804688</v>
      </c>
      <c r="FJ1766">
        <v>81.681320190429688</v>
      </c>
      <c r="FK1766">
        <v>82.070518493652344</v>
      </c>
      <c r="FL1766">
        <v>82.944297790527344</v>
      </c>
      <c r="FM1766">
        <v>82.323348999023438</v>
      </c>
      <c r="FN1766">
        <v>82.467391967773438</v>
      </c>
      <c r="FO1766">
        <v>82.337890625</v>
      </c>
      <c r="FP1766">
        <v>79.904228210449219</v>
      </c>
      <c r="FQ1766">
        <v>76.885627746582031</v>
      </c>
      <c r="FR1766">
        <v>74.490882873535156</v>
      </c>
      <c r="FS1766">
        <v>73.257659912109375</v>
      </c>
      <c r="FT1766">
        <v>71.672576904296875</v>
      </c>
      <c r="FU1766">
        <v>70.614944458007812</v>
      </c>
      <c r="FV1766">
        <v>69.986190795898437</v>
      </c>
      <c r="FW1766">
        <v>81</v>
      </c>
      <c r="FX1766">
        <v>5.4568342864513397E-2</v>
      </c>
      <c r="FY1766">
        <v>1</v>
      </c>
    </row>
    <row r="1767" spans="1:181" x14ac:dyDescent="0.2">
      <c r="A1767" t="s">
        <v>243</v>
      </c>
      <c r="B1767" t="s">
        <v>239</v>
      </c>
      <c r="C1767" t="s">
        <v>214</v>
      </c>
      <c r="D1767" t="s">
        <v>42</v>
      </c>
      <c r="E1767">
        <v>2017</v>
      </c>
      <c r="F1767" t="s">
        <v>222</v>
      </c>
      <c r="G1767" t="s">
        <v>246</v>
      </c>
      <c r="H1767">
        <v>94</v>
      </c>
      <c r="K1767">
        <v>18.73542594909668</v>
      </c>
      <c r="L1767">
        <v>18.409196853637695</v>
      </c>
      <c r="M1767">
        <v>18.456295013427734</v>
      </c>
      <c r="N1767">
        <v>18.628854751586914</v>
      </c>
      <c r="O1767">
        <v>19.031675338745117</v>
      </c>
      <c r="P1767">
        <v>19.762948989868164</v>
      </c>
      <c r="Q1767">
        <v>22.473865509033203</v>
      </c>
      <c r="R1767">
        <v>22.397064208984375</v>
      </c>
      <c r="S1767">
        <v>22.675209045410156</v>
      </c>
      <c r="T1767">
        <v>23.562553405761719</v>
      </c>
      <c r="U1767">
        <v>24.195365905761719</v>
      </c>
      <c r="V1767">
        <v>24.596641540527344</v>
      </c>
      <c r="W1767">
        <v>24.681940078735352</v>
      </c>
      <c r="X1767">
        <v>25.134628295898437</v>
      </c>
      <c r="Y1767">
        <v>25.130744934082031</v>
      </c>
      <c r="Z1767">
        <v>25.321376800537109</v>
      </c>
      <c r="AA1767">
        <v>25.321737289428711</v>
      </c>
      <c r="AB1767">
        <v>25.000328063964844</v>
      </c>
      <c r="AC1767">
        <v>24.418329238891602</v>
      </c>
      <c r="AD1767">
        <v>24.5694580078125</v>
      </c>
      <c r="AE1767">
        <v>24.294424057006836</v>
      </c>
      <c r="AF1767">
        <v>23.142951965332031</v>
      </c>
      <c r="AG1767">
        <v>20.521812438964844</v>
      </c>
      <c r="AH1767">
        <v>19.469398498535156</v>
      </c>
      <c r="AI1767">
        <v>-0.61832654476165771</v>
      </c>
      <c r="AJ1767">
        <v>-0.61188262701034546</v>
      </c>
      <c r="AK1767">
        <v>-0.60710084438323975</v>
      </c>
      <c r="AL1767">
        <v>-0.61031663417816162</v>
      </c>
      <c r="AM1767">
        <v>-0.61174845695495605</v>
      </c>
      <c r="AN1767">
        <v>-0.62037545442581177</v>
      </c>
      <c r="AO1767">
        <v>-0.67028123140335083</v>
      </c>
      <c r="AP1767">
        <v>-0.67563319206237793</v>
      </c>
      <c r="AQ1767">
        <v>-0.68536418676376343</v>
      </c>
      <c r="AR1767">
        <v>-0.70306682586669922</v>
      </c>
      <c r="AS1767">
        <v>-0.71645587682723999</v>
      </c>
      <c r="AT1767">
        <v>-0.72120493650436401</v>
      </c>
      <c r="AU1767">
        <v>6.3314490020275116E-2</v>
      </c>
      <c r="AV1767">
        <v>3.8934946060180664</v>
      </c>
      <c r="AW1767">
        <v>3.8388175964355469</v>
      </c>
      <c r="AX1767">
        <v>3.8513147830963135</v>
      </c>
      <c r="AY1767">
        <v>3.8368291854858398</v>
      </c>
      <c r="AZ1767">
        <v>3.7937881946563721</v>
      </c>
      <c r="BA1767">
        <v>2.8989465907216072E-2</v>
      </c>
      <c r="BB1767">
        <v>-0.38007345795631409</v>
      </c>
      <c r="BC1767">
        <v>-0.37384793162345886</v>
      </c>
      <c r="BD1767">
        <v>-0.34740236401557922</v>
      </c>
      <c r="BE1767">
        <v>-0.30990815162658691</v>
      </c>
      <c r="BF1767">
        <v>-0.2951037585735321</v>
      </c>
      <c r="BG1767">
        <v>-0.30523863434791565</v>
      </c>
      <c r="BH1767">
        <v>-0.30154645442962646</v>
      </c>
      <c r="BI1767">
        <v>-0.29940855503082275</v>
      </c>
      <c r="BJ1767">
        <v>-0.30211356282234192</v>
      </c>
      <c r="BK1767">
        <v>-0.3017764687538147</v>
      </c>
      <c r="BL1767">
        <v>-0.30779942870140076</v>
      </c>
      <c r="BM1767">
        <v>-0.33812099695205688</v>
      </c>
      <c r="BN1767">
        <v>-0.33566239476203918</v>
      </c>
      <c r="BO1767">
        <v>-0.33980968594551086</v>
      </c>
      <c r="BP1767">
        <v>-0.34998369216918945</v>
      </c>
      <c r="BQ1767">
        <v>-0.35867777466773987</v>
      </c>
      <c r="BR1767">
        <v>-0.36393910646438599</v>
      </c>
      <c r="BS1767">
        <v>0.43544790148735046</v>
      </c>
      <c r="BT1767">
        <v>4.191680908203125</v>
      </c>
      <c r="BU1767">
        <v>4.1316299438476562</v>
      </c>
      <c r="BV1767">
        <v>4.1452422142028809</v>
      </c>
      <c r="BW1767">
        <v>4.1322593688964844</v>
      </c>
      <c r="BX1767">
        <v>4.0862007141113281</v>
      </c>
      <c r="BY1767">
        <v>0.39583200216293335</v>
      </c>
      <c r="BZ1767">
        <v>-0.20502521097660065</v>
      </c>
      <c r="CA1767">
        <v>-0.19999879598617554</v>
      </c>
      <c r="CB1767">
        <v>-0.18770468235015869</v>
      </c>
      <c r="CC1767">
        <v>-0.16198576986789703</v>
      </c>
      <c r="CD1767">
        <v>-0.15547437965869904</v>
      </c>
      <c r="CE1767">
        <v>-8.8394924998283386E-2</v>
      </c>
      <c r="CF1767">
        <v>-8.6608573794364929E-2</v>
      </c>
      <c r="CG1767">
        <v>-8.6301803588867188E-2</v>
      </c>
      <c r="CH1767">
        <v>-8.8653042912483215E-2</v>
      </c>
      <c r="CI1767">
        <v>-8.7090812623500824E-2</v>
      </c>
      <c r="CJ1767">
        <v>-9.1310217976570129E-2</v>
      </c>
      <c r="CK1767">
        <v>-0.10806787014007568</v>
      </c>
      <c r="CL1767">
        <v>-0.10019966959953308</v>
      </c>
      <c r="CM1767">
        <v>-0.10047969222068787</v>
      </c>
      <c r="CN1767">
        <v>-0.10543942451477051</v>
      </c>
      <c r="CO1767">
        <v>-0.11088173091411591</v>
      </c>
      <c r="CP1767">
        <v>-0.11649791896343231</v>
      </c>
      <c r="CQ1767">
        <v>0.69318634271621704</v>
      </c>
      <c r="CR1767">
        <v>4.3982038497924805</v>
      </c>
      <c r="CS1767">
        <v>4.3344306945800781</v>
      </c>
      <c r="CT1767">
        <v>4.3488154411315918</v>
      </c>
      <c r="CU1767">
        <v>4.3368735313415527</v>
      </c>
      <c r="CV1767">
        <v>4.288724422454834</v>
      </c>
      <c r="CW1767">
        <v>0.64990603923797607</v>
      </c>
      <c r="CX1767">
        <v>-8.3787336945533752E-2</v>
      </c>
      <c r="CY1767">
        <v>-7.9591408371925354E-2</v>
      </c>
      <c r="CZ1767">
        <v>-7.7098555862903595E-2</v>
      </c>
      <c r="DA1767">
        <v>-5.9535179287195206E-2</v>
      </c>
      <c r="DB1767">
        <v>-5.8767475187778473E-2</v>
      </c>
      <c r="DC1767">
        <v>0.12844878435134888</v>
      </c>
      <c r="DD1767">
        <v>0.12832930684089661</v>
      </c>
      <c r="DE1767">
        <v>0.12680494785308838</v>
      </c>
      <c r="DF1767">
        <v>0.12480747699737549</v>
      </c>
      <c r="DG1767">
        <v>0.12759484350681305</v>
      </c>
      <c r="DH1767">
        <v>0.1251789927482605</v>
      </c>
      <c r="DI1767">
        <v>0.12198527157306671</v>
      </c>
      <c r="DJ1767">
        <v>0.13526305556297302</v>
      </c>
      <c r="DK1767">
        <v>0.13885030150413513</v>
      </c>
      <c r="DL1767">
        <v>0.13910485804080963</v>
      </c>
      <c r="DM1767">
        <v>0.13691431283950806</v>
      </c>
      <c r="DN1767">
        <v>0.13094328343868256</v>
      </c>
      <c r="DO1767">
        <v>0.95092481374740601</v>
      </c>
      <c r="DP1767">
        <v>4.6047267913818359</v>
      </c>
      <c r="DQ1767">
        <v>4.5372314453125</v>
      </c>
      <c r="DR1767">
        <v>4.5523886680603027</v>
      </c>
      <c r="DS1767">
        <v>4.5414876937866211</v>
      </c>
      <c r="DT1767">
        <v>4.4912481307983398</v>
      </c>
      <c r="DU1767">
        <v>0.9039800763130188</v>
      </c>
      <c r="DV1767">
        <v>3.7450540810823441E-2</v>
      </c>
      <c r="DW1767">
        <v>4.0815979242324829E-2</v>
      </c>
      <c r="DX1767">
        <v>3.3507566899061203E-2</v>
      </c>
      <c r="DY1767">
        <v>4.2915411293506622E-2</v>
      </c>
      <c r="DZ1767">
        <v>3.7939421832561493E-2</v>
      </c>
      <c r="EA1767">
        <v>0.44153666496276855</v>
      </c>
      <c r="EB1767">
        <v>0.4386654794216156</v>
      </c>
      <c r="EC1767">
        <v>0.43449726700782776</v>
      </c>
      <c r="ED1767">
        <v>0.43301054835319519</v>
      </c>
      <c r="EE1767">
        <v>0.4375668466091156</v>
      </c>
      <c r="EF1767">
        <v>0.4377550482749939</v>
      </c>
      <c r="EG1767">
        <v>0.45414546132087708</v>
      </c>
      <c r="EH1767">
        <v>0.47523382306098938</v>
      </c>
      <c r="EI1767">
        <v>0.4844048023223877</v>
      </c>
      <c r="EJ1767">
        <v>0.49218794703483582</v>
      </c>
      <c r="EK1767">
        <v>0.49469244480133057</v>
      </c>
      <c r="EL1767">
        <v>0.488209068775177</v>
      </c>
      <c r="EM1767">
        <v>1.3230582475662231</v>
      </c>
      <c r="EN1767">
        <v>4.9029130935668945</v>
      </c>
      <c r="EO1767">
        <v>4.8300437927246094</v>
      </c>
      <c r="EP1767">
        <v>4.8463163375854492</v>
      </c>
      <c r="EQ1767">
        <v>4.8369178771972656</v>
      </c>
      <c r="ER1767">
        <v>4.7836604118347168</v>
      </c>
      <c r="ES1767">
        <v>1.2708226442337036</v>
      </c>
      <c r="ET1767">
        <v>0.21249878406524658</v>
      </c>
      <c r="EU1767">
        <v>0.21466512978076935</v>
      </c>
      <c r="EV1767">
        <v>0.19320523738861084</v>
      </c>
      <c r="EW1767">
        <v>0.19083778560161591</v>
      </c>
      <c r="EX1767">
        <v>0.17756882309913635</v>
      </c>
      <c r="EY1767">
        <v>71.240913391113281</v>
      </c>
      <c r="EZ1767">
        <v>69.874458312988281</v>
      </c>
      <c r="FA1767">
        <v>69.737312316894531</v>
      </c>
      <c r="FB1767">
        <v>69.379753112792969</v>
      </c>
      <c r="FC1767">
        <v>68.109611511230469</v>
      </c>
      <c r="FD1767">
        <v>67.861373901367187</v>
      </c>
      <c r="FE1767">
        <v>68.120010375976562</v>
      </c>
      <c r="FF1767">
        <v>68.376060485839844</v>
      </c>
      <c r="FG1767">
        <v>71.912651062011719</v>
      </c>
      <c r="FH1767">
        <v>76.168861389160156</v>
      </c>
      <c r="FI1767">
        <v>80.093185424804688</v>
      </c>
      <c r="FJ1767">
        <v>81.681320190429688</v>
      </c>
      <c r="FK1767">
        <v>82.070518493652344</v>
      </c>
      <c r="FL1767">
        <v>82.944297790527344</v>
      </c>
      <c r="FM1767">
        <v>82.323348999023438</v>
      </c>
      <c r="FN1767">
        <v>82.467391967773438</v>
      </c>
      <c r="FO1767">
        <v>82.337890625</v>
      </c>
      <c r="FP1767">
        <v>79.904228210449219</v>
      </c>
      <c r="FQ1767">
        <v>76.885627746582031</v>
      </c>
      <c r="FR1767">
        <v>74.490882873535156</v>
      </c>
      <c r="FS1767">
        <v>73.257659912109375</v>
      </c>
      <c r="FT1767">
        <v>71.672576904296875</v>
      </c>
      <c r="FU1767">
        <v>70.614944458007812</v>
      </c>
      <c r="FV1767">
        <v>69.986190795898437</v>
      </c>
      <c r="FW1767">
        <v>81</v>
      </c>
      <c r="FX1767">
        <v>5.4568342864513397E-2</v>
      </c>
      <c r="FY1767">
        <v>1</v>
      </c>
    </row>
    <row r="1768" spans="1:181" x14ac:dyDescent="0.2">
      <c r="A1768" t="s">
        <v>243</v>
      </c>
      <c r="B1768" t="s">
        <v>239</v>
      </c>
      <c r="C1768" t="s">
        <v>214</v>
      </c>
      <c r="D1768" t="s">
        <v>42</v>
      </c>
      <c r="E1768">
        <v>2018</v>
      </c>
      <c r="F1768" t="s">
        <v>222</v>
      </c>
      <c r="G1768" t="s">
        <v>246</v>
      </c>
      <c r="H1768">
        <v>94</v>
      </c>
      <c r="K1768">
        <v>18.73542594909668</v>
      </c>
      <c r="L1768">
        <v>18.409196853637695</v>
      </c>
      <c r="M1768">
        <v>18.456295013427734</v>
      </c>
      <c r="N1768">
        <v>18.628854751586914</v>
      </c>
      <c r="O1768">
        <v>19.031675338745117</v>
      </c>
      <c r="P1768">
        <v>19.762948989868164</v>
      </c>
      <c r="Q1768">
        <v>22.473865509033203</v>
      </c>
      <c r="R1768">
        <v>22.397064208984375</v>
      </c>
      <c r="S1768">
        <v>22.675209045410156</v>
      </c>
      <c r="T1768">
        <v>23.562553405761719</v>
      </c>
      <c r="U1768">
        <v>24.195365905761719</v>
      </c>
      <c r="V1768">
        <v>24.596641540527344</v>
      </c>
      <c r="W1768">
        <v>24.681940078735352</v>
      </c>
      <c r="X1768">
        <v>25.134628295898437</v>
      </c>
      <c r="Y1768">
        <v>25.130744934082031</v>
      </c>
      <c r="Z1768">
        <v>25.321376800537109</v>
      </c>
      <c r="AA1768">
        <v>25.321737289428711</v>
      </c>
      <c r="AB1768">
        <v>25.000328063964844</v>
      </c>
      <c r="AC1768">
        <v>24.418329238891602</v>
      </c>
      <c r="AD1768">
        <v>24.5694580078125</v>
      </c>
      <c r="AE1768">
        <v>24.294424057006836</v>
      </c>
      <c r="AF1768">
        <v>23.142951965332031</v>
      </c>
      <c r="AG1768">
        <v>20.521812438964844</v>
      </c>
      <c r="AH1768">
        <v>19.469398498535156</v>
      </c>
      <c r="AI1768">
        <v>-0.61832654476165771</v>
      </c>
      <c r="AJ1768">
        <v>-0.61188262701034546</v>
      </c>
      <c r="AK1768">
        <v>-0.60710084438323975</v>
      </c>
      <c r="AL1768">
        <v>-0.61031663417816162</v>
      </c>
      <c r="AM1768">
        <v>-0.61174845695495605</v>
      </c>
      <c r="AN1768">
        <v>-0.62037545442581177</v>
      </c>
      <c r="AO1768">
        <v>-0.67028123140335083</v>
      </c>
      <c r="AP1768">
        <v>-0.67563319206237793</v>
      </c>
      <c r="AQ1768">
        <v>-0.68536418676376343</v>
      </c>
      <c r="AR1768">
        <v>-0.70306682586669922</v>
      </c>
      <c r="AS1768">
        <v>-0.71645587682723999</v>
      </c>
      <c r="AT1768">
        <v>-0.72120493650436401</v>
      </c>
      <c r="AU1768">
        <v>6.3314490020275116E-2</v>
      </c>
      <c r="AV1768">
        <v>3.8934946060180664</v>
      </c>
      <c r="AW1768">
        <v>3.8388175964355469</v>
      </c>
      <c r="AX1768">
        <v>3.8513147830963135</v>
      </c>
      <c r="AY1768">
        <v>3.8368291854858398</v>
      </c>
      <c r="AZ1768">
        <v>3.7937881946563721</v>
      </c>
      <c r="BA1768">
        <v>2.8989465907216072E-2</v>
      </c>
      <c r="BB1768">
        <v>-0.38007345795631409</v>
      </c>
      <c r="BC1768">
        <v>-0.37384793162345886</v>
      </c>
      <c r="BD1768">
        <v>-0.34740236401557922</v>
      </c>
      <c r="BE1768">
        <v>-0.30990815162658691</v>
      </c>
      <c r="BF1768">
        <v>-0.2951037585735321</v>
      </c>
      <c r="BG1768">
        <v>-0.30523863434791565</v>
      </c>
      <c r="BH1768">
        <v>-0.30154645442962646</v>
      </c>
      <c r="BI1768">
        <v>-0.29940855503082275</v>
      </c>
      <c r="BJ1768">
        <v>-0.30211356282234192</v>
      </c>
      <c r="BK1768">
        <v>-0.3017764687538147</v>
      </c>
      <c r="BL1768">
        <v>-0.30779942870140076</v>
      </c>
      <c r="BM1768">
        <v>-0.33812099695205688</v>
      </c>
      <c r="BN1768">
        <v>-0.33566239476203918</v>
      </c>
      <c r="BO1768">
        <v>-0.33980968594551086</v>
      </c>
      <c r="BP1768">
        <v>-0.34998369216918945</v>
      </c>
      <c r="BQ1768">
        <v>-0.35867777466773987</v>
      </c>
      <c r="BR1768">
        <v>-0.36393910646438599</v>
      </c>
      <c r="BS1768">
        <v>0.43544790148735046</v>
      </c>
      <c r="BT1768">
        <v>4.191680908203125</v>
      </c>
      <c r="BU1768">
        <v>4.1316299438476562</v>
      </c>
      <c r="BV1768">
        <v>4.1452422142028809</v>
      </c>
      <c r="BW1768">
        <v>4.1322593688964844</v>
      </c>
      <c r="BX1768">
        <v>4.0862007141113281</v>
      </c>
      <c r="BY1768">
        <v>0.39583200216293335</v>
      </c>
      <c r="BZ1768">
        <v>-0.20502521097660065</v>
      </c>
      <c r="CA1768">
        <v>-0.19999879598617554</v>
      </c>
      <c r="CB1768">
        <v>-0.18770468235015869</v>
      </c>
      <c r="CC1768">
        <v>-0.16198576986789703</v>
      </c>
      <c r="CD1768">
        <v>-0.15547437965869904</v>
      </c>
      <c r="CE1768">
        <v>-8.8394924998283386E-2</v>
      </c>
      <c r="CF1768">
        <v>-8.6608573794364929E-2</v>
      </c>
      <c r="CG1768">
        <v>-8.6301803588867188E-2</v>
      </c>
      <c r="CH1768">
        <v>-8.8653042912483215E-2</v>
      </c>
      <c r="CI1768">
        <v>-8.7090812623500824E-2</v>
      </c>
      <c r="CJ1768">
        <v>-9.1310217976570129E-2</v>
      </c>
      <c r="CK1768">
        <v>-0.10806787014007568</v>
      </c>
      <c r="CL1768">
        <v>-0.10019966959953308</v>
      </c>
      <c r="CM1768">
        <v>-0.10047969222068787</v>
      </c>
      <c r="CN1768">
        <v>-0.10543942451477051</v>
      </c>
      <c r="CO1768">
        <v>-0.11088173091411591</v>
      </c>
      <c r="CP1768">
        <v>-0.11649791896343231</v>
      </c>
      <c r="CQ1768">
        <v>0.69318634271621704</v>
      </c>
      <c r="CR1768">
        <v>4.3982038497924805</v>
      </c>
      <c r="CS1768">
        <v>4.3344306945800781</v>
      </c>
      <c r="CT1768">
        <v>4.3488154411315918</v>
      </c>
      <c r="CU1768">
        <v>4.3368735313415527</v>
      </c>
      <c r="CV1768">
        <v>4.288724422454834</v>
      </c>
      <c r="CW1768">
        <v>0.64990603923797607</v>
      </c>
      <c r="CX1768">
        <v>-8.3787336945533752E-2</v>
      </c>
      <c r="CY1768">
        <v>-7.9591408371925354E-2</v>
      </c>
      <c r="CZ1768">
        <v>-7.7098555862903595E-2</v>
      </c>
      <c r="DA1768">
        <v>-5.9535179287195206E-2</v>
      </c>
      <c r="DB1768">
        <v>-5.8767475187778473E-2</v>
      </c>
      <c r="DC1768">
        <v>0.12844878435134888</v>
      </c>
      <c r="DD1768">
        <v>0.12832930684089661</v>
      </c>
      <c r="DE1768">
        <v>0.12680494785308838</v>
      </c>
      <c r="DF1768">
        <v>0.12480747699737549</v>
      </c>
      <c r="DG1768">
        <v>0.12759484350681305</v>
      </c>
      <c r="DH1768">
        <v>0.1251789927482605</v>
      </c>
      <c r="DI1768">
        <v>0.12198527157306671</v>
      </c>
      <c r="DJ1768">
        <v>0.13526305556297302</v>
      </c>
      <c r="DK1768">
        <v>0.13885030150413513</v>
      </c>
      <c r="DL1768">
        <v>0.13910485804080963</v>
      </c>
      <c r="DM1768">
        <v>0.13691431283950806</v>
      </c>
      <c r="DN1768">
        <v>0.13094328343868256</v>
      </c>
      <c r="DO1768">
        <v>0.95092481374740601</v>
      </c>
      <c r="DP1768">
        <v>4.6047267913818359</v>
      </c>
      <c r="DQ1768">
        <v>4.5372314453125</v>
      </c>
      <c r="DR1768">
        <v>4.5523886680603027</v>
      </c>
      <c r="DS1768">
        <v>4.5414876937866211</v>
      </c>
      <c r="DT1768">
        <v>4.4912481307983398</v>
      </c>
      <c r="DU1768">
        <v>0.9039800763130188</v>
      </c>
      <c r="DV1768">
        <v>3.7450540810823441E-2</v>
      </c>
      <c r="DW1768">
        <v>4.0815979242324829E-2</v>
      </c>
      <c r="DX1768">
        <v>3.3507566899061203E-2</v>
      </c>
      <c r="DY1768">
        <v>4.2915411293506622E-2</v>
      </c>
      <c r="DZ1768">
        <v>3.7939421832561493E-2</v>
      </c>
      <c r="EA1768">
        <v>0.44153666496276855</v>
      </c>
      <c r="EB1768">
        <v>0.4386654794216156</v>
      </c>
      <c r="EC1768">
        <v>0.43449726700782776</v>
      </c>
      <c r="ED1768">
        <v>0.43301054835319519</v>
      </c>
      <c r="EE1768">
        <v>0.4375668466091156</v>
      </c>
      <c r="EF1768">
        <v>0.4377550482749939</v>
      </c>
      <c r="EG1768">
        <v>0.45414546132087708</v>
      </c>
      <c r="EH1768">
        <v>0.47523382306098938</v>
      </c>
      <c r="EI1768">
        <v>0.4844048023223877</v>
      </c>
      <c r="EJ1768">
        <v>0.49218794703483582</v>
      </c>
      <c r="EK1768">
        <v>0.49469244480133057</v>
      </c>
      <c r="EL1768">
        <v>0.488209068775177</v>
      </c>
      <c r="EM1768">
        <v>1.3230582475662231</v>
      </c>
      <c r="EN1768">
        <v>4.9029130935668945</v>
      </c>
      <c r="EO1768">
        <v>4.8300437927246094</v>
      </c>
      <c r="EP1768">
        <v>4.8463163375854492</v>
      </c>
      <c r="EQ1768">
        <v>4.8369178771972656</v>
      </c>
      <c r="ER1768">
        <v>4.7836604118347168</v>
      </c>
      <c r="ES1768">
        <v>1.2708226442337036</v>
      </c>
      <c r="ET1768">
        <v>0.21249878406524658</v>
      </c>
      <c r="EU1768">
        <v>0.21466512978076935</v>
      </c>
      <c r="EV1768">
        <v>0.19320523738861084</v>
      </c>
      <c r="EW1768">
        <v>0.19083778560161591</v>
      </c>
      <c r="EX1768">
        <v>0.17756882309913635</v>
      </c>
      <c r="EY1768">
        <v>71.240913391113281</v>
      </c>
      <c r="EZ1768">
        <v>69.874458312988281</v>
      </c>
      <c r="FA1768">
        <v>69.737312316894531</v>
      </c>
      <c r="FB1768">
        <v>69.379753112792969</v>
      </c>
      <c r="FC1768">
        <v>68.109611511230469</v>
      </c>
      <c r="FD1768">
        <v>67.861373901367187</v>
      </c>
      <c r="FE1768">
        <v>68.120010375976562</v>
      </c>
      <c r="FF1768">
        <v>68.376060485839844</v>
      </c>
      <c r="FG1768">
        <v>71.912651062011719</v>
      </c>
      <c r="FH1768">
        <v>76.168861389160156</v>
      </c>
      <c r="FI1768">
        <v>80.093185424804688</v>
      </c>
      <c r="FJ1768">
        <v>81.681320190429688</v>
      </c>
      <c r="FK1768">
        <v>82.070518493652344</v>
      </c>
      <c r="FL1768">
        <v>82.944297790527344</v>
      </c>
      <c r="FM1768">
        <v>82.323348999023438</v>
      </c>
      <c r="FN1768">
        <v>82.467391967773438</v>
      </c>
      <c r="FO1768">
        <v>82.337890625</v>
      </c>
      <c r="FP1768">
        <v>79.904228210449219</v>
      </c>
      <c r="FQ1768">
        <v>76.885627746582031</v>
      </c>
      <c r="FR1768">
        <v>74.490882873535156</v>
      </c>
      <c r="FS1768">
        <v>73.257659912109375</v>
      </c>
      <c r="FT1768">
        <v>71.672576904296875</v>
      </c>
      <c r="FU1768">
        <v>70.614944458007812</v>
      </c>
      <c r="FV1768">
        <v>69.986190795898437</v>
      </c>
      <c r="FW1768">
        <v>81</v>
      </c>
      <c r="FX1768">
        <v>5.4568342864513397E-2</v>
      </c>
      <c r="FY1768">
        <v>1</v>
      </c>
    </row>
    <row r="1769" spans="1:181" x14ac:dyDescent="0.2">
      <c r="A1769" t="s">
        <v>243</v>
      </c>
      <c r="B1769" t="s">
        <v>239</v>
      </c>
      <c r="C1769" t="s">
        <v>214</v>
      </c>
      <c r="D1769" t="s">
        <v>42</v>
      </c>
      <c r="E1769">
        <v>2019</v>
      </c>
      <c r="F1769" t="s">
        <v>222</v>
      </c>
      <c r="G1769" t="s">
        <v>246</v>
      </c>
      <c r="H1769">
        <v>94</v>
      </c>
      <c r="K1769">
        <v>18.73542594909668</v>
      </c>
      <c r="L1769">
        <v>18.409196853637695</v>
      </c>
      <c r="M1769">
        <v>18.456295013427734</v>
      </c>
      <c r="N1769">
        <v>18.628854751586914</v>
      </c>
      <c r="O1769">
        <v>19.031675338745117</v>
      </c>
      <c r="P1769">
        <v>19.762948989868164</v>
      </c>
      <c r="Q1769">
        <v>22.473865509033203</v>
      </c>
      <c r="R1769">
        <v>22.397064208984375</v>
      </c>
      <c r="S1769">
        <v>22.675209045410156</v>
      </c>
      <c r="T1769">
        <v>23.562553405761719</v>
      </c>
      <c r="U1769">
        <v>24.195365905761719</v>
      </c>
      <c r="V1769">
        <v>24.596641540527344</v>
      </c>
      <c r="W1769">
        <v>24.681940078735352</v>
      </c>
      <c r="X1769">
        <v>25.134628295898437</v>
      </c>
      <c r="Y1769">
        <v>25.130744934082031</v>
      </c>
      <c r="Z1769">
        <v>25.321376800537109</v>
      </c>
      <c r="AA1769">
        <v>25.321737289428711</v>
      </c>
      <c r="AB1769">
        <v>25.000328063964844</v>
      </c>
      <c r="AC1769">
        <v>24.418329238891602</v>
      </c>
      <c r="AD1769">
        <v>24.5694580078125</v>
      </c>
      <c r="AE1769">
        <v>24.294424057006836</v>
      </c>
      <c r="AF1769">
        <v>23.142951965332031</v>
      </c>
      <c r="AG1769">
        <v>20.521812438964844</v>
      </c>
      <c r="AH1769">
        <v>19.469398498535156</v>
      </c>
      <c r="AI1769">
        <v>-0.61832654476165771</v>
      </c>
      <c r="AJ1769">
        <v>-0.61188262701034546</v>
      </c>
      <c r="AK1769">
        <v>-0.60710084438323975</v>
      </c>
      <c r="AL1769">
        <v>-0.61031663417816162</v>
      </c>
      <c r="AM1769">
        <v>-0.61174845695495605</v>
      </c>
      <c r="AN1769">
        <v>-0.62037545442581177</v>
      </c>
      <c r="AO1769">
        <v>-0.67028123140335083</v>
      </c>
      <c r="AP1769">
        <v>-0.67563319206237793</v>
      </c>
      <c r="AQ1769">
        <v>-0.68536418676376343</v>
      </c>
      <c r="AR1769">
        <v>-0.70306682586669922</v>
      </c>
      <c r="AS1769">
        <v>-0.71645587682723999</v>
      </c>
      <c r="AT1769">
        <v>-0.72120493650436401</v>
      </c>
      <c r="AU1769">
        <v>6.3314490020275116E-2</v>
      </c>
      <c r="AV1769">
        <v>3.8934946060180664</v>
      </c>
      <c r="AW1769">
        <v>3.8388175964355469</v>
      </c>
      <c r="AX1769">
        <v>3.8513147830963135</v>
      </c>
      <c r="AY1769">
        <v>3.8368291854858398</v>
      </c>
      <c r="AZ1769">
        <v>3.7937881946563721</v>
      </c>
      <c r="BA1769">
        <v>2.8989465907216072E-2</v>
      </c>
      <c r="BB1769">
        <v>-0.38007345795631409</v>
      </c>
      <c r="BC1769">
        <v>-0.37384793162345886</v>
      </c>
      <c r="BD1769">
        <v>-0.34740236401557922</v>
      </c>
      <c r="BE1769">
        <v>-0.30990815162658691</v>
      </c>
      <c r="BF1769">
        <v>-0.2951037585735321</v>
      </c>
      <c r="BG1769">
        <v>-0.30523863434791565</v>
      </c>
      <c r="BH1769">
        <v>-0.30154645442962646</v>
      </c>
      <c r="BI1769">
        <v>-0.29940855503082275</v>
      </c>
      <c r="BJ1769">
        <v>-0.30211356282234192</v>
      </c>
      <c r="BK1769">
        <v>-0.3017764687538147</v>
      </c>
      <c r="BL1769">
        <v>-0.30779942870140076</v>
      </c>
      <c r="BM1769">
        <v>-0.33812099695205688</v>
      </c>
      <c r="BN1769">
        <v>-0.33566239476203918</v>
      </c>
      <c r="BO1769">
        <v>-0.33980968594551086</v>
      </c>
      <c r="BP1769">
        <v>-0.34998369216918945</v>
      </c>
      <c r="BQ1769">
        <v>-0.35867777466773987</v>
      </c>
      <c r="BR1769">
        <v>-0.36393910646438599</v>
      </c>
      <c r="BS1769">
        <v>0.43544790148735046</v>
      </c>
      <c r="BT1769">
        <v>4.191680908203125</v>
      </c>
      <c r="BU1769">
        <v>4.1316299438476562</v>
      </c>
      <c r="BV1769">
        <v>4.1452422142028809</v>
      </c>
      <c r="BW1769">
        <v>4.1322593688964844</v>
      </c>
      <c r="BX1769">
        <v>4.0862007141113281</v>
      </c>
      <c r="BY1769">
        <v>0.39583200216293335</v>
      </c>
      <c r="BZ1769">
        <v>-0.20502521097660065</v>
      </c>
      <c r="CA1769">
        <v>-0.19999879598617554</v>
      </c>
      <c r="CB1769">
        <v>-0.18770468235015869</v>
      </c>
      <c r="CC1769">
        <v>-0.16198576986789703</v>
      </c>
      <c r="CD1769">
        <v>-0.15547437965869904</v>
      </c>
      <c r="CE1769">
        <v>-8.8394924998283386E-2</v>
      </c>
      <c r="CF1769">
        <v>-8.6608573794364929E-2</v>
      </c>
      <c r="CG1769">
        <v>-8.6301803588867188E-2</v>
      </c>
      <c r="CH1769">
        <v>-8.8653042912483215E-2</v>
      </c>
      <c r="CI1769">
        <v>-8.7090812623500824E-2</v>
      </c>
      <c r="CJ1769">
        <v>-9.1310217976570129E-2</v>
      </c>
      <c r="CK1769">
        <v>-0.10806787014007568</v>
      </c>
      <c r="CL1769">
        <v>-0.10019966959953308</v>
      </c>
      <c r="CM1769">
        <v>-0.10047969222068787</v>
      </c>
      <c r="CN1769">
        <v>-0.10543942451477051</v>
      </c>
      <c r="CO1769">
        <v>-0.11088173091411591</v>
      </c>
      <c r="CP1769">
        <v>-0.11649791896343231</v>
      </c>
      <c r="CQ1769">
        <v>0.69318634271621704</v>
      </c>
      <c r="CR1769">
        <v>4.3982038497924805</v>
      </c>
      <c r="CS1769">
        <v>4.3344306945800781</v>
      </c>
      <c r="CT1769">
        <v>4.3488154411315918</v>
      </c>
      <c r="CU1769">
        <v>4.3368735313415527</v>
      </c>
      <c r="CV1769">
        <v>4.288724422454834</v>
      </c>
      <c r="CW1769">
        <v>0.64990603923797607</v>
      </c>
      <c r="CX1769">
        <v>-8.3787336945533752E-2</v>
      </c>
      <c r="CY1769">
        <v>-7.9591408371925354E-2</v>
      </c>
      <c r="CZ1769">
        <v>-7.7098555862903595E-2</v>
      </c>
      <c r="DA1769">
        <v>-5.9535179287195206E-2</v>
      </c>
      <c r="DB1769">
        <v>-5.8767475187778473E-2</v>
      </c>
      <c r="DC1769">
        <v>0.12844878435134888</v>
      </c>
      <c r="DD1769">
        <v>0.12832930684089661</v>
      </c>
      <c r="DE1769">
        <v>0.12680494785308838</v>
      </c>
      <c r="DF1769">
        <v>0.12480747699737549</v>
      </c>
      <c r="DG1769">
        <v>0.12759484350681305</v>
      </c>
      <c r="DH1769">
        <v>0.1251789927482605</v>
      </c>
      <c r="DI1769">
        <v>0.12198527157306671</v>
      </c>
      <c r="DJ1769">
        <v>0.13526305556297302</v>
      </c>
      <c r="DK1769">
        <v>0.13885030150413513</v>
      </c>
      <c r="DL1769">
        <v>0.13910485804080963</v>
      </c>
      <c r="DM1769">
        <v>0.13691431283950806</v>
      </c>
      <c r="DN1769">
        <v>0.13094328343868256</v>
      </c>
      <c r="DO1769">
        <v>0.95092481374740601</v>
      </c>
      <c r="DP1769">
        <v>4.6047267913818359</v>
      </c>
      <c r="DQ1769">
        <v>4.5372314453125</v>
      </c>
      <c r="DR1769">
        <v>4.5523886680603027</v>
      </c>
      <c r="DS1769">
        <v>4.5414876937866211</v>
      </c>
      <c r="DT1769">
        <v>4.4912481307983398</v>
      </c>
      <c r="DU1769">
        <v>0.9039800763130188</v>
      </c>
      <c r="DV1769">
        <v>3.7450540810823441E-2</v>
      </c>
      <c r="DW1769">
        <v>4.0815979242324829E-2</v>
      </c>
      <c r="DX1769">
        <v>3.3507566899061203E-2</v>
      </c>
      <c r="DY1769">
        <v>4.2915411293506622E-2</v>
      </c>
      <c r="DZ1769">
        <v>3.7939421832561493E-2</v>
      </c>
      <c r="EA1769">
        <v>0.44153666496276855</v>
      </c>
      <c r="EB1769">
        <v>0.4386654794216156</v>
      </c>
      <c r="EC1769">
        <v>0.43449726700782776</v>
      </c>
      <c r="ED1769">
        <v>0.43301054835319519</v>
      </c>
      <c r="EE1769">
        <v>0.4375668466091156</v>
      </c>
      <c r="EF1769">
        <v>0.4377550482749939</v>
      </c>
      <c r="EG1769">
        <v>0.45414546132087708</v>
      </c>
      <c r="EH1769">
        <v>0.47523382306098938</v>
      </c>
      <c r="EI1769">
        <v>0.4844048023223877</v>
      </c>
      <c r="EJ1769">
        <v>0.49218794703483582</v>
      </c>
      <c r="EK1769">
        <v>0.49469244480133057</v>
      </c>
      <c r="EL1769">
        <v>0.488209068775177</v>
      </c>
      <c r="EM1769">
        <v>1.3230582475662231</v>
      </c>
      <c r="EN1769">
        <v>4.9029130935668945</v>
      </c>
      <c r="EO1769">
        <v>4.8300437927246094</v>
      </c>
      <c r="EP1769">
        <v>4.8463163375854492</v>
      </c>
      <c r="EQ1769">
        <v>4.8369178771972656</v>
      </c>
      <c r="ER1769">
        <v>4.7836604118347168</v>
      </c>
      <c r="ES1769">
        <v>1.2708226442337036</v>
      </c>
      <c r="ET1769">
        <v>0.21249878406524658</v>
      </c>
      <c r="EU1769">
        <v>0.21466512978076935</v>
      </c>
      <c r="EV1769">
        <v>0.19320523738861084</v>
      </c>
      <c r="EW1769">
        <v>0.19083778560161591</v>
      </c>
      <c r="EX1769">
        <v>0.17756882309913635</v>
      </c>
      <c r="EY1769">
        <v>71.240913391113281</v>
      </c>
      <c r="EZ1769">
        <v>69.874458312988281</v>
      </c>
      <c r="FA1769">
        <v>69.737312316894531</v>
      </c>
      <c r="FB1769">
        <v>69.379753112792969</v>
      </c>
      <c r="FC1769">
        <v>68.109611511230469</v>
      </c>
      <c r="FD1769">
        <v>67.861373901367187</v>
      </c>
      <c r="FE1769">
        <v>68.120010375976562</v>
      </c>
      <c r="FF1769">
        <v>68.376060485839844</v>
      </c>
      <c r="FG1769">
        <v>71.912651062011719</v>
      </c>
      <c r="FH1769">
        <v>76.168861389160156</v>
      </c>
      <c r="FI1769">
        <v>80.093185424804688</v>
      </c>
      <c r="FJ1769">
        <v>81.681320190429688</v>
      </c>
      <c r="FK1769">
        <v>82.070518493652344</v>
      </c>
      <c r="FL1769">
        <v>82.944297790527344</v>
      </c>
      <c r="FM1769">
        <v>82.323348999023438</v>
      </c>
      <c r="FN1769">
        <v>82.467391967773438</v>
      </c>
      <c r="FO1769">
        <v>82.337890625</v>
      </c>
      <c r="FP1769">
        <v>79.904228210449219</v>
      </c>
      <c r="FQ1769">
        <v>76.885627746582031</v>
      </c>
      <c r="FR1769">
        <v>74.490882873535156</v>
      </c>
      <c r="FS1769">
        <v>73.257659912109375</v>
      </c>
      <c r="FT1769">
        <v>71.672576904296875</v>
      </c>
      <c r="FU1769">
        <v>70.614944458007812</v>
      </c>
      <c r="FV1769">
        <v>69.986190795898437</v>
      </c>
      <c r="FW1769">
        <v>81</v>
      </c>
      <c r="FX1769">
        <v>5.4568342864513397E-2</v>
      </c>
      <c r="FY1769">
        <v>1</v>
      </c>
    </row>
    <row r="1770" spans="1:181" x14ac:dyDescent="0.2">
      <c r="A1770" t="s">
        <v>243</v>
      </c>
      <c r="B1770" t="s">
        <v>239</v>
      </c>
      <c r="C1770" t="s">
        <v>214</v>
      </c>
      <c r="D1770" t="s">
        <v>42</v>
      </c>
      <c r="E1770">
        <v>2020</v>
      </c>
      <c r="F1770" t="s">
        <v>222</v>
      </c>
      <c r="G1770" t="s">
        <v>246</v>
      </c>
      <c r="H1770">
        <v>94</v>
      </c>
      <c r="K1770">
        <v>18.73542594909668</v>
      </c>
      <c r="L1770">
        <v>18.409196853637695</v>
      </c>
      <c r="M1770">
        <v>18.456295013427734</v>
      </c>
      <c r="N1770">
        <v>18.628854751586914</v>
      </c>
      <c r="O1770">
        <v>19.031675338745117</v>
      </c>
      <c r="P1770">
        <v>19.762948989868164</v>
      </c>
      <c r="Q1770">
        <v>22.473865509033203</v>
      </c>
      <c r="R1770">
        <v>22.397064208984375</v>
      </c>
      <c r="S1770">
        <v>22.675209045410156</v>
      </c>
      <c r="T1770">
        <v>23.562553405761719</v>
      </c>
      <c r="U1770">
        <v>24.195365905761719</v>
      </c>
      <c r="V1770">
        <v>24.596641540527344</v>
      </c>
      <c r="W1770">
        <v>24.681940078735352</v>
      </c>
      <c r="X1770">
        <v>25.134628295898437</v>
      </c>
      <c r="Y1770">
        <v>25.130744934082031</v>
      </c>
      <c r="Z1770">
        <v>25.321376800537109</v>
      </c>
      <c r="AA1770">
        <v>25.321737289428711</v>
      </c>
      <c r="AB1770">
        <v>25.000328063964844</v>
      </c>
      <c r="AC1770">
        <v>24.418329238891602</v>
      </c>
      <c r="AD1770">
        <v>24.5694580078125</v>
      </c>
      <c r="AE1770">
        <v>24.294424057006836</v>
      </c>
      <c r="AF1770">
        <v>23.142951965332031</v>
      </c>
      <c r="AG1770">
        <v>20.521812438964844</v>
      </c>
      <c r="AH1770">
        <v>19.469398498535156</v>
      </c>
      <c r="AI1770">
        <v>-0.61832654476165771</v>
      </c>
      <c r="AJ1770">
        <v>-0.61188262701034546</v>
      </c>
      <c r="AK1770">
        <v>-0.60710084438323975</v>
      </c>
      <c r="AL1770">
        <v>-0.61031663417816162</v>
      </c>
      <c r="AM1770">
        <v>-0.61174845695495605</v>
      </c>
      <c r="AN1770">
        <v>-0.62037545442581177</v>
      </c>
      <c r="AO1770">
        <v>-0.67028123140335083</v>
      </c>
      <c r="AP1770">
        <v>-0.67563319206237793</v>
      </c>
      <c r="AQ1770">
        <v>-0.68536418676376343</v>
      </c>
      <c r="AR1770">
        <v>-0.70306682586669922</v>
      </c>
      <c r="AS1770">
        <v>-0.71645587682723999</v>
      </c>
      <c r="AT1770">
        <v>-0.72120493650436401</v>
      </c>
      <c r="AU1770">
        <v>6.3314490020275116E-2</v>
      </c>
      <c r="AV1770">
        <v>3.8934946060180664</v>
      </c>
      <c r="AW1770">
        <v>3.8388175964355469</v>
      </c>
      <c r="AX1770">
        <v>3.8513147830963135</v>
      </c>
      <c r="AY1770">
        <v>3.8368291854858398</v>
      </c>
      <c r="AZ1770">
        <v>3.7937881946563721</v>
      </c>
      <c r="BA1770">
        <v>2.8989465907216072E-2</v>
      </c>
      <c r="BB1770">
        <v>-0.38007345795631409</v>
      </c>
      <c r="BC1770">
        <v>-0.37384793162345886</v>
      </c>
      <c r="BD1770">
        <v>-0.34740236401557922</v>
      </c>
      <c r="BE1770">
        <v>-0.30990815162658691</v>
      </c>
      <c r="BF1770">
        <v>-0.2951037585735321</v>
      </c>
      <c r="BG1770">
        <v>-0.30523863434791565</v>
      </c>
      <c r="BH1770">
        <v>-0.30154645442962646</v>
      </c>
      <c r="BI1770">
        <v>-0.29940855503082275</v>
      </c>
      <c r="BJ1770">
        <v>-0.30211356282234192</v>
      </c>
      <c r="BK1770">
        <v>-0.3017764687538147</v>
      </c>
      <c r="BL1770">
        <v>-0.30779942870140076</v>
      </c>
      <c r="BM1770">
        <v>-0.33812099695205688</v>
      </c>
      <c r="BN1770">
        <v>-0.33566239476203918</v>
      </c>
      <c r="BO1770">
        <v>-0.33980968594551086</v>
      </c>
      <c r="BP1770">
        <v>-0.34998369216918945</v>
      </c>
      <c r="BQ1770">
        <v>-0.35867777466773987</v>
      </c>
      <c r="BR1770">
        <v>-0.36393910646438599</v>
      </c>
      <c r="BS1770">
        <v>0.43544790148735046</v>
      </c>
      <c r="BT1770">
        <v>4.191680908203125</v>
      </c>
      <c r="BU1770">
        <v>4.1316299438476562</v>
      </c>
      <c r="BV1770">
        <v>4.1452422142028809</v>
      </c>
      <c r="BW1770">
        <v>4.1322593688964844</v>
      </c>
      <c r="BX1770">
        <v>4.0862007141113281</v>
      </c>
      <c r="BY1770">
        <v>0.39583200216293335</v>
      </c>
      <c r="BZ1770">
        <v>-0.20502521097660065</v>
      </c>
      <c r="CA1770">
        <v>-0.19999879598617554</v>
      </c>
      <c r="CB1770">
        <v>-0.18770468235015869</v>
      </c>
      <c r="CC1770">
        <v>-0.16198576986789703</v>
      </c>
      <c r="CD1770">
        <v>-0.15547437965869904</v>
      </c>
      <c r="CE1770">
        <v>-8.8394924998283386E-2</v>
      </c>
      <c r="CF1770">
        <v>-8.6608573794364929E-2</v>
      </c>
      <c r="CG1770">
        <v>-8.6301803588867188E-2</v>
      </c>
      <c r="CH1770">
        <v>-8.8653042912483215E-2</v>
      </c>
      <c r="CI1770">
        <v>-8.7090812623500824E-2</v>
      </c>
      <c r="CJ1770">
        <v>-9.1310217976570129E-2</v>
      </c>
      <c r="CK1770">
        <v>-0.10806787014007568</v>
      </c>
      <c r="CL1770">
        <v>-0.10019966959953308</v>
      </c>
      <c r="CM1770">
        <v>-0.10047969222068787</v>
      </c>
      <c r="CN1770">
        <v>-0.10543942451477051</v>
      </c>
      <c r="CO1770">
        <v>-0.11088173091411591</v>
      </c>
      <c r="CP1770">
        <v>-0.11649791896343231</v>
      </c>
      <c r="CQ1770">
        <v>0.69318634271621704</v>
      </c>
      <c r="CR1770">
        <v>4.3982038497924805</v>
      </c>
      <c r="CS1770">
        <v>4.3344306945800781</v>
      </c>
      <c r="CT1770">
        <v>4.3488154411315918</v>
      </c>
      <c r="CU1770">
        <v>4.3368735313415527</v>
      </c>
      <c r="CV1770">
        <v>4.288724422454834</v>
      </c>
      <c r="CW1770">
        <v>0.64990603923797607</v>
      </c>
      <c r="CX1770">
        <v>-8.3787336945533752E-2</v>
      </c>
      <c r="CY1770">
        <v>-7.9591408371925354E-2</v>
      </c>
      <c r="CZ1770">
        <v>-7.7098555862903595E-2</v>
      </c>
      <c r="DA1770">
        <v>-5.9535179287195206E-2</v>
      </c>
      <c r="DB1770">
        <v>-5.8767475187778473E-2</v>
      </c>
      <c r="DC1770">
        <v>0.12844878435134888</v>
      </c>
      <c r="DD1770">
        <v>0.12832930684089661</v>
      </c>
      <c r="DE1770">
        <v>0.12680494785308838</v>
      </c>
      <c r="DF1770">
        <v>0.12480747699737549</v>
      </c>
      <c r="DG1770">
        <v>0.12759484350681305</v>
      </c>
      <c r="DH1770">
        <v>0.1251789927482605</v>
      </c>
      <c r="DI1770">
        <v>0.12198527157306671</v>
      </c>
      <c r="DJ1770">
        <v>0.13526305556297302</v>
      </c>
      <c r="DK1770">
        <v>0.13885030150413513</v>
      </c>
      <c r="DL1770">
        <v>0.13910485804080963</v>
      </c>
      <c r="DM1770">
        <v>0.13691431283950806</v>
      </c>
      <c r="DN1770">
        <v>0.13094328343868256</v>
      </c>
      <c r="DO1770">
        <v>0.95092481374740601</v>
      </c>
      <c r="DP1770">
        <v>4.6047267913818359</v>
      </c>
      <c r="DQ1770">
        <v>4.5372314453125</v>
      </c>
      <c r="DR1770">
        <v>4.5523886680603027</v>
      </c>
      <c r="DS1770">
        <v>4.5414876937866211</v>
      </c>
      <c r="DT1770">
        <v>4.4912481307983398</v>
      </c>
      <c r="DU1770">
        <v>0.9039800763130188</v>
      </c>
      <c r="DV1770">
        <v>3.7450540810823441E-2</v>
      </c>
      <c r="DW1770">
        <v>4.0815979242324829E-2</v>
      </c>
      <c r="DX1770">
        <v>3.3507566899061203E-2</v>
      </c>
      <c r="DY1770">
        <v>4.2915411293506622E-2</v>
      </c>
      <c r="DZ1770">
        <v>3.7939421832561493E-2</v>
      </c>
      <c r="EA1770">
        <v>0.44153666496276855</v>
      </c>
      <c r="EB1770">
        <v>0.4386654794216156</v>
      </c>
      <c r="EC1770">
        <v>0.43449726700782776</v>
      </c>
      <c r="ED1770">
        <v>0.43301054835319519</v>
      </c>
      <c r="EE1770">
        <v>0.4375668466091156</v>
      </c>
      <c r="EF1770">
        <v>0.4377550482749939</v>
      </c>
      <c r="EG1770">
        <v>0.45414546132087708</v>
      </c>
      <c r="EH1770">
        <v>0.47523382306098938</v>
      </c>
      <c r="EI1770">
        <v>0.4844048023223877</v>
      </c>
      <c r="EJ1770">
        <v>0.49218794703483582</v>
      </c>
      <c r="EK1770">
        <v>0.49469244480133057</v>
      </c>
      <c r="EL1770">
        <v>0.488209068775177</v>
      </c>
      <c r="EM1770">
        <v>1.3230582475662231</v>
      </c>
      <c r="EN1770">
        <v>4.9029130935668945</v>
      </c>
      <c r="EO1770">
        <v>4.8300437927246094</v>
      </c>
      <c r="EP1770">
        <v>4.8463163375854492</v>
      </c>
      <c r="EQ1770">
        <v>4.8369178771972656</v>
      </c>
      <c r="ER1770">
        <v>4.7836604118347168</v>
      </c>
      <c r="ES1770">
        <v>1.2708226442337036</v>
      </c>
      <c r="ET1770">
        <v>0.21249878406524658</v>
      </c>
      <c r="EU1770">
        <v>0.21466512978076935</v>
      </c>
      <c r="EV1770">
        <v>0.19320523738861084</v>
      </c>
      <c r="EW1770">
        <v>0.19083778560161591</v>
      </c>
      <c r="EX1770">
        <v>0.17756882309913635</v>
      </c>
      <c r="EY1770">
        <v>71.240913391113281</v>
      </c>
      <c r="EZ1770">
        <v>69.874458312988281</v>
      </c>
      <c r="FA1770">
        <v>69.737312316894531</v>
      </c>
      <c r="FB1770">
        <v>69.379753112792969</v>
      </c>
      <c r="FC1770">
        <v>68.109611511230469</v>
      </c>
      <c r="FD1770">
        <v>67.861373901367187</v>
      </c>
      <c r="FE1770">
        <v>68.120010375976562</v>
      </c>
      <c r="FF1770">
        <v>68.376060485839844</v>
      </c>
      <c r="FG1770">
        <v>71.912651062011719</v>
      </c>
      <c r="FH1770">
        <v>76.168861389160156</v>
      </c>
      <c r="FI1770">
        <v>80.093185424804688</v>
      </c>
      <c r="FJ1770">
        <v>81.681320190429688</v>
      </c>
      <c r="FK1770">
        <v>82.070518493652344</v>
      </c>
      <c r="FL1770">
        <v>82.944297790527344</v>
      </c>
      <c r="FM1770">
        <v>82.323348999023438</v>
      </c>
      <c r="FN1770">
        <v>82.467391967773438</v>
      </c>
      <c r="FO1770">
        <v>82.337890625</v>
      </c>
      <c r="FP1770">
        <v>79.904228210449219</v>
      </c>
      <c r="FQ1770">
        <v>76.885627746582031</v>
      </c>
      <c r="FR1770">
        <v>74.490882873535156</v>
      </c>
      <c r="FS1770">
        <v>73.257659912109375</v>
      </c>
      <c r="FT1770">
        <v>71.672576904296875</v>
      </c>
      <c r="FU1770">
        <v>70.614944458007812</v>
      </c>
      <c r="FV1770">
        <v>69.986190795898437</v>
      </c>
      <c r="FW1770">
        <v>81</v>
      </c>
      <c r="FX1770">
        <v>5.4568342864513397E-2</v>
      </c>
      <c r="FY1770">
        <v>1</v>
      </c>
    </row>
    <row r="1771" spans="1:181" x14ac:dyDescent="0.2">
      <c r="A1771" t="s">
        <v>243</v>
      </c>
      <c r="B1771" t="s">
        <v>239</v>
      </c>
      <c r="C1771" t="s">
        <v>214</v>
      </c>
      <c r="D1771" t="s">
        <v>42</v>
      </c>
      <c r="E1771">
        <v>2021</v>
      </c>
      <c r="F1771" t="s">
        <v>222</v>
      </c>
      <c r="G1771" t="s">
        <v>246</v>
      </c>
      <c r="H1771">
        <v>94</v>
      </c>
      <c r="K1771">
        <v>18.73542594909668</v>
      </c>
      <c r="L1771">
        <v>18.409196853637695</v>
      </c>
      <c r="M1771">
        <v>18.456295013427734</v>
      </c>
      <c r="N1771">
        <v>18.628854751586914</v>
      </c>
      <c r="O1771">
        <v>19.031675338745117</v>
      </c>
      <c r="P1771">
        <v>19.762948989868164</v>
      </c>
      <c r="Q1771">
        <v>22.473865509033203</v>
      </c>
      <c r="R1771">
        <v>22.397064208984375</v>
      </c>
      <c r="S1771">
        <v>22.675209045410156</v>
      </c>
      <c r="T1771">
        <v>23.562553405761719</v>
      </c>
      <c r="U1771">
        <v>24.195365905761719</v>
      </c>
      <c r="V1771">
        <v>24.596641540527344</v>
      </c>
      <c r="W1771">
        <v>24.681940078735352</v>
      </c>
      <c r="X1771">
        <v>25.134628295898437</v>
      </c>
      <c r="Y1771">
        <v>25.130744934082031</v>
      </c>
      <c r="Z1771">
        <v>25.321376800537109</v>
      </c>
      <c r="AA1771">
        <v>25.321737289428711</v>
      </c>
      <c r="AB1771">
        <v>25.000328063964844</v>
      </c>
      <c r="AC1771">
        <v>24.418329238891602</v>
      </c>
      <c r="AD1771">
        <v>24.5694580078125</v>
      </c>
      <c r="AE1771">
        <v>24.294424057006836</v>
      </c>
      <c r="AF1771">
        <v>23.142951965332031</v>
      </c>
      <c r="AG1771">
        <v>20.521812438964844</v>
      </c>
      <c r="AH1771">
        <v>19.469398498535156</v>
      </c>
      <c r="AI1771">
        <v>-0.61832654476165771</v>
      </c>
      <c r="AJ1771">
        <v>-0.61188262701034546</v>
      </c>
      <c r="AK1771">
        <v>-0.60710084438323975</v>
      </c>
      <c r="AL1771">
        <v>-0.61031663417816162</v>
      </c>
      <c r="AM1771">
        <v>-0.61174845695495605</v>
      </c>
      <c r="AN1771">
        <v>-0.62037545442581177</v>
      </c>
      <c r="AO1771">
        <v>-0.67028123140335083</v>
      </c>
      <c r="AP1771">
        <v>-0.67563319206237793</v>
      </c>
      <c r="AQ1771">
        <v>-0.68536418676376343</v>
      </c>
      <c r="AR1771">
        <v>-0.70306682586669922</v>
      </c>
      <c r="AS1771">
        <v>-0.71645587682723999</v>
      </c>
      <c r="AT1771">
        <v>-0.72120493650436401</v>
      </c>
      <c r="AU1771">
        <v>6.3314490020275116E-2</v>
      </c>
      <c r="AV1771">
        <v>3.8934946060180664</v>
      </c>
      <c r="AW1771">
        <v>3.8388175964355469</v>
      </c>
      <c r="AX1771">
        <v>3.8513147830963135</v>
      </c>
      <c r="AY1771">
        <v>3.8368291854858398</v>
      </c>
      <c r="AZ1771">
        <v>3.7937881946563721</v>
      </c>
      <c r="BA1771">
        <v>2.8989465907216072E-2</v>
      </c>
      <c r="BB1771">
        <v>-0.38007345795631409</v>
      </c>
      <c r="BC1771">
        <v>-0.37384793162345886</v>
      </c>
      <c r="BD1771">
        <v>-0.34740236401557922</v>
      </c>
      <c r="BE1771">
        <v>-0.30990815162658691</v>
      </c>
      <c r="BF1771">
        <v>-0.2951037585735321</v>
      </c>
      <c r="BG1771">
        <v>-0.30523863434791565</v>
      </c>
      <c r="BH1771">
        <v>-0.30154645442962646</v>
      </c>
      <c r="BI1771">
        <v>-0.29940855503082275</v>
      </c>
      <c r="BJ1771">
        <v>-0.30211356282234192</v>
      </c>
      <c r="BK1771">
        <v>-0.3017764687538147</v>
      </c>
      <c r="BL1771">
        <v>-0.30779942870140076</v>
      </c>
      <c r="BM1771">
        <v>-0.33812099695205688</v>
      </c>
      <c r="BN1771">
        <v>-0.33566239476203918</v>
      </c>
      <c r="BO1771">
        <v>-0.33980968594551086</v>
      </c>
      <c r="BP1771">
        <v>-0.34998369216918945</v>
      </c>
      <c r="BQ1771">
        <v>-0.35867777466773987</v>
      </c>
      <c r="BR1771">
        <v>-0.36393910646438599</v>
      </c>
      <c r="BS1771">
        <v>0.43544790148735046</v>
      </c>
      <c r="BT1771">
        <v>4.191680908203125</v>
      </c>
      <c r="BU1771">
        <v>4.1316299438476562</v>
      </c>
      <c r="BV1771">
        <v>4.1452422142028809</v>
      </c>
      <c r="BW1771">
        <v>4.1322593688964844</v>
      </c>
      <c r="BX1771">
        <v>4.0862007141113281</v>
      </c>
      <c r="BY1771">
        <v>0.39583200216293335</v>
      </c>
      <c r="BZ1771">
        <v>-0.20502521097660065</v>
      </c>
      <c r="CA1771">
        <v>-0.19999879598617554</v>
      </c>
      <c r="CB1771">
        <v>-0.18770468235015869</v>
      </c>
      <c r="CC1771">
        <v>-0.16198576986789703</v>
      </c>
      <c r="CD1771">
        <v>-0.15547437965869904</v>
      </c>
      <c r="CE1771">
        <v>-8.8394924998283386E-2</v>
      </c>
      <c r="CF1771">
        <v>-8.6608573794364929E-2</v>
      </c>
      <c r="CG1771">
        <v>-8.6301803588867188E-2</v>
      </c>
      <c r="CH1771">
        <v>-8.8653042912483215E-2</v>
      </c>
      <c r="CI1771">
        <v>-8.7090812623500824E-2</v>
      </c>
      <c r="CJ1771">
        <v>-9.1310217976570129E-2</v>
      </c>
      <c r="CK1771">
        <v>-0.10806787014007568</v>
      </c>
      <c r="CL1771">
        <v>-0.10019966959953308</v>
      </c>
      <c r="CM1771">
        <v>-0.10047969222068787</v>
      </c>
      <c r="CN1771">
        <v>-0.10543942451477051</v>
      </c>
      <c r="CO1771">
        <v>-0.11088173091411591</v>
      </c>
      <c r="CP1771">
        <v>-0.11649791896343231</v>
      </c>
      <c r="CQ1771">
        <v>0.69318634271621704</v>
      </c>
      <c r="CR1771">
        <v>4.3982038497924805</v>
      </c>
      <c r="CS1771">
        <v>4.3344306945800781</v>
      </c>
      <c r="CT1771">
        <v>4.3488154411315918</v>
      </c>
      <c r="CU1771">
        <v>4.3368735313415527</v>
      </c>
      <c r="CV1771">
        <v>4.288724422454834</v>
      </c>
      <c r="CW1771">
        <v>0.64990603923797607</v>
      </c>
      <c r="CX1771">
        <v>-8.3787336945533752E-2</v>
      </c>
      <c r="CY1771">
        <v>-7.9591408371925354E-2</v>
      </c>
      <c r="CZ1771">
        <v>-7.7098555862903595E-2</v>
      </c>
      <c r="DA1771">
        <v>-5.9535179287195206E-2</v>
      </c>
      <c r="DB1771">
        <v>-5.8767475187778473E-2</v>
      </c>
      <c r="DC1771">
        <v>0.12844878435134888</v>
      </c>
      <c r="DD1771">
        <v>0.12832930684089661</v>
      </c>
      <c r="DE1771">
        <v>0.12680494785308838</v>
      </c>
      <c r="DF1771">
        <v>0.12480747699737549</v>
      </c>
      <c r="DG1771">
        <v>0.12759484350681305</v>
      </c>
      <c r="DH1771">
        <v>0.1251789927482605</v>
      </c>
      <c r="DI1771">
        <v>0.12198527157306671</v>
      </c>
      <c r="DJ1771">
        <v>0.13526305556297302</v>
      </c>
      <c r="DK1771">
        <v>0.13885030150413513</v>
      </c>
      <c r="DL1771">
        <v>0.13910485804080963</v>
      </c>
      <c r="DM1771">
        <v>0.13691431283950806</v>
      </c>
      <c r="DN1771">
        <v>0.13094328343868256</v>
      </c>
      <c r="DO1771">
        <v>0.95092481374740601</v>
      </c>
      <c r="DP1771">
        <v>4.6047267913818359</v>
      </c>
      <c r="DQ1771">
        <v>4.5372314453125</v>
      </c>
      <c r="DR1771">
        <v>4.5523886680603027</v>
      </c>
      <c r="DS1771">
        <v>4.5414876937866211</v>
      </c>
      <c r="DT1771">
        <v>4.4912481307983398</v>
      </c>
      <c r="DU1771">
        <v>0.9039800763130188</v>
      </c>
      <c r="DV1771">
        <v>3.7450540810823441E-2</v>
      </c>
      <c r="DW1771">
        <v>4.0815979242324829E-2</v>
      </c>
      <c r="DX1771">
        <v>3.3507566899061203E-2</v>
      </c>
      <c r="DY1771">
        <v>4.2915411293506622E-2</v>
      </c>
      <c r="DZ1771">
        <v>3.7939421832561493E-2</v>
      </c>
      <c r="EA1771">
        <v>0.44153666496276855</v>
      </c>
      <c r="EB1771">
        <v>0.4386654794216156</v>
      </c>
      <c r="EC1771">
        <v>0.43449726700782776</v>
      </c>
      <c r="ED1771">
        <v>0.43301054835319519</v>
      </c>
      <c r="EE1771">
        <v>0.4375668466091156</v>
      </c>
      <c r="EF1771">
        <v>0.4377550482749939</v>
      </c>
      <c r="EG1771">
        <v>0.45414546132087708</v>
      </c>
      <c r="EH1771">
        <v>0.47523382306098938</v>
      </c>
      <c r="EI1771">
        <v>0.4844048023223877</v>
      </c>
      <c r="EJ1771">
        <v>0.49218794703483582</v>
      </c>
      <c r="EK1771">
        <v>0.49469244480133057</v>
      </c>
      <c r="EL1771">
        <v>0.488209068775177</v>
      </c>
      <c r="EM1771">
        <v>1.3230582475662231</v>
      </c>
      <c r="EN1771">
        <v>4.9029130935668945</v>
      </c>
      <c r="EO1771">
        <v>4.8300437927246094</v>
      </c>
      <c r="EP1771">
        <v>4.8463163375854492</v>
      </c>
      <c r="EQ1771">
        <v>4.8369178771972656</v>
      </c>
      <c r="ER1771">
        <v>4.7836604118347168</v>
      </c>
      <c r="ES1771">
        <v>1.2708226442337036</v>
      </c>
      <c r="ET1771">
        <v>0.21249878406524658</v>
      </c>
      <c r="EU1771">
        <v>0.21466512978076935</v>
      </c>
      <c r="EV1771">
        <v>0.19320523738861084</v>
      </c>
      <c r="EW1771">
        <v>0.19083778560161591</v>
      </c>
      <c r="EX1771">
        <v>0.17756882309913635</v>
      </c>
      <c r="EY1771">
        <v>71.240913391113281</v>
      </c>
      <c r="EZ1771">
        <v>69.874458312988281</v>
      </c>
      <c r="FA1771">
        <v>69.737312316894531</v>
      </c>
      <c r="FB1771">
        <v>69.379753112792969</v>
      </c>
      <c r="FC1771">
        <v>68.109611511230469</v>
      </c>
      <c r="FD1771">
        <v>67.861373901367187</v>
      </c>
      <c r="FE1771">
        <v>68.120010375976562</v>
      </c>
      <c r="FF1771">
        <v>68.376060485839844</v>
      </c>
      <c r="FG1771">
        <v>71.912651062011719</v>
      </c>
      <c r="FH1771">
        <v>76.168861389160156</v>
      </c>
      <c r="FI1771">
        <v>80.093185424804688</v>
      </c>
      <c r="FJ1771">
        <v>81.681320190429688</v>
      </c>
      <c r="FK1771">
        <v>82.070518493652344</v>
      </c>
      <c r="FL1771">
        <v>82.944297790527344</v>
      </c>
      <c r="FM1771">
        <v>82.323348999023438</v>
      </c>
      <c r="FN1771">
        <v>82.467391967773438</v>
      </c>
      <c r="FO1771">
        <v>82.337890625</v>
      </c>
      <c r="FP1771">
        <v>79.904228210449219</v>
      </c>
      <c r="FQ1771">
        <v>76.885627746582031</v>
      </c>
      <c r="FR1771">
        <v>74.490882873535156</v>
      </c>
      <c r="FS1771">
        <v>73.257659912109375</v>
      </c>
      <c r="FT1771">
        <v>71.672576904296875</v>
      </c>
      <c r="FU1771">
        <v>70.614944458007812</v>
      </c>
      <c r="FV1771">
        <v>69.986190795898437</v>
      </c>
      <c r="FW1771">
        <v>81</v>
      </c>
      <c r="FX1771">
        <v>5.4568342864513397E-2</v>
      </c>
      <c r="FY1771">
        <v>1</v>
      </c>
    </row>
    <row r="1772" spans="1:181" x14ac:dyDescent="0.2">
      <c r="A1772" t="s">
        <v>243</v>
      </c>
      <c r="B1772" t="s">
        <v>239</v>
      </c>
      <c r="C1772" t="s">
        <v>214</v>
      </c>
      <c r="D1772" t="s">
        <v>42</v>
      </c>
      <c r="E1772">
        <v>2022</v>
      </c>
      <c r="F1772" t="s">
        <v>222</v>
      </c>
      <c r="G1772" t="s">
        <v>246</v>
      </c>
      <c r="H1772">
        <v>94</v>
      </c>
      <c r="K1772">
        <v>18.73542594909668</v>
      </c>
      <c r="L1772">
        <v>18.409196853637695</v>
      </c>
      <c r="M1772">
        <v>18.456295013427734</v>
      </c>
      <c r="N1772">
        <v>18.628854751586914</v>
      </c>
      <c r="O1772">
        <v>19.031675338745117</v>
      </c>
      <c r="P1772">
        <v>19.762948989868164</v>
      </c>
      <c r="Q1772">
        <v>22.473865509033203</v>
      </c>
      <c r="R1772">
        <v>22.397064208984375</v>
      </c>
      <c r="S1772">
        <v>22.675209045410156</v>
      </c>
      <c r="T1772">
        <v>23.562553405761719</v>
      </c>
      <c r="U1772">
        <v>24.195365905761719</v>
      </c>
      <c r="V1772">
        <v>24.596641540527344</v>
      </c>
      <c r="W1772">
        <v>24.681940078735352</v>
      </c>
      <c r="X1772">
        <v>25.134628295898437</v>
      </c>
      <c r="Y1772">
        <v>25.130744934082031</v>
      </c>
      <c r="Z1772">
        <v>25.321376800537109</v>
      </c>
      <c r="AA1772">
        <v>25.321737289428711</v>
      </c>
      <c r="AB1772">
        <v>25.000328063964844</v>
      </c>
      <c r="AC1772">
        <v>24.418329238891602</v>
      </c>
      <c r="AD1772">
        <v>24.5694580078125</v>
      </c>
      <c r="AE1772">
        <v>24.294424057006836</v>
      </c>
      <c r="AF1772">
        <v>23.142951965332031</v>
      </c>
      <c r="AG1772">
        <v>20.521812438964844</v>
      </c>
      <c r="AH1772">
        <v>19.469398498535156</v>
      </c>
      <c r="AI1772">
        <v>-0.61832654476165771</v>
      </c>
      <c r="AJ1772">
        <v>-0.61188262701034546</v>
      </c>
      <c r="AK1772">
        <v>-0.60710084438323975</v>
      </c>
      <c r="AL1772">
        <v>-0.61031663417816162</v>
      </c>
      <c r="AM1772">
        <v>-0.61174845695495605</v>
      </c>
      <c r="AN1772">
        <v>-0.62037545442581177</v>
      </c>
      <c r="AO1772">
        <v>-0.67028123140335083</v>
      </c>
      <c r="AP1772">
        <v>-0.67563319206237793</v>
      </c>
      <c r="AQ1772">
        <v>-0.68536418676376343</v>
      </c>
      <c r="AR1772">
        <v>-0.70306682586669922</v>
      </c>
      <c r="AS1772">
        <v>-0.71645587682723999</v>
      </c>
      <c r="AT1772">
        <v>-0.72120493650436401</v>
      </c>
      <c r="AU1772">
        <v>6.3314490020275116E-2</v>
      </c>
      <c r="AV1772">
        <v>3.8934946060180664</v>
      </c>
      <c r="AW1772">
        <v>3.8388175964355469</v>
      </c>
      <c r="AX1772">
        <v>3.8513147830963135</v>
      </c>
      <c r="AY1772">
        <v>3.8368291854858398</v>
      </c>
      <c r="AZ1772">
        <v>3.7937881946563721</v>
      </c>
      <c r="BA1772">
        <v>2.8989465907216072E-2</v>
      </c>
      <c r="BB1772">
        <v>-0.38007345795631409</v>
      </c>
      <c r="BC1772">
        <v>-0.37384793162345886</v>
      </c>
      <c r="BD1772">
        <v>-0.34740236401557922</v>
      </c>
      <c r="BE1772">
        <v>-0.30990815162658691</v>
      </c>
      <c r="BF1772">
        <v>-0.2951037585735321</v>
      </c>
      <c r="BG1772">
        <v>-0.30523863434791565</v>
      </c>
      <c r="BH1772">
        <v>-0.30154645442962646</v>
      </c>
      <c r="BI1772">
        <v>-0.29940855503082275</v>
      </c>
      <c r="BJ1772">
        <v>-0.30211356282234192</v>
      </c>
      <c r="BK1772">
        <v>-0.3017764687538147</v>
      </c>
      <c r="BL1772">
        <v>-0.30779942870140076</v>
      </c>
      <c r="BM1772">
        <v>-0.33812099695205688</v>
      </c>
      <c r="BN1772">
        <v>-0.33566239476203918</v>
      </c>
      <c r="BO1772">
        <v>-0.33980968594551086</v>
      </c>
      <c r="BP1772">
        <v>-0.34998369216918945</v>
      </c>
      <c r="BQ1772">
        <v>-0.35867777466773987</v>
      </c>
      <c r="BR1772">
        <v>-0.36393910646438599</v>
      </c>
      <c r="BS1772">
        <v>0.43544790148735046</v>
      </c>
      <c r="BT1772">
        <v>4.191680908203125</v>
      </c>
      <c r="BU1772">
        <v>4.1316299438476562</v>
      </c>
      <c r="BV1772">
        <v>4.1452422142028809</v>
      </c>
      <c r="BW1772">
        <v>4.1322593688964844</v>
      </c>
      <c r="BX1772">
        <v>4.0862007141113281</v>
      </c>
      <c r="BY1772">
        <v>0.39583200216293335</v>
      </c>
      <c r="BZ1772">
        <v>-0.20502521097660065</v>
      </c>
      <c r="CA1772">
        <v>-0.19999879598617554</v>
      </c>
      <c r="CB1772">
        <v>-0.18770468235015869</v>
      </c>
      <c r="CC1772">
        <v>-0.16198576986789703</v>
      </c>
      <c r="CD1772">
        <v>-0.15547437965869904</v>
      </c>
      <c r="CE1772">
        <v>-8.8394924998283386E-2</v>
      </c>
      <c r="CF1772">
        <v>-8.6608573794364929E-2</v>
      </c>
      <c r="CG1772">
        <v>-8.6301803588867188E-2</v>
      </c>
      <c r="CH1772">
        <v>-8.8653042912483215E-2</v>
      </c>
      <c r="CI1772">
        <v>-8.7090812623500824E-2</v>
      </c>
      <c r="CJ1772">
        <v>-9.1310217976570129E-2</v>
      </c>
      <c r="CK1772">
        <v>-0.10806787014007568</v>
      </c>
      <c r="CL1772">
        <v>-0.10019966959953308</v>
      </c>
      <c r="CM1772">
        <v>-0.10047969222068787</v>
      </c>
      <c r="CN1772">
        <v>-0.10543942451477051</v>
      </c>
      <c r="CO1772">
        <v>-0.11088173091411591</v>
      </c>
      <c r="CP1772">
        <v>-0.11649791896343231</v>
      </c>
      <c r="CQ1772">
        <v>0.69318634271621704</v>
      </c>
      <c r="CR1772">
        <v>4.3982038497924805</v>
      </c>
      <c r="CS1772">
        <v>4.3344306945800781</v>
      </c>
      <c r="CT1772">
        <v>4.3488154411315918</v>
      </c>
      <c r="CU1772">
        <v>4.3368735313415527</v>
      </c>
      <c r="CV1772">
        <v>4.288724422454834</v>
      </c>
      <c r="CW1772">
        <v>0.64990603923797607</v>
      </c>
      <c r="CX1772">
        <v>-8.3787336945533752E-2</v>
      </c>
      <c r="CY1772">
        <v>-7.9591408371925354E-2</v>
      </c>
      <c r="CZ1772">
        <v>-7.7098555862903595E-2</v>
      </c>
      <c r="DA1772">
        <v>-5.9535179287195206E-2</v>
      </c>
      <c r="DB1772">
        <v>-5.8767475187778473E-2</v>
      </c>
      <c r="DC1772">
        <v>0.12844878435134888</v>
      </c>
      <c r="DD1772">
        <v>0.12832930684089661</v>
      </c>
      <c r="DE1772">
        <v>0.12680494785308838</v>
      </c>
      <c r="DF1772">
        <v>0.12480747699737549</v>
      </c>
      <c r="DG1772">
        <v>0.12759484350681305</v>
      </c>
      <c r="DH1772">
        <v>0.1251789927482605</v>
      </c>
      <c r="DI1772">
        <v>0.12198527157306671</v>
      </c>
      <c r="DJ1772">
        <v>0.13526305556297302</v>
      </c>
      <c r="DK1772">
        <v>0.13885030150413513</v>
      </c>
      <c r="DL1772">
        <v>0.13910485804080963</v>
      </c>
      <c r="DM1772">
        <v>0.13691431283950806</v>
      </c>
      <c r="DN1772">
        <v>0.13094328343868256</v>
      </c>
      <c r="DO1772">
        <v>0.95092481374740601</v>
      </c>
      <c r="DP1772">
        <v>4.6047267913818359</v>
      </c>
      <c r="DQ1772">
        <v>4.5372314453125</v>
      </c>
      <c r="DR1772">
        <v>4.5523886680603027</v>
      </c>
      <c r="DS1772">
        <v>4.5414876937866211</v>
      </c>
      <c r="DT1772">
        <v>4.4912481307983398</v>
      </c>
      <c r="DU1772">
        <v>0.9039800763130188</v>
      </c>
      <c r="DV1772">
        <v>3.7450540810823441E-2</v>
      </c>
      <c r="DW1772">
        <v>4.0815979242324829E-2</v>
      </c>
      <c r="DX1772">
        <v>3.3507566899061203E-2</v>
      </c>
      <c r="DY1772">
        <v>4.2915411293506622E-2</v>
      </c>
      <c r="DZ1772">
        <v>3.7939421832561493E-2</v>
      </c>
      <c r="EA1772">
        <v>0.44153666496276855</v>
      </c>
      <c r="EB1772">
        <v>0.4386654794216156</v>
      </c>
      <c r="EC1772">
        <v>0.43449726700782776</v>
      </c>
      <c r="ED1772">
        <v>0.43301054835319519</v>
      </c>
      <c r="EE1772">
        <v>0.4375668466091156</v>
      </c>
      <c r="EF1772">
        <v>0.4377550482749939</v>
      </c>
      <c r="EG1772">
        <v>0.45414546132087708</v>
      </c>
      <c r="EH1772">
        <v>0.47523382306098938</v>
      </c>
      <c r="EI1772">
        <v>0.4844048023223877</v>
      </c>
      <c r="EJ1772">
        <v>0.49218794703483582</v>
      </c>
      <c r="EK1772">
        <v>0.49469244480133057</v>
      </c>
      <c r="EL1772">
        <v>0.488209068775177</v>
      </c>
      <c r="EM1772">
        <v>1.3230582475662231</v>
      </c>
      <c r="EN1772">
        <v>4.9029130935668945</v>
      </c>
      <c r="EO1772">
        <v>4.8300437927246094</v>
      </c>
      <c r="EP1772">
        <v>4.8463163375854492</v>
      </c>
      <c r="EQ1772">
        <v>4.8369178771972656</v>
      </c>
      <c r="ER1772">
        <v>4.7836604118347168</v>
      </c>
      <c r="ES1772">
        <v>1.2708226442337036</v>
      </c>
      <c r="ET1772">
        <v>0.21249878406524658</v>
      </c>
      <c r="EU1772">
        <v>0.21466512978076935</v>
      </c>
      <c r="EV1772">
        <v>0.19320523738861084</v>
      </c>
      <c r="EW1772">
        <v>0.19083778560161591</v>
      </c>
      <c r="EX1772">
        <v>0.17756882309913635</v>
      </c>
      <c r="EY1772">
        <v>71.240913391113281</v>
      </c>
      <c r="EZ1772">
        <v>69.874458312988281</v>
      </c>
      <c r="FA1772">
        <v>69.737312316894531</v>
      </c>
      <c r="FB1772">
        <v>69.379753112792969</v>
      </c>
      <c r="FC1772">
        <v>68.109611511230469</v>
      </c>
      <c r="FD1772">
        <v>67.861373901367187</v>
      </c>
      <c r="FE1772">
        <v>68.120010375976562</v>
      </c>
      <c r="FF1772">
        <v>68.376060485839844</v>
      </c>
      <c r="FG1772">
        <v>71.912651062011719</v>
      </c>
      <c r="FH1772">
        <v>76.168861389160156</v>
      </c>
      <c r="FI1772">
        <v>80.093185424804688</v>
      </c>
      <c r="FJ1772">
        <v>81.681320190429688</v>
      </c>
      <c r="FK1772">
        <v>82.070518493652344</v>
      </c>
      <c r="FL1772">
        <v>82.944297790527344</v>
      </c>
      <c r="FM1772">
        <v>82.323348999023438</v>
      </c>
      <c r="FN1772">
        <v>82.467391967773438</v>
      </c>
      <c r="FO1772">
        <v>82.337890625</v>
      </c>
      <c r="FP1772">
        <v>79.904228210449219</v>
      </c>
      <c r="FQ1772">
        <v>76.885627746582031</v>
      </c>
      <c r="FR1772">
        <v>74.490882873535156</v>
      </c>
      <c r="FS1772">
        <v>73.257659912109375</v>
      </c>
      <c r="FT1772">
        <v>71.672576904296875</v>
      </c>
      <c r="FU1772">
        <v>70.614944458007812</v>
      </c>
      <c r="FV1772">
        <v>69.986190795898437</v>
      </c>
      <c r="FW1772">
        <v>81</v>
      </c>
      <c r="FX1772">
        <v>5.4568342864513397E-2</v>
      </c>
      <c r="FY1772">
        <v>1</v>
      </c>
    </row>
    <row r="1773" spans="1:181" x14ac:dyDescent="0.2">
      <c r="A1773" t="s">
        <v>243</v>
      </c>
      <c r="B1773" t="s">
        <v>239</v>
      </c>
      <c r="C1773" t="s">
        <v>214</v>
      </c>
      <c r="D1773" t="s">
        <v>42</v>
      </c>
      <c r="E1773">
        <v>2023</v>
      </c>
      <c r="F1773" t="s">
        <v>222</v>
      </c>
      <c r="G1773" t="s">
        <v>246</v>
      </c>
      <c r="H1773">
        <v>94</v>
      </c>
      <c r="K1773">
        <v>18.73542594909668</v>
      </c>
      <c r="L1773">
        <v>18.409196853637695</v>
      </c>
      <c r="M1773">
        <v>18.456295013427734</v>
      </c>
      <c r="N1773">
        <v>18.628854751586914</v>
      </c>
      <c r="O1773">
        <v>19.031675338745117</v>
      </c>
      <c r="P1773">
        <v>19.762948989868164</v>
      </c>
      <c r="Q1773">
        <v>22.473865509033203</v>
      </c>
      <c r="R1773">
        <v>22.397064208984375</v>
      </c>
      <c r="S1773">
        <v>22.675209045410156</v>
      </c>
      <c r="T1773">
        <v>23.562553405761719</v>
      </c>
      <c r="U1773">
        <v>24.195365905761719</v>
      </c>
      <c r="V1773">
        <v>24.596641540527344</v>
      </c>
      <c r="W1773">
        <v>24.681940078735352</v>
      </c>
      <c r="X1773">
        <v>25.134628295898437</v>
      </c>
      <c r="Y1773">
        <v>25.130744934082031</v>
      </c>
      <c r="Z1773">
        <v>25.321376800537109</v>
      </c>
      <c r="AA1773">
        <v>25.321737289428711</v>
      </c>
      <c r="AB1773">
        <v>25.000328063964844</v>
      </c>
      <c r="AC1773">
        <v>24.418329238891602</v>
      </c>
      <c r="AD1773">
        <v>24.5694580078125</v>
      </c>
      <c r="AE1773">
        <v>24.294424057006836</v>
      </c>
      <c r="AF1773">
        <v>23.142951965332031</v>
      </c>
      <c r="AG1773">
        <v>20.521812438964844</v>
      </c>
      <c r="AH1773">
        <v>19.469398498535156</v>
      </c>
      <c r="AI1773">
        <v>-0.61832654476165771</v>
      </c>
      <c r="AJ1773">
        <v>-0.61188262701034546</v>
      </c>
      <c r="AK1773">
        <v>-0.60710084438323975</v>
      </c>
      <c r="AL1773">
        <v>-0.61031663417816162</v>
      </c>
      <c r="AM1773">
        <v>-0.61174845695495605</v>
      </c>
      <c r="AN1773">
        <v>-0.62037545442581177</v>
      </c>
      <c r="AO1773">
        <v>-0.67028123140335083</v>
      </c>
      <c r="AP1773">
        <v>-0.67563319206237793</v>
      </c>
      <c r="AQ1773">
        <v>-0.68536418676376343</v>
      </c>
      <c r="AR1773">
        <v>-0.70306682586669922</v>
      </c>
      <c r="AS1773">
        <v>-0.71645587682723999</v>
      </c>
      <c r="AT1773">
        <v>-0.72120493650436401</v>
      </c>
      <c r="AU1773">
        <v>6.3314490020275116E-2</v>
      </c>
      <c r="AV1773">
        <v>3.8934946060180664</v>
      </c>
      <c r="AW1773">
        <v>3.8388175964355469</v>
      </c>
      <c r="AX1773">
        <v>3.8513147830963135</v>
      </c>
      <c r="AY1773">
        <v>3.8368291854858398</v>
      </c>
      <c r="AZ1773">
        <v>3.7937881946563721</v>
      </c>
      <c r="BA1773">
        <v>2.8989465907216072E-2</v>
      </c>
      <c r="BB1773">
        <v>-0.38007345795631409</v>
      </c>
      <c r="BC1773">
        <v>-0.37384793162345886</v>
      </c>
      <c r="BD1773">
        <v>-0.34740236401557922</v>
      </c>
      <c r="BE1773">
        <v>-0.30990815162658691</v>
      </c>
      <c r="BF1773">
        <v>-0.2951037585735321</v>
      </c>
      <c r="BG1773">
        <v>-0.30523863434791565</v>
      </c>
      <c r="BH1773">
        <v>-0.30154645442962646</v>
      </c>
      <c r="BI1773">
        <v>-0.29940855503082275</v>
      </c>
      <c r="BJ1773">
        <v>-0.30211356282234192</v>
      </c>
      <c r="BK1773">
        <v>-0.3017764687538147</v>
      </c>
      <c r="BL1773">
        <v>-0.30779942870140076</v>
      </c>
      <c r="BM1773">
        <v>-0.33812099695205688</v>
      </c>
      <c r="BN1773">
        <v>-0.33566239476203918</v>
      </c>
      <c r="BO1773">
        <v>-0.33980968594551086</v>
      </c>
      <c r="BP1773">
        <v>-0.34998369216918945</v>
      </c>
      <c r="BQ1773">
        <v>-0.35867777466773987</v>
      </c>
      <c r="BR1773">
        <v>-0.36393910646438599</v>
      </c>
      <c r="BS1773">
        <v>0.43544790148735046</v>
      </c>
      <c r="BT1773">
        <v>4.191680908203125</v>
      </c>
      <c r="BU1773">
        <v>4.1316299438476562</v>
      </c>
      <c r="BV1773">
        <v>4.1452422142028809</v>
      </c>
      <c r="BW1773">
        <v>4.1322593688964844</v>
      </c>
      <c r="BX1773">
        <v>4.0862007141113281</v>
      </c>
      <c r="BY1773">
        <v>0.39583200216293335</v>
      </c>
      <c r="BZ1773">
        <v>-0.20502521097660065</v>
      </c>
      <c r="CA1773">
        <v>-0.19999879598617554</v>
      </c>
      <c r="CB1773">
        <v>-0.18770468235015869</v>
      </c>
      <c r="CC1773">
        <v>-0.16198576986789703</v>
      </c>
      <c r="CD1773">
        <v>-0.15547437965869904</v>
      </c>
      <c r="CE1773">
        <v>-8.8394924998283386E-2</v>
      </c>
      <c r="CF1773">
        <v>-8.6608573794364929E-2</v>
      </c>
      <c r="CG1773">
        <v>-8.6301803588867188E-2</v>
      </c>
      <c r="CH1773">
        <v>-8.8653042912483215E-2</v>
      </c>
      <c r="CI1773">
        <v>-8.7090812623500824E-2</v>
      </c>
      <c r="CJ1773">
        <v>-9.1310217976570129E-2</v>
      </c>
      <c r="CK1773">
        <v>-0.10806787014007568</v>
      </c>
      <c r="CL1773">
        <v>-0.10019966959953308</v>
      </c>
      <c r="CM1773">
        <v>-0.10047969222068787</v>
      </c>
      <c r="CN1773">
        <v>-0.10543942451477051</v>
      </c>
      <c r="CO1773">
        <v>-0.11088173091411591</v>
      </c>
      <c r="CP1773">
        <v>-0.11649791896343231</v>
      </c>
      <c r="CQ1773">
        <v>0.69318634271621704</v>
      </c>
      <c r="CR1773">
        <v>4.3982038497924805</v>
      </c>
      <c r="CS1773">
        <v>4.3344306945800781</v>
      </c>
      <c r="CT1773">
        <v>4.3488154411315918</v>
      </c>
      <c r="CU1773">
        <v>4.3368735313415527</v>
      </c>
      <c r="CV1773">
        <v>4.288724422454834</v>
      </c>
      <c r="CW1773">
        <v>0.64990603923797607</v>
      </c>
      <c r="CX1773">
        <v>-8.3787336945533752E-2</v>
      </c>
      <c r="CY1773">
        <v>-7.9591408371925354E-2</v>
      </c>
      <c r="CZ1773">
        <v>-7.7098555862903595E-2</v>
      </c>
      <c r="DA1773">
        <v>-5.9535179287195206E-2</v>
      </c>
      <c r="DB1773">
        <v>-5.8767475187778473E-2</v>
      </c>
      <c r="DC1773">
        <v>0.12844878435134888</v>
      </c>
      <c r="DD1773">
        <v>0.12832930684089661</v>
      </c>
      <c r="DE1773">
        <v>0.12680494785308838</v>
      </c>
      <c r="DF1773">
        <v>0.12480747699737549</v>
      </c>
      <c r="DG1773">
        <v>0.12759484350681305</v>
      </c>
      <c r="DH1773">
        <v>0.1251789927482605</v>
      </c>
      <c r="DI1773">
        <v>0.12198527157306671</v>
      </c>
      <c r="DJ1773">
        <v>0.13526305556297302</v>
      </c>
      <c r="DK1773">
        <v>0.13885030150413513</v>
      </c>
      <c r="DL1773">
        <v>0.13910485804080963</v>
      </c>
      <c r="DM1773">
        <v>0.13691431283950806</v>
      </c>
      <c r="DN1773">
        <v>0.13094328343868256</v>
      </c>
      <c r="DO1773">
        <v>0.95092481374740601</v>
      </c>
      <c r="DP1773">
        <v>4.6047267913818359</v>
      </c>
      <c r="DQ1773">
        <v>4.5372314453125</v>
      </c>
      <c r="DR1773">
        <v>4.5523886680603027</v>
      </c>
      <c r="DS1773">
        <v>4.5414876937866211</v>
      </c>
      <c r="DT1773">
        <v>4.4912481307983398</v>
      </c>
      <c r="DU1773">
        <v>0.9039800763130188</v>
      </c>
      <c r="DV1773">
        <v>3.7450540810823441E-2</v>
      </c>
      <c r="DW1773">
        <v>4.0815979242324829E-2</v>
      </c>
      <c r="DX1773">
        <v>3.3507566899061203E-2</v>
      </c>
      <c r="DY1773">
        <v>4.2915411293506622E-2</v>
      </c>
      <c r="DZ1773">
        <v>3.7939421832561493E-2</v>
      </c>
      <c r="EA1773">
        <v>0.44153666496276855</v>
      </c>
      <c r="EB1773">
        <v>0.4386654794216156</v>
      </c>
      <c r="EC1773">
        <v>0.43449726700782776</v>
      </c>
      <c r="ED1773">
        <v>0.43301054835319519</v>
      </c>
      <c r="EE1773">
        <v>0.4375668466091156</v>
      </c>
      <c r="EF1773">
        <v>0.4377550482749939</v>
      </c>
      <c r="EG1773">
        <v>0.45414546132087708</v>
      </c>
      <c r="EH1773">
        <v>0.47523382306098938</v>
      </c>
      <c r="EI1773">
        <v>0.4844048023223877</v>
      </c>
      <c r="EJ1773">
        <v>0.49218794703483582</v>
      </c>
      <c r="EK1773">
        <v>0.49469244480133057</v>
      </c>
      <c r="EL1773">
        <v>0.488209068775177</v>
      </c>
      <c r="EM1773">
        <v>1.3230582475662231</v>
      </c>
      <c r="EN1773">
        <v>4.9029130935668945</v>
      </c>
      <c r="EO1773">
        <v>4.8300437927246094</v>
      </c>
      <c r="EP1773">
        <v>4.8463163375854492</v>
      </c>
      <c r="EQ1773">
        <v>4.8369178771972656</v>
      </c>
      <c r="ER1773">
        <v>4.7836604118347168</v>
      </c>
      <c r="ES1773">
        <v>1.2708226442337036</v>
      </c>
      <c r="ET1773">
        <v>0.21249878406524658</v>
      </c>
      <c r="EU1773">
        <v>0.21466512978076935</v>
      </c>
      <c r="EV1773">
        <v>0.19320523738861084</v>
      </c>
      <c r="EW1773">
        <v>0.19083778560161591</v>
      </c>
      <c r="EX1773">
        <v>0.17756882309913635</v>
      </c>
      <c r="EY1773">
        <v>71.240913391113281</v>
      </c>
      <c r="EZ1773">
        <v>69.874458312988281</v>
      </c>
      <c r="FA1773">
        <v>69.737312316894531</v>
      </c>
      <c r="FB1773">
        <v>69.379753112792969</v>
      </c>
      <c r="FC1773">
        <v>68.109611511230469</v>
      </c>
      <c r="FD1773">
        <v>67.861373901367187</v>
      </c>
      <c r="FE1773">
        <v>68.120010375976562</v>
      </c>
      <c r="FF1773">
        <v>68.376060485839844</v>
      </c>
      <c r="FG1773">
        <v>71.912651062011719</v>
      </c>
      <c r="FH1773">
        <v>76.168861389160156</v>
      </c>
      <c r="FI1773">
        <v>80.093185424804688</v>
      </c>
      <c r="FJ1773">
        <v>81.681320190429688</v>
      </c>
      <c r="FK1773">
        <v>82.070518493652344</v>
      </c>
      <c r="FL1773">
        <v>82.944297790527344</v>
      </c>
      <c r="FM1773">
        <v>82.323348999023438</v>
      </c>
      <c r="FN1773">
        <v>82.467391967773438</v>
      </c>
      <c r="FO1773">
        <v>82.337890625</v>
      </c>
      <c r="FP1773">
        <v>79.904228210449219</v>
      </c>
      <c r="FQ1773">
        <v>76.885627746582031</v>
      </c>
      <c r="FR1773">
        <v>74.490882873535156</v>
      </c>
      <c r="FS1773">
        <v>73.257659912109375</v>
      </c>
      <c r="FT1773">
        <v>71.672576904296875</v>
      </c>
      <c r="FU1773">
        <v>70.614944458007812</v>
      </c>
      <c r="FV1773">
        <v>69.986190795898437</v>
      </c>
      <c r="FW1773">
        <v>81</v>
      </c>
      <c r="FX1773">
        <v>5.4568342864513397E-2</v>
      </c>
      <c r="FY1773">
        <v>1</v>
      </c>
    </row>
    <row r="1774" spans="1:181" x14ac:dyDescent="0.2">
      <c r="A1774" t="s">
        <v>243</v>
      </c>
      <c r="B1774" t="s">
        <v>239</v>
      </c>
      <c r="C1774" t="s">
        <v>214</v>
      </c>
      <c r="D1774" t="s">
        <v>42</v>
      </c>
      <c r="E1774">
        <v>2024</v>
      </c>
      <c r="F1774" t="s">
        <v>222</v>
      </c>
      <c r="G1774" t="s">
        <v>246</v>
      </c>
      <c r="H1774">
        <v>94</v>
      </c>
      <c r="K1774">
        <v>18.73542594909668</v>
      </c>
      <c r="L1774">
        <v>18.409196853637695</v>
      </c>
      <c r="M1774">
        <v>18.456295013427734</v>
      </c>
      <c r="N1774">
        <v>18.628854751586914</v>
      </c>
      <c r="O1774">
        <v>19.031675338745117</v>
      </c>
      <c r="P1774">
        <v>19.762948989868164</v>
      </c>
      <c r="Q1774">
        <v>22.473865509033203</v>
      </c>
      <c r="R1774">
        <v>22.397064208984375</v>
      </c>
      <c r="S1774">
        <v>22.675209045410156</v>
      </c>
      <c r="T1774">
        <v>23.562553405761719</v>
      </c>
      <c r="U1774">
        <v>24.195365905761719</v>
      </c>
      <c r="V1774">
        <v>24.596641540527344</v>
      </c>
      <c r="W1774">
        <v>24.681940078735352</v>
      </c>
      <c r="X1774">
        <v>25.134628295898437</v>
      </c>
      <c r="Y1774">
        <v>25.130744934082031</v>
      </c>
      <c r="Z1774">
        <v>25.321376800537109</v>
      </c>
      <c r="AA1774">
        <v>25.321737289428711</v>
      </c>
      <c r="AB1774">
        <v>25.000328063964844</v>
      </c>
      <c r="AC1774">
        <v>24.418329238891602</v>
      </c>
      <c r="AD1774">
        <v>24.5694580078125</v>
      </c>
      <c r="AE1774">
        <v>24.294424057006836</v>
      </c>
      <c r="AF1774">
        <v>23.142951965332031</v>
      </c>
      <c r="AG1774">
        <v>20.521812438964844</v>
      </c>
      <c r="AH1774">
        <v>19.469398498535156</v>
      </c>
      <c r="AI1774">
        <v>-0.61832654476165771</v>
      </c>
      <c r="AJ1774">
        <v>-0.61188262701034546</v>
      </c>
      <c r="AK1774">
        <v>-0.60710084438323975</v>
      </c>
      <c r="AL1774">
        <v>-0.61031663417816162</v>
      </c>
      <c r="AM1774">
        <v>-0.61174845695495605</v>
      </c>
      <c r="AN1774">
        <v>-0.62037545442581177</v>
      </c>
      <c r="AO1774">
        <v>-0.67028123140335083</v>
      </c>
      <c r="AP1774">
        <v>-0.67563319206237793</v>
      </c>
      <c r="AQ1774">
        <v>-0.68536418676376343</v>
      </c>
      <c r="AR1774">
        <v>-0.70306682586669922</v>
      </c>
      <c r="AS1774">
        <v>-0.71645587682723999</v>
      </c>
      <c r="AT1774">
        <v>-0.72120493650436401</v>
      </c>
      <c r="AU1774">
        <v>6.3314490020275116E-2</v>
      </c>
      <c r="AV1774">
        <v>3.8934946060180664</v>
      </c>
      <c r="AW1774">
        <v>3.8388175964355469</v>
      </c>
      <c r="AX1774">
        <v>3.8513147830963135</v>
      </c>
      <c r="AY1774">
        <v>3.8368291854858398</v>
      </c>
      <c r="AZ1774">
        <v>3.7937881946563721</v>
      </c>
      <c r="BA1774">
        <v>2.8989465907216072E-2</v>
      </c>
      <c r="BB1774">
        <v>-0.38007345795631409</v>
      </c>
      <c r="BC1774">
        <v>-0.37384793162345886</v>
      </c>
      <c r="BD1774">
        <v>-0.34740236401557922</v>
      </c>
      <c r="BE1774">
        <v>-0.30990815162658691</v>
      </c>
      <c r="BF1774">
        <v>-0.2951037585735321</v>
      </c>
      <c r="BG1774">
        <v>-0.30523863434791565</v>
      </c>
      <c r="BH1774">
        <v>-0.30154645442962646</v>
      </c>
      <c r="BI1774">
        <v>-0.29940855503082275</v>
      </c>
      <c r="BJ1774">
        <v>-0.30211356282234192</v>
      </c>
      <c r="BK1774">
        <v>-0.3017764687538147</v>
      </c>
      <c r="BL1774">
        <v>-0.30779942870140076</v>
      </c>
      <c r="BM1774">
        <v>-0.33812099695205688</v>
      </c>
      <c r="BN1774">
        <v>-0.33566239476203918</v>
      </c>
      <c r="BO1774">
        <v>-0.33980968594551086</v>
      </c>
      <c r="BP1774">
        <v>-0.34998369216918945</v>
      </c>
      <c r="BQ1774">
        <v>-0.35867777466773987</v>
      </c>
      <c r="BR1774">
        <v>-0.36393910646438599</v>
      </c>
      <c r="BS1774">
        <v>0.43544790148735046</v>
      </c>
      <c r="BT1774">
        <v>4.191680908203125</v>
      </c>
      <c r="BU1774">
        <v>4.1316299438476562</v>
      </c>
      <c r="BV1774">
        <v>4.1452422142028809</v>
      </c>
      <c r="BW1774">
        <v>4.1322593688964844</v>
      </c>
      <c r="BX1774">
        <v>4.0862007141113281</v>
      </c>
      <c r="BY1774">
        <v>0.39583200216293335</v>
      </c>
      <c r="BZ1774">
        <v>-0.20502521097660065</v>
      </c>
      <c r="CA1774">
        <v>-0.19999879598617554</v>
      </c>
      <c r="CB1774">
        <v>-0.18770468235015869</v>
      </c>
      <c r="CC1774">
        <v>-0.16198576986789703</v>
      </c>
      <c r="CD1774">
        <v>-0.15547437965869904</v>
      </c>
      <c r="CE1774">
        <v>-8.8394924998283386E-2</v>
      </c>
      <c r="CF1774">
        <v>-8.6608573794364929E-2</v>
      </c>
      <c r="CG1774">
        <v>-8.6301803588867188E-2</v>
      </c>
      <c r="CH1774">
        <v>-8.8653042912483215E-2</v>
      </c>
      <c r="CI1774">
        <v>-8.7090812623500824E-2</v>
      </c>
      <c r="CJ1774">
        <v>-9.1310217976570129E-2</v>
      </c>
      <c r="CK1774">
        <v>-0.10806787014007568</v>
      </c>
      <c r="CL1774">
        <v>-0.10019966959953308</v>
      </c>
      <c r="CM1774">
        <v>-0.10047969222068787</v>
      </c>
      <c r="CN1774">
        <v>-0.10543942451477051</v>
      </c>
      <c r="CO1774">
        <v>-0.11088173091411591</v>
      </c>
      <c r="CP1774">
        <v>-0.11649791896343231</v>
      </c>
      <c r="CQ1774">
        <v>0.69318634271621704</v>
      </c>
      <c r="CR1774">
        <v>4.3982038497924805</v>
      </c>
      <c r="CS1774">
        <v>4.3344306945800781</v>
      </c>
      <c r="CT1774">
        <v>4.3488154411315918</v>
      </c>
      <c r="CU1774">
        <v>4.3368735313415527</v>
      </c>
      <c r="CV1774">
        <v>4.288724422454834</v>
      </c>
      <c r="CW1774">
        <v>0.64990603923797607</v>
      </c>
      <c r="CX1774">
        <v>-8.3787336945533752E-2</v>
      </c>
      <c r="CY1774">
        <v>-7.9591408371925354E-2</v>
      </c>
      <c r="CZ1774">
        <v>-7.7098555862903595E-2</v>
      </c>
      <c r="DA1774">
        <v>-5.9535179287195206E-2</v>
      </c>
      <c r="DB1774">
        <v>-5.8767475187778473E-2</v>
      </c>
      <c r="DC1774">
        <v>0.12844878435134888</v>
      </c>
      <c r="DD1774">
        <v>0.12832930684089661</v>
      </c>
      <c r="DE1774">
        <v>0.12680494785308838</v>
      </c>
      <c r="DF1774">
        <v>0.12480747699737549</v>
      </c>
      <c r="DG1774">
        <v>0.12759484350681305</v>
      </c>
      <c r="DH1774">
        <v>0.1251789927482605</v>
      </c>
      <c r="DI1774">
        <v>0.12198527157306671</v>
      </c>
      <c r="DJ1774">
        <v>0.13526305556297302</v>
      </c>
      <c r="DK1774">
        <v>0.13885030150413513</v>
      </c>
      <c r="DL1774">
        <v>0.13910485804080963</v>
      </c>
      <c r="DM1774">
        <v>0.13691431283950806</v>
      </c>
      <c r="DN1774">
        <v>0.13094328343868256</v>
      </c>
      <c r="DO1774">
        <v>0.95092481374740601</v>
      </c>
      <c r="DP1774">
        <v>4.6047267913818359</v>
      </c>
      <c r="DQ1774">
        <v>4.5372314453125</v>
      </c>
      <c r="DR1774">
        <v>4.5523886680603027</v>
      </c>
      <c r="DS1774">
        <v>4.5414876937866211</v>
      </c>
      <c r="DT1774">
        <v>4.4912481307983398</v>
      </c>
      <c r="DU1774">
        <v>0.9039800763130188</v>
      </c>
      <c r="DV1774">
        <v>3.7450540810823441E-2</v>
      </c>
      <c r="DW1774">
        <v>4.0815979242324829E-2</v>
      </c>
      <c r="DX1774">
        <v>3.3507566899061203E-2</v>
      </c>
      <c r="DY1774">
        <v>4.2915411293506622E-2</v>
      </c>
      <c r="DZ1774">
        <v>3.7939421832561493E-2</v>
      </c>
      <c r="EA1774">
        <v>0.44153666496276855</v>
      </c>
      <c r="EB1774">
        <v>0.4386654794216156</v>
      </c>
      <c r="EC1774">
        <v>0.43449726700782776</v>
      </c>
      <c r="ED1774">
        <v>0.43301054835319519</v>
      </c>
      <c r="EE1774">
        <v>0.4375668466091156</v>
      </c>
      <c r="EF1774">
        <v>0.4377550482749939</v>
      </c>
      <c r="EG1774">
        <v>0.45414546132087708</v>
      </c>
      <c r="EH1774">
        <v>0.47523382306098938</v>
      </c>
      <c r="EI1774">
        <v>0.4844048023223877</v>
      </c>
      <c r="EJ1774">
        <v>0.49218794703483582</v>
      </c>
      <c r="EK1774">
        <v>0.49469244480133057</v>
      </c>
      <c r="EL1774">
        <v>0.488209068775177</v>
      </c>
      <c r="EM1774">
        <v>1.3230582475662231</v>
      </c>
      <c r="EN1774">
        <v>4.9029130935668945</v>
      </c>
      <c r="EO1774">
        <v>4.8300437927246094</v>
      </c>
      <c r="EP1774">
        <v>4.8463163375854492</v>
      </c>
      <c r="EQ1774">
        <v>4.8369178771972656</v>
      </c>
      <c r="ER1774">
        <v>4.7836604118347168</v>
      </c>
      <c r="ES1774">
        <v>1.2708226442337036</v>
      </c>
      <c r="ET1774">
        <v>0.21249878406524658</v>
      </c>
      <c r="EU1774">
        <v>0.21466512978076935</v>
      </c>
      <c r="EV1774">
        <v>0.19320523738861084</v>
      </c>
      <c r="EW1774">
        <v>0.19083778560161591</v>
      </c>
      <c r="EX1774">
        <v>0.17756882309913635</v>
      </c>
      <c r="EY1774">
        <v>71.240913391113281</v>
      </c>
      <c r="EZ1774">
        <v>69.874458312988281</v>
      </c>
      <c r="FA1774">
        <v>69.737312316894531</v>
      </c>
      <c r="FB1774">
        <v>69.379753112792969</v>
      </c>
      <c r="FC1774">
        <v>68.109611511230469</v>
      </c>
      <c r="FD1774">
        <v>67.861373901367187</v>
      </c>
      <c r="FE1774">
        <v>68.120010375976562</v>
      </c>
      <c r="FF1774">
        <v>68.376060485839844</v>
      </c>
      <c r="FG1774">
        <v>71.912651062011719</v>
      </c>
      <c r="FH1774">
        <v>76.168861389160156</v>
      </c>
      <c r="FI1774">
        <v>80.093185424804688</v>
      </c>
      <c r="FJ1774">
        <v>81.681320190429688</v>
      </c>
      <c r="FK1774">
        <v>82.070518493652344</v>
      </c>
      <c r="FL1774">
        <v>82.944297790527344</v>
      </c>
      <c r="FM1774">
        <v>82.323348999023438</v>
      </c>
      <c r="FN1774">
        <v>82.467391967773438</v>
      </c>
      <c r="FO1774">
        <v>82.337890625</v>
      </c>
      <c r="FP1774">
        <v>79.904228210449219</v>
      </c>
      <c r="FQ1774">
        <v>76.885627746582031</v>
      </c>
      <c r="FR1774">
        <v>74.490882873535156</v>
      </c>
      <c r="FS1774">
        <v>73.257659912109375</v>
      </c>
      <c r="FT1774">
        <v>71.672576904296875</v>
      </c>
      <c r="FU1774">
        <v>70.614944458007812</v>
      </c>
      <c r="FV1774">
        <v>69.986190795898437</v>
      </c>
      <c r="FW1774">
        <v>81</v>
      </c>
      <c r="FX1774">
        <v>5.4568342864513397E-2</v>
      </c>
      <c r="FY1774">
        <v>1</v>
      </c>
    </row>
    <row r="1775" spans="1:181" x14ac:dyDescent="0.2">
      <c r="A1775" t="s">
        <v>243</v>
      </c>
      <c r="B1775" t="s">
        <v>239</v>
      </c>
      <c r="C1775" t="s">
        <v>214</v>
      </c>
      <c r="D1775" t="s">
        <v>42</v>
      </c>
      <c r="E1775">
        <v>2025</v>
      </c>
      <c r="F1775" t="s">
        <v>222</v>
      </c>
      <c r="G1775" t="s">
        <v>246</v>
      </c>
      <c r="H1775">
        <v>94</v>
      </c>
      <c r="K1775">
        <v>18.73542594909668</v>
      </c>
      <c r="L1775">
        <v>18.409196853637695</v>
      </c>
      <c r="M1775">
        <v>18.456295013427734</v>
      </c>
      <c r="N1775">
        <v>18.628854751586914</v>
      </c>
      <c r="O1775">
        <v>19.031675338745117</v>
      </c>
      <c r="P1775">
        <v>19.762948989868164</v>
      </c>
      <c r="Q1775">
        <v>22.473865509033203</v>
      </c>
      <c r="R1775">
        <v>22.397064208984375</v>
      </c>
      <c r="S1775">
        <v>22.675209045410156</v>
      </c>
      <c r="T1775">
        <v>23.562553405761719</v>
      </c>
      <c r="U1775">
        <v>24.195365905761719</v>
      </c>
      <c r="V1775">
        <v>24.596641540527344</v>
      </c>
      <c r="W1775">
        <v>24.681940078735352</v>
      </c>
      <c r="X1775">
        <v>25.134628295898437</v>
      </c>
      <c r="Y1775">
        <v>25.130744934082031</v>
      </c>
      <c r="Z1775">
        <v>25.321376800537109</v>
      </c>
      <c r="AA1775">
        <v>25.321737289428711</v>
      </c>
      <c r="AB1775">
        <v>25.000328063964844</v>
      </c>
      <c r="AC1775">
        <v>24.418329238891602</v>
      </c>
      <c r="AD1775">
        <v>24.5694580078125</v>
      </c>
      <c r="AE1775">
        <v>24.294424057006836</v>
      </c>
      <c r="AF1775">
        <v>23.142951965332031</v>
      </c>
      <c r="AG1775">
        <v>20.521812438964844</v>
      </c>
      <c r="AH1775">
        <v>19.469398498535156</v>
      </c>
      <c r="AI1775">
        <v>-0.61832654476165771</v>
      </c>
      <c r="AJ1775">
        <v>-0.61188262701034546</v>
      </c>
      <c r="AK1775">
        <v>-0.60710084438323975</v>
      </c>
      <c r="AL1775">
        <v>-0.61031663417816162</v>
      </c>
      <c r="AM1775">
        <v>-0.61174845695495605</v>
      </c>
      <c r="AN1775">
        <v>-0.62037545442581177</v>
      </c>
      <c r="AO1775">
        <v>-0.67028123140335083</v>
      </c>
      <c r="AP1775">
        <v>-0.67563319206237793</v>
      </c>
      <c r="AQ1775">
        <v>-0.68536418676376343</v>
      </c>
      <c r="AR1775">
        <v>-0.70306682586669922</v>
      </c>
      <c r="AS1775">
        <v>-0.71645587682723999</v>
      </c>
      <c r="AT1775">
        <v>-0.72120493650436401</v>
      </c>
      <c r="AU1775">
        <v>6.3314490020275116E-2</v>
      </c>
      <c r="AV1775">
        <v>3.8934946060180664</v>
      </c>
      <c r="AW1775">
        <v>3.8388175964355469</v>
      </c>
      <c r="AX1775">
        <v>3.8513147830963135</v>
      </c>
      <c r="AY1775">
        <v>3.8368291854858398</v>
      </c>
      <c r="AZ1775">
        <v>3.7937881946563721</v>
      </c>
      <c r="BA1775">
        <v>2.8989465907216072E-2</v>
      </c>
      <c r="BB1775">
        <v>-0.38007345795631409</v>
      </c>
      <c r="BC1775">
        <v>-0.37384793162345886</v>
      </c>
      <c r="BD1775">
        <v>-0.34740236401557922</v>
      </c>
      <c r="BE1775">
        <v>-0.30990815162658691</v>
      </c>
      <c r="BF1775">
        <v>-0.2951037585735321</v>
      </c>
      <c r="BG1775">
        <v>-0.30523863434791565</v>
      </c>
      <c r="BH1775">
        <v>-0.30154645442962646</v>
      </c>
      <c r="BI1775">
        <v>-0.29940855503082275</v>
      </c>
      <c r="BJ1775">
        <v>-0.30211356282234192</v>
      </c>
      <c r="BK1775">
        <v>-0.3017764687538147</v>
      </c>
      <c r="BL1775">
        <v>-0.30779942870140076</v>
      </c>
      <c r="BM1775">
        <v>-0.33812099695205688</v>
      </c>
      <c r="BN1775">
        <v>-0.33566239476203918</v>
      </c>
      <c r="BO1775">
        <v>-0.33980968594551086</v>
      </c>
      <c r="BP1775">
        <v>-0.34998369216918945</v>
      </c>
      <c r="BQ1775">
        <v>-0.35867777466773987</v>
      </c>
      <c r="BR1775">
        <v>-0.36393910646438599</v>
      </c>
      <c r="BS1775">
        <v>0.43544790148735046</v>
      </c>
      <c r="BT1775">
        <v>4.191680908203125</v>
      </c>
      <c r="BU1775">
        <v>4.1316299438476562</v>
      </c>
      <c r="BV1775">
        <v>4.1452422142028809</v>
      </c>
      <c r="BW1775">
        <v>4.1322593688964844</v>
      </c>
      <c r="BX1775">
        <v>4.0862007141113281</v>
      </c>
      <c r="BY1775">
        <v>0.39583200216293335</v>
      </c>
      <c r="BZ1775">
        <v>-0.20502521097660065</v>
      </c>
      <c r="CA1775">
        <v>-0.19999879598617554</v>
      </c>
      <c r="CB1775">
        <v>-0.18770468235015869</v>
      </c>
      <c r="CC1775">
        <v>-0.16198576986789703</v>
      </c>
      <c r="CD1775">
        <v>-0.15547437965869904</v>
      </c>
      <c r="CE1775">
        <v>-8.8394924998283386E-2</v>
      </c>
      <c r="CF1775">
        <v>-8.6608573794364929E-2</v>
      </c>
      <c r="CG1775">
        <v>-8.6301803588867188E-2</v>
      </c>
      <c r="CH1775">
        <v>-8.8653042912483215E-2</v>
      </c>
      <c r="CI1775">
        <v>-8.7090812623500824E-2</v>
      </c>
      <c r="CJ1775">
        <v>-9.1310217976570129E-2</v>
      </c>
      <c r="CK1775">
        <v>-0.10806787014007568</v>
      </c>
      <c r="CL1775">
        <v>-0.10019966959953308</v>
      </c>
      <c r="CM1775">
        <v>-0.10047969222068787</v>
      </c>
      <c r="CN1775">
        <v>-0.10543942451477051</v>
      </c>
      <c r="CO1775">
        <v>-0.11088173091411591</v>
      </c>
      <c r="CP1775">
        <v>-0.11649791896343231</v>
      </c>
      <c r="CQ1775">
        <v>0.69318634271621704</v>
      </c>
      <c r="CR1775">
        <v>4.3982038497924805</v>
      </c>
      <c r="CS1775">
        <v>4.3344306945800781</v>
      </c>
      <c r="CT1775">
        <v>4.3488154411315918</v>
      </c>
      <c r="CU1775">
        <v>4.3368735313415527</v>
      </c>
      <c r="CV1775">
        <v>4.288724422454834</v>
      </c>
      <c r="CW1775">
        <v>0.64990603923797607</v>
      </c>
      <c r="CX1775">
        <v>-8.3787336945533752E-2</v>
      </c>
      <c r="CY1775">
        <v>-7.9591408371925354E-2</v>
      </c>
      <c r="CZ1775">
        <v>-7.7098555862903595E-2</v>
      </c>
      <c r="DA1775">
        <v>-5.9535179287195206E-2</v>
      </c>
      <c r="DB1775">
        <v>-5.8767475187778473E-2</v>
      </c>
      <c r="DC1775">
        <v>0.12844878435134888</v>
      </c>
      <c r="DD1775">
        <v>0.12832930684089661</v>
      </c>
      <c r="DE1775">
        <v>0.12680494785308838</v>
      </c>
      <c r="DF1775">
        <v>0.12480747699737549</v>
      </c>
      <c r="DG1775">
        <v>0.12759484350681305</v>
      </c>
      <c r="DH1775">
        <v>0.1251789927482605</v>
      </c>
      <c r="DI1775">
        <v>0.12198527157306671</v>
      </c>
      <c r="DJ1775">
        <v>0.13526305556297302</v>
      </c>
      <c r="DK1775">
        <v>0.13885030150413513</v>
      </c>
      <c r="DL1775">
        <v>0.13910485804080963</v>
      </c>
      <c r="DM1775">
        <v>0.13691431283950806</v>
      </c>
      <c r="DN1775">
        <v>0.13094328343868256</v>
      </c>
      <c r="DO1775">
        <v>0.95092481374740601</v>
      </c>
      <c r="DP1775">
        <v>4.6047267913818359</v>
      </c>
      <c r="DQ1775">
        <v>4.5372314453125</v>
      </c>
      <c r="DR1775">
        <v>4.5523886680603027</v>
      </c>
      <c r="DS1775">
        <v>4.5414876937866211</v>
      </c>
      <c r="DT1775">
        <v>4.4912481307983398</v>
      </c>
      <c r="DU1775">
        <v>0.9039800763130188</v>
      </c>
      <c r="DV1775">
        <v>3.7450540810823441E-2</v>
      </c>
      <c r="DW1775">
        <v>4.0815979242324829E-2</v>
      </c>
      <c r="DX1775">
        <v>3.3507566899061203E-2</v>
      </c>
      <c r="DY1775">
        <v>4.2915411293506622E-2</v>
      </c>
      <c r="DZ1775">
        <v>3.7939421832561493E-2</v>
      </c>
      <c r="EA1775">
        <v>0.44153666496276855</v>
      </c>
      <c r="EB1775">
        <v>0.4386654794216156</v>
      </c>
      <c r="EC1775">
        <v>0.43449726700782776</v>
      </c>
      <c r="ED1775">
        <v>0.43301054835319519</v>
      </c>
      <c r="EE1775">
        <v>0.4375668466091156</v>
      </c>
      <c r="EF1775">
        <v>0.4377550482749939</v>
      </c>
      <c r="EG1775">
        <v>0.45414546132087708</v>
      </c>
      <c r="EH1775">
        <v>0.47523382306098938</v>
      </c>
      <c r="EI1775">
        <v>0.4844048023223877</v>
      </c>
      <c r="EJ1775">
        <v>0.49218794703483582</v>
      </c>
      <c r="EK1775">
        <v>0.49469244480133057</v>
      </c>
      <c r="EL1775">
        <v>0.488209068775177</v>
      </c>
      <c r="EM1775">
        <v>1.3230582475662231</v>
      </c>
      <c r="EN1775">
        <v>4.9029130935668945</v>
      </c>
      <c r="EO1775">
        <v>4.8300437927246094</v>
      </c>
      <c r="EP1775">
        <v>4.8463163375854492</v>
      </c>
      <c r="EQ1775">
        <v>4.8369178771972656</v>
      </c>
      <c r="ER1775">
        <v>4.7836604118347168</v>
      </c>
      <c r="ES1775">
        <v>1.2708226442337036</v>
      </c>
      <c r="ET1775">
        <v>0.21249878406524658</v>
      </c>
      <c r="EU1775">
        <v>0.21466512978076935</v>
      </c>
      <c r="EV1775">
        <v>0.19320523738861084</v>
      </c>
      <c r="EW1775">
        <v>0.19083778560161591</v>
      </c>
      <c r="EX1775">
        <v>0.17756882309913635</v>
      </c>
      <c r="EY1775">
        <v>71.240913391113281</v>
      </c>
      <c r="EZ1775">
        <v>69.874458312988281</v>
      </c>
      <c r="FA1775">
        <v>69.737312316894531</v>
      </c>
      <c r="FB1775">
        <v>69.379753112792969</v>
      </c>
      <c r="FC1775">
        <v>68.109611511230469</v>
      </c>
      <c r="FD1775">
        <v>67.861373901367187</v>
      </c>
      <c r="FE1775">
        <v>68.120010375976562</v>
      </c>
      <c r="FF1775">
        <v>68.376060485839844</v>
      </c>
      <c r="FG1775">
        <v>71.912651062011719</v>
      </c>
      <c r="FH1775">
        <v>76.168861389160156</v>
      </c>
      <c r="FI1775">
        <v>80.093185424804688</v>
      </c>
      <c r="FJ1775">
        <v>81.681320190429688</v>
      </c>
      <c r="FK1775">
        <v>82.070518493652344</v>
      </c>
      <c r="FL1775">
        <v>82.944297790527344</v>
      </c>
      <c r="FM1775">
        <v>82.323348999023438</v>
      </c>
      <c r="FN1775">
        <v>82.467391967773438</v>
      </c>
      <c r="FO1775">
        <v>82.337890625</v>
      </c>
      <c r="FP1775">
        <v>79.904228210449219</v>
      </c>
      <c r="FQ1775">
        <v>76.885627746582031</v>
      </c>
      <c r="FR1775">
        <v>74.490882873535156</v>
      </c>
      <c r="FS1775">
        <v>73.257659912109375</v>
      </c>
      <c r="FT1775">
        <v>71.672576904296875</v>
      </c>
      <c r="FU1775">
        <v>70.614944458007812</v>
      </c>
      <c r="FV1775">
        <v>69.986190795898437</v>
      </c>
      <c r="FW1775">
        <v>81</v>
      </c>
      <c r="FX1775">
        <v>5.4568342864513397E-2</v>
      </c>
      <c r="FY1775">
        <v>1</v>
      </c>
    </row>
    <row r="1776" spans="1:181" x14ac:dyDescent="0.2">
      <c r="A1776" t="s">
        <v>243</v>
      </c>
      <c r="B1776" t="s">
        <v>239</v>
      </c>
      <c r="C1776" t="s">
        <v>214</v>
      </c>
      <c r="D1776" t="s">
        <v>9</v>
      </c>
      <c r="E1776">
        <v>2015</v>
      </c>
      <c r="F1776" t="s">
        <v>222</v>
      </c>
      <c r="G1776" t="s">
        <v>246</v>
      </c>
      <c r="H1776">
        <v>88</v>
      </c>
      <c r="K1776">
        <v>18.447275161743164</v>
      </c>
      <c r="L1776">
        <v>18.179836273193359</v>
      </c>
      <c r="M1776">
        <v>18.187526702880859</v>
      </c>
      <c r="N1776">
        <v>18.353977203369141</v>
      </c>
      <c r="O1776">
        <v>18.797187805175781</v>
      </c>
      <c r="P1776">
        <v>19.457656860351563</v>
      </c>
      <c r="Q1776">
        <v>22.042158126831055</v>
      </c>
      <c r="R1776">
        <v>21.947456359863281</v>
      </c>
      <c r="S1776">
        <v>22.221645355224609</v>
      </c>
      <c r="T1776">
        <v>23.058847427368164</v>
      </c>
      <c r="U1776">
        <v>23.662235260009766</v>
      </c>
      <c r="V1776">
        <v>24.054515838623047</v>
      </c>
      <c r="W1776">
        <v>24.144107818603516</v>
      </c>
      <c r="X1776">
        <v>24.549169540405273</v>
      </c>
      <c r="Y1776">
        <v>24.606037139892578</v>
      </c>
      <c r="Z1776">
        <v>24.76396369934082</v>
      </c>
      <c r="AA1776">
        <v>24.766559600830078</v>
      </c>
      <c r="AB1776">
        <v>24.585981369018555</v>
      </c>
      <c r="AC1776">
        <v>24.107997894287109</v>
      </c>
      <c r="AD1776">
        <v>24.317092895507813</v>
      </c>
      <c r="AE1776">
        <v>23.84907341003418</v>
      </c>
      <c r="AF1776">
        <v>22.787338256835938</v>
      </c>
      <c r="AG1776">
        <v>20.286251068115234</v>
      </c>
      <c r="AH1776">
        <v>19.267026901245117</v>
      </c>
      <c r="AI1776">
        <v>-0.64128386974334717</v>
      </c>
      <c r="AJ1776">
        <v>-0.63448441028594971</v>
      </c>
      <c r="AK1776">
        <v>-0.63033121824264526</v>
      </c>
      <c r="AL1776">
        <v>-0.63337224721908569</v>
      </c>
      <c r="AM1776">
        <v>-0.63552403450012207</v>
      </c>
      <c r="AN1776">
        <v>-0.6434217095375061</v>
      </c>
      <c r="AO1776">
        <v>-0.69230043888092041</v>
      </c>
      <c r="AP1776">
        <v>-0.69679528474807739</v>
      </c>
      <c r="AQ1776">
        <v>-0.70623010396957397</v>
      </c>
      <c r="AR1776">
        <v>-0.72329246997833252</v>
      </c>
      <c r="AS1776">
        <v>-0.73551583290100098</v>
      </c>
      <c r="AT1776">
        <v>-0.73992514610290527</v>
      </c>
      <c r="AU1776">
        <v>4.2751070111989975E-2</v>
      </c>
      <c r="AV1776">
        <v>3.7999031543731689</v>
      </c>
      <c r="AW1776">
        <v>3.7539455890655518</v>
      </c>
      <c r="AX1776">
        <v>3.7631902694702148</v>
      </c>
      <c r="AY1776">
        <v>3.7500247955322266</v>
      </c>
      <c r="AZ1776">
        <v>3.7260489463806152</v>
      </c>
      <c r="BA1776">
        <v>1.2371242977678776E-2</v>
      </c>
      <c r="BB1776">
        <v>-0.37919530272483826</v>
      </c>
      <c r="BC1776">
        <v>-0.37000268697738647</v>
      </c>
      <c r="BD1776">
        <v>-0.3433239758014679</v>
      </c>
      <c r="BE1776">
        <v>-0.30482062697410583</v>
      </c>
      <c r="BF1776">
        <v>-0.29103651642799377</v>
      </c>
      <c r="BG1776">
        <v>-0.31272605061531067</v>
      </c>
      <c r="BH1776">
        <v>-0.30915269255638123</v>
      </c>
      <c r="BI1776">
        <v>-0.30711942911148071</v>
      </c>
      <c r="BJ1776">
        <v>-0.30968621373176575</v>
      </c>
      <c r="BK1776">
        <v>-0.30990192294120789</v>
      </c>
      <c r="BL1776">
        <v>-0.31525501608848572</v>
      </c>
      <c r="BM1776">
        <v>-0.34462395310401917</v>
      </c>
      <c r="BN1776">
        <v>-0.34218549728393555</v>
      </c>
      <c r="BO1776">
        <v>-0.34603336453437805</v>
      </c>
      <c r="BP1776">
        <v>-0.35588738322257996</v>
      </c>
      <c r="BQ1776">
        <v>-0.36415684223175049</v>
      </c>
      <c r="BR1776">
        <v>-0.36905863881111145</v>
      </c>
      <c r="BS1776">
        <v>0.42914748191833496</v>
      </c>
      <c r="BT1776">
        <v>4.108330249786377</v>
      </c>
      <c r="BU1776">
        <v>4.0559563636779785</v>
      </c>
      <c r="BV1776">
        <v>4.0662150382995605</v>
      </c>
      <c r="BW1776">
        <v>4.0548224449157715</v>
      </c>
      <c r="BX1776">
        <v>4.0277242660522461</v>
      </c>
      <c r="BY1776">
        <v>0.39355823397636414</v>
      </c>
      <c r="BZ1776">
        <v>-0.20177614688873291</v>
      </c>
      <c r="CA1776">
        <v>-0.19460268318653107</v>
      </c>
      <c r="CB1776">
        <v>-0.18152901530265808</v>
      </c>
      <c r="CC1776">
        <v>-0.15479113161563873</v>
      </c>
      <c r="CD1776">
        <v>-0.14946490526199341</v>
      </c>
      <c r="CE1776">
        <v>-8.5167884826660156E-2</v>
      </c>
      <c r="CF1776">
        <v>-8.3828926086425781E-2</v>
      </c>
      <c r="CG1776">
        <v>-8.326394110918045E-2</v>
      </c>
      <c r="CH1776">
        <v>-8.5502244532108307E-2</v>
      </c>
      <c r="CI1776">
        <v>-8.4377005696296692E-2</v>
      </c>
      <c r="CJ1776">
        <v>-8.7967760860919952E-2</v>
      </c>
      <c r="CK1776">
        <v>-0.10382429510354996</v>
      </c>
      <c r="CL1776">
        <v>-9.658387303352356E-2</v>
      </c>
      <c r="CM1776">
        <v>-9.6562176942825317E-2</v>
      </c>
      <c r="CN1776">
        <v>-0.10142377018928528</v>
      </c>
      <c r="CO1776">
        <v>-0.10695474594831467</v>
      </c>
      <c r="CP1776">
        <v>-0.1121976375579834</v>
      </c>
      <c r="CQ1776">
        <v>0.69676446914672852</v>
      </c>
      <c r="CR1776">
        <v>4.3219456672668457</v>
      </c>
      <c r="CS1776">
        <v>4.2651281356811523</v>
      </c>
      <c r="CT1776">
        <v>4.2760887145996094</v>
      </c>
      <c r="CU1776">
        <v>4.2659244537353516</v>
      </c>
      <c r="CV1776">
        <v>4.2366633415222168</v>
      </c>
      <c r="CW1776">
        <v>0.65756720304489136</v>
      </c>
      <c r="CX1776">
        <v>-7.8896194696426392E-2</v>
      </c>
      <c r="CY1776">
        <v>-7.312118262052536E-2</v>
      </c>
      <c r="CZ1776">
        <v>-6.9470323622226715E-2</v>
      </c>
      <c r="DA1776">
        <v>-5.0881162285804749E-2</v>
      </c>
      <c r="DB1776">
        <v>-5.141284316778183E-2</v>
      </c>
      <c r="DC1776">
        <v>0.14239026606082916</v>
      </c>
      <c r="DD1776">
        <v>0.14149484038352966</v>
      </c>
      <c r="DE1776">
        <v>0.14059156179428101</v>
      </c>
      <c r="DF1776">
        <v>0.13868172466754913</v>
      </c>
      <c r="DG1776">
        <v>0.14114789664745331</v>
      </c>
      <c r="DH1776">
        <v>0.13931950926780701</v>
      </c>
      <c r="DI1776">
        <v>0.13697536289691925</v>
      </c>
      <c r="DJ1776">
        <v>0.14901776611804962</v>
      </c>
      <c r="DK1776">
        <v>0.15290901064872742</v>
      </c>
      <c r="DL1776">
        <v>0.15303985774517059</v>
      </c>
      <c r="DM1776">
        <v>0.15024736523628235</v>
      </c>
      <c r="DN1776">
        <v>0.14466336369514465</v>
      </c>
      <c r="DO1776">
        <v>0.96438145637512207</v>
      </c>
      <c r="DP1776">
        <v>4.5355610847473145</v>
      </c>
      <c r="DQ1776">
        <v>4.4742999076843262</v>
      </c>
      <c r="DR1776">
        <v>4.4859623908996582</v>
      </c>
      <c r="DS1776">
        <v>4.4770264625549316</v>
      </c>
      <c r="DT1776">
        <v>4.4456024169921875</v>
      </c>
      <c r="DU1776">
        <v>0.92157614231109619</v>
      </c>
      <c r="DV1776">
        <v>4.3983764946460724E-2</v>
      </c>
      <c r="DW1776">
        <v>4.8360317945480347E-2</v>
      </c>
      <c r="DX1776">
        <v>4.2588375508785248E-2</v>
      </c>
      <c r="DY1776">
        <v>5.3028803318738937E-2</v>
      </c>
      <c r="DZ1776">
        <v>4.6639218926429749E-2</v>
      </c>
      <c r="EA1776">
        <v>0.47094810009002686</v>
      </c>
      <c r="EB1776">
        <v>0.46682655811309814</v>
      </c>
      <c r="EC1776">
        <v>0.46380335092544556</v>
      </c>
      <c r="ED1776">
        <v>0.46236777305603027</v>
      </c>
      <c r="EE1776">
        <v>0.46677005290985107</v>
      </c>
      <c r="EF1776">
        <v>0.46748620271682739</v>
      </c>
      <c r="EG1776">
        <v>0.4846518337726593</v>
      </c>
      <c r="EH1776">
        <v>0.50362753868103027</v>
      </c>
      <c r="EI1776">
        <v>0.51310575008392334</v>
      </c>
      <c r="EJ1776">
        <v>0.52044492959976196</v>
      </c>
      <c r="EK1776">
        <v>0.52160632610321045</v>
      </c>
      <c r="EL1776">
        <v>0.51552987098693848</v>
      </c>
      <c r="EM1776">
        <v>1.3507778644561768</v>
      </c>
      <c r="EN1776">
        <v>4.8439884185791016</v>
      </c>
      <c r="EO1776">
        <v>4.7763104438781738</v>
      </c>
      <c r="EP1776">
        <v>4.7889871597290039</v>
      </c>
      <c r="EQ1776">
        <v>4.7818241119384766</v>
      </c>
      <c r="ER1776">
        <v>4.7472777366638184</v>
      </c>
      <c r="ES1776">
        <v>1.3027631044387817</v>
      </c>
      <c r="ET1776">
        <v>0.22140291333198547</v>
      </c>
      <c r="EU1776">
        <v>0.22376030683517456</v>
      </c>
      <c r="EV1776">
        <v>0.20438334345817566</v>
      </c>
      <c r="EW1776">
        <v>0.20305828750133514</v>
      </c>
      <c r="EX1776">
        <v>0.18821081519126892</v>
      </c>
      <c r="EY1776">
        <v>70.659469604492187</v>
      </c>
      <c r="EZ1776">
        <v>69.977188110351563</v>
      </c>
      <c r="FA1776">
        <v>69.456039428710938</v>
      </c>
      <c r="FB1776">
        <v>69.195182800292969</v>
      </c>
      <c r="FC1776">
        <v>69.098625183105469</v>
      </c>
      <c r="FD1776">
        <v>68.619148254394531</v>
      </c>
      <c r="FE1776">
        <v>69.127815246582031</v>
      </c>
      <c r="FF1776">
        <v>70.865898132324219</v>
      </c>
      <c r="FG1776">
        <v>74.758094787597656</v>
      </c>
      <c r="FH1776">
        <v>78.28570556640625</v>
      </c>
      <c r="FI1776">
        <v>81.995376586914063</v>
      </c>
      <c r="FJ1776">
        <v>83.706153869628906</v>
      </c>
      <c r="FK1776">
        <v>84.313316345214844</v>
      </c>
      <c r="FL1776">
        <v>84.607078552246094</v>
      </c>
      <c r="FM1776">
        <v>84.741203308105469</v>
      </c>
      <c r="FN1776">
        <v>84.423980712890625</v>
      </c>
      <c r="FO1776">
        <v>84.351364135742187</v>
      </c>
      <c r="FP1776">
        <v>83.75128173828125</v>
      </c>
      <c r="FQ1776">
        <v>81.795974731445313</v>
      </c>
      <c r="FR1776">
        <v>79.029045104980469</v>
      </c>
      <c r="FS1776">
        <v>76.212348937988281</v>
      </c>
      <c r="FT1776">
        <v>74.655197143554688</v>
      </c>
      <c r="FU1776">
        <v>73.788726806640625</v>
      </c>
      <c r="FV1776">
        <v>72.510902404785156</v>
      </c>
      <c r="FW1776">
        <v>81</v>
      </c>
      <c r="FX1776">
        <v>5.4568342864513397E-2</v>
      </c>
      <c r="FY1776">
        <v>1</v>
      </c>
    </row>
    <row r="1777" spans="1:181" x14ac:dyDescent="0.2">
      <c r="A1777" t="s">
        <v>243</v>
      </c>
      <c r="B1777" t="s">
        <v>239</v>
      </c>
      <c r="C1777" t="s">
        <v>214</v>
      </c>
      <c r="D1777" t="s">
        <v>9</v>
      </c>
      <c r="E1777">
        <v>2016</v>
      </c>
      <c r="F1777" t="s">
        <v>222</v>
      </c>
      <c r="G1777" t="s">
        <v>246</v>
      </c>
      <c r="H1777">
        <v>94</v>
      </c>
      <c r="K1777">
        <v>19.705043792724609</v>
      </c>
      <c r="L1777">
        <v>19.419370651245117</v>
      </c>
      <c r="M1777">
        <v>19.427585601806641</v>
      </c>
      <c r="N1777">
        <v>19.605384826660156</v>
      </c>
      <c r="O1777">
        <v>20.078813552856445</v>
      </c>
      <c r="P1777">
        <v>20.78431510925293</v>
      </c>
      <c r="Q1777">
        <v>23.545032501220703</v>
      </c>
      <c r="R1777">
        <v>23.443872451782227</v>
      </c>
      <c r="S1777">
        <v>23.736757278442383</v>
      </c>
      <c r="T1777">
        <v>24.63104248046875</v>
      </c>
      <c r="U1777">
        <v>25.275569915771484</v>
      </c>
      <c r="V1777">
        <v>25.694595336914063</v>
      </c>
      <c r="W1777">
        <v>25.79029655456543</v>
      </c>
      <c r="X1777">
        <v>26.222976684570313</v>
      </c>
      <c r="Y1777">
        <v>26.283721923828125</v>
      </c>
      <c r="Z1777">
        <v>26.452415466308594</v>
      </c>
      <c r="AA1777">
        <v>26.455188751220703</v>
      </c>
      <c r="AB1777">
        <v>26.262298583984375</v>
      </c>
      <c r="AC1777">
        <v>25.751724243164063</v>
      </c>
      <c r="AD1777">
        <v>25.975076675415039</v>
      </c>
      <c r="AE1777">
        <v>25.475147247314453</v>
      </c>
      <c r="AF1777">
        <v>24.341020584106445</v>
      </c>
      <c r="AG1777">
        <v>21.669403076171875</v>
      </c>
      <c r="AH1777">
        <v>20.5806884765625</v>
      </c>
      <c r="AI1777">
        <v>-0.66573667526245117</v>
      </c>
      <c r="AJ1777">
        <v>-0.65866285562515259</v>
      </c>
      <c r="AK1777">
        <v>-0.65435081720352173</v>
      </c>
      <c r="AL1777">
        <v>-0.65757143497467041</v>
      </c>
      <c r="AM1777">
        <v>-0.6597563624382019</v>
      </c>
      <c r="AN1777">
        <v>-0.66804325580596924</v>
      </c>
      <c r="AO1777">
        <v>-0.71911031007766724</v>
      </c>
      <c r="AP1777">
        <v>-0.72350490093231201</v>
      </c>
      <c r="AQ1777">
        <v>-0.73325532674789429</v>
      </c>
      <c r="AR1777">
        <v>-0.75105822086334229</v>
      </c>
      <c r="AS1777">
        <v>-0.76388311386108398</v>
      </c>
      <c r="AT1777">
        <v>-0.76862192153930664</v>
      </c>
      <c r="AU1777">
        <v>6.8329431116580963E-2</v>
      </c>
      <c r="AV1777">
        <v>4.0770778656005859</v>
      </c>
      <c r="AW1777">
        <v>4.0276103019714355</v>
      </c>
      <c r="AX1777">
        <v>4.0375452041625977</v>
      </c>
      <c r="AY1777">
        <v>4.0235862731933594</v>
      </c>
      <c r="AZ1777">
        <v>3.9977917671203613</v>
      </c>
      <c r="BA1777">
        <v>3.5572744905948639E-2</v>
      </c>
      <c r="BB1777">
        <v>-0.39464324712753296</v>
      </c>
      <c r="BC1777">
        <v>-0.38494229316711426</v>
      </c>
      <c r="BD1777">
        <v>-0.35724258422851563</v>
      </c>
      <c r="BE1777">
        <v>-0.31680408120155334</v>
      </c>
      <c r="BF1777">
        <v>-0.30257624387741089</v>
      </c>
      <c r="BG1777">
        <v>-0.32616269588470459</v>
      </c>
      <c r="BH1777">
        <v>-0.32242313027381897</v>
      </c>
      <c r="BI1777">
        <v>-0.32030212879180908</v>
      </c>
      <c r="BJ1777">
        <v>-0.32303255796432495</v>
      </c>
      <c r="BK1777">
        <v>-0.32321646809577942</v>
      </c>
      <c r="BL1777">
        <v>-0.32887348532676697</v>
      </c>
      <c r="BM1777">
        <v>-0.35977661609649658</v>
      </c>
      <c r="BN1777">
        <v>-0.35700550675392151</v>
      </c>
      <c r="BO1777">
        <v>-0.36098161339759827</v>
      </c>
      <c r="BP1777">
        <v>-0.37133452296257019</v>
      </c>
      <c r="BQ1777">
        <v>-0.38007289171218872</v>
      </c>
      <c r="BR1777">
        <v>-0.38532072305679321</v>
      </c>
      <c r="BS1777">
        <v>0.46768128871917725</v>
      </c>
      <c r="BT1777">
        <v>4.395845890045166</v>
      </c>
      <c r="BU1777">
        <v>4.3397469520568848</v>
      </c>
      <c r="BV1777">
        <v>4.3507294654846191</v>
      </c>
      <c r="BW1777">
        <v>4.3386034965515137</v>
      </c>
      <c r="BX1777">
        <v>4.3095817565917969</v>
      </c>
      <c r="BY1777">
        <v>0.4295404851436615</v>
      </c>
      <c r="BZ1777">
        <v>-0.21127545833587646</v>
      </c>
      <c r="CA1777">
        <v>-0.20366135239601135</v>
      </c>
      <c r="CB1777">
        <v>-0.19002284109592438</v>
      </c>
      <c r="CC1777">
        <v>-0.16174428164958954</v>
      </c>
      <c r="CD1777">
        <v>-0.15625789761543274</v>
      </c>
      <c r="CE1777">
        <v>-9.0974785387516022E-2</v>
      </c>
      <c r="CF1777">
        <v>-8.9544534683227539E-2</v>
      </c>
      <c r="CG1777">
        <v>-8.8941030204296112E-2</v>
      </c>
      <c r="CH1777">
        <v>-9.1331943869590759E-2</v>
      </c>
      <c r="CI1777">
        <v>-9.012998640537262E-2</v>
      </c>
      <c r="CJ1777">
        <v>-9.39655601978302E-2</v>
      </c>
      <c r="CK1777">
        <v>-0.11090322583913803</v>
      </c>
      <c r="CL1777">
        <v>-0.10316913574934006</v>
      </c>
      <c r="CM1777">
        <v>-0.10314595699310303</v>
      </c>
      <c r="CN1777">
        <v>-0.10833902657032013</v>
      </c>
      <c r="CO1777">
        <v>-0.11424711346626282</v>
      </c>
      <c r="CP1777">
        <v>-0.11984747648239136</v>
      </c>
      <c r="CQ1777">
        <v>0.74427115917205811</v>
      </c>
      <c r="CR1777">
        <v>4.6166238784790039</v>
      </c>
      <c r="CS1777">
        <v>4.5559320449829102</v>
      </c>
      <c r="CT1777">
        <v>4.5676403045654297</v>
      </c>
      <c r="CU1777">
        <v>4.5567831993103027</v>
      </c>
      <c r="CV1777">
        <v>4.5255265235900879</v>
      </c>
      <c r="CW1777">
        <v>0.70240134000778198</v>
      </c>
      <c r="CX1777">
        <v>-8.4275484085083008E-2</v>
      </c>
      <c r="CY1777">
        <v>-7.8106716275215149E-2</v>
      </c>
      <c r="CZ1777">
        <v>-7.4206940829753876E-2</v>
      </c>
      <c r="DA1777">
        <v>-5.4350335150957108E-2</v>
      </c>
      <c r="DB1777">
        <v>-5.4918266832828522E-2</v>
      </c>
      <c r="DC1777">
        <v>0.14421312510967255</v>
      </c>
      <c r="DD1777">
        <v>0.14333407580852509</v>
      </c>
      <c r="DE1777">
        <v>0.14242008328437805</v>
      </c>
      <c r="DF1777">
        <v>0.14036865532398224</v>
      </c>
      <c r="DG1777">
        <v>0.14295651018619537</v>
      </c>
      <c r="DH1777">
        <v>0.14094236493110657</v>
      </c>
      <c r="DI1777">
        <v>0.13797016441822052</v>
      </c>
      <c r="DJ1777">
        <v>0.15066723525524139</v>
      </c>
      <c r="DK1777">
        <v>0.15468968451023102</v>
      </c>
      <c r="DL1777">
        <v>0.15465646982192993</v>
      </c>
      <c r="DM1777">
        <v>0.15157866477966309</v>
      </c>
      <c r="DN1777">
        <v>0.1456257700920105</v>
      </c>
      <c r="DO1777">
        <v>1.020861029624939</v>
      </c>
      <c r="DP1777">
        <v>4.8374018669128418</v>
      </c>
      <c r="DQ1777">
        <v>4.7721171379089355</v>
      </c>
      <c r="DR1777">
        <v>4.7845511436462402</v>
      </c>
      <c r="DS1777">
        <v>4.7749629020690918</v>
      </c>
      <c r="DT1777">
        <v>4.7414712905883789</v>
      </c>
      <c r="DU1777">
        <v>0.97526222467422485</v>
      </c>
      <c r="DV1777">
        <v>4.2724490165710449E-2</v>
      </c>
      <c r="DW1777">
        <v>4.7447916120290756E-2</v>
      </c>
      <c r="DX1777">
        <v>4.1608955711126328E-2</v>
      </c>
      <c r="DY1777">
        <v>5.3043603897094727E-2</v>
      </c>
      <c r="DZ1777">
        <v>4.6421367675065994E-2</v>
      </c>
      <c r="EA1777">
        <v>0.48378711938858032</v>
      </c>
      <c r="EB1777">
        <v>0.47957378625869751</v>
      </c>
      <c r="EC1777">
        <v>0.4764687716960907</v>
      </c>
      <c r="ED1777">
        <v>0.4749075174331665</v>
      </c>
      <c r="EE1777">
        <v>0.47949638962745667</v>
      </c>
      <c r="EF1777">
        <v>0.48011210560798645</v>
      </c>
      <c r="EG1777">
        <v>0.49730384349822998</v>
      </c>
      <c r="EH1777">
        <v>0.5171666145324707</v>
      </c>
      <c r="EI1777">
        <v>0.52696341276168823</v>
      </c>
      <c r="EJ1777">
        <v>0.53438019752502441</v>
      </c>
      <c r="EK1777">
        <v>0.53538888692855835</v>
      </c>
      <c r="EL1777">
        <v>0.52892696857452393</v>
      </c>
      <c r="EM1777">
        <v>1.4202128648757935</v>
      </c>
      <c r="EN1777">
        <v>5.1561698913574219</v>
      </c>
      <c r="EO1777">
        <v>5.0842537879943848</v>
      </c>
      <c r="EP1777">
        <v>5.0977354049682617</v>
      </c>
      <c r="EQ1777">
        <v>5.0899801254272461</v>
      </c>
      <c r="ER1777">
        <v>5.0532612800598145</v>
      </c>
      <c r="ES1777">
        <v>1.3692299127578735</v>
      </c>
      <c r="ET1777">
        <v>0.22609227895736694</v>
      </c>
      <c r="EU1777">
        <v>0.22872886061668396</v>
      </c>
      <c r="EV1777">
        <v>0.20882871747016907</v>
      </c>
      <c r="EW1777">
        <v>0.20810340344905853</v>
      </c>
      <c r="EX1777">
        <v>0.19273969531059265</v>
      </c>
      <c r="EY1777">
        <v>70.659469604492187</v>
      </c>
      <c r="EZ1777">
        <v>69.977188110351563</v>
      </c>
      <c r="FA1777">
        <v>69.456039428710938</v>
      </c>
      <c r="FB1777">
        <v>69.195182800292969</v>
      </c>
      <c r="FC1777">
        <v>69.098625183105469</v>
      </c>
      <c r="FD1777">
        <v>68.619148254394531</v>
      </c>
      <c r="FE1777">
        <v>69.127815246582031</v>
      </c>
      <c r="FF1777">
        <v>70.865898132324219</v>
      </c>
      <c r="FG1777">
        <v>74.758094787597656</v>
      </c>
      <c r="FH1777">
        <v>78.28570556640625</v>
      </c>
      <c r="FI1777">
        <v>81.995384216308594</v>
      </c>
      <c r="FJ1777">
        <v>83.706153869628906</v>
      </c>
      <c r="FK1777">
        <v>84.313308715820312</v>
      </c>
      <c r="FL1777">
        <v>84.607070922851563</v>
      </c>
      <c r="FM1777">
        <v>84.741203308105469</v>
      </c>
      <c r="FN1777">
        <v>84.423980712890625</v>
      </c>
      <c r="FO1777">
        <v>84.351364135742187</v>
      </c>
      <c r="FP1777">
        <v>83.75128173828125</v>
      </c>
      <c r="FQ1777">
        <v>81.795974731445313</v>
      </c>
      <c r="FR1777">
        <v>79.029037475585938</v>
      </c>
      <c r="FS1777">
        <v>76.212348937988281</v>
      </c>
      <c r="FT1777">
        <v>74.655197143554688</v>
      </c>
      <c r="FU1777">
        <v>73.788726806640625</v>
      </c>
      <c r="FV1777">
        <v>72.510902404785156</v>
      </c>
      <c r="FW1777">
        <v>81</v>
      </c>
      <c r="FX1777">
        <v>5.4568342864513397E-2</v>
      </c>
      <c r="FY1777">
        <v>1</v>
      </c>
    </row>
    <row r="1778" spans="1:181" x14ac:dyDescent="0.2">
      <c r="A1778" t="s">
        <v>243</v>
      </c>
      <c r="B1778" t="s">
        <v>239</v>
      </c>
      <c r="C1778" t="s">
        <v>214</v>
      </c>
      <c r="D1778" t="s">
        <v>9</v>
      </c>
      <c r="E1778">
        <v>2017</v>
      </c>
      <c r="F1778" t="s">
        <v>222</v>
      </c>
      <c r="G1778" t="s">
        <v>246</v>
      </c>
      <c r="H1778">
        <v>94</v>
      </c>
      <c r="K1778">
        <v>19.705043792724609</v>
      </c>
      <c r="L1778">
        <v>19.419370651245117</v>
      </c>
      <c r="M1778">
        <v>19.427585601806641</v>
      </c>
      <c r="N1778">
        <v>19.605384826660156</v>
      </c>
      <c r="O1778">
        <v>20.078813552856445</v>
      </c>
      <c r="P1778">
        <v>20.78431510925293</v>
      </c>
      <c r="Q1778">
        <v>23.545032501220703</v>
      </c>
      <c r="R1778">
        <v>23.443872451782227</v>
      </c>
      <c r="S1778">
        <v>23.736757278442383</v>
      </c>
      <c r="T1778">
        <v>24.63104248046875</v>
      </c>
      <c r="U1778">
        <v>25.275569915771484</v>
      </c>
      <c r="V1778">
        <v>25.694595336914063</v>
      </c>
      <c r="W1778">
        <v>25.79029655456543</v>
      </c>
      <c r="X1778">
        <v>26.222976684570313</v>
      </c>
      <c r="Y1778">
        <v>26.283721923828125</v>
      </c>
      <c r="Z1778">
        <v>26.452415466308594</v>
      </c>
      <c r="AA1778">
        <v>26.455188751220703</v>
      </c>
      <c r="AB1778">
        <v>26.262298583984375</v>
      </c>
      <c r="AC1778">
        <v>25.751724243164063</v>
      </c>
      <c r="AD1778">
        <v>25.975076675415039</v>
      </c>
      <c r="AE1778">
        <v>25.475147247314453</v>
      </c>
      <c r="AF1778">
        <v>24.341020584106445</v>
      </c>
      <c r="AG1778">
        <v>21.669403076171875</v>
      </c>
      <c r="AH1778">
        <v>20.5806884765625</v>
      </c>
      <c r="AI1778">
        <v>-0.66573667526245117</v>
      </c>
      <c r="AJ1778">
        <v>-0.65866285562515259</v>
      </c>
      <c r="AK1778">
        <v>-0.65435081720352173</v>
      </c>
      <c r="AL1778">
        <v>-0.65757143497467041</v>
      </c>
      <c r="AM1778">
        <v>-0.6597563624382019</v>
      </c>
      <c r="AN1778">
        <v>-0.66804325580596924</v>
      </c>
      <c r="AO1778">
        <v>-0.71911031007766724</v>
      </c>
      <c r="AP1778">
        <v>-0.72350490093231201</v>
      </c>
      <c r="AQ1778">
        <v>-0.73325532674789429</v>
      </c>
      <c r="AR1778">
        <v>-0.75105822086334229</v>
      </c>
      <c r="AS1778">
        <v>-0.76388311386108398</v>
      </c>
      <c r="AT1778">
        <v>-0.76862192153930664</v>
      </c>
      <c r="AU1778">
        <v>6.8329431116580963E-2</v>
      </c>
      <c r="AV1778">
        <v>4.0770778656005859</v>
      </c>
      <c r="AW1778">
        <v>4.0276103019714355</v>
      </c>
      <c r="AX1778">
        <v>4.0375452041625977</v>
      </c>
      <c r="AY1778">
        <v>4.0235862731933594</v>
      </c>
      <c r="AZ1778">
        <v>3.9977917671203613</v>
      </c>
      <c r="BA1778">
        <v>3.5572744905948639E-2</v>
      </c>
      <c r="BB1778">
        <v>-0.39464324712753296</v>
      </c>
      <c r="BC1778">
        <v>-0.38494229316711426</v>
      </c>
      <c r="BD1778">
        <v>-0.35724258422851563</v>
      </c>
      <c r="BE1778">
        <v>-0.31680408120155334</v>
      </c>
      <c r="BF1778">
        <v>-0.30257624387741089</v>
      </c>
      <c r="BG1778">
        <v>-0.32616269588470459</v>
      </c>
      <c r="BH1778">
        <v>-0.32242313027381897</v>
      </c>
      <c r="BI1778">
        <v>-0.32030212879180908</v>
      </c>
      <c r="BJ1778">
        <v>-0.32303255796432495</v>
      </c>
      <c r="BK1778">
        <v>-0.32321646809577942</v>
      </c>
      <c r="BL1778">
        <v>-0.32887348532676697</v>
      </c>
      <c r="BM1778">
        <v>-0.35977661609649658</v>
      </c>
      <c r="BN1778">
        <v>-0.35700550675392151</v>
      </c>
      <c r="BO1778">
        <v>-0.36098161339759827</v>
      </c>
      <c r="BP1778">
        <v>-0.37133452296257019</v>
      </c>
      <c r="BQ1778">
        <v>-0.38007289171218872</v>
      </c>
      <c r="BR1778">
        <v>-0.38532072305679321</v>
      </c>
      <c r="BS1778">
        <v>0.46768128871917725</v>
      </c>
      <c r="BT1778">
        <v>4.395845890045166</v>
      </c>
      <c r="BU1778">
        <v>4.3397469520568848</v>
      </c>
      <c r="BV1778">
        <v>4.3507294654846191</v>
      </c>
      <c r="BW1778">
        <v>4.3386034965515137</v>
      </c>
      <c r="BX1778">
        <v>4.3095817565917969</v>
      </c>
      <c r="BY1778">
        <v>0.4295404851436615</v>
      </c>
      <c r="BZ1778">
        <v>-0.21127545833587646</v>
      </c>
      <c r="CA1778">
        <v>-0.20366135239601135</v>
      </c>
      <c r="CB1778">
        <v>-0.19002284109592438</v>
      </c>
      <c r="CC1778">
        <v>-0.16174428164958954</v>
      </c>
      <c r="CD1778">
        <v>-0.15625789761543274</v>
      </c>
      <c r="CE1778">
        <v>-9.0974785387516022E-2</v>
      </c>
      <c r="CF1778">
        <v>-8.9544534683227539E-2</v>
      </c>
      <c r="CG1778">
        <v>-8.8941030204296112E-2</v>
      </c>
      <c r="CH1778">
        <v>-9.1331943869590759E-2</v>
      </c>
      <c r="CI1778">
        <v>-9.012998640537262E-2</v>
      </c>
      <c r="CJ1778">
        <v>-9.39655601978302E-2</v>
      </c>
      <c r="CK1778">
        <v>-0.11090322583913803</v>
      </c>
      <c r="CL1778">
        <v>-0.10316913574934006</v>
      </c>
      <c r="CM1778">
        <v>-0.10314595699310303</v>
      </c>
      <c r="CN1778">
        <v>-0.10833902657032013</v>
      </c>
      <c r="CO1778">
        <v>-0.11424711346626282</v>
      </c>
      <c r="CP1778">
        <v>-0.11984747648239136</v>
      </c>
      <c r="CQ1778">
        <v>0.74427115917205811</v>
      </c>
      <c r="CR1778">
        <v>4.6166238784790039</v>
      </c>
      <c r="CS1778">
        <v>4.5559320449829102</v>
      </c>
      <c r="CT1778">
        <v>4.5676403045654297</v>
      </c>
      <c r="CU1778">
        <v>4.5567831993103027</v>
      </c>
      <c r="CV1778">
        <v>4.5255265235900879</v>
      </c>
      <c r="CW1778">
        <v>0.70240134000778198</v>
      </c>
      <c r="CX1778">
        <v>-8.4275484085083008E-2</v>
      </c>
      <c r="CY1778">
        <v>-7.8106716275215149E-2</v>
      </c>
      <c r="CZ1778">
        <v>-7.4206940829753876E-2</v>
      </c>
      <c r="DA1778">
        <v>-5.4350335150957108E-2</v>
      </c>
      <c r="DB1778">
        <v>-5.4918266832828522E-2</v>
      </c>
      <c r="DC1778">
        <v>0.14421312510967255</v>
      </c>
      <c r="DD1778">
        <v>0.14333407580852509</v>
      </c>
      <c r="DE1778">
        <v>0.14242008328437805</v>
      </c>
      <c r="DF1778">
        <v>0.14036865532398224</v>
      </c>
      <c r="DG1778">
        <v>0.14295651018619537</v>
      </c>
      <c r="DH1778">
        <v>0.14094236493110657</v>
      </c>
      <c r="DI1778">
        <v>0.13797016441822052</v>
      </c>
      <c r="DJ1778">
        <v>0.15066723525524139</v>
      </c>
      <c r="DK1778">
        <v>0.15468968451023102</v>
      </c>
      <c r="DL1778">
        <v>0.15465646982192993</v>
      </c>
      <c r="DM1778">
        <v>0.15157866477966309</v>
      </c>
      <c r="DN1778">
        <v>0.1456257700920105</v>
      </c>
      <c r="DO1778">
        <v>1.020861029624939</v>
      </c>
      <c r="DP1778">
        <v>4.8374018669128418</v>
      </c>
      <c r="DQ1778">
        <v>4.7721171379089355</v>
      </c>
      <c r="DR1778">
        <v>4.7845511436462402</v>
      </c>
      <c r="DS1778">
        <v>4.7749629020690918</v>
      </c>
      <c r="DT1778">
        <v>4.7414712905883789</v>
      </c>
      <c r="DU1778">
        <v>0.97526222467422485</v>
      </c>
      <c r="DV1778">
        <v>4.2724490165710449E-2</v>
      </c>
      <c r="DW1778">
        <v>4.7447916120290756E-2</v>
      </c>
      <c r="DX1778">
        <v>4.1608955711126328E-2</v>
      </c>
      <c r="DY1778">
        <v>5.3043603897094727E-2</v>
      </c>
      <c r="DZ1778">
        <v>4.6421367675065994E-2</v>
      </c>
      <c r="EA1778">
        <v>0.48378711938858032</v>
      </c>
      <c r="EB1778">
        <v>0.47957378625869751</v>
      </c>
      <c r="EC1778">
        <v>0.4764687716960907</v>
      </c>
      <c r="ED1778">
        <v>0.4749075174331665</v>
      </c>
      <c r="EE1778">
        <v>0.47949638962745667</v>
      </c>
      <c r="EF1778">
        <v>0.48011210560798645</v>
      </c>
      <c r="EG1778">
        <v>0.49730384349822998</v>
      </c>
      <c r="EH1778">
        <v>0.5171666145324707</v>
      </c>
      <c r="EI1778">
        <v>0.52696341276168823</v>
      </c>
      <c r="EJ1778">
        <v>0.53438019752502441</v>
      </c>
      <c r="EK1778">
        <v>0.53538888692855835</v>
      </c>
      <c r="EL1778">
        <v>0.52892696857452393</v>
      </c>
      <c r="EM1778">
        <v>1.4202128648757935</v>
      </c>
      <c r="EN1778">
        <v>5.1561698913574219</v>
      </c>
      <c r="EO1778">
        <v>5.0842537879943848</v>
      </c>
      <c r="EP1778">
        <v>5.0977354049682617</v>
      </c>
      <c r="EQ1778">
        <v>5.0899801254272461</v>
      </c>
      <c r="ER1778">
        <v>5.0532612800598145</v>
      </c>
      <c r="ES1778">
        <v>1.3692299127578735</v>
      </c>
      <c r="ET1778">
        <v>0.22609227895736694</v>
      </c>
      <c r="EU1778">
        <v>0.22872886061668396</v>
      </c>
      <c r="EV1778">
        <v>0.20882871747016907</v>
      </c>
      <c r="EW1778">
        <v>0.20810340344905853</v>
      </c>
      <c r="EX1778">
        <v>0.19273969531059265</v>
      </c>
      <c r="EY1778">
        <v>70.659469604492187</v>
      </c>
      <c r="EZ1778">
        <v>69.977188110351563</v>
      </c>
      <c r="FA1778">
        <v>69.456039428710938</v>
      </c>
      <c r="FB1778">
        <v>69.195182800292969</v>
      </c>
      <c r="FC1778">
        <v>69.098625183105469</v>
      </c>
      <c r="FD1778">
        <v>68.619148254394531</v>
      </c>
      <c r="FE1778">
        <v>69.127815246582031</v>
      </c>
      <c r="FF1778">
        <v>70.865898132324219</v>
      </c>
      <c r="FG1778">
        <v>74.758094787597656</v>
      </c>
      <c r="FH1778">
        <v>78.28570556640625</v>
      </c>
      <c r="FI1778">
        <v>81.995384216308594</v>
      </c>
      <c r="FJ1778">
        <v>83.706153869628906</v>
      </c>
      <c r="FK1778">
        <v>84.313308715820312</v>
      </c>
      <c r="FL1778">
        <v>84.607070922851563</v>
      </c>
      <c r="FM1778">
        <v>84.741203308105469</v>
      </c>
      <c r="FN1778">
        <v>84.423980712890625</v>
      </c>
      <c r="FO1778">
        <v>84.351364135742187</v>
      </c>
      <c r="FP1778">
        <v>83.75128173828125</v>
      </c>
      <c r="FQ1778">
        <v>81.795974731445313</v>
      </c>
      <c r="FR1778">
        <v>79.029037475585938</v>
      </c>
      <c r="FS1778">
        <v>76.212348937988281</v>
      </c>
      <c r="FT1778">
        <v>74.655197143554688</v>
      </c>
      <c r="FU1778">
        <v>73.788726806640625</v>
      </c>
      <c r="FV1778">
        <v>72.510902404785156</v>
      </c>
      <c r="FW1778">
        <v>81</v>
      </c>
      <c r="FX1778">
        <v>5.4568342864513397E-2</v>
      </c>
      <c r="FY1778">
        <v>1</v>
      </c>
    </row>
    <row r="1779" spans="1:181" x14ac:dyDescent="0.2">
      <c r="A1779" t="s">
        <v>243</v>
      </c>
      <c r="B1779" t="s">
        <v>239</v>
      </c>
      <c r="C1779" t="s">
        <v>214</v>
      </c>
      <c r="D1779" t="s">
        <v>9</v>
      </c>
      <c r="E1779">
        <v>2018</v>
      </c>
      <c r="F1779" t="s">
        <v>222</v>
      </c>
      <c r="G1779" t="s">
        <v>246</v>
      </c>
      <c r="H1779">
        <v>94</v>
      </c>
      <c r="K1779">
        <v>19.705043792724609</v>
      </c>
      <c r="L1779">
        <v>19.419370651245117</v>
      </c>
      <c r="M1779">
        <v>19.427585601806641</v>
      </c>
      <c r="N1779">
        <v>19.605384826660156</v>
      </c>
      <c r="O1779">
        <v>20.078813552856445</v>
      </c>
      <c r="P1779">
        <v>20.78431510925293</v>
      </c>
      <c r="Q1779">
        <v>23.545032501220703</v>
      </c>
      <c r="R1779">
        <v>23.443872451782227</v>
      </c>
      <c r="S1779">
        <v>23.736757278442383</v>
      </c>
      <c r="T1779">
        <v>24.63104248046875</v>
      </c>
      <c r="U1779">
        <v>25.275569915771484</v>
      </c>
      <c r="V1779">
        <v>25.694595336914063</v>
      </c>
      <c r="W1779">
        <v>25.79029655456543</v>
      </c>
      <c r="X1779">
        <v>26.222976684570313</v>
      </c>
      <c r="Y1779">
        <v>26.283721923828125</v>
      </c>
      <c r="Z1779">
        <v>26.452415466308594</v>
      </c>
      <c r="AA1779">
        <v>26.455188751220703</v>
      </c>
      <c r="AB1779">
        <v>26.262298583984375</v>
      </c>
      <c r="AC1779">
        <v>25.751724243164063</v>
      </c>
      <c r="AD1779">
        <v>25.975076675415039</v>
      </c>
      <c r="AE1779">
        <v>25.475147247314453</v>
      </c>
      <c r="AF1779">
        <v>24.341020584106445</v>
      </c>
      <c r="AG1779">
        <v>21.669403076171875</v>
      </c>
      <c r="AH1779">
        <v>20.5806884765625</v>
      </c>
      <c r="AI1779">
        <v>-0.66573667526245117</v>
      </c>
      <c r="AJ1779">
        <v>-0.65866285562515259</v>
      </c>
      <c r="AK1779">
        <v>-0.65435081720352173</v>
      </c>
      <c r="AL1779">
        <v>-0.65757143497467041</v>
      </c>
      <c r="AM1779">
        <v>-0.6597563624382019</v>
      </c>
      <c r="AN1779">
        <v>-0.66804325580596924</v>
      </c>
      <c r="AO1779">
        <v>-0.71911031007766724</v>
      </c>
      <c r="AP1779">
        <v>-0.72350490093231201</v>
      </c>
      <c r="AQ1779">
        <v>-0.73325532674789429</v>
      </c>
      <c r="AR1779">
        <v>-0.75105822086334229</v>
      </c>
      <c r="AS1779">
        <v>-0.76388311386108398</v>
      </c>
      <c r="AT1779">
        <v>-0.76862192153930664</v>
      </c>
      <c r="AU1779">
        <v>6.8329431116580963E-2</v>
      </c>
      <c r="AV1779">
        <v>4.0770778656005859</v>
      </c>
      <c r="AW1779">
        <v>4.0276103019714355</v>
      </c>
      <c r="AX1779">
        <v>4.0375452041625977</v>
      </c>
      <c r="AY1779">
        <v>4.0235862731933594</v>
      </c>
      <c r="AZ1779">
        <v>3.9977917671203613</v>
      </c>
      <c r="BA1779">
        <v>3.5572744905948639E-2</v>
      </c>
      <c r="BB1779">
        <v>-0.39464324712753296</v>
      </c>
      <c r="BC1779">
        <v>-0.38494229316711426</v>
      </c>
      <c r="BD1779">
        <v>-0.35724258422851563</v>
      </c>
      <c r="BE1779">
        <v>-0.31680408120155334</v>
      </c>
      <c r="BF1779">
        <v>-0.30257624387741089</v>
      </c>
      <c r="BG1779">
        <v>-0.32616269588470459</v>
      </c>
      <c r="BH1779">
        <v>-0.32242313027381897</v>
      </c>
      <c r="BI1779">
        <v>-0.32030212879180908</v>
      </c>
      <c r="BJ1779">
        <v>-0.32303255796432495</v>
      </c>
      <c r="BK1779">
        <v>-0.32321646809577942</v>
      </c>
      <c r="BL1779">
        <v>-0.32887348532676697</v>
      </c>
      <c r="BM1779">
        <v>-0.35977661609649658</v>
      </c>
      <c r="BN1779">
        <v>-0.35700550675392151</v>
      </c>
      <c r="BO1779">
        <v>-0.36098161339759827</v>
      </c>
      <c r="BP1779">
        <v>-0.37133452296257019</v>
      </c>
      <c r="BQ1779">
        <v>-0.38007289171218872</v>
      </c>
      <c r="BR1779">
        <v>-0.38532072305679321</v>
      </c>
      <c r="BS1779">
        <v>0.46768128871917725</v>
      </c>
      <c r="BT1779">
        <v>4.395845890045166</v>
      </c>
      <c r="BU1779">
        <v>4.3397469520568848</v>
      </c>
      <c r="BV1779">
        <v>4.3507294654846191</v>
      </c>
      <c r="BW1779">
        <v>4.3386034965515137</v>
      </c>
      <c r="BX1779">
        <v>4.3095817565917969</v>
      </c>
      <c r="BY1779">
        <v>0.4295404851436615</v>
      </c>
      <c r="BZ1779">
        <v>-0.21127545833587646</v>
      </c>
      <c r="CA1779">
        <v>-0.20366135239601135</v>
      </c>
      <c r="CB1779">
        <v>-0.19002284109592438</v>
      </c>
      <c r="CC1779">
        <v>-0.16174428164958954</v>
      </c>
      <c r="CD1779">
        <v>-0.15625789761543274</v>
      </c>
      <c r="CE1779">
        <v>-9.0974785387516022E-2</v>
      </c>
      <c r="CF1779">
        <v>-8.9544534683227539E-2</v>
      </c>
      <c r="CG1779">
        <v>-8.8941030204296112E-2</v>
      </c>
      <c r="CH1779">
        <v>-9.1331943869590759E-2</v>
      </c>
      <c r="CI1779">
        <v>-9.012998640537262E-2</v>
      </c>
      <c r="CJ1779">
        <v>-9.39655601978302E-2</v>
      </c>
      <c r="CK1779">
        <v>-0.11090322583913803</v>
      </c>
      <c r="CL1779">
        <v>-0.10316913574934006</v>
      </c>
      <c r="CM1779">
        <v>-0.10314595699310303</v>
      </c>
      <c r="CN1779">
        <v>-0.10833902657032013</v>
      </c>
      <c r="CO1779">
        <v>-0.11424711346626282</v>
      </c>
      <c r="CP1779">
        <v>-0.11984747648239136</v>
      </c>
      <c r="CQ1779">
        <v>0.74427115917205811</v>
      </c>
      <c r="CR1779">
        <v>4.6166238784790039</v>
      </c>
      <c r="CS1779">
        <v>4.5559320449829102</v>
      </c>
      <c r="CT1779">
        <v>4.5676403045654297</v>
      </c>
      <c r="CU1779">
        <v>4.5567831993103027</v>
      </c>
      <c r="CV1779">
        <v>4.5255265235900879</v>
      </c>
      <c r="CW1779">
        <v>0.70240134000778198</v>
      </c>
      <c r="CX1779">
        <v>-8.4275484085083008E-2</v>
      </c>
      <c r="CY1779">
        <v>-7.8106716275215149E-2</v>
      </c>
      <c r="CZ1779">
        <v>-7.4206940829753876E-2</v>
      </c>
      <c r="DA1779">
        <v>-5.4350335150957108E-2</v>
      </c>
      <c r="DB1779">
        <v>-5.4918266832828522E-2</v>
      </c>
      <c r="DC1779">
        <v>0.14421312510967255</v>
      </c>
      <c r="DD1779">
        <v>0.14333407580852509</v>
      </c>
      <c r="DE1779">
        <v>0.14242008328437805</v>
      </c>
      <c r="DF1779">
        <v>0.14036865532398224</v>
      </c>
      <c r="DG1779">
        <v>0.14295651018619537</v>
      </c>
      <c r="DH1779">
        <v>0.14094236493110657</v>
      </c>
      <c r="DI1779">
        <v>0.13797016441822052</v>
      </c>
      <c r="DJ1779">
        <v>0.15066723525524139</v>
      </c>
      <c r="DK1779">
        <v>0.15468968451023102</v>
      </c>
      <c r="DL1779">
        <v>0.15465646982192993</v>
      </c>
      <c r="DM1779">
        <v>0.15157866477966309</v>
      </c>
      <c r="DN1779">
        <v>0.1456257700920105</v>
      </c>
      <c r="DO1779">
        <v>1.020861029624939</v>
      </c>
      <c r="DP1779">
        <v>4.8374018669128418</v>
      </c>
      <c r="DQ1779">
        <v>4.7721171379089355</v>
      </c>
      <c r="DR1779">
        <v>4.7845511436462402</v>
      </c>
      <c r="DS1779">
        <v>4.7749629020690918</v>
      </c>
      <c r="DT1779">
        <v>4.7414712905883789</v>
      </c>
      <c r="DU1779">
        <v>0.97526222467422485</v>
      </c>
      <c r="DV1779">
        <v>4.2724490165710449E-2</v>
      </c>
      <c r="DW1779">
        <v>4.7447916120290756E-2</v>
      </c>
      <c r="DX1779">
        <v>4.1608955711126328E-2</v>
      </c>
      <c r="DY1779">
        <v>5.3043603897094727E-2</v>
      </c>
      <c r="DZ1779">
        <v>4.6421367675065994E-2</v>
      </c>
      <c r="EA1779">
        <v>0.48378711938858032</v>
      </c>
      <c r="EB1779">
        <v>0.47957378625869751</v>
      </c>
      <c r="EC1779">
        <v>0.4764687716960907</v>
      </c>
      <c r="ED1779">
        <v>0.4749075174331665</v>
      </c>
      <c r="EE1779">
        <v>0.47949638962745667</v>
      </c>
      <c r="EF1779">
        <v>0.48011210560798645</v>
      </c>
      <c r="EG1779">
        <v>0.49730384349822998</v>
      </c>
      <c r="EH1779">
        <v>0.5171666145324707</v>
      </c>
      <c r="EI1779">
        <v>0.52696341276168823</v>
      </c>
      <c r="EJ1779">
        <v>0.53438019752502441</v>
      </c>
      <c r="EK1779">
        <v>0.53538888692855835</v>
      </c>
      <c r="EL1779">
        <v>0.52892696857452393</v>
      </c>
      <c r="EM1779">
        <v>1.4202128648757935</v>
      </c>
      <c r="EN1779">
        <v>5.1561698913574219</v>
      </c>
      <c r="EO1779">
        <v>5.0842537879943848</v>
      </c>
      <c r="EP1779">
        <v>5.0977354049682617</v>
      </c>
      <c r="EQ1779">
        <v>5.0899801254272461</v>
      </c>
      <c r="ER1779">
        <v>5.0532612800598145</v>
      </c>
      <c r="ES1779">
        <v>1.3692299127578735</v>
      </c>
      <c r="ET1779">
        <v>0.22609227895736694</v>
      </c>
      <c r="EU1779">
        <v>0.22872886061668396</v>
      </c>
      <c r="EV1779">
        <v>0.20882871747016907</v>
      </c>
      <c r="EW1779">
        <v>0.20810340344905853</v>
      </c>
      <c r="EX1779">
        <v>0.19273969531059265</v>
      </c>
      <c r="EY1779">
        <v>70.659469604492187</v>
      </c>
      <c r="EZ1779">
        <v>69.977188110351563</v>
      </c>
      <c r="FA1779">
        <v>69.456039428710938</v>
      </c>
      <c r="FB1779">
        <v>69.195182800292969</v>
      </c>
      <c r="FC1779">
        <v>69.098625183105469</v>
      </c>
      <c r="FD1779">
        <v>68.619148254394531</v>
      </c>
      <c r="FE1779">
        <v>69.127815246582031</v>
      </c>
      <c r="FF1779">
        <v>70.865898132324219</v>
      </c>
      <c r="FG1779">
        <v>74.758094787597656</v>
      </c>
      <c r="FH1779">
        <v>78.28570556640625</v>
      </c>
      <c r="FI1779">
        <v>81.995384216308594</v>
      </c>
      <c r="FJ1779">
        <v>83.706153869628906</v>
      </c>
      <c r="FK1779">
        <v>84.313308715820312</v>
      </c>
      <c r="FL1779">
        <v>84.607070922851563</v>
      </c>
      <c r="FM1779">
        <v>84.741203308105469</v>
      </c>
      <c r="FN1779">
        <v>84.423980712890625</v>
      </c>
      <c r="FO1779">
        <v>84.351364135742187</v>
      </c>
      <c r="FP1779">
        <v>83.75128173828125</v>
      </c>
      <c r="FQ1779">
        <v>81.795974731445313</v>
      </c>
      <c r="FR1779">
        <v>79.029037475585938</v>
      </c>
      <c r="FS1779">
        <v>76.212348937988281</v>
      </c>
      <c r="FT1779">
        <v>74.655197143554688</v>
      </c>
      <c r="FU1779">
        <v>73.788726806640625</v>
      </c>
      <c r="FV1779">
        <v>72.510902404785156</v>
      </c>
      <c r="FW1779">
        <v>81</v>
      </c>
      <c r="FX1779">
        <v>5.4568342864513397E-2</v>
      </c>
      <c r="FY1779">
        <v>1</v>
      </c>
    </row>
    <row r="1780" spans="1:181" x14ac:dyDescent="0.2">
      <c r="A1780" t="s">
        <v>243</v>
      </c>
      <c r="B1780" t="s">
        <v>239</v>
      </c>
      <c r="C1780" t="s">
        <v>214</v>
      </c>
      <c r="D1780" t="s">
        <v>9</v>
      </c>
      <c r="E1780">
        <v>2019</v>
      </c>
      <c r="F1780" t="s">
        <v>222</v>
      </c>
      <c r="G1780" t="s">
        <v>246</v>
      </c>
      <c r="H1780">
        <v>94</v>
      </c>
      <c r="K1780">
        <v>19.705043792724609</v>
      </c>
      <c r="L1780">
        <v>19.419370651245117</v>
      </c>
      <c r="M1780">
        <v>19.427585601806641</v>
      </c>
      <c r="N1780">
        <v>19.605384826660156</v>
      </c>
      <c r="O1780">
        <v>20.078813552856445</v>
      </c>
      <c r="P1780">
        <v>20.78431510925293</v>
      </c>
      <c r="Q1780">
        <v>23.545032501220703</v>
      </c>
      <c r="R1780">
        <v>23.443872451782227</v>
      </c>
      <c r="S1780">
        <v>23.736757278442383</v>
      </c>
      <c r="T1780">
        <v>24.63104248046875</v>
      </c>
      <c r="U1780">
        <v>25.275569915771484</v>
      </c>
      <c r="V1780">
        <v>25.694595336914063</v>
      </c>
      <c r="W1780">
        <v>25.79029655456543</v>
      </c>
      <c r="X1780">
        <v>26.222976684570313</v>
      </c>
      <c r="Y1780">
        <v>26.283721923828125</v>
      </c>
      <c r="Z1780">
        <v>26.452415466308594</v>
      </c>
      <c r="AA1780">
        <v>26.455188751220703</v>
      </c>
      <c r="AB1780">
        <v>26.262298583984375</v>
      </c>
      <c r="AC1780">
        <v>25.751724243164063</v>
      </c>
      <c r="AD1780">
        <v>25.975076675415039</v>
      </c>
      <c r="AE1780">
        <v>25.475147247314453</v>
      </c>
      <c r="AF1780">
        <v>24.341020584106445</v>
      </c>
      <c r="AG1780">
        <v>21.669403076171875</v>
      </c>
      <c r="AH1780">
        <v>20.5806884765625</v>
      </c>
      <c r="AI1780">
        <v>-0.66573667526245117</v>
      </c>
      <c r="AJ1780">
        <v>-0.65866285562515259</v>
      </c>
      <c r="AK1780">
        <v>-0.65435081720352173</v>
      </c>
      <c r="AL1780">
        <v>-0.65757143497467041</v>
      </c>
      <c r="AM1780">
        <v>-0.6597563624382019</v>
      </c>
      <c r="AN1780">
        <v>-0.66804325580596924</v>
      </c>
      <c r="AO1780">
        <v>-0.71911031007766724</v>
      </c>
      <c r="AP1780">
        <v>-0.72350490093231201</v>
      </c>
      <c r="AQ1780">
        <v>-0.73325532674789429</v>
      </c>
      <c r="AR1780">
        <v>-0.75105822086334229</v>
      </c>
      <c r="AS1780">
        <v>-0.76388311386108398</v>
      </c>
      <c r="AT1780">
        <v>-0.76862192153930664</v>
      </c>
      <c r="AU1780">
        <v>6.8329431116580963E-2</v>
      </c>
      <c r="AV1780">
        <v>4.0770778656005859</v>
      </c>
      <c r="AW1780">
        <v>4.0276103019714355</v>
      </c>
      <c r="AX1780">
        <v>4.0375452041625977</v>
      </c>
      <c r="AY1780">
        <v>4.0235862731933594</v>
      </c>
      <c r="AZ1780">
        <v>3.9977917671203613</v>
      </c>
      <c r="BA1780">
        <v>3.5572744905948639E-2</v>
      </c>
      <c r="BB1780">
        <v>-0.39464324712753296</v>
      </c>
      <c r="BC1780">
        <v>-0.38494229316711426</v>
      </c>
      <c r="BD1780">
        <v>-0.35724258422851563</v>
      </c>
      <c r="BE1780">
        <v>-0.31680408120155334</v>
      </c>
      <c r="BF1780">
        <v>-0.30257624387741089</v>
      </c>
      <c r="BG1780">
        <v>-0.32616269588470459</v>
      </c>
      <c r="BH1780">
        <v>-0.32242313027381897</v>
      </c>
      <c r="BI1780">
        <v>-0.32030212879180908</v>
      </c>
      <c r="BJ1780">
        <v>-0.32303255796432495</v>
      </c>
      <c r="BK1780">
        <v>-0.32321646809577942</v>
      </c>
      <c r="BL1780">
        <v>-0.32887348532676697</v>
      </c>
      <c r="BM1780">
        <v>-0.35977661609649658</v>
      </c>
      <c r="BN1780">
        <v>-0.35700550675392151</v>
      </c>
      <c r="BO1780">
        <v>-0.36098161339759827</v>
      </c>
      <c r="BP1780">
        <v>-0.37133452296257019</v>
      </c>
      <c r="BQ1780">
        <v>-0.38007289171218872</v>
      </c>
      <c r="BR1780">
        <v>-0.38532072305679321</v>
      </c>
      <c r="BS1780">
        <v>0.46768128871917725</v>
      </c>
      <c r="BT1780">
        <v>4.395845890045166</v>
      </c>
      <c r="BU1780">
        <v>4.3397469520568848</v>
      </c>
      <c r="BV1780">
        <v>4.3507294654846191</v>
      </c>
      <c r="BW1780">
        <v>4.3386034965515137</v>
      </c>
      <c r="BX1780">
        <v>4.3095817565917969</v>
      </c>
      <c r="BY1780">
        <v>0.4295404851436615</v>
      </c>
      <c r="BZ1780">
        <v>-0.21127545833587646</v>
      </c>
      <c r="CA1780">
        <v>-0.20366135239601135</v>
      </c>
      <c r="CB1780">
        <v>-0.19002284109592438</v>
      </c>
      <c r="CC1780">
        <v>-0.16174428164958954</v>
      </c>
      <c r="CD1780">
        <v>-0.15625789761543274</v>
      </c>
      <c r="CE1780">
        <v>-9.0974785387516022E-2</v>
      </c>
      <c r="CF1780">
        <v>-8.9544534683227539E-2</v>
      </c>
      <c r="CG1780">
        <v>-8.8941030204296112E-2</v>
      </c>
      <c r="CH1780">
        <v>-9.1331943869590759E-2</v>
      </c>
      <c r="CI1780">
        <v>-9.012998640537262E-2</v>
      </c>
      <c r="CJ1780">
        <v>-9.39655601978302E-2</v>
      </c>
      <c r="CK1780">
        <v>-0.11090322583913803</v>
      </c>
      <c r="CL1780">
        <v>-0.10316913574934006</v>
      </c>
      <c r="CM1780">
        <v>-0.10314595699310303</v>
      </c>
      <c r="CN1780">
        <v>-0.10833902657032013</v>
      </c>
      <c r="CO1780">
        <v>-0.11424711346626282</v>
      </c>
      <c r="CP1780">
        <v>-0.11984747648239136</v>
      </c>
      <c r="CQ1780">
        <v>0.74427115917205811</v>
      </c>
      <c r="CR1780">
        <v>4.6166238784790039</v>
      </c>
      <c r="CS1780">
        <v>4.5559320449829102</v>
      </c>
      <c r="CT1780">
        <v>4.5676403045654297</v>
      </c>
      <c r="CU1780">
        <v>4.5567831993103027</v>
      </c>
      <c r="CV1780">
        <v>4.5255265235900879</v>
      </c>
      <c r="CW1780">
        <v>0.70240134000778198</v>
      </c>
      <c r="CX1780">
        <v>-8.4275484085083008E-2</v>
      </c>
      <c r="CY1780">
        <v>-7.8106716275215149E-2</v>
      </c>
      <c r="CZ1780">
        <v>-7.4206940829753876E-2</v>
      </c>
      <c r="DA1780">
        <v>-5.4350335150957108E-2</v>
      </c>
      <c r="DB1780">
        <v>-5.4918266832828522E-2</v>
      </c>
      <c r="DC1780">
        <v>0.14421312510967255</v>
      </c>
      <c r="DD1780">
        <v>0.14333407580852509</v>
      </c>
      <c r="DE1780">
        <v>0.14242008328437805</v>
      </c>
      <c r="DF1780">
        <v>0.14036865532398224</v>
      </c>
      <c r="DG1780">
        <v>0.14295651018619537</v>
      </c>
      <c r="DH1780">
        <v>0.14094236493110657</v>
      </c>
      <c r="DI1780">
        <v>0.13797016441822052</v>
      </c>
      <c r="DJ1780">
        <v>0.15066723525524139</v>
      </c>
      <c r="DK1780">
        <v>0.15468968451023102</v>
      </c>
      <c r="DL1780">
        <v>0.15465646982192993</v>
      </c>
      <c r="DM1780">
        <v>0.15157866477966309</v>
      </c>
      <c r="DN1780">
        <v>0.1456257700920105</v>
      </c>
      <c r="DO1780">
        <v>1.020861029624939</v>
      </c>
      <c r="DP1780">
        <v>4.8374018669128418</v>
      </c>
      <c r="DQ1780">
        <v>4.7721171379089355</v>
      </c>
      <c r="DR1780">
        <v>4.7845511436462402</v>
      </c>
      <c r="DS1780">
        <v>4.7749629020690918</v>
      </c>
      <c r="DT1780">
        <v>4.7414712905883789</v>
      </c>
      <c r="DU1780">
        <v>0.97526222467422485</v>
      </c>
      <c r="DV1780">
        <v>4.2724490165710449E-2</v>
      </c>
      <c r="DW1780">
        <v>4.7447916120290756E-2</v>
      </c>
      <c r="DX1780">
        <v>4.1608955711126328E-2</v>
      </c>
      <c r="DY1780">
        <v>5.3043603897094727E-2</v>
      </c>
      <c r="DZ1780">
        <v>4.6421367675065994E-2</v>
      </c>
      <c r="EA1780">
        <v>0.48378711938858032</v>
      </c>
      <c r="EB1780">
        <v>0.47957378625869751</v>
      </c>
      <c r="EC1780">
        <v>0.4764687716960907</v>
      </c>
      <c r="ED1780">
        <v>0.4749075174331665</v>
      </c>
      <c r="EE1780">
        <v>0.47949638962745667</v>
      </c>
      <c r="EF1780">
        <v>0.48011210560798645</v>
      </c>
      <c r="EG1780">
        <v>0.49730384349822998</v>
      </c>
      <c r="EH1780">
        <v>0.5171666145324707</v>
      </c>
      <c r="EI1780">
        <v>0.52696341276168823</v>
      </c>
      <c r="EJ1780">
        <v>0.53438019752502441</v>
      </c>
      <c r="EK1780">
        <v>0.53538888692855835</v>
      </c>
      <c r="EL1780">
        <v>0.52892696857452393</v>
      </c>
      <c r="EM1780">
        <v>1.4202128648757935</v>
      </c>
      <c r="EN1780">
        <v>5.1561698913574219</v>
      </c>
      <c r="EO1780">
        <v>5.0842537879943848</v>
      </c>
      <c r="EP1780">
        <v>5.0977354049682617</v>
      </c>
      <c r="EQ1780">
        <v>5.0899801254272461</v>
      </c>
      <c r="ER1780">
        <v>5.0532612800598145</v>
      </c>
      <c r="ES1780">
        <v>1.3692299127578735</v>
      </c>
      <c r="ET1780">
        <v>0.22609227895736694</v>
      </c>
      <c r="EU1780">
        <v>0.22872886061668396</v>
      </c>
      <c r="EV1780">
        <v>0.20882871747016907</v>
      </c>
      <c r="EW1780">
        <v>0.20810340344905853</v>
      </c>
      <c r="EX1780">
        <v>0.19273969531059265</v>
      </c>
      <c r="EY1780">
        <v>70.659469604492187</v>
      </c>
      <c r="EZ1780">
        <v>69.977188110351563</v>
      </c>
      <c r="FA1780">
        <v>69.456039428710938</v>
      </c>
      <c r="FB1780">
        <v>69.195182800292969</v>
      </c>
      <c r="FC1780">
        <v>69.098625183105469</v>
      </c>
      <c r="FD1780">
        <v>68.619148254394531</v>
      </c>
      <c r="FE1780">
        <v>69.127815246582031</v>
      </c>
      <c r="FF1780">
        <v>70.865898132324219</v>
      </c>
      <c r="FG1780">
        <v>74.758094787597656</v>
      </c>
      <c r="FH1780">
        <v>78.28570556640625</v>
      </c>
      <c r="FI1780">
        <v>81.995384216308594</v>
      </c>
      <c r="FJ1780">
        <v>83.706153869628906</v>
      </c>
      <c r="FK1780">
        <v>84.313308715820312</v>
      </c>
      <c r="FL1780">
        <v>84.607070922851563</v>
      </c>
      <c r="FM1780">
        <v>84.741203308105469</v>
      </c>
      <c r="FN1780">
        <v>84.423980712890625</v>
      </c>
      <c r="FO1780">
        <v>84.351364135742187</v>
      </c>
      <c r="FP1780">
        <v>83.75128173828125</v>
      </c>
      <c r="FQ1780">
        <v>81.795974731445313</v>
      </c>
      <c r="FR1780">
        <v>79.029037475585938</v>
      </c>
      <c r="FS1780">
        <v>76.212348937988281</v>
      </c>
      <c r="FT1780">
        <v>74.655197143554688</v>
      </c>
      <c r="FU1780">
        <v>73.788726806640625</v>
      </c>
      <c r="FV1780">
        <v>72.510902404785156</v>
      </c>
      <c r="FW1780">
        <v>81</v>
      </c>
      <c r="FX1780">
        <v>5.4568342864513397E-2</v>
      </c>
      <c r="FY1780">
        <v>1</v>
      </c>
    </row>
    <row r="1781" spans="1:181" x14ac:dyDescent="0.2">
      <c r="A1781" t="s">
        <v>243</v>
      </c>
      <c r="B1781" t="s">
        <v>239</v>
      </c>
      <c r="C1781" t="s">
        <v>214</v>
      </c>
      <c r="D1781" t="s">
        <v>9</v>
      </c>
      <c r="E1781">
        <v>2020</v>
      </c>
      <c r="F1781" t="s">
        <v>222</v>
      </c>
      <c r="G1781" t="s">
        <v>246</v>
      </c>
      <c r="H1781">
        <v>94</v>
      </c>
      <c r="K1781">
        <v>19.705043792724609</v>
      </c>
      <c r="L1781">
        <v>19.419370651245117</v>
      </c>
      <c r="M1781">
        <v>19.427585601806641</v>
      </c>
      <c r="N1781">
        <v>19.605384826660156</v>
      </c>
      <c r="O1781">
        <v>20.078813552856445</v>
      </c>
      <c r="P1781">
        <v>20.78431510925293</v>
      </c>
      <c r="Q1781">
        <v>23.545032501220703</v>
      </c>
      <c r="R1781">
        <v>23.443872451782227</v>
      </c>
      <c r="S1781">
        <v>23.736757278442383</v>
      </c>
      <c r="T1781">
        <v>24.63104248046875</v>
      </c>
      <c r="U1781">
        <v>25.275569915771484</v>
      </c>
      <c r="V1781">
        <v>25.694595336914063</v>
      </c>
      <c r="W1781">
        <v>25.79029655456543</v>
      </c>
      <c r="X1781">
        <v>26.222976684570313</v>
      </c>
      <c r="Y1781">
        <v>26.283721923828125</v>
      </c>
      <c r="Z1781">
        <v>26.452415466308594</v>
      </c>
      <c r="AA1781">
        <v>26.455188751220703</v>
      </c>
      <c r="AB1781">
        <v>26.262298583984375</v>
      </c>
      <c r="AC1781">
        <v>25.751724243164063</v>
      </c>
      <c r="AD1781">
        <v>25.975076675415039</v>
      </c>
      <c r="AE1781">
        <v>25.475147247314453</v>
      </c>
      <c r="AF1781">
        <v>24.341020584106445</v>
      </c>
      <c r="AG1781">
        <v>21.669403076171875</v>
      </c>
      <c r="AH1781">
        <v>20.5806884765625</v>
      </c>
      <c r="AI1781">
        <v>-0.66573667526245117</v>
      </c>
      <c r="AJ1781">
        <v>-0.65866285562515259</v>
      </c>
      <c r="AK1781">
        <v>-0.65435081720352173</v>
      </c>
      <c r="AL1781">
        <v>-0.65757143497467041</v>
      </c>
      <c r="AM1781">
        <v>-0.6597563624382019</v>
      </c>
      <c r="AN1781">
        <v>-0.66804325580596924</v>
      </c>
      <c r="AO1781">
        <v>-0.71911031007766724</v>
      </c>
      <c r="AP1781">
        <v>-0.72350490093231201</v>
      </c>
      <c r="AQ1781">
        <v>-0.73325532674789429</v>
      </c>
      <c r="AR1781">
        <v>-0.75105822086334229</v>
      </c>
      <c r="AS1781">
        <v>-0.76388311386108398</v>
      </c>
      <c r="AT1781">
        <v>-0.76862192153930664</v>
      </c>
      <c r="AU1781">
        <v>6.8329431116580963E-2</v>
      </c>
      <c r="AV1781">
        <v>4.0770778656005859</v>
      </c>
      <c r="AW1781">
        <v>4.0276103019714355</v>
      </c>
      <c r="AX1781">
        <v>4.0375452041625977</v>
      </c>
      <c r="AY1781">
        <v>4.0235862731933594</v>
      </c>
      <c r="AZ1781">
        <v>3.9977917671203613</v>
      </c>
      <c r="BA1781">
        <v>3.5572744905948639E-2</v>
      </c>
      <c r="BB1781">
        <v>-0.39464324712753296</v>
      </c>
      <c r="BC1781">
        <v>-0.38494229316711426</v>
      </c>
      <c r="BD1781">
        <v>-0.35724258422851563</v>
      </c>
      <c r="BE1781">
        <v>-0.31680408120155334</v>
      </c>
      <c r="BF1781">
        <v>-0.30257624387741089</v>
      </c>
      <c r="BG1781">
        <v>-0.32616269588470459</v>
      </c>
      <c r="BH1781">
        <v>-0.32242313027381897</v>
      </c>
      <c r="BI1781">
        <v>-0.32030212879180908</v>
      </c>
      <c r="BJ1781">
        <v>-0.32303255796432495</v>
      </c>
      <c r="BK1781">
        <v>-0.32321646809577942</v>
      </c>
      <c r="BL1781">
        <v>-0.32887348532676697</v>
      </c>
      <c r="BM1781">
        <v>-0.35977661609649658</v>
      </c>
      <c r="BN1781">
        <v>-0.35700550675392151</v>
      </c>
      <c r="BO1781">
        <v>-0.36098161339759827</v>
      </c>
      <c r="BP1781">
        <v>-0.37133452296257019</v>
      </c>
      <c r="BQ1781">
        <v>-0.38007289171218872</v>
      </c>
      <c r="BR1781">
        <v>-0.38532072305679321</v>
      </c>
      <c r="BS1781">
        <v>0.46768128871917725</v>
      </c>
      <c r="BT1781">
        <v>4.395845890045166</v>
      </c>
      <c r="BU1781">
        <v>4.3397469520568848</v>
      </c>
      <c r="BV1781">
        <v>4.3507294654846191</v>
      </c>
      <c r="BW1781">
        <v>4.3386034965515137</v>
      </c>
      <c r="BX1781">
        <v>4.3095817565917969</v>
      </c>
      <c r="BY1781">
        <v>0.4295404851436615</v>
      </c>
      <c r="BZ1781">
        <v>-0.21127545833587646</v>
      </c>
      <c r="CA1781">
        <v>-0.20366135239601135</v>
      </c>
      <c r="CB1781">
        <v>-0.19002284109592438</v>
      </c>
      <c r="CC1781">
        <v>-0.16174428164958954</v>
      </c>
      <c r="CD1781">
        <v>-0.15625789761543274</v>
      </c>
      <c r="CE1781">
        <v>-9.0974785387516022E-2</v>
      </c>
      <c r="CF1781">
        <v>-8.9544534683227539E-2</v>
      </c>
      <c r="CG1781">
        <v>-8.8941030204296112E-2</v>
      </c>
      <c r="CH1781">
        <v>-9.1331943869590759E-2</v>
      </c>
      <c r="CI1781">
        <v>-9.012998640537262E-2</v>
      </c>
      <c r="CJ1781">
        <v>-9.39655601978302E-2</v>
      </c>
      <c r="CK1781">
        <v>-0.11090322583913803</v>
      </c>
      <c r="CL1781">
        <v>-0.10316913574934006</v>
      </c>
      <c r="CM1781">
        <v>-0.10314595699310303</v>
      </c>
      <c r="CN1781">
        <v>-0.10833902657032013</v>
      </c>
      <c r="CO1781">
        <v>-0.11424711346626282</v>
      </c>
      <c r="CP1781">
        <v>-0.11984747648239136</v>
      </c>
      <c r="CQ1781">
        <v>0.74427115917205811</v>
      </c>
      <c r="CR1781">
        <v>4.6166238784790039</v>
      </c>
      <c r="CS1781">
        <v>4.5559320449829102</v>
      </c>
      <c r="CT1781">
        <v>4.5676403045654297</v>
      </c>
      <c r="CU1781">
        <v>4.5567831993103027</v>
      </c>
      <c r="CV1781">
        <v>4.5255265235900879</v>
      </c>
      <c r="CW1781">
        <v>0.70240134000778198</v>
      </c>
      <c r="CX1781">
        <v>-8.4275484085083008E-2</v>
      </c>
      <c r="CY1781">
        <v>-7.8106716275215149E-2</v>
      </c>
      <c r="CZ1781">
        <v>-7.4206940829753876E-2</v>
      </c>
      <c r="DA1781">
        <v>-5.4350335150957108E-2</v>
      </c>
      <c r="DB1781">
        <v>-5.4918266832828522E-2</v>
      </c>
      <c r="DC1781">
        <v>0.14421312510967255</v>
      </c>
      <c r="DD1781">
        <v>0.14333407580852509</v>
      </c>
      <c r="DE1781">
        <v>0.14242008328437805</v>
      </c>
      <c r="DF1781">
        <v>0.14036865532398224</v>
      </c>
      <c r="DG1781">
        <v>0.14295651018619537</v>
      </c>
      <c r="DH1781">
        <v>0.14094236493110657</v>
      </c>
      <c r="DI1781">
        <v>0.13797016441822052</v>
      </c>
      <c r="DJ1781">
        <v>0.15066723525524139</v>
      </c>
      <c r="DK1781">
        <v>0.15468968451023102</v>
      </c>
      <c r="DL1781">
        <v>0.15465646982192993</v>
      </c>
      <c r="DM1781">
        <v>0.15157866477966309</v>
      </c>
      <c r="DN1781">
        <v>0.1456257700920105</v>
      </c>
      <c r="DO1781">
        <v>1.020861029624939</v>
      </c>
      <c r="DP1781">
        <v>4.8374018669128418</v>
      </c>
      <c r="DQ1781">
        <v>4.7721171379089355</v>
      </c>
      <c r="DR1781">
        <v>4.7845511436462402</v>
      </c>
      <c r="DS1781">
        <v>4.7749629020690918</v>
      </c>
      <c r="DT1781">
        <v>4.7414712905883789</v>
      </c>
      <c r="DU1781">
        <v>0.97526222467422485</v>
      </c>
      <c r="DV1781">
        <v>4.2724490165710449E-2</v>
      </c>
      <c r="DW1781">
        <v>4.7447916120290756E-2</v>
      </c>
      <c r="DX1781">
        <v>4.1608955711126328E-2</v>
      </c>
      <c r="DY1781">
        <v>5.3043603897094727E-2</v>
      </c>
      <c r="DZ1781">
        <v>4.6421367675065994E-2</v>
      </c>
      <c r="EA1781">
        <v>0.48378711938858032</v>
      </c>
      <c r="EB1781">
        <v>0.47957378625869751</v>
      </c>
      <c r="EC1781">
        <v>0.4764687716960907</v>
      </c>
      <c r="ED1781">
        <v>0.4749075174331665</v>
      </c>
      <c r="EE1781">
        <v>0.47949638962745667</v>
      </c>
      <c r="EF1781">
        <v>0.48011210560798645</v>
      </c>
      <c r="EG1781">
        <v>0.49730384349822998</v>
      </c>
      <c r="EH1781">
        <v>0.5171666145324707</v>
      </c>
      <c r="EI1781">
        <v>0.52696341276168823</v>
      </c>
      <c r="EJ1781">
        <v>0.53438019752502441</v>
      </c>
      <c r="EK1781">
        <v>0.53538888692855835</v>
      </c>
      <c r="EL1781">
        <v>0.52892696857452393</v>
      </c>
      <c r="EM1781">
        <v>1.4202128648757935</v>
      </c>
      <c r="EN1781">
        <v>5.1561698913574219</v>
      </c>
      <c r="EO1781">
        <v>5.0842537879943848</v>
      </c>
      <c r="EP1781">
        <v>5.0977354049682617</v>
      </c>
      <c r="EQ1781">
        <v>5.0899801254272461</v>
      </c>
      <c r="ER1781">
        <v>5.0532612800598145</v>
      </c>
      <c r="ES1781">
        <v>1.3692299127578735</v>
      </c>
      <c r="ET1781">
        <v>0.22609227895736694</v>
      </c>
      <c r="EU1781">
        <v>0.22872886061668396</v>
      </c>
      <c r="EV1781">
        <v>0.20882871747016907</v>
      </c>
      <c r="EW1781">
        <v>0.20810340344905853</v>
      </c>
      <c r="EX1781">
        <v>0.19273969531059265</v>
      </c>
      <c r="EY1781">
        <v>70.659469604492187</v>
      </c>
      <c r="EZ1781">
        <v>69.977188110351563</v>
      </c>
      <c r="FA1781">
        <v>69.456039428710938</v>
      </c>
      <c r="FB1781">
        <v>69.195182800292969</v>
      </c>
      <c r="FC1781">
        <v>69.098625183105469</v>
      </c>
      <c r="FD1781">
        <v>68.619148254394531</v>
      </c>
      <c r="FE1781">
        <v>69.127815246582031</v>
      </c>
      <c r="FF1781">
        <v>70.865898132324219</v>
      </c>
      <c r="FG1781">
        <v>74.758094787597656</v>
      </c>
      <c r="FH1781">
        <v>78.28570556640625</v>
      </c>
      <c r="FI1781">
        <v>81.995384216308594</v>
      </c>
      <c r="FJ1781">
        <v>83.706153869628906</v>
      </c>
      <c r="FK1781">
        <v>84.313308715820312</v>
      </c>
      <c r="FL1781">
        <v>84.607070922851563</v>
      </c>
      <c r="FM1781">
        <v>84.741203308105469</v>
      </c>
      <c r="FN1781">
        <v>84.423980712890625</v>
      </c>
      <c r="FO1781">
        <v>84.351364135742187</v>
      </c>
      <c r="FP1781">
        <v>83.75128173828125</v>
      </c>
      <c r="FQ1781">
        <v>81.795974731445313</v>
      </c>
      <c r="FR1781">
        <v>79.029037475585938</v>
      </c>
      <c r="FS1781">
        <v>76.212348937988281</v>
      </c>
      <c r="FT1781">
        <v>74.655197143554688</v>
      </c>
      <c r="FU1781">
        <v>73.788726806640625</v>
      </c>
      <c r="FV1781">
        <v>72.510902404785156</v>
      </c>
      <c r="FW1781">
        <v>81</v>
      </c>
      <c r="FX1781">
        <v>5.4568342864513397E-2</v>
      </c>
      <c r="FY1781">
        <v>1</v>
      </c>
    </row>
    <row r="1782" spans="1:181" x14ac:dyDescent="0.2">
      <c r="A1782" t="s">
        <v>243</v>
      </c>
      <c r="B1782" t="s">
        <v>239</v>
      </c>
      <c r="C1782" t="s">
        <v>214</v>
      </c>
      <c r="D1782" t="s">
        <v>9</v>
      </c>
      <c r="E1782">
        <v>2021</v>
      </c>
      <c r="F1782" t="s">
        <v>222</v>
      </c>
      <c r="G1782" t="s">
        <v>246</v>
      </c>
      <c r="H1782">
        <v>94</v>
      </c>
      <c r="K1782">
        <v>19.705043792724609</v>
      </c>
      <c r="L1782">
        <v>19.419370651245117</v>
      </c>
      <c r="M1782">
        <v>19.427585601806641</v>
      </c>
      <c r="N1782">
        <v>19.605384826660156</v>
      </c>
      <c r="O1782">
        <v>20.078813552856445</v>
      </c>
      <c r="P1782">
        <v>20.78431510925293</v>
      </c>
      <c r="Q1782">
        <v>23.545032501220703</v>
      </c>
      <c r="R1782">
        <v>23.443872451782227</v>
      </c>
      <c r="S1782">
        <v>23.736757278442383</v>
      </c>
      <c r="T1782">
        <v>24.63104248046875</v>
      </c>
      <c r="U1782">
        <v>25.275569915771484</v>
      </c>
      <c r="V1782">
        <v>25.694595336914063</v>
      </c>
      <c r="W1782">
        <v>25.79029655456543</v>
      </c>
      <c r="X1782">
        <v>26.222976684570313</v>
      </c>
      <c r="Y1782">
        <v>26.283721923828125</v>
      </c>
      <c r="Z1782">
        <v>26.452415466308594</v>
      </c>
      <c r="AA1782">
        <v>26.455188751220703</v>
      </c>
      <c r="AB1782">
        <v>26.262298583984375</v>
      </c>
      <c r="AC1782">
        <v>25.751724243164063</v>
      </c>
      <c r="AD1782">
        <v>25.975076675415039</v>
      </c>
      <c r="AE1782">
        <v>25.475147247314453</v>
      </c>
      <c r="AF1782">
        <v>24.341020584106445</v>
      </c>
      <c r="AG1782">
        <v>21.669403076171875</v>
      </c>
      <c r="AH1782">
        <v>20.5806884765625</v>
      </c>
      <c r="AI1782">
        <v>-0.66573667526245117</v>
      </c>
      <c r="AJ1782">
        <v>-0.65866285562515259</v>
      </c>
      <c r="AK1782">
        <v>-0.65435081720352173</v>
      </c>
      <c r="AL1782">
        <v>-0.65757143497467041</v>
      </c>
      <c r="AM1782">
        <v>-0.6597563624382019</v>
      </c>
      <c r="AN1782">
        <v>-0.66804325580596924</v>
      </c>
      <c r="AO1782">
        <v>-0.71911031007766724</v>
      </c>
      <c r="AP1782">
        <v>-0.72350490093231201</v>
      </c>
      <c r="AQ1782">
        <v>-0.73325532674789429</v>
      </c>
      <c r="AR1782">
        <v>-0.75105822086334229</v>
      </c>
      <c r="AS1782">
        <v>-0.76388311386108398</v>
      </c>
      <c r="AT1782">
        <v>-0.76862192153930664</v>
      </c>
      <c r="AU1782">
        <v>6.8329431116580963E-2</v>
      </c>
      <c r="AV1782">
        <v>4.0770778656005859</v>
      </c>
      <c r="AW1782">
        <v>4.0276103019714355</v>
      </c>
      <c r="AX1782">
        <v>4.0375452041625977</v>
      </c>
      <c r="AY1782">
        <v>4.0235862731933594</v>
      </c>
      <c r="AZ1782">
        <v>3.9977917671203613</v>
      </c>
      <c r="BA1782">
        <v>3.5572744905948639E-2</v>
      </c>
      <c r="BB1782">
        <v>-0.39464324712753296</v>
      </c>
      <c r="BC1782">
        <v>-0.38494229316711426</v>
      </c>
      <c r="BD1782">
        <v>-0.35724258422851563</v>
      </c>
      <c r="BE1782">
        <v>-0.31680408120155334</v>
      </c>
      <c r="BF1782">
        <v>-0.30257624387741089</v>
      </c>
      <c r="BG1782">
        <v>-0.32616269588470459</v>
      </c>
      <c r="BH1782">
        <v>-0.32242313027381897</v>
      </c>
      <c r="BI1782">
        <v>-0.32030212879180908</v>
      </c>
      <c r="BJ1782">
        <v>-0.32303255796432495</v>
      </c>
      <c r="BK1782">
        <v>-0.32321646809577942</v>
      </c>
      <c r="BL1782">
        <v>-0.32887348532676697</v>
      </c>
      <c r="BM1782">
        <v>-0.35977661609649658</v>
      </c>
      <c r="BN1782">
        <v>-0.35700550675392151</v>
      </c>
      <c r="BO1782">
        <v>-0.36098161339759827</v>
      </c>
      <c r="BP1782">
        <v>-0.37133452296257019</v>
      </c>
      <c r="BQ1782">
        <v>-0.38007289171218872</v>
      </c>
      <c r="BR1782">
        <v>-0.38532072305679321</v>
      </c>
      <c r="BS1782">
        <v>0.46768128871917725</v>
      </c>
      <c r="BT1782">
        <v>4.395845890045166</v>
      </c>
      <c r="BU1782">
        <v>4.3397469520568848</v>
      </c>
      <c r="BV1782">
        <v>4.3507294654846191</v>
      </c>
      <c r="BW1782">
        <v>4.3386034965515137</v>
      </c>
      <c r="BX1782">
        <v>4.3095817565917969</v>
      </c>
      <c r="BY1782">
        <v>0.4295404851436615</v>
      </c>
      <c r="BZ1782">
        <v>-0.21127545833587646</v>
      </c>
      <c r="CA1782">
        <v>-0.20366135239601135</v>
      </c>
      <c r="CB1782">
        <v>-0.19002284109592438</v>
      </c>
      <c r="CC1782">
        <v>-0.16174428164958954</v>
      </c>
      <c r="CD1782">
        <v>-0.15625789761543274</v>
      </c>
      <c r="CE1782">
        <v>-9.0974785387516022E-2</v>
      </c>
      <c r="CF1782">
        <v>-8.9544534683227539E-2</v>
      </c>
      <c r="CG1782">
        <v>-8.8941030204296112E-2</v>
      </c>
      <c r="CH1782">
        <v>-9.1331943869590759E-2</v>
      </c>
      <c r="CI1782">
        <v>-9.012998640537262E-2</v>
      </c>
      <c r="CJ1782">
        <v>-9.39655601978302E-2</v>
      </c>
      <c r="CK1782">
        <v>-0.11090322583913803</v>
      </c>
      <c r="CL1782">
        <v>-0.10316913574934006</v>
      </c>
      <c r="CM1782">
        <v>-0.10314595699310303</v>
      </c>
      <c r="CN1782">
        <v>-0.10833902657032013</v>
      </c>
      <c r="CO1782">
        <v>-0.11424711346626282</v>
      </c>
      <c r="CP1782">
        <v>-0.11984747648239136</v>
      </c>
      <c r="CQ1782">
        <v>0.74427115917205811</v>
      </c>
      <c r="CR1782">
        <v>4.6166238784790039</v>
      </c>
      <c r="CS1782">
        <v>4.5559320449829102</v>
      </c>
      <c r="CT1782">
        <v>4.5676403045654297</v>
      </c>
      <c r="CU1782">
        <v>4.5567831993103027</v>
      </c>
      <c r="CV1782">
        <v>4.5255265235900879</v>
      </c>
      <c r="CW1782">
        <v>0.70240134000778198</v>
      </c>
      <c r="CX1782">
        <v>-8.4275484085083008E-2</v>
      </c>
      <c r="CY1782">
        <v>-7.8106716275215149E-2</v>
      </c>
      <c r="CZ1782">
        <v>-7.4206940829753876E-2</v>
      </c>
      <c r="DA1782">
        <v>-5.4350335150957108E-2</v>
      </c>
      <c r="DB1782">
        <v>-5.4918266832828522E-2</v>
      </c>
      <c r="DC1782">
        <v>0.14421312510967255</v>
      </c>
      <c r="DD1782">
        <v>0.14333407580852509</v>
      </c>
      <c r="DE1782">
        <v>0.14242008328437805</v>
      </c>
      <c r="DF1782">
        <v>0.14036865532398224</v>
      </c>
      <c r="DG1782">
        <v>0.14295651018619537</v>
      </c>
      <c r="DH1782">
        <v>0.14094236493110657</v>
      </c>
      <c r="DI1782">
        <v>0.13797016441822052</v>
      </c>
      <c r="DJ1782">
        <v>0.15066723525524139</v>
      </c>
      <c r="DK1782">
        <v>0.15468968451023102</v>
      </c>
      <c r="DL1782">
        <v>0.15465646982192993</v>
      </c>
      <c r="DM1782">
        <v>0.15157866477966309</v>
      </c>
      <c r="DN1782">
        <v>0.1456257700920105</v>
      </c>
      <c r="DO1782">
        <v>1.020861029624939</v>
      </c>
      <c r="DP1782">
        <v>4.8374018669128418</v>
      </c>
      <c r="DQ1782">
        <v>4.7721171379089355</v>
      </c>
      <c r="DR1782">
        <v>4.7845511436462402</v>
      </c>
      <c r="DS1782">
        <v>4.7749629020690918</v>
      </c>
      <c r="DT1782">
        <v>4.7414712905883789</v>
      </c>
      <c r="DU1782">
        <v>0.97526222467422485</v>
      </c>
      <c r="DV1782">
        <v>4.2724490165710449E-2</v>
      </c>
      <c r="DW1782">
        <v>4.7447916120290756E-2</v>
      </c>
      <c r="DX1782">
        <v>4.1608955711126328E-2</v>
      </c>
      <c r="DY1782">
        <v>5.3043603897094727E-2</v>
      </c>
      <c r="DZ1782">
        <v>4.6421367675065994E-2</v>
      </c>
      <c r="EA1782">
        <v>0.48378711938858032</v>
      </c>
      <c r="EB1782">
        <v>0.47957378625869751</v>
      </c>
      <c r="EC1782">
        <v>0.4764687716960907</v>
      </c>
      <c r="ED1782">
        <v>0.4749075174331665</v>
      </c>
      <c r="EE1782">
        <v>0.47949638962745667</v>
      </c>
      <c r="EF1782">
        <v>0.48011210560798645</v>
      </c>
      <c r="EG1782">
        <v>0.49730384349822998</v>
      </c>
      <c r="EH1782">
        <v>0.5171666145324707</v>
      </c>
      <c r="EI1782">
        <v>0.52696341276168823</v>
      </c>
      <c r="EJ1782">
        <v>0.53438019752502441</v>
      </c>
      <c r="EK1782">
        <v>0.53538888692855835</v>
      </c>
      <c r="EL1782">
        <v>0.52892696857452393</v>
      </c>
      <c r="EM1782">
        <v>1.4202128648757935</v>
      </c>
      <c r="EN1782">
        <v>5.1561698913574219</v>
      </c>
      <c r="EO1782">
        <v>5.0842537879943848</v>
      </c>
      <c r="EP1782">
        <v>5.0977354049682617</v>
      </c>
      <c r="EQ1782">
        <v>5.0899801254272461</v>
      </c>
      <c r="ER1782">
        <v>5.0532612800598145</v>
      </c>
      <c r="ES1782">
        <v>1.3692299127578735</v>
      </c>
      <c r="ET1782">
        <v>0.22609227895736694</v>
      </c>
      <c r="EU1782">
        <v>0.22872886061668396</v>
      </c>
      <c r="EV1782">
        <v>0.20882871747016907</v>
      </c>
      <c r="EW1782">
        <v>0.20810340344905853</v>
      </c>
      <c r="EX1782">
        <v>0.19273969531059265</v>
      </c>
      <c r="EY1782">
        <v>70.659469604492187</v>
      </c>
      <c r="EZ1782">
        <v>69.977188110351563</v>
      </c>
      <c r="FA1782">
        <v>69.456039428710938</v>
      </c>
      <c r="FB1782">
        <v>69.195182800292969</v>
      </c>
      <c r="FC1782">
        <v>69.098625183105469</v>
      </c>
      <c r="FD1782">
        <v>68.619148254394531</v>
      </c>
      <c r="FE1782">
        <v>69.127815246582031</v>
      </c>
      <c r="FF1782">
        <v>70.865898132324219</v>
      </c>
      <c r="FG1782">
        <v>74.758094787597656</v>
      </c>
      <c r="FH1782">
        <v>78.28570556640625</v>
      </c>
      <c r="FI1782">
        <v>81.995384216308594</v>
      </c>
      <c r="FJ1782">
        <v>83.706153869628906</v>
      </c>
      <c r="FK1782">
        <v>84.313308715820312</v>
      </c>
      <c r="FL1782">
        <v>84.607070922851563</v>
      </c>
      <c r="FM1782">
        <v>84.741203308105469</v>
      </c>
      <c r="FN1782">
        <v>84.423980712890625</v>
      </c>
      <c r="FO1782">
        <v>84.351364135742187</v>
      </c>
      <c r="FP1782">
        <v>83.75128173828125</v>
      </c>
      <c r="FQ1782">
        <v>81.795974731445313</v>
      </c>
      <c r="FR1782">
        <v>79.029037475585938</v>
      </c>
      <c r="FS1782">
        <v>76.212348937988281</v>
      </c>
      <c r="FT1782">
        <v>74.655197143554688</v>
      </c>
      <c r="FU1782">
        <v>73.788726806640625</v>
      </c>
      <c r="FV1782">
        <v>72.510902404785156</v>
      </c>
      <c r="FW1782">
        <v>81</v>
      </c>
      <c r="FX1782">
        <v>5.4568342864513397E-2</v>
      </c>
      <c r="FY1782">
        <v>1</v>
      </c>
    </row>
    <row r="1783" spans="1:181" x14ac:dyDescent="0.2">
      <c r="A1783" t="s">
        <v>243</v>
      </c>
      <c r="B1783" t="s">
        <v>239</v>
      </c>
      <c r="C1783" t="s">
        <v>214</v>
      </c>
      <c r="D1783" t="s">
        <v>9</v>
      </c>
      <c r="E1783">
        <v>2022</v>
      </c>
      <c r="F1783" t="s">
        <v>222</v>
      </c>
      <c r="G1783" t="s">
        <v>246</v>
      </c>
      <c r="H1783">
        <v>94</v>
      </c>
      <c r="K1783">
        <v>19.705043792724609</v>
      </c>
      <c r="L1783">
        <v>19.419370651245117</v>
      </c>
      <c r="M1783">
        <v>19.427585601806641</v>
      </c>
      <c r="N1783">
        <v>19.605384826660156</v>
      </c>
      <c r="O1783">
        <v>20.078813552856445</v>
      </c>
      <c r="P1783">
        <v>20.78431510925293</v>
      </c>
      <c r="Q1783">
        <v>23.545032501220703</v>
      </c>
      <c r="R1783">
        <v>23.443872451782227</v>
      </c>
      <c r="S1783">
        <v>23.736757278442383</v>
      </c>
      <c r="T1783">
        <v>24.63104248046875</v>
      </c>
      <c r="U1783">
        <v>25.275569915771484</v>
      </c>
      <c r="V1783">
        <v>25.694595336914063</v>
      </c>
      <c r="W1783">
        <v>25.79029655456543</v>
      </c>
      <c r="X1783">
        <v>26.222976684570313</v>
      </c>
      <c r="Y1783">
        <v>26.283721923828125</v>
      </c>
      <c r="Z1783">
        <v>26.452415466308594</v>
      </c>
      <c r="AA1783">
        <v>26.455188751220703</v>
      </c>
      <c r="AB1783">
        <v>26.262298583984375</v>
      </c>
      <c r="AC1783">
        <v>25.751724243164063</v>
      </c>
      <c r="AD1783">
        <v>25.975076675415039</v>
      </c>
      <c r="AE1783">
        <v>25.475147247314453</v>
      </c>
      <c r="AF1783">
        <v>24.341020584106445</v>
      </c>
      <c r="AG1783">
        <v>21.669403076171875</v>
      </c>
      <c r="AH1783">
        <v>20.5806884765625</v>
      </c>
      <c r="AI1783">
        <v>-0.66573667526245117</v>
      </c>
      <c r="AJ1783">
        <v>-0.65866285562515259</v>
      </c>
      <c r="AK1783">
        <v>-0.65435081720352173</v>
      </c>
      <c r="AL1783">
        <v>-0.65757143497467041</v>
      </c>
      <c r="AM1783">
        <v>-0.6597563624382019</v>
      </c>
      <c r="AN1783">
        <v>-0.66804325580596924</v>
      </c>
      <c r="AO1783">
        <v>-0.71911031007766724</v>
      </c>
      <c r="AP1783">
        <v>-0.72350490093231201</v>
      </c>
      <c r="AQ1783">
        <v>-0.73325532674789429</v>
      </c>
      <c r="AR1783">
        <v>-0.75105822086334229</v>
      </c>
      <c r="AS1783">
        <v>-0.76388311386108398</v>
      </c>
      <c r="AT1783">
        <v>-0.76862192153930664</v>
      </c>
      <c r="AU1783">
        <v>6.8329431116580963E-2</v>
      </c>
      <c r="AV1783">
        <v>4.0770778656005859</v>
      </c>
      <c r="AW1783">
        <v>4.0276103019714355</v>
      </c>
      <c r="AX1783">
        <v>4.0375452041625977</v>
      </c>
      <c r="AY1783">
        <v>4.0235862731933594</v>
      </c>
      <c r="AZ1783">
        <v>3.9977917671203613</v>
      </c>
      <c r="BA1783">
        <v>3.5572744905948639E-2</v>
      </c>
      <c r="BB1783">
        <v>-0.39464324712753296</v>
      </c>
      <c r="BC1783">
        <v>-0.38494229316711426</v>
      </c>
      <c r="BD1783">
        <v>-0.35724258422851563</v>
      </c>
      <c r="BE1783">
        <v>-0.31680408120155334</v>
      </c>
      <c r="BF1783">
        <v>-0.30257624387741089</v>
      </c>
      <c r="BG1783">
        <v>-0.32616269588470459</v>
      </c>
      <c r="BH1783">
        <v>-0.32242313027381897</v>
      </c>
      <c r="BI1783">
        <v>-0.32030212879180908</v>
      </c>
      <c r="BJ1783">
        <v>-0.32303255796432495</v>
      </c>
      <c r="BK1783">
        <v>-0.32321646809577942</v>
      </c>
      <c r="BL1783">
        <v>-0.32887348532676697</v>
      </c>
      <c r="BM1783">
        <v>-0.35977661609649658</v>
      </c>
      <c r="BN1783">
        <v>-0.35700550675392151</v>
      </c>
      <c r="BO1783">
        <v>-0.36098161339759827</v>
      </c>
      <c r="BP1783">
        <v>-0.37133452296257019</v>
      </c>
      <c r="BQ1783">
        <v>-0.38007289171218872</v>
      </c>
      <c r="BR1783">
        <v>-0.38532072305679321</v>
      </c>
      <c r="BS1783">
        <v>0.46768128871917725</v>
      </c>
      <c r="BT1783">
        <v>4.395845890045166</v>
      </c>
      <c r="BU1783">
        <v>4.3397469520568848</v>
      </c>
      <c r="BV1783">
        <v>4.3507294654846191</v>
      </c>
      <c r="BW1783">
        <v>4.3386034965515137</v>
      </c>
      <c r="BX1783">
        <v>4.3095817565917969</v>
      </c>
      <c r="BY1783">
        <v>0.4295404851436615</v>
      </c>
      <c r="BZ1783">
        <v>-0.21127545833587646</v>
      </c>
      <c r="CA1783">
        <v>-0.20366135239601135</v>
      </c>
      <c r="CB1783">
        <v>-0.19002284109592438</v>
      </c>
      <c r="CC1783">
        <v>-0.16174428164958954</v>
      </c>
      <c r="CD1783">
        <v>-0.15625789761543274</v>
      </c>
      <c r="CE1783">
        <v>-9.0974785387516022E-2</v>
      </c>
      <c r="CF1783">
        <v>-8.9544534683227539E-2</v>
      </c>
      <c r="CG1783">
        <v>-8.8941030204296112E-2</v>
      </c>
      <c r="CH1783">
        <v>-9.1331943869590759E-2</v>
      </c>
      <c r="CI1783">
        <v>-9.012998640537262E-2</v>
      </c>
      <c r="CJ1783">
        <v>-9.39655601978302E-2</v>
      </c>
      <c r="CK1783">
        <v>-0.11090322583913803</v>
      </c>
      <c r="CL1783">
        <v>-0.10316913574934006</v>
      </c>
      <c r="CM1783">
        <v>-0.10314595699310303</v>
      </c>
      <c r="CN1783">
        <v>-0.10833902657032013</v>
      </c>
      <c r="CO1783">
        <v>-0.11424711346626282</v>
      </c>
      <c r="CP1783">
        <v>-0.11984747648239136</v>
      </c>
      <c r="CQ1783">
        <v>0.74427115917205811</v>
      </c>
      <c r="CR1783">
        <v>4.6166238784790039</v>
      </c>
      <c r="CS1783">
        <v>4.5559320449829102</v>
      </c>
      <c r="CT1783">
        <v>4.5676403045654297</v>
      </c>
      <c r="CU1783">
        <v>4.5567831993103027</v>
      </c>
      <c r="CV1783">
        <v>4.5255265235900879</v>
      </c>
      <c r="CW1783">
        <v>0.70240134000778198</v>
      </c>
      <c r="CX1783">
        <v>-8.4275484085083008E-2</v>
      </c>
      <c r="CY1783">
        <v>-7.8106716275215149E-2</v>
      </c>
      <c r="CZ1783">
        <v>-7.4206940829753876E-2</v>
      </c>
      <c r="DA1783">
        <v>-5.4350335150957108E-2</v>
      </c>
      <c r="DB1783">
        <v>-5.4918266832828522E-2</v>
      </c>
      <c r="DC1783">
        <v>0.14421312510967255</v>
      </c>
      <c r="DD1783">
        <v>0.14333407580852509</v>
      </c>
      <c r="DE1783">
        <v>0.14242008328437805</v>
      </c>
      <c r="DF1783">
        <v>0.14036865532398224</v>
      </c>
      <c r="DG1783">
        <v>0.14295651018619537</v>
      </c>
      <c r="DH1783">
        <v>0.14094236493110657</v>
      </c>
      <c r="DI1783">
        <v>0.13797016441822052</v>
      </c>
      <c r="DJ1783">
        <v>0.15066723525524139</v>
      </c>
      <c r="DK1783">
        <v>0.15468968451023102</v>
      </c>
      <c r="DL1783">
        <v>0.15465646982192993</v>
      </c>
      <c r="DM1783">
        <v>0.15157866477966309</v>
      </c>
      <c r="DN1783">
        <v>0.1456257700920105</v>
      </c>
      <c r="DO1783">
        <v>1.020861029624939</v>
      </c>
      <c r="DP1783">
        <v>4.8374018669128418</v>
      </c>
      <c r="DQ1783">
        <v>4.7721171379089355</v>
      </c>
      <c r="DR1783">
        <v>4.7845511436462402</v>
      </c>
      <c r="DS1783">
        <v>4.7749629020690918</v>
      </c>
      <c r="DT1783">
        <v>4.7414712905883789</v>
      </c>
      <c r="DU1783">
        <v>0.97526222467422485</v>
      </c>
      <c r="DV1783">
        <v>4.2724490165710449E-2</v>
      </c>
      <c r="DW1783">
        <v>4.7447916120290756E-2</v>
      </c>
      <c r="DX1783">
        <v>4.1608955711126328E-2</v>
      </c>
      <c r="DY1783">
        <v>5.3043603897094727E-2</v>
      </c>
      <c r="DZ1783">
        <v>4.6421367675065994E-2</v>
      </c>
      <c r="EA1783">
        <v>0.48378711938858032</v>
      </c>
      <c r="EB1783">
        <v>0.47957378625869751</v>
      </c>
      <c r="EC1783">
        <v>0.4764687716960907</v>
      </c>
      <c r="ED1783">
        <v>0.4749075174331665</v>
      </c>
      <c r="EE1783">
        <v>0.47949638962745667</v>
      </c>
      <c r="EF1783">
        <v>0.48011210560798645</v>
      </c>
      <c r="EG1783">
        <v>0.49730384349822998</v>
      </c>
      <c r="EH1783">
        <v>0.5171666145324707</v>
      </c>
      <c r="EI1783">
        <v>0.52696341276168823</v>
      </c>
      <c r="EJ1783">
        <v>0.53438019752502441</v>
      </c>
      <c r="EK1783">
        <v>0.53538888692855835</v>
      </c>
      <c r="EL1783">
        <v>0.52892696857452393</v>
      </c>
      <c r="EM1783">
        <v>1.4202128648757935</v>
      </c>
      <c r="EN1783">
        <v>5.1561698913574219</v>
      </c>
      <c r="EO1783">
        <v>5.0842537879943848</v>
      </c>
      <c r="EP1783">
        <v>5.0977354049682617</v>
      </c>
      <c r="EQ1783">
        <v>5.0899801254272461</v>
      </c>
      <c r="ER1783">
        <v>5.0532612800598145</v>
      </c>
      <c r="ES1783">
        <v>1.3692299127578735</v>
      </c>
      <c r="ET1783">
        <v>0.22609227895736694</v>
      </c>
      <c r="EU1783">
        <v>0.22872886061668396</v>
      </c>
      <c r="EV1783">
        <v>0.20882871747016907</v>
      </c>
      <c r="EW1783">
        <v>0.20810340344905853</v>
      </c>
      <c r="EX1783">
        <v>0.19273969531059265</v>
      </c>
      <c r="EY1783">
        <v>70.659469604492187</v>
      </c>
      <c r="EZ1783">
        <v>69.977188110351563</v>
      </c>
      <c r="FA1783">
        <v>69.456039428710938</v>
      </c>
      <c r="FB1783">
        <v>69.195182800292969</v>
      </c>
      <c r="FC1783">
        <v>69.098625183105469</v>
      </c>
      <c r="FD1783">
        <v>68.619148254394531</v>
      </c>
      <c r="FE1783">
        <v>69.127815246582031</v>
      </c>
      <c r="FF1783">
        <v>70.865898132324219</v>
      </c>
      <c r="FG1783">
        <v>74.758094787597656</v>
      </c>
      <c r="FH1783">
        <v>78.28570556640625</v>
      </c>
      <c r="FI1783">
        <v>81.995384216308594</v>
      </c>
      <c r="FJ1783">
        <v>83.706153869628906</v>
      </c>
      <c r="FK1783">
        <v>84.313308715820312</v>
      </c>
      <c r="FL1783">
        <v>84.607070922851563</v>
      </c>
      <c r="FM1783">
        <v>84.741203308105469</v>
      </c>
      <c r="FN1783">
        <v>84.423980712890625</v>
      </c>
      <c r="FO1783">
        <v>84.351364135742187</v>
      </c>
      <c r="FP1783">
        <v>83.75128173828125</v>
      </c>
      <c r="FQ1783">
        <v>81.795974731445313</v>
      </c>
      <c r="FR1783">
        <v>79.029037475585938</v>
      </c>
      <c r="FS1783">
        <v>76.212348937988281</v>
      </c>
      <c r="FT1783">
        <v>74.655197143554688</v>
      </c>
      <c r="FU1783">
        <v>73.788726806640625</v>
      </c>
      <c r="FV1783">
        <v>72.510902404785156</v>
      </c>
      <c r="FW1783">
        <v>81</v>
      </c>
      <c r="FX1783">
        <v>5.4568342864513397E-2</v>
      </c>
      <c r="FY1783">
        <v>1</v>
      </c>
    </row>
    <row r="1784" spans="1:181" x14ac:dyDescent="0.2">
      <c r="A1784" t="s">
        <v>243</v>
      </c>
      <c r="B1784" t="s">
        <v>239</v>
      </c>
      <c r="C1784" t="s">
        <v>214</v>
      </c>
      <c r="D1784" t="s">
        <v>9</v>
      </c>
      <c r="E1784">
        <v>2023</v>
      </c>
      <c r="F1784" t="s">
        <v>222</v>
      </c>
      <c r="G1784" t="s">
        <v>246</v>
      </c>
      <c r="H1784">
        <v>94</v>
      </c>
      <c r="K1784">
        <v>19.705043792724609</v>
      </c>
      <c r="L1784">
        <v>19.419370651245117</v>
      </c>
      <c r="M1784">
        <v>19.427585601806641</v>
      </c>
      <c r="N1784">
        <v>19.605384826660156</v>
      </c>
      <c r="O1784">
        <v>20.078813552856445</v>
      </c>
      <c r="P1784">
        <v>20.78431510925293</v>
      </c>
      <c r="Q1784">
        <v>23.545032501220703</v>
      </c>
      <c r="R1784">
        <v>23.443872451782227</v>
      </c>
      <c r="S1784">
        <v>23.736757278442383</v>
      </c>
      <c r="T1784">
        <v>24.63104248046875</v>
      </c>
      <c r="U1784">
        <v>25.275569915771484</v>
      </c>
      <c r="V1784">
        <v>25.694595336914063</v>
      </c>
      <c r="W1784">
        <v>25.79029655456543</v>
      </c>
      <c r="X1784">
        <v>26.222976684570313</v>
      </c>
      <c r="Y1784">
        <v>26.283721923828125</v>
      </c>
      <c r="Z1784">
        <v>26.452415466308594</v>
      </c>
      <c r="AA1784">
        <v>26.455188751220703</v>
      </c>
      <c r="AB1784">
        <v>26.262298583984375</v>
      </c>
      <c r="AC1784">
        <v>25.751724243164063</v>
      </c>
      <c r="AD1784">
        <v>25.975076675415039</v>
      </c>
      <c r="AE1784">
        <v>25.475147247314453</v>
      </c>
      <c r="AF1784">
        <v>24.341020584106445</v>
      </c>
      <c r="AG1784">
        <v>21.669403076171875</v>
      </c>
      <c r="AH1784">
        <v>20.5806884765625</v>
      </c>
      <c r="AI1784">
        <v>-0.66573667526245117</v>
      </c>
      <c r="AJ1784">
        <v>-0.65866285562515259</v>
      </c>
      <c r="AK1784">
        <v>-0.65435081720352173</v>
      </c>
      <c r="AL1784">
        <v>-0.65757143497467041</v>
      </c>
      <c r="AM1784">
        <v>-0.6597563624382019</v>
      </c>
      <c r="AN1784">
        <v>-0.66804325580596924</v>
      </c>
      <c r="AO1784">
        <v>-0.71911031007766724</v>
      </c>
      <c r="AP1784">
        <v>-0.72350490093231201</v>
      </c>
      <c r="AQ1784">
        <v>-0.73325532674789429</v>
      </c>
      <c r="AR1784">
        <v>-0.75105822086334229</v>
      </c>
      <c r="AS1784">
        <v>-0.76388311386108398</v>
      </c>
      <c r="AT1784">
        <v>-0.76862192153930664</v>
      </c>
      <c r="AU1784">
        <v>6.8329431116580963E-2</v>
      </c>
      <c r="AV1784">
        <v>4.0770778656005859</v>
      </c>
      <c r="AW1784">
        <v>4.0276103019714355</v>
      </c>
      <c r="AX1784">
        <v>4.0375452041625977</v>
      </c>
      <c r="AY1784">
        <v>4.0235862731933594</v>
      </c>
      <c r="AZ1784">
        <v>3.9977917671203613</v>
      </c>
      <c r="BA1784">
        <v>3.5572744905948639E-2</v>
      </c>
      <c r="BB1784">
        <v>-0.39464324712753296</v>
      </c>
      <c r="BC1784">
        <v>-0.38494229316711426</v>
      </c>
      <c r="BD1784">
        <v>-0.35724258422851563</v>
      </c>
      <c r="BE1784">
        <v>-0.31680408120155334</v>
      </c>
      <c r="BF1784">
        <v>-0.30257624387741089</v>
      </c>
      <c r="BG1784">
        <v>-0.32616269588470459</v>
      </c>
      <c r="BH1784">
        <v>-0.32242313027381897</v>
      </c>
      <c r="BI1784">
        <v>-0.32030212879180908</v>
      </c>
      <c r="BJ1784">
        <v>-0.32303255796432495</v>
      </c>
      <c r="BK1784">
        <v>-0.32321646809577942</v>
      </c>
      <c r="BL1784">
        <v>-0.32887348532676697</v>
      </c>
      <c r="BM1784">
        <v>-0.35977661609649658</v>
      </c>
      <c r="BN1784">
        <v>-0.35700550675392151</v>
      </c>
      <c r="BO1784">
        <v>-0.36098161339759827</v>
      </c>
      <c r="BP1784">
        <v>-0.37133452296257019</v>
      </c>
      <c r="BQ1784">
        <v>-0.38007289171218872</v>
      </c>
      <c r="BR1784">
        <v>-0.38532072305679321</v>
      </c>
      <c r="BS1784">
        <v>0.46768128871917725</v>
      </c>
      <c r="BT1784">
        <v>4.395845890045166</v>
      </c>
      <c r="BU1784">
        <v>4.3397469520568848</v>
      </c>
      <c r="BV1784">
        <v>4.3507294654846191</v>
      </c>
      <c r="BW1784">
        <v>4.3386034965515137</v>
      </c>
      <c r="BX1784">
        <v>4.3095817565917969</v>
      </c>
      <c r="BY1784">
        <v>0.4295404851436615</v>
      </c>
      <c r="BZ1784">
        <v>-0.21127545833587646</v>
      </c>
      <c r="CA1784">
        <v>-0.20366135239601135</v>
      </c>
      <c r="CB1784">
        <v>-0.19002284109592438</v>
      </c>
      <c r="CC1784">
        <v>-0.16174428164958954</v>
      </c>
      <c r="CD1784">
        <v>-0.15625789761543274</v>
      </c>
      <c r="CE1784">
        <v>-9.0974785387516022E-2</v>
      </c>
      <c r="CF1784">
        <v>-8.9544534683227539E-2</v>
      </c>
      <c r="CG1784">
        <v>-8.8941030204296112E-2</v>
      </c>
      <c r="CH1784">
        <v>-9.1331943869590759E-2</v>
      </c>
      <c r="CI1784">
        <v>-9.012998640537262E-2</v>
      </c>
      <c r="CJ1784">
        <v>-9.39655601978302E-2</v>
      </c>
      <c r="CK1784">
        <v>-0.11090322583913803</v>
      </c>
      <c r="CL1784">
        <v>-0.10316913574934006</v>
      </c>
      <c r="CM1784">
        <v>-0.10314595699310303</v>
      </c>
      <c r="CN1784">
        <v>-0.10833902657032013</v>
      </c>
      <c r="CO1784">
        <v>-0.11424711346626282</v>
      </c>
      <c r="CP1784">
        <v>-0.11984747648239136</v>
      </c>
      <c r="CQ1784">
        <v>0.74427115917205811</v>
      </c>
      <c r="CR1784">
        <v>4.6166238784790039</v>
      </c>
      <c r="CS1784">
        <v>4.5559320449829102</v>
      </c>
      <c r="CT1784">
        <v>4.5676403045654297</v>
      </c>
      <c r="CU1784">
        <v>4.5567831993103027</v>
      </c>
      <c r="CV1784">
        <v>4.5255265235900879</v>
      </c>
      <c r="CW1784">
        <v>0.70240134000778198</v>
      </c>
      <c r="CX1784">
        <v>-8.4275484085083008E-2</v>
      </c>
      <c r="CY1784">
        <v>-7.8106716275215149E-2</v>
      </c>
      <c r="CZ1784">
        <v>-7.4206940829753876E-2</v>
      </c>
      <c r="DA1784">
        <v>-5.4350335150957108E-2</v>
      </c>
      <c r="DB1784">
        <v>-5.4918266832828522E-2</v>
      </c>
      <c r="DC1784">
        <v>0.14421312510967255</v>
      </c>
      <c r="DD1784">
        <v>0.14333407580852509</v>
      </c>
      <c r="DE1784">
        <v>0.14242008328437805</v>
      </c>
      <c r="DF1784">
        <v>0.14036865532398224</v>
      </c>
      <c r="DG1784">
        <v>0.14295651018619537</v>
      </c>
      <c r="DH1784">
        <v>0.14094236493110657</v>
      </c>
      <c r="DI1784">
        <v>0.13797016441822052</v>
      </c>
      <c r="DJ1784">
        <v>0.15066723525524139</v>
      </c>
      <c r="DK1784">
        <v>0.15468968451023102</v>
      </c>
      <c r="DL1784">
        <v>0.15465646982192993</v>
      </c>
      <c r="DM1784">
        <v>0.15157866477966309</v>
      </c>
      <c r="DN1784">
        <v>0.1456257700920105</v>
      </c>
      <c r="DO1784">
        <v>1.020861029624939</v>
      </c>
      <c r="DP1784">
        <v>4.8374018669128418</v>
      </c>
      <c r="DQ1784">
        <v>4.7721171379089355</v>
      </c>
      <c r="DR1784">
        <v>4.7845511436462402</v>
      </c>
      <c r="DS1784">
        <v>4.7749629020690918</v>
      </c>
      <c r="DT1784">
        <v>4.7414712905883789</v>
      </c>
      <c r="DU1784">
        <v>0.97526222467422485</v>
      </c>
      <c r="DV1784">
        <v>4.2724490165710449E-2</v>
      </c>
      <c r="DW1784">
        <v>4.7447916120290756E-2</v>
      </c>
      <c r="DX1784">
        <v>4.1608955711126328E-2</v>
      </c>
      <c r="DY1784">
        <v>5.3043603897094727E-2</v>
      </c>
      <c r="DZ1784">
        <v>4.6421367675065994E-2</v>
      </c>
      <c r="EA1784">
        <v>0.48378711938858032</v>
      </c>
      <c r="EB1784">
        <v>0.47957378625869751</v>
      </c>
      <c r="EC1784">
        <v>0.4764687716960907</v>
      </c>
      <c r="ED1784">
        <v>0.4749075174331665</v>
      </c>
      <c r="EE1784">
        <v>0.47949638962745667</v>
      </c>
      <c r="EF1784">
        <v>0.48011210560798645</v>
      </c>
      <c r="EG1784">
        <v>0.49730384349822998</v>
      </c>
      <c r="EH1784">
        <v>0.5171666145324707</v>
      </c>
      <c r="EI1784">
        <v>0.52696341276168823</v>
      </c>
      <c r="EJ1784">
        <v>0.53438019752502441</v>
      </c>
      <c r="EK1784">
        <v>0.53538888692855835</v>
      </c>
      <c r="EL1784">
        <v>0.52892696857452393</v>
      </c>
      <c r="EM1784">
        <v>1.4202128648757935</v>
      </c>
      <c r="EN1784">
        <v>5.1561698913574219</v>
      </c>
      <c r="EO1784">
        <v>5.0842537879943848</v>
      </c>
      <c r="EP1784">
        <v>5.0977354049682617</v>
      </c>
      <c r="EQ1784">
        <v>5.0899801254272461</v>
      </c>
      <c r="ER1784">
        <v>5.0532612800598145</v>
      </c>
      <c r="ES1784">
        <v>1.3692299127578735</v>
      </c>
      <c r="ET1784">
        <v>0.22609227895736694</v>
      </c>
      <c r="EU1784">
        <v>0.22872886061668396</v>
      </c>
      <c r="EV1784">
        <v>0.20882871747016907</v>
      </c>
      <c r="EW1784">
        <v>0.20810340344905853</v>
      </c>
      <c r="EX1784">
        <v>0.19273969531059265</v>
      </c>
      <c r="EY1784">
        <v>70.659469604492187</v>
      </c>
      <c r="EZ1784">
        <v>69.977188110351563</v>
      </c>
      <c r="FA1784">
        <v>69.456039428710938</v>
      </c>
      <c r="FB1784">
        <v>69.195182800292969</v>
      </c>
      <c r="FC1784">
        <v>69.098625183105469</v>
      </c>
      <c r="FD1784">
        <v>68.619148254394531</v>
      </c>
      <c r="FE1784">
        <v>69.127815246582031</v>
      </c>
      <c r="FF1784">
        <v>70.865898132324219</v>
      </c>
      <c r="FG1784">
        <v>74.758094787597656</v>
      </c>
      <c r="FH1784">
        <v>78.28570556640625</v>
      </c>
      <c r="FI1784">
        <v>81.995384216308594</v>
      </c>
      <c r="FJ1784">
        <v>83.706153869628906</v>
      </c>
      <c r="FK1784">
        <v>84.313308715820312</v>
      </c>
      <c r="FL1784">
        <v>84.607070922851563</v>
      </c>
      <c r="FM1784">
        <v>84.741203308105469</v>
      </c>
      <c r="FN1784">
        <v>84.423980712890625</v>
      </c>
      <c r="FO1784">
        <v>84.351364135742187</v>
      </c>
      <c r="FP1784">
        <v>83.75128173828125</v>
      </c>
      <c r="FQ1784">
        <v>81.795974731445313</v>
      </c>
      <c r="FR1784">
        <v>79.029037475585938</v>
      </c>
      <c r="FS1784">
        <v>76.212348937988281</v>
      </c>
      <c r="FT1784">
        <v>74.655197143554688</v>
      </c>
      <c r="FU1784">
        <v>73.788726806640625</v>
      </c>
      <c r="FV1784">
        <v>72.510902404785156</v>
      </c>
      <c r="FW1784">
        <v>81</v>
      </c>
      <c r="FX1784">
        <v>5.4568342864513397E-2</v>
      </c>
      <c r="FY1784">
        <v>1</v>
      </c>
    </row>
    <row r="1785" spans="1:181" x14ac:dyDescent="0.2">
      <c r="A1785" t="s">
        <v>243</v>
      </c>
      <c r="B1785" t="s">
        <v>239</v>
      </c>
      <c r="C1785" t="s">
        <v>214</v>
      </c>
      <c r="D1785" t="s">
        <v>9</v>
      </c>
      <c r="E1785">
        <v>2024</v>
      </c>
      <c r="F1785" t="s">
        <v>222</v>
      </c>
      <c r="G1785" t="s">
        <v>246</v>
      </c>
      <c r="H1785">
        <v>94</v>
      </c>
      <c r="K1785">
        <v>19.705043792724609</v>
      </c>
      <c r="L1785">
        <v>19.419370651245117</v>
      </c>
      <c r="M1785">
        <v>19.427585601806641</v>
      </c>
      <c r="N1785">
        <v>19.605384826660156</v>
      </c>
      <c r="O1785">
        <v>20.078813552856445</v>
      </c>
      <c r="P1785">
        <v>20.78431510925293</v>
      </c>
      <c r="Q1785">
        <v>23.545032501220703</v>
      </c>
      <c r="R1785">
        <v>23.443872451782227</v>
      </c>
      <c r="S1785">
        <v>23.736757278442383</v>
      </c>
      <c r="T1785">
        <v>24.63104248046875</v>
      </c>
      <c r="U1785">
        <v>25.275569915771484</v>
      </c>
      <c r="V1785">
        <v>25.694595336914063</v>
      </c>
      <c r="W1785">
        <v>25.79029655456543</v>
      </c>
      <c r="X1785">
        <v>26.222976684570313</v>
      </c>
      <c r="Y1785">
        <v>26.283721923828125</v>
      </c>
      <c r="Z1785">
        <v>26.452415466308594</v>
      </c>
      <c r="AA1785">
        <v>26.455188751220703</v>
      </c>
      <c r="AB1785">
        <v>26.262298583984375</v>
      </c>
      <c r="AC1785">
        <v>25.751724243164063</v>
      </c>
      <c r="AD1785">
        <v>25.975076675415039</v>
      </c>
      <c r="AE1785">
        <v>25.475147247314453</v>
      </c>
      <c r="AF1785">
        <v>24.341020584106445</v>
      </c>
      <c r="AG1785">
        <v>21.669403076171875</v>
      </c>
      <c r="AH1785">
        <v>20.5806884765625</v>
      </c>
      <c r="AI1785">
        <v>-0.66573667526245117</v>
      </c>
      <c r="AJ1785">
        <v>-0.65866285562515259</v>
      </c>
      <c r="AK1785">
        <v>-0.65435081720352173</v>
      </c>
      <c r="AL1785">
        <v>-0.65757143497467041</v>
      </c>
      <c r="AM1785">
        <v>-0.6597563624382019</v>
      </c>
      <c r="AN1785">
        <v>-0.66804325580596924</v>
      </c>
      <c r="AO1785">
        <v>-0.71911031007766724</v>
      </c>
      <c r="AP1785">
        <v>-0.72350490093231201</v>
      </c>
      <c r="AQ1785">
        <v>-0.73325532674789429</v>
      </c>
      <c r="AR1785">
        <v>-0.75105822086334229</v>
      </c>
      <c r="AS1785">
        <v>-0.76388311386108398</v>
      </c>
      <c r="AT1785">
        <v>-0.76862192153930664</v>
      </c>
      <c r="AU1785">
        <v>6.8329431116580963E-2</v>
      </c>
      <c r="AV1785">
        <v>4.0770778656005859</v>
      </c>
      <c r="AW1785">
        <v>4.0276103019714355</v>
      </c>
      <c r="AX1785">
        <v>4.0375452041625977</v>
      </c>
      <c r="AY1785">
        <v>4.0235862731933594</v>
      </c>
      <c r="AZ1785">
        <v>3.9977917671203613</v>
      </c>
      <c r="BA1785">
        <v>3.5572744905948639E-2</v>
      </c>
      <c r="BB1785">
        <v>-0.39464324712753296</v>
      </c>
      <c r="BC1785">
        <v>-0.38494229316711426</v>
      </c>
      <c r="BD1785">
        <v>-0.35724258422851563</v>
      </c>
      <c r="BE1785">
        <v>-0.31680408120155334</v>
      </c>
      <c r="BF1785">
        <v>-0.30257624387741089</v>
      </c>
      <c r="BG1785">
        <v>-0.32616269588470459</v>
      </c>
      <c r="BH1785">
        <v>-0.32242313027381897</v>
      </c>
      <c r="BI1785">
        <v>-0.32030212879180908</v>
      </c>
      <c r="BJ1785">
        <v>-0.32303255796432495</v>
      </c>
      <c r="BK1785">
        <v>-0.32321646809577942</v>
      </c>
      <c r="BL1785">
        <v>-0.32887348532676697</v>
      </c>
      <c r="BM1785">
        <v>-0.35977661609649658</v>
      </c>
      <c r="BN1785">
        <v>-0.35700550675392151</v>
      </c>
      <c r="BO1785">
        <v>-0.36098161339759827</v>
      </c>
      <c r="BP1785">
        <v>-0.37133452296257019</v>
      </c>
      <c r="BQ1785">
        <v>-0.38007289171218872</v>
      </c>
      <c r="BR1785">
        <v>-0.38532072305679321</v>
      </c>
      <c r="BS1785">
        <v>0.46768128871917725</v>
      </c>
      <c r="BT1785">
        <v>4.395845890045166</v>
      </c>
      <c r="BU1785">
        <v>4.3397469520568848</v>
      </c>
      <c r="BV1785">
        <v>4.3507294654846191</v>
      </c>
      <c r="BW1785">
        <v>4.3386034965515137</v>
      </c>
      <c r="BX1785">
        <v>4.3095817565917969</v>
      </c>
      <c r="BY1785">
        <v>0.4295404851436615</v>
      </c>
      <c r="BZ1785">
        <v>-0.21127545833587646</v>
      </c>
      <c r="CA1785">
        <v>-0.20366135239601135</v>
      </c>
      <c r="CB1785">
        <v>-0.19002284109592438</v>
      </c>
      <c r="CC1785">
        <v>-0.16174428164958954</v>
      </c>
      <c r="CD1785">
        <v>-0.15625789761543274</v>
      </c>
      <c r="CE1785">
        <v>-9.0974785387516022E-2</v>
      </c>
      <c r="CF1785">
        <v>-8.9544534683227539E-2</v>
      </c>
      <c r="CG1785">
        <v>-8.8941030204296112E-2</v>
      </c>
      <c r="CH1785">
        <v>-9.1331943869590759E-2</v>
      </c>
      <c r="CI1785">
        <v>-9.012998640537262E-2</v>
      </c>
      <c r="CJ1785">
        <v>-9.39655601978302E-2</v>
      </c>
      <c r="CK1785">
        <v>-0.11090322583913803</v>
      </c>
      <c r="CL1785">
        <v>-0.10316913574934006</v>
      </c>
      <c r="CM1785">
        <v>-0.10314595699310303</v>
      </c>
      <c r="CN1785">
        <v>-0.10833902657032013</v>
      </c>
      <c r="CO1785">
        <v>-0.11424711346626282</v>
      </c>
      <c r="CP1785">
        <v>-0.11984747648239136</v>
      </c>
      <c r="CQ1785">
        <v>0.74427115917205811</v>
      </c>
      <c r="CR1785">
        <v>4.6166238784790039</v>
      </c>
      <c r="CS1785">
        <v>4.5559320449829102</v>
      </c>
      <c r="CT1785">
        <v>4.5676403045654297</v>
      </c>
      <c r="CU1785">
        <v>4.5567831993103027</v>
      </c>
      <c r="CV1785">
        <v>4.5255265235900879</v>
      </c>
      <c r="CW1785">
        <v>0.70240134000778198</v>
      </c>
      <c r="CX1785">
        <v>-8.4275484085083008E-2</v>
      </c>
      <c r="CY1785">
        <v>-7.8106716275215149E-2</v>
      </c>
      <c r="CZ1785">
        <v>-7.4206940829753876E-2</v>
      </c>
      <c r="DA1785">
        <v>-5.4350335150957108E-2</v>
      </c>
      <c r="DB1785">
        <v>-5.4918266832828522E-2</v>
      </c>
      <c r="DC1785">
        <v>0.14421312510967255</v>
      </c>
      <c r="DD1785">
        <v>0.14333407580852509</v>
      </c>
      <c r="DE1785">
        <v>0.14242008328437805</v>
      </c>
      <c r="DF1785">
        <v>0.14036865532398224</v>
      </c>
      <c r="DG1785">
        <v>0.14295651018619537</v>
      </c>
      <c r="DH1785">
        <v>0.14094236493110657</v>
      </c>
      <c r="DI1785">
        <v>0.13797016441822052</v>
      </c>
      <c r="DJ1785">
        <v>0.15066723525524139</v>
      </c>
      <c r="DK1785">
        <v>0.15468968451023102</v>
      </c>
      <c r="DL1785">
        <v>0.15465646982192993</v>
      </c>
      <c r="DM1785">
        <v>0.15157866477966309</v>
      </c>
      <c r="DN1785">
        <v>0.1456257700920105</v>
      </c>
      <c r="DO1785">
        <v>1.020861029624939</v>
      </c>
      <c r="DP1785">
        <v>4.8374018669128418</v>
      </c>
      <c r="DQ1785">
        <v>4.7721171379089355</v>
      </c>
      <c r="DR1785">
        <v>4.7845511436462402</v>
      </c>
      <c r="DS1785">
        <v>4.7749629020690918</v>
      </c>
      <c r="DT1785">
        <v>4.7414712905883789</v>
      </c>
      <c r="DU1785">
        <v>0.97526222467422485</v>
      </c>
      <c r="DV1785">
        <v>4.2724490165710449E-2</v>
      </c>
      <c r="DW1785">
        <v>4.7447916120290756E-2</v>
      </c>
      <c r="DX1785">
        <v>4.1608955711126328E-2</v>
      </c>
      <c r="DY1785">
        <v>5.3043603897094727E-2</v>
      </c>
      <c r="DZ1785">
        <v>4.6421367675065994E-2</v>
      </c>
      <c r="EA1785">
        <v>0.48378711938858032</v>
      </c>
      <c r="EB1785">
        <v>0.47957378625869751</v>
      </c>
      <c r="EC1785">
        <v>0.4764687716960907</v>
      </c>
      <c r="ED1785">
        <v>0.4749075174331665</v>
      </c>
      <c r="EE1785">
        <v>0.47949638962745667</v>
      </c>
      <c r="EF1785">
        <v>0.48011210560798645</v>
      </c>
      <c r="EG1785">
        <v>0.49730384349822998</v>
      </c>
      <c r="EH1785">
        <v>0.5171666145324707</v>
      </c>
      <c r="EI1785">
        <v>0.52696341276168823</v>
      </c>
      <c r="EJ1785">
        <v>0.53438019752502441</v>
      </c>
      <c r="EK1785">
        <v>0.53538888692855835</v>
      </c>
      <c r="EL1785">
        <v>0.52892696857452393</v>
      </c>
      <c r="EM1785">
        <v>1.4202128648757935</v>
      </c>
      <c r="EN1785">
        <v>5.1561698913574219</v>
      </c>
      <c r="EO1785">
        <v>5.0842537879943848</v>
      </c>
      <c r="EP1785">
        <v>5.0977354049682617</v>
      </c>
      <c r="EQ1785">
        <v>5.0899801254272461</v>
      </c>
      <c r="ER1785">
        <v>5.0532612800598145</v>
      </c>
      <c r="ES1785">
        <v>1.3692299127578735</v>
      </c>
      <c r="ET1785">
        <v>0.22609227895736694</v>
      </c>
      <c r="EU1785">
        <v>0.22872886061668396</v>
      </c>
      <c r="EV1785">
        <v>0.20882871747016907</v>
      </c>
      <c r="EW1785">
        <v>0.20810340344905853</v>
      </c>
      <c r="EX1785">
        <v>0.19273969531059265</v>
      </c>
      <c r="EY1785">
        <v>70.659469604492187</v>
      </c>
      <c r="EZ1785">
        <v>69.977188110351563</v>
      </c>
      <c r="FA1785">
        <v>69.456039428710938</v>
      </c>
      <c r="FB1785">
        <v>69.195182800292969</v>
      </c>
      <c r="FC1785">
        <v>69.098625183105469</v>
      </c>
      <c r="FD1785">
        <v>68.619148254394531</v>
      </c>
      <c r="FE1785">
        <v>69.127815246582031</v>
      </c>
      <c r="FF1785">
        <v>70.865898132324219</v>
      </c>
      <c r="FG1785">
        <v>74.758094787597656</v>
      </c>
      <c r="FH1785">
        <v>78.28570556640625</v>
      </c>
      <c r="FI1785">
        <v>81.995384216308594</v>
      </c>
      <c r="FJ1785">
        <v>83.706153869628906</v>
      </c>
      <c r="FK1785">
        <v>84.313308715820312</v>
      </c>
      <c r="FL1785">
        <v>84.607070922851563</v>
      </c>
      <c r="FM1785">
        <v>84.741203308105469</v>
      </c>
      <c r="FN1785">
        <v>84.423980712890625</v>
      </c>
      <c r="FO1785">
        <v>84.351364135742187</v>
      </c>
      <c r="FP1785">
        <v>83.75128173828125</v>
      </c>
      <c r="FQ1785">
        <v>81.795974731445313</v>
      </c>
      <c r="FR1785">
        <v>79.029037475585938</v>
      </c>
      <c r="FS1785">
        <v>76.212348937988281</v>
      </c>
      <c r="FT1785">
        <v>74.655197143554688</v>
      </c>
      <c r="FU1785">
        <v>73.788726806640625</v>
      </c>
      <c r="FV1785">
        <v>72.510902404785156</v>
      </c>
      <c r="FW1785">
        <v>81</v>
      </c>
      <c r="FX1785">
        <v>5.4568342864513397E-2</v>
      </c>
      <c r="FY1785">
        <v>1</v>
      </c>
    </row>
    <row r="1786" spans="1:181" x14ac:dyDescent="0.2">
      <c r="A1786" t="s">
        <v>243</v>
      </c>
      <c r="B1786" t="s">
        <v>239</v>
      </c>
      <c r="C1786" t="s">
        <v>214</v>
      </c>
      <c r="D1786" t="s">
        <v>9</v>
      </c>
      <c r="E1786">
        <v>2025</v>
      </c>
      <c r="F1786" t="s">
        <v>222</v>
      </c>
      <c r="G1786" t="s">
        <v>246</v>
      </c>
      <c r="H1786">
        <v>94</v>
      </c>
      <c r="K1786">
        <v>19.705043792724609</v>
      </c>
      <c r="L1786">
        <v>19.419370651245117</v>
      </c>
      <c r="M1786">
        <v>19.427585601806641</v>
      </c>
      <c r="N1786">
        <v>19.605384826660156</v>
      </c>
      <c r="O1786">
        <v>20.078813552856445</v>
      </c>
      <c r="P1786">
        <v>20.78431510925293</v>
      </c>
      <c r="Q1786">
        <v>23.545032501220703</v>
      </c>
      <c r="R1786">
        <v>23.443872451782227</v>
      </c>
      <c r="S1786">
        <v>23.736757278442383</v>
      </c>
      <c r="T1786">
        <v>24.63104248046875</v>
      </c>
      <c r="U1786">
        <v>25.275569915771484</v>
      </c>
      <c r="V1786">
        <v>25.694595336914063</v>
      </c>
      <c r="W1786">
        <v>25.79029655456543</v>
      </c>
      <c r="X1786">
        <v>26.222976684570313</v>
      </c>
      <c r="Y1786">
        <v>26.283721923828125</v>
      </c>
      <c r="Z1786">
        <v>26.452415466308594</v>
      </c>
      <c r="AA1786">
        <v>26.455188751220703</v>
      </c>
      <c r="AB1786">
        <v>26.262298583984375</v>
      </c>
      <c r="AC1786">
        <v>25.751724243164063</v>
      </c>
      <c r="AD1786">
        <v>25.975076675415039</v>
      </c>
      <c r="AE1786">
        <v>25.475147247314453</v>
      </c>
      <c r="AF1786">
        <v>24.341020584106445</v>
      </c>
      <c r="AG1786">
        <v>21.669403076171875</v>
      </c>
      <c r="AH1786">
        <v>20.5806884765625</v>
      </c>
      <c r="AI1786">
        <v>-0.66573667526245117</v>
      </c>
      <c r="AJ1786">
        <v>-0.65866285562515259</v>
      </c>
      <c r="AK1786">
        <v>-0.65435081720352173</v>
      </c>
      <c r="AL1786">
        <v>-0.65757143497467041</v>
      </c>
      <c r="AM1786">
        <v>-0.6597563624382019</v>
      </c>
      <c r="AN1786">
        <v>-0.66804325580596924</v>
      </c>
      <c r="AO1786">
        <v>-0.71911031007766724</v>
      </c>
      <c r="AP1786">
        <v>-0.72350490093231201</v>
      </c>
      <c r="AQ1786">
        <v>-0.73325532674789429</v>
      </c>
      <c r="AR1786">
        <v>-0.75105822086334229</v>
      </c>
      <c r="AS1786">
        <v>-0.76388311386108398</v>
      </c>
      <c r="AT1786">
        <v>-0.76862192153930664</v>
      </c>
      <c r="AU1786">
        <v>6.8329431116580963E-2</v>
      </c>
      <c r="AV1786">
        <v>4.0770778656005859</v>
      </c>
      <c r="AW1786">
        <v>4.0276103019714355</v>
      </c>
      <c r="AX1786">
        <v>4.0375452041625977</v>
      </c>
      <c r="AY1786">
        <v>4.0235862731933594</v>
      </c>
      <c r="AZ1786">
        <v>3.9977917671203613</v>
      </c>
      <c r="BA1786">
        <v>3.5572744905948639E-2</v>
      </c>
      <c r="BB1786">
        <v>-0.39464324712753296</v>
      </c>
      <c r="BC1786">
        <v>-0.38494229316711426</v>
      </c>
      <c r="BD1786">
        <v>-0.35724258422851563</v>
      </c>
      <c r="BE1786">
        <v>-0.31680408120155334</v>
      </c>
      <c r="BF1786">
        <v>-0.30257624387741089</v>
      </c>
      <c r="BG1786">
        <v>-0.32616269588470459</v>
      </c>
      <c r="BH1786">
        <v>-0.32242313027381897</v>
      </c>
      <c r="BI1786">
        <v>-0.32030212879180908</v>
      </c>
      <c r="BJ1786">
        <v>-0.32303255796432495</v>
      </c>
      <c r="BK1786">
        <v>-0.32321646809577942</v>
      </c>
      <c r="BL1786">
        <v>-0.32887348532676697</v>
      </c>
      <c r="BM1786">
        <v>-0.35977661609649658</v>
      </c>
      <c r="BN1786">
        <v>-0.35700550675392151</v>
      </c>
      <c r="BO1786">
        <v>-0.36098161339759827</v>
      </c>
      <c r="BP1786">
        <v>-0.37133452296257019</v>
      </c>
      <c r="BQ1786">
        <v>-0.38007289171218872</v>
      </c>
      <c r="BR1786">
        <v>-0.38532072305679321</v>
      </c>
      <c r="BS1786">
        <v>0.46768128871917725</v>
      </c>
      <c r="BT1786">
        <v>4.395845890045166</v>
      </c>
      <c r="BU1786">
        <v>4.3397469520568848</v>
      </c>
      <c r="BV1786">
        <v>4.3507294654846191</v>
      </c>
      <c r="BW1786">
        <v>4.3386034965515137</v>
      </c>
      <c r="BX1786">
        <v>4.3095817565917969</v>
      </c>
      <c r="BY1786">
        <v>0.4295404851436615</v>
      </c>
      <c r="BZ1786">
        <v>-0.21127545833587646</v>
      </c>
      <c r="CA1786">
        <v>-0.20366135239601135</v>
      </c>
      <c r="CB1786">
        <v>-0.19002284109592438</v>
      </c>
      <c r="CC1786">
        <v>-0.16174428164958954</v>
      </c>
      <c r="CD1786">
        <v>-0.15625789761543274</v>
      </c>
      <c r="CE1786">
        <v>-9.0974785387516022E-2</v>
      </c>
      <c r="CF1786">
        <v>-8.9544534683227539E-2</v>
      </c>
      <c r="CG1786">
        <v>-8.8941030204296112E-2</v>
      </c>
      <c r="CH1786">
        <v>-9.1331943869590759E-2</v>
      </c>
      <c r="CI1786">
        <v>-9.012998640537262E-2</v>
      </c>
      <c r="CJ1786">
        <v>-9.39655601978302E-2</v>
      </c>
      <c r="CK1786">
        <v>-0.11090322583913803</v>
      </c>
      <c r="CL1786">
        <v>-0.10316913574934006</v>
      </c>
      <c r="CM1786">
        <v>-0.10314595699310303</v>
      </c>
      <c r="CN1786">
        <v>-0.10833902657032013</v>
      </c>
      <c r="CO1786">
        <v>-0.11424711346626282</v>
      </c>
      <c r="CP1786">
        <v>-0.11984747648239136</v>
      </c>
      <c r="CQ1786">
        <v>0.74427115917205811</v>
      </c>
      <c r="CR1786">
        <v>4.6166238784790039</v>
      </c>
      <c r="CS1786">
        <v>4.5559320449829102</v>
      </c>
      <c r="CT1786">
        <v>4.5676403045654297</v>
      </c>
      <c r="CU1786">
        <v>4.5567831993103027</v>
      </c>
      <c r="CV1786">
        <v>4.5255265235900879</v>
      </c>
      <c r="CW1786">
        <v>0.70240134000778198</v>
      </c>
      <c r="CX1786">
        <v>-8.4275484085083008E-2</v>
      </c>
      <c r="CY1786">
        <v>-7.8106716275215149E-2</v>
      </c>
      <c r="CZ1786">
        <v>-7.4206940829753876E-2</v>
      </c>
      <c r="DA1786">
        <v>-5.4350335150957108E-2</v>
      </c>
      <c r="DB1786">
        <v>-5.4918266832828522E-2</v>
      </c>
      <c r="DC1786">
        <v>0.14421312510967255</v>
      </c>
      <c r="DD1786">
        <v>0.14333407580852509</v>
      </c>
      <c r="DE1786">
        <v>0.14242008328437805</v>
      </c>
      <c r="DF1786">
        <v>0.14036865532398224</v>
      </c>
      <c r="DG1786">
        <v>0.14295651018619537</v>
      </c>
      <c r="DH1786">
        <v>0.14094236493110657</v>
      </c>
      <c r="DI1786">
        <v>0.13797016441822052</v>
      </c>
      <c r="DJ1786">
        <v>0.15066723525524139</v>
      </c>
      <c r="DK1786">
        <v>0.15468968451023102</v>
      </c>
      <c r="DL1786">
        <v>0.15465646982192993</v>
      </c>
      <c r="DM1786">
        <v>0.15157866477966309</v>
      </c>
      <c r="DN1786">
        <v>0.1456257700920105</v>
      </c>
      <c r="DO1786">
        <v>1.020861029624939</v>
      </c>
      <c r="DP1786">
        <v>4.8374018669128418</v>
      </c>
      <c r="DQ1786">
        <v>4.7721171379089355</v>
      </c>
      <c r="DR1786">
        <v>4.7845511436462402</v>
      </c>
      <c r="DS1786">
        <v>4.7749629020690918</v>
      </c>
      <c r="DT1786">
        <v>4.7414712905883789</v>
      </c>
      <c r="DU1786">
        <v>0.97526222467422485</v>
      </c>
      <c r="DV1786">
        <v>4.2724490165710449E-2</v>
      </c>
      <c r="DW1786">
        <v>4.7447916120290756E-2</v>
      </c>
      <c r="DX1786">
        <v>4.1608955711126328E-2</v>
      </c>
      <c r="DY1786">
        <v>5.3043603897094727E-2</v>
      </c>
      <c r="DZ1786">
        <v>4.6421367675065994E-2</v>
      </c>
      <c r="EA1786">
        <v>0.48378711938858032</v>
      </c>
      <c r="EB1786">
        <v>0.47957378625869751</v>
      </c>
      <c r="EC1786">
        <v>0.4764687716960907</v>
      </c>
      <c r="ED1786">
        <v>0.4749075174331665</v>
      </c>
      <c r="EE1786">
        <v>0.47949638962745667</v>
      </c>
      <c r="EF1786">
        <v>0.48011210560798645</v>
      </c>
      <c r="EG1786">
        <v>0.49730384349822998</v>
      </c>
      <c r="EH1786">
        <v>0.5171666145324707</v>
      </c>
      <c r="EI1786">
        <v>0.52696341276168823</v>
      </c>
      <c r="EJ1786">
        <v>0.53438019752502441</v>
      </c>
      <c r="EK1786">
        <v>0.53538888692855835</v>
      </c>
      <c r="EL1786">
        <v>0.52892696857452393</v>
      </c>
      <c r="EM1786">
        <v>1.4202128648757935</v>
      </c>
      <c r="EN1786">
        <v>5.1561698913574219</v>
      </c>
      <c r="EO1786">
        <v>5.0842537879943848</v>
      </c>
      <c r="EP1786">
        <v>5.0977354049682617</v>
      </c>
      <c r="EQ1786">
        <v>5.0899801254272461</v>
      </c>
      <c r="ER1786">
        <v>5.0532612800598145</v>
      </c>
      <c r="ES1786">
        <v>1.3692299127578735</v>
      </c>
      <c r="ET1786">
        <v>0.22609227895736694</v>
      </c>
      <c r="EU1786">
        <v>0.22872886061668396</v>
      </c>
      <c r="EV1786">
        <v>0.20882871747016907</v>
      </c>
      <c r="EW1786">
        <v>0.20810340344905853</v>
      </c>
      <c r="EX1786">
        <v>0.19273969531059265</v>
      </c>
      <c r="EY1786">
        <v>70.659469604492187</v>
      </c>
      <c r="EZ1786">
        <v>69.977188110351563</v>
      </c>
      <c r="FA1786">
        <v>69.456039428710938</v>
      </c>
      <c r="FB1786">
        <v>69.195182800292969</v>
      </c>
      <c r="FC1786">
        <v>69.098625183105469</v>
      </c>
      <c r="FD1786">
        <v>68.619148254394531</v>
      </c>
      <c r="FE1786">
        <v>69.127815246582031</v>
      </c>
      <c r="FF1786">
        <v>70.865898132324219</v>
      </c>
      <c r="FG1786">
        <v>74.758094787597656</v>
      </c>
      <c r="FH1786">
        <v>78.28570556640625</v>
      </c>
      <c r="FI1786">
        <v>81.995384216308594</v>
      </c>
      <c r="FJ1786">
        <v>83.706153869628906</v>
      </c>
      <c r="FK1786">
        <v>84.313308715820312</v>
      </c>
      <c r="FL1786">
        <v>84.607070922851563</v>
      </c>
      <c r="FM1786">
        <v>84.741203308105469</v>
      </c>
      <c r="FN1786">
        <v>84.423980712890625</v>
      </c>
      <c r="FO1786">
        <v>84.351364135742187</v>
      </c>
      <c r="FP1786">
        <v>83.75128173828125</v>
      </c>
      <c r="FQ1786">
        <v>81.795974731445313</v>
      </c>
      <c r="FR1786">
        <v>79.029037475585938</v>
      </c>
      <c r="FS1786">
        <v>76.212348937988281</v>
      </c>
      <c r="FT1786">
        <v>74.655197143554688</v>
      </c>
      <c r="FU1786">
        <v>73.788726806640625</v>
      </c>
      <c r="FV1786">
        <v>72.510902404785156</v>
      </c>
      <c r="FW1786">
        <v>81</v>
      </c>
      <c r="FX1786">
        <v>5.4568342864513397E-2</v>
      </c>
      <c r="FY1786">
        <v>1</v>
      </c>
    </row>
    <row r="1787" spans="1:181" x14ac:dyDescent="0.2">
      <c r="A1787" t="s">
        <v>243</v>
      </c>
      <c r="B1787" t="s">
        <v>239</v>
      </c>
      <c r="C1787" t="s">
        <v>214</v>
      </c>
      <c r="D1787" t="s">
        <v>37</v>
      </c>
      <c r="E1787">
        <v>2015</v>
      </c>
      <c r="F1787" t="s">
        <v>223</v>
      </c>
      <c r="G1787" t="s">
        <v>246</v>
      </c>
      <c r="H1787">
        <v>79</v>
      </c>
      <c r="K1787">
        <v>14.967903137207031</v>
      </c>
      <c r="L1787">
        <v>14.79216480255127</v>
      </c>
      <c r="M1787">
        <v>14.87672233581543</v>
      </c>
      <c r="N1787">
        <v>14.998473167419434</v>
      </c>
      <c r="O1787">
        <v>15.288461685180664</v>
      </c>
      <c r="P1787">
        <v>15.936421394348145</v>
      </c>
      <c r="Q1787">
        <v>17.962312698364258</v>
      </c>
      <c r="R1787">
        <v>18.22081184387207</v>
      </c>
      <c r="S1787">
        <v>18.44879150390625</v>
      </c>
      <c r="T1787">
        <v>19.015331268310547</v>
      </c>
      <c r="U1787">
        <v>19.424335479736328</v>
      </c>
      <c r="V1787">
        <v>19.746614456176758</v>
      </c>
      <c r="W1787">
        <v>19.74616813659668</v>
      </c>
      <c r="X1787">
        <v>19.988887786865234</v>
      </c>
      <c r="Y1787">
        <v>19.981689453125</v>
      </c>
      <c r="Z1787">
        <v>20.065572738647461</v>
      </c>
      <c r="AA1787">
        <v>20.01434326171875</v>
      </c>
      <c r="AB1787">
        <v>19.796087265014648</v>
      </c>
      <c r="AC1787">
        <v>19.343629837036133</v>
      </c>
      <c r="AD1787">
        <v>19.259811401367187</v>
      </c>
      <c r="AE1787">
        <v>19.363374710083008</v>
      </c>
      <c r="AF1787">
        <v>18.441265106201172</v>
      </c>
      <c r="AG1787">
        <v>16.498655319213867</v>
      </c>
      <c r="AH1787">
        <v>15.66451358795166</v>
      </c>
      <c r="AI1787">
        <v>-0.59242355823516846</v>
      </c>
      <c r="AJ1787">
        <v>-0.57727718353271484</v>
      </c>
      <c r="AK1787">
        <v>-0.57766276597976685</v>
      </c>
      <c r="AL1787">
        <v>-0.57959520816802979</v>
      </c>
      <c r="AM1787">
        <v>-0.58123910427093506</v>
      </c>
      <c r="AN1787">
        <v>-0.58747714757919312</v>
      </c>
      <c r="AO1787">
        <v>-0.62394195795059204</v>
      </c>
      <c r="AP1787">
        <v>-0.63644832372665405</v>
      </c>
      <c r="AQ1787">
        <v>-0.64780229330062866</v>
      </c>
      <c r="AR1787">
        <v>-0.66033560037612915</v>
      </c>
      <c r="AS1787">
        <v>-0.67240065336227417</v>
      </c>
      <c r="AT1787">
        <v>-0.6769905686378479</v>
      </c>
      <c r="AU1787">
        <v>-8.4411026909947395E-3</v>
      </c>
      <c r="AV1787">
        <v>3.123537540435791</v>
      </c>
      <c r="AW1787">
        <v>3.1007568836212158</v>
      </c>
      <c r="AX1787">
        <v>3.0910658836364746</v>
      </c>
      <c r="AY1787">
        <v>3.0727689266204834</v>
      </c>
      <c r="AZ1787">
        <v>3.0397093296051025</v>
      </c>
      <c r="BA1787">
        <v>-4.1771546006202698E-2</v>
      </c>
      <c r="BB1787">
        <v>-0.31357461214065552</v>
      </c>
      <c r="BC1787">
        <v>-0.31341245770454407</v>
      </c>
      <c r="BD1787">
        <v>-0.29189267754554749</v>
      </c>
      <c r="BE1787">
        <v>-0.27215340733528137</v>
      </c>
      <c r="BF1787">
        <v>-0.25997349619865417</v>
      </c>
      <c r="BG1787">
        <v>-0.27861770987510681</v>
      </c>
      <c r="BH1787">
        <v>-0.27302870154380798</v>
      </c>
      <c r="BI1787">
        <v>-0.27367833256721497</v>
      </c>
      <c r="BJ1787">
        <v>-0.27627691626548767</v>
      </c>
      <c r="BK1787">
        <v>-0.2747337818145752</v>
      </c>
      <c r="BL1787">
        <v>-0.27962091565132141</v>
      </c>
      <c r="BM1787">
        <v>-0.30138939619064331</v>
      </c>
      <c r="BN1787">
        <v>-0.30343794822692871</v>
      </c>
      <c r="BO1787">
        <v>-0.30816259980201721</v>
      </c>
      <c r="BP1787">
        <v>-0.31508341431617737</v>
      </c>
      <c r="BQ1787">
        <v>-0.3210899829864502</v>
      </c>
      <c r="BR1787">
        <v>-0.32455149292945862</v>
      </c>
      <c r="BS1787">
        <v>0.36024641990661621</v>
      </c>
      <c r="BT1787">
        <v>3.414769172668457</v>
      </c>
      <c r="BU1787">
        <v>3.3983328342437744</v>
      </c>
      <c r="BV1787">
        <v>3.3834476470947266</v>
      </c>
      <c r="BW1787">
        <v>3.3662106990814209</v>
      </c>
      <c r="BX1787">
        <v>3.3311300277709961</v>
      </c>
      <c r="BY1787">
        <v>0.32428884506225586</v>
      </c>
      <c r="BZ1787">
        <v>-0.15830704569816589</v>
      </c>
      <c r="CA1787">
        <v>-0.15807549655437469</v>
      </c>
      <c r="CB1787">
        <v>-0.14948834478855133</v>
      </c>
      <c r="CC1787">
        <v>-0.13885223865509033</v>
      </c>
      <c r="CD1787">
        <v>-0.13326521217823029</v>
      </c>
      <c r="CE1787">
        <v>-6.1276711523532867E-2</v>
      </c>
      <c r="CF1787">
        <v>-6.2307149171829224E-2</v>
      </c>
      <c r="CG1787">
        <v>-6.3139647245407104E-2</v>
      </c>
      <c r="CH1787">
        <v>-6.619957834482193E-2</v>
      </c>
      <c r="CI1787">
        <v>-6.2449153512716293E-2</v>
      </c>
      <c r="CJ1787">
        <v>-6.6400647163391113E-2</v>
      </c>
      <c r="CK1787">
        <v>-7.799047976732254E-2</v>
      </c>
      <c r="CL1787">
        <v>-7.2795972228050232E-2</v>
      </c>
      <c r="CM1787">
        <v>-7.2929196059703827E-2</v>
      </c>
      <c r="CN1787">
        <v>-7.5962826609611511E-2</v>
      </c>
      <c r="CO1787">
        <v>-7.7773295342922211E-2</v>
      </c>
      <c r="CP1787">
        <v>-8.0453306436538696E-2</v>
      </c>
      <c r="CQ1787">
        <v>0.61559826135635376</v>
      </c>
      <c r="CR1787">
        <v>3.6164753437042236</v>
      </c>
      <c r="CS1787">
        <v>3.6044328212738037</v>
      </c>
      <c r="CT1787">
        <v>3.5859503746032715</v>
      </c>
      <c r="CU1787">
        <v>3.5694475173950195</v>
      </c>
      <c r="CV1787">
        <v>3.5329670906066895</v>
      </c>
      <c r="CW1787">
        <v>0.57782113552093506</v>
      </c>
      <c r="CX1787">
        <v>-5.0769209861755371E-2</v>
      </c>
      <c r="CY1787">
        <v>-5.048958957195282E-2</v>
      </c>
      <c r="CZ1787">
        <v>-5.0859548151493073E-2</v>
      </c>
      <c r="DA1787">
        <v>-4.652823880314827E-2</v>
      </c>
      <c r="DB1787">
        <v>-4.5507434755563736E-2</v>
      </c>
      <c r="DC1787">
        <v>0.15606428682804108</v>
      </c>
      <c r="DD1787">
        <v>0.14841440320014954</v>
      </c>
      <c r="DE1787">
        <v>0.14739903807640076</v>
      </c>
      <c r="DF1787">
        <v>0.14387775957584381</v>
      </c>
      <c r="DG1787">
        <v>0.14983548223972321</v>
      </c>
      <c r="DH1787">
        <v>0.14681963622570038</v>
      </c>
      <c r="DI1787">
        <v>0.14540843665599823</v>
      </c>
      <c r="DJ1787">
        <v>0.15784600377082825</v>
      </c>
      <c r="DK1787">
        <v>0.16230420768260956</v>
      </c>
      <c r="DL1787">
        <v>0.16315777599811554</v>
      </c>
      <c r="DM1787">
        <v>0.16554339230060577</v>
      </c>
      <c r="DN1787">
        <v>0.16364489495754242</v>
      </c>
      <c r="DO1787">
        <v>0.87095010280609131</v>
      </c>
      <c r="DP1787">
        <v>3.8181815147399902</v>
      </c>
      <c r="DQ1787">
        <v>3.810532808303833</v>
      </c>
      <c r="DR1787">
        <v>3.7884531021118164</v>
      </c>
      <c r="DS1787">
        <v>3.7726843357086182</v>
      </c>
      <c r="DT1787">
        <v>3.7348041534423828</v>
      </c>
      <c r="DU1787">
        <v>0.83135342597961426</v>
      </c>
      <c r="DV1787">
        <v>5.676862969994545E-2</v>
      </c>
      <c r="DW1787">
        <v>5.7096321135759354E-2</v>
      </c>
      <c r="DX1787">
        <v>4.7769252210855484E-2</v>
      </c>
      <c r="DY1787">
        <v>4.5795757323503494E-2</v>
      </c>
      <c r="DZ1787">
        <v>4.2250338941812515E-2</v>
      </c>
      <c r="EA1787">
        <v>0.46987015008926392</v>
      </c>
      <c r="EB1787">
        <v>0.45266285538673401</v>
      </c>
      <c r="EC1787">
        <v>0.45138347148895264</v>
      </c>
      <c r="ED1787">
        <v>0.44719606637954712</v>
      </c>
      <c r="EE1787">
        <v>0.45634078979492188</v>
      </c>
      <c r="EF1787">
        <v>0.45467585325241089</v>
      </c>
      <c r="EG1787">
        <v>0.46796098351478577</v>
      </c>
      <c r="EH1787">
        <v>0.49085637927055359</v>
      </c>
      <c r="EI1787">
        <v>0.50194388628005981</v>
      </c>
      <c r="EJ1787">
        <v>0.50840991735458374</v>
      </c>
      <c r="EK1787">
        <v>0.51685404777526855</v>
      </c>
      <c r="EL1787">
        <v>0.51608395576477051</v>
      </c>
      <c r="EM1787">
        <v>1.2396376132965088</v>
      </c>
      <c r="EN1787">
        <v>4.1094131469726562</v>
      </c>
      <c r="EO1787">
        <v>4.1081085205078125</v>
      </c>
      <c r="EP1787">
        <v>4.0808348655700684</v>
      </c>
      <c r="EQ1787">
        <v>4.0661263465881348</v>
      </c>
      <c r="ER1787">
        <v>4.0262250900268555</v>
      </c>
      <c r="ES1787">
        <v>1.1974138021469116</v>
      </c>
      <c r="ET1787">
        <v>0.21203619241714478</v>
      </c>
      <c r="EU1787">
        <v>0.21243329346179962</v>
      </c>
      <c r="EV1787">
        <v>0.19017358124256134</v>
      </c>
      <c r="EW1787">
        <v>0.17909693717956543</v>
      </c>
      <c r="EX1787">
        <v>0.1689586341381073</v>
      </c>
      <c r="EY1787">
        <v>60.397064208984375</v>
      </c>
      <c r="EZ1787">
        <v>60.407627105712891</v>
      </c>
      <c r="FA1787">
        <v>60.400455474853516</v>
      </c>
      <c r="FB1787">
        <v>60.528663635253906</v>
      </c>
      <c r="FC1787">
        <v>60.495220184326172</v>
      </c>
      <c r="FD1787">
        <v>60.506626129150391</v>
      </c>
      <c r="FE1787">
        <v>61.120220184326172</v>
      </c>
      <c r="FF1787">
        <v>61.243778228759766</v>
      </c>
      <c r="FG1787">
        <v>63.383705139160156</v>
      </c>
      <c r="FH1787">
        <v>65.261703491210937</v>
      </c>
      <c r="FI1787">
        <v>68.036293029785156</v>
      </c>
      <c r="FJ1787">
        <v>69.67138671875</v>
      </c>
      <c r="FK1787">
        <v>70.069427490234375</v>
      </c>
      <c r="FL1787">
        <v>70.310630798339844</v>
      </c>
      <c r="FM1787">
        <v>69.6796875</v>
      </c>
      <c r="FN1787">
        <v>69.789512634277344</v>
      </c>
      <c r="FO1787">
        <v>68.646980285644531</v>
      </c>
      <c r="FP1787">
        <v>66.632102966308594</v>
      </c>
      <c r="FQ1787">
        <v>64.249603271484375</v>
      </c>
      <c r="FR1787">
        <v>62.114387512207031</v>
      </c>
      <c r="FS1787">
        <v>61.249340057373047</v>
      </c>
      <c r="FT1787">
        <v>61.036041259765625</v>
      </c>
      <c r="FU1787">
        <v>61.136054992675781</v>
      </c>
      <c r="FV1787">
        <v>61.000270843505859</v>
      </c>
      <c r="FW1787">
        <v>81</v>
      </c>
      <c r="FX1787">
        <v>5.4568342864513397E-2</v>
      </c>
      <c r="FY1787">
        <v>1</v>
      </c>
    </row>
    <row r="1788" spans="1:181" x14ac:dyDescent="0.2">
      <c r="A1788" t="s">
        <v>243</v>
      </c>
      <c r="B1788" t="s">
        <v>239</v>
      </c>
      <c r="C1788" t="s">
        <v>214</v>
      </c>
      <c r="D1788" t="s">
        <v>37</v>
      </c>
      <c r="E1788">
        <v>2016</v>
      </c>
      <c r="F1788" t="s">
        <v>223</v>
      </c>
      <c r="G1788" t="s">
        <v>246</v>
      </c>
      <c r="H1788">
        <v>94</v>
      </c>
      <c r="K1788">
        <v>17.809909820556641</v>
      </c>
      <c r="L1788">
        <v>17.600803375244141</v>
      </c>
      <c r="M1788">
        <v>17.701416015625</v>
      </c>
      <c r="N1788">
        <v>17.846284866333008</v>
      </c>
      <c r="O1788">
        <v>18.191333770751953</v>
      </c>
      <c r="P1788">
        <v>18.962324142456055</v>
      </c>
      <c r="Q1788">
        <v>21.372879028320313</v>
      </c>
      <c r="R1788">
        <v>21.680459976196289</v>
      </c>
      <c r="S1788">
        <v>21.951726913452148</v>
      </c>
      <c r="T1788">
        <v>22.625837326049805</v>
      </c>
      <c r="U1788">
        <v>23.11250114440918</v>
      </c>
      <c r="V1788">
        <v>23.4959716796875</v>
      </c>
      <c r="W1788">
        <v>23.495441436767578</v>
      </c>
      <c r="X1788">
        <v>23.784246444702148</v>
      </c>
      <c r="Y1788">
        <v>23.775680541992188</v>
      </c>
      <c r="Z1788">
        <v>23.875490188598633</v>
      </c>
      <c r="AA1788">
        <v>23.814535140991211</v>
      </c>
      <c r="AB1788">
        <v>23.554838180541992</v>
      </c>
      <c r="AC1788">
        <v>23.016471862792969</v>
      </c>
      <c r="AD1788">
        <v>22.916738510131836</v>
      </c>
      <c r="AE1788">
        <v>23.03996467590332</v>
      </c>
      <c r="AF1788">
        <v>21.942771911621094</v>
      </c>
      <c r="AG1788">
        <v>19.631311416625977</v>
      </c>
      <c r="AH1788">
        <v>18.638788223266602</v>
      </c>
      <c r="AI1788">
        <v>-0.65229350328445435</v>
      </c>
      <c r="AJ1788">
        <v>-0.63587367534637451</v>
      </c>
      <c r="AK1788">
        <v>-0.63637679815292358</v>
      </c>
      <c r="AL1788">
        <v>-0.63878786563873291</v>
      </c>
      <c r="AM1788">
        <v>-0.64020949602127075</v>
      </c>
      <c r="AN1788">
        <v>-0.64740550518035889</v>
      </c>
      <c r="AO1788">
        <v>-0.68832987546920776</v>
      </c>
      <c r="AP1788">
        <v>-0.7014574408531189</v>
      </c>
      <c r="AQ1788">
        <v>-0.71385562419891357</v>
      </c>
      <c r="AR1788">
        <v>-0.72782766819000244</v>
      </c>
      <c r="AS1788">
        <v>-0.74116772413253784</v>
      </c>
      <c r="AT1788">
        <v>-0.74643993377685547</v>
      </c>
      <c r="AU1788">
        <v>5.1773607730865479E-2</v>
      </c>
      <c r="AV1788">
        <v>3.7654447555541992</v>
      </c>
      <c r="AW1788">
        <v>3.7394025325775146</v>
      </c>
      <c r="AX1788">
        <v>3.7270004749298096</v>
      </c>
      <c r="AY1788">
        <v>3.7054073810577393</v>
      </c>
      <c r="AZ1788">
        <v>3.6657314300537109</v>
      </c>
      <c r="BA1788">
        <v>1.1674119159579277E-2</v>
      </c>
      <c r="BB1788">
        <v>-0.3470805287361145</v>
      </c>
      <c r="BC1788">
        <v>-0.34687596559524536</v>
      </c>
      <c r="BD1788">
        <v>-0.32343855500221252</v>
      </c>
      <c r="BE1788">
        <v>-0.30147764086723328</v>
      </c>
      <c r="BF1788">
        <v>-0.28809049725532532</v>
      </c>
      <c r="BG1788">
        <v>-0.30998992919921875</v>
      </c>
      <c r="BH1788">
        <v>-0.30399546027183533</v>
      </c>
      <c r="BI1788">
        <v>-0.3047865629196167</v>
      </c>
      <c r="BJ1788">
        <v>-0.30792424082756042</v>
      </c>
      <c r="BK1788">
        <v>-0.305869460105896</v>
      </c>
      <c r="BL1788">
        <v>-0.31159186363220215</v>
      </c>
      <c r="BM1788">
        <v>-0.33648526668548584</v>
      </c>
      <c r="BN1788">
        <v>-0.33820530772209167</v>
      </c>
      <c r="BO1788">
        <v>-0.34337222576141357</v>
      </c>
      <c r="BP1788">
        <v>-0.35122203826904297</v>
      </c>
      <c r="BQ1788">
        <v>-0.35795342922210693</v>
      </c>
      <c r="BR1788">
        <v>-0.36199480295181274</v>
      </c>
      <c r="BS1788">
        <v>0.45394280552864075</v>
      </c>
      <c r="BT1788">
        <v>4.0831241607666016</v>
      </c>
      <c r="BU1788">
        <v>4.0640020370483398</v>
      </c>
      <c r="BV1788">
        <v>4.0459342002868652</v>
      </c>
      <c r="BW1788">
        <v>4.0254974365234375</v>
      </c>
      <c r="BX1788">
        <v>3.983616828918457</v>
      </c>
      <c r="BY1788">
        <v>0.41097763180732727</v>
      </c>
      <c r="BZ1788">
        <v>-0.17771261930465698</v>
      </c>
      <c r="CA1788">
        <v>-0.1774323433637619</v>
      </c>
      <c r="CB1788">
        <v>-0.16810202598571777</v>
      </c>
      <c r="CC1788">
        <v>-0.15607094764709473</v>
      </c>
      <c r="CD1788">
        <v>-0.14987541735172272</v>
      </c>
      <c r="CE1788">
        <v>-7.2911530733108521E-2</v>
      </c>
      <c r="CF1788">
        <v>-7.4137620627880096E-2</v>
      </c>
      <c r="CG1788">
        <v>-7.5128182768821716E-2</v>
      </c>
      <c r="CH1788">
        <v>-7.8769117593765259E-2</v>
      </c>
      <c r="CI1788">
        <v>-7.4306584894657135E-2</v>
      </c>
      <c r="CJ1788">
        <v>-7.9008370637893677E-2</v>
      </c>
      <c r="CK1788">
        <v>-9.2798791825771332E-2</v>
      </c>
      <c r="CL1788">
        <v>-8.6617991328239441E-2</v>
      </c>
      <c r="CM1788">
        <v>-8.6776517331600189E-2</v>
      </c>
      <c r="CN1788">
        <v>-9.0386144816875458E-2</v>
      </c>
      <c r="CO1788">
        <v>-9.2540383338928223E-2</v>
      </c>
      <c r="CP1788">
        <v>-9.5729254186153412E-2</v>
      </c>
      <c r="CQ1788">
        <v>0.73248398303985596</v>
      </c>
      <c r="CR1788">
        <v>4.3031477928161621</v>
      </c>
      <c r="CS1788">
        <v>4.2888188362121582</v>
      </c>
      <c r="CT1788">
        <v>4.2668271064758301</v>
      </c>
      <c r="CU1788">
        <v>4.2471909523010254</v>
      </c>
      <c r="CV1788">
        <v>4.2037835121154785</v>
      </c>
      <c r="CW1788">
        <v>0.68753403425216675</v>
      </c>
      <c r="CX1788">
        <v>-6.0408934950828552E-2</v>
      </c>
      <c r="CY1788">
        <v>-6.0076221823692322E-2</v>
      </c>
      <c r="CZ1788">
        <v>-6.0516428202390671E-2</v>
      </c>
      <c r="DA1788">
        <v>-5.536271259188652E-2</v>
      </c>
      <c r="DB1788">
        <v>-5.4148085415363312E-2</v>
      </c>
      <c r="DC1788">
        <v>0.1641668826341629</v>
      </c>
      <c r="DD1788">
        <v>0.15572023391723633</v>
      </c>
      <c r="DE1788">
        <v>0.15453019738197327</v>
      </c>
      <c r="DF1788">
        <v>0.1503860205411911</v>
      </c>
      <c r="DG1788">
        <v>0.15725630521774292</v>
      </c>
      <c r="DH1788">
        <v>0.15357512235641479</v>
      </c>
      <c r="DI1788">
        <v>0.15088769793510437</v>
      </c>
      <c r="DJ1788">
        <v>0.1649693101644516</v>
      </c>
      <c r="DK1788">
        <v>0.169819176197052</v>
      </c>
      <c r="DL1788">
        <v>0.17044976353645325</v>
      </c>
      <c r="DM1788">
        <v>0.17287266254425049</v>
      </c>
      <c r="DN1788">
        <v>0.17053627967834473</v>
      </c>
      <c r="DO1788">
        <v>1.0110251903533936</v>
      </c>
      <c r="DP1788">
        <v>4.5231714248657227</v>
      </c>
      <c r="DQ1788">
        <v>4.5136356353759766</v>
      </c>
      <c r="DR1788">
        <v>4.4877200126647949</v>
      </c>
      <c r="DS1788">
        <v>4.4688844680786133</v>
      </c>
      <c r="DT1788">
        <v>4.4239501953125</v>
      </c>
      <c r="DU1788">
        <v>0.96409040689468384</v>
      </c>
      <c r="DV1788">
        <v>5.6894756853580475E-2</v>
      </c>
      <c r="DW1788">
        <v>5.7279903441667557E-2</v>
      </c>
      <c r="DX1788">
        <v>4.7069169580936432E-2</v>
      </c>
      <c r="DY1788">
        <v>4.5345518738031387E-2</v>
      </c>
      <c r="DZ1788">
        <v>4.1579250246286392E-2</v>
      </c>
      <c r="EA1788">
        <v>0.5064704418182373</v>
      </c>
      <c r="EB1788">
        <v>0.48759844899177551</v>
      </c>
      <c r="EC1788">
        <v>0.48612043261528015</v>
      </c>
      <c r="ED1788">
        <v>0.48124963045120239</v>
      </c>
      <c r="EE1788">
        <v>0.49159634113311768</v>
      </c>
      <c r="EF1788">
        <v>0.48938876390457153</v>
      </c>
      <c r="EG1788">
        <v>0.50273227691650391</v>
      </c>
      <c r="EH1788">
        <v>0.52822142839431763</v>
      </c>
      <c r="EI1788">
        <v>0.54030263423919678</v>
      </c>
      <c r="EJ1788">
        <v>0.54705536365509033</v>
      </c>
      <c r="EK1788">
        <v>0.5560869574546814</v>
      </c>
      <c r="EL1788">
        <v>0.55498141050338745</v>
      </c>
      <c r="EM1788">
        <v>1.4131944179534912</v>
      </c>
      <c r="EN1788">
        <v>4.840850830078125</v>
      </c>
      <c r="EO1788">
        <v>4.8382349014282227</v>
      </c>
      <c r="EP1788">
        <v>4.8066534996032715</v>
      </c>
      <c r="EQ1788">
        <v>4.7889742851257324</v>
      </c>
      <c r="ER1788">
        <v>4.7418355941772461</v>
      </c>
      <c r="ES1788">
        <v>1.3633939027786255</v>
      </c>
      <c r="ET1788">
        <v>0.2262626588344574</v>
      </c>
      <c r="EU1788">
        <v>0.22672350704669952</v>
      </c>
      <c r="EV1788">
        <v>0.20240569114685059</v>
      </c>
      <c r="EW1788">
        <v>0.19075220823287964</v>
      </c>
      <c r="EX1788">
        <v>0.17979432642459869</v>
      </c>
      <c r="EY1788">
        <v>60.397064208984375</v>
      </c>
      <c r="EZ1788">
        <v>60.407627105712891</v>
      </c>
      <c r="FA1788">
        <v>60.400455474853516</v>
      </c>
      <c r="FB1788">
        <v>60.528663635253906</v>
      </c>
      <c r="FC1788">
        <v>60.495220184326172</v>
      </c>
      <c r="FD1788">
        <v>60.506629943847656</v>
      </c>
      <c r="FE1788">
        <v>61.120220184326172</v>
      </c>
      <c r="FF1788">
        <v>61.243782043457031</v>
      </c>
      <c r="FG1788">
        <v>63.383708953857422</v>
      </c>
      <c r="FH1788">
        <v>65.261703491210937</v>
      </c>
      <c r="FI1788">
        <v>68.036293029785156</v>
      </c>
      <c r="FJ1788">
        <v>69.67138671875</v>
      </c>
      <c r="FK1788">
        <v>70.069427490234375</v>
      </c>
      <c r="FL1788">
        <v>70.310630798339844</v>
      </c>
      <c r="FM1788">
        <v>69.6796875</v>
      </c>
      <c r="FN1788">
        <v>69.789512634277344</v>
      </c>
      <c r="FO1788">
        <v>68.646980285644531</v>
      </c>
      <c r="FP1788">
        <v>66.632102966308594</v>
      </c>
      <c r="FQ1788">
        <v>64.249603271484375</v>
      </c>
      <c r="FR1788">
        <v>62.114391326904297</v>
      </c>
      <c r="FS1788">
        <v>61.249332427978516</v>
      </c>
      <c r="FT1788">
        <v>61.036041259765625</v>
      </c>
      <c r="FU1788">
        <v>61.136054992675781</v>
      </c>
      <c r="FV1788">
        <v>61.000267028808594</v>
      </c>
      <c r="FW1788">
        <v>81</v>
      </c>
      <c r="FX1788">
        <v>5.4568342864513397E-2</v>
      </c>
      <c r="FY1788">
        <v>1</v>
      </c>
    </row>
    <row r="1789" spans="1:181" x14ac:dyDescent="0.2">
      <c r="A1789" t="s">
        <v>243</v>
      </c>
      <c r="B1789" t="s">
        <v>239</v>
      </c>
      <c r="C1789" t="s">
        <v>214</v>
      </c>
      <c r="D1789" t="s">
        <v>37</v>
      </c>
      <c r="E1789">
        <v>2017</v>
      </c>
      <c r="F1789" t="s">
        <v>223</v>
      </c>
      <c r="G1789" t="s">
        <v>246</v>
      </c>
      <c r="H1789">
        <v>94</v>
      </c>
      <c r="K1789">
        <v>17.809909820556641</v>
      </c>
      <c r="L1789">
        <v>17.600803375244141</v>
      </c>
      <c r="M1789">
        <v>17.701416015625</v>
      </c>
      <c r="N1789">
        <v>17.846284866333008</v>
      </c>
      <c r="O1789">
        <v>18.191333770751953</v>
      </c>
      <c r="P1789">
        <v>18.962324142456055</v>
      </c>
      <c r="Q1789">
        <v>21.372879028320313</v>
      </c>
      <c r="R1789">
        <v>21.680459976196289</v>
      </c>
      <c r="S1789">
        <v>21.951726913452148</v>
      </c>
      <c r="T1789">
        <v>22.625837326049805</v>
      </c>
      <c r="U1789">
        <v>23.11250114440918</v>
      </c>
      <c r="V1789">
        <v>23.4959716796875</v>
      </c>
      <c r="W1789">
        <v>23.495441436767578</v>
      </c>
      <c r="X1789">
        <v>23.784246444702148</v>
      </c>
      <c r="Y1789">
        <v>23.775680541992188</v>
      </c>
      <c r="Z1789">
        <v>23.875490188598633</v>
      </c>
      <c r="AA1789">
        <v>23.814535140991211</v>
      </c>
      <c r="AB1789">
        <v>23.554838180541992</v>
      </c>
      <c r="AC1789">
        <v>23.016471862792969</v>
      </c>
      <c r="AD1789">
        <v>22.916738510131836</v>
      </c>
      <c r="AE1789">
        <v>23.03996467590332</v>
      </c>
      <c r="AF1789">
        <v>21.942771911621094</v>
      </c>
      <c r="AG1789">
        <v>19.631311416625977</v>
      </c>
      <c r="AH1789">
        <v>18.638788223266602</v>
      </c>
      <c r="AI1789">
        <v>-0.65229350328445435</v>
      </c>
      <c r="AJ1789">
        <v>-0.63587367534637451</v>
      </c>
      <c r="AK1789">
        <v>-0.63637679815292358</v>
      </c>
      <c r="AL1789">
        <v>-0.63878786563873291</v>
      </c>
      <c r="AM1789">
        <v>-0.64020949602127075</v>
      </c>
      <c r="AN1789">
        <v>-0.64740550518035889</v>
      </c>
      <c r="AO1789">
        <v>-0.68832987546920776</v>
      </c>
      <c r="AP1789">
        <v>-0.7014574408531189</v>
      </c>
      <c r="AQ1789">
        <v>-0.71385562419891357</v>
      </c>
      <c r="AR1789">
        <v>-0.72782766819000244</v>
      </c>
      <c r="AS1789">
        <v>-0.74116772413253784</v>
      </c>
      <c r="AT1789">
        <v>-0.74643993377685547</v>
      </c>
      <c r="AU1789">
        <v>5.1773607730865479E-2</v>
      </c>
      <c r="AV1789">
        <v>3.7654447555541992</v>
      </c>
      <c r="AW1789">
        <v>3.7394025325775146</v>
      </c>
      <c r="AX1789">
        <v>3.7270004749298096</v>
      </c>
      <c r="AY1789">
        <v>3.7054073810577393</v>
      </c>
      <c r="AZ1789">
        <v>3.6657314300537109</v>
      </c>
      <c r="BA1789">
        <v>1.1674119159579277E-2</v>
      </c>
      <c r="BB1789">
        <v>-0.3470805287361145</v>
      </c>
      <c r="BC1789">
        <v>-0.34687596559524536</v>
      </c>
      <c r="BD1789">
        <v>-0.32343855500221252</v>
      </c>
      <c r="BE1789">
        <v>-0.30147764086723328</v>
      </c>
      <c r="BF1789">
        <v>-0.28809049725532532</v>
      </c>
      <c r="BG1789">
        <v>-0.30998992919921875</v>
      </c>
      <c r="BH1789">
        <v>-0.30399546027183533</v>
      </c>
      <c r="BI1789">
        <v>-0.3047865629196167</v>
      </c>
      <c r="BJ1789">
        <v>-0.30792424082756042</v>
      </c>
      <c r="BK1789">
        <v>-0.305869460105896</v>
      </c>
      <c r="BL1789">
        <v>-0.31159186363220215</v>
      </c>
      <c r="BM1789">
        <v>-0.33648526668548584</v>
      </c>
      <c r="BN1789">
        <v>-0.33820530772209167</v>
      </c>
      <c r="BO1789">
        <v>-0.34337222576141357</v>
      </c>
      <c r="BP1789">
        <v>-0.35122203826904297</v>
      </c>
      <c r="BQ1789">
        <v>-0.35795342922210693</v>
      </c>
      <c r="BR1789">
        <v>-0.36199480295181274</v>
      </c>
      <c r="BS1789">
        <v>0.45394280552864075</v>
      </c>
      <c r="BT1789">
        <v>4.0831241607666016</v>
      </c>
      <c r="BU1789">
        <v>4.0640020370483398</v>
      </c>
      <c r="BV1789">
        <v>4.0459342002868652</v>
      </c>
      <c r="BW1789">
        <v>4.0254974365234375</v>
      </c>
      <c r="BX1789">
        <v>3.983616828918457</v>
      </c>
      <c r="BY1789">
        <v>0.41097763180732727</v>
      </c>
      <c r="BZ1789">
        <v>-0.17771261930465698</v>
      </c>
      <c r="CA1789">
        <v>-0.1774323433637619</v>
      </c>
      <c r="CB1789">
        <v>-0.16810202598571777</v>
      </c>
      <c r="CC1789">
        <v>-0.15607094764709473</v>
      </c>
      <c r="CD1789">
        <v>-0.14987541735172272</v>
      </c>
      <c r="CE1789">
        <v>-7.2911530733108521E-2</v>
      </c>
      <c r="CF1789">
        <v>-7.4137620627880096E-2</v>
      </c>
      <c r="CG1789">
        <v>-7.5128182768821716E-2</v>
      </c>
      <c r="CH1789">
        <v>-7.8769117593765259E-2</v>
      </c>
      <c r="CI1789">
        <v>-7.4306584894657135E-2</v>
      </c>
      <c r="CJ1789">
        <v>-7.9008370637893677E-2</v>
      </c>
      <c r="CK1789">
        <v>-9.2798791825771332E-2</v>
      </c>
      <c r="CL1789">
        <v>-8.6617991328239441E-2</v>
      </c>
      <c r="CM1789">
        <v>-8.6776517331600189E-2</v>
      </c>
      <c r="CN1789">
        <v>-9.0386144816875458E-2</v>
      </c>
      <c r="CO1789">
        <v>-9.2540383338928223E-2</v>
      </c>
      <c r="CP1789">
        <v>-9.5729254186153412E-2</v>
      </c>
      <c r="CQ1789">
        <v>0.73248398303985596</v>
      </c>
      <c r="CR1789">
        <v>4.3031477928161621</v>
      </c>
      <c r="CS1789">
        <v>4.2888188362121582</v>
      </c>
      <c r="CT1789">
        <v>4.2668271064758301</v>
      </c>
      <c r="CU1789">
        <v>4.2471909523010254</v>
      </c>
      <c r="CV1789">
        <v>4.2037835121154785</v>
      </c>
      <c r="CW1789">
        <v>0.68753403425216675</v>
      </c>
      <c r="CX1789">
        <v>-6.0408934950828552E-2</v>
      </c>
      <c r="CY1789">
        <v>-6.0076221823692322E-2</v>
      </c>
      <c r="CZ1789">
        <v>-6.0516428202390671E-2</v>
      </c>
      <c r="DA1789">
        <v>-5.536271259188652E-2</v>
      </c>
      <c r="DB1789">
        <v>-5.4148085415363312E-2</v>
      </c>
      <c r="DC1789">
        <v>0.1641668826341629</v>
      </c>
      <c r="DD1789">
        <v>0.15572023391723633</v>
      </c>
      <c r="DE1789">
        <v>0.15453019738197327</v>
      </c>
      <c r="DF1789">
        <v>0.1503860205411911</v>
      </c>
      <c r="DG1789">
        <v>0.15725630521774292</v>
      </c>
      <c r="DH1789">
        <v>0.15357512235641479</v>
      </c>
      <c r="DI1789">
        <v>0.15088769793510437</v>
      </c>
      <c r="DJ1789">
        <v>0.1649693101644516</v>
      </c>
      <c r="DK1789">
        <v>0.169819176197052</v>
      </c>
      <c r="DL1789">
        <v>0.17044976353645325</v>
      </c>
      <c r="DM1789">
        <v>0.17287266254425049</v>
      </c>
      <c r="DN1789">
        <v>0.17053627967834473</v>
      </c>
      <c r="DO1789">
        <v>1.0110251903533936</v>
      </c>
      <c r="DP1789">
        <v>4.5231714248657227</v>
      </c>
      <c r="DQ1789">
        <v>4.5136356353759766</v>
      </c>
      <c r="DR1789">
        <v>4.4877200126647949</v>
      </c>
      <c r="DS1789">
        <v>4.4688844680786133</v>
      </c>
      <c r="DT1789">
        <v>4.4239501953125</v>
      </c>
      <c r="DU1789">
        <v>0.96409040689468384</v>
      </c>
      <c r="DV1789">
        <v>5.6894756853580475E-2</v>
      </c>
      <c r="DW1789">
        <v>5.7279903441667557E-2</v>
      </c>
      <c r="DX1789">
        <v>4.7069169580936432E-2</v>
      </c>
      <c r="DY1789">
        <v>4.5345518738031387E-2</v>
      </c>
      <c r="DZ1789">
        <v>4.1579250246286392E-2</v>
      </c>
      <c r="EA1789">
        <v>0.5064704418182373</v>
      </c>
      <c r="EB1789">
        <v>0.48759844899177551</v>
      </c>
      <c r="EC1789">
        <v>0.48612043261528015</v>
      </c>
      <c r="ED1789">
        <v>0.48124963045120239</v>
      </c>
      <c r="EE1789">
        <v>0.49159634113311768</v>
      </c>
      <c r="EF1789">
        <v>0.48938876390457153</v>
      </c>
      <c r="EG1789">
        <v>0.50273227691650391</v>
      </c>
      <c r="EH1789">
        <v>0.52822142839431763</v>
      </c>
      <c r="EI1789">
        <v>0.54030263423919678</v>
      </c>
      <c r="EJ1789">
        <v>0.54705536365509033</v>
      </c>
      <c r="EK1789">
        <v>0.5560869574546814</v>
      </c>
      <c r="EL1789">
        <v>0.55498141050338745</v>
      </c>
      <c r="EM1789">
        <v>1.4131944179534912</v>
      </c>
      <c r="EN1789">
        <v>4.840850830078125</v>
      </c>
      <c r="EO1789">
        <v>4.8382349014282227</v>
      </c>
      <c r="EP1789">
        <v>4.8066534996032715</v>
      </c>
      <c r="EQ1789">
        <v>4.7889742851257324</v>
      </c>
      <c r="ER1789">
        <v>4.7418355941772461</v>
      </c>
      <c r="ES1789">
        <v>1.3633939027786255</v>
      </c>
      <c r="ET1789">
        <v>0.2262626588344574</v>
      </c>
      <c r="EU1789">
        <v>0.22672350704669952</v>
      </c>
      <c r="EV1789">
        <v>0.20240569114685059</v>
      </c>
      <c r="EW1789">
        <v>0.19075220823287964</v>
      </c>
      <c r="EX1789">
        <v>0.17979432642459869</v>
      </c>
      <c r="EY1789">
        <v>60.397064208984375</v>
      </c>
      <c r="EZ1789">
        <v>60.407627105712891</v>
      </c>
      <c r="FA1789">
        <v>60.400455474853516</v>
      </c>
      <c r="FB1789">
        <v>60.528663635253906</v>
      </c>
      <c r="FC1789">
        <v>60.495220184326172</v>
      </c>
      <c r="FD1789">
        <v>60.506629943847656</v>
      </c>
      <c r="FE1789">
        <v>61.120220184326172</v>
      </c>
      <c r="FF1789">
        <v>61.243782043457031</v>
      </c>
      <c r="FG1789">
        <v>63.383708953857422</v>
      </c>
      <c r="FH1789">
        <v>65.261703491210937</v>
      </c>
      <c r="FI1789">
        <v>68.036293029785156</v>
      </c>
      <c r="FJ1789">
        <v>69.67138671875</v>
      </c>
      <c r="FK1789">
        <v>70.069427490234375</v>
      </c>
      <c r="FL1789">
        <v>70.310630798339844</v>
      </c>
      <c r="FM1789">
        <v>69.6796875</v>
      </c>
      <c r="FN1789">
        <v>69.789512634277344</v>
      </c>
      <c r="FO1789">
        <v>68.646980285644531</v>
      </c>
      <c r="FP1789">
        <v>66.632102966308594</v>
      </c>
      <c r="FQ1789">
        <v>64.249603271484375</v>
      </c>
      <c r="FR1789">
        <v>62.114391326904297</v>
      </c>
      <c r="FS1789">
        <v>61.249332427978516</v>
      </c>
      <c r="FT1789">
        <v>61.036041259765625</v>
      </c>
      <c r="FU1789">
        <v>61.136054992675781</v>
      </c>
      <c r="FV1789">
        <v>61.000267028808594</v>
      </c>
      <c r="FW1789">
        <v>81</v>
      </c>
      <c r="FX1789">
        <v>5.4568342864513397E-2</v>
      </c>
      <c r="FY1789">
        <v>1</v>
      </c>
    </row>
    <row r="1790" spans="1:181" x14ac:dyDescent="0.2">
      <c r="A1790" t="s">
        <v>243</v>
      </c>
      <c r="B1790" t="s">
        <v>239</v>
      </c>
      <c r="C1790" t="s">
        <v>214</v>
      </c>
      <c r="D1790" t="s">
        <v>37</v>
      </c>
      <c r="E1790">
        <v>2018</v>
      </c>
      <c r="F1790" t="s">
        <v>223</v>
      </c>
      <c r="G1790" t="s">
        <v>246</v>
      </c>
      <c r="H1790">
        <v>94</v>
      </c>
      <c r="K1790">
        <v>17.809909820556641</v>
      </c>
      <c r="L1790">
        <v>17.600803375244141</v>
      </c>
      <c r="M1790">
        <v>17.701416015625</v>
      </c>
      <c r="N1790">
        <v>17.846284866333008</v>
      </c>
      <c r="O1790">
        <v>18.191333770751953</v>
      </c>
      <c r="P1790">
        <v>18.962324142456055</v>
      </c>
      <c r="Q1790">
        <v>21.372879028320313</v>
      </c>
      <c r="R1790">
        <v>21.680459976196289</v>
      </c>
      <c r="S1790">
        <v>21.951726913452148</v>
      </c>
      <c r="T1790">
        <v>22.625837326049805</v>
      </c>
      <c r="U1790">
        <v>23.11250114440918</v>
      </c>
      <c r="V1790">
        <v>23.4959716796875</v>
      </c>
      <c r="W1790">
        <v>23.495441436767578</v>
      </c>
      <c r="X1790">
        <v>23.784246444702148</v>
      </c>
      <c r="Y1790">
        <v>23.775680541992188</v>
      </c>
      <c r="Z1790">
        <v>23.875490188598633</v>
      </c>
      <c r="AA1790">
        <v>23.814535140991211</v>
      </c>
      <c r="AB1790">
        <v>23.554838180541992</v>
      </c>
      <c r="AC1790">
        <v>23.016471862792969</v>
      </c>
      <c r="AD1790">
        <v>22.916738510131836</v>
      </c>
      <c r="AE1790">
        <v>23.03996467590332</v>
      </c>
      <c r="AF1790">
        <v>21.942771911621094</v>
      </c>
      <c r="AG1790">
        <v>19.631311416625977</v>
      </c>
      <c r="AH1790">
        <v>18.638788223266602</v>
      </c>
      <c r="AI1790">
        <v>-0.65229350328445435</v>
      </c>
      <c r="AJ1790">
        <v>-0.63587367534637451</v>
      </c>
      <c r="AK1790">
        <v>-0.63637679815292358</v>
      </c>
      <c r="AL1790">
        <v>-0.63878786563873291</v>
      </c>
      <c r="AM1790">
        <v>-0.64020949602127075</v>
      </c>
      <c r="AN1790">
        <v>-0.64740550518035889</v>
      </c>
      <c r="AO1790">
        <v>-0.68832987546920776</v>
      </c>
      <c r="AP1790">
        <v>-0.7014574408531189</v>
      </c>
      <c r="AQ1790">
        <v>-0.71385562419891357</v>
      </c>
      <c r="AR1790">
        <v>-0.72782766819000244</v>
      </c>
      <c r="AS1790">
        <v>-0.74116772413253784</v>
      </c>
      <c r="AT1790">
        <v>-0.74643993377685547</v>
      </c>
      <c r="AU1790">
        <v>5.1773607730865479E-2</v>
      </c>
      <c r="AV1790">
        <v>3.7654447555541992</v>
      </c>
      <c r="AW1790">
        <v>3.7394025325775146</v>
      </c>
      <c r="AX1790">
        <v>3.7270004749298096</v>
      </c>
      <c r="AY1790">
        <v>3.7054073810577393</v>
      </c>
      <c r="AZ1790">
        <v>3.6657314300537109</v>
      </c>
      <c r="BA1790">
        <v>1.1674119159579277E-2</v>
      </c>
      <c r="BB1790">
        <v>-0.3470805287361145</v>
      </c>
      <c r="BC1790">
        <v>-0.34687596559524536</v>
      </c>
      <c r="BD1790">
        <v>-0.32343855500221252</v>
      </c>
      <c r="BE1790">
        <v>-0.30147764086723328</v>
      </c>
      <c r="BF1790">
        <v>-0.28809049725532532</v>
      </c>
      <c r="BG1790">
        <v>-0.30998992919921875</v>
      </c>
      <c r="BH1790">
        <v>-0.30399546027183533</v>
      </c>
      <c r="BI1790">
        <v>-0.3047865629196167</v>
      </c>
      <c r="BJ1790">
        <v>-0.30792424082756042</v>
      </c>
      <c r="BK1790">
        <v>-0.305869460105896</v>
      </c>
      <c r="BL1790">
        <v>-0.31159186363220215</v>
      </c>
      <c r="BM1790">
        <v>-0.33648526668548584</v>
      </c>
      <c r="BN1790">
        <v>-0.33820530772209167</v>
      </c>
      <c r="BO1790">
        <v>-0.34337222576141357</v>
      </c>
      <c r="BP1790">
        <v>-0.35122203826904297</v>
      </c>
      <c r="BQ1790">
        <v>-0.35795342922210693</v>
      </c>
      <c r="BR1790">
        <v>-0.36199480295181274</v>
      </c>
      <c r="BS1790">
        <v>0.45394280552864075</v>
      </c>
      <c r="BT1790">
        <v>4.0831241607666016</v>
      </c>
      <c r="BU1790">
        <v>4.0640020370483398</v>
      </c>
      <c r="BV1790">
        <v>4.0459342002868652</v>
      </c>
      <c r="BW1790">
        <v>4.0254974365234375</v>
      </c>
      <c r="BX1790">
        <v>3.983616828918457</v>
      </c>
      <c r="BY1790">
        <v>0.41097763180732727</v>
      </c>
      <c r="BZ1790">
        <v>-0.17771261930465698</v>
      </c>
      <c r="CA1790">
        <v>-0.1774323433637619</v>
      </c>
      <c r="CB1790">
        <v>-0.16810202598571777</v>
      </c>
      <c r="CC1790">
        <v>-0.15607094764709473</v>
      </c>
      <c r="CD1790">
        <v>-0.14987541735172272</v>
      </c>
      <c r="CE1790">
        <v>-7.2911530733108521E-2</v>
      </c>
      <c r="CF1790">
        <v>-7.4137620627880096E-2</v>
      </c>
      <c r="CG1790">
        <v>-7.5128182768821716E-2</v>
      </c>
      <c r="CH1790">
        <v>-7.8769117593765259E-2</v>
      </c>
      <c r="CI1790">
        <v>-7.4306584894657135E-2</v>
      </c>
      <c r="CJ1790">
        <v>-7.9008370637893677E-2</v>
      </c>
      <c r="CK1790">
        <v>-9.2798791825771332E-2</v>
      </c>
      <c r="CL1790">
        <v>-8.6617991328239441E-2</v>
      </c>
      <c r="CM1790">
        <v>-8.6776517331600189E-2</v>
      </c>
      <c r="CN1790">
        <v>-9.0386144816875458E-2</v>
      </c>
      <c r="CO1790">
        <v>-9.2540383338928223E-2</v>
      </c>
      <c r="CP1790">
        <v>-9.5729254186153412E-2</v>
      </c>
      <c r="CQ1790">
        <v>0.73248398303985596</v>
      </c>
      <c r="CR1790">
        <v>4.3031477928161621</v>
      </c>
      <c r="CS1790">
        <v>4.2888188362121582</v>
      </c>
      <c r="CT1790">
        <v>4.2668271064758301</v>
      </c>
      <c r="CU1790">
        <v>4.2471909523010254</v>
      </c>
      <c r="CV1790">
        <v>4.2037835121154785</v>
      </c>
      <c r="CW1790">
        <v>0.68753403425216675</v>
      </c>
      <c r="CX1790">
        <v>-6.0408934950828552E-2</v>
      </c>
      <c r="CY1790">
        <v>-6.0076221823692322E-2</v>
      </c>
      <c r="CZ1790">
        <v>-6.0516428202390671E-2</v>
      </c>
      <c r="DA1790">
        <v>-5.536271259188652E-2</v>
      </c>
      <c r="DB1790">
        <v>-5.4148085415363312E-2</v>
      </c>
      <c r="DC1790">
        <v>0.1641668826341629</v>
      </c>
      <c r="DD1790">
        <v>0.15572023391723633</v>
      </c>
      <c r="DE1790">
        <v>0.15453019738197327</v>
      </c>
      <c r="DF1790">
        <v>0.1503860205411911</v>
      </c>
      <c r="DG1790">
        <v>0.15725630521774292</v>
      </c>
      <c r="DH1790">
        <v>0.15357512235641479</v>
      </c>
      <c r="DI1790">
        <v>0.15088769793510437</v>
      </c>
      <c r="DJ1790">
        <v>0.1649693101644516</v>
      </c>
      <c r="DK1790">
        <v>0.169819176197052</v>
      </c>
      <c r="DL1790">
        <v>0.17044976353645325</v>
      </c>
      <c r="DM1790">
        <v>0.17287266254425049</v>
      </c>
      <c r="DN1790">
        <v>0.17053627967834473</v>
      </c>
      <c r="DO1790">
        <v>1.0110251903533936</v>
      </c>
      <c r="DP1790">
        <v>4.5231714248657227</v>
      </c>
      <c r="DQ1790">
        <v>4.5136356353759766</v>
      </c>
      <c r="DR1790">
        <v>4.4877200126647949</v>
      </c>
      <c r="DS1790">
        <v>4.4688844680786133</v>
      </c>
      <c r="DT1790">
        <v>4.4239501953125</v>
      </c>
      <c r="DU1790">
        <v>0.96409040689468384</v>
      </c>
      <c r="DV1790">
        <v>5.6894756853580475E-2</v>
      </c>
      <c r="DW1790">
        <v>5.7279903441667557E-2</v>
      </c>
      <c r="DX1790">
        <v>4.7069169580936432E-2</v>
      </c>
      <c r="DY1790">
        <v>4.5345518738031387E-2</v>
      </c>
      <c r="DZ1790">
        <v>4.1579250246286392E-2</v>
      </c>
      <c r="EA1790">
        <v>0.5064704418182373</v>
      </c>
      <c r="EB1790">
        <v>0.48759844899177551</v>
      </c>
      <c r="EC1790">
        <v>0.48612043261528015</v>
      </c>
      <c r="ED1790">
        <v>0.48124963045120239</v>
      </c>
      <c r="EE1790">
        <v>0.49159634113311768</v>
      </c>
      <c r="EF1790">
        <v>0.48938876390457153</v>
      </c>
      <c r="EG1790">
        <v>0.50273227691650391</v>
      </c>
      <c r="EH1790">
        <v>0.52822142839431763</v>
      </c>
      <c r="EI1790">
        <v>0.54030263423919678</v>
      </c>
      <c r="EJ1790">
        <v>0.54705536365509033</v>
      </c>
      <c r="EK1790">
        <v>0.5560869574546814</v>
      </c>
      <c r="EL1790">
        <v>0.55498141050338745</v>
      </c>
      <c r="EM1790">
        <v>1.4131944179534912</v>
      </c>
      <c r="EN1790">
        <v>4.840850830078125</v>
      </c>
      <c r="EO1790">
        <v>4.8382349014282227</v>
      </c>
      <c r="EP1790">
        <v>4.8066534996032715</v>
      </c>
      <c r="EQ1790">
        <v>4.7889742851257324</v>
      </c>
      <c r="ER1790">
        <v>4.7418355941772461</v>
      </c>
      <c r="ES1790">
        <v>1.3633939027786255</v>
      </c>
      <c r="ET1790">
        <v>0.2262626588344574</v>
      </c>
      <c r="EU1790">
        <v>0.22672350704669952</v>
      </c>
      <c r="EV1790">
        <v>0.20240569114685059</v>
      </c>
      <c r="EW1790">
        <v>0.19075220823287964</v>
      </c>
      <c r="EX1790">
        <v>0.17979432642459869</v>
      </c>
      <c r="EY1790">
        <v>60.397064208984375</v>
      </c>
      <c r="EZ1790">
        <v>60.407627105712891</v>
      </c>
      <c r="FA1790">
        <v>60.400455474853516</v>
      </c>
      <c r="FB1790">
        <v>60.528663635253906</v>
      </c>
      <c r="FC1790">
        <v>60.495220184326172</v>
      </c>
      <c r="FD1790">
        <v>60.506629943847656</v>
      </c>
      <c r="FE1790">
        <v>61.120220184326172</v>
      </c>
      <c r="FF1790">
        <v>61.243782043457031</v>
      </c>
      <c r="FG1790">
        <v>63.383708953857422</v>
      </c>
      <c r="FH1790">
        <v>65.261703491210937</v>
      </c>
      <c r="FI1790">
        <v>68.036293029785156</v>
      </c>
      <c r="FJ1790">
        <v>69.67138671875</v>
      </c>
      <c r="FK1790">
        <v>70.069427490234375</v>
      </c>
      <c r="FL1790">
        <v>70.310630798339844</v>
      </c>
      <c r="FM1790">
        <v>69.6796875</v>
      </c>
      <c r="FN1790">
        <v>69.789512634277344</v>
      </c>
      <c r="FO1790">
        <v>68.646980285644531</v>
      </c>
      <c r="FP1790">
        <v>66.632102966308594</v>
      </c>
      <c r="FQ1790">
        <v>64.249603271484375</v>
      </c>
      <c r="FR1790">
        <v>62.114391326904297</v>
      </c>
      <c r="FS1790">
        <v>61.249332427978516</v>
      </c>
      <c r="FT1790">
        <v>61.036041259765625</v>
      </c>
      <c r="FU1790">
        <v>61.136054992675781</v>
      </c>
      <c r="FV1790">
        <v>61.000267028808594</v>
      </c>
      <c r="FW1790">
        <v>81</v>
      </c>
      <c r="FX1790">
        <v>5.4568342864513397E-2</v>
      </c>
      <c r="FY1790">
        <v>1</v>
      </c>
    </row>
    <row r="1791" spans="1:181" x14ac:dyDescent="0.2">
      <c r="A1791" t="s">
        <v>243</v>
      </c>
      <c r="B1791" t="s">
        <v>239</v>
      </c>
      <c r="C1791" t="s">
        <v>214</v>
      </c>
      <c r="D1791" t="s">
        <v>37</v>
      </c>
      <c r="E1791">
        <v>2019</v>
      </c>
      <c r="F1791" t="s">
        <v>223</v>
      </c>
      <c r="G1791" t="s">
        <v>246</v>
      </c>
      <c r="H1791">
        <v>94</v>
      </c>
      <c r="K1791">
        <v>17.809909820556641</v>
      </c>
      <c r="L1791">
        <v>17.600803375244141</v>
      </c>
      <c r="M1791">
        <v>17.701416015625</v>
      </c>
      <c r="N1791">
        <v>17.846284866333008</v>
      </c>
      <c r="O1791">
        <v>18.191333770751953</v>
      </c>
      <c r="P1791">
        <v>18.962324142456055</v>
      </c>
      <c r="Q1791">
        <v>21.372879028320313</v>
      </c>
      <c r="R1791">
        <v>21.680459976196289</v>
      </c>
      <c r="S1791">
        <v>21.951726913452148</v>
      </c>
      <c r="T1791">
        <v>22.625837326049805</v>
      </c>
      <c r="U1791">
        <v>23.11250114440918</v>
      </c>
      <c r="V1791">
        <v>23.4959716796875</v>
      </c>
      <c r="W1791">
        <v>23.495441436767578</v>
      </c>
      <c r="X1791">
        <v>23.784246444702148</v>
      </c>
      <c r="Y1791">
        <v>23.775680541992188</v>
      </c>
      <c r="Z1791">
        <v>23.875490188598633</v>
      </c>
      <c r="AA1791">
        <v>23.814535140991211</v>
      </c>
      <c r="AB1791">
        <v>23.554838180541992</v>
      </c>
      <c r="AC1791">
        <v>23.016471862792969</v>
      </c>
      <c r="AD1791">
        <v>22.916738510131836</v>
      </c>
      <c r="AE1791">
        <v>23.03996467590332</v>
      </c>
      <c r="AF1791">
        <v>21.942771911621094</v>
      </c>
      <c r="AG1791">
        <v>19.631311416625977</v>
      </c>
      <c r="AH1791">
        <v>18.638788223266602</v>
      </c>
      <c r="AI1791">
        <v>-0.65229350328445435</v>
      </c>
      <c r="AJ1791">
        <v>-0.63587367534637451</v>
      </c>
      <c r="AK1791">
        <v>-0.63637679815292358</v>
      </c>
      <c r="AL1791">
        <v>-0.63878786563873291</v>
      </c>
      <c r="AM1791">
        <v>-0.64020949602127075</v>
      </c>
      <c r="AN1791">
        <v>-0.64740550518035889</v>
      </c>
      <c r="AO1791">
        <v>-0.68832987546920776</v>
      </c>
      <c r="AP1791">
        <v>-0.7014574408531189</v>
      </c>
      <c r="AQ1791">
        <v>-0.71385562419891357</v>
      </c>
      <c r="AR1791">
        <v>-0.72782766819000244</v>
      </c>
      <c r="AS1791">
        <v>-0.74116772413253784</v>
      </c>
      <c r="AT1791">
        <v>-0.74643993377685547</v>
      </c>
      <c r="AU1791">
        <v>5.1773607730865479E-2</v>
      </c>
      <c r="AV1791">
        <v>3.7654447555541992</v>
      </c>
      <c r="AW1791">
        <v>3.7394025325775146</v>
      </c>
      <c r="AX1791">
        <v>3.7270004749298096</v>
      </c>
      <c r="AY1791">
        <v>3.7054073810577393</v>
      </c>
      <c r="AZ1791">
        <v>3.6657314300537109</v>
      </c>
      <c r="BA1791">
        <v>1.1674119159579277E-2</v>
      </c>
      <c r="BB1791">
        <v>-0.3470805287361145</v>
      </c>
      <c r="BC1791">
        <v>-0.34687596559524536</v>
      </c>
      <c r="BD1791">
        <v>-0.32343855500221252</v>
      </c>
      <c r="BE1791">
        <v>-0.30147764086723328</v>
      </c>
      <c r="BF1791">
        <v>-0.28809049725532532</v>
      </c>
      <c r="BG1791">
        <v>-0.30998992919921875</v>
      </c>
      <c r="BH1791">
        <v>-0.30399546027183533</v>
      </c>
      <c r="BI1791">
        <v>-0.3047865629196167</v>
      </c>
      <c r="BJ1791">
        <v>-0.30792424082756042</v>
      </c>
      <c r="BK1791">
        <v>-0.305869460105896</v>
      </c>
      <c r="BL1791">
        <v>-0.31159186363220215</v>
      </c>
      <c r="BM1791">
        <v>-0.33648526668548584</v>
      </c>
      <c r="BN1791">
        <v>-0.33820530772209167</v>
      </c>
      <c r="BO1791">
        <v>-0.34337222576141357</v>
      </c>
      <c r="BP1791">
        <v>-0.35122203826904297</v>
      </c>
      <c r="BQ1791">
        <v>-0.35795342922210693</v>
      </c>
      <c r="BR1791">
        <v>-0.36199480295181274</v>
      </c>
      <c r="BS1791">
        <v>0.45394280552864075</v>
      </c>
      <c r="BT1791">
        <v>4.0831241607666016</v>
      </c>
      <c r="BU1791">
        <v>4.0640020370483398</v>
      </c>
      <c r="BV1791">
        <v>4.0459342002868652</v>
      </c>
      <c r="BW1791">
        <v>4.0254974365234375</v>
      </c>
      <c r="BX1791">
        <v>3.983616828918457</v>
      </c>
      <c r="BY1791">
        <v>0.41097763180732727</v>
      </c>
      <c r="BZ1791">
        <v>-0.17771261930465698</v>
      </c>
      <c r="CA1791">
        <v>-0.1774323433637619</v>
      </c>
      <c r="CB1791">
        <v>-0.16810202598571777</v>
      </c>
      <c r="CC1791">
        <v>-0.15607094764709473</v>
      </c>
      <c r="CD1791">
        <v>-0.14987541735172272</v>
      </c>
      <c r="CE1791">
        <v>-7.2911530733108521E-2</v>
      </c>
      <c r="CF1791">
        <v>-7.4137620627880096E-2</v>
      </c>
      <c r="CG1791">
        <v>-7.5128182768821716E-2</v>
      </c>
      <c r="CH1791">
        <v>-7.8769117593765259E-2</v>
      </c>
      <c r="CI1791">
        <v>-7.4306584894657135E-2</v>
      </c>
      <c r="CJ1791">
        <v>-7.9008370637893677E-2</v>
      </c>
      <c r="CK1791">
        <v>-9.2798791825771332E-2</v>
      </c>
      <c r="CL1791">
        <v>-8.6617991328239441E-2</v>
      </c>
      <c r="CM1791">
        <v>-8.6776517331600189E-2</v>
      </c>
      <c r="CN1791">
        <v>-9.0386144816875458E-2</v>
      </c>
      <c r="CO1791">
        <v>-9.2540383338928223E-2</v>
      </c>
      <c r="CP1791">
        <v>-9.5729254186153412E-2</v>
      </c>
      <c r="CQ1791">
        <v>0.73248398303985596</v>
      </c>
      <c r="CR1791">
        <v>4.3031477928161621</v>
      </c>
      <c r="CS1791">
        <v>4.2888188362121582</v>
      </c>
      <c r="CT1791">
        <v>4.2668271064758301</v>
      </c>
      <c r="CU1791">
        <v>4.2471909523010254</v>
      </c>
      <c r="CV1791">
        <v>4.2037835121154785</v>
      </c>
      <c r="CW1791">
        <v>0.68753403425216675</v>
      </c>
      <c r="CX1791">
        <v>-6.0408934950828552E-2</v>
      </c>
      <c r="CY1791">
        <v>-6.0076221823692322E-2</v>
      </c>
      <c r="CZ1791">
        <v>-6.0516428202390671E-2</v>
      </c>
      <c r="DA1791">
        <v>-5.536271259188652E-2</v>
      </c>
      <c r="DB1791">
        <v>-5.4148085415363312E-2</v>
      </c>
      <c r="DC1791">
        <v>0.1641668826341629</v>
      </c>
      <c r="DD1791">
        <v>0.15572023391723633</v>
      </c>
      <c r="DE1791">
        <v>0.15453019738197327</v>
      </c>
      <c r="DF1791">
        <v>0.1503860205411911</v>
      </c>
      <c r="DG1791">
        <v>0.15725630521774292</v>
      </c>
      <c r="DH1791">
        <v>0.15357512235641479</v>
      </c>
      <c r="DI1791">
        <v>0.15088769793510437</v>
      </c>
      <c r="DJ1791">
        <v>0.1649693101644516</v>
      </c>
      <c r="DK1791">
        <v>0.169819176197052</v>
      </c>
      <c r="DL1791">
        <v>0.17044976353645325</v>
      </c>
      <c r="DM1791">
        <v>0.17287266254425049</v>
      </c>
      <c r="DN1791">
        <v>0.17053627967834473</v>
      </c>
      <c r="DO1791">
        <v>1.0110251903533936</v>
      </c>
      <c r="DP1791">
        <v>4.5231714248657227</v>
      </c>
      <c r="DQ1791">
        <v>4.5136356353759766</v>
      </c>
      <c r="DR1791">
        <v>4.4877200126647949</v>
      </c>
      <c r="DS1791">
        <v>4.4688844680786133</v>
      </c>
      <c r="DT1791">
        <v>4.4239501953125</v>
      </c>
      <c r="DU1791">
        <v>0.96409040689468384</v>
      </c>
      <c r="DV1791">
        <v>5.6894756853580475E-2</v>
      </c>
      <c r="DW1791">
        <v>5.7279903441667557E-2</v>
      </c>
      <c r="DX1791">
        <v>4.7069169580936432E-2</v>
      </c>
      <c r="DY1791">
        <v>4.5345518738031387E-2</v>
      </c>
      <c r="DZ1791">
        <v>4.1579250246286392E-2</v>
      </c>
      <c r="EA1791">
        <v>0.5064704418182373</v>
      </c>
      <c r="EB1791">
        <v>0.48759844899177551</v>
      </c>
      <c r="EC1791">
        <v>0.48612043261528015</v>
      </c>
      <c r="ED1791">
        <v>0.48124963045120239</v>
      </c>
      <c r="EE1791">
        <v>0.49159634113311768</v>
      </c>
      <c r="EF1791">
        <v>0.48938876390457153</v>
      </c>
      <c r="EG1791">
        <v>0.50273227691650391</v>
      </c>
      <c r="EH1791">
        <v>0.52822142839431763</v>
      </c>
      <c r="EI1791">
        <v>0.54030263423919678</v>
      </c>
      <c r="EJ1791">
        <v>0.54705536365509033</v>
      </c>
      <c r="EK1791">
        <v>0.5560869574546814</v>
      </c>
      <c r="EL1791">
        <v>0.55498141050338745</v>
      </c>
      <c r="EM1791">
        <v>1.4131944179534912</v>
      </c>
      <c r="EN1791">
        <v>4.840850830078125</v>
      </c>
      <c r="EO1791">
        <v>4.8382349014282227</v>
      </c>
      <c r="EP1791">
        <v>4.8066534996032715</v>
      </c>
      <c r="EQ1791">
        <v>4.7889742851257324</v>
      </c>
      <c r="ER1791">
        <v>4.7418355941772461</v>
      </c>
      <c r="ES1791">
        <v>1.3633939027786255</v>
      </c>
      <c r="ET1791">
        <v>0.2262626588344574</v>
      </c>
      <c r="EU1791">
        <v>0.22672350704669952</v>
      </c>
      <c r="EV1791">
        <v>0.20240569114685059</v>
      </c>
      <c r="EW1791">
        <v>0.19075220823287964</v>
      </c>
      <c r="EX1791">
        <v>0.17979432642459869</v>
      </c>
      <c r="EY1791">
        <v>60.397064208984375</v>
      </c>
      <c r="EZ1791">
        <v>60.407627105712891</v>
      </c>
      <c r="FA1791">
        <v>60.400455474853516</v>
      </c>
      <c r="FB1791">
        <v>60.528663635253906</v>
      </c>
      <c r="FC1791">
        <v>60.495220184326172</v>
      </c>
      <c r="FD1791">
        <v>60.506629943847656</v>
      </c>
      <c r="FE1791">
        <v>61.120220184326172</v>
      </c>
      <c r="FF1791">
        <v>61.243782043457031</v>
      </c>
      <c r="FG1791">
        <v>63.383708953857422</v>
      </c>
      <c r="FH1791">
        <v>65.261703491210937</v>
      </c>
      <c r="FI1791">
        <v>68.036293029785156</v>
      </c>
      <c r="FJ1791">
        <v>69.67138671875</v>
      </c>
      <c r="FK1791">
        <v>70.069427490234375</v>
      </c>
      <c r="FL1791">
        <v>70.310630798339844</v>
      </c>
      <c r="FM1791">
        <v>69.6796875</v>
      </c>
      <c r="FN1791">
        <v>69.789512634277344</v>
      </c>
      <c r="FO1791">
        <v>68.646980285644531</v>
      </c>
      <c r="FP1791">
        <v>66.632102966308594</v>
      </c>
      <c r="FQ1791">
        <v>64.249603271484375</v>
      </c>
      <c r="FR1791">
        <v>62.114391326904297</v>
      </c>
      <c r="FS1791">
        <v>61.249332427978516</v>
      </c>
      <c r="FT1791">
        <v>61.036041259765625</v>
      </c>
      <c r="FU1791">
        <v>61.136054992675781</v>
      </c>
      <c r="FV1791">
        <v>61.000267028808594</v>
      </c>
      <c r="FW1791">
        <v>81</v>
      </c>
      <c r="FX1791">
        <v>5.4568342864513397E-2</v>
      </c>
      <c r="FY1791">
        <v>1</v>
      </c>
    </row>
    <row r="1792" spans="1:181" x14ac:dyDescent="0.2">
      <c r="A1792" t="s">
        <v>243</v>
      </c>
      <c r="B1792" t="s">
        <v>239</v>
      </c>
      <c r="C1792" t="s">
        <v>214</v>
      </c>
      <c r="D1792" t="s">
        <v>37</v>
      </c>
      <c r="E1792">
        <v>2020</v>
      </c>
      <c r="F1792" t="s">
        <v>223</v>
      </c>
      <c r="G1792" t="s">
        <v>246</v>
      </c>
      <c r="H1792">
        <v>94</v>
      </c>
      <c r="K1792">
        <v>17.809909820556641</v>
      </c>
      <c r="L1792">
        <v>17.600803375244141</v>
      </c>
      <c r="M1792">
        <v>17.701416015625</v>
      </c>
      <c r="N1792">
        <v>17.846284866333008</v>
      </c>
      <c r="O1792">
        <v>18.191333770751953</v>
      </c>
      <c r="P1792">
        <v>18.962324142456055</v>
      </c>
      <c r="Q1792">
        <v>21.372879028320313</v>
      </c>
      <c r="R1792">
        <v>21.680459976196289</v>
      </c>
      <c r="S1792">
        <v>21.951726913452148</v>
      </c>
      <c r="T1792">
        <v>22.625837326049805</v>
      </c>
      <c r="U1792">
        <v>23.11250114440918</v>
      </c>
      <c r="V1792">
        <v>23.4959716796875</v>
      </c>
      <c r="W1792">
        <v>23.495441436767578</v>
      </c>
      <c r="X1792">
        <v>23.784246444702148</v>
      </c>
      <c r="Y1792">
        <v>23.775680541992188</v>
      </c>
      <c r="Z1792">
        <v>23.875490188598633</v>
      </c>
      <c r="AA1792">
        <v>23.814535140991211</v>
      </c>
      <c r="AB1792">
        <v>23.554838180541992</v>
      </c>
      <c r="AC1792">
        <v>23.016471862792969</v>
      </c>
      <c r="AD1792">
        <v>22.916738510131836</v>
      </c>
      <c r="AE1792">
        <v>23.03996467590332</v>
      </c>
      <c r="AF1792">
        <v>21.942771911621094</v>
      </c>
      <c r="AG1792">
        <v>19.631311416625977</v>
      </c>
      <c r="AH1792">
        <v>18.638788223266602</v>
      </c>
      <c r="AI1792">
        <v>-0.65229350328445435</v>
      </c>
      <c r="AJ1792">
        <v>-0.63587367534637451</v>
      </c>
      <c r="AK1792">
        <v>-0.63637679815292358</v>
      </c>
      <c r="AL1792">
        <v>-0.63878786563873291</v>
      </c>
      <c r="AM1792">
        <v>-0.64020949602127075</v>
      </c>
      <c r="AN1792">
        <v>-0.64740550518035889</v>
      </c>
      <c r="AO1792">
        <v>-0.68832987546920776</v>
      </c>
      <c r="AP1792">
        <v>-0.7014574408531189</v>
      </c>
      <c r="AQ1792">
        <v>-0.71385562419891357</v>
      </c>
      <c r="AR1792">
        <v>-0.72782766819000244</v>
      </c>
      <c r="AS1792">
        <v>-0.74116772413253784</v>
      </c>
      <c r="AT1792">
        <v>-0.74643993377685547</v>
      </c>
      <c r="AU1792">
        <v>5.1773607730865479E-2</v>
      </c>
      <c r="AV1792">
        <v>3.7654447555541992</v>
      </c>
      <c r="AW1792">
        <v>3.7394025325775146</v>
      </c>
      <c r="AX1792">
        <v>3.7270004749298096</v>
      </c>
      <c r="AY1792">
        <v>3.7054073810577393</v>
      </c>
      <c r="AZ1792">
        <v>3.6657314300537109</v>
      </c>
      <c r="BA1792">
        <v>1.1674119159579277E-2</v>
      </c>
      <c r="BB1792">
        <v>-0.3470805287361145</v>
      </c>
      <c r="BC1792">
        <v>-0.34687596559524536</v>
      </c>
      <c r="BD1792">
        <v>-0.32343855500221252</v>
      </c>
      <c r="BE1792">
        <v>-0.30147764086723328</v>
      </c>
      <c r="BF1792">
        <v>-0.28809049725532532</v>
      </c>
      <c r="BG1792">
        <v>-0.30998992919921875</v>
      </c>
      <c r="BH1792">
        <v>-0.30399546027183533</v>
      </c>
      <c r="BI1792">
        <v>-0.3047865629196167</v>
      </c>
      <c r="BJ1792">
        <v>-0.30792424082756042</v>
      </c>
      <c r="BK1792">
        <v>-0.305869460105896</v>
      </c>
      <c r="BL1792">
        <v>-0.31159186363220215</v>
      </c>
      <c r="BM1792">
        <v>-0.33648526668548584</v>
      </c>
      <c r="BN1792">
        <v>-0.33820530772209167</v>
      </c>
      <c r="BO1792">
        <v>-0.34337222576141357</v>
      </c>
      <c r="BP1792">
        <v>-0.35122203826904297</v>
      </c>
      <c r="BQ1792">
        <v>-0.35795342922210693</v>
      </c>
      <c r="BR1792">
        <v>-0.36199480295181274</v>
      </c>
      <c r="BS1792">
        <v>0.45394280552864075</v>
      </c>
      <c r="BT1792">
        <v>4.0831241607666016</v>
      </c>
      <c r="BU1792">
        <v>4.0640020370483398</v>
      </c>
      <c r="BV1792">
        <v>4.0459342002868652</v>
      </c>
      <c r="BW1792">
        <v>4.0254974365234375</v>
      </c>
      <c r="BX1792">
        <v>3.983616828918457</v>
      </c>
      <c r="BY1792">
        <v>0.41097763180732727</v>
      </c>
      <c r="BZ1792">
        <v>-0.17771261930465698</v>
      </c>
      <c r="CA1792">
        <v>-0.1774323433637619</v>
      </c>
      <c r="CB1792">
        <v>-0.16810202598571777</v>
      </c>
      <c r="CC1792">
        <v>-0.15607094764709473</v>
      </c>
      <c r="CD1792">
        <v>-0.14987541735172272</v>
      </c>
      <c r="CE1792">
        <v>-7.2911530733108521E-2</v>
      </c>
      <c r="CF1792">
        <v>-7.4137620627880096E-2</v>
      </c>
      <c r="CG1792">
        <v>-7.5128182768821716E-2</v>
      </c>
      <c r="CH1792">
        <v>-7.8769117593765259E-2</v>
      </c>
      <c r="CI1792">
        <v>-7.4306584894657135E-2</v>
      </c>
      <c r="CJ1792">
        <v>-7.9008370637893677E-2</v>
      </c>
      <c r="CK1792">
        <v>-9.2798791825771332E-2</v>
      </c>
      <c r="CL1792">
        <v>-8.6617991328239441E-2</v>
      </c>
      <c r="CM1792">
        <v>-8.6776517331600189E-2</v>
      </c>
      <c r="CN1792">
        <v>-9.0386144816875458E-2</v>
      </c>
      <c r="CO1792">
        <v>-9.2540383338928223E-2</v>
      </c>
      <c r="CP1792">
        <v>-9.5729254186153412E-2</v>
      </c>
      <c r="CQ1792">
        <v>0.73248398303985596</v>
      </c>
      <c r="CR1792">
        <v>4.3031477928161621</v>
      </c>
      <c r="CS1792">
        <v>4.2888188362121582</v>
      </c>
      <c r="CT1792">
        <v>4.2668271064758301</v>
      </c>
      <c r="CU1792">
        <v>4.2471909523010254</v>
      </c>
      <c r="CV1792">
        <v>4.2037835121154785</v>
      </c>
      <c r="CW1792">
        <v>0.68753403425216675</v>
      </c>
      <c r="CX1792">
        <v>-6.0408934950828552E-2</v>
      </c>
      <c r="CY1792">
        <v>-6.0076221823692322E-2</v>
      </c>
      <c r="CZ1792">
        <v>-6.0516428202390671E-2</v>
      </c>
      <c r="DA1792">
        <v>-5.536271259188652E-2</v>
      </c>
      <c r="DB1792">
        <v>-5.4148085415363312E-2</v>
      </c>
      <c r="DC1792">
        <v>0.1641668826341629</v>
      </c>
      <c r="DD1792">
        <v>0.15572023391723633</v>
      </c>
      <c r="DE1792">
        <v>0.15453019738197327</v>
      </c>
      <c r="DF1792">
        <v>0.1503860205411911</v>
      </c>
      <c r="DG1792">
        <v>0.15725630521774292</v>
      </c>
      <c r="DH1792">
        <v>0.15357512235641479</v>
      </c>
      <c r="DI1792">
        <v>0.15088769793510437</v>
      </c>
      <c r="DJ1792">
        <v>0.1649693101644516</v>
      </c>
      <c r="DK1792">
        <v>0.169819176197052</v>
      </c>
      <c r="DL1792">
        <v>0.17044976353645325</v>
      </c>
      <c r="DM1792">
        <v>0.17287266254425049</v>
      </c>
      <c r="DN1792">
        <v>0.17053627967834473</v>
      </c>
      <c r="DO1792">
        <v>1.0110251903533936</v>
      </c>
      <c r="DP1792">
        <v>4.5231714248657227</v>
      </c>
      <c r="DQ1792">
        <v>4.5136356353759766</v>
      </c>
      <c r="DR1792">
        <v>4.4877200126647949</v>
      </c>
      <c r="DS1792">
        <v>4.4688844680786133</v>
      </c>
      <c r="DT1792">
        <v>4.4239501953125</v>
      </c>
      <c r="DU1792">
        <v>0.96409040689468384</v>
      </c>
      <c r="DV1792">
        <v>5.6894756853580475E-2</v>
      </c>
      <c r="DW1792">
        <v>5.7279903441667557E-2</v>
      </c>
      <c r="DX1792">
        <v>4.7069169580936432E-2</v>
      </c>
      <c r="DY1792">
        <v>4.5345518738031387E-2</v>
      </c>
      <c r="DZ1792">
        <v>4.1579250246286392E-2</v>
      </c>
      <c r="EA1792">
        <v>0.5064704418182373</v>
      </c>
      <c r="EB1792">
        <v>0.48759844899177551</v>
      </c>
      <c r="EC1792">
        <v>0.48612043261528015</v>
      </c>
      <c r="ED1792">
        <v>0.48124963045120239</v>
      </c>
      <c r="EE1792">
        <v>0.49159634113311768</v>
      </c>
      <c r="EF1792">
        <v>0.48938876390457153</v>
      </c>
      <c r="EG1792">
        <v>0.50273227691650391</v>
      </c>
      <c r="EH1792">
        <v>0.52822142839431763</v>
      </c>
      <c r="EI1792">
        <v>0.54030263423919678</v>
      </c>
      <c r="EJ1792">
        <v>0.54705536365509033</v>
      </c>
      <c r="EK1792">
        <v>0.5560869574546814</v>
      </c>
      <c r="EL1792">
        <v>0.55498141050338745</v>
      </c>
      <c r="EM1792">
        <v>1.4131944179534912</v>
      </c>
      <c r="EN1792">
        <v>4.840850830078125</v>
      </c>
      <c r="EO1792">
        <v>4.8382349014282227</v>
      </c>
      <c r="EP1792">
        <v>4.8066534996032715</v>
      </c>
      <c r="EQ1792">
        <v>4.7889742851257324</v>
      </c>
      <c r="ER1792">
        <v>4.7418355941772461</v>
      </c>
      <c r="ES1792">
        <v>1.3633939027786255</v>
      </c>
      <c r="ET1792">
        <v>0.2262626588344574</v>
      </c>
      <c r="EU1792">
        <v>0.22672350704669952</v>
      </c>
      <c r="EV1792">
        <v>0.20240569114685059</v>
      </c>
      <c r="EW1792">
        <v>0.19075220823287964</v>
      </c>
      <c r="EX1792">
        <v>0.17979432642459869</v>
      </c>
      <c r="EY1792">
        <v>60.397064208984375</v>
      </c>
      <c r="EZ1792">
        <v>60.407627105712891</v>
      </c>
      <c r="FA1792">
        <v>60.400455474853516</v>
      </c>
      <c r="FB1792">
        <v>60.528663635253906</v>
      </c>
      <c r="FC1792">
        <v>60.495220184326172</v>
      </c>
      <c r="FD1792">
        <v>60.506629943847656</v>
      </c>
      <c r="FE1792">
        <v>61.120220184326172</v>
      </c>
      <c r="FF1792">
        <v>61.243782043457031</v>
      </c>
      <c r="FG1792">
        <v>63.383708953857422</v>
      </c>
      <c r="FH1792">
        <v>65.261703491210937</v>
      </c>
      <c r="FI1792">
        <v>68.036293029785156</v>
      </c>
      <c r="FJ1792">
        <v>69.67138671875</v>
      </c>
      <c r="FK1792">
        <v>70.069427490234375</v>
      </c>
      <c r="FL1792">
        <v>70.310630798339844</v>
      </c>
      <c r="FM1792">
        <v>69.6796875</v>
      </c>
      <c r="FN1792">
        <v>69.789512634277344</v>
      </c>
      <c r="FO1792">
        <v>68.646980285644531</v>
      </c>
      <c r="FP1792">
        <v>66.632102966308594</v>
      </c>
      <c r="FQ1792">
        <v>64.249603271484375</v>
      </c>
      <c r="FR1792">
        <v>62.114391326904297</v>
      </c>
      <c r="FS1792">
        <v>61.249332427978516</v>
      </c>
      <c r="FT1792">
        <v>61.036041259765625</v>
      </c>
      <c r="FU1792">
        <v>61.136054992675781</v>
      </c>
      <c r="FV1792">
        <v>61.000267028808594</v>
      </c>
      <c r="FW1792">
        <v>81</v>
      </c>
      <c r="FX1792">
        <v>5.4568342864513397E-2</v>
      </c>
      <c r="FY1792">
        <v>1</v>
      </c>
    </row>
    <row r="1793" spans="1:181" x14ac:dyDescent="0.2">
      <c r="A1793" t="s">
        <v>243</v>
      </c>
      <c r="B1793" t="s">
        <v>239</v>
      </c>
      <c r="C1793" t="s">
        <v>214</v>
      </c>
      <c r="D1793" t="s">
        <v>37</v>
      </c>
      <c r="E1793">
        <v>2021</v>
      </c>
      <c r="F1793" t="s">
        <v>223</v>
      </c>
      <c r="G1793" t="s">
        <v>246</v>
      </c>
      <c r="H1793">
        <v>94</v>
      </c>
      <c r="K1793">
        <v>17.809909820556641</v>
      </c>
      <c r="L1793">
        <v>17.600803375244141</v>
      </c>
      <c r="M1793">
        <v>17.701416015625</v>
      </c>
      <c r="N1793">
        <v>17.846284866333008</v>
      </c>
      <c r="O1793">
        <v>18.191333770751953</v>
      </c>
      <c r="P1793">
        <v>18.962324142456055</v>
      </c>
      <c r="Q1793">
        <v>21.372879028320313</v>
      </c>
      <c r="R1793">
        <v>21.680459976196289</v>
      </c>
      <c r="S1793">
        <v>21.951726913452148</v>
      </c>
      <c r="T1793">
        <v>22.625837326049805</v>
      </c>
      <c r="U1793">
        <v>23.11250114440918</v>
      </c>
      <c r="V1793">
        <v>23.4959716796875</v>
      </c>
      <c r="W1793">
        <v>23.495441436767578</v>
      </c>
      <c r="X1793">
        <v>23.784246444702148</v>
      </c>
      <c r="Y1793">
        <v>23.775680541992188</v>
      </c>
      <c r="Z1793">
        <v>23.875490188598633</v>
      </c>
      <c r="AA1793">
        <v>23.814535140991211</v>
      </c>
      <c r="AB1793">
        <v>23.554838180541992</v>
      </c>
      <c r="AC1793">
        <v>23.016471862792969</v>
      </c>
      <c r="AD1793">
        <v>22.916738510131836</v>
      </c>
      <c r="AE1793">
        <v>23.03996467590332</v>
      </c>
      <c r="AF1793">
        <v>21.942771911621094</v>
      </c>
      <c r="AG1793">
        <v>19.631311416625977</v>
      </c>
      <c r="AH1793">
        <v>18.638788223266602</v>
      </c>
      <c r="AI1793">
        <v>-0.65229350328445435</v>
      </c>
      <c r="AJ1793">
        <v>-0.63587367534637451</v>
      </c>
      <c r="AK1793">
        <v>-0.63637679815292358</v>
      </c>
      <c r="AL1793">
        <v>-0.63878786563873291</v>
      </c>
      <c r="AM1793">
        <v>-0.64020949602127075</v>
      </c>
      <c r="AN1793">
        <v>-0.64740550518035889</v>
      </c>
      <c r="AO1793">
        <v>-0.68832987546920776</v>
      </c>
      <c r="AP1793">
        <v>-0.7014574408531189</v>
      </c>
      <c r="AQ1793">
        <v>-0.71385562419891357</v>
      </c>
      <c r="AR1793">
        <v>-0.72782766819000244</v>
      </c>
      <c r="AS1793">
        <v>-0.74116772413253784</v>
      </c>
      <c r="AT1793">
        <v>-0.74643993377685547</v>
      </c>
      <c r="AU1793">
        <v>5.1773607730865479E-2</v>
      </c>
      <c r="AV1793">
        <v>3.7654447555541992</v>
      </c>
      <c r="AW1793">
        <v>3.7394025325775146</v>
      </c>
      <c r="AX1793">
        <v>3.7270004749298096</v>
      </c>
      <c r="AY1793">
        <v>3.7054073810577393</v>
      </c>
      <c r="AZ1793">
        <v>3.6657314300537109</v>
      </c>
      <c r="BA1793">
        <v>1.1674119159579277E-2</v>
      </c>
      <c r="BB1793">
        <v>-0.3470805287361145</v>
      </c>
      <c r="BC1793">
        <v>-0.34687596559524536</v>
      </c>
      <c r="BD1793">
        <v>-0.32343855500221252</v>
      </c>
      <c r="BE1793">
        <v>-0.30147764086723328</v>
      </c>
      <c r="BF1793">
        <v>-0.28809049725532532</v>
      </c>
      <c r="BG1793">
        <v>-0.30998992919921875</v>
      </c>
      <c r="BH1793">
        <v>-0.30399546027183533</v>
      </c>
      <c r="BI1793">
        <v>-0.3047865629196167</v>
      </c>
      <c r="BJ1793">
        <v>-0.30792424082756042</v>
      </c>
      <c r="BK1793">
        <v>-0.305869460105896</v>
      </c>
      <c r="BL1793">
        <v>-0.31159186363220215</v>
      </c>
      <c r="BM1793">
        <v>-0.33648526668548584</v>
      </c>
      <c r="BN1793">
        <v>-0.33820530772209167</v>
      </c>
      <c r="BO1793">
        <v>-0.34337222576141357</v>
      </c>
      <c r="BP1793">
        <v>-0.35122203826904297</v>
      </c>
      <c r="BQ1793">
        <v>-0.35795342922210693</v>
      </c>
      <c r="BR1793">
        <v>-0.36199480295181274</v>
      </c>
      <c r="BS1793">
        <v>0.45394280552864075</v>
      </c>
      <c r="BT1793">
        <v>4.0831241607666016</v>
      </c>
      <c r="BU1793">
        <v>4.0640020370483398</v>
      </c>
      <c r="BV1793">
        <v>4.0459342002868652</v>
      </c>
      <c r="BW1793">
        <v>4.0254974365234375</v>
      </c>
      <c r="BX1793">
        <v>3.983616828918457</v>
      </c>
      <c r="BY1793">
        <v>0.41097763180732727</v>
      </c>
      <c r="BZ1793">
        <v>-0.17771261930465698</v>
      </c>
      <c r="CA1793">
        <v>-0.1774323433637619</v>
      </c>
      <c r="CB1793">
        <v>-0.16810202598571777</v>
      </c>
      <c r="CC1793">
        <v>-0.15607094764709473</v>
      </c>
      <c r="CD1793">
        <v>-0.14987541735172272</v>
      </c>
      <c r="CE1793">
        <v>-7.2911530733108521E-2</v>
      </c>
      <c r="CF1793">
        <v>-7.4137620627880096E-2</v>
      </c>
      <c r="CG1793">
        <v>-7.5128182768821716E-2</v>
      </c>
      <c r="CH1793">
        <v>-7.8769117593765259E-2</v>
      </c>
      <c r="CI1793">
        <v>-7.4306584894657135E-2</v>
      </c>
      <c r="CJ1793">
        <v>-7.9008370637893677E-2</v>
      </c>
      <c r="CK1793">
        <v>-9.2798791825771332E-2</v>
      </c>
      <c r="CL1793">
        <v>-8.6617991328239441E-2</v>
      </c>
      <c r="CM1793">
        <v>-8.6776517331600189E-2</v>
      </c>
      <c r="CN1793">
        <v>-9.0386144816875458E-2</v>
      </c>
      <c r="CO1793">
        <v>-9.2540383338928223E-2</v>
      </c>
      <c r="CP1793">
        <v>-9.5729254186153412E-2</v>
      </c>
      <c r="CQ1793">
        <v>0.73248398303985596</v>
      </c>
      <c r="CR1793">
        <v>4.3031477928161621</v>
      </c>
      <c r="CS1793">
        <v>4.2888188362121582</v>
      </c>
      <c r="CT1793">
        <v>4.2668271064758301</v>
      </c>
      <c r="CU1793">
        <v>4.2471909523010254</v>
      </c>
      <c r="CV1793">
        <v>4.2037835121154785</v>
      </c>
      <c r="CW1793">
        <v>0.68753403425216675</v>
      </c>
      <c r="CX1793">
        <v>-6.0408934950828552E-2</v>
      </c>
      <c r="CY1793">
        <v>-6.0076221823692322E-2</v>
      </c>
      <c r="CZ1793">
        <v>-6.0516428202390671E-2</v>
      </c>
      <c r="DA1793">
        <v>-5.536271259188652E-2</v>
      </c>
      <c r="DB1793">
        <v>-5.4148085415363312E-2</v>
      </c>
      <c r="DC1793">
        <v>0.1641668826341629</v>
      </c>
      <c r="DD1793">
        <v>0.15572023391723633</v>
      </c>
      <c r="DE1793">
        <v>0.15453019738197327</v>
      </c>
      <c r="DF1793">
        <v>0.1503860205411911</v>
      </c>
      <c r="DG1793">
        <v>0.15725630521774292</v>
      </c>
      <c r="DH1793">
        <v>0.15357512235641479</v>
      </c>
      <c r="DI1793">
        <v>0.15088769793510437</v>
      </c>
      <c r="DJ1793">
        <v>0.1649693101644516</v>
      </c>
      <c r="DK1793">
        <v>0.169819176197052</v>
      </c>
      <c r="DL1793">
        <v>0.17044976353645325</v>
      </c>
      <c r="DM1793">
        <v>0.17287266254425049</v>
      </c>
      <c r="DN1793">
        <v>0.17053627967834473</v>
      </c>
      <c r="DO1793">
        <v>1.0110251903533936</v>
      </c>
      <c r="DP1793">
        <v>4.5231714248657227</v>
      </c>
      <c r="DQ1793">
        <v>4.5136356353759766</v>
      </c>
      <c r="DR1793">
        <v>4.4877200126647949</v>
      </c>
      <c r="DS1793">
        <v>4.4688844680786133</v>
      </c>
      <c r="DT1793">
        <v>4.4239501953125</v>
      </c>
      <c r="DU1793">
        <v>0.96409040689468384</v>
      </c>
      <c r="DV1793">
        <v>5.6894756853580475E-2</v>
      </c>
      <c r="DW1793">
        <v>5.7279903441667557E-2</v>
      </c>
      <c r="DX1793">
        <v>4.7069169580936432E-2</v>
      </c>
      <c r="DY1793">
        <v>4.5345518738031387E-2</v>
      </c>
      <c r="DZ1793">
        <v>4.1579250246286392E-2</v>
      </c>
      <c r="EA1793">
        <v>0.5064704418182373</v>
      </c>
      <c r="EB1793">
        <v>0.48759844899177551</v>
      </c>
      <c r="EC1793">
        <v>0.48612043261528015</v>
      </c>
      <c r="ED1793">
        <v>0.48124963045120239</v>
      </c>
      <c r="EE1793">
        <v>0.49159634113311768</v>
      </c>
      <c r="EF1793">
        <v>0.48938876390457153</v>
      </c>
      <c r="EG1793">
        <v>0.50273227691650391</v>
      </c>
      <c r="EH1793">
        <v>0.52822142839431763</v>
      </c>
      <c r="EI1793">
        <v>0.54030263423919678</v>
      </c>
      <c r="EJ1793">
        <v>0.54705536365509033</v>
      </c>
      <c r="EK1793">
        <v>0.5560869574546814</v>
      </c>
      <c r="EL1793">
        <v>0.55498141050338745</v>
      </c>
      <c r="EM1793">
        <v>1.4131944179534912</v>
      </c>
      <c r="EN1793">
        <v>4.840850830078125</v>
      </c>
      <c r="EO1793">
        <v>4.8382349014282227</v>
      </c>
      <c r="EP1793">
        <v>4.8066534996032715</v>
      </c>
      <c r="EQ1793">
        <v>4.7889742851257324</v>
      </c>
      <c r="ER1793">
        <v>4.7418355941772461</v>
      </c>
      <c r="ES1793">
        <v>1.3633939027786255</v>
      </c>
      <c r="ET1793">
        <v>0.2262626588344574</v>
      </c>
      <c r="EU1793">
        <v>0.22672350704669952</v>
      </c>
      <c r="EV1793">
        <v>0.20240569114685059</v>
      </c>
      <c r="EW1793">
        <v>0.19075220823287964</v>
      </c>
      <c r="EX1793">
        <v>0.17979432642459869</v>
      </c>
      <c r="EY1793">
        <v>60.397064208984375</v>
      </c>
      <c r="EZ1793">
        <v>60.407627105712891</v>
      </c>
      <c r="FA1793">
        <v>60.400455474853516</v>
      </c>
      <c r="FB1793">
        <v>60.528663635253906</v>
      </c>
      <c r="FC1793">
        <v>60.495220184326172</v>
      </c>
      <c r="FD1793">
        <v>60.506629943847656</v>
      </c>
      <c r="FE1793">
        <v>61.120220184326172</v>
      </c>
      <c r="FF1793">
        <v>61.243782043457031</v>
      </c>
      <c r="FG1793">
        <v>63.383708953857422</v>
      </c>
      <c r="FH1793">
        <v>65.261703491210937</v>
      </c>
      <c r="FI1793">
        <v>68.036293029785156</v>
      </c>
      <c r="FJ1793">
        <v>69.67138671875</v>
      </c>
      <c r="FK1793">
        <v>70.069427490234375</v>
      </c>
      <c r="FL1793">
        <v>70.310630798339844</v>
      </c>
      <c r="FM1793">
        <v>69.6796875</v>
      </c>
      <c r="FN1793">
        <v>69.789512634277344</v>
      </c>
      <c r="FO1793">
        <v>68.646980285644531</v>
      </c>
      <c r="FP1793">
        <v>66.632102966308594</v>
      </c>
      <c r="FQ1793">
        <v>64.249603271484375</v>
      </c>
      <c r="FR1793">
        <v>62.114391326904297</v>
      </c>
      <c r="FS1793">
        <v>61.249332427978516</v>
      </c>
      <c r="FT1793">
        <v>61.036041259765625</v>
      </c>
      <c r="FU1793">
        <v>61.136054992675781</v>
      </c>
      <c r="FV1793">
        <v>61.000267028808594</v>
      </c>
      <c r="FW1793">
        <v>81</v>
      </c>
      <c r="FX1793">
        <v>5.4568342864513397E-2</v>
      </c>
      <c r="FY1793">
        <v>1</v>
      </c>
    </row>
    <row r="1794" spans="1:181" x14ac:dyDescent="0.2">
      <c r="A1794" t="s">
        <v>243</v>
      </c>
      <c r="B1794" t="s">
        <v>239</v>
      </c>
      <c r="C1794" t="s">
        <v>214</v>
      </c>
      <c r="D1794" t="s">
        <v>37</v>
      </c>
      <c r="E1794">
        <v>2022</v>
      </c>
      <c r="F1794" t="s">
        <v>223</v>
      </c>
      <c r="G1794" t="s">
        <v>246</v>
      </c>
      <c r="H1794">
        <v>94</v>
      </c>
      <c r="K1794">
        <v>17.809909820556641</v>
      </c>
      <c r="L1794">
        <v>17.600803375244141</v>
      </c>
      <c r="M1794">
        <v>17.701416015625</v>
      </c>
      <c r="N1794">
        <v>17.846284866333008</v>
      </c>
      <c r="O1794">
        <v>18.191333770751953</v>
      </c>
      <c r="P1794">
        <v>18.962324142456055</v>
      </c>
      <c r="Q1794">
        <v>21.372879028320313</v>
      </c>
      <c r="R1794">
        <v>21.680459976196289</v>
      </c>
      <c r="S1794">
        <v>21.951726913452148</v>
      </c>
      <c r="T1794">
        <v>22.625837326049805</v>
      </c>
      <c r="U1794">
        <v>23.11250114440918</v>
      </c>
      <c r="V1794">
        <v>23.4959716796875</v>
      </c>
      <c r="W1794">
        <v>23.495441436767578</v>
      </c>
      <c r="X1794">
        <v>23.784246444702148</v>
      </c>
      <c r="Y1794">
        <v>23.775680541992188</v>
      </c>
      <c r="Z1794">
        <v>23.875490188598633</v>
      </c>
      <c r="AA1794">
        <v>23.814535140991211</v>
      </c>
      <c r="AB1794">
        <v>23.554838180541992</v>
      </c>
      <c r="AC1794">
        <v>23.016471862792969</v>
      </c>
      <c r="AD1794">
        <v>22.916738510131836</v>
      </c>
      <c r="AE1794">
        <v>23.03996467590332</v>
      </c>
      <c r="AF1794">
        <v>21.942771911621094</v>
      </c>
      <c r="AG1794">
        <v>19.631311416625977</v>
      </c>
      <c r="AH1794">
        <v>18.638788223266602</v>
      </c>
      <c r="AI1794">
        <v>-0.65229350328445435</v>
      </c>
      <c r="AJ1794">
        <v>-0.63587367534637451</v>
      </c>
      <c r="AK1794">
        <v>-0.63637679815292358</v>
      </c>
      <c r="AL1794">
        <v>-0.63878786563873291</v>
      </c>
      <c r="AM1794">
        <v>-0.64020949602127075</v>
      </c>
      <c r="AN1794">
        <v>-0.64740550518035889</v>
      </c>
      <c r="AO1794">
        <v>-0.68832987546920776</v>
      </c>
      <c r="AP1794">
        <v>-0.7014574408531189</v>
      </c>
      <c r="AQ1794">
        <v>-0.71385562419891357</v>
      </c>
      <c r="AR1794">
        <v>-0.72782766819000244</v>
      </c>
      <c r="AS1794">
        <v>-0.74116772413253784</v>
      </c>
      <c r="AT1794">
        <v>-0.74643993377685547</v>
      </c>
      <c r="AU1794">
        <v>5.1773607730865479E-2</v>
      </c>
      <c r="AV1794">
        <v>3.7654447555541992</v>
      </c>
      <c r="AW1794">
        <v>3.7394025325775146</v>
      </c>
      <c r="AX1794">
        <v>3.7270004749298096</v>
      </c>
      <c r="AY1794">
        <v>3.7054073810577393</v>
      </c>
      <c r="AZ1794">
        <v>3.6657314300537109</v>
      </c>
      <c r="BA1794">
        <v>1.1674119159579277E-2</v>
      </c>
      <c r="BB1794">
        <v>-0.3470805287361145</v>
      </c>
      <c r="BC1794">
        <v>-0.34687596559524536</v>
      </c>
      <c r="BD1794">
        <v>-0.32343855500221252</v>
      </c>
      <c r="BE1794">
        <v>-0.30147764086723328</v>
      </c>
      <c r="BF1794">
        <v>-0.28809049725532532</v>
      </c>
      <c r="BG1794">
        <v>-0.30998992919921875</v>
      </c>
      <c r="BH1794">
        <v>-0.30399546027183533</v>
      </c>
      <c r="BI1794">
        <v>-0.3047865629196167</v>
      </c>
      <c r="BJ1794">
        <v>-0.30792424082756042</v>
      </c>
      <c r="BK1794">
        <v>-0.305869460105896</v>
      </c>
      <c r="BL1794">
        <v>-0.31159186363220215</v>
      </c>
      <c r="BM1794">
        <v>-0.33648526668548584</v>
      </c>
      <c r="BN1794">
        <v>-0.33820530772209167</v>
      </c>
      <c r="BO1794">
        <v>-0.34337222576141357</v>
      </c>
      <c r="BP1794">
        <v>-0.35122203826904297</v>
      </c>
      <c r="BQ1794">
        <v>-0.35795342922210693</v>
      </c>
      <c r="BR1794">
        <v>-0.36199480295181274</v>
      </c>
      <c r="BS1794">
        <v>0.45394280552864075</v>
      </c>
      <c r="BT1794">
        <v>4.0831241607666016</v>
      </c>
      <c r="BU1794">
        <v>4.0640020370483398</v>
      </c>
      <c r="BV1794">
        <v>4.0459342002868652</v>
      </c>
      <c r="BW1794">
        <v>4.0254974365234375</v>
      </c>
      <c r="BX1794">
        <v>3.983616828918457</v>
      </c>
      <c r="BY1794">
        <v>0.41097763180732727</v>
      </c>
      <c r="BZ1794">
        <v>-0.17771261930465698</v>
      </c>
      <c r="CA1794">
        <v>-0.1774323433637619</v>
      </c>
      <c r="CB1794">
        <v>-0.16810202598571777</v>
      </c>
      <c r="CC1794">
        <v>-0.15607094764709473</v>
      </c>
      <c r="CD1794">
        <v>-0.14987541735172272</v>
      </c>
      <c r="CE1794">
        <v>-7.2911530733108521E-2</v>
      </c>
      <c r="CF1794">
        <v>-7.4137620627880096E-2</v>
      </c>
      <c r="CG1794">
        <v>-7.5128182768821716E-2</v>
      </c>
      <c r="CH1794">
        <v>-7.8769117593765259E-2</v>
      </c>
      <c r="CI1794">
        <v>-7.4306584894657135E-2</v>
      </c>
      <c r="CJ1794">
        <v>-7.9008370637893677E-2</v>
      </c>
      <c r="CK1794">
        <v>-9.2798791825771332E-2</v>
      </c>
      <c r="CL1794">
        <v>-8.6617991328239441E-2</v>
      </c>
      <c r="CM1794">
        <v>-8.6776517331600189E-2</v>
      </c>
      <c r="CN1794">
        <v>-9.0386144816875458E-2</v>
      </c>
      <c r="CO1794">
        <v>-9.2540383338928223E-2</v>
      </c>
      <c r="CP1794">
        <v>-9.5729254186153412E-2</v>
      </c>
      <c r="CQ1794">
        <v>0.73248398303985596</v>
      </c>
      <c r="CR1794">
        <v>4.3031477928161621</v>
      </c>
      <c r="CS1794">
        <v>4.2888188362121582</v>
      </c>
      <c r="CT1794">
        <v>4.2668271064758301</v>
      </c>
      <c r="CU1794">
        <v>4.2471909523010254</v>
      </c>
      <c r="CV1794">
        <v>4.2037835121154785</v>
      </c>
      <c r="CW1794">
        <v>0.68753403425216675</v>
      </c>
      <c r="CX1794">
        <v>-6.0408934950828552E-2</v>
      </c>
      <c r="CY1794">
        <v>-6.0076221823692322E-2</v>
      </c>
      <c r="CZ1794">
        <v>-6.0516428202390671E-2</v>
      </c>
      <c r="DA1794">
        <v>-5.536271259188652E-2</v>
      </c>
      <c r="DB1794">
        <v>-5.4148085415363312E-2</v>
      </c>
      <c r="DC1794">
        <v>0.1641668826341629</v>
      </c>
      <c r="DD1794">
        <v>0.15572023391723633</v>
      </c>
      <c r="DE1794">
        <v>0.15453019738197327</v>
      </c>
      <c r="DF1794">
        <v>0.1503860205411911</v>
      </c>
      <c r="DG1794">
        <v>0.15725630521774292</v>
      </c>
      <c r="DH1794">
        <v>0.15357512235641479</v>
      </c>
      <c r="DI1794">
        <v>0.15088769793510437</v>
      </c>
      <c r="DJ1794">
        <v>0.1649693101644516</v>
      </c>
      <c r="DK1794">
        <v>0.169819176197052</v>
      </c>
      <c r="DL1794">
        <v>0.17044976353645325</v>
      </c>
      <c r="DM1794">
        <v>0.17287266254425049</v>
      </c>
      <c r="DN1794">
        <v>0.17053627967834473</v>
      </c>
      <c r="DO1794">
        <v>1.0110251903533936</v>
      </c>
      <c r="DP1794">
        <v>4.5231714248657227</v>
      </c>
      <c r="DQ1794">
        <v>4.5136356353759766</v>
      </c>
      <c r="DR1794">
        <v>4.4877200126647949</v>
      </c>
      <c r="DS1794">
        <v>4.4688844680786133</v>
      </c>
      <c r="DT1794">
        <v>4.4239501953125</v>
      </c>
      <c r="DU1794">
        <v>0.96409040689468384</v>
      </c>
      <c r="DV1794">
        <v>5.6894756853580475E-2</v>
      </c>
      <c r="DW1794">
        <v>5.7279903441667557E-2</v>
      </c>
      <c r="DX1794">
        <v>4.7069169580936432E-2</v>
      </c>
      <c r="DY1794">
        <v>4.5345518738031387E-2</v>
      </c>
      <c r="DZ1794">
        <v>4.1579250246286392E-2</v>
      </c>
      <c r="EA1794">
        <v>0.5064704418182373</v>
      </c>
      <c r="EB1794">
        <v>0.48759844899177551</v>
      </c>
      <c r="EC1794">
        <v>0.48612043261528015</v>
      </c>
      <c r="ED1794">
        <v>0.48124963045120239</v>
      </c>
      <c r="EE1794">
        <v>0.49159634113311768</v>
      </c>
      <c r="EF1794">
        <v>0.48938876390457153</v>
      </c>
      <c r="EG1794">
        <v>0.50273227691650391</v>
      </c>
      <c r="EH1794">
        <v>0.52822142839431763</v>
      </c>
      <c r="EI1794">
        <v>0.54030263423919678</v>
      </c>
      <c r="EJ1794">
        <v>0.54705536365509033</v>
      </c>
      <c r="EK1794">
        <v>0.5560869574546814</v>
      </c>
      <c r="EL1794">
        <v>0.55498141050338745</v>
      </c>
      <c r="EM1794">
        <v>1.4131944179534912</v>
      </c>
      <c r="EN1794">
        <v>4.840850830078125</v>
      </c>
      <c r="EO1794">
        <v>4.8382349014282227</v>
      </c>
      <c r="EP1794">
        <v>4.8066534996032715</v>
      </c>
      <c r="EQ1794">
        <v>4.7889742851257324</v>
      </c>
      <c r="ER1794">
        <v>4.7418355941772461</v>
      </c>
      <c r="ES1794">
        <v>1.3633939027786255</v>
      </c>
      <c r="ET1794">
        <v>0.2262626588344574</v>
      </c>
      <c r="EU1794">
        <v>0.22672350704669952</v>
      </c>
      <c r="EV1794">
        <v>0.20240569114685059</v>
      </c>
      <c r="EW1794">
        <v>0.19075220823287964</v>
      </c>
      <c r="EX1794">
        <v>0.17979432642459869</v>
      </c>
      <c r="EY1794">
        <v>60.397064208984375</v>
      </c>
      <c r="EZ1794">
        <v>60.407627105712891</v>
      </c>
      <c r="FA1794">
        <v>60.400455474853516</v>
      </c>
      <c r="FB1794">
        <v>60.528663635253906</v>
      </c>
      <c r="FC1794">
        <v>60.495220184326172</v>
      </c>
      <c r="FD1794">
        <v>60.506629943847656</v>
      </c>
      <c r="FE1794">
        <v>61.120220184326172</v>
      </c>
      <c r="FF1794">
        <v>61.243782043457031</v>
      </c>
      <c r="FG1794">
        <v>63.383708953857422</v>
      </c>
      <c r="FH1794">
        <v>65.261703491210937</v>
      </c>
      <c r="FI1794">
        <v>68.036293029785156</v>
      </c>
      <c r="FJ1794">
        <v>69.67138671875</v>
      </c>
      <c r="FK1794">
        <v>70.069427490234375</v>
      </c>
      <c r="FL1794">
        <v>70.310630798339844</v>
      </c>
      <c r="FM1794">
        <v>69.6796875</v>
      </c>
      <c r="FN1794">
        <v>69.789512634277344</v>
      </c>
      <c r="FO1794">
        <v>68.646980285644531</v>
      </c>
      <c r="FP1794">
        <v>66.632102966308594</v>
      </c>
      <c r="FQ1794">
        <v>64.249603271484375</v>
      </c>
      <c r="FR1794">
        <v>62.114391326904297</v>
      </c>
      <c r="FS1794">
        <v>61.249332427978516</v>
      </c>
      <c r="FT1794">
        <v>61.036041259765625</v>
      </c>
      <c r="FU1794">
        <v>61.136054992675781</v>
      </c>
      <c r="FV1794">
        <v>61.000267028808594</v>
      </c>
      <c r="FW1794">
        <v>81</v>
      </c>
      <c r="FX1794">
        <v>5.4568342864513397E-2</v>
      </c>
      <c r="FY1794">
        <v>1</v>
      </c>
    </row>
    <row r="1795" spans="1:181" x14ac:dyDescent="0.2">
      <c r="A1795" t="s">
        <v>243</v>
      </c>
      <c r="B1795" t="s">
        <v>239</v>
      </c>
      <c r="C1795" t="s">
        <v>214</v>
      </c>
      <c r="D1795" t="s">
        <v>37</v>
      </c>
      <c r="E1795">
        <v>2023</v>
      </c>
      <c r="F1795" t="s">
        <v>223</v>
      </c>
      <c r="G1795" t="s">
        <v>246</v>
      </c>
      <c r="H1795">
        <v>94</v>
      </c>
      <c r="K1795">
        <v>17.809909820556641</v>
      </c>
      <c r="L1795">
        <v>17.600803375244141</v>
      </c>
      <c r="M1795">
        <v>17.701416015625</v>
      </c>
      <c r="N1795">
        <v>17.846284866333008</v>
      </c>
      <c r="O1795">
        <v>18.191333770751953</v>
      </c>
      <c r="P1795">
        <v>18.962324142456055</v>
      </c>
      <c r="Q1795">
        <v>21.372879028320313</v>
      </c>
      <c r="R1795">
        <v>21.680459976196289</v>
      </c>
      <c r="S1795">
        <v>21.951726913452148</v>
      </c>
      <c r="T1795">
        <v>22.625837326049805</v>
      </c>
      <c r="U1795">
        <v>23.11250114440918</v>
      </c>
      <c r="V1795">
        <v>23.4959716796875</v>
      </c>
      <c r="W1795">
        <v>23.495441436767578</v>
      </c>
      <c r="X1795">
        <v>23.784246444702148</v>
      </c>
      <c r="Y1795">
        <v>23.775680541992188</v>
      </c>
      <c r="Z1795">
        <v>23.875490188598633</v>
      </c>
      <c r="AA1795">
        <v>23.814535140991211</v>
      </c>
      <c r="AB1795">
        <v>23.554838180541992</v>
      </c>
      <c r="AC1795">
        <v>23.016471862792969</v>
      </c>
      <c r="AD1795">
        <v>22.916738510131836</v>
      </c>
      <c r="AE1795">
        <v>23.03996467590332</v>
      </c>
      <c r="AF1795">
        <v>21.942771911621094</v>
      </c>
      <c r="AG1795">
        <v>19.631311416625977</v>
      </c>
      <c r="AH1795">
        <v>18.638788223266602</v>
      </c>
      <c r="AI1795">
        <v>-0.65229350328445435</v>
      </c>
      <c r="AJ1795">
        <v>-0.63587367534637451</v>
      </c>
      <c r="AK1795">
        <v>-0.63637679815292358</v>
      </c>
      <c r="AL1795">
        <v>-0.63878786563873291</v>
      </c>
      <c r="AM1795">
        <v>-0.64020949602127075</v>
      </c>
      <c r="AN1795">
        <v>-0.64740550518035889</v>
      </c>
      <c r="AO1795">
        <v>-0.68832987546920776</v>
      </c>
      <c r="AP1795">
        <v>-0.7014574408531189</v>
      </c>
      <c r="AQ1795">
        <v>-0.71385562419891357</v>
      </c>
      <c r="AR1795">
        <v>-0.72782766819000244</v>
      </c>
      <c r="AS1795">
        <v>-0.74116772413253784</v>
      </c>
      <c r="AT1795">
        <v>-0.74643993377685547</v>
      </c>
      <c r="AU1795">
        <v>5.1773607730865479E-2</v>
      </c>
      <c r="AV1795">
        <v>3.7654447555541992</v>
      </c>
      <c r="AW1795">
        <v>3.7394025325775146</v>
      </c>
      <c r="AX1795">
        <v>3.7270004749298096</v>
      </c>
      <c r="AY1795">
        <v>3.7054073810577393</v>
      </c>
      <c r="AZ1795">
        <v>3.6657314300537109</v>
      </c>
      <c r="BA1795">
        <v>1.1674119159579277E-2</v>
      </c>
      <c r="BB1795">
        <v>-0.3470805287361145</v>
      </c>
      <c r="BC1795">
        <v>-0.34687596559524536</v>
      </c>
      <c r="BD1795">
        <v>-0.32343855500221252</v>
      </c>
      <c r="BE1795">
        <v>-0.30147764086723328</v>
      </c>
      <c r="BF1795">
        <v>-0.28809049725532532</v>
      </c>
      <c r="BG1795">
        <v>-0.30998992919921875</v>
      </c>
      <c r="BH1795">
        <v>-0.30399546027183533</v>
      </c>
      <c r="BI1795">
        <v>-0.3047865629196167</v>
      </c>
      <c r="BJ1795">
        <v>-0.30792424082756042</v>
      </c>
      <c r="BK1795">
        <v>-0.305869460105896</v>
      </c>
      <c r="BL1795">
        <v>-0.31159186363220215</v>
      </c>
      <c r="BM1795">
        <v>-0.33648526668548584</v>
      </c>
      <c r="BN1795">
        <v>-0.33820530772209167</v>
      </c>
      <c r="BO1795">
        <v>-0.34337222576141357</v>
      </c>
      <c r="BP1795">
        <v>-0.35122203826904297</v>
      </c>
      <c r="BQ1795">
        <v>-0.35795342922210693</v>
      </c>
      <c r="BR1795">
        <v>-0.36199480295181274</v>
      </c>
      <c r="BS1795">
        <v>0.45394280552864075</v>
      </c>
      <c r="BT1795">
        <v>4.0831241607666016</v>
      </c>
      <c r="BU1795">
        <v>4.0640020370483398</v>
      </c>
      <c r="BV1795">
        <v>4.0459342002868652</v>
      </c>
      <c r="BW1795">
        <v>4.0254974365234375</v>
      </c>
      <c r="BX1795">
        <v>3.983616828918457</v>
      </c>
      <c r="BY1795">
        <v>0.41097763180732727</v>
      </c>
      <c r="BZ1795">
        <v>-0.17771261930465698</v>
      </c>
      <c r="CA1795">
        <v>-0.1774323433637619</v>
      </c>
      <c r="CB1795">
        <v>-0.16810202598571777</v>
      </c>
      <c r="CC1795">
        <v>-0.15607094764709473</v>
      </c>
      <c r="CD1795">
        <v>-0.14987541735172272</v>
      </c>
      <c r="CE1795">
        <v>-7.2911530733108521E-2</v>
      </c>
      <c r="CF1795">
        <v>-7.4137620627880096E-2</v>
      </c>
      <c r="CG1795">
        <v>-7.5128182768821716E-2</v>
      </c>
      <c r="CH1795">
        <v>-7.8769117593765259E-2</v>
      </c>
      <c r="CI1795">
        <v>-7.4306584894657135E-2</v>
      </c>
      <c r="CJ1795">
        <v>-7.9008370637893677E-2</v>
      </c>
      <c r="CK1795">
        <v>-9.2798791825771332E-2</v>
      </c>
      <c r="CL1795">
        <v>-8.6617991328239441E-2</v>
      </c>
      <c r="CM1795">
        <v>-8.6776517331600189E-2</v>
      </c>
      <c r="CN1795">
        <v>-9.0386144816875458E-2</v>
      </c>
      <c r="CO1795">
        <v>-9.2540383338928223E-2</v>
      </c>
      <c r="CP1795">
        <v>-9.5729254186153412E-2</v>
      </c>
      <c r="CQ1795">
        <v>0.73248398303985596</v>
      </c>
      <c r="CR1795">
        <v>4.3031477928161621</v>
      </c>
      <c r="CS1795">
        <v>4.2888188362121582</v>
      </c>
      <c r="CT1795">
        <v>4.2668271064758301</v>
      </c>
      <c r="CU1795">
        <v>4.2471909523010254</v>
      </c>
      <c r="CV1795">
        <v>4.2037835121154785</v>
      </c>
      <c r="CW1795">
        <v>0.68753403425216675</v>
      </c>
      <c r="CX1795">
        <v>-6.0408934950828552E-2</v>
      </c>
      <c r="CY1795">
        <v>-6.0076221823692322E-2</v>
      </c>
      <c r="CZ1795">
        <v>-6.0516428202390671E-2</v>
      </c>
      <c r="DA1795">
        <v>-5.536271259188652E-2</v>
      </c>
      <c r="DB1795">
        <v>-5.4148085415363312E-2</v>
      </c>
      <c r="DC1795">
        <v>0.1641668826341629</v>
      </c>
      <c r="DD1795">
        <v>0.15572023391723633</v>
      </c>
      <c r="DE1795">
        <v>0.15453019738197327</v>
      </c>
      <c r="DF1795">
        <v>0.1503860205411911</v>
      </c>
      <c r="DG1795">
        <v>0.15725630521774292</v>
      </c>
      <c r="DH1795">
        <v>0.15357512235641479</v>
      </c>
      <c r="DI1795">
        <v>0.15088769793510437</v>
      </c>
      <c r="DJ1795">
        <v>0.1649693101644516</v>
      </c>
      <c r="DK1795">
        <v>0.169819176197052</v>
      </c>
      <c r="DL1795">
        <v>0.17044976353645325</v>
      </c>
      <c r="DM1795">
        <v>0.17287266254425049</v>
      </c>
      <c r="DN1795">
        <v>0.17053627967834473</v>
      </c>
      <c r="DO1795">
        <v>1.0110251903533936</v>
      </c>
      <c r="DP1795">
        <v>4.5231714248657227</v>
      </c>
      <c r="DQ1795">
        <v>4.5136356353759766</v>
      </c>
      <c r="DR1795">
        <v>4.4877200126647949</v>
      </c>
      <c r="DS1795">
        <v>4.4688844680786133</v>
      </c>
      <c r="DT1795">
        <v>4.4239501953125</v>
      </c>
      <c r="DU1795">
        <v>0.96409040689468384</v>
      </c>
      <c r="DV1795">
        <v>5.6894756853580475E-2</v>
      </c>
      <c r="DW1795">
        <v>5.7279903441667557E-2</v>
      </c>
      <c r="DX1795">
        <v>4.7069169580936432E-2</v>
      </c>
      <c r="DY1795">
        <v>4.5345518738031387E-2</v>
      </c>
      <c r="DZ1795">
        <v>4.1579250246286392E-2</v>
      </c>
      <c r="EA1795">
        <v>0.5064704418182373</v>
      </c>
      <c r="EB1795">
        <v>0.48759844899177551</v>
      </c>
      <c r="EC1795">
        <v>0.48612043261528015</v>
      </c>
      <c r="ED1795">
        <v>0.48124963045120239</v>
      </c>
      <c r="EE1795">
        <v>0.49159634113311768</v>
      </c>
      <c r="EF1795">
        <v>0.48938876390457153</v>
      </c>
      <c r="EG1795">
        <v>0.50273227691650391</v>
      </c>
      <c r="EH1795">
        <v>0.52822142839431763</v>
      </c>
      <c r="EI1795">
        <v>0.54030263423919678</v>
      </c>
      <c r="EJ1795">
        <v>0.54705536365509033</v>
      </c>
      <c r="EK1795">
        <v>0.5560869574546814</v>
      </c>
      <c r="EL1795">
        <v>0.55498141050338745</v>
      </c>
      <c r="EM1795">
        <v>1.4131944179534912</v>
      </c>
      <c r="EN1795">
        <v>4.840850830078125</v>
      </c>
      <c r="EO1795">
        <v>4.8382349014282227</v>
      </c>
      <c r="EP1795">
        <v>4.8066534996032715</v>
      </c>
      <c r="EQ1795">
        <v>4.7889742851257324</v>
      </c>
      <c r="ER1795">
        <v>4.7418355941772461</v>
      </c>
      <c r="ES1795">
        <v>1.3633939027786255</v>
      </c>
      <c r="ET1795">
        <v>0.2262626588344574</v>
      </c>
      <c r="EU1795">
        <v>0.22672350704669952</v>
      </c>
      <c r="EV1795">
        <v>0.20240569114685059</v>
      </c>
      <c r="EW1795">
        <v>0.19075220823287964</v>
      </c>
      <c r="EX1795">
        <v>0.17979432642459869</v>
      </c>
      <c r="EY1795">
        <v>60.397064208984375</v>
      </c>
      <c r="EZ1795">
        <v>60.407627105712891</v>
      </c>
      <c r="FA1795">
        <v>60.400455474853516</v>
      </c>
      <c r="FB1795">
        <v>60.528663635253906</v>
      </c>
      <c r="FC1795">
        <v>60.495220184326172</v>
      </c>
      <c r="FD1795">
        <v>60.506629943847656</v>
      </c>
      <c r="FE1795">
        <v>61.120220184326172</v>
      </c>
      <c r="FF1795">
        <v>61.243782043457031</v>
      </c>
      <c r="FG1795">
        <v>63.383708953857422</v>
      </c>
      <c r="FH1795">
        <v>65.261703491210937</v>
      </c>
      <c r="FI1795">
        <v>68.036293029785156</v>
      </c>
      <c r="FJ1795">
        <v>69.67138671875</v>
      </c>
      <c r="FK1795">
        <v>70.069427490234375</v>
      </c>
      <c r="FL1795">
        <v>70.310630798339844</v>
      </c>
      <c r="FM1795">
        <v>69.6796875</v>
      </c>
      <c r="FN1795">
        <v>69.789512634277344</v>
      </c>
      <c r="FO1795">
        <v>68.646980285644531</v>
      </c>
      <c r="FP1795">
        <v>66.632102966308594</v>
      </c>
      <c r="FQ1795">
        <v>64.249603271484375</v>
      </c>
      <c r="FR1795">
        <v>62.114391326904297</v>
      </c>
      <c r="FS1795">
        <v>61.249332427978516</v>
      </c>
      <c r="FT1795">
        <v>61.036041259765625</v>
      </c>
      <c r="FU1795">
        <v>61.136054992675781</v>
      </c>
      <c r="FV1795">
        <v>61.000267028808594</v>
      </c>
      <c r="FW1795">
        <v>81</v>
      </c>
      <c r="FX1795">
        <v>5.4568342864513397E-2</v>
      </c>
      <c r="FY1795">
        <v>1</v>
      </c>
    </row>
    <row r="1796" spans="1:181" x14ac:dyDescent="0.2">
      <c r="A1796" t="s">
        <v>243</v>
      </c>
      <c r="B1796" t="s">
        <v>239</v>
      </c>
      <c r="C1796" t="s">
        <v>214</v>
      </c>
      <c r="D1796" t="s">
        <v>37</v>
      </c>
      <c r="E1796">
        <v>2024</v>
      </c>
      <c r="F1796" t="s">
        <v>223</v>
      </c>
      <c r="G1796" t="s">
        <v>246</v>
      </c>
      <c r="H1796">
        <v>94</v>
      </c>
      <c r="K1796">
        <v>17.809909820556641</v>
      </c>
      <c r="L1796">
        <v>17.600803375244141</v>
      </c>
      <c r="M1796">
        <v>17.701416015625</v>
      </c>
      <c r="N1796">
        <v>17.846284866333008</v>
      </c>
      <c r="O1796">
        <v>18.191333770751953</v>
      </c>
      <c r="P1796">
        <v>18.962324142456055</v>
      </c>
      <c r="Q1796">
        <v>21.372879028320313</v>
      </c>
      <c r="R1796">
        <v>21.680459976196289</v>
      </c>
      <c r="S1796">
        <v>21.951726913452148</v>
      </c>
      <c r="T1796">
        <v>22.625837326049805</v>
      </c>
      <c r="U1796">
        <v>23.11250114440918</v>
      </c>
      <c r="V1796">
        <v>23.4959716796875</v>
      </c>
      <c r="W1796">
        <v>23.495441436767578</v>
      </c>
      <c r="X1796">
        <v>23.784246444702148</v>
      </c>
      <c r="Y1796">
        <v>23.775680541992188</v>
      </c>
      <c r="Z1796">
        <v>23.875490188598633</v>
      </c>
      <c r="AA1796">
        <v>23.814535140991211</v>
      </c>
      <c r="AB1796">
        <v>23.554838180541992</v>
      </c>
      <c r="AC1796">
        <v>23.016471862792969</v>
      </c>
      <c r="AD1796">
        <v>22.916738510131836</v>
      </c>
      <c r="AE1796">
        <v>23.03996467590332</v>
      </c>
      <c r="AF1796">
        <v>21.942771911621094</v>
      </c>
      <c r="AG1796">
        <v>19.631311416625977</v>
      </c>
      <c r="AH1796">
        <v>18.638788223266602</v>
      </c>
      <c r="AI1796">
        <v>-0.65229350328445435</v>
      </c>
      <c r="AJ1796">
        <v>-0.63587367534637451</v>
      </c>
      <c r="AK1796">
        <v>-0.63637679815292358</v>
      </c>
      <c r="AL1796">
        <v>-0.63878786563873291</v>
      </c>
      <c r="AM1796">
        <v>-0.64020949602127075</v>
      </c>
      <c r="AN1796">
        <v>-0.64740550518035889</v>
      </c>
      <c r="AO1796">
        <v>-0.68832987546920776</v>
      </c>
      <c r="AP1796">
        <v>-0.7014574408531189</v>
      </c>
      <c r="AQ1796">
        <v>-0.71385562419891357</v>
      </c>
      <c r="AR1796">
        <v>-0.72782766819000244</v>
      </c>
      <c r="AS1796">
        <v>-0.74116772413253784</v>
      </c>
      <c r="AT1796">
        <v>-0.74643993377685547</v>
      </c>
      <c r="AU1796">
        <v>5.1773607730865479E-2</v>
      </c>
      <c r="AV1796">
        <v>3.7654447555541992</v>
      </c>
      <c r="AW1796">
        <v>3.7394025325775146</v>
      </c>
      <c r="AX1796">
        <v>3.7270004749298096</v>
      </c>
      <c r="AY1796">
        <v>3.7054073810577393</v>
      </c>
      <c r="AZ1796">
        <v>3.6657314300537109</v>
      </c>
      <c r="BA1796">
        <v>1.1674119159579277E-2</v>
      </c>
      <c r="BB1796">
        <v>-0.3470805287361145</v>
      </c>
      <c r="BC1796">
        <v>-0.34687596559524536</v>
      </c>
      <c r="BD1796">
        <v>-0.32343855500221252</v>
      </c>
      <c r="BE1796">
        <v>-0.30147764086723328</v>
      </c>
      <c r="BF1796">
        <v>-0.28809049725532532</v>
      </c>
      <c r="BG1796">
        <v>-0.30998992919921875</v>
      </c>
      <c r="BH1796">
        <v>-0.30399546027183533</v>
      </c>
      <c r="BI1796">
        <v>-0.3047865629196167</v>
      </c>
      <c r="BJ1796">
        <v>-0.30792424082756042</v>
      </c>
      <c r="BK1796">
        <v>-0.305869460105896</v>
      </c>
      <c r="BL1796">
        <v>-0.31159186363220215</v>
      </c>
      <c r="BM1796">
        <v>-0.33648526668548584</v>
      </c>
      <c r="BN1796">
        <v>-0.33820530772209167</v>
      </c>
      <c r="BO1796">
        <v>-0.34337222576141357</v>
      </c>
      <c r="BP1796">
        <v>-0.35122203826904297</v>
      </c>
      <c r="BQ1796">
        <v>-0.35795342922210693</v>
      </c>
      <c r="BR1796">
        <v>-0.36199480295181274</v>
      </c>
      <c r="BS1796">
        <v>0.45394280552864075</v>
      </c>
      <c r="BT1796">
        <v>4.0831241607666016</v>
      </c>
      <c r="BU1796">
        <v>4.0640020370483398</v>
      </c>
      <c r="BV1796">
        <v>4.0459342002868652</v>
      </c>
      <c r="BW1796">
        <v>4.0254974365234375</v>
      </c>
      <c r="BX1796">
        <v>3.983616828918457</v>
      </c>
      <c r="BY1796">
        <v>0.41097763180732727</v>
      </c>
      <c r="BZ1796">
        <v>-0.17771261930465698</v>
      </c>
      <c r="CA1796">
        <v>-0.1774323433637619</v>
      </c>
      <c r="CB1796">
        <v>-0.16810202598571777</v>
      </c>
      <c r="CC1796">
        <v>-0.15607094764709473</v>
      </c>
      <c r="CD1796">
        <v>-0.14987541735172272</v>
      </c>
      <c r="CE1796">
        <v>-7.2911530733108521E-2</v>
      </c>
      <c r="CF1796">
        <v>-7.4137620627880096E-2</v>
      </c>
      <c r="CG1796">
        <v>-7.5128182768821716E-2</v>
      </c>
      <c r="CH1796">
        <v>-7.8769117593765259E-2</v>
      </c>
      <c r="CI1796">
        <v>-7.4306584894657135E-2</v>
      </c>
      <c r="CJ1796">
        <v>-7.9008370637893677E-2</v>
      </c>
      <c r="CK1796">
        <v>-9.2798791825771332E-2</v>
      </c>
      <c r="CL1796">
        <v>-8.6617991328239441E-2</v>
      </c>
      <c r="CM1796">
        <v>-8.6776517331600189E-2</v>
      </c>
      <c r="CN1796">
        <v>-9.0386144816875458E-2</v>
      </c>
      <c r="CO1796">
        <v>-9.2540383338928223E-2</v>
      </c>
      <c r="CP1796">
        <v>-9.5729254186153412E-2</v>
      </c>
      <c r="CQ1796">
        <v>0.73248398303985596</v>
      </c>
      <c r="CR1796">
        <v>4.3031477928161621</v>
      </c>
      <c r="CS1796">
        <v>4.2888188362121582</v>
      </c>
      <c r="CT1796">
        <v>4.2668271064758301</v>
      </c>
      <c r="CU1796">
        <v>4.2471909523010254</v>
      </c>
      <c r="CV1796">
        <v>4.2037835121154785</v>
      </c>
      <c r="CW1796">
        <v>0.68753403425216675</v>
      </c>
      <c r="CX1796">
        <v>-6.0408934950828552E-2</v>
      </c>
      <c r="CY1796">
        <v>-6.0076221823692322E-2</v>
      </c>
      <c r="CZ1796">
        <v>-6.0516428202390671E-2</v>
      </c>
      <c r="DA1796">
        <v>-5.536271259188652E-2</v>
      </c>
      <c r="DB1796">
        <v>-5.4148085415363312E-2</v>
      </c>
      <c r="DC1796">
        <v>0.1641668826341629</v>
      </c>
      <c r="DD1796">
        <v>0.15572023391723633</v>
      </c>
      <c r="DE1796">
        <v>0.15453019738197327</v>
      </c>
      <c r="DF1796">
        <v>0.1503860205411911</v>
      </c>
      <c r="DG1796">
        <v>0.15725630521774292</v>
      </c>
      <c r="DH1796">
        <v>0.15357512235641479</v>
      </c>
      <c r="DI1796">
        <v>0.15088769793510437</v>
      </c>
      <c r="DJ1796">
        <v>0.1649693101644516</v>
      </c>
      <c r="DK1796">
        <v>0.169819176197052</v>
      </c>
      <c r="DL1796">
        <v>0.17044976353645325</v>
      </c>
      <c r="DM1796">
        <v>0.17287266254425049</v>
      </c>
      <c r="DN1796">
        <v>0.17053627967834473</v>
      </c>
      <c r="DO1796">
        <v>1.0110251903533936</v>
      </c>
      <c r="DP1796">
        <v>4.5231714248657227</v>
      </c>
      <c r="DQ1796">
        <v>4.5136356353759766</v>
      </c>
      <c r="DR1796">
        <v>4.4877200126647949</v>
      </c>
      <c r="DS1796">
        <v>4.4688844680786133</v>
      </c>
      <c r="DT1796">
        <v>4.4239501953125</v>
      </c>
      <c r="DU1796">
        <v>0.96409040689468384</v>
      </c>
      <c r="DV1796">
        <v>5.6894756853580475E-2</v>
      </c>
      <c r="DW1796">
        <v>5.7279903441667557E-2</v>
      </c>
      <c r="DX1796">
        <v>4.7069169580936432E-2</v>
      </c>
      <c r="DY1796">
        <v>4.5345518738031387E-2</v>
      </c>
      <c r="DZ1796">
        <v>4.1579250246286392E-2</v>
      </c>
      <c r="EA1796">
        <v>0.5064704418182373</v>
      </c>
      <c r="EB1796">
        <v>0.48759844899177551</v>
      </c>
      <c r="EC1796">
        <v>0.48612043261528015</v>
      </c>
      <c r="ED1796">
        <v>0.48124963045120239</v>
      </c>
      <c r="EE1796">
        <v>0.49159634113311768</v>
      </c>
      <c r="EF1796">
        <v>0.48938876390457153</v>
      </c>
      <c r="EG1796">
        <v>0.50273227691650391</v>
      </c>
      <c r="EH1796">
        <v>0.52822142839431763</v>
      </c>
      <c r="EI1796">
        <v>0.54030263423919678</v>
      </c>
      <c r="EJ1796">
        <v>0.54705536365509033</v>
      </c>
      <c r="EK1796">
        <v>0.5560869574546814</v>
      </c>
      <c r="EL1796">
        <v>0.55498141050338745</v>
      </c>
      <c r="EM1796">
        <v>1.4131944179534912</v>
      </c>
      <c r="EN1796">
        <v>4.840850830078125</v>
      </c>
      <c r="EO1796">
        <v>4.8382349014282227</v>
      </c>
      <c r="EP1796">
        <v>4.8066534996032715</v>
      </c>
      <c r="EQ1796">
        <v>4.7889742851257324</v>
      </c>
      <c r="ER1796">
        <v>4.7418355941772461</v>
      </c>
      <c r="ES1796">
        <v>1.3633939027786255</v>
      </c>
      <c r="ET1796">
        <v>0.2262626588344574</v>
      </c>
      <c r="EU1796">
        <v>0.22672350704669952</v>
      </c>
      <c r="EV1796">
        <v>0.20240569114685059</v>
      </c>
      <c r="EW1796">
        <v>0.19075220823287964</v>
      </c>
      <c r="EX1796">
        <v>0.17979432642459869</v>
      </c>
      <c r="EY1796">
        <v>60.397064208984375</v>
      </c>
      <c r="EZ1796">
        <v>60.407627105712891</v>
      </c>
      <c r="FA1796">
        <v>60.400455474853516</v>
      </c>
      <c r="FB1796">
        <v>60.528663635253906</v>
      </c>
      <c r="FC1796">
        <v>60.495220184326172</v>
      </c>
      <c r="FD1796">
        <v>60.506629943847656</v>
      </c>
      <c r="FE1796">
        <v>61.120220184326172</v>
      </c>
      <c r="FF1796">
        <v>61.243782043457031</v>
      </c>
      <c r="FG1796">
        <v>63.383708953857422</v>
      </c>
      <c r="FH1796">
        <v>65.261703491210937</v>
      </c>
      <c r="FI1796">
        <v>68.036293029785156</v>
      </c>
      <c r="FJ1796">
        <v>69.67138671875</v>
      </c>
      <c r="FK1796">
        <v>70.069427490234375</v>
      </c>
      <c r="FL1796">
        <v>70.310630798339844</v>
      </c>
      <c r="FM1796">
        <v>69.6796875</v>
      </c>
      <c r="FN1796">
        <v>69.789512634277344</v>
      </c>
      <c r="FO1796">
        <v>68.646980285644531</v>
      </c>
      <c r="FP1796">
        <v>66.632102966308594</v>
      </c>
      <c r="FQ1796">
        <v>64.249603271484375</v>
      </c>
      <c r="FR1796">
        <v>62.114391326904297</v>
      </c>
      <c r="FS1796">
        <v>61.249332427978516</v>
      </c>
      <c r="FT1796">
        <v>61.036041259765625</v>
      </c>
      <c r="FU1796">
        <v>61.136054992675781</v>
      </c>
      <c r="FV1796">
        <v>61.000267028808594</v>
      </c>
      <c r="FW1796">
        <v>81</v>
      </c>
      <c r="FX1796">
        <v>5.4568342864513397E-2</v>
      </c>
      <c r="FY1796">
        <v>1</v>
      </c>
    </row>
    <row r="1797" spans="1:181" x14ac:dyDescent="0.2">
      <c r="A1797" t="s">
        <v>243</v>
      </c>
      <c r="B1797" t="s">
        <v>239</v>
      </c>
      <c r="C1797" t="s">
        <v>214</v>
      </c>
      <c r="D1797" t="s">
        <v>37</v>
      </c>
      <c r="E1797">
        <v>2025</v>
      </c>
      <c r="F1797" t="s">
        <v>223</v>
      </c>
      <c r="G1797" t="s">
        <v>246</v>
      </c>
      <c r="H1797">
        <v>94</v>
      </c>
      <c r="K1797">
        <v>17.809909820556641</v>
      </c>
      <c r="L1797">
        <v>17.600803375244141</v>
      </c>
      <c r="M1797">
        <v>17.701416015625</v>
      </c>
      <c r="N1797">
        <v>17.846284866333008</v>
      </c>
      <c r="O1797">
        <v>18.191333770751953</v>
      </c>
      <c r="P1797">
        <v>18.962324142456055</v>
      </c>
      <c r="Q1797">
        <v>21.372879028320313</v>
      </c>
      <c r="R1797">
        <v>21.680459976196289</v>
      </c>
      <c r="S1797">
        <v>21.951726913452148</v>
      </c>
      <c r="T1797">
        <v>22.625837326049805</v>
      </c>
      <c r="U1797">
        <v>23.11250114440918</v>
      </c>
      <c r="V1797">
        <v>23.4959716796875</v>
      </c>
      <c r="W1797">
        <v>23.495441436767578</v>
      </c>
      <c r="X1797">
        <v>23.784246444702148</v>
      </c>
      <c r="Y1797">
        <v>23.775680541992188</v>
      </c>
      <c r="Z1797">
        <v>23.875490188598633</v>
      </c>
      <c r="AA1797">
        <v>23.814535140991211</v>
      </c>
      <c r="AB1797">
        <v>23.554838180541992</v>
      </c>
      <c r="AC1797">
        <v>23.016471862792969</v>
      </c>
      <c r="AD1797">
        <v>22.916738510131836</v>
      </c>
      <c r="AE1797">
        <v>23.03996467590332</v>
      </c>
      <c r="AF1797">
        <v>21.942771911621094</v>
      </c>
      <c r="AG1797">
        <v>19.631311416625977</v>
      </c>
      <c r="AH1797">
        <v>18.638788223266602</v>
      </c>
      <c r="AI1797">
        <v>-0.65229350328445435</v>
      </c>
      <c r="AJ1797">
        <v>-0.63587367534637451</v>
      </c>
      <c r="AK1797">
        <v>-0.63637679815292358</v>
      </c>
      <c r="AL1797">
        <v>-0.63878786563873291</v>
      </c>
      <c r="AM1797">
        <v>-0.64020949602127075</v>
      </c>
      <c r="AN1797">
        <v>-0.64740550518035889</v>
      </c>
      <c r="AO1797">
        <v>-0.68832987546920776</v>
      </c>
      <c r="AP1797">
        <v>-0.7014574408531189</v>
      </c>
      <c r="AQ1797">
        <v>-0.71385562419891357</v>
      </c>
      <c r="AR1797">
        <v>-0.72782766819000244</v>
      </c>
      <c r="AS1797">
        <v>-0.74116772413253784</v>
      </c>
      <c r="AT1797">
        <v>-0.74643993377685547</v>
      </c>
      <c r="AU1797">
        <v>5.1773607730865479E-2</v>
      </c>
      <c r="AV1797">
        <v>3.7654447555541992</v>
      </c>
      <c r="AW1797">
        <v>3.7394025325775146</v>
      </c>
      <c r="AX1797">
        <v>3.7270004749298096</v>
      </c>
      <c r="AY1797">
        <v>3.7054073810577393</v>
      </c>
      <c r="AZ1797">
        <v>3.6657314300537109</v>
      </c>
      <c r="BA1797">
        <v>1.1674119159579277E-2</v>
      </c>
      <c r="BB1797">
        <v>-0.3470805287361145</v>
      </c>
      <c r="BC1797">
        <v>-0.34687596559524536</v>
      </c>
      <c r="BD1797">
        <v>-0.32343855500221252</v>
      </c>
      <c r="BE1797">
        <v>-0.30147764086723328</v>
      </c>
      <c r="BF1797">
        <v>-0.28809049725532532</v>
      </c>
      <c r="BG1797">
        <v>-0.30998992919921875</v>
      </c>
      <c r="BH1797">
        <v>-0.30399546027183533</v>
      </c>
      <c r="BI1797">
        <v>-0.3047865629196167</v>
      </c>
      <c r="BJ1797">
        <v>-0.30792424082756042</v>
      </c>
      <c r="BK1797">
        <v>-0.305869460105896</v>
      </c>
      <c r="BL1797">
        <v>-0.31159186363220215</v>
      </c>
      <c r="BM1797">
        <v>-0.33648526668548584</v>
      </c>
      <c r="BN1797">
        <v>-0.33820530772209167</v>
      </c>
      <c r="BO1797">
        <v>-0.34337222576141357</v>
      </c>
      <c r="BP1797">
        <v>-0.35122203826904297</v>
      </c>
      <c r="BQ1797">
        <v>-0.35795342922210693</v>
      </c>
      <c r="BR1797">
        <v>-0.36199480295181274</v>
      </c>
      <c r="BS1797">
        <v>0.45394280552864075</v>
      </c>
      <c r="BT1797">
        <v>4.0831241607666016</v>
      </c>
      <c r="BU1797">
        <v>4.0640020370483398</v>
      </c>
      <c r="BV1797">
        <v>4.0459342002868652</v>
      </c>
      <c r="BW1797">
        <v>4.0254974365234375</v>
      </c>
      <c r="BX1797">
        <v>3.983616828918457</v>
      </c>
      <c r="BY1797">
        <v>0.41097763180732727</v>
      </c>
      <c r="BZ1797">
        <v>-0.17771261930465698</v>
      </c>
      <c r="CA1797">
        <v>-0.1774323433637619</v>
      </c>
      <c r="CB1797">
        <v>-0.16810202598571777</v>
      </c>
      <c r="CC1797">
        <v>-0.15607094764709473</v>
      </c>
      <c r="CD1797">
        <v>-0.14987541735172272</v>
      </c>
      <c r="CE1797">
        <v>-7.2911530733108521E-2</v>
      </c>
      <c r="CF1797">
        <v>-7.4137620627880096E-2</v>
      </c>
      <c r="CG1797">
        <v>-7.5128182768821716E-2</v>
      </c>
      <c r="CH1797">
        <v>-7.8769117593765259E-2</v>
      </c>
      <c r="CI1797">
        <v>-7.4306584894657135E-2</v>
      </c>
      <c r="CJ1797">
        <v>-7.9008370637893677E-2</v>
      </c>
      <c r="CK1797">
        <v>-9.2798791825771332E-2</v>
      </c>
      <c r="CL1797">
        <v>-8.6617991328239441E-2</v>
      </c>
      <c r="CM1797">
        <v>-8.6776517331600189E-2</v>
      </c>
      <c r="CN1797">
        <v>-9.0386144816875458E-2</v>
      </c>
      <c r="CO1797">
        <v>-9.2540383338928223E-2</v>
      </c>
      <c r="CP1797">
        <v>-9.5729254186153412E-2</v>
      </c>
      <c r="CQ1797">
        <v>0.73248398303985596</v>
      </c>
      <c r="CR1797">
        <v>4.3031477928161621</v>
      </c>
      <c r="CS1797">
        <v>4.2888188362121582</v>
      </c>
      <c r="CT1797">
        <v>4.2668271064758301</v>
      </c>
      <c r="CU1797">
        <v>4.2471909523010254</v>
      </c>
      <c r="CV1797">
        <v>4.2037835121154785</v>
      </c>
      <c r="CW1797">
        <v>0.68753403425216675</v>
      </c>
      <c r="CX1797">
        <v>-6.0408934950828552E-2</v>
      </c>
      <c r="CY1797">
        <v>-6.0076221823692322E-2</v>
      </c>
      <c r="CZ1797">
        <v>-6.0516428202390671E-2</v>
      </c>
      <c r="DA1797">
        <v>-5.536271259188652E-2</v>
      </c>
      <c r="DB1797">
        <v>-5.4148085415363312E-2</v>
      </c>
      <c r="DC1797">
        <v>0.1641668826341629</v>
      </c>
      <c r="DD1797">
        <v>0.15572023391723633</v>
      </c>
      <c r="DE1797">
        <v>0.15453019738197327</v>
      </c>
      <c r="DF1797">
        <v>0.1503860205411911</v>
      </c>
      <c r="DG1797">
        <v>0.15725630521774292</v>
      </c>
      <c r="DH1797">
        <v>0.15357512235641479</v>
      </c>
      <c r="DI1797">
        <v>0.15088769793510437</v>
      </c>
      <c r="DJ1797">
        <v>0.1649693101644516</v>
      </c>
      <c r="DK1797">
        <v>0.169819176197052</v>
      </c>
      <c r="DL1797">
        <v>0.17044976353645325</v>
      </c>
      <c r="DM1797">
        <v>0.17287266254425049</v>
      </c>
      <c r="DN1797">
        <v>0.17053627967834473</v>
      </c>
      <c r="DO1797">
        <v>1.0110251903533936</v>
      </c>
      <c r="DP1797">
        <v>4.5231714248657227</v>
      </c>
      <c r="DQ1797">
        <v>4.5136356353759766</v>
      </c>
      <c r="DR1797">
        <v>4.4877200126647949</v>
      </c>
      <c r="DS1797">
        <v>4.4688844680786133</v>
      </c>
      <c r="DT1797">
        <v>4.4239501953125</v>
      </c>
      <c r="DU1797">
        <v>0.96409040689468384</v>
      </c>
      <c r="DV1797">
        <v>5.6894756853580475E-2</v>
      </c>
      <c r="DW1797">
        <v>5.7279903441667557E-2</v>
      </c>
      <c r="DX1797">
        <v>4.7069169580936432E-2</v>
      </c>
      <c r="DY1797">
        <v>4.5345518738031387E-2</v>
      </c>
      <c r="DZ1797">
        <v>4.1579250246286392E-2</v>
      </c>
      <c r="EA1797">
        <v>0.5064704418182373</v>
      </c>
      <c r="EB1797">
        <v>0.48759844899177551</v>
      </c>
      <c r="EC1797">
        <v>0.48612043261528015</v>
      </c>
      <c r="ED1797">
        <v>0.48124963045120239</v>
      </c>
      <c r="EE1797">
        <v>0.49159634113311768</v>
      </c>
      <c r="EF1797">
        <v>0.48938876390457153</v>
      </c>
      <c r="EG1797">
        <v>0.50273227691650391</v>
      </c>
      <c r="EH1797">
        <v>0.52822142839431763</v>
      </c>
      <c r="EI1797">
        <v>0.54030263423919678</v>
      </c>
      <c r="EJ1797">
        <v>0.54705536365509033</v>
      </c>
      <c r="EK1797">
        <v>0.5560869574546814</v>
      </c>
      <c r="EL1797">
        <v>0.55498141050338745</v>
      </c>
      <c r="EM1797">
        <v>1.4131944179534912</v>
      </c>
      <c r="EN1797">
        <v>4.840850830078125</v>
      </c>
      <c r="EO1797">
        <v>4.8382349014282227</v>
      </c>
      <c r="EP1797">
        <v>4.8066534996032715</v>
      </c>
      <c r="EQ1797">
        <v>4.7889742851257324</v>
      </c>
      <c r="ER1797">
        <v>4.7418355941772461</v>
      </c>
      <c r="ES1797">
        <v>1.3633939027786255</v>
      </c>
      <c r="ET1797">
        <v>0.2262626588344574</v>
      </c>
      <c r="EU1797">
        <v>0.22672350704669952</v>
      </c>
      <c r="EV1797">
        <v>0.20240569114685059</v>
      </c>
      <c r="EW1797">
        <v>0.19075220823287964</v>
      </c>
      <c r="EX1797">
        <v>0.17979432642459869</v>
      </c>
      <c r="EY1797">
        <v>60.397064208984375</v>
      </c>
      <c r="EZ1797">
        <v>60.407627105712891</v>
      </c>
      <c r="FA1797">
        <v>60.400455474853516</v>
      </c>
      <c r="FB1797">
        <v>60.528663635253906</v>
      </c>
      <c r="FC1797">
        <v>60.495220184326172</v>
      </c>
      <c r="FD1797">
        <v>60.506629943847656</v>
      </c>
      <c r="FE1797">
        <v>61.120220184326172</v>
      </c>
      <c r="FF1797">
        <v>61.243782043457031</v>
      </c>
      <c r="FG1797">
        <v>63.383708953857422</v>
      </c>
      <c r="FH1797">
        <v>65.261703491210937</v>
      </c>
      <c r="FI1797">
        <v>68.036293029785156</v>
      </c>
      <c r="FJ1797">
        <v>69.67138671875</v>
      </c>
      <c r="FK1797">
        <v>70.069427490234375</v>
      </c>
      <c r="FL1797">
        <v>70.310630798339844</v>
      </c>
      <c r="FM1797">
        <v>69.6796875</v>
      </c>
      <c r="FN1797">
        <v>69.789512634277344</v>
      </c>
      <c r="FO1797">
        <v>68.646980285644531</v>
      </c>
      <c r="FP1797">
        <v>66.632102966308594</v>
      </c>
      <c r="FQ1797">
        <v>64.249603271484375</v>
      </c>
      <c r="FR1797">
        <v>62.114391326904297</v>
      </c>
      <c r="FS1797">
        <v>61.249332427978516</v>
      </c>
      <c r="FT1797">
        <v>61.036041259765625</v>
      </c>
      <c r="FU1797">
        <v>61.136054992675781</v>
      </c>
      <c r="FV1797">
        <v>61.000267028808594</v>
      </c>
      <c r="FW1797">
        <v>81</v>
      </c>
      <c r="FX1797">
        <v>5.4568342864513397E-2</v>
      </c>
      <c r="FY1797">
        <v>1</v>
      </c>
    </row>
    <row r="1798" spans="1:181" x14ac:dyDescent="0.2">
      <c r="A1798" t="s">
        <v>243</v>
      </c>
      <c r="B1798" t="s">
        <v>239</v>
      </c>
      <c r="C1798" t="s">
        <v>214</v>
      </c>
      <c r="D1798" t="s">
        <v>38</v>
      </c>
      <c r="E1798">
        <v>2015</v>
      </c>
      <c r="F1798" t="s">
        <v>223</v>
      </c>
      <c r="G1798" t="s">
        <v>246</v>
      </c>
      <c r="H1798">
        <v>82</v>
      </c>
      <c r="K1798">
        <v>16.17143440246582</v>
      </c>
      <c r="L1798">
        <v>15.965120315551758</v>
      </c>
      <c r="M1798">
        <v>16.021114349365234</v>
      </c>
      <c r="N1798">
        <v>16.172780990600586</v>
      </c>
      <c r="O1798">
        <v>16.481754302978516</v>
      </c>
      <c r="P1798">
        <v>17.165550231933594</v>
      </c>
      <c r="Q1798">
        <v>19.360097885131836</v>
      </c>
      <c r="R1798">
        <v>19.559864044189453</v>
      </c>
      <c r="S1798">
        <v>19.798175811767578</v>
      </c>
      <c r="T1798">
        <v>20.515108108520508</v>
      </c>
      <c r="U1798">
        <v>21.000991821289063</v>
      </c>
      <c r="V1798">
        <v>21.289358139038086</v>
      </c>
      <c r="W1798">
        <v>21.378015518188477</v>
      </c>
      <c r="X1798">
        <v>21.657495498657227</v>
      </c>
      <c r="Y1798">
        <v>21.613164901733398</v>
      </c>
      <c r="Z1798">
        <v>21.684864044189453</v>
      </c>
      <c r="AA1798">
        <v>21.618913650512695</v>
      </c>
      <c r="AB1798">
        <v>21.430822372436523</v>
      </c>
      <c r="AC1798">
        <v>21.04771614074707</v>
      </c>
      <c r="AD1798">
        <v>21.119199752807617</v>
      </c>
      <c r="AE1798">
        <v>20.933870315551758</v>
      </c>
      <c r="AF1798">
        <v>19.952178955078125</v>
      </c>
      <c r="AG1798">
        <v>17.80830192565918</v>
      </c>
      <c r="AH1798">
        <v>16.900405883789063</v>
      </c>
      <c r="AI1798">
        <v>-0.61252897977828979</v>
      </c>
      <c r="AJ1798">
        <v>-0.60126835107803345</v>
      </c>
      <c r="AK1798">
        <v>-0.59988325834274292</v>
      </c>
      <c r="AL1798">
        <v>-0.6023259162902832</v>
      </c>
      <c r="AM1798">
        <v>-0.60317784547805786</v>
      </c>
      <c r="AN1798">
        <v>-0.61039501428604126</v>
      </c>
      <c r="AO1798">
        <v>-0.64957857131958008</v>
      </c>
      <c r="AP1798">
        <v>-0.66073393821716309</v>
      </c>
      <c r="AQ1798">
        <v>-0.67162990570068359</v>
      </c>
      <c r="AR1798">
        <v>-0.68655925989151001</v>
      </c>
      <c r="AS1798">
        <v>-0.6986076831817627</v>
      </c>
      <c r="AT1798">
        <v>-0.70211774110794067</v>
      </c>
      <c r="AU1798">
        <v>6.5839886665344238E-3</v>
      </c>
      <c r="AV1798">
        <v>3.3638060092926025</v>
      </c>
      <c r="AW1798">
        <v>3.3242721557617187</v>
      </c>
      <c r="AX1798">
        <v>3.3173625469207764</v>
      </c>
      <c r="AY1798">
        <v>3.2968614101409912</v>
      </c>
      <c r="AZ1798">
        <v>3.2688231468200684</v>
      </c>
      <c r="BA1798">
        <v>-2.5947567075490952E-2</v>
      </c>
      <c r="BB1798">
        <v>-0.34043818712234497</v>
      </c>
      <c r="BC1798">
        <v>-0.33622458577156067</v>
      </c>
      <c r="BD1798">
        <v>-0.31246098875999451</v>
      </c>
      <c r="BE1798">
        <v>-0.28742530941963196</v>
      </c>
      <c r="BF1798">
        <v>-0.27483105659484863</v>
      </c>
      <c r="BG1798">
        <v>-0.29106384515762329</v>
      </c>
      <c r="BH1798">
        <v>-0.28655347228050232</v>
      </c>
      <c r="BI1798">
        <v>-0.28634515404701233</v>
      </c>
      <c r="BJ1798">
        <v>-0.28915601968765259</v>
      </c>
      <c r="BK1798">
        <v>-0.28732207417488098</v>
      </c>
      <c r="BL1798">
        <v>-0.2928101122379303</v>
      </c>
      <c r="BM1798">
        <v>-0.31657609343528748</v>
      </c>
      <c r="BN1798">
        <v>-0.31787541508674622</v>
      </c>
      <c r="BO1798">
        <v>-0.32226955890655518</v>
      </c>
      <c r="BP1798">
        <v>-0.3306867778301239</v>
      </c>
      <c r="BQ1798">
        <v>-0.3376213014125824</v>
      </c>
      <c r="BR1798">
        <v>-0.34100592136383057</v>
      </c>
      <c r="BS1798">
        <v>0.38461050391197205</v>
      </c>
      <c r="BT1798">
        <v>3.6629314422607422</v>
      </c>
      <c r="BU1798">
        <v>3.6240088939666748</v>
      </c>
      <c r="BV1798">
        <v>3.6151609420776367</v>
      </c>
      <c r="BW1798">
        <v>3.5960030555725098</v>
      </c>
      <c r="BX1798">
        <v>3.5656750202178955</v>
      </c>
      <c r="BY1798">
        <v>0.34826949238777161</v>
      </c>
      <c r="BZ1798">
        <v>-0.17657972872257233</v>
      </c>
      <c r="CA1798">
        <v>-0.17331331968307495</v>
      </c>
      <c r="CB1798">
        <v>-0.16275346279144287</v>
      </c>
      <c r="CC1798">
        <v>-0.14761413633823395</v>
      </c>
      <c r="CD1798">
        <v>-0.14210700988769531</v>
      </c>
      <c r="CE1798">
        <v>-6.8418063223361969E-2</v>
      </c>
      <c r="CF1798">
        <v>-6.8582914769649506E-2</v>
      </c>
      <c r="CG1798">
        <v>-6.9189652800559998E-2</v>
      </c>
      <c r="CH1798">
        <v>-7.225547730922699E-2</v>
      </c>
      <c r="CI1798">
        <v>-6.8561330437660217E-2</v>
      </c>
      <c r="CJ1798">
        <v>-7.285173237323761E-2</v>
      </c>
      <c r="CK1798">
        <v>-8.5939593613147736E-2</v>
      </c>
      <c r="CL1798">
        <v>-8.0412648618221283E-2</v>
      </c>
      <c r="CM1798">
        <v>-8.03036168217659E-2</v>
      </c>
      <c r="CN1798">
        <v>-8.4210611879825592E-2</v>
      </c>
      <c r="CO1798">
        <v>-8.7603241205215454E-2</v>
      </c>
      <c r="CP1798">
        <v>-9.0900935232639313E-2</v>
      </c>
      <c r="CQ1798">
        <v>0.64643049240112305</v>
      </c>
      <c r="CR1798">
        <v>3.8701045513153076</v>
      </c>
      <c r="CS1798">
        <v>3.8316056728363037</v>
      </c>
      <c r="CT1798">
        <v>3.8214149475097656</v>
      </c>
      <c r="CU1798">
        <v>3.8031876087188721</v>
      </c>
      <c r="CV1798">
        <v>3.7712738513946533</v>
      </c>
      <c r="CW1798">
        <v>0.60745108127593994</v>
      </c>
      <c r="CX1798">
        <v>-6.3091851770877838E-2</v>
      </c>
      <c r="CY1798">
        <v>-6.0481484979391098E-2</v>
      </c>
      <c r="CZ1798">
        <v>-5.9066485613584518E-2</v>
      </c>
      <c r="DA1798">
        <v>-5.0781358033418655E-2</v>
      </c>
      <c r="DB1798">
        <v>-5.0182748585939407E-2</v>
      </c>
      <c r="DC1798">
        <v>0.15422771871089935</v>
      </c>
      <c r="DD1798">
        <v>0.14938764274120331</v>
      </c>
      <c r="DE1798">
        <v>0.14796586334705353</v>
      </c>
      <c r="DF1798">
        <v>0.14464506506919861</v>
      </c>
      <c r="DG1798">
        <v>0.15019941329956055</v>
      </c>
      <c r="DH1798">
        <v>0.14710663259029388</v>
      </c>
      <c r="DI1798">
        <v>0.144696906208992</v>
      </c>
      <c r="DJ1798">
        <v>0.15705011785030365</v>
      </c>
      <c r="DK1798">
        <v>0.16166231036186218</v>
      </c>
      <c r="DL1798">
        <v>0.16226556897163391</v>
      </c>
      <c r="DM1798">
        <v>0.16241481900215149</v>
      </c>
      <c r="DN1798">
        <v>0.15920403599739075</v>
      </c>
      <c r="DO1798">
        <v>0.90825051069259644</v>
      </c>
      <c r="DP1798">
        <v>4.077277660369873</v>
      </c>
      <c r="DQ1798">
        <v>4.0392022132873535</v>
      </c>
      <c r="DR1798">
        <v>4.0276689529418945</v>
      </c>
      <c r="DS1798">
        <v>4.0103721618652344</v>
      </c>
      <c r="DT1798">
        <v>3.9768726825714111</v>
      </c>
      <c r="DU1798">
        <v>0.86663269996643066</v>
      </c>
      <c r="DV1798">
        <v>5.0396021455526352E-2</v>
      </c>
      <c r="DW1798">
        <v>5.2350357174873352E-2</v>
      </c>
      <c r="DX1798">
        <v>4.4620495289564133E-2</v>
      </c>
      <c r="DY1798">
        <v>4.6051423996686935E-2</v>
      </c>
      <c r="DZ1798">
        <v>4.1741512715816498E-2</v>
      </c>
      <c r="EA1798">
        <v>0.47569286823272705</v>
      </c>
      <c r="EB1798">
        <v>0.46410253643989563</v>
      </c>
      <c r="EC1798">
        <v>0.46150392293930054</v>
      </c>
      <c r="ED1798">
        <v>0.45781499147415161</v>
      </c>
      <c r="EE1798">
        <v>0.46605518460273743</v>
      </c>
      <c r="EF1798">
        <v>0.46469157934188843</v>
      </c>
      <c r="EG1798">
        <v>0.47769936919212341</v>
      </c>
      <c r="EH1798">
        <v>0.49990862607955933</v>
      </c>
      <c r="EI1798">
        <v>0.51102268695831299</v>
      </c>
      <c r="EJ1798">
        <v>0.51813805103302002</v>
      </c>
      <c r="EK1798">
        <v>0.52340120077133179</v>
      </c>
      <c r="EL1798">
        <v>0.52031588554382324</v>
      </c>
      <c r="EM1798">
        <v>1.2862769365310669</v>
      </c>
      <c r="EN1798">
        <v>4.3764028549194336</v>
      </c>
      <c r="EO1798">
        <v>4.3389391899108887</v>
      </c>
      <c r="EP1798">
        <v>4.3254671096801758</v>
      </c>
      <c r="EQ1798">
        <v>4.309514045715332</v>
      </c>
      <c r="ER1798">
        <v>4.2737245559692383</v>
      </c>
      <c r="ES1798">
        <v>1.2408497333526611</v>
      </c>
      <c r="ET1798">
        <v>0.21425448358058929</v>
      </c>
      <c r="EU1798">
        <v>0.21526160836219788</v>
      </c>
      <c r="EV1798">
        <v>0.19432802498340607</v>
      </c>
      <c r="EW1798">
        <v>0.18586258590221405</v>
      </c>
      <c r="EX1798">
        <v>0.17446555197238922</v>
      </c>
      <c r="EY1798">
        <v>63.758266448974609</v>
      </c>
      <c r="EZ1798">
        <v>63.394393920898438</v>
      </c>
      <c r="FA1798">
        <v>63.010501861572266</v>
      </c>
      <c r="FB1798">
        <v>63.0166015625</v>
      </c>
      <c r="FC1798">
        <v>62.608577728271484</v>
      </c>
      <c r="FD1798">
        <v>62.724437713623047</v>
      </c>
      <c r="FE1798">
        <v>63.250785827636719</v>
      </c>
      <c r="FF1798">
        <v>65.139602661132812</v>
      </c>
      <c r="FG1798">
        <v>67.392326354980469</v>
      </c>
      <c r="FH1798">
        <v>71.546043395996094</v>
      </c>
      <c r="FI1798">
        <v>74.704643249511719</v>
      </c>
      <c r="FJ1798">
        <v>75.095741271972656</v>
      </c>
      <c r="FK1798">
        <v>76.631050109863281</v>
      </c>
      <c r="FL1798">
        <v>76.333213806152344</v>
      </c>
      <c r="FM1798">
        <v>75.083717346191406</v>
      </c>
      <c r="FN1798">
        <v>74.423355102539062</v>
      </c>
      <c r="FO1798">
        <v>73.162528991699219</v>
      </c>
      <c r="FP1798">
        <v>71.899337768554687</v>
      </c>
      <c r="FQ1798">
        <v>70.878532409667969</v>
      </c>
      <c r="FR1798">
        <v>69.143356323242188</v>
      </c>
      <c r="FS1798">
        <v>66.37744140625</v>
      </c>
      <c r="FT1798">
        <v>65.399253845214844</v>
      </c>
      <c r="FU1798">
        <v>64.502326965332031</v>
      </c>
      <c r="FV1798">
        <v>63.739273071289063</v>
      </c>
      <c r="FW1798">
        <v>81</v>
      </c>
      <c r="FX1798">
        <v>5.4568342864513397E-2</v>
      </c>
      <c r="FY1798">
        <v>1</v>
      </c>
    </row>
    <row r="1799" spans="1:181" x14ac:dyDescent="0.2">
      <c r="A1799" t="s">
        <v>243</v>
      </c>
      <c r="B1799" t="s">
        <v>239</v>
      </c>
      <c r="C1799" t="s">
        <v>214</v>
      </c>
      <c r="D1799" t="s">
        <v>38</v>
      </c>
      <c r="E1799">
        <v>2016</v>
      </c>
      <c r="F1799" t="s">
        <v>223</v>
      </c>
      <c r="G1799" t="s">
        <v>246</v>
      </c>
      <c r="H1799">
        <v>94</v>
      </c>
      <c r="K1799">
        <v>18.537984848022461</v>
      </c>
      <c r="L1799">
        <v>18.301479339599609</v>
      </c>
      <c r="M1799">
        <v>18.365669250488281</v>
      </c>
      <c r="N1799">
        <v>18.539529800415039</v>
      </c>
      <c r="O1799">
        <v>18.893718719482422</v>
      </c>
      <c r="P1799">
        <v>19.677581787109375</v>
      </c>
      <c r="Q1799">
        <v>22.193283081054688</v>
      </c>
      <c r="R1799">
        <v>22.422285079956055</v>
      </c>
      <c r="S1799">
        <v>22.695470809936523</v>
      </c>
      <c r="T1799">
        <v>23.517318725585938</v>
      </c>
      <c r="U1799">
        <v>24.074306488037109</v>
      </c>
      <c r="V1799">
        <v>24.404872894287109</v>
      </c>
      <c r="W1799">
        <v>24.506505966186523</v>
      </c>
      <c r="X1799">
        <v>24.826885223388672</v>
      </c>
      <c r="Y1799">
        <v>24.776065826416016</v>
      </c>
      <c r="Z1799">
        <v>24.858257293701172</v>
      </c>
      <c r="AA1799">
        <v>24.782657623291016</v>
      </c>
      <c r="AB1799">
        <v>24.567041397094727</v>
      </c>
      <c r="AC1799">
        <v>24.127870559692383</v>
      </c>
      <c r="AD1799">
        <v>24.209814071655273</v>
      </c>
      <c r="AE1799">
        <v>23.997364044189453</v>
      </c>
      <c r="AF1799">
        <v>22.87200927734375</v>
      </c>
      <c r="AG1799">
        <v>20.414394378662109</v>
      </c>
      <c r="AH1799">
        <v>19.373636245727539</v>
      </c>
      <c r="AI1799">
        <v>-0.66099554300308228</v>
      </c>
      <c r="AJ1799">
        <v>-0.64895153045654297</v>
      </c>
      <c r="AK1799">
        <v>-0.6475144624710083</v>
      </c>
      <c r="AL1799">
        <v>-0.65036177635192871</v>
      </c>
      <c r="AM1799">
        <v>-0.65099436044692993</v>
      </c>
      <c r="AN1799">
        <v>-0.65904629230499268</v>
      </c>
      <c r="AO1799">
        <v>-0.70198935270309448</v>
      </c>
      <c r="AP1799">
        <v>-0.71351486444473267</v>
      </c>
      <c r="AQ1799">
        <v>-0.72517269849777222</v>
      </c>
      <c r="AR1799">
        <v>-0.74145281314849854</v>
      </c>
      <c r="AS1799">
        <v>-0.75460940599441528</v>
      </c>
      <c r="AT1799">
        <v>-0.758617103099823</v>
      </c>
      <c r="AU1799">
        <v>5.5963478982448578E-2</v>
      </c>
      <c r="AV1799">
        <v>3.8943812847137451</v>
      </c>
      <c r="AW1799">
        <v>3.8491396903991699</v>
      </c>
      <c r="AX1799">
        <v>3.8409712314605713</v>
      </c>
      <c r="AY1799">
        <v>3.8176417350769043</v>
      </c>
      <c r="AZ1799">
        <v>3.7852070331573486</v>
      </c>
      <c r="BA1799">
        <v>1.8183359876275063E-2</v>
      </c>
      <c r="BB1799">
        <v>-0.3692721426486969</v>
      </c>
      <c r="BC1799">
        <v>-0.3645632266998291</v>
      </c>
      <c r="BD1799">
        <v>-0.33901312947273254</v>
      </c>
      <c r="BE1799">
        <v>-0.31158113479614258</v>
      </c>
      <c r="BF1799">
        <v>-0.29805150628089905</v>
      </c>
      <c r="BG1799">
        <v>-0.31681138277053833</v>
      </c>
      <c r="BH1799">
        <v>-0.31199473142623901</v>
      </c>
      <c r="BI1799">
        <v>-0.31181758642196655</v>
      </c>
      <c r="BJ1799">
        <v>-0.31505909562110901</v>
      </c>
      <c r="BK1799">
        <v>-0.31281599402427673</v>
      </c>
      <c r="BL1799">
        <v>-0.31901654601097107</v>
      </c>
      <c r="BM1799">
        <v>-0.34545248746871948</v>
      </c>
      <c r="BN1799">
        <v>-0.34642541408538818</v>
      </c>
      <c r="BO1799">
        <v>-0.35112184286117554</v>
      </c>
      <c r="BP1799">
        <v>-0.36042961478233337</v>
      </c>
      <c r="BQ1799">
        <v>-0.36811089515686035</v>
      </c>
      <c r="BR1799">
        <v>-0.37198424339294434</v>
      </c>
      <c r="BS1799">
        <v>0.46070638298988342</v>
      </c>
      <c r="BT1799">
        <v>4.2146468162536621</v>
      </c>
      <c r="BU1799">
        <v>4.1700601577758789</v>
      </c>
      <c r="BV1799">
        <v>4.159815788269043</v>
      </c>
      <c r="BW1799">
        <v>4.1379246711730957</v>
      </c>
      <c r="BX1799">
        <v>4.1030387878417969</v>
      </c>
      <c r="BY1799">
        <v>0.41884759068489075</v>
      </c>
      <c r="BZ1799">
        <v>-0.19383324682712555</v>
      </c>
      <c r="CA1799">
        <v>-0.19013847410678864</v>
      </c>
      <c r="CB1799">
        <v>-0.17872525751590729</v>
      </c>
      <c r="CC1799">
        <v>-0.16188906133174896</v>
      </c>
      <c r="CD1799">
        <v>-0.15594743192195892</v>
      </c>
      <c r="CE1799">
        <v>-7.8430458903312683E-2</v>
      </c>
      <c r="CF1799">
        <v>-7.8619442880153656E-2</v>
      </c>
      <c r="CG1799">
        <v>-7.9314962029457092E-2</v>
      </c>
      <c r="CH1799">
        <v>-8.2829445600509644E-2</v>
      </c>
      <c r="CI1799">
        <v>-7.8594699501991272E-2</v>
      </c>
      <c r="CJ1799">
        <v>-8.3512961864471436E-2</v>
      </c>
      <c r="CK1799">
        <v>-9.8516121506690979E-2</v>
      </c>
      <c r="CL1799">
        <v>-9.2180356383323669E-2</v>
      </c>
      <c r="CM1799">
        <v>-9.2055365443229675E-2</v>
      </c>
      <c r="CN1799">
        <v>-9.6534118056297302E-2</v>
      </c>
      <c r="CO1799">
        <v>-0.10042322427034378</v>
      </c>
      <c r="CP1799">
        <v>-0.10420350730419159</v>
      </c>
      <c r="CQ1799">
        <v>0.74103009700775146</v>
      </c>
      <c r="CR1799">
        <v>4.4364614486694336</v>
      </c>
      <c r="CS1799">
        <v>4.3923282623291016</v>
      </c>
      <c r="CT1799">
        <v>4.3806467056274414</v>
      </c>
      <c r="CU1799">
        <v>4.3597517013549805</v>
      </c>
      <c r="CV1799">
        <v>4.3231678009033203</v>
      </c>
      <c r="CW1799">
        <v>0.69634640216827393</v>
      </c>
      <c r="CX1799">
        <v>-7.2324804961681366E-2</v>
      </c>
      <c r="CY1799">
        <v>-6.9332435727119446E-2</v>
      </c>
      <c r="CZ1799">
        <v>-6.7710362374782562E-2</v>
      </c>
      <c r="DA1799">
        <v>-5.8212775737047195E-2</v>
      </c>
      <c r="DB1799">
        <v>-5.7526566088199615E-2</v>
      </c>
      <c r="DC1799">
        <v>0.15995045006275177</v>
      </c>
      <c r="DD1799">
        <v>0.15475583076477051</v>
      </c>
      <c r="DE1799">
        <v>0.15318766236305237</v>
      </c>
      <c r="DF1799">
        <v>0.14940018951892853</v>
      </c>
      <c r="DG1799">
        <v>0.15562659502029419</v>
      </c>
      <c r="DH1799">
        <v>0.151990607380867</v>
      </c>
      <c r="DI1799">
        <v>0.14842022955417633</v>
      </c>
      <c r="DJ1799">
        <v>0.16206468641757965</v>
      </c>
      <c r="DK1799">
        <v>0.16701112687587738</v>
      </c>
      <c r="DL1799">
        <v>0.16736137866973877</v>
      </c>
      <c r="DM1799">
        <v>0.16726446151733398</v>
      </c>
      <c r="DN1799">
        <v>0.16357722878456116</v>
      </c>
      <c r="DO1799">
        <v>1.0213538408279419</v>
      </c>
      <c r="DP1799">
        <v>4.6582760810852051</v>
      </c>
      <c r="DQ1799">
        <v>4.6145963668823242</v>
      </c>
      <c r="DR1799">
        <v>4.6014776229858398</v>
      </c>
      <c r="DS1799">
        <v>4.5815787315368652</v>
      </c>
      <c r="DT1799">
        <v>4.5432968139648437</v>
      </c>
      <c r="DU1799">
        <v>0.97384524345397949</v>
      </c>
      <c r="DV1799">
        <v>4.9183640629053116E-2</v>
      </c>
      <c r="DW1799">
        <v>5.1473610103130341E-2</v>
      </c>
      <c r="DX1799">
        <v>4.3304525315761566E-2</v>
      </c>
      <c r="DY1799">
        <v>4.5463506132364273E-2</v>
      </c>
      <c r="DZ1799">
        <v>4.0894292294979095E-2</v>
      </c>
      <c r="EA1799">
        <v>0.5041346549987793</v>
      </c>
      <c r="EB1799">
        <v>0.49171265959739685</v>
      </c>
      <c r="EC1799">
        <v>0.48888450860977173</v>
      </c>
      <c r="ED1799">
        <v>0.48470291495323181</v>
      </c>
      <c r="EE1799">
        <v>0.49380496144294739</v>
      </c>
      <c r="EF1799">
        <v>0.4920203685760498</v>
      </c>
      <c r="EG1799">
        <v>0.50495713949203491</v>
      </c>
      <c r="EH1799">
        <v>0.52915418148040771</v>
      </c>
      <c r="EI1799">
        <v>0.54106199741363525</v>
      </c>
      <c r="EJ1799">
        <v>0.54838454723358154</v>
      </c>
      <c r="EK1799">
        <v>0.55376297235488892</v>
      </c>
      <c r="EL1799">
        <v>0.55021005868911743</v>
      </c>
      <c r="EM1799">
        <v>1.4260966777801514</v>
      </c>
      <c r="EN1799">
        <v>4.9785418510437012</v>
      </c>
      <c r="EO1799">
        <v>4.9355168342590332</v>
      </c>
      <c r="EP1799">
        <v>4.9203219413757324</v>
      </c>
      <c r="EQ1799">
        <v>4.9018616676330566</v>
      </c>
      <c r="ER1799">
        <v>4.8611283302307129</v>
      </c>
      <c r="ES1799">
        <v>1.3745094537734985</v>
      </c>
      <c r="ET1799">
        <v>0.22462253272533417</v>
      </c>
      <c r="EU1799">
        <v>0.22589835524559021</v>
      </c>
      <c r="EV1799">
        <v>0.20359238982200623</v>
      </c>
      <c r="EW1799">
        <v>0.19515559077262878</v>
      </c>
      <c r="EX1799">
        <v>0.18299837410449982</v>
      </c>
      <c r="EY1799">
        <v>63.758270263671875</v>
      </c>
      <c r="EZ1799">
        <v>63.394393920898438</v>
      </c>
      <c r="FA1799">
        <v>63.010498046875</v>
      </c>
      <c r="FB1799">
        <v>63.016605377197266</v>
      </c>
      <c r="FC1799">
        <v>62.608573913574219</v>
      </c>
      <c r="FD1799">
        <v>62.724430084228516</v>
      </c>
      <c r="FE1799">
        <v>63.250785827636719</v>
      </c>
      <c r="FF1799">
        <v>65.139602661132812</v>
      </c>
      <c r="FG1799">
        <v>67.392326354980469</v>
      </c>
      <c r="FH1799">
        <v>71.546043395996094</v>
      </c>
      <c r="FI1799">
        <v>74.704643249511719</v>
      </c>
      <c r="FJ1799">
        <v>75.095741271972656</v>
      </c>
      <c r="FK1799">
        <v>76.631050109863281</v>
      </c>
      <c r="FL1799">
        <v>76.333213806152344</v>
      </c>
      <c r="FM1799">
        <v>75.083717346191406</v>
      </c>
      <c r="FN1799">
        <v>74.423355102539062</v>
      </c>
      <c r="FO1799">
        <v>73.162528991699219</v>
      </c>
      <c r="FP1799">
        <v>71.899337768554687</v>
      </c>
      <c r="FQ1799">
        <v>70.878532409667969</v>
      </c>
      <c r="FR1799">
        <v>69.143356323242188</v>
      </c>
      <c r="FS1799">
        <v>66.37744140625</v>
      </c>
      <c r="FT1799">
        <v>65.399253845214844</v>
      </c>
      <c r="FU1799">
        <v>64.502326965332031</v>
      </c>
      <c r="FV1799">
        <v>63.739276885986328</v>
      </c>
      <c r="FW1799">
        <v>81</v>
      </c>
      <c r="FX1799">
        <v>5.4568342864513397E-2</v>
      </c>
      <c r="FY1799">
        <v>1</v>
      </c>
    </row>
    <row r="1800" spans="1:181" x14ac:dyDescent="0.2">
      <c r="A1800" t="s">
        <v>243</v>
      </c>
      <c r="B1800" t="s">
        <v>239</v>
      </c>
      <c r="C1800" t="s">
        <v>214</v>
      </c>
      <c r="D1800" t="s">
        <v>38</v>
      </c>
      <c r="E1800">
        <v>2017</v>
      </c>
      <c r="F1800" t="s">
        <v>223</v>
      </c>
      <c r="G1800" t="s">
        <v>246</v>
      </c>
      <c r="H1800">
        <v>94</v>
      </c>
      <c r="K1800">
        <v>18.537984848022461</v>
      </c>
      <c r="L1800">
        <v>18.301479339599609</v>
      </c>
      <c r="M1800">
        <v>18.365669250488281</v>
      </c>
      <c r="N1800">
        <v>18.539529800415039</v>
      </c>
      <c r="O1800">
        <v>18.893718719482422</v>
      </c>
      <c r="P1800">
        <v>19.677581787109375</v>
      </c>
      <c r="Q1800">
        <v>22.193283081054688</v>
      </c>
      <c r="R1800">
        <v>22.422285079956055</v>
      </c>
      <c r="S1800">
        <v>22.695470809936523</v>
      </c>
      <c r="T1800">
        <v>23.517318725585938</v>
      </c>
      <c r="U1800">
        <v>24.074306488037109</v>
      </c>
      <c r="V1800">
        <v>24.404872894287109</v>
      </c>
      <c r="W1800">
        <v>24.506505966186523</v>
      </c>
      <c r="X1800">
        <v>24.826885223388672</v>
      </c>
      <c r="Y1800">
        <v>24.776065826416016</v>
      </c>
      <c r="Z1800">
        <v>24.858257293701172</v>
      </c>
      <c r="AA1800">
        <v>24.782657623291016</v>
      </c>
      <c r="AB1800">
        <v>24.567041397094727</v>
      </c>
      <c r="AC1800">
        <v>24.127870559692383</v>
      </c>
      <c r="AD1800">
        <v>24.209814071655273</v>
      </c>
      <c r="AE1800">
        <v>23.997364044189453</v>
      </c>
      <c r="AF1800">
        <v>22.87200927734375</v>
      </c>
      <c r="AG1800">
        <v>20.414394378662109</v>
      </c>
      <c r="AH1800">
        <v>19.373636245727539</v>
      </c>
      <c r="AI1800">
        <v>-0.66099554300308228</v>
      </c>
      <c r="AJ1800">
        <v>-0.64895153045654297</v>
      </c>
      <c r="AK1800">
        <v>-0.6475144624710083</v>
      </c>
      <c r="AL1800">
        <v>-0.65036177635192871</v>
      </c>
      <c r="AM1800">
        <v>-0.65099436044692993</v>
      </c>
      <c r="AN1800">
        <v>-0.65904629230499268</v>
      </c>
      <c r="AO1800">
        <v>-0.70198935270309448</v>
      </c>
      <c r="AP1800">
        <v>-0.71351486444473267</v>
      </c>
      <c r="AQ1800">
        <v>-0.72517269849777222</v>
      </c>
      <c r="AR1800">
        <v>-0.74145281314849854</v>
      </c>
      <c r="AS1800">
        <v>-0.75460940599441528</v>
      </c>
      <c r="AT1800">
        <v>-0.758617103099823</v>
      </c>
      <c r="AU1800">
        <v>5.5963478982448578E-2</v>
      </c>
      <c r="AV1800">
        <v>3.8943812847137451</v>
      </c>
      <c r="AW1800">
        <v>3.8491396903991699</v>
      </c>
      <c r="AX1800">
        <v>3.8409712314605713</v>
      </c>
      <c r="AY1800">
        <v>3.8176417350769043</v>
      </c>
      <c r="AZ1800">
        <v>3.7852070331573486</v>
      </c>
      <c r="BA1800">
        <v>1.8183359876275063E-2</v>
      </c>
      <c r="BB1800">
        <v>-0.3692721426486969</v>
      </c>
      <c r="BC1800">
        <v>-0.3645632266998291</v>
      </c>
      <c r="BD1800">
        <v>-0.33901312947273254</v>
      </c>
      <c r="BE1800">
        <v>-0.31158113479614258</v>
      </c>
      <c r="BF1800">
        <v>-0.29805150628089905</v>
      </c>
      <c r="BG1800">
        <v>-0.31681138277053833</v>
      </c>
      <c r="BH1800">
        <v>-0.31199473142623901</v>
      </c>
      <c r="BI1800">
        <v>-0.31181758642196655</v>
      </c>
      <c r="BJ1800">
        <v>-0.31505909562110901</v>
      </c>
      <c r="BK1800">
        <v>-0.31281599402427673</v>
      </c>
      <c r="BL1800">
        <v>-0.31901654601097107</v>
      </c>
      <c r="BM1800">
        <v>-0.34545248746871948</v>
      </c>
      <c r="BN1800">
        <v>-0.34642541408538818</v>
      </c>
      <c r="BO1800">
        <v>-0.35112184286117554</v>
      </c>
      <c r="BP1800">
        <v>-0.36042961478233337</v>
      </c>
      <c r="BQ1800">
        <v>-0.36811089515686035</v>
      </c>
      <c r="BR1800">
        <v>-0.37198424339294434</v>
      </c>
      <c r="BS1800">
        <v>0.46070638298988342</v>
      </c>
      <c r="BT1800">
        <v>4.2146468162536621</v>
      </c>
      <c r="BU1800">
        <v>4.1700601577758789</v>
      </c>
      <c r="BV1800">
        <v>4.159815788269043</v>
      </c>
      <c r="BW1800">
        <v>4.1379246711730957</v>
      </c>
      <c r="BX1800">
        <v>4.1030387878417969</v>
      </c>
      <c r="BY1800">
        <v>0.41884759068489075</v>
      </c>
      <c r="BZ1800">
        <v>-0.19383324682712555</v>
      </c>
      <c r="CA1800">
        <v>-0.19013847410678864</v>
      </c>
      <c r="CB1800">
        <v>-0.17872525751590729</v>
      </c>
      <c r="CC1800">
        <v>-0.16188906133174896</v>
      </c>
      <c r="CD1800">
        <v>-0.15594743192195892</v>
      </c>
      <c r="CE1800">
        <v>-7.8430458903312683E-2</v>
      </c>
      <c r="CF1800">
        <v>-7.8619442880153656E-2</v>
      </c>
      <c r="CG1800">
        <v>-7.9314962029457092E-2</v>
      </c>
      <c r="CH1800">
        <v>-8.2829445600509644E-2</v>
      </c>
      <c r="CI1800">
        <v>-7.8594699501991272E-2</v>
      </c>
      <c r="CJ1800">
        <v>-8.3512961864471436E-2</v>
      </c>
      <c r="CK1800">
        <v>-9.8516121506690979E-2</v>
      </c>
      <c r="CL1800">
        <v>-9.2180356383323669E-2</v>
      </c>
      <c r="CM1800">
        <v>-9.2055365443229675E-2</v>
      </c>
      <c r="CN1800">
        <v>-9.6534118056297302E-2</v>
      </c>
      <c r="CO1800">
        <v>-0.10042322427034378</v>
      </c>
      <c r="CP1800">
        <v>-0.10420350730419159</v>
      </c>
      <c r="CQ1800">
        <v>0.74103009700775146</v>
      </c>
      <c r="CR1800">
        <v>4.4364614486694336</v>
      </c>
      <c r="CS1800">
        <v>4.3923282623291016</v>
      </c>
      <c r="CT1800">
        <v>4.3806467056274414</v>
      </c>
      <c r="CU1800">
        <v>4.3597517013549805</v>
      </c>
      <c r="CV1800">
        <v>4.3231678009033203</v>
      </c>
      <c r="CW1800">
        <v>0.69634640216827393</v>
      </c>
      <c r="CX1800">
        <v>-7.2324804961681366E-2</v>
      </c>
      <c r="CY1800">
        <v>-6.9332435727119446E-2</v>
      </c>
      <c r="CZ1800">
        <v>-6.7710362374782562E-2</v>
      </c>
      <c r="DA1800">
        <v>-5.8212775737047195E-2</v>
      </c>
      <c r="DB1800">
        <v>-5.7526566088199615E-2</v>
      </c>
      <c r="DC1800">
        <v>0.15995045006275177</v>
      </c>
      <c r="DD1800">
        <v>0.15475583076477051</v>
      </c>
      <c r="DE1800">
        <v>0.15318766236305237</v>
      </c>
      <c r="DF1800">
        <v>0.14940018951892853</v>
      </c>
      <c r="DG1800">
        <v>0.15562659502029419</v>
      </c>
      <c r="DH1800">
        <v>0.151990607380867</v>
      </c>
      <c r="DI1800">
        <v>0.14842022955417633</v>
      </c>
      <c r="DJ1800">
        <v>0.16206468641757965</v>
      </c>
      <c r="DK1800">
        <v>0.16701112687587738</v>
      </c>
      <c r="DL1800">
        <v>0.16736137866973877</v>
      </c>
      <c r="DM1800">
        <v>0.16726446151733398</v>
      </c>
      <c r="DN1800">
        <v>0.16357722878456116</v>
      </c>
      <c r="DO1800">
        <v>1.0213538408279419</v>
      </c>
      <c r="DP1800">
        <v>4.6582760810852051</v>
      </c>
      <c r="DQ1800">
        <v>4.6145963668823242</v>
      </c>
      <c r="DR1800">
        <v>4.6014776229858398</v>
      </c>
      <c r="DS1800">
        <v>4.5815787315368652</v>
      </c>
      <c r="DT1800">
        <v>4.5432968139648437</v>
      </c>
      <c r="DU1800">
        <v>0.97384524345397949</v>
      </c>
      <c r="DV1800">
        <v>4.9183640629053116E-2</v>
      </c>
      <c r="DW1800">
        <v>5.1473610103130341E-2</v>
      </c>
      <c r="DX1800">
        <v>4.3304525315761566E-2</v>
      </c>
      <c r="DY1800">
        <v>4.5463506132364273E-2</v>
      </c>
      <c r="DZ1800">
        <v>4.0894292294979095E-2</v>
      </c>
      <c r="EA1800">
        <v>0.5041346549987793</v>
      </c>
      <c r="EB1800">
        <v>0.49171265959739685</v>
      </c>
      <c r="EC1800">
        <v>0.48888450860977173</v>
      </c>
      <c r="ED1800">
        <v>0.48470291495323181</v>
      </c>
      <c r="EE1800">
        <v>0.49380496144294739</v>
      </c>
      <c r="EF1800">
        <v>0.4920203685760498</v>
      </c>
      <c r="EG1800">
        <v>0.50495713949203491</v>
      </c>
      <c r="EH1800">
        <v>0.52915418148040771</v>
      </c>
      <c r="EI1800">
        <v>0.54106199741363525</v>
      </c>
      <c r="EJ1800">
        <v>0.54838454723358154</v>
      </c>
      <c r="EK1800">
        <v>0.55376297235488892</v>
      </c>
      <c r="EL1800">
        <v>0.55021005868911743</v>
      </c>
      <c r="EM1800">
        <v>1.4260966777801514</v>
      </c>
      <c r="EN1800">
        <v>4.9785418510437012</v>
      </c>
      <c r="EO1800">
        <v>4.9355168342590332</v>
      </c>
      <c r="EP1800">
        <v>4.9203219413757324</v>
      </c>
      <c r="EQ1800">
        <v>4.9018616676330566</v>
      </c>
      <c r="ER1800">
        <v>4.8611283302307129</v>
      </c>
      <c r="ES1800">
        <v>1.3745094537734985</v>
      </c>
      <c r="ET1800">
        <v>0.22462253272533417</v>
      </c>
      <c r="EU1800">
        <v>0.22589835524559021</v>
      </c>
      <c r="EV1800">
        <v>0.20359238982200623</v>
      </c>
      <c r="EW1800">
        <v>0.19515559077262878</v>
      </c>
      <c r="EX1800">
        <v>0.18299837410449982</v>
      </c>
      <c r="EY1800">
        <v>63.758270263671875</v>
      </c>
      <c r="EZ1800">
        <v>63.394393920898438</v>
      </c>
      <c r="FA1800">
        <v>63.010498046875</v>
      </c>
      <c r="FB1800">
        <v>63.016605377197266</v>
      </c>
      <c r="FC1800">
        <v>62.608573913574219</v>
      </c>
      <c r="FD1800">
        <v>62.724430084228516</v>
      </c>
      <c r="FE1800">
        <v>63.250785827636719</v>
      </c>
      <c r="FF1800">
        <v>65.139602661132812</v>
      </c>
      <c r="FG1800">
        <v>67.392326354980469</v>
      </c>
      <c r="FH1800">
        <v>71.546043395996094</v>
      </c>
      <c r="FI1800">
        <v>74.704643249511719</v>
      </c>
      <c r="FJ1800">
        <v>75.095741271972656</v>
      </c>
      <c r="FK1800">
        <v>76.631050109863281</v>
      </c>
      <c r="FL1800">
        <v>76.333213806152344</v>
      </c>
      <c r="FM1800">
        <v>75.083717346191406</v>
      </c>
      <c r="FN1800">
        <v>74.423355102539062</v>
      </c>
      <c r="FO1800">
        <v>73.162528991699219</v>
      </c>
      <c r="FP1800">
        <v>71.899337768554687</v>
      </c>
      <c r="FQ1800">
        <v>70.878532409667969</v>
      </c>
      <c r="FR1800">
        <v>69.143356323242188</v>
      </c>
      <c r="FS1800">
        <v>66.37744140625</v>
      </c>
      <c r="FT1800">
        <v>65.399253845214844</v>
      </c>
      <c r="FU1800">
        <v>64.502326965332031</v>
      </c>
      <c r="FV1800">
        <v>63.739276885986328</v>
      </c>
      <c r="FW1800">
        <v>81</v>
      </c>
      <c r="FX1800">
        <v>5.4568342864513397E-2</v>
      </c>
      <c r="FY1800">
        <v>1</v>
      </c>
    </row>
    <row r="1801" spans="1:181" x14ac:dyDescent="0.2">
      <c r="A1801" t="s">
        <v>243</v>
      </c>
      <c r="B1801" t="s">
        <v>239</v>
      </c>
      <c r="C1801" t="s">
        <v>214</v>
      </c>
      <c r="D1801" t="s">
        <v>38</v>
      </c>
      <c r="E1801">
        <v>2018</v>
      </c>
      <c r="F1801" t="s">
        <v>223</v>
      </c>
      <c r="G1801" t="s">
        <v>246</v>
      </c>
      <c r="H1801">
        <v>94</v>
      </c>
      <c r="K1801">
        <v>18.537984848022461</v>
      </c>
      <c r="L1801">
        <v>18.301479339599609</v>
      </c>
      <c r="M1801">
        <v>18.365669250488281</v>
      </c>
      <c r="N1801">
        <v>18.539529800415039</v>
      </c>
      <c r="O1801">
        <v>18.893718719482422</v>
      </c>
      <c r="P1801">
        <v>19.677581787109375</v>
      </c>
      <c r="Q1801">
        <v>22.193283081054688</v>
      </c>
      <c r="R1801">
        <v>22.422285079956055</v>
      </c>
      <c r="S1801">
        <v>22.695470809936523</v>
      </c>
      <c r="T1801">
        <v>23.517318725585938</v>
      </c>
      <c r="U1801">
        <v>24.074306488037109</v>
      </c>
      <c r="V1801">
        <v>24.404872894287109</v>
      </c>
      <c r="W1801">
        <v>24.506505966186523</v>
      </c>
      <c r="X1801">
        <v>24.826885223388672</v>
      </c>
      <c r="Y1801">
        <v>24.776065826416016</v>
      </c>
      <c r="Z1801">
        <v>24.858257293701172</v>
      </c>
      <c r="AA1801">
        <v>24.782657623291016</v>
      </c>
      <c r="AB1801">
        <v>24.567041397094727</v>
      </c>
      <c r="AC1801">
        <v>24.127870559692383</v>
      </c>
      <c r="AD1801">
        <v>24.209814071655273</v>
      </c>
      <c r="AE1801">
        <v>23.997364044189453</v>
      </c>
      <c r="AF1801">
        <v>22.87200927734375</v>
      </c>
      <c r="AG1801">
        <v>20.414394378662109</v>
      </c>
      <c r="AH1801">
        <v>19.373636245727539</v>
      </c>
      <c r="AI1801">
        <v>-0.66099554300308228</v>
      </c>
      <c r="AJ1801">
        <v>-0.64895153045654297</v>
      </c>
      <c r="AK1801">
        <v>-0.6475144624710083</v>
      </c>
      <c r="AL1801">
        <v>-0.65036177635192871</v>
      </c>
      <c r="AM1801">
        <v>-0.65099436044692993</v>
      </c>
      <c r="AN1801">
        <v>-0.65904629230499268</v>
      </c>
      <c r="AO1801">
        <v>-0.70198935270309448</v>
      </c>
      <c r="AP1801">
        <v>-0.71351486444473267</v>
      </c>
      <c r="AQ1801">
        <v>-0.72517269849777222</v>
      </c>
      <c r="AR1801">
        <v>-0.74145281314849854</v>
      </c>
      <c r="AS1801">
        <v>-0.75460940599441528</v>
      </c>
      <c r="AT1801">
        <v>-0.758617103099823</v>
      </c>
      <c r="AU1801">
        <v>5.5963478982448578E-2</v>
      </c>
      <c r="AV1801">
        <v>3.8943812847137451</v>
      </c>
      <c r="AW1801">
        <v>3.8491396903991699</v>
      </c>
      <c r="AX1801">
        <v>3.8409712314605713</v>
      </c>
      <c r="AY1801">
        <v>3.8176417350769043</v>
      </c>
      <c r="AZ1801">
        <v>3.7852070331573486</v>
      </c>
      <c r="BA1801">
        <v>1.8183359876275063E-2</v>
      </c>
      <c r="BB1801">
        <v>-0.3692721426486969</v>
      </c>
      <c r="BC1801">
        <v>-0.3645632266998291</v>
      </c>
      <c r="BD1801">
        <v>-0.33901312947273254</v>
      </c>
      <c r="BE1801">
        <v>-0.31158113479614258</v>
      </c>
      <c r="BF1801">
        <v>-0.29805150628089905</v>
      </c>
      <c r="BG1801">
        <v>-0.31681138277053833</v>
      </c>
      <c r="BH1801">
        <v>-0.31199473142623901</v>
      </c>
      <c r="BI1801">
        <v>-0.31181758642196655</v>
      </c>
      <c r="BJ1801">
        <v>-0.31505909562110901</v>
      </c>
      <c r="BK1801">
        <v>-0.31281599402427673</v>
      </c>
      <c r="BL1801">
        <v>-0.31901654601097107</v>
      </c>
      <c r="BM1801">
        <v>-0.34545248746871948</v>
      </c>
      <c r="BN1801">
        <v>-0.34642541408538818</v>
      </c>
      <c r="BO1801">
        <v>-0.35112184286117554</v>
      </c>
      <c r="BP1801">
        <v>-0.36042961478233337</v>
      </c>
      <c r="BQ1801">
        <v>-0.36811089515686035</v>
      </c>
      <c r="BR1801">
        <v>-0.37198424339294434</v>
      </c>
      <c r="BS1801">
        <v>0.46070638298988342</v>
      </c>
      <c r="BT1801">
        <v>4.2146468162536621</v>
      </c>
      <c r="BU1801">
        <v>4.1700601577758789</v>
      </c>
      <c r="BV1801">
        <v>4.159815788269043</v>
      </c>
      <c r="BW1801">
        <v>4.1379246711730957</v>
      </c>
      <c r="BX1801">
        <v>4.1030387878417969</v>
      </c>
      <c r="BY1801">
        <v>0.41884759068489075</v>
      </c>
      <c r="BZ1801">
        <v>-0.19383324682712555</v>
      </c>
      <c r="CA1801">
        <v>-0.19013847410678864</v>
      </c>
      <c r="CB1801">
        <v>-0.17872525751590729</v>
      </c>
      <c r="CC1801">
        <v>-0.16188906133174896</v>
      </c>
      <c r="CD1801">
        <v>-0.15594743192195892</v>
      </c>
      <c r="CE1801">
        <v>-7.8430458903312683E-2</v>
      </c>
      <c r="CF1801">
        <v>-7.8619442880153656E-2</v>
      </c>
      <c r="CG1801">
        <v>-7.9314962029457092E-2</v>
      </c>
      <c r="CH1801">
        <v>-8.2829445600509644E-2</v>
      </c>
      <c r="CI1801">
        <v>-7.8594699501991272E-2</v>
      </c>
      <c r="CJ1801">
        <v>-8.3512961864471436E-2</v>
      </c>
      <c r="CK1801">
        <v>-9.8516121506690979E-2</v>
      </c>
      <c r="CL1801">
        <v>-9.2180356383323669E-2</v>
      </c>
      <c r="CM1801">
        <v>-9.2055365443229675E-2</v>
      </c>
      <c r="CN1801">
        <v>-9.6534118056297302E-2</v>
      </c>
      <c r="CO1801">
        <v>-0.10042322427034378</v>
      </c>
      <c r="CP1801">
        <v>-0.10420350730419159</v>
      </c>
      <c r="CQ1801">
        <v>0.74103009700775146</v>
      </c>
      <c r="CR1801">
        <v>4.4364614486694336</v>
      </c>
      <c r="CS1801">
        <v>4.3923282623291016</v>
      </c>
      <c r="CT1801">
        <v>4.3806467056274414</v>
      </c>
      <c r="CU1801">
        <v>4.3597517013549805</v>
      </c>
      <c r="CV1801">
        <v>4.3231678009033203</v>
      </c>
      <c r="CW1801">
        <v>0.69634640216827393</v>
      </c>
      <c r="CX1801">
        <v>-7.2324804961681366E-2</v>
      </c>
      <c r="CY1801">
        <v>-6.9332435727119446E-2</v>
      </c>
      <c r="CZ1801">
        <v>-6.7710362374782562E-2</v>
      </c>
      <c r="DA1801">
        <v>-5.8212775737047195E-2</v>
      </c>
      <c r="DB1801">
        <v>-5.7526566088199615E-2</v>
      </c>
      <c r="DC1801">
        <v>0.15995045006275177</v>
      </c>
      <c r="DD1801">
        <v>0.15475583076477051</v>
      </c>
      <c r="DE1801">
        <v>0.15318766236305237</v>
      </c>
      <c r="DF1801">
        <v>0.14940018951892853</v>
      </c>
      <c r="DG1801">
        <v>0.15562659502029419</v>
      </c>
      <c r="DH1801">
        <v>0.151990607380867</v>
      </c>
      <c r="DI1801">
        <v>0.14842022955417633</v>
      </c>
      <c r="DJ1801">
        <v>0.16206468641757965</v>
      </c>
      <c r="DK1801">
        <v>0.16701112687587738</v>
      </c>
      <c r="DL1801">
        <v>0.16736137866973877</v>
      </c>
      <c r="DM1801">
        <v>0.16726446151733398</v>
      </c>
      <c r="DN1801">
        <v>0.16357722878456116</v>
      </c>
      <c r="DO1801">
        <v>1.0213538408279419</v>
      </c>
      <c r="DP1801">
        <v>4.6582760810852051</v>
      </c>
      <c r="DQ1801">
        <v>4.6145963668823242</v>
      </c>
      <c r="DR1801">
        <v>4.6014776229858398</v>
      </c>
      <c r="DS1801">
        <v>4.5815787315368652</v>
      </c>
      <c r="DT1801">
        <v>4.5432968139648437</v>
      </c>
      <c r="DU1801">
        <v>0.97384524345397949</v>
      </c>
      <c r="DV1801">
        <v>4.9183640629053116E-2</v>
      </c>
      <c r="DW1801">
        <v>5.1473610103130341E-2</v>
      </c>
      <c r="DX1801">
        <v>4.3304525315761566E-2</v>
      </c>
      <c r="DY1801">
        <v>4.5463506132364273E-2</v>
      </c>
      <c r="DZ1801">
        <v>4.0894292294979095E-2</v>
      </c>
      <c r="EA1801">
        <v>0.5041346549987793</v>
      </c>
      <c r="EB1801">
        <v>0.49171265959739685</v>
      </c>
      <c r="EC1801">
        <v>0.48888450860977173</v>
      </c>
      <c r="ED1801">
        <v>0.48470291495323181</v>
      </c>
      <c r="EE1801">
        <v>0.49380496144294739</v>
      </c>
      <c r="EF1801">
        <v>0.4920203685760498</v>
      </c>
      <c r="EG1801">
        <v>0.50495713949203491</v>
      </c>
      <c r="EH1801">
        <v>0.52915418148040771</v>
      </c>
      <c r="EI1801">
        <v>0.54106199741363525</v>
      </c>
      <c r="EJ1801">
        <v>0.54838454723358154</v>
      </c>
      <c r="EK1801">
        <v>0.55376297235488892</v>
      </c>
      <c r="EL1801">
        <v>0.55021005868911743</v>
      </c>
      <c r="EM1801">
        <v>1.4260966777801514</v>
      </c>
      <c r="EN1801">
        <v>4.9785418510437012</v>
      </c>
      <c r="EO1801">
        <v>4.9355168342590332</v>
      </c>
      <c r="EP1801">
        <v>4.9203219413757324</v>
      </c>
      <c r="EQ1801">
        <v>4.9018616676330566</v>
      </c>
      <c r="ER1801">
        <v>4.8611283302307129</v>
      </c>
      <c r="ES1801">
        <v>1.3745094537734985</v>
      </c>
      <c r="ET1801">
        <v>0.22462253272533417</v>
      </c>
      <c r="EU1801">
        <v>0.22589835524559021</v>
      </c>
      <c r="EV1801">
        <v>0.20359238982200623</v>
      </c>
      <c r="EW1801">
        <v>0.19515559077262878</v>
      </c>
      <c r="EX1801">
        <v>0.18299837410449982</v>
      </c>
      <c r="EY1801">
        <v>63.758270263671875</v>
      </c>
      <c r="EZ1801">
        <v>63.394393920898438</v>
      </c>
      <c r="FA1801">
        <v>63.010498046875</v>
      </c>
      <c r="FB1801">
        <v>63.016605377197266</v>
      </c>
      <c r="FC1801">
        <v>62.608573913574219</v>
      </c>
      <c r="FD1801">
        <v>62.724430084228516</v>
      </c>
      <c r="FE1801">
        <v>63.250785827636719</v>
      </c>
      <c r="FF1801">
        <v>65.139602661132812</v>
      </c>
      <c r="FG1801">
        <v>67.392326354980469</v>
      </c>
      <c r="FH1801">
        <v>71.546043395996094</v>
      </c>
      <c r="FI1801">
        <v>74.704643249511719</v>
      </c>
      <c r="FJ1801">
        <v>75.095741271972656</v>
      </c>
      <c r="FK1801">
        <v>76.631050109863281</v>
      </c>
      <c r="FL1801">
        <v>76.333213806152344</v>
      </c>
      <c r="FM1801">
        <v>75.083717346191406</v>
      </c>
      <c r="FN1801">
        <v>74.423355102539062</v>
      </c>
      <c r="FO1801">
        <v>73.162528991699219</v>
      </c>
      <c r="FP1801">
        <v>71.899337768554687</v>
      </c>
      <c r="FQ1801">
        <v>70.878532409667969</v>
      </c>
      <c r="FR1801">
        <v>69.143356323242188</v>
      </c>
      <c r="FS1801">
        <v>66.37744140625</v>
      </c>
      <c r="FT1801">
        <v>65.399253845214844</v>
      </c>
      <c r="FU1801">
        <v>64.502326965332031</v>
      </c>
      <c r="FV1801">
        <v>63.739276885986328</v>
      </c>
      <c r="FW1801">
        <v>81</v>
      </c>
      <c r="FX1801">
        <v>5.4568342864513397E-2</v>
      </c>
      <c r="FY1801">
        <v>1</v>
      </c>
    </row>
    <row r="1802" spans="1:181" x14ac:dyDescent="0.2">
      <c r="A1802" t="s">
        <v>243</v>
      </c>
      <c r="B1802" t="s">
        <v>239</v>
      </c>
      <c r="C1802" t="s">
        <v>214</v>
      </c>
      <c r="D1802" t="s">
        <v>38</v>
      </c>
      <c r="E1802">
        <v>2019</v>
      </c>
      <c r="F1802" t="s">
        <v>223</v>
      </c>
      <c r="G1802" t="s">
        <v>246</v>
      </c>
      <c r="H1802">
        <v>94</v>
      </c>
      <c r="K1802">
        <v>18.537984848022461</v>
      </c>
      <c r="L1802">
        <v>18.301479339599609</v>
      </c>
      <c r="M1802">
        <v>18.365669250488281</v>
      </c>
      <c r="N1802">
        <v>18.539529800415039</v>
      </c>
      <c r="O1802">
        <v>18.893718719482422</v>
      </c>
      <c r="P1802">
        <v>19.677581787109375</v>
      </c>
      <c r="Q1802">
        <v>22.193283081054688</v>
      </c>
      <c r="R1802">
        <v>22.422285079956055</v>
      </c>
      <c r="S1802">
        <v>22.695470809936523</v>
      </c>
      <c r="T1802">
        <v>23.517318725585938</v>
      </c>
      <c r="U1802">
        <v>24.074306488037109</v>
      </c>
      <c r="V1802">
        <v>24.404872894287109</v>
      </c>
      <c r="W1802">
        <v>24.506505966186523</v>
      </c>
      <c r="X1802">
        <v>24.826885223388672</v>
      </c>
      <c r="Y1802">
        <v>24.776065826416016</v>
      </c>
      <c r="Z1802">
        <v>24.858257293701172</v>
      </c>
      <c r="AA1802">
        <v>24.782657623291016</v>
      </c>
      <c r="AB1802">
        <v>24.567041397094727</v>
      </c>
      <c r="AC1802">
        <v>24.127870559692383</v>
      </c>
      <c r="AD1802">
        <v>24.209814071655273</v>
      </c>
      <c r="AE1802">
        <v>23.997364044189453</v>
      </c>
      <c r="AF1802">
        <v>22.87200927734375</v>
      </c>
      <c r="AG1802">
        <v>20.414394378662109</v>
      </c>
      <c r="AH1802">
        <v>19.373636245727539</v>
      </c>
      <c r="AI1802">
        <v>-0.66099554300308228</v>
      </c>
      <c r="AJ1802">
        <v>-0.64895153045654297</v>
      </c>
      <c r="AK1802">
        <v>-0.6475144624710083</v>
      </c>
      <c r="AL1802">
        <v>-0.65036177635192871</v>
      </c>
      <c r="AM1802">
        <v>-0.65099436044692993</v>
      </c>
      <c r="AN1802">
        <v>-0.65904629230499268</v>
      </c>
      <c r="AO1802">
        <v>-0.70198935270309448</v>
      </c>
      <c r="AP1802">
        <v>-0.71351486444473267</v>
      </c>
      <c r="AQ1802">
        <v>-0.72517269849777222</v>
      </c>
      <c r="AR1802">
        <v>-0.74145281314849854</v>
      </c>
      <c r="AS1802">
        <v>-0.75460940599441528</v>
      </c>
      <c r="AT1802">
        <v>-0.758617103099823</v>
      </c>
      <c r="AU1802">
        <v>5.5963478982448578E-2</v>
      </c>
      <c r="AV1802">
        <v>3.8943812847137451</v>
      </c>
      <c r="AW1802">
        <v>3.8491396903991699</v>
      </c>
      <c r="AX1802">
        <v>3.8409712314605713</v>
      </c>
      <c r="AY1802">
        <v>3.8176417350769043</v>
      </c>
      <c r="AZ1802">
        <v>3.7852070331573486</v>
      </c>
      <c r="BA1802">
        <v>1.8183359876275063E-2</v>
      </c>
      <c r="BB1802">
        <v>-0.3692721426486969</v>
      </c>
      <c r="BC1802">
        <v>-0.3645632266998291</v>
      </c>
      <c r="BD1802">
        <v>-0.33901312947273254</v>
      </c>
      <c r="BE1802">
        <v>-0.31158113479614258</v>
      </c>
      <c r="BF1802">
        <v>-0.29805150628089905</v>
      </c>
      <c r="BG1802">
        <v>-0.31681138277053833</v>
      </c>
      <c r="BH1802">
        <v>-0.31199473142623901</v>
      </c>
      <c r="BI1802">
        <v>-0.31181758642196655</v>
      </c>
      <c r="BJ1802">
        <v>-0.31505909562110901</v>
      </c>
      <c r="BK1802">
        <v>-0.31281599402427673</v>
      </c>
      <c r="BL1802">
        <v>-0.31901654601097107</v>
      </c>
      <c r="BM1802">
        <v>-0.34545248746871948</v>
      </c>
      <c r="BN1802">
        <v>-0.34642541408538818</v>
      </c>
      <c r="BO1802">
        <v>-0.35112184286117554</v>
      </c>
      <c r="BP1802">
        <v>-0.36042961478233337</v>
      </c>
      <c r="BQ1802">
        <v>-0.36811089515686035</v>
      </c>
      <c r="BR1802">
        <v>-0.37198424339294434</v>
      </c>
      <c r="BS1802">
        <v>0.46070638298988342</v>
      </c>
      <c r="BT1802">
        <v>4.2146468162536621</v>
      </c>
      <c r="BU1802">
        <v>4.1700601577758789</v>
      </c>
      <c r="BV1802">
        <v>4.159815788269043</v>
      </c>
      <c r="BW1802">
        <v>4.1379246711730957</v>
      </c>
      <c r="BX1802">
        <v>4.1030387878417969</v>
      </c>
      <c r="BY1802">
        <v>0.41884759068489075</v>
      </c>
      <c r="BZ1802">
        <v>-0.19383324682712555</v>
      </c>
      <c r="CA1802">
        <v>-0.19013847410678864</v>
      </c>
      <c r="CB1802">
        <v>-0.17872525751590729</v>
      </c>
      <c r="CC1802">
        <v>-0.16188906133174896</v>
      </c>
      <c r="CD1802">
        <v>-0.15594743192195892</v>
      </c>
      <c r="CE1802">
        <v>-7.8430458903312683E-2</v>
      </c>
      <c r="CF1802">
        <v>-7.8619442880153656E-2</v>
      </c>
      <c r="CG1802">
        <v>-7.9314962029457092E-2</v>
      </c>
      <c r="CH1802">
        <v>-8.2829445600509644E-2</v>
      </c>
      <c r="CI1802">
        <v>-7.8594699501991272E-2</v>
      </c>
      <c r="CJ1802">
        <v>-8.3512961864471436E-2</v>
      </c>
      <c r="CK1802">
        <v>-9.8516121506690979E-2</v>
      </c>
      <c r="CL1802">
        <v>-9.2180356383323669E-2</v>
      </c>
      <c r="CM1802">
        <v>-9.2055365443229675E-2</v>
      </c>
      <c r="CN1802">
        <v>-9.6534118056297302E-2</v>
      </c>
      <c r="CO1802">
        <v>-0.10042322427034378</v>
      </c>
      <c r="CP1802">
        <v>-0.10420350730419159</v>
      </c>
      <c r="CQ1802">
        <v>0.74103009700775146</v>
      </c>
      <c r="CR1802">
        <v>4.4364614486694336</v>
      </c>
      <c r="CS1802">
        <v>4.3923282623291016</v>
      </c>
      <c r="CT1802">
        <v>4.3806467056274414</v>
      </c>
      <c r="CU1802">
        <v>4.3597517013549805</v>
      </c>
      <c r="CV1802">
        <v>4.3231678009033203</v>
      </c>
      <c r="CW1802">
        <v>0.69634640216827393</v>
      </c>
      <c r="CX1802">
        <v>-7.2324804961681366E-2</v>
      </c>
      <c r="CY1802">
        <v>-6.9332435727119446E-2</v>
      </c>
      <c r="CZ1802">
        <v>-6.7710362374782562E-2</v>
      </c>
      <c r="DA1802">
        <v>-5.8212775737047195E-2</v>
      </c>
      <c r="DB1802">
        <v>-5.7526566088199615E-2</v>
      </c>
      <c r="DC1802">
        <v>0.15995045006275177</v>
      </c>
      <c r="DD1802">
        <v>0.15475583076477051</v>
      </c>
      <c r="DE1802">
        <v>0.15318766236305237</v>
      </c>
      <c r="DF1802">
        <v>0.14940018951892853</v>
      </c>
      <c r="DG1802">
        <v>0.15562659502029419</v>
      </c>
      <c r="DH1802">
        <v>0.151990607380867</v>
      </c>
      <c r="DI1802">
        <v>0.14842022955417633</v>
      </c>
      <c r="DJ1802">
        <v>0.16206468641757965</v>
      </c>
      <c r="DK1802">
        <v>0.16701112687587738</v>
      </c>
      <c r="DL1802">
        <v>0.16736137866973877</v>
      </c>
      <c r="DM1802">
        <v>0.16726446151733398</v>
      </c>
      <c r="DN1802">
        <v>0.16357722878456116</v>
      </c>
      <c r="DO1802">
        <v>1.0213538408279419</v>
      </c>
      <c r="DP1802">
        <v>4.6582760810852051</v>
      </c>
      <c r="DQ1802">
        <v>4.6145963668823242</v>
      </c>
      <c r="DR1802">
        <v>4.6014776229858398</v>
      </c>
      <c r="DS1802">
        <v>4.5815787315368652</v>
      </c>
      <c r="DT1802">
        <v>4.5432968139648437</v>
      </c>
      <c r="DU1802">
        <v>0.97384524345397949</v>
      </c>
      <c r="DV1802">
        <v>4.9183640629053116E-2</v>
      </c>
      <c r="DW1802">
        <v>5.1473610103130341E-2</v>
      </c>
      <c r="DX1802">
        <v>4.3304525315761566E-2</v>
      </c>
      <c r="DY1802">
        <v>4.5463506132364273E-2</v>
      </c>
      <c r="DZ1802">
        <v>4.0894292294979095E-2</v>
      </c>
      <c r="EA1802">
        <v>0.5041346549987793</v>
      </c>
      <c r="EB1802">
        <v>0.49171265959739685</v>
      </c>
      <c r="EC1802">
        <v>0.48888450860977173</v>
      </c>
      <c r="ED1802">
        <v>0.48470291495323181</v>
      </c>
      <c r="EE1802">
        <v>0.49380496144294739</v>
      </c>
      <c r="EF1802">
        <v>0.4920203685760498</v>
      </c>
      <c r="EG1802">
        <v>0.50495713949203491</v>
      </c>
      <c r="EH1802">
        <v>0.52915418148040771</v>
      </c>
      <c r="EI1802">
        <v>0.54106199741363525</v>
      </c>
      <c r="EJ1802">
        <v>0.54838454723358154</v>
      </c>
      <c r="EK1802">
        <v>0.55376297235488892</v>
      </c>
      <c r="EL1802">
        <v>0.55021005868911743</v>
      </c>
      <c r="EM1802">
        <v>1.4260966777801514</v>
      </c>
      <c r="EN1802">
        <v>4.9785418510437012</v>
      </c>
      <c r="EO1802">
        <v>4.9355168342590332</v>
      </c>
      <c r="EP1802">
        <v>4.9203219413757324</v>
      </c>
      <c r="EQ1802">
        <v>4.9018616676330566</v>
      </c>
      <c r="ER1802">
        <v>4.8611283302307129</v>
      </c>
      <c r="ES1802">
        <v>1.3745094537734985</v>
      </c>
      <c r="ET1802">
        <v>0.22462253272533417</v>
      </c>
      <c r="EU1802">
        <v>0.22589835524559021</v>
      </c>
      <c r="EV1802">
        <v>0.20359238982200623</v>
      </c>
      <c r="EW1802">
        <v>0.19515559077262878</v>
      </c>
      <c r="EX1802">
        <v>0.18299837410449982</v>
      </c>
      <c r="EY1802">
        <v>63.758270263671875</v>
      </c>
      <c r="EZ1802">
        <v>63.394393920898438</v>
      </c>
      <c r="FA1802">
        <v>63.010498046875</v>
      </c>
      <c r="FB1802">
        <v>63.016605377197266</v>
      </c>
      <c r="FC1802">
        <v>62.608573913574219</v>
      </c>
      <c r="FD1802">
        <v>62.724430084228516</v>
      </c>
      <c r="FE1802">
        <v>63.250785827636719</v>
      </c>
      <c r="FF1802">
        <v>65.139602661132812</v>
      </c>
      <c r="FG1802">
        <v>67.392326354980469</v>
      </c>
      <c r="FH1802">
        <v>71.546043395996094</v>
      </c>
      <c r="FI1802">
        <v>74.704643249511719</v>
      </c>
      <c r="FJ1802">
        <v>75.095741271972656</v>
      </c>
      <c r="FK1802">
        <v>76.631050109863281</v>
      </c>
      <c r="FL1802">
        <v>76.333213806152344</v>
      </c>
      <c r="FM1802">
        <v>75.083717346191406</v>
      </c>
      <c r="FN1802">
        <v>74.423355102539062</v>
      </c>
      <c r="FO1802">
        <v>73.162528991699219</v>
      </c>
      <c r="FP1802">
        <v>71.899337768554687</v>
      </c>
      <c r="FQ1802">
        <v>70.878532409667969</v>
      </c>
      <c r="FR1802">
        <v>69.143356323242188</v>
      </c>
      <c r="FS1802">
        <v>66.37744140625</v>
      </c>
      <c r="FT1802">
        <v>65.399253845214844</v>
      </c>
      <c r="FU1802">
        <v>64.502326965332031</v>
      </c>
      <c r="FV1802">
        <v>63.739276885986328</v>
      </c>
      <c r="FW1802">
        <v>81</v>
      </c>
      <c r="FX1802">
        <v>5.4568342864513397E-2</v>
      </c>
      <c r="FY1802">
        <v>1</v>
      </c>
    </row>
    <row r="1803" spans="1:181" x14ac:dyDescent="0.2">
      <c r="A1803" t="s">
        <v>243</v>
      </c>
      <c r="B1803" t="s">
        <v>239</v>
      </c>
      <c r="C1803" t="s">
        <v>214</v>
      </c>
      <c r="D1803" t="s">
        <v>38</v>
      </c>
      <c r="E1803">
        <v>2020</v>
      </c>
      <c r="F1803" t="s">
        <v>223</v>
      </c>
      <c r="G1803" t="s">
        <v>246</v>
      </c>
      <c r="H1803">
        <v>94</v>
      </c>
      <c r="K1803">
        <v>18.537984848022461</v>
      </c>
      <c r="L1803">
        <v>18.301479339599609</v>
      </c>
      <c r="M1803">
        <v>18.365669250488281</v>
      </c>
      <c r="N1803">
        <v>18.539529800415039</v>
      </c>
      <c r="O1803">
        <v>18.893718719482422</v>
      </c>
      <c r="P1803">
        <v>19.677581787109375</v>
      </c>
      <c r="Q1803">
        <v>22.193283081054688</v>
      </c>
      <c r="R1803">
        <v>22.422285079956055</v>
      </c>
      <c r="S1803">
        <v>22.695470809936523</v>
      </c>
      <c r="T1803">
        <v>23.517318725585938</v>
      </c>
      <c r="U1803">
        <v>24.074306488037109</v>
      </c>
      <c r="V1803">
        <v>24.404872894287109</v>
      </c>
      <c r="W1803">
        <v>24.506505966186523</v>
      </c>
      <c r="X1803">
        <v>24.826885223388672</v>
      </c>
      <c r="Y1803">
        <v>24.776065826416016</v>
      </c>
      <c r="Z1803">
        <v>24.858257293701172</v>
      </c>
      <c r="AA1803">
        <v>24.782657623291016</v>
      </c>
      <c r="AB1803">
        <v>24.567041397094727</v>
      </c>
      <c r="AC1803">
        <v>24.127870559692383</v>
      </c>
      <c r="AD1803">
        <v>24.209814071655273</v>
      </c>
      <c r="AE1803">
        <v>23.997364044189453</v>
      </c>
      <c r="AF1803">
        <v>22.87200927734375</v>
      </c>
      <c r="AG1803">
        <v>20.414394378662109</v>
      </c>
      <c r="AH1803">
        <v>19.373636245727539</v>
      </c>
      <c r="AI1803">
        <v>-0.66099554300308228</v>
      </c>
      <c r="AJ1803">
        <v>-0.64895153045654297</v>
      </c>
      <c r="AK1803">
        <v>-0.6475144624710083</v>
      </c>
      <c r="AL1803">
        <v>-0.65036177635192871</v>
      </c>
      <c r="AM1803">
        <v>-0.65099436044692993</v>
      </c>
      <c r="AN1803">
        <v>-0.65904629230499268</v>
      </c>
      <c r="AO1803">
        <v>-0.70198935270309448</v>
      </c>
      <c r="AP1803">
        <v>-0.71351486444473267</v>
      </c>
      <c r="AQ1803">
        <v>-0.72517269849777222</v>
      </c>
      <c r="AR1803">
        <v>-0.74145281314849854</v>
      </c>
      <c r="AS1803">
        <v>-0.75460940599441528</v>
      </c>
      <c r="AT1803">
        <v>-0.758617103099823</v>
      </c>
      <c r="AU1803">
        <v>5.5963478982448578E-2</v>
      </c>
      <c r="AV1803">
        <v>3.8943812847137451</v>
      </c>
      <c r="AW1803">
        <v>3.8491396903991699</v>
      </c>
      <c r="AX1803">
        <v>3.8409712314605713</v>
      </c>
      <c r="AY1803">
        <v>3.8176417350769043</v>
      </c>
      <c r="AZ1803">
        <v>3.7852070331573486</v>
      </c>
      <c r="BA1803">
        <v>1.8183359876275063E-2</v>
      </c>
      <c r="BB1803">
        <v>-0.3692721426486969</v>
      </c>
      <c r="BC1803">
        <v>-0.3645632266998291</v>
      </c>
      <c r="BD1803">
        <v>-0.33901312947273254</v>
      </c>
      <c r="BE1803">
        <v>-0.31158113479614258</v>
      </c>
      <c r="BF1803">
        <v>-0.29805150628089905</v>
      </c>
      <c r="BG1803">
        <v>-0.31681138277053833</v>
      </c>
      <c r="BH1803">
        <v>-0.31199473142623901</v>
      </c>
      <c r="BI1803">
        <v>-0.31181758642196655</v>
      </c>
      <c r="BJ1803">
        <v>-0.31505909562110901</v>
      </c>
      <c r="BK1803">
        <v>-0.31281599402427673</v>
      </c>
      <c r="BL1803">
        <v>-0.31901654601097107</v>
      </c>
      <c r="BM1803">
        <v>-0.34545248746871948</v>
      </c>
      <c r="BN1803">
        <v>-0.34642541408538818</v>
      </c>
      <c r="BO1803">
        <v>-0.35112184286117554</v>
      </c>
      <c r="BP1803">
        <v>-0.36042961478233337</v>
      </c>
      <c r="BQ1803">
        <v>-0.36811089515686035</v>
      </c>
      <c r="BR1803">
        <v>-0.37198424339294434</v>
      </c>
      <c r="BS1803">
        <v>0.46070638298988342</v>
      </c>
      <c r="BT1803">
        <v>4.2146468162536621</v>
      </c>
      <c r="BU1803">
        <v>4.1700601577758789</v>
      </c>
      <c r="BV1803">
        <v>4.159815788269043</v>
      </c>
      <c r="BW1803">
        <v>4.1379246711730957</v>
      </c>
      <c r="BX1803">
        <v>4.1030387878417969</v>
      </c>
      <c r="BY1803">
        <v>0.41884759068489075</v>
      </c>
      <c r="BZ1803">
        <v>-0.19383324682712555</v>
      </c>
      <c r="CA1803">
        <v>-0.19013847410678864</v>
      </c>
      <c r="CB1803">
        <v>-0.17872525751590729</v>
      </c>
      <c r="CC1803">
        <v>-0.16188906133174896</v>
      </c>
      <c r="CD1803">
        <v>-0.15594743192195892</v>
      </c>
      <c r="CE1803">
        <v>-7.8430458903312683E-2</v>
      </c>
      <c r="CF1803">
        <v>-7.8619442880153656E-2</v>
      </c>
      <c r="CG1803">
        <v>-7.9314962029457092E-2</v>
      </c>
      <c r="CH1803">
        <v>-8.2829445600509644E-2</v>
      </c>
      <c r="CI1803">
        <v>-7.8594699501991272E-2</v>
      </c>
      <c r="CJ1803">
        <v>-8.3512961864471436E-2</v>
      </c>
      <c r="CK1803">
        <v>-9.8516121506690979E-2</v>
      </c>
      <c r="CL1803">
        <v>-9.2180356383323669E-2</v>
      </c>
      <c r="CM1803">
        <v>-9.2055365443229675E-2</v>
      </c>
      <c r="CN1803">
        <v>-9.6534118056297302E-2</v>
      </c>
      <c r="CO1803">
        <v>-0.10042322427034378</v>
      </c>
      <c r="CP1803">
        <v>-0.10420350730419159</v>
      </c>
      <c r="CQ1803">
        <v>0.74103009700775146</v>
      </c>
      <c r="CR1803">
        <v>4.4364614486694336</v>
      </c>
      <c r="CS1803">
        <v>4.3923282623291016</v>
      </c>
      <c r="CT1803">
        <v>4.3806467056274414</v>
      </c>
      <c r="CU1803">
        <v>4.3597517013549805</v>
      </c>
      <c r="CV1803">
        <v>4.3231678009033203</v>
      </c>
      <c r="CW1803">
        <v>0.69634640216827393</v>
      </c>
      <c r="CX1803">
        <v>-7.2324804961681366E-2</v>
      </c>
      <c r="CY1803">
        <v>-6.9332435727119446E-2</v>
      </c>
      <c r="CZ1803">
        <v>-6.7710362374782562E-2</v>
      </c>
      <c r="DA1803">
        <v>-5.8212775737047195E-2</v>
      </c>
      <c r="DB1803">
        <v>-5.7526566088199615E-2</v>
      </c>
      <c r="DC1803">
        <v>0.15995045006275177</v>
      </c>
      <c r="DD1803">
        <v>0.15475583076477051</v>
      </c>
      <c r="DE1803">
        <v>0.15318766236305237</v>
      </c>
      <c r="DF1803">
        <v>0.14940018951892853</v>
      </c>
      <c r="DG1803">
        <v>0.15562659502029419</v>
      </c>
      <c r="DH1803">
        <v>0.151990607380867</v>
      </c>
      <c r="DI1803">
        <v>0.14842022955417633</v>
      </c>
      <c r="DJ1803">
        <v>0.16206468641757965</v>
      </c>
      <c r="DK1803">
        <v>0.16701112687587738</v>
      </c>
      <c r="DL1803">
        <v>0.16736137866973877</v>
      </c>
      <c r="DM1803">
        <v>0.16726446151733398</v>
      </c>
      <c r="DN1803">
        <v>0.16357722878456116</v>
      </c>
      <c r="DO1803">
        <v>1.0213538408279419</v>
      </c>
      <c r="DP1803">
        <v>4.6582760810852051</v>
      </c>
      <c r="DQ1803">
        <v>4.6145963668823242</v>
      </c>
      <c r="DR1803">
        <v>4.6014776229858398</v>
      </c>
      <c r="DS1803">
        <v>4.5815787315368652</v>
      </c>
      <c r="DT1803">
        <v>4.5432968139648437</v>
      </c>
      <c r="DU1803">
        <v>0.97384524345397949</v>
      </c>
      <c r="DV1803">
        <v>4.9183640629053116E-2</v>
      </c>
      <c r="DW1803">
        <v>5.1473610103130341E-2</v>
      </c>
      <c r="DX1803">
        <v>4.3304525315761566E-2</v>
      </c>
      <c r="DY1803">
        <v>4.5463506132364273E-2</v>
      </c>
      <c r="DZ1803">
        <v>4.0894292294979095E-2</v>
      </c>
      <c r="EA1803">
        <v>0.5041346549987793</v>
      </c>
      <c r="EB1803">
        <v>0.49171265959739685</v>
      </c>
      <c r="EC1803">
        <v>0.48888450860977173</v>
      </c>
      <c r="ED1803">
        <v>0.48470291495323181</v>
      </c>
      <c r="EE1803">
        <v>0.49380496144294739</v>
      </c>
      <c r="EF1803">
        <v>0.4920203685760498</v>
      </c>
      <c r="EG1803">
        <v>0.50495713949203491</v>
      </c>
      <c r="EH1803">
        <v>0.52915418148040771</v>
      </c>
      <c r="EI1803">
        <v>0.54106199741363525</v>
      </c>
      <c r="EJ1803">
        <v>0.54838454723358154</v>
      </c>
      <c r="EK1803">
        <v>0.55376297235488892</v>
      </c>
      <c r="EL1803">
        <v>0.55021005868911743</v>
      </c>
      <c r="EM1803">
        <v>1.4260966777801514</v>
      </c>
      <c r="EN1803">
        <v>4.9785418510437012</v>
      </c>
      <c r="EO1803">
        <v>4.9355168342590332</v>
      </c>
      <c r="EP1803">
        <v>4.9203219413757324</v>
      </c>
      <c r="EQ1803">
        <v>4.9018616676330566</v>
      </c>
      <c r="ER1803">
        <v>4.8611283302307129</v>
      </c>
      <c r="ES1803">
        <v>1.3745094537734985</v>
      </c>
      <c r="ET1803">
        <v>0.22462253272533417</v>
      </c>
      <c r="EU1803">
        <v>0.22589835524559021</v>
      </c>
      <c r="EV1803">
        <v>0.20359238982200623</v>
      </c>
      <c r="EW1803">
        <v>0.19515559077262878</v>
      </c>
      <c r="EX1803">
        <v>0.18299837410449982</v>
      </c>
      <c r="EY1803">
        <v>63.758270263671875</v>
      </c>
      <c r="EZ1803">
        <v>63.394393920898438</v>
      </c>
      <c r="FA1803">
        <v>63.010498046875</v>
      </c>
      <c r="FB1803">
        <v>63.016605377197266</v>
      </c>
      <c r="FC1803">
        <v>62.608573913574219</v>
      </c>
      <c r="FD1803">
        <v>62.724430084228516</v>
      </c>
      <c r="FE1803">
        <v>63.250785827636719</v>
      </c>
      <c r="FF1803">
        <v>65.139602661132812</v>
      </c>
      <c r="FG1803">
        <v>67.392326354980469</v>
      </c>
      <c r="FH1803">
        <v>71.546043395996094</v>
      </c>
      <c r="FI1803">
        <v>74.704643249511719</v>
      </c>
      <c r="FJ1803">
        <v>75.095741271972656</v>
      </c>
      <c r="FK1803">
        <v>76.631050109863281</v>
      </c>
      <c r="FL1803">
        <v>76.333213806152344</v>
      </c>
      <c r="FM1803">
        <v>75.083717346191406</v>
      </c>
      <c r="FN1803">
        <v>74.423355102539062</v>
      </c>
      <c r="FO1803">
        <v>73.162528991699219</v>
      </c>
      <c r="FP1803">
        <v>71.899337768554687</v>
      </c>
      <c r="FQ1803">
        <v>70.878532409667969</v>
      </c>
      <c r="FR1803">
        <v>69.143356323242188</v>
      </c>
      <c r="FS1803">
        <v>66.37744140625</v>
      </c>
      <c r="FT1803">
        <v>65.399253845214844</v>
      </c>
      <c r="FU1803">
        <v>64.502326965332031</v>
      </c>
      <c r="FV1803">
        <v>63.739276885986328</v>
      </c>
      <c r="FW1803">
        <v>81</v>
      </c>
      <c r="FX1803">
        <v>5.4568342864513397E-2</v>
      </c>
      <c r="FY1803">
        <v>1</v>
      </c>
    </row>
    <row r="1804" spans="1:181" x14ac:dyDescent="0.2">
      <c r="A1804" t="s">
        <v>243</v>
      </c>
      <c r="B1804" t="s">
        <v>239</v>
      </c>
      <c r="C1804" t="s">
        <v>214</v>
      </c>
      <c r="D1804" t="s">
        <v>38</v>
      </c>
      <c r="E1804">
        <v>2021</v>
      </c>
      <c r="F1804" t="s">
        <v>223</v>
      </c>
      <c r="G1804" t="s">
        <v>246</v>
      </c>
      <c r="H1804">
        <v>94</v>
      </c>
      <c r="K1804">
        <v>18.537984848022461</v>
      </c>
      <c r="L1804">
        <v>18.301479339599609</v>
      </c>
      <c r="M1804">
        <v>18.365669250488281</v>
      </c>
      <c r="N1804">
        <v>18.539529800415039</v>
      </c>
      <c r="O1804">
        <v>18.893718719482422</v>
      </c>
      <c r="P1804">
        <v>19.677581787109375</v>
      </c>
      <c r="Q1804">
        <v>22.193283081054688</v>
      </c>
      <c r="R1804">
        <v>22.422285079956055</v>
      </c>
      <c r="S1804">
        <v>22.695470809936523</v>
      </c>
      <c r="T1804">
        <v>23.517318725585938</v>
      </c>
      <c r="U1804">
        <v>24.074306488037109</v>
      </c>
      <c r="V1804">
        <v>24.404872894287109</v>
      </c>
      <c r="W1804">
        <v>24.506505966186523</v>
      </c>
      <c r="X1804">
        <v>24.826885223388672</v>
      </c>
      <c r="Y1804">
        <v>24.776065826416016</v>
      </c>
      <c r="Z1804">
        <v>24.858257293701172</v>
      </c>
      <c r="AA1804">
        <v>24.782657623291016</v>
      </c>
      <c r="AB1804">
        <v>24.567041397094727</v>
      </c>
      <c r="AC1804">
        <v>24.127870559692383</v>
      </c>
      <c r="AD1804">
        <v>24.209814071655273</v>
      </c>
      <c r="AE1804">
        <v>23.997364044189453</v>
      </c>
      <c r="AF1804">
        <v>22.87200927734375</v>
      </c>
      <c r="AG1804">
        <v>20.414394378662109</v>
      </c>
      <c r="AH1804">
        <v>19.373636245727539</v>
      </c>
      <c r="AI1804">
        <v>-0.66099554300308228</v>
      </c>
      <c r="AJ1804">
        <v>-0.64895153045654297</v>
      </c>
      <c r="AK1804">
        <v>-0.6475144624710083</v>
      </c>
      <c r="AL1804">
        <v>-0.65036177635192871</v>
      </c>
      <c r="AM1804">
        <v>-0.65099436044692993</v>
      </c>
      <c r="AN1804">
        <v>-0.65904629230499268</v>
      </c>
      <c r="AO1804">
        <v>-0.70198935270309448</v>
      </c>
      <c r="AP1804">
        <v>-0.71351486444473267</v>
      </c>
      <c r="AQ1804">
        <v>-0.72517269849777222</v>
      </c>
      <c r="AR1804">
        <v>-0.74145281314849854</v>
      </c>
      <c r="AS1804">
        <v>-0.75460940599441528</v>
      </c>
      <c r="AT1804">
        <v>-0.758617103099823</v>
      </c>
      <c r="AU1804">
        <v>5.5963478982448578E-2</v>
      </c>
      <c r="AV1804">
        <v>3.8943812847137451</v>
      </c>
      <c r="AW1804">
        <v>3.8491396903991699</v>
      </c>
      <c r="AX1804">
        <v>3.8409712314605713</v>
      </c>
      <c r="AY1804">
        <v>3.8176417350769043</v>
      </c>
      <c r="AZ1804">
        <v>3.7852070331573486</v>
      </c>
      <c r="BA1804">
        <v>1.8183359876275063E-2</v>
      </c>
      <c r="BB1804">
        <v>-0.3692721426486969</v>
      </c>
      <c r="BC1804">
        <v>-0.3645632266998291</v>
      </c>
      <c r="BD1804">
        <v>-0.33901312947273254</v>
      </c>
      <c r="BE1804">
        <v>-0.31158113479614258</v>
      </c>
      <c r="BF1804">
        <v>-0.29805150628089905</v>
      </c>
      <c r="BG1804">
        <v>-0.31681138277053833</v>
      </c>
      <c r="BH1804">
        <v>-0.31199473142623901</v>
      </c>
      <c r="BI1804">
        <v>-0.31181758642196655</v>
      </c>
      <c r="BJ1804">
        <v>-0.31505909562110901</v>
      </c>
      <c r="BK1804">
        <v>-0.31281599402427673</v>
      </c>
      <c r="BL1804">
        <v>-0.31901654601097107</v>
      </c>
      <c r="BM1804">
        <v>-0.34545248746871948</v>
      </c>
      <c r="BN1804">
        <v>-0.34642541408538818</v>
      </c>
      <c r="BO1804">
        <v>-0.35112184286117554</v>
      </c>
      <c r="BP1804">
        <v>-0.36042961478233337</v>
      </c>
      <c r="BQ1804">
        <v>-0.36811089515686035</v>
      </c>
      <c r="BR1804">
        <v>-0.37198424339294434</v>
      </c>
      <c r="BS1804">
        <v>0.46070638298988342</v>
      </c>
      <c r="BT1804">
        <v>4.2146468162536621</v>
      </c>
      <c r="BU1804">
        <v>4.1700601577758789</v>
      </c>
      <c r="BV1804">
        <v>4.159815788269043</v>
      </c>
      <c r="BW1804">
        <v>4.1379246711730957</v>
      </c>
      <c r="BX1804">
        <v>4.1030387878417969</v>
      </c>
      <c r="BY1804">
        <v>0.41884759068489075</v>
      </c>
      <c r="BZ1804">
        <v>-0.19383324682712555</v>
      </c>
      <c r="CA1804">
        <v>-0.19013847410678864</v>
      </c>
      <c r="CB1804">
        <v>-0.17872525751590729</v>
      </c>
      <c r="CC1804">
        <v>-0.16188906133174896</v>
      </c>
      <c r="CD1804">
        <v>-0.15594743192195892</v>
      </c>
      <c r="CE1804">
        <v>-7.8430458903312683E-2</v>
      </c>
      <c r="CF1804">
        <v>-7.8619442880153656E-2</v>
      </c>
      <c r="CG1804">
        <v>-7.9314962029457092E-2</v>
      </c>
      <c r="CH1804">
        <v>-8.2829445600509644E-2</v>
      </c>
      <c r="CI1804">
        <v>-7.8594699501991272E-2</v>
      </c>
      <c r="CJ1804">
        <v>-8.3512961864471436E-2</v>
      </c>
      <c r="CK1804">
        <v>-9.8516121506690979E-2</v>
      </c>
      <c r="CL1804">
        <v>-9.2180356383323669E-2</v>
      </c>
      <c r="CM1804">
        <v>-9.2055365443229675E-2</v>
      </c>
      <c r="CN1804">
        <v>-9.6534118056297302E-2</v>
      </c>
      <c r="CO1804">
        <v>-0.10042322427034378</v>
      </c>
      <c r="CP1804">
        <v>-0.10420350730419159</v>
      </c>
      <c r="CQ1804">
        <v>0.74103009700775146</v>
      </c>
      <c r="CR1804">
        <v>4.4364614486694336</v>
      </c>
      <c r="CS1804">
        <v>4.3923282623291016</v>
      </c>
      <c r="CT1804">
        <v>4.3806467056274414</v>
      </c>
      <c r="CU1804">
        <v>4.3597517013549805</v>
      </c>
      <c r="CV1804">
        <v>4.3231678009033203</v>
      </c>
      <c r="CW1804">
        <v>0.69634640216827393</v>
      </c>
      <c r="CX1804">
        <v>-7.2324804961681366E-2</v>
      </c>
      <c r="CY1804">
        <v>-6.9332435727119446E-2</v>
      </c>
      <c r="CZ1804">
        <v>-6.7710362374782562E-2</v>
      </c>
      <c r="DA1804">
        <v>-5.8212775737047195E-2</v>
      </c>
      <c r="DB1804">
        <v>-5.7526566088199615E-2</v>
      </c>
      <c r="DC1804">
        <v>0.15995045006275177</v>
      </c>
      <c r="DD1804">
        <v>0.15475583076477051</v>
      </c>
      <c r="DE1804">
        <v>0.15318766236305237</v>
      </c>
      <c r="DF1804">
        <v>0.14940018951892853</v>
      </c>
      <c r="DG1804">
        <v>0.15562659502029419</v>
      </c>
      <c r="DH1804">
        <v>0.151990607380867</v>
      </c>
      <c r="DI1804">
        <v>0.14842022955417633</v>
      </c>
      <c r="DJ1804">
        <v>0.16206468641757965</v>
      </c>
      <c r="DK1804">
        <v>0.16701112687587738</v>
      </c>
      <c r="DL1804">
        <v>0.16736137866973877</v>
      </c>
      <c r="DM1804">
        <v>0.16726446151733398</v>
      </c>
      <c r="DN1804">
        <v>0.16357722878456116</v>
      </c>
      <c r="DO1804">
        <v>1.0213538408279419</v>
      </c>
      <c r="DP1804">
        <v>4.6582760810852051</v>
      </c>
      <c r="DQ1804">
        <v>4.6145963668823242</v>
      </c>
      <c r="DR1804">
        <v>4.6014776229858398</v>
      </c>
      <c r="DS1804">
        <v>4.5815787315368652</v>
      </c>
      <c r="DT1804">
        <v>4.5432968139648437</v>
      </c>
      <c r="DU1804">
        <v>0.97384524345397949</v>
      </c>
      <c r="DV1804">
        <v>4.9183640629053116E-2</v>
      </c>
      <c r="DW1804">
        <v>5.1473610103130341E-2</v>
      </c>
      <c r="DX1804">
        <v>4.3304525315761566E-2</v>
      </c>
      <c r="DY1804">
        <v>4.5463506132364273E-2</v>
      </c>
      <c r="DZ1804">
        <v>4.0894292294979095E-2</v>
      </c>
      <c r="EA1804">
        <v>0.5041346549987793</v>
      </c>
      <c r="EB1804">
        <v>0.49171265959739685</v>
      </c>
      <c r="EC1804">
        <v>0.48888450860977173</v>
      </c>
      <c r="ED1804">
        <v>0.48470291495323181</v>
      </c>
      <c r="EE1804">
        <v>0.49380496144294739</v>
      </c>
      <c r="EF1804">
        <v>0.4920203685760498</v>
      </c>
      <c r="EG1804">
        <v>0.50495713949203491</v>
      </c>
      <c r="EH1804">
        <v>0.52915418148040771</v>
      </c>
      <c r="EI1804">
        <v>0.54106199741363525</v>
      </c>
      <c r="EJ1804">
        <v>0.54838454723358154</v>
      </c>
      <c r="EK1804">
        <v>0.55376297235488892</v>
      </c>
      <c r="EL1804">
        <v>0.55021005868911743</v>
      </c>
      <c r="EM1804">
        <v>1.4260966777801514</v>
      </c>
      <c r="EN1804">
        <v>4.9785418510437012</v>
      </c>
      <c r="EO1804">
        <v>4.9355168342590332</v>
      </c>
      <c r="EP1804">
        <v>4.9203219413757324</v>
      </c>
      <c r="EQ1804">
        <v>4.9018616676330566</v>
      </c>
      <c r="ER1804">
        <v>4.8611283302307129</v>
      </c>
      <c r="ES1804">
        <v>1.3745094537734985</v>
      </c>
      <c r="ET1804">
        <v>0.22462253272533417</v>
      </c>
      <c r="EU1804">
        <v>0.22589835524559021</v>
      </c>
      <c r="EV1804">
        <v>0.20359238982200623</v>
      </c>
      <c r="EW1804">
        <v>0.19515559077262878</v>
      </c>
      <c r="EX1804">
        <v>0.18299837410449982</v>
      </c>
      <c r="EY1804">
        <v>63.758270263671875</v>
      </c>
      <c r="EZ1804">
        <v>63.394393920898438</v>
      </c>
      <c r="FA1804">
        <v>63.010498046875</v>
      </c>
      <c r="FB1804">
        <v>63.016605377197266</v>
      </c>
      <c r="FC1804">
        <v>62.608573913574219</v>
      </c>
      <c r="FD1804">
        <v>62.724430084228516</v>
      </c>
      <c r="FE1804">
        <v>63.250785827636719</v>
      </c>
      <c r="FF1804">
        <v>65.139602661132812</v>
      </c>
      <c r="FG1804">
        <v>67.392326354980469</v>
      </c>
      <c r="FH1804">
        <v>71.546043395996094</v>
      </c>
      <c r="FI1804">
        <v>74.704643249511719</v>
      </c>
      <c r="FJ1804">
        <v>75.095741271972656</v>
      </c>
      <c r="FK1804">
        <v>76.631050109863281</v>
      </c>
      <c r="FL1804">
        <v>76.333213806152344</v>
      </c>
      <c r="FM1804">
        <v>75.083717346191406</v>
      </c>
      <c r="FN1804">
        <v>74.423355102539062</v>
      </c>
      <c r="FO1804">
        <v>73.162528991699219</v>
      </c>
      <c r="FP1804">
        <v>71.899337768554687</v>
      </c>
      <c r="FQ1804">
        <v>70.878532409667969</v>
      </c>
      <c r="FR1804">
        <v>69.143356323242188</v>
      </c>
      <c r="FS1804">
        <v>66.37744140625</v>
      </c>
      <c r="FT1804">
        <v>65.399253845214844</v>
      </c>
      <c r="FU1804">
        <v>64.502326965332031</v>
      </c>
      <c r="FV1804">
        <v>63.739276885986328</v>
      </c>
      <c r="FW1804">
        <v>81</v>
      </c>
      <c r="FX1804">
        <v>5.4568342864513397E-2</v>
      </c>
      <c r="FY1804">
        <v>1</v>
      </c>
    </row>
    <row r="1805" spans="1:181" x14ac:dyDescent="0.2">
      <c r="A1805" t="s">
        <v>243</v>
      </c>
      <c r="B1805" t="s">
        <v>239</v>
      </c>
      <c r="C1805" t="s">
        <v>214</v>
      </c>
      <c r="D1805" t="s">
        <v>38</v>
      </c>
      <c r="E1805">
        <v>2022</v>
      </c>
      <c r="F1805" t="s">
        <v>223</v>
      </c>
      <c r="G1805" t="s">
        <v>246</v>
      </c>
      <c r="H1805">
        <v>94</v>
      </c>
      <c r="K1805">
        <v>18.537984848022461</v>
      </c>
      <c r="L1805">
        <v>18.301479339599609</v>
      </c>
      <c r="M1805">
        <v>18.365669250488281</v>
      </c>
      <c r="N1805">
        <v>18.539529800415039</v>
      </c>
      <c r="O1805">
        <v>18.893718719482422</v>
      </c>
      <c r="P1805">
        <v>19.677581787109375</v>
      </c>
      <c r="Q1805">
        <v>22.193283081054688</v>
      </c>
      <c r="R1805">
        <v>22.422285079956055</v>
      </c>
      <c r="S1805">
        <v>22.695470809936523</v>
      </c>
      <c r="T1805">
        <v>23.517318725585938</v>
      </c>
      <c r="U1805">
        <v>24.074306488037109</v>
      </c>
      <c r="V1805">
        <v>24.404872894287109</v>
      </c>
      <c r="W1805">
        <v>24.506505966186523</v>
      </c>
      <c r="X1805">
        <v>24.826885223388672</v>
      </c>
      <c r="Y1805">
        <v>24.776065826416016</v>
      </c>
      <c r="Z1805">
        <v>24.858257293701172</v>
      </c>
      <c r="AA1805">
        <v>24.782657623291016</v>
      </c>
      <c r="AB1805">
        <v>24.567041397094727</v>
      </c>
      <c r="AC1805">
        <v>24.127870559692383</v>
      </c>
      <c r="AD1805">
        <v>24.209814071655273</v>
      </c>
      <c r="AE1805">
        <v>23.997364044189453</v>
      </c>
      <c r="AF1805">
        <v>22.87200927734375</v>
      </c>
      <c r="AG1805">
        <v>20.414394378662109</v>
      </c>
      <c r="AH1805">
        <v>19.373636245727539</v>
      </c>
      <c r="AI1805">
        <v>-0.66099554300308228</v>
      </c>
      <c r="AJ1805">
        <v>-0.64895153045654297</v>
      </c>
      <c r="AK1805">
        <v>-0.6475144624710083</v>
      </c>
      <c r="AL1805">
        <v>-0.65036177635192871</v>
      </c>
      <c r="AM1805">
        <v>-0.65099436044692993</v>
      </c>
      <c r="AN1805">
        <v>-0.65904629230499268</v>
      </c>
      <c r="AO1805">
        <v>-0.70198935270309448</v>
      </c>
      <c r="AP1805">
        <v>-0.71351486444473267</v>
      </c>
      <c r="AQ1805">
        <v>-0.72517269849777222</v>
      </c>
      <c r="AR1805">
        <v>-0.74145281314849854</v>
      </c>
      <c r="AS1805">
        <v>-0.75460940599441528</v>
      </c>
      <c r="AT1805">
        <v>-0.758617103099823</v>
      </c>
      <c r="AU1805">
        <v>5.5963478982448578E-2</v>
      </c>
      <c r="AV1805">
        <v>3.8943812847137451</v>
      </c>
      <c r="AW1805">
        <v>3.8491396903991699</v>
      </c>
      <c r="AX1805">
        <v>3.8409712314605713</v>
      </c>
      <c r="AY1805">
        <v>3.8176417350769043</v>
      </c>
      <c r="AZ1805">
        <v>3.7852070331573486</v>
      </c>
      <c r="BA1805">
        <v>1.8183359876275063E-2</v>
      </c>
      <c r="BB1805">
        <v>-0.3692721426486969</v>
      </c>
      <c r="BC1805">
        <v>-0.3645632266998291</v>
      </c>
      <c r="BD1805">
        <v>-0.33901312947273254</v>
      </c>
      <c r="BE1805">
        <v>-0.31158113479614258</v>
      </c>
      <c r="BF1805">
        <v>-0.29805150628089905</v>
      </c>
      <c r="BG1805">
        <v>-0.31681138277053833</v>
      </c>
      <c r="BH1805">
        <v>-0.31199473142623901</v>
      </c>
      <c r="BI1805">
        <v>-0.31181758642196655</v>
      </c>
      <c r="BJ1805">
        <v>-0.31505909562110901</v>
      </c>
      <c r="BK1805">
        <v>-0.31281599402427673</v>
      </c>
      <c r="BL1805">
        <v>-0.31901654601097107</v>
      </c>
      <c r="BM1805">
        <v>-0.34545248746871948</v>
      </c>
      <c r="BN1805">
        <v>-0.34642541408538818</v>
      </c>
      <c r="BO1805">
        <v>-0.35112184286117554</v>
      </c>
      <c r="BP1805">
        <v>-0.36042961478233337</v>
      </c>
      <c r="BQ1805">
        <v>-0.36811089515686035</v>
      </c>
      <c r="BR1805">
        <v>-0.37198424339294434</v>
      </c>
      <c r="BS1805">
        <v>0.46070638298988342</v>
      </c>
      <c r="BT1805">
        <v>4.2146468162536621</v>
      </c>
      <c r="BU1805">
        <v>4.1700601577758789</v>
      </c>
      <c r="BV1805">
        <v>4.159815788269043</v>
      </c>
      <c r="BW1805">
        <v>4.1379246711730957</v>
      </c>
      <c r="BX1805">
        <v>4.1030387878417969</v>
      </c>
      <c r="BY1805">
        <v>0.41884759068489075</v>
      </c>
      <c r="BZ1805">
        <v>-0.19383324682712555</v>
      </c>
      <c r="CA1805">
        <v>-0.19013847410678864</v>
      </c>
      <c r="CB1805">
        <v>-0.17872525751590729</v>
      </c>
      <c r="CC1805">
        <v>-0.16188906133174896</v>
      </c>
      <c r="CD1805">
        <v>-0.15594743192195892</v>
      </c>
      <c r="CE1805">
        <v>-7.8430458903312683E-2</v>
      </c>
      <c r="CF1805">
        <v>-7.8619442880153656E-2</v>
      </c>
      <c r="CG1805">
        <v>-7.9314962029457092E-2</v>
      </c>
      <c r="CH1805">
        <v>-8.2829445600509644E-2</v>
      </c>
      <c r="CI1805">
        <v>-7.8594699501991272E-2</v>
      </c>
      <c r="CJ1805">
        <v>-8.3512961864471436E-2</v>
      </c>
      <c r="CK1805">
        <v>-9.8516121506690979E-2</v>
      </c>
      <c r="CL1805">
        <v>-9.2180356383323669E-2</v>
      </c>
      <c r="CM1805">
        <v>-9.2055365443229675E-2</v>
      </c>
      <c r="CN1805">
        <v>-9.6534118056297302E-2</v>
      </c>
      <c r="CO1805">
        <v>-0.10042322427034378</v>
      </c>
      <c r="CP1805">
        <v>-0.10420350730419159</v>
      </c>
      <c r="CQ1805">
        <v>0.74103009700775146</v>
      </c>
      <c r="CR1805">
        <v>4.4364614486694336</v>
      </c>
      <c r="CS1805">
        <v>4.3923282623291016</v>
      </c>
      <c r="CT1805">
        <v>4.3806467056274414</v>
      </c>
      <c r="CU1805">
        <v>4.3597517013549805</v>
      </c>
      <c r="CV1805">
        <v>4.3231678009033203</v>
      </c>
      <c r="CW1805">
        <v>0.69634640216827393</v>
      </c>
      <c r="CX1805">
        <v>-7.2324804961681366E-2</v>
      </c>
      <c r="CY1805">
        <v>-6.9332435727119446E-2</v>
      </c>
      <c r="CZ1805">
        <v>-6.7710362374782562E-2</v>
      </c>
      <c r="DA1805">
        <v>-5.8212775737047195E-2</v>
      </c>
      <c r="DB1805">
        <v>-5.7526566088199615E-2</v>
      </c>
      <c r="DC1805">
        <v>0.15995045006275177</v>
      </c>
      <c r="DD1805">
        <v>0.15475583076477051</v>
      </c>
      <c r="DE1805">
        <v>0.15318766236305237</v>
      </c>
      <c r="DF1805">
        <v>0.14940018951892853</v>
      </c>
      <c r="DG1805">
        <v>0.15562659502029419</v>
      </c>
      <c r="DH1805">
        <v>0.151990607380867</v>
      </c>
      <c r="DI1805">
        <v>0.14842022955417633</v>
      </c>
      <c r="DJ1805">
        <v>0.16206468641757965</v>
      </c>
      <c r="DK1805">
        <v>0.16701112687587738</v>
      </c>
      <c r="DL1805">
        <v>0.16736137866973877</v>
      </c>
      <c r="DM1805">
        <v>0.16726446151733398</v>
      </c>
      <c r="DN1805">
        <v>0.16357722878456116</v>
      </c>
      <c r="DO1805">
        <v>1.0213538408279419</v>
      </c>
      <c r="DP1805">
        <v>4.6582760810852051</v>
      </c>
      <c r="DQ1805">
        <v>4.6145963668823242</v>
      </c>
      <c r="DR1805">
        <v>4.6014776229858398</v>
      </c>
      <c r="DS1805">
        <v>4.5815787315368652</v>
      </c>
      <c r="DT1805">
        <v>4.5432968139648437</v>
      </c>
      <c r="DU1805">
        <v>0.97384524345397949</v>
      </c>
      <c r="DV1805">
        <v>4.9183640629053116E-2</v>
      </c>
      <c r="DW1805">
        <v>5.1473610103130341E-2</v>
      </c>
      <c r="DX1805">
        <v>4.3304525315761566E-2</v>
      </c>
      <c r="DY1805">
        <v>4.5463506132364273E-2</v>
      </c>
      <c r="DZ1805">
        <v>4.0894292294979095E-2</v>
      </c>
      <c r="EA1805">
        <v>0.5041346549987793</v>
      </c>
      <c r="EB1805">
        <v>0.49171265959739685</v>
      </c>
      <c r="EC1805">
        <v>0.48888450860977173</v>
      </c>
      <c r="ED1805">
        <v>0.48470291495323181</v>
      </c>
      <c r="EE1805">
        <v>0.49380496144294739</v>
      </c>
      <c r="EF1805">
        <v>0.4920203685760498</v>
      </c>
      <c r="EG1805">
        <v>0.50495713949203491</v>
      </c>
      <c r="EH1805">
        <v>0.52915418148040771</v>
      </c>
      <c r="EI1805">
        <v>0.54106199741363525</v>
      </c>
      <c r="EJ1805">
        <v>0.54838454723358154</v>
      </c>
      <c r="EK1805">
        <v>0.55376297235488892</v>
      </c>
      <c r="EL1805">
        <v>0.55021005868911743</v>
      </c>
      <c r="EM1805">
        <v>1.4260966777801514</v>
      </c>
      <c r="EN1805">
        <v>4.9785418510437012</v>
      </c>
      <c r="EO1805">
        <v>4.9355168342590332</v>
      </c>
      <c r="EP1805">
        <v>4.9203219413757324</v>
      </c>
      <c r="EQ1805">
        <v>4.9018616676330566</v>
      </c>
      <c r="ER1805">
        <v>4.8611283302307129</v>
      </c>
      <c r="ES1805">
        <v>1.3745094537734985</v>
      </c>
      <c r="ET1805">
        <v>0.22462253272533417</v>
      </c>
      <c r="EU1805">
        <v>0.22589835524559021</v>
      </c>
      <c r="EV1805">
        <v>0.20359238982200623</v>
      </c>
      <c r="EW1805">
        <v>0.19515559077262878</v>
      </c>
      <c r="EX1805">
        <v>0.18299837410449982</v>
      </c>
      <c r="EY1805">
        <v>63.758270263671875</v>
      </c>
      <c r="EZ1805">
        <v>63.394393920898438</v>
      </c>
      <c r="FA1805">
        <v>63.010498046875</v>
      </c>
      <c r="FB1805">
        <v>63.016605377197266</v>
      </c>
      <c r="FC1805">
        <v>62.608573913574219</v>
      </c>
      <c r="FD1805">
        <v>62.724430084228516</v>
      </c>
      <c r="FE1805">
        <v>63.250785827636719</v>
      </c>
      <c r="FF1805">
        <v>65.139602661132812</v>
      </c>
      <c r="FG1805">
        <v>67.392326354980469</v>
      </c>
      <c r="FH1805">
        <v>71.546043395996094</v>
      </c>
      <c r="FI1805">
        <v>74.704643249511719</v>
      </c>
      <c r="FJ1805">
        <v>75.095741271972656</v>
      </c>
      <c r="FK1805">
        <v>76.631050109863281</v>
      </c>
      <c r="FL1805">
        <v>76.333213806152344</v>
      </c>
      <c r="FM1805">
        <v>75.083717346191406</v>
      </c>
      <c r="FN1805">
        <v>74.423355102539062</v>
      </c>
      <c r="FO1805">
        <v>73.162528991699219</v>
      </c>
      <c r="FP1805">
        <v>71.899337768554687</v>
      </c>
      <c r="FQ1805">
        <v>70.878532409667969</v>
      </c>
      <c r="FR1805">
        <v>69.143356323242188</v>
      </c>
      <c r="FS1805">
        <v>66.37744140625</v>
      </c>
      <c r="FT1805">
        <v>65.399253845214844</v>
      </c>
      <c r="FU1805">
        <v>64.502326965332031</v>
      </c>
      <c r="FV1805">
        <v>63.739276885986328</v>
      </c>
      <c r="FW1805">
        <v>81</v>
      </c>
      <c r="FX1805">
        <v>5.4568342864513397E-2</v>
      </c>
      <c r="FY1805">
        <v>1</v>
      </c>
    </row>
    <row r="1806" spans="1:181" x14ac:dyDescent="0.2">
      <c r="A1806" t="s">
        <v>243</v>
      </c>
      <c r="B1806" t="s">
        <v>239</v>
      </c>
      <c r="C1806" t="s">
        <v>214</v>
      </c>
      <c r="D1806" t="s">
        <v>38</v>
      </c>
      <c r="E1806">
        <v>2023</v>
      </c>
      <c r="F1806" t="s">
        <v>223</v>
      </c>
      <c r="G1806" t="s">
        <v>246</v>
      </c>
      <c r="H1806">
        <v>94</v>
      </c>
      <c r="K1806">
        <v>18.537984848022461</v>
      </c>
      <c r="L1806">
        <v>18.301479339599609</v>
      </c>
      <c r="M1806">
        <v>18.365669250488281</v>
      </c>
      <c r="N1806">
        <v>18.539529800415039</v>
      </c>
      <c r="O1806">
        <v>18.893718719482422</v>
      </c>
      <c r="P1806">
        <v>19.677581787109375</v>
      </c>
      <c r="Q1806">
        <v>22.193283081054688</v>
      </c>
      <c r="R1806">
        <v>22.422285079956055</v>
      </c>
      <c r="S1806">
        <v>22.695470809936523</v>
      </c>
      <c r="T1806">
        <v>23.517318725585938</v>
      </c>
      <c r="U1806">
        <v>24.074306488037109</v>
      </c>
      <c r="V1806">
        <v>24.404872894287109</v>
      </c>
      <c r="W1806">
        <v>24.506505966186523</v>
      </c>
      <c r="X1806">
        <v>24.826885223388672</v>
      </c>
      <c r="Y1806">
        <v>24.776065826416016</v>
      </c>
      <c r="Z1806">
        <v>24.858257293701172</v>
      </c>
      <c r="AA1806">
        <v>24.782657623291016</v>
      </c>
      <c r="AB1806">
        <v>24.567041397094727</v>
      </c>
      <c r="AC1806">
        <v>24.127870559692383</v>
      </c>
      <c r="AD1806">
        <v>24.209814071655273</v>
      </c>
      <c r="AE1806">
        <v>23.997364044189453</v>
      </c>
      <c r="AF1806">
        <v>22.87200927734375</v>
      </c>
      <c r="AG1806">
        <v>20.414394378662109</v>
      </c>
      <c r="AH1806">
        <v>19.373636245727539</v>
      </c>
      <c r="AI1806">
        <v>-0.66099554300308228</v>
      </c>
      <c r="AJ1806">
        <v>-0.64895153045654297</v>
      </c>
      <c r="AK1806">
        <v>-0.6475144624710083</v>
      </c>
      <c r="AL1806">
        <v>-0.65036177635192871</v>
      </c>
      <c r="AM1806">
        <v>-0.65099436044692993</v>
      </c>
      <c r="AN1806">
        <v>-0.65904629230499268</v>
      </c>
      <c r="AO1806">
        <v>-0.70198935270309448</v>
      </c>
      <c r="AP1806">
        <v>-0.71351486444473267</v>
      </c>
      <c r="AQ1806">
        <v>-0.72517269849777222</v>
      </c>
      <c r="AR1806">
        <v>-0.74145281314849854</v>
      </c>
      <c r="AS1806">
        <v>-0.75460940599441528</v>
      </c>
      <c r="AT1806">
        <v>-0.758617103099823</v>
      </c>
      <c r="AU1806">
        <v>5.5963478982448578E-2</v>
      </c>
      <c r="AV1806">
        <v>3.8943812847137451</v>
      </c>
      <c r="AW1806">
        <v>3.8491396903991699</v>
      </c>
      <c r="AX1806">
        <v>3.8409712314605713</v>
      </c>
      <c r="AY1806">
        <v>3.8176417350769043</v>
      </c>
      <c r="AZ1806">
        <v>3.7852070331573486</v>
      </c>
      <c r="BA1806">
        <v>1.8183359876275063E-2</v>
      </c>
      <c r="BB1806">
        <v>-0.3692721426486969</v>
      </c>
      <c r="BC1806">
        <v>-0.3645632266998291</v>
      </c>
      <c r="BD1806">
        <v>-0.33901312947273254</v>
      </c>
      <c r="BE1806">
        <v>-0.31158113479614258</v>
      </c>
      <c r="BF1806">
        <v>-0.29805150628089905</v>
      </c>
      <c r="BG1806">
        <v>-0.31681138277053833</v>
      </c>
      <c r="BH1806">
        <v>-0.31199473142623901</v>
      </c>
      <c r="BI1806">
        <v>-0.31181758642196655</v>
      </c>
      <c r="BJ1806">
        <v>-0.31505909562110901</v>
      </c>
      <c r="BK1806">
        <v>-0.31281599402427673</v>
      </c>
      <c r="BL1806">
        <v>-0.31901654601097107</v>
      </c>
      <c r="BM1806">
        <v>-0.34545248746871948</v>
      </c>
      <c r="BN1806">
        <v>-0.34642541408538818</v>
      </c>
      <c r="BO1806">
        <v>-0.35112184286117554</v>
      </c>
      <c r="BP1806">
        <v>-0.36042961478233337</v>
      </c>
      <c r="BQ1806">
        <v>-0.36811089515686035</v>
      </c>
      <c r="BR1806">
        <v>-0.37198424339294434</v>
      </c>
      <c r="BS1806">
        <v>0.46070638298988342</v>
      </c>
      <c r="BT1806">
        <v>4.2146468162536621</v>
      </c>
      <c r="BU1806">
        <v>4.1700601577758789</v>
      </c>
      <c r="BV1806">
        <v>4.159815788269043</v>
      </c>
      <c r="BW1806">
        <v>4.1379246711730957</v>
      </c>
      <c r="BX1806">
        <v>4.1030387878417969</v>
      </c>
      <c r="BY1806">
        <v>0.41884759068489075</v>
      </c>
      <c r="BZ1806">
        <v>-0.19383324682712555</v>
      </c>
      <c r="CA1806">
        <v>-0.19013847410678864</v>
      </c>
      <c r="CB1806">
        <v>-0.17872525751590729</v>
      </c>
      <c r="CC1806">
        <v>-0.16188906133174896</v>
      </c>
      <c r="CD1806">
        <v>-0.15594743192195892</v>
      </c>
      <c r="CE1806">
        <v>-7.8430458903312683E-2</v>
      </c>
      <c r="CF1806">
        <v>-7.8619442880153656E-2</v>
      </c>
      <c r="CG1806">
        <v>-7.9314962029457092E-2</v>
      </c>
      <c r="CH1806">
        <v>-8.2829445600509644E-2</v>
      </c>
      <c r="CI1806">
        <v>-7.8594699501991272E-2</v>
      </c>
      <c r="CJ1806">
        <v>-8.3512961864471436E-2</v>
      </c>
      <c r="CK1806">
        <v>-9.8516121506690979E-2</v>
      </c>
      <c r="CL1806">
        <v>-9.2180356383323669E-2</v>
      </c>
      <c r="CM1806">
        <v>-9.2055365443229675E-2</v>
      </c>
      <c r="CN1806">
        <v>-9.6534118056297302E-2</v>
      </c>
      <c r="CO1806">
        <v>-0.10042322427034378</v>
      </c>
      <c r="CP1806">
        <v>-0.10420350730419159</v>
      </c>
      <c r="CQ1806">
        <v>0.74103009700775146</v>
      </c>
      <c r="CR1806">
        <v>4.4364614486694336</v>
      </c>
      <c r="CS1806">
        <v>4.3923282623291016</v>
      </c>
      <c r="CT1806">
        <v>4.3806467056274414</v>
      </c>
      <c r="CU1806">
        <v>4.3597517013549805</v>
      </c>
      <c r="CV1806">
        <v>4.3231678009033203</v>
      </c>
      <c r="CW1806">
        <v>0.69634640216827393</v>
      </c>
      <c r="CX1806">
        <v>-7.2324804961681366E-2</v>
      </c>
      <c r="CY1806">
        <v>-6.9332435727119446E-2</v>
      </c>
      <c r="CZ1806">
        <v>-6.7710362374782562E-2</v>
      </c>
      <c r="DA1806">
        <v>-5.8212775737047195E-2</v>
      </c>
      <c r="DB1806">
        <v>-5.7526566088199615E-2</v>
      </c>
      <c r="DC1806">
        <v>0.15995045006275177</v>
      </c>
      <c r="DD1806">
        <v>0.15475583076477051</v>
      </c>
      <c r="DE1806">
        <v>0.15318766236305237</v>
      </c>
      <c r="DF1806">
        <v>0.14940018951892853</v>
      </c>
      <c r="DG1806">
        <v>0.15562659502029419</v>
      </c>
      <c r="DH1806">
        <v>0.151990607380867</v>
      </c>
      <c r="DI1806">
        <v>0.14842022955417633</v>
      </c>
      <c r="DJ1806">
        <v>0.16206468641757965</v>
      </c>
      <c r="DK1806">
        <v>0.16701112687587738</v>
      </c>
      <c r="DL1806">
        <v>0.16736137866973877</v>
      </c>
      <c r="DM1806">
        <v>0.16726446151733398</v>
      </c>
      <c r="DN1806">
        <v>0.16357722878456116</v>
      </c>
      <c r="DO1806">
        <v>1.0213538408279419</v>
      </c>
      <c r="DP1806">
        <v>4.6582760810852051</v>
      </c>
      <c r="DQ1806">
        <v>4.6145963668823242</v>
      </c>
      <c r="DR1806">
        <v>4.6014776229858398</v>
      </c>
      <c r="DS1806">
        <v>4.5815787315368652</v>
      </c>
      <c r="DT1806">
        <v>4.5432968139648437</v>
      </c>
      <c r="DU1806">
        <v>0.97384524345397949</v>
      </c>
      <c r="DV1806">
        <v>4.9183640629053116E-2</v>
      </c>
      <c r="DW1806">
        <v>5.1473610103130341E-2</v>
      </c>
      <c r="DX1806">
        <v>4.3304525315761566E-2</v>
      </c>
      <c r="DY1806">
        <v>4.5463506132364273E-2</v>
      </c>
      <c r="DZ1806">
        <v>4.0894292294979095E-2</v>
      </c>
      <c r="EA1806">
        <v>0.5041346549987793</v>
      </c>
      <c r="EB1806">
        <v>0.49171265959739685</v>
      </c>
      <c r="EC1806">
        <v>0.48888450860977173</v>
      </c>
      <c r="ED1806">
        <v>0.48470291495323181</v>
      </c>
      <c r="EE1806">
        <v>0.49380496144294739</v>
      </c>
      <c r="EF1806">
        <v>0.4920203685760498</v>
      </c>
      <c r="EG1806">
        <v>0.50495713949203491</v>
      </c>
      <c r="EH1806">
        <v>0.52915418148040771</v>
      </c>
      <c r="EI1806">
        <v>0.54106199741363525</v>
      </c>
      <c r="EJ1806">
        <v>0.54838454723358154</v>
      </c>
      <c r="EK1806">
        <v>0.55376297235488892</v>
      </c>
      <c r="EL1806">
        <v>0.55021005868911743</v>
      </c>
      <c r="EM1806">
        <v>1.4260966777801514</v>
      </c>
      <c r="EN1806">
        <v>4.9785418510437012</v>
      </c>
      <c r="EO1806">
        <v>4.9355168342590332</v>
      </c>
      <c r="EP1806">
        <v>4.9203219413757324</v>
      </c>
      <c r="EQ1806">
        <v>4.9018616676330566</v>
      </c>
      <c r="ER1806">
        <v>4.8611283302307129</v>
      </c>
      <c r="ES1806">
        <v>1.3745094537734985</v>
      </c>
      <c r="ET1806">
        <v>0.22462253272533417</v>
      </c>
      <c r="EU1806">
        <v>0.22589835524559021</v>
      </c>
      <c r="EV1806">
        <v>0.20359238982200623</v>
      </c>
      <c r="EW1806">
        <v>0.19515559077262878</v>
      </c>
      <c r="EX1806">
        <v>0.18299837410449982</v>
      </c>
      <c r="EY1806">
        <v>63.758270263671875</v>
      </c>
      <c r="EZ1806">
        <v>63.394393920898438</v>
      </c>
      <c r="FA1806">
        <v>63.010498046875</v>
      </c>
      <c r="FB1806">
        <v>63.016605377197266</v>
      </c>
      <c r="FC1806">
        <v>62.608573913574219</v>
      </c>
      <c r="FD1806">
        <v>62.724430084228516</v>
      </c>
      <c r="FE1806">
        <v>63.250785827636719</v>
      </c>
      <c r="FF1806">
        <v>65.139602661132812</v>
      </c>
      <c r="FG1806">
        <v>67.392326354980469</v>
      </c>
      <c r="FH1806">
        <v>71.546043395996094</v>
      </c>
      <c r="FI1806">
        <v>74.704643249511719</v>
      </c>
      <c r="FJ1806">
        <v>75.095741271972656</v>
      </c>
      <c r="FK1806">
        <v>76.631050109863281</v>
      </c>
      <c r="FL1806">
        <v>76.333213806152344</v>
      </c>
      <c r="FM1806">
        <v>75.083717346191406</v>
      </c>
      <c r="FN1806">
        <v>74.423355102539062</v>
      </c>
      <c r="FO1806">
        <v>73.162528991699219</v>
      </c>
      <c r="FP1806">
        <v>71.899337768554687</v>
      </c>
      <c r="FQ1806">
        <v>70.878532409667969</v>
      </c>
      <c r="FR1806">
        <v>69.143356323242188</v>
      </c>
      <c r="FS1806">
        <v>66.37744140625</v>
      </c>
      <c r="FT1806">
        <v>65.399253845214844</v>
      </c>
      <c r="FU1806">
        <v>64.502326965332031</v>
      </c>
      <c r="FV1806">
        <v>63.739276885986328</v>
      </c>
      <c r="FW1806">
        <v>81</v>
      </c>
      <c r="FX1806">
        <v>5.4568342864513397E-2</v>
      </c>
      <c r="FY1806">
        <v>1</v>
      </c>
    </row>
    <row r="1807" spans="1:181" x14ac:dyDescent="0.2">
      <c r="A1807" t="s">
        <v>243</v>
      </c>
      <c r="B1807" t="s">
        <v>239</v>
      </c>
      <c r="C1807" t="s">
        <v>214</v>
      </c>
      <c r="D1807" t="s">
        <v>38</v>
      </c>
      <c r="E1807">
        <v>2024</v>
      </c>
      <c r="F1807" t="s">
        <v>223</v>
      </c>
      <c r="G1807" t="s">
        <v>246</v>
      </c>
      <c r="H1807">
        <v>94</v>
      </c>
      <c r="K1807">
        <v>18.537984848022461</v>
      </c>
      <c r="L1807">
        <v>18.301479339599609</v>
      </c>
      <c r="M1807">
        <v>18.365669250488281</v>
      </c>
      <c r="N1807">
        <v>18.539529800415039</v>
      </c>
      <c r="O1807">
        <v>18.893718719482422</v>
      </c>
      <c r="P1807">
        <v>19.677581787109375</v>
      </c>
      <c r="Q1807">
        <v>22.193283081054688</v>
      </c>
      <c r="R1807">
        <v>22.422285079956055</v>
      </c>
      <c r="S1807">
        <v>22.695470809936523</v>
      </c>
      <c r="T1807">
        <v>23.517318725585938</v>
      </c>
      <c r="U1807">
        <v>24.074306488037109</v>
      </c>
      <c r="V1807">
        <v>24.404872894287109</v>
      </c>
      <c r="W1807">
        <v>24.506505966186523</v>
      </c>
      <c r="X1807">
        <v>24.826885223388672</v>
      </c>
      <c r="Y1807">
        <v>24.776065826416016</v>
      </c>
      <c r="Z1807">
        <v>24.858257293701172</v>
      </c>
      <c r="AA1807">
        <v>24.782657623291016</v>
      </c>
      <c r="AB1807">
        <v>24.567041397094727</v>
      </c>
      <c r="AC1807">
        <v>24.127870559692383</v>
      </c>
      <c r="AD1807">
        <v>24.209814071655273</v>
      </c>
      <c r="AE1807">
        <v>23.997364044189453</v>
      </c>
      <c r="AF1807">
        <v>22.87200927734375</v>
      </c>
      <c r="AG1807">
        <v>20.414394378662109</v>
      </c>
      <c r="AH1807">
        <v>19.373636245727539</v>
      </c>
      <c r="AI1807">
        <v>-0.66099554300308228</v>
      </c>
      <c r="AJ1807">
        <v>-0.64895153045654297</v>
      </c>
      <c r="AK1807">
        <v>-0.6475144624710083</v>
      </c>
      <c r="AL1807">
        <v>-0.65036177635192871</v>
      </c>
      <c r="AM1807">
        <v>-0.65099436044692993</v>
      </c>
      <c r="AN1807">
        <v>-0.65904629230499268</v>
      </c>
      <c r="AO1807">
        <v>-0.70198935270309448</v>
      </c>
      <c r="AP1807">
        <v>-0.71351486444473267</v>
      </c>
      <c r="AQ1807">
        <v>-0.72517269849777222</v>
      </c>
      <c r="AR1807">
        <v>-0.74145281314849854</v>
      </c>
      <c r="AS1807">
        <v>-0.75460940599441528</v>
      </c>
      <c r="AT1807">
        <v>-0.758617103099823</v>
      </c>
      <c r="AU1807">
        <v>5.5963478982448578E-2</v>
      </c>
      <c r="AV1807">
        <v>3.8943812847137451</v>
      </c>
      <c r="AW1807">
        <v>3.8491396903991699</v>
      </c>
      <c r="AX1807">
        <v>3.8409712314605713</v>
      </c>
      <c r="AY1807">
        <v>3.8176417350769043</v>
      </c>
      <c r="AZ1807">
        <v>3.7852070331573486</v>
      </c>
      <c r="BA1807">
        <v>1.8183359876275063E-2</v>
      </c>
      <c r="BB1807">
        <v>-0.3692721426486969</v>
      </c>
      <c r="BC1807">
        <v>-0.3645632266998291</v>
      </c>
      <c r="BD1807">
        <v>-0.33901312947273254</v>
      </c>
      <c r="BE1807">
        <v>-0.31158113479614258</v>
      </c>
      <c r="BF1807">
        <v>-0.29805150628089905</v>
      </c>
      <c r="BG1807">
        <v>-0.31681138277053833</v>
      </c>
      <c r="BH1807">
        <v>-0.31199473142623901</v>
      </c>
      <c r="BI1807">
        <v>-0.31181758642196655</v>
      </c>
      <c r="BJ1807">
        <v>-0.31505909562110901</v>
      </c>
      <c r="BK1807">
        <v>-0.31281599402427673</v>
      </c>
      <c r="BL1807">
        <v>-0.31901654601097107</v>
      </c>
      <c r="BM1807">
        <v>-0.34545248746871948</v>
      </c>
      <c r="BN1807">
        <v>-0.34642541408538818</v>
      </c>
      <c r="BO1807">
        <v>-0.35112184286117554</v>
      </c>
      <c r="BP1807">
        <v>-0.36042961478233337</v>
      </c>
      <c r="BQ1807">
        <v>-0.36811089515686035</v>
      </c>
      <c r="BR1807">
        <v>-0.37198424339294434</v>
      </c>
      <c r="BS1807">
        <v>0.46070638298988342</v>
      </c>
      <c r="BT1807">
        <v>4.2146468162536621</v>
      </c>
      <c r="BU1807">
        <v>4.1700601577758789</v>
      </c>
      <c r="BV1807">
        <v>4.159815788269043</v>
      </c>
      <c r="BW1807">
        <v>4.1379246711730957</v>
      </c>
      <c r="BX1807">
        <v>4.1030387878417969</v>
      </c>
      <c r="BY1807">
        <v>0.41884759068489075</v>
      </c>
      <c r="BZ1807">
        <v>-0.19383324682712555</v>
      </c>
      <c r="CA1807">
        <v>-0.19013847410678864</v>
      </c>
      <c r="CB1807">
        <v>-0.17872525751590729</v>
      </c>
      <c r="CC1807">
        <v>-0.16188906133174896</v>
      </c>
      <c r="CD1807">
        <v>-0.15594743192195892</v>
      </c>
      <c r="CE1807">
        <v>-7.8430458903312683E-2</v>
      </c>
      <c r="CF1807">
        <v>-7.8619442880153656E-2</v>
      </c>
      <c r="CG1807">
        <v>-7.9314962029457092E-2</v>
      </c>
      <c r="CH1807">
        <v>-8.2829445600509644E-2</v>
      </c>
      <c r="CI1807">
        <v>-7.8594699501991272E-2</v>
      </c>
      <c r="CJ1807">
        <v>-8.3512961864471436E-2</v>
      </c>
      <c r="CK1807">
        <v>-9.8516121506690979E-2</v>
      </c>
      <c r="CL1807">
        <v>-9.2180356383323669E-2</v>
      </c>
      <c r="CM1807">
        <v>-9.2055365443229675E-2</v>
      </c>
      <c r="CN1807">
        <v>-9.6534118056297302E-2</v>
      </c>
      <c r="CO1807">
        <v>-0.10042322427034378</v>
      </c>
      <c r="CP1807">
        <v>-0.10420350730419159</v>
      </c>
      <c r="CQ1807">
        <v>0.74103009700775146</v>
      </c>
      <c r="CR1807">
        <v>4.4364614486694336</v>
      </c>
      <c r="CS1807">
        <v>4.3923282623291016</v>
      </c>
      <c r="CT1807">
        <v>4.3806467056274414</v>
      </c>
      <c r="CU1807">
        <v>4.3597517013549805</v>
      </c>
      <c r="CV1807">
        <v>4.3231678009033203</v>
      </c>
      <c r="CW1807">
        <v>0.69634640216827393</v>
      </c>
      <c r="CX1807">
        <v>-7.2324804961681366E-2</v>
      </c>
      <c r="CY1807">
        <v>-6.9332435727119446E-2</v>
      </c>
      <c r="CZ1807">
        <v>-6.7710362374782562E-2</v>
      </c>
      <c r="DA1807">
        <v>-5.8212775737047195E-2</v>
      </c>
      <c r="DB1807">
        <v>-5.7526566088199615E-2</v>
      </c>
      <c r="DC1807">
        <v>0.15995045006275177</v>
      </c>
      <c r="DD1807">
        <v>0.15475583076477051</v>
      </c>
      <c r="DE1807">
        <v>0.15318766236305237</v>
      </c>
      <c r="DF1807">
        <v>0.14940018951892853</v>
      </c>
      <c r="DG1807">
        <v>0.15562659502029419</v>
      </c>
      <c r="DH1807">
        <v>0.151990607380867</v>
      </c>
      <c r="DI1807">
        <v>0.14842022955417633</v>
      </c>
      <c r="DJ1807">
        <v>0.16206468641757965</v>
      </c>
      <c r="DK1807">
        <v>0.16701112687587738</v>
      </c>
      <c r="DL1807">
        <v>0.16736137866973877</v>
      </c>
      <c r="DM1807">
        <v>0.16726446151733398</v>
      </c>
      <c r="DN1807">
        <v>0.16357722878456116</v>
      </c>
      <c r="DO1807">
        <v>1.0213538408279419</v>
      </c>
      <c r="DP1807">
        <v>4.6582760810852051</v>
      </c>
      <c r="DQ1807">
        <v>4.6145963668823242</v>
      </c>
      <c r="DR1807">
        <v>4.6014776229858398</v>
      </c>
      <c r="DS1807">
        <v>4.5815787315368652</v>
      </c>
      <c r="DT1807">
        <v>4.5432968139648437</v>
      </c>
      <c r="DU1807">
        <v>0.97384524345397949</v>
      </c>
      <c r="DV1807">
        <v>4.9183640629053116E-2</v>
      </c>
      <c r="DW1807">
        <v>5.1473610103130341E-2</v>
      </c>
      <c r="DX1807">
        <v>4.3304525315761566E-2</v>
      </c>
      <c r="DY1807">
        <v>4.5463506132364273E-2</v>
      </c>
      <c r="DZ1807">
        <v>4.0894292294979095E-2</v>
      </c>
      <c r="EA1807">
        <v>0.5041346549987793</v>
      </c>
      <c r="EB1807">
        <v>0.49171265959739685</v>
      </c>
      <c r="EC1807">
        <v>0.48888450860977173</v>
      </c>
      <c r="ED1807">
        <v>0.48470291495323181</v>
      </c>
      <c r="EE1807">
        <v>0.49380496144294739</v>
      </c>
      <c r="EF1807">
        <v>0.4920203685760498</v>
      </c>
      <c r="EG1807">
        <v>0.50495713949203491</v>
      </c>
      <c r="EH1807">
        <v>0.52915418148040771</v>
      </c>
      <c r="EI1807">
        <v>0.54106199741363525</v>
      </c>
      <c r="EJ1807">
        <v>0.54838454723358154</v>
      </c>
      <c r="EK1807">
        <v>0.55376297235488892</v>
      </c>
      <c r="EL1807">
        <v>0.55021005868911743</v>
      </c>
      <c r="EM1807">
        <v>1.4260966777801514</v>
      </c>
      <c r="EN1807">
        <v>4.9785418510437012</v>
      </c>
      <c r="EO1807">
        <v>4.9355168342590332</v>
      </c>
      <c r="EP1807">
        <v>4.9203219413757324</v>
      </c>
      <c r="EQ1807">
        <v>4.9018616676330566</v>
      </c>
      <c r="ER1807">
        <v>4.8611283302307129</v>
      </c>
      <c r="ES1807">
        <v>1.3745094537734985</v>
      </c>
      <c r="ET1807">
        <v>0.22462253272533417</v>
      </c>
      <c r="EU1807">
        <v>0.22589835524559021</v>
      </c>
      <c r="EV1807">
        <v>0.20359238982200623</v>
      </c>
      <c r="EW1807">
        <v>0.19515559077262878</v>
      </c>
      <c r="EX1807">
        <v>0.18299837410449982</v>
      </c>
      <c r="EY1807">
        <v>63.758270263671875</v>
      </c>
      <c r="EZ1807">
        <v>63.394393920898438</v>
      </c>
      <c r="FA1807">
        <v>63.010498046875</v>
      </c>
      <c r="FB1807">
        <v>63.016605377197266</v>
      </c>
      <c r="FC1807">
        <v>62.608573913574219</v>
      </c>
      <c r="FD1807">
        <v>62.724430084228516</v>
      </c>
      <c r="FE1807">
        <v>63.250785827636719</v>
      </c>
      <c r="FF1807">
        <v>65.139602661132812</v>
      </c>
      <c r="FG1807">
        <v>67.392326354980469</v>
      </c>
      <c r="FH1807">
        <v>71.546043395996094</v>
      </c>
      <c r="FI1807">
        <v>74.704643249511719</v>
      </c>
      <c r="FJ1807">
        <v>75.095741271972656</v>
      </c>
      <c r="FK1807">
        <v>76.631050109863281</v>
      </c>
      <c r="FL1807">
        <v>76.333213806152344</v>
      </c>
      <c r="FM1807">
        <v>75.083717346191406</v>
      </c>
      <c r="FN1807">
        <v>74.423355102539062</v>
      </c>
      <c r="FO1807">
        <v>73.162528991699219</v>
      </c>
      <c r="FP1807">
        <v>71.899337768554687</v>
      </c>
      <c r="FQ1807">
        <v>70.878532409667969</v>
      </c>
      <c r="FR1807">
        <v>69.143356323242188</v>
      </c>
      <c r="FS1807">
        <v>66.37744140625</v>
      </c>
      <c r="FT1807">
        <v>65.399253845214844</v>
      </c>
      <c r="FU1807">
        <v>64.502326965332031</v>
      </c>
      <c r="FV1807">
        <v>63.739276885986328</v>
      </c>
      <c r="FW1807">
        <v>81</v>
      </c>
      <c r="FX1807">
        <v>5.4568342864513397E-2</v>
      </c>
      <c r="FY1807">
        <v>1</v>
      </c>
    </row>
    <row r="1808" spans="1:181" x14ac:dyDescent="0.2">
      <c r="A1808" t="s">
        <v>243</v>
      </c>
      <c r="B1808" t="s">
        <v>239</v>
      </c>
      <c r="C1808" t="s">
        <v>214</v>
      </c>
      <c r="D1808" t="s">
        <v>38</v>
      </c>
      <c r="E1808">
        <v>2025</v>
      </c>
      <c r="F1808" t="s">
        <v>223</v>
      </c>
      <c r="G1808" t="s">
        <v>246</v>
      </c>
      <c r="H1808">
        <v>94</v>
      </c>
      <c r="K1808">
        <v>18.537984848022461</v>
      </c>
      <c r="L1808">
        <v>18.301479339599609</v>
      </c>
      <c r="M1808">
        <v>18.365669250488281</v>
      </c>
      <c r="N1808">
        <v>18.539529800415039</v>
      </c>
      <c r="O1808">
        <v>18.893718719482422</v>
      </c>
      <c r="P1808">
        <v>19.677581787109375</v>
      </c>
      <c r="Q1808">
        <v>22.193283081054688</v>
      </c>
      <c r="R1808">
        <v>22.422285079956055</v>
      </c>
      <c r="S1808">
        <v>22.695470809936523</v>
      </c>
      <c r="T1808">
        <v>23.517318725585938</v>
      </c>
      <c r="U1808">
        <v>24.074306488037109</v>
      </c>
      <c r="V1808">
        <v>24.404872894287109</v>
      </c>
      <c r="W1808">
        <v>24.506505966186523</v>
      </c>
      <c r="X1808">
        <v>24.826885223388672</v>
      </c>
      <c r="Y1808">
        <v>24.776065826416016</v>
      </c>
      <c r="Z1808">
        <v>24.858257293701172</v>
      </c>
      <c r="AA1808">
        <v>24.782657623291016</v>
      </c>
      <c r="AB1808">
        <v>24.567041397094727</v>
      </c>
      <c r="AC1808">
        <v>24.127870559692383</v>
      </c>
      <c r="AD1808">
        <v>24.209814071655273</v>
      </c>
      <c r="AE1808">
        <v>23.997364044189453</v>
      </c>
      <c r="AF1808">
        <v>22.87200927734375</v>
      </c>
      <c r="AG1808">
        <v>20.414394378662109</v>
      </c>
      <c r="AH1808">
        <v>19.373636245727539</v>
      </c>
      <c r="AI1808">
        <v>-0.66099554300308228</v>
      </c>
      <c r="AJ1808">
        <v>-0.64895153045654297</v>
      </c>
      <c r="AK1808">
        <v>-0.6475144624710083</v>
      </c>
      <c r="AL1808">
        <v>-0.65036177635192871</v>
      </c>
      <c r="AM1808">
        <v>-0.65099436044692993</v>
      </c>
      <c r="AN1808">
        <v>-0.65904629230499268</v>
      </c>
      <c r="AO1808">
        <v>-0.70198935270309448</v>
      </c>
      <c r="AP1808">
        <v>-0.71351486444473267</v>
      </c>
      <c r="AQ1808">
        <v>-0.72517269849777222</v>
      </c>
      <c r="AR1808">
        <v>-0.74145281314849854</v>
      </c>
      <c r="AS1808">
        <v>-0.75460940599441528</v>
      </c>
      <c r="AT1808">
        <v>-0.758617103099823</v>
      </c>
      <c r="AU1808">
        <v>5.5963478982448578E-2</v>
      </c>
      <c r="AV1808">
        <v>3.8943812847137451</v>
      </c>
      <c r="AW1808">
        <v>3.8491396903991699</v>
      </c>
      <c r="AX1808">
        <v>3.8409712314605713</v>
      </c>
      <c r="AY1808">
        <v>3.8176417350769043</v>
      </c>
      <c r="AZ1808">
        <v>3.7852070331573486</v>
      </c>
      <c r="BA1808">
        <v>1.8183359876275063E-2</v>
      </c>
      <c r="BB1808">
        <v>-0.3692721426486969</v>
      </c>
      <c r="BC1808">
        <v>-0.3645632266998291</v>
      </c>
      <c r="BD1808">
        <v>-0.33901312947273254</v>
      </c>
      <c r="BE1808">
        <v>-0.31158113479614258</v>
      </c>
      <c r="BF1808">
        <v>-0.29805150628089905</v>
      </c>
      <c r="BG1808">
        <v>-0.31681138277053833</v>
      </c>
      <c r="BH1808">
        <v>-0.31199473142623901</v>
      </c>
      <c r="BI1808">
        <v>-0.31181758642196655</v>
      </c>
      <c r="BJ1808">
        <v>-0.31505909562110901</v>
      </c>
      <c r="BK1808">
        <v>-0.31281599402427673</v>
      </c>
      <c r="BL1808">
        <v>-0.31901654601097107</v>
      </c>
      <c r="BM1808">
        <v>-0.34545248746871948</v>
      </c>
      <c r="BN1808">
        <v>-0.34642541408538818</v>
      </c>
      <c r="BO1808">
        <v>-0.35112184286117554</v>
      </c>
      <c r="BP1808">
        <v>-0.36042961478233337</v>
      </c>
      <c r="BQ1808">
        <v>-0.36811089515686035</v>
      </c>
      <c r="BR1808">
        <v>-0.37198424339294434</v>
      </c>
      <c r="BS1808">
        <v>0.46070638298988342</v>
      </c>
      <c r="BT1808">
        <v>4.2146468162536621</v>
      </c>
      <c r="BU1808">
        <v>4.1700601577758789</v>
      </c>
      <c r="BV1808">
        <v>4.159815788269043</v>
      </c>
      <c r="BW1808">
        <v>4.1379246711730957</v>
      </c>
      <c r="BX1808">
        <v>4.1030387878417969</v>
      </c>
      <c r="BY1808">
        <v>0.41884759068489075</v>
      </c>
      <c r="BZ1808">
        <v>-0.19383324682712555</v>
      </c>
      <c r="CA1808">
        <v>-0.19013847410678864</v>
      </c>
      <c r="CB1808">
        <v>-0.17872525751590729</v>
      </c>
      <c r="CC1808">
        <v>-0.16188906133174896</v>
      </c>
      <c r="CD1808">
        <v>-0.15594743192195892</v>
      </c>
      <c r="CE1808">
        <v>-7.8430458903312683E-2</v>
      </c>
      <c r="CF1808">
        <v>-7.8619442880153656E-2</v>
      </c>
      <c r="CG1808">
        <v>-7.9314962029457092E-2</v>
      </c>
      <c r="CH1808">
        <v>-8.2829445600509644E-2</v>
      </c>
      <c r="CI1808">
        <v>-7.8594699501991272E-2</v>
      </c>
      <c r="CJ1808">
        <v>-8.3512961864471436E-2</v>
      </c>
      <c r="CK1808">
        <v>-9.8516121506690979E-2</v>
      </c>
      <c r="CL1808">
        <v>-9.2180356383323669E-2</v>
      </c>
      <c r="CM1808">
        <v>-9.2055365443229675E-2</v>
      </c>
      <c r="CN1808">
        <v>-9.6534118056297302E-2</v>
      </c>
      <c r="CO1808">
        <v>-0.10042322427034378</v>
      </c>
      <c r="CP1808">
        <v>-0.10420350730419159</v>
      </c>
      <c r="CQ1808">
        <v>0.74103009700775146</v>
      </c>
      <c r="CR1808">
        <v>4.4364614486694336</v>
      </c>
      <c r="CS1808">
        <v>4.3923282623291016</v>
      </c>
      <c r="CT1808">
        <v>4.3806467056274414</v>
      </c>
      <c r="CU1808">
        <v>4.3597517013549805</v>
      </c>
      <c r="CV1808">
        <v>4.3231678009033203</v>
      </c>
      <c r="CW1808">
        <v>0.69634640216827393</v>
      </c>
      <c r="CX1808">
        <v>-7.2324804961681366E-2</v>
      </c>
      <c r="CY1808">
        <v>-6.9332435727119446E-2</v>
      </c>
      <c r="CZ1808">
        <v>-6.7710362374782562E-2</v>
      </c>
      <c r="DA1808">
        <v>-5.8212775737047195E-2</v>
      </c>
      <c r="DB1808">
        <v>-5.7526566088199615E-2</v>
      </c>
      <c r="DC1808">
        <v>0.15995045006275177</v>
      </c>
      <c r="DD1808">
        <v>0.15475583076477051</v>
      </c>
      <c r="DE1808">
        <v>0.15318766236305237</v>
      </c>
      <c r="DF1808">
        <v>0.14940018951892853</v>
      </c>
      <c r="DG1808">
        <v>0.15562659502029419</v>
      </c>
      <c r="DH1808">
        <v>0.151990607380867</v>
      </c>
      <c r="DI1808">
        <v>0.14842022955417633</v>
      </c>
      <c r="DJ1808">
        <v>0.16206468641757965</v>
      </c>
      <c r="DK1808">
        <v>0.16701112687587738</v>
      </c>
      <c r="DL1808">
        <v>0.16736137866973877</v>
      </c>
      <c r="DM1808">
        <v>0.16726446151733398</v>
      </c>
      <c r="DN1808">
        <v>0.16357722878456116</v>
      </c>
      <c r="DO1808">
        <v>1.0213538408279419</v>
      </c>
      <c r="DP1808">
        <v>4.6582760810852051</v>
      </c>
      <c r="DQ1808">
        <v>4.6145963668823242</v>
      </c>
      <c r="DR1808">
        <v>4.6014776229858398</v>
      </c>
      <c r="DS1808">
        <v>4.5815787315368652</v>
      </c>
      <c r="DT1808">
        <v>4.5432968139648437</v>
      </c>
      <c r="DU1808">
        <v>0.97384524345397949</v>
      </c>
      <c r="DV1808">
        <v>4.9183640629053116E-2</v>
      </c>
      <c r="DW1808">
        <v>5.1473610103130341E-2</v>
      </c>
      <c r="DX1808">
        <v>4.3304525315761566E-2</v>
      </c>
      <c r="DY1808">
        <v>4.5463506132364273E-2</v>
      </c>
      <c r="DZ1808">
        <v>4.0894292294979095E-2</v>
      </c>
      <c r="EA1808">
        <v>0.5041346549987793</v>
      </c>
      <c r="EB1808">
        <v>0.49171265959739685</v>
      </c>
      <c r="EC1808">
        <v>0.48888450860977173</v>
      </c>
      <c r="ED1808">
        <v>0.48470291495323181</v>
      </c>
      <c r="EE1808">
        <v>0.49380496144294739</v>
      </c>
      <c r="EF1808">
        <v>0.4920203685760498</v>
      </c>
      <c r="EG1808">
        <v>0.50495713949203491</v>
      </c>
      <c r="EH1808">
        <v>0.52915418148040771</v>
      </c>
      <c r="EI1808">
        <v>0.54106199741363525</v>
      </c>
      <c r="EJ1808">
        <v>0.54838454723358154</v>
      </c>
      <c r="EK1808">
        <v>0.55376297235488892</v>
      </c>
      <c r="EL1808">
        <v>0.55021005868911743</v>
      </c>
      <c r="EM1808">
        <v>1.4260966777801514</v>
      </c>
      <c r="EN1808">
        <v>4.9785418510437012</v>
      </c>
      <c r="EO1808">
        <v>4.9355168342590332</v>
      </c>
      <c r="EP1808">
        <v>4.9203219413757324</v>
      </c>
      <c r="EQ1808">
        <v>4.9018616676330566</v>
      </c>
      <c r="ER1808">
        <v>4.8611283302307129</v>
      </c>
      <c r="ES1808">
        <v>1.3745094537734985</v>
      </c>
      <c r="ET1808">
        <v>0.22462253272533417</v>
      </c>
      <c r="EU1808">
        <v>0.22589835524559021</v>
      </c>
      <c r="EV1808">
        <v>0.20359238982200623</v>
      </c>
      <c r="EW1808">
        <v>0.19515559077262878</v>
      </c>
      <c r="EX1808">
        <v>0.18299837410449982</v>
      </c>
      <c r="EY1808">
        <v>63.758270263671875</v>
      </c>
      <c r="EZ1808">
        <v>63.394393920898438</v>
      </c>
      <c r="FA1808">
        <v>63.010498046875</v>
      </c>
      <c r="FB1808">
        <v>63.016605377197266</v>
      </c>
      <c r="FC1808">
        <v>62.608573913574219</v>
      </c>
      <c r="FD1808">
        <v>62.724430084228516</v>
      </c>
      <c r="FE1808">
        <v>63.250785827636719</v>
      </c>
      <c r="FF1808">
        <v>65.139602661132812</v>
      </c>
      <c r="FG1808">
        <v>67.392326354980469</v>
      </c>
      <c r="FH1808">
        <v>71.546043395996094</v>
      </c>
      <c r="FI1808">
        <v>74.704643249511719</v>
      </c>
      <c r="FJ1808">
        <v>75.095741271972656</v>
      </c>
      <c r="FK1808">
        <v>76.631050109863281</v>
      </c>
      <c r="FL1808">
        <v>76.333213806152344</v>
      </c>
      <c r="FM1808">
        <v>75.083717346191406</v>
      </c>
      <c r="FN1808">
        <v>74.423355102539062</v>
      </c>
      <c r="FO1808">
        <v>73.162528991699219</v>
      </c>
      <c r="FP1808">
        <v>71.899337768554687</v>
      </c>
      <c r="FQ1808">
        <v>70.878532409667969</v>
      </c>
      <c r="FR1808">
        <v>69.143356323242188</v>
      </c>
      <c r="FS1808">
        <v>66.37744140625</v>
      </c>
      <c r="FT1808">
        <v>65.399253845214844</v>
      </c>
      <c r="FU1808">
        <v>64.502326965332031</v>
      </c>
      <c r="FV1808">
        <v>63.739276885986328</v>
      </c>
      <c r="FW1808">
        <v>81</v>
      </c>
      <c r="FX1808">
        <v>5.4568342864513397E-2</v>
      </c>
      <c r="FY1808">
        <v>1</v>
      </c>
    </row>
    <row r="1809" spans="1:181" x14ac:dyDescent="0.2">
      <c r="A1809" t="s">
        <v>243</v>
      </c>
      <c r="B1809" t="s">
        <v>239</v>
      </c>
      <c r="C1809" t="s">
        <v>214</v>
      </c>
      <c r="D1809" t="s">
        <v>39</v>
      </c>
      <c r="E1809">
        <v>2015</v>
      </c>
      <c r="F1809" t="s">
        <v>223</v>
      </c>
      <c r="G1809" t="s">
        <v>246</v>
      </c>
      <c r="H1809">
        <v>85</v>
      </c>
      <c r="K1809">
        <v>17.713626861572266</v>
      </c>
      <c r="L1809">
        <v>17.481611251831055</v>
      </c>
      <c r="M1809">
        <v>17.503585815429688</v>
      </c>
      <c r="N1809">
        <v>17.670597076416016</v>
      </c>
      <c r="O1809">
        <v>18.047107696533203</v>
      </c>
      <c r="P1809">
        <v>18.715564727783203</v>
      </c>
      <c r="Q1809">
        <v>21.160795211791992</v>
      </c>
      <c r="R1809">
        <v>21.135913848876953</v>
      </c>
      <c r="S1809">
        <v>21.375572204589844</v>
      </c>
      <c r="T1809">
        <v>22.044704437255859</v>
      </c>
      <c r="U1809">
        <v>22.484016418457031</v>
      </c>
      <c r="V1809">
        <v>22.838495254516602</v>
      </c>
      <c r="W1809">
        <v>22.91691780090332</v>
      </c>
      <c r="X1809">
        <v>23.327247619628906</v>
      </c>
      <c r="Y1809">
        <v>23.425907135009766</v>
      </c>
      <c r="Z1809">
        <v>23.628372192382813</v>
      </c>
      <c r="AA1809">
        <v>23.68280029296875</v>
      </c>
      <c r="AB1809">
        <v>23.564769744873047</v>
      </c>
      <c r="AC1809">
        <v>22.970239639282227</v>
      </c>
      <c r="AD1809">
        <v>23.102710723876953</v>
      </c>
      <c r="AE1809">
        <v>22.797203063964844</v>
      </c>
      <c r="AF1809">
        <v>21.807249069213867</v>
      </c>
      <c r="AG1809">
        <v>19.48155403137207</v>
      </c>
      <c r="AH1809">
        <v>18.537271499633789</v>
      </c>
      <c r="AI1809">
        <v>-0.62614041566848755</v>
      </c>
      <c r="AJ1809">
        <v>-0.61650311946868896</v>
      </c>
      <c r="AK1809">
        <v>-0.61417531967163086</v>
      </c>
      <c r="AL1809">
        <v>-0.61637592315673828</v>
      </c>
      <c r="AM1809">
        <v>-0.61890101432800293</v>
      </c>
      <c r="AN1809">
        <v>-0.62619727849960327</v>
      </c>
      <c r="AO1809">
        <v>-0.67200952768325806</v>
      </c>
      <c r="AP1809">
        <v>-0.67867487668991089</v>
      </c>
      <c r="AQ1809">
        <v>-0.68861883878707886</v>
      </c>
      <c r="AR1809">
        <v>-0.70273995399475098</v>
      </c>
      <c r="AS1809">
        <v>-0.7140156626701355</v>
      </c>
      <c r="AT1809">
        <v>-0.71855819225311279</v>
      </c>
      <c r="AU1809">
        <v>2.6208162307739258E-2</v>
      </c>
      <c r="AV1809">
        <v>3.6041600704193115</v>
      </c>
      <c r="AW1809">
        <v>3.5724296569824219</v>
      </c>
      <c r="AX1809">
        <v>3.5864191055297852</v>
      </c>
      <c r="AY1809">
        <v>3.5808975696563721</v>
      </c>
      <c r="AZ1809">
        <v>3.5642404556274414</v>
      </c>
      <c r="BA1809">
        <v>-3.0893394723534584E-3</v>
      </c>
      <c r="BB1809">
        <v>-0.3684077262878418</v>
      </c>
      <c r="BC1809">
        <v>-0.36076873540878296</v>
      </c>
      <c r="BD1809">
        <v>-0.33587038516998291</v>
      </c>
      <c r="BE1809">
        <v>-0.30318477749824524</v>
      </c>
      <c r="BF1809">
        <v>-0.28963088989257813</v>
      </c>
      <c r="BG1809">
        <v>-0.30478957295417786</v>
      </c>
      <c r="BH1809">
        <v>-0.3005540668964386</v>
      </c>
      <c r="BI1809">
        <v>-0.2994687557220459</v>
      </c>
      <c r="BJ1809">
        <v>-0.30193564295768738</v>
      </c>
      <c r="BK1809">
        <v>-0.30154415965080261</v>
      </c>
      <c r="BL1809">
        <v>-0.3069438636302948</v>
      </c>
      <c r="BM1809">
        <v>-0.33443993330001831</v>
      </c>
      <c r="BN1809">
        <v>-0.33309304714202881</v>
      </c>
      <c r="BO1809">
        <v>-0.3370853066444397</v>
      </c>
      <c r="BP1809">
        <v>-0.34520295262336731</v>
      </c>
      <c r="BQ1809">
        <v>-0.35167831182479858</v>
      </c>
      <c r="BR1809">
        <v>-0.35580980777740479</v>
      </c>
      <c r="BS1809">
        <v>0.40385758876800537</v>
      </c>
      <c r="BT1809">
        <v>3.9059057235717773</v>
      </c>
      <c r="BU1809">
        <v>3.8692705631256104</v>
      </c>
      <c r="BV1809">
        <v>3.8835892677307129</v>
      </c>
      <c r="BW1809">
        <v>3.880030632019043</v>
      </c>
      <c r="BX1809">
        <v>3.8609592914581299</v>
      </c>
      <c r="BY1809">
        <v>0.37013426423072815</v>
      </c>
      <c r="BZ1809">
        <v>-0.19528025388717651</v>
      </c>
      <c r="CA1809">
        <v>-0.18912670016288757</v>
      </c>
      <c r="CB1809">
        <v>-0.17753772437572479</v>
      </c>
      <c r="CC1809">
        <v>-0.15585245192050934</v>
      </c>
      <c r="CD1809">
        <v>-0.15026569366455078</v>
      </c>
      <c r="CE1809">
        <v>-8.2222968339920044E-2</v>
      </c>
      <c r="CF1809">
        <v>-8.1728681921958923E-2</v>
      </c>
      <c r="CG1809">
        <v>-8.1503972411155701E-2</v>
      </c>
      <c r="CH1809">
        <v>-8.4155276417732239E-2</v>
      </c>
      <c r="CI1809">
        <v>-8.1743746995925903E-2</v>
      </c>
      <c r="CJ1809">
        <v>-8.5829935967922211E-2</v>
      </c>
      <c r="CK1809">
        <v>-0.10064026713371277</v>
      </c>
      <c r="CL1809">
        <v>-9.3744136393070221E-2</v>
      </c>
      <c r="CM1809">
        <v>-9.3614272773265839E-2</v>
      </c>
      <c r="CN1809">
        <v>-9.7573913633823395E-2</v>
      </c>
      <c r="CO1809">
        <v>-0.10072458535432816</v>
      </c>
      <c r="CP1809">
        <v>-0.10457136482000351</v>
      </c>
      <c r="CQ1809">
        <v>0.665416419506073</v>
      </c>
      <c r="CR1809">
        <v>4.114893913269043</v>
      </c>
      <c r="CS1809">
        <v>4.0748615264892578</v>
      </c>
      <c r="CT1809">
        <v>4.0894083976745605</v>
      </c>
      <c r="CU1809">
        <v>4.0872092247009277</v>
      </c>
      <c r="CV1809">
        <v>4.0664658546447754</v>
      </c>
      <c r="CW1809">
        <v>0.62862777709960938</v>
      </c>
      <c r="CX1809">
        <v>-7.5372688472270966E-2</v>
      </c>
      <c r="CY1809">
        <v>-7.0247940719127655E-2</v>
      </c>
      <c r="CZ1809">
        <v>-6.7877016961574554E-2</v>
      </c>
      <c r="DA1809">
        <v>-5.3810533136129379E-2</v>
      </c>
      <c r="DB1809">
        <v>-5.3741768002510071E-2</v>
      </c>
      <c r="DC1809">
        <v>0.14034365117549896</v>
      </c>
      <c r="DD1809">
        <v>0.13709668815135956</v>
      </c>
      <c r="DE1809">
        <v>0.13646082580089569</v>
      </c>
      <c r="DF1809">
        <v>0.1336250901222229</v>
      </c>
      <c r="DG1809">
        <v>0.13805666565895081</v>
      </c>
      <c r="DH1809">
        <v>0.13528399169445038</v>
      </c>
      <c r="DI1809">
        <v>0.13315941393375397</v>
      </c>
      <c r="DJ1809">
        <v>0.14560477435588837</v>
      </c>
      <c r="DK1809">
        <v>0.14985676109790802</v>
      </c>
      <c r="DL1809">
        <v>0.15005512535572052</v>
      </c>
      <c r="DM1809">
        <v>0.15022915601730347</v>
      </c>
      <c r="DN1809">
        <v>0.14666707813739777</v>
      </c>
      <c r="DO1809">
        <v>0.92697525024414063</v>
      </c>
      <c r="DP1809">
        <v>4.3238821029663086</v>
      </c>
      <c r="DQ1809">
        <v>4.2804527282714844</v>
      </c>
      <c r="DR1809">
        <v>4.2952275276184082</v>
      </c>
      <c r="DS1809">
        <v>4.2943878173828125</v>
      </c>
      <c r="DT1809">
        <v>4.2719721794128418</v>
      </c>
      <c r="DU1809">
        <v>0.88712131977081299</v>
      </c>
      <c r="DV1809">
        <v>4.4534873217344284E-2</v>
      </c>
      <c r="DW1809">
        <v>4.8630814999341965E-2</v>
      </c>
      <c r="DX1809">
        <v>4.1783690452575684E-2</v>
      </c>
      <c r="DY1809">
        <v>4.823138564825058E-2</v>
      </c>
      <c r="DZ1809">
        <v>4.2782153934240341E-2</v>
      </c>
      <c r="EA1809">
        <v>0.46169447898864746</v>
      </c>
      <c r="EB1809">
        <v>0.45304578542709351</v>
      </c>
      <c r="EC1809">
        <v>0.45116737484931946</v>
      </c>
      <c r="ED1809">
        <v>0.44806534051895142</v>
      </c>
      <c r="EE1809">
        <v>0.45541355013847351</v>
      </c>
      <c r="EF1809">
        <v>0.45453739166259766</v>
      </c>
      <c r="EG1809">
        <v>0.47072902321815491</v>
      </c>
      <c r="EH1809">
        <v>0.49118658900260925</v>
      </c>
      <c r="EI1809">
        <v>0.50139027833938599</v>
      </c>
      <c r="EJ1809">
        <v>0.50759214162826538</v>
      </c>
      <c r="EK1809">
        <v>0.51256650686264038</v>
      </c>
      <c r="EL1809">
        <v>0.50941544771194458</v>
      </c>
      <c r="EM1809">
        <v>1.3046246767044067</v>
      </c>
      <c r="EN1809">
        <v>4.6256279945373535</v>
      </c>
      <c r="EO1809">
        <v>4.5772933959960938</v>
      </c>
      <c r="EP1809">
        <v>4.5923976898193359</v>
      </c>
      <c r="EQ1809">
        <v>4.5935211181640625</v>
      </c>
      <c r="ER1809">
        <v>4.5686912536621094</v>
      </c>
      <c r="ES1809">
        <v>1.2603448629379272</v>
      </c>
      <c r="ET1809">
        <v>0.21766234934329987</v>
      </c>
      <c r="EU1809">
        <v>0.22027285397052765</v>
      </c>
      <c r="EV1809">
        <v>0.20011633634567261</v>
      </c>
      <c r="EW1809">
        <v>0.19556370377540588</v>
      </c>
      <c r="EX1809">
        <v>0.18214736878871918</v>
      </c>
      <c r="EY1809">
        <v>67.369125366210937</v>
      </c>
      <c r="EZ1809">
        <v>67.000961303710938</v>
      </c>
      <c r="FA1809">
        <v>66.625869750976563</v>
      </c>
      <c r="FB1809">
        <v>66.491004943847656</v>
      </c>
      <c r="FC1809">
        <v>66.489295959472656</v>
      </c>
      <c r="FD1809">
        <v>66.102447509765625</v>
      </c>
      <c r="FE1809">
        <v>67.261062622070312</v>
      </c>
      <c r="FF1809">
        <v>68.012664794921875</v>
      </c>
      <c r="FG1809">
        <v>70.403602600097656</v>
      </c>
      <c r="FH1809">
        <v>71.646980285644531</v>
      </c>
      <c r="FI1809">
        <v>73.405448913574219</v>
      </c>
      <c r="FJ1809">
        <v>74.961524963378906</v>
      </c>
      <c r="FK1809">
        <v>76.16436767578125</v>
      </c>
      <c r="FL1809">
        <v>77.937141418457031</v>
      </c>
      <c r="FM1809">
        <v>79.119926452636719</v>
      </c>
      <c r="FN1809">
        <v>79.890724182128906</v>
      </c>
      <c r="FO1809">
        <v>80.55126953125</v>
      </c>
      <c r="FP1809">
        <v>80.692306518554687</v>
      </c>
      <c r="FQ1809">
        <v>76.622406005859375</v>
      </c>
      <c r="FR1809">
        <v>74.253936767578125</v>
      </c>
      <c r="FS1809">
        <v>71.759552001953125</v>
      </c>
      <c r="FT1809">
        <v>71.005157470703125</v>
      </c>
      <c r="FU1809">
        <v>70.384552001953125</v>
      </c>
      <c r="FV1809">
        <v>69.892227172851562</v>
      </c>
      <c r="FW1809">
        <v>81</v>
      </c>
      <c r="FX1809">
        <v>5.4568342864513397E-2</v>
      </c>
      <c r="FY1809">
        <v>1</v>
      </c>
    </row>
    <row r="1810" spans="1:181" x14ac:dyDescent="0.2">
      <c r="A1810" t="s">
        <v>243</v>
      </c>
      <c r="B1810" t="s">
        <v>239</v>
      </c>
      <c r="C1810" t="s">
        <v>214</v>
      </c>
      <c r="D1810" t="s">
        <v>39</v>
      </c>
      <c r="E1810">
        <v>2016</v>
      </c>
      <c r="F1810" t="s">
        <v>223</v>
      </c>
      <c r="G1810" t="s">
        <v>246</v>
      </c>
      <c r="H1810">
        <v>94</v>
      </c>
      <c r="K1810">
        <v>19.589187622070312</v>
      </c>
      <c r="L1810">
        <v>19.332605361938477</v>
      </c>
      <c r="M1810">
        <v>19.356904983520508</v>
      </c>
      <c r="N1810">
        <v>19.541601181030273</v>
      </c>
      <c r="O1810">
        <v>19.957977294921875</v>
      </c>
      <c r="P1810">
        <v>20.697212219238281</v>
      </c>
      <c r="Q1810">
        <v>23.401350021362305</v>
      </c>
      <c r="R1810">
        <v>23.373832702636719</v>
      </c>
      <c r="S1810">
        <v>23.638866424560547</v>
      </c>
      <c r="T1810">
        <v>24.378850936889648</v>
      </c>
      <c r="U1810">
        <v>24.864677429199219</v>
      </c>
      <c r="V1810">
        <v>25.256689071655273</v>
      </c>
      <c r="W1810">
        <v>25.343414306640625</v>
      </c>
      <c r="X1810">
        <v>25.797189712524414</v>
      </c>
      <c r="Y1810">
        <v>25.90629768371582</v>
      </c>
      <c r="Z1810">
        <v>26.130199432373047</v>
      </c>
      <c r="AA1810">
        <v>26.190389633178711</v>
      </c>
      <c r="AB1810">
        <v>26.05986213684082</v>
      </c>
      <c r="AC1810">
        <v>25.402383804321289</v>
      </c>
      <c r="AD1810">
        <v>25.548879623413086</v>
      </c>
      <c r="AE1810">
        <v>25.211025238037109</v>
      </c>
      <c r="AF1810">
        <v>24.116252899169922</v>
      </c>
      <c r="AG1810">
        <v>21.544305801391602</v>
      </c>
      <c r="AH1810">
        <v>20.500041961669922</v>
      </c>
      <c r="AI1810">
        <v>-0.66291767358779907</v>
      </c>
      <c r="AJ1810">
        <v>-0.65275615453720093</v>
      </c>
      <c r="AK1810">
        <v>-0.65029603242874146</v>
      </c>
      <c r="AL1810">
        <v>-0.65275406837463379</v>
      </c>
      <c r="AM1810">
        <v>-0.65527862310409546</v>
      </c>
      <c r="AN1810">
        <v>-0.6631731390953064</v>
      </c>
      <c r="AO1810">
        <v>-0.71215361356735229</v>
      </c>
      <c r="AP1810">
        <v>-0.71878868341445923</v>
      </c>
      <c r="AQ1810">
        <v>-0.72923868894577026</v>
      </c>
      <c r="AR1810">
        <v>-0.74430358409881592</v>
      </c>
      <c r="AS1810">
        <v>-0.75633221864700317</v>
      </c>
      <c r="AT1810">
        <v>-0.7613179087638855</v>
      </c>
      <c r="AU1810">
        <v>6.3674911856651306E-2</v>
      </c>
      <c r="AV1810">
        <v>4.013495922088623</v>
      </c>
      <c r="AW1810">
        <v>3.9779553413391113</v>
      </c>
      <c r="AX1810">
        <v>3.9934563636779785</v>
      </c>
      <c r="AY1810">
        <v>3.9875307083129883</v>
      </c>
      <c r="AZ1810">
        <v>3.9688882827758789</v>
      </c>
      <c r="BA1810">
        <v>3.0868720263242722E-2</v>
      </c>
      <c r="BB1810">
        <v>-0.39151173830032349</v>
      </c>
      <c r="BC1810">
        <v>-0.38320037722587585</v>
      </c>
      <c r="BD1810">
        <v>-0.35688832402229309</v>
      </c>
      <c r="BE1810">
        <v>-0.32175242900848389</v>
      </c>
      <c r="BF1810">
        <v>-0.30749532580375671</v>
      </c>
      <c r="BG1810">
        <v>-0.32498207688331604</v>
      </c>
      <c r="BH1810">
        <v>-0.32050114870071411</v>
      </c>
      <c r="BI1810">
        <v>-0.31934764981269836</v>
      </c>
      <c r="BJ1810">
        <v>-0.32208570837974548</v>
      </c>
      <c r="BK1810">
        <v>-0.32154315710067749</v>
      </c>
      <c r="BL1810">
        <v>-0.32744327187538147</v>
      </c>
      <c r="BM1810">
        <v>-0.3571622371673584</v>
      </c>
      <c r="BN1810">
        <v>-0.35537156462669373</v>
      </c>
      <c r="BO1810">
        <v>-0.35956278443336487</v>
      </c>
      <c r="BP1810">
        <v>-0.36831429600715637</v>
      </c>
      <c r="BQ1810">
        <v>-0.37529486417770386</v>
      </c>
      <c r="BR1810">
        <v>-0.37984830141067505</v>
      </c>
      <c r="BS1810">
        <v>0.46081459522247314</v>
      </c>
      <c r="BT1810">
        <v>4.3308148384094238</v>
      </c>
      <c r="BU1810">
        <v>4.2901163101196289</v>
      </c>
      <c r="BV1810">
        <v>4.3059635162353516</v>
      </c>
      <c r="BW1810">
        <v>4.3021016120910645</v>
      </c>
      <c r="BX1810">
        <v>4.2809205055236816</v>
      </c>
      <c r="BY1810">
        <v>0.42335417866706848</v>
      </c>
      <c r="BZ1810">
        <v>-0.20944924652576447</v>
      </c>
      <c r="CA1810">
        <v>-0.20269997417926788</v>
      </c>
      <c r="CB1810">
        <v>-0.19038422405719757</v>
      </c>
      <c r="CC1810">
        <v>-0.1668163537979126</v>
      </c>
      <c r="CD1810">
        <v>-0.16093754768371582</v>
      </c>
      <c r="CE1810">
        <v>-9.0928927063941956E-2</v>
      </c>
      <c r="CF1810">
        <v>-9.0382307767868042E-2</v>
      </c>
      <c r="CG1810">
        <v>-9.0133808553218842E-2</v>
      </c>
      <c r="CH1810">
        <v>-9.3065828084945679E-2</v>
      </c>
      <c r="CI1810">
        <v>-9.0398967266082764E-2</v>
      </c>
      <c r="CJ1810">
        <v>-9.4917811453342438E-2</v>
      </c>
      <c r="CK1810">
        <v>-0.11129629611968994</v>
      </c>
      <c r="CL1810">
        <v>-0.10366998612880707</v>
      </c>
      <c r="CM1810">
        <v>-0.10352637618780136</v>
      </c>
      <c r="CN1810">
        <v>-0.10790526866912842</v>
      </c>
      <c r="CO1810">
        <v>-0.11138954758644104</v>
      </c>
      <c r="CP1810">
        <v>-0.11564362794160843</v>
      </c>
      <c r="CQ1810">
        <v>0.73587232828140259</v>
      </c>
      <c r="CR1810">
        <v>4.5505886077880859</v>
      </c>
      <c r="CS1810">
        <v>4.5063176155090332</v>
      </c>
      <c r="CT1810">
        <v>4.522404670715332</v>
      </c>
      <c r="CU1810">
        <v>4.5199728012084961</v>
      </c>
      <c r="CV1810">
        <v>4.4970331192016602</v>
      </c>
      <c r="CW1810">
        <v>0.69518840312957764</v>
      </c>
      <c r="CX1810">
        <v>-8.3353325724601746E-2</v>
      </c>
      <c r="CY1810">
        <v>-7.768595963716507E-2</v>
      </c>
      <c r="CZ1810">
        <v>-7.5063996016979218E-2</v>
      </c>
      <c r="DA1810">
        <v>-5.9508118778467178E-2</v>
      </c>
      <c r="DB1810">
        <v>-5.9432074427604675E-2</v>
      </c>
      <c r="DC1810">
        <v>0.14312422275543213</v>
      </c>
      <c r="DD1810">
        <v>0.13973651826381683</v>
      </c>
      <c r="DE1810">
        <v>0.13908003270626068</v>
      </c>
      <c r="DF1810">
        <v>0.13595405220985413</v>
      </c>
      <c r="DG1810">
        <v>0.14074522256851196</v>
      </c>
      <c r="DH1810">
        <v>0.13760764896869659</v>
      </c>
      <c r="DI1810">
        <v>0.13456964492797852</v>
      </c>
      <c r="DJ1810">
        <v>0.14803159236907959</v>
      </c>
      <c r="DK1810">
        <v>0.15251004695892334</v>
      </c>
      <c r="DL1810">
        <v>0.15250375866889954</v>
      </c>
      <c r="DM1810">
        <v>0.15251576900482178</v>
      </c>
      <c r="DN1810">
        <v>0.14856106042861938</v>
      </c>
      <c r="DO1810">
        <v>1.010930061340332</v>
      </c>
      <c r="DP1810">
        <v>4.770362377166748</v>
      </c>
      <c r="DQ1810">
        <v>4.7225189208984375</v>
      </c>
      <c r="DR1810">
        <v>4.7388458251953125</v>
      </c>
      <c r="DS1810">
        <v>4.7378439903259277</v>
      </c>
      <c r="DT1810">
        <v>4.7131457328796387</v>
      </c>
      <c r="DU1810">
        <v>0.96702265739440918</v>
      </c>
      <c r="DV1810">
        <v>4.2742595076560974E-2</v>
      </c>
      <c r="DW1810">
        <v>4.7328058630228043E-2</v>
      </c>
      <c r="DX1810">
        <v>4.0256239473819733E-2</v>
      </c>
      <c r="DY1810">
        <v>4.7800123691558838E-2</v>
      </c>
      <c r="DZ1810">
        <v>4.2073391377925873E-2</v>
      </c>
      <c r="EA1810">
        <v>0.48105981945991516</v>
      </c>
      <c r="EB1810">
        <v>0.47199156880378723</v>
      </c>
      <c r="EC1810">
        <v>0.47002840042114258</v>
      </c>
      <c r="ED1810">
        <v>0.46662241220474243</v>
      </c>
      <c r="EE1810">
        <v>0.47448071837425232</v>
      </c>
      <c r="EF1810">
        <v>0.47333750128746033</v>
      </c>
      <c r="EG1810">
        <v>0.48956102132797241</v>
      </c>
      <c r="EH1810">
        <v>0.51144868135452271</v>
      </c>
      <c r="EI1810">
        <v>0.52218598127365112</v>
      </c>
      <c r="EJ1810">
        <v>0.52849304676055908</v>
      </c>
      <c r="EK1810">
        <v>0.53355312347412109</v>
      </c>
      <c r="EL1810">
        <v>0.53003066778182983</v>
      </c>
      <c r="EM1810">
        <v>1.4080697298049927</v>
      </c>
      <c r="EN1810">
        <v>5.0876812934875488</v>
      </c>
      <c r="EO1810">
        <v>5.0346798896789551</v>
      </c>
      <c r="EP1810">
        <v>5.0513529777526855</v>
      </c>
      <c r="EQ1810">
        <v>5.0524148941040039</v>
      </c>
      <c r="ER1810">
        <v>5.0251779556274414</v>
      </c>
      <c r="ES1810">
        <v>1.3595080375671387</v>
      </c>
      <c r="ET1810">
        <v>0.22480508685112</v>
      </c>
      <c r="EU1810">
        <v>0.22782844305038452</v>
      </c>
      <c r="EV1810">
        <v>0.20676034688949585</v>
      </c>
      <c r="EW1810">
        <v>0.20273618400096893</v>
      </c>
      <c r="EX1810">
        <v>0.18863116204738617</v>
      </c>
      <c r="EY1810">
        <v>67.369125366210937</v>
      </c>
      <c r="EZ1810">
        <v>67.000961303710938</v>
      </c>
      <c r="FA1810">
        <v>66.625869750976563</v>
      </c>
      <c r="FB1810">
        <v>66.491004943847656</v>
      </c>
      <c r="FC1810">
        <v>66.489295959472656</v>
      </c>
      <c r="FD1810">
        <v>66.102447509765625</v>
      </c>
      <c r="FE1810">
        <v>67.261062622070312</v>
      </c>
      <c r="FF1810">
        <v>68.012664794921875</v>
      </c>
      <c r="FG1810">
        <v>70.403602600097656</v>
      </c>
      <c r="FH1810">
        <v>71.646980285644531</v>
      </c>
      <c r="FI1810">
        <v>73.405448913574219</v>
      </c>
      <c r="FJ1810">
        <v>74.961524963378906</v>
      </c>
      <c r="FK1810">
        <v>76.16436767578125</v>
      </c>
      <c r="FL1810">
        <v>77.937141418457031</v>
      </c>
      <c r="FM1810">
        <v>79.119926452636719</v>
      </c>
      <c r="FN1810">
        <v>79.890724182128906</v>
      </c>
      <c r="FO1810">
        <v>80.55126953125</v>
      </c>
      <c r="FP1810">
        <v>80.692306518554687</v>
      </c>
      <c r="FQ1810">
        <v>76.622406005859375</v>
      </c>
      <c r="FR1810">
        <v>74.253936767578125</v>
      </c>
      <c r="FS1810">
        <v>71.759552001953125</v>
      </c>
      <c r="FT1810">
        <v>71.005157470703125</v>
      </c>
      <c r="FU1810">
        <v>70.384552001953125</v>
      </c>
      <c r="FV1810">
        <v>69.892227172851562</v>
      </c>
      <c r="FW1810">
        <v>81</v>
      </c>
      <c r="FX1810">
        <v>5.4568342864513397E-2</v>
      </c>
      <c r="FY1810">
        <v>1</v>
      </c>
    </row>
    <row r="1811" spans="1:181" x14ac:dyDescent="0.2">
      <c r="A1811" t="s">
        <v>243</v>
      </c>
      <c r="B1811" t="s">
        <v>239</v>
      </c>
      <c r="C1811" t="s">
        <v>214</v>
      </c>
      <c r="D1811" t="s">
        <v>39</v>
      </c>
      <c r="E1811">
        <v>2017</v>
      </c>
      <c r="F1811" t="s">
        <v>223</v>
      </c>
      <c r="G1811" t="s">
        <v>246</v>
      </c>
      <c r="H1811">
        <v>94</v>
      </c>
      <c r="K1811">
        <v>19.589187622070312</v>
      </c>
      <c r="L1811">
        <v>19.332605361938477</v>
      </c>
      <c r="M1811">
        <v>19.356904983520508</v>
      </c>
      <c r="N1811">
        <v>19.541601181030273</v>
      </c>
      <c r="O1811">
        <v>19.957977294921875</v>
      </c>
      <c r="P1811">
        <v>20.697212219238281</v>
      </c>
      <c r="Q1811">
        <v>23.401350021362305</v>
      </c>
      <c r="R1811">
        <v>23.373832702636719</v>
      </c>
      <c r="S1811">
        <v>23.638866424560547</v>
      </c>
      <c r="T1811">
        <v>24.378850936889648</v>
      </c>
      <c r="U1811">
        <v>24.864677429199219</v>
      </c>
      <c r="V1811">
        <v>25.256689071655273</v>
      </c>
      <c r="W1811">
        <v>25.343414306640625</v>
      </c>
      <c r="X1811">
        <v>25.797189712524414</v>
      </c>
      <c r="Y1811">
        <v>25.90629768371582</v>
      </c>
      <c r="Z1811">
        <v>26.130199432373047</v>
      </c>
      <c r="AA1811">
        <v>26.190389633178711</v>
      </c>
      <c r="AB1811">
        <v>26.05986213684082</v>
      </c>
      <c r="AC1811">
        <v>25.402383804321289</v>
      </c>
      <c r="AD1811">
        <v>25.548879623413086</v>
      </c>
      <c r="AE1811">
        <v>25.211025238037109</v>
      </c>
      <c r="AF1811">
        <v>24.116252899169922</v>
      </c>
      <c r="AG1811">
        <v>21.544305801391602</v>
      </c>
      <c r="AH1811">
        <v>20.500041961669922</v>
      </c>
      <c r="AI1811">
        <v>-0.66291767358779907</v>
      </c>
      <c r="AJ1811">
        <v>-0.65275615453720093</v>
      </c>
      <c r="AK1811">
        <v>-0.65029603242874146</v>
      </c>
      <c r="AL1811">
        <v>-0.65275406837463379</v>
      </c>
      <c r="AM1811">
        <v>-0.65527862310409546</v>
      </c>
      <c r="AN1811">
        <v>-0.6631731390953064</v>
      </c>
      <c r="AO1811">
        <v>-0.71215361356735229</v>
      </c>
      <c r="AP1811">
        <v>-0.71878868341445923</v>
      </c>
      <c r="AQ1811">
        <v>-0.72923868894577026</v>
      </c>
      <c r="AR1811">
        <v>-0.74430358409881592</v>
      </c>
      <c r="AS1811">
        <v>-0.75633221864700317</v>
      </c>
      <c r="AT1811">
        <v>-0.7613179087638855</v>
      </c>
      <c r="AU1811">
        <v>6.3674911856651306E-2</v>
      </c>
      <c r="AV1811">
        <v>4.013495922088623</v>
      </c>
      <c r="AW1811">
        <v>3.9779553413391113</v>
      </c>
      <c r="AX1811">
        <v>3.9934563636779785</v>
      </c>
      <c r="AY1811">
        <v>3.9875307083129883</v>
      </c>
      <c r="AZ1811">
        <v>3.9688882827758789</v>
      </c>
      <c r="BA1811">
        <v>3.0868720263242722E-2</v>
      </c>
      <c r="BB1811">
        <v>-0.39151173830032349</v>
      </c>
      <c r="BC1811">
        <v>-0.38320037722587585</v>
      </c>
      <c r="BD1811">
        <v>-0.35688832402229309</v>
      </c>
      <c r="BE1811">
        <v>-0.32175242900848389</v>
      </c>
      <c r="BF1811">
        <v>-0.30749532580375671</v>
      </c>
      <c r="BG1811">
        <v>-0.32498207688331604</v>
      </c>
      <c r="BH1811">
        <v>-0.32050114870071411</v>
      </c>
      <c r="BI1811">
        <v>-0.31934764981269836</v>
      </c>
      <c r="BJ1811">
        <v>-0.32208570837974548</v>
      </c>
      <c r="BK1811">
        <v>-0.32154315710067749</v>
      </c>
      <c r="BL1811">
        <v>-0.32744327187538147</v>
      </c>
      <c r="BM1811">
        <v>-0.3571622371673584</v>
      </c>
      <c r="BN1811">
        <v>-0.35537156462669373</v>
      </c>
      <c r="BO1811">
        <v>-0.35956278443336487</v>
      </c>
      <c r="BP1811">
        <v>-0.36831429600715637</v>
      </c>
      <c r="BQ1811">
        <v>-0.37529486417770386</v>
      </c>
      <c r="BR1811">
        <v>-0.37984830141067505</v>
      </c>
      <c r="BS1811">
        <v>0.46081459522247314</v>
      </c>
      <c r="BT1811">
        <v>4.3308148384094238</v>
      </c>
      <c r="BU1811">
        <v>4.2901163101196289</v>
      </c>
      <c r="BV1811">
        <v>4.3059635162353516</v>
      </c>
      <c r="BW1811">
        <v>4.3021016120910645</v>
      </c>
      <c r="BX1811">
        <v>4.2809205055236816</v>
      </c>
      <c r="BY1811">
        <v>0.42335417866706848</v>
      </c>
      <c r="BZ1811">
        <v>-0.20944924652576447</v>
      </c>
      <c r="CA1811">
        <v>-0.20269997417926788</v>
      </c>
      <c r="CB1811">
        <v>-0.19038422405719757</v>
      </c>
      <c r="CC1811">
        <v>-0.1668163537979126</v>
      </c>
      <c r="CD1811">
        <v>-0.16093754768371582</v>
      </c>
      <c r="CE1811">
        <v>-9.0928927063941956E-2</v>
      </c>
      <c r="CF1811">
        <v>-9.0382307767868042E-2</v>
      </c>
      <c r="CG1811">
        <v>-9.0133808553218842E-2</v>
      </c>
      <c r="CH1811">
        <v>-9.3065828084945679E-2</v>
      </c>
      <c r="CI1811">
        <v>-9.0398967266082764E-2</v>
      </c>
      <c r="CJ1811">
        <v>-9.4917811453342438E-2</v>
      </c>
      <c r="CK1811">
        <v>-0.11129629611968994</v>
      </c>
      <c r="CL1811">
        <v>-0.10366998612880707</v>
      </c>
      <c r="CM1811">
        <v>-0.10352637618780136</v>
      </c>
      <c r="CN1811">
        <v>-0.10790526866912842</v>
      </c>
      <c r="CO1811">
        <v>-0.11138954758644104</v>
      </c>
      <c r="CP1811">
        <v>-0.11564362794160843</v>
      </c>
      <c r="CQ1811">
        <v>0.73587232828140259</v>
      </c>
      <c r="CR1811">
        <v>4.5505886077880859</v>
      </c>
      <c r="CS1811">
        <v>4.5063176155090332</v>
      </c>
      <c r="CT1811">
        <v>4.522404670715332</v>
      </c>
      <c r="CU1811">
        <v>4.5199728012084961</v>
      </c>
      <c r="CV1811">
        <v>4.4970331192016602</v>
      </c>
      <c r="CW1811">
        <v>0.69518840312957764</v>
      </c>
      <c r="CX1811">
        <v>-8.3353325724601746E-2</v>
      </c>
      <c r="CY1811">
        <v>-7.768595963716507E-2</v>
      </c>
      <c r="CZ1811">
        <v>-7.5063996016979218E-2</v>
      </c>
      <c r="DA1811">
        <v>-5.9508118778467178E-2</v>
      </c>
      <c r="DB1811">
        <v>-5.9432074427604675E-2</v>
      </c>
      <c r="DC1811">
        <v>0.14312422275543213</v>
      </c>
      <c r="DD1811">
        <v>0.13973651826381683</v>
      </c>
      <c r="DE1811">
        <v>0.13908003270626068</v>
      </c>
      <c r="DF1811">
        <v>0.13595405220985413</v>
      </c>
      <c r="DG1811">
        <v>0.14074522256851196</v>
      </c>
      <c r="DH1811">
        <v>0.13760764896869659</v>
      </c>
      <c r="DI1811">
        <v>0.13456964492797852</v>
      </c>
      <c r="DJ1811">
        <v>0.14803159236907959</v>
      </c>
      <c r="DK1811">
        <v>0.15251004695892334</v>
      </c>
      <c r="DL1811">
        <v>0.15250375866889954</v>
      </c>
      <c r="DM1811">
        <v>0.15251576900482178</v>
      </c>
      <c r="DN1811">
        <v>0.14856106042861938</v>
      </c>
      <c r="DO1811">
        <v>1.010930061340332</v>
      </c>
      <c r="DP1811">
        <v>4.770362377166748</v>
      </c>
      <c r="DQ1811">
        <v>4.7225189208984375</v>
      </c>
      <c r="DR1811">
        <v>4.7388458251953125</v>
      </c>
      <c r="DS1811">
        <v>4.7378439903259277</v>
      </c>
      <c r="DT1811">
        <v>4.7131457328796387</v>
      </c>
      <c r="DU1811">
        <v>0.96702265739440918</v>
      </c>
      <c r="DV1811">
        <v>4.2742595076560974E-2</v>
      </c>
      <c r="DW1811">
        <v>4.7328058630228043E-2</v>
      </c>
      <c r="DX1811">
        <v>4.0256239473819733E-2</v>
      </c>
      <c r="DY1811">
        <v>4.7800123691558838E-2</v>
      </c>
      <c r="DZ1811">
        <v>4.2073391377925873E-2</v>
      </c>
      <c r="EA1811">
        <v>0.48105981945991516</v>
      </c>
      <c r="EB1811">
        <v>0.47199156880378723</v>
      </c>
      <c r="EC1811">
        <v>0.47002840042114258</v>
      </c>
      <c r="ED1811">
        <v>0.46662241220474243</v>
      </c>
      <c r="EE1811">
        <v>0.47448071837425232</v>
      </c>
      <c r="EF1811">
        <v>0.47333750128746033</v>
      </c>
      <c r="EG1811">
        <v>0.48956102132797241</v>
      </c>
      <c r="EH1811">
        <v>0.51144868135452271</v>
      </c>
      <c r="EI1811">
        <v>0.52218598127365112</v>
      </c>
      <c r="EJ1811">
        <v>0.52849304676055908</v>
      </c>
      <c r="EK1811">
        <v>0.53355312347412109</v>
      </c>
      <c r="EL1811">
        <v>0.53003066778182983</v>
      </c>
      <c r="EM1811">
        <v>1.4080697298049927</v>
      </c>
      <c r="EN1811">
        <v>5.0876812934875488</v>
      </c>
      <c r="EO1811">
        <v>5.0346798896789551</v>
      </c>
      <c r="EP1811">
        <v>5.0513529777526855</v>
      </c>
      <c r="EQ1811">
        <v>5.0524148941040039</v>
      </c>
      <c r="ER1811">
        <v>5.0251779556274414</v>
      </c>
      <c r="ES1811">
        <v>1.3595080375671387</v>
      </c>
      <c r="ET1811">
        <v>0.22480508685112</v>
      </c>
      <c r="EU1811">
        <v>0.22782844305038452</v>
      </c>
      <c r="EV1811">
        <v>0.20676034688949585</v>
      </c>
      <c r="EW1811">
        <v>0.20273618400096893</v>
      </c>
      <c r="EX1811">
        <v>0.18863116204738617</v>
      </c>
      <c r="EY1811">
        <v>67.369125366210937</v>
      </c>
      <c r="EZ1811">
        <v>67.000961303710938</v>
      </c>
      <c r="FA1811">
        <v>66.625869750976563</v>
      </c>
      <c r="FB1811">
        <v>66.491004943847656</v>
      </c>
      <c r="FC1811">
        <v>66.489295959472656</v>
      </c>
      <c r="FD1811">
        <v>66.102447509765625</v>
      </c>
      <c r="FE1811">
        <v>67.261062622070312</v>
      </c>
      <c r="FF1811">
        <v>68.012664794921875</v>
      </c>
      <c r="FG1811">
        <v>70.403602600097656</v>
      </c>
      <c r="FH1811">
        <v>71.646980285644531</v>
      </c>
      <c r="FI1811">
        <v>73.405448913574219</v>
      </c>
      <c r="FJ1811">
        <v>74.961524963378906</v>
      </c>
      <c r="FK1811">
        <v>76.16436767578125</v>
      </c>
      <c r="FL1811">
        <v>77.937141418457031</v>
      </c>
      <c r="FM1811">
        <v>79.119926452636719</v>
      </c>
      <c r="FN1811">
        <v>79.890724182128906</v>
      </c>
      <c r="FO1811">
        <v>80.55126953125</v>
      </c>
      <c r="FP1811">
        <v>80.692306518554687</v>
      </c>
      <c r="FQ1811">
        <v>76.622406005859375</v>
      </c>
      <c r="FR1811">
        <v>74.253936767578125</v>
      </c>
      <c r="FS1811">
        <v>71.759552001953125</v>
      </c>
      <c r="FT1811">
        <v>71.005157470703125</v>
      </c>
      <c r="FU1811">
        <v>70.384552001953125</v>
      </c>
      <c r="FV1811">
        <v>69.892227172851562</v>
      </c>
      <c r="FW1811">
        <v>81</v>
      </c>
      <c r="FX1811">
        <v>5.4568342864513397E-2</v>
      </c>
      <c r="FY1811">
        <v>1</v>
      </c>
    </row>
    <row r="1812" spans="1:181" x14ac:dyDescent="0.2">
      <c r="A1812" t="s">
        <v>243</v>
      </c>
      <c r="B1812" t="s">
        <v>239</v>
      </c>
      <c r="C1812" t="s">
        <v>214</v>
      </c>
      <c r="D1812" t="s">
        <v>39</v>
      </c>
      <c r="E1812">
        <v>2018</v>
      </c>
      <c r="F1812" t="s">
        <v>223</v>
      </c>
      <c r="G1812" t="s">
        <v>246</v>
      </c>
      <c r="H1812">
        <v>94</v>
      </c>
      <c r="K1812">
        <v>19.589187622070312</v>
      </c>
      <c r="L1812">
        <v>19.332605361938477</v>
      </c>
      <c r="M1812">
        <v>19.356904983520508</v>
      </c>
      <c r="N1812">
        <v>19.541601181030273</v>
      </c>
      <c r="O1812">
        <v>19.957977294921875</v>
      </c>
      <c r="P1812">
        <v>20.697212219238281</v>
      </c>
      <c r="Q1812">
        <v>23.401350021362305</v>
      </c>
      <c r="R1812">
        <v>23.373832702636719</v>
      </c>
      <c r="S1812">
        <v>23.638866424560547</v>
      </c>
      <c r="T1812">
        <v>24.378850936889648</v>
      </c>
      <c r="U1812">
        <v>24.864677429199219</v>
      </c>
      <c r="V1812">
        <v>25.256689071655273</v>
      </c>
      <c r="W1812">
        <v>25.343414306640625</v>
      </c>
      <c r="X1812">
        <v>25.797189712524414</v>
      </c>
      <c r="Y1812">
        <v>25.90629768371582</v>
      </c>
      <c r="Z1812">
        <v>26.130199432373047</v>
      </c>
      <c r="AA1812">
        <v>26.190389633178711</v>
      </c>
      <c r="AB1812">
        <v>26.05986213684082</v>
      </c>
      <c r="AC1812">
        <v>25.402383804321289</v>
      </c>
      <c r="AD1812">
        <v>25.548879623413086</v>
      </c>
      <c r="AE1812">
        <v>25.211025238037109</v>
      </c>
      <c r="AF1812">
        <v>24.116252899169922</v>
      </c>
      <c r="AG1812">
        <v>21.544305801391602</v>
      </c>
      <c r="AH1812">
        <v>20.500041961669922</v>
      </c>
      <c r="AI1812">
        <v>-0.66291767358779907</v>
      </c>
      <c r="AJ1812">
        <v>-0.65275615453720093</v>
      </c>
      <c r="AK1812">
        <v>-0.65029603242874146</v>
      </c>
      <c r="AL1812">
        <v>-0.65275406837463379</v>
      </c>
      <c r="AM1812">
        <v>-0.65527862310409546</v>
      </c>
      <c r="AN1812">
        <v>-0.6631731390953064</v>
      </c>
      <c r="AO1812">
        <v>-0.71215361356735229</v>
      </c>
      <c r="AP1812">
        <v>-0.71878868341445923</v>
      </c>
      <c r="AQ1812">
        <v>-0.72923868894577026</v>
      </c>
      <c r="AR1812">
        <v>-0.74430358409881592</v>
      </c>
      <c r="AS1812">
        <v>-0.75633221864700317</v>
      </c>
      <c r="AT1812">
        <v>-0.7613179087638855</v>
      </c>
      <c r="AU1812">
        <v>6.3674911856651306E-2</v>
      </c>
      <c r="AV1812">
        <v>4.013495922088623</v>
      </c>
      <c r="AW1812">
        <v>3.9779553413391113</v>
      </c>
      <c r="AX1812">
        <v>3.9934563636779785</v>
      </c>
      <c r="AY1812">
        <v>3.9875307083129883</v>
      </c>
      <c r="AZ1812">
        <v>3.9688882827758789</v>
      </c>
      <c r="BA1812">
        <v>3.0868720263242722E-2</v>
      </c>
      <c r="BB1812">
        <v>-0.39151173830032349</v>
      </c>
      <c r="BC1812">
        <v>-0.38320037722587585</v>
      </c>
      <c r="BD1812">
        <v>-0.35688832402229309</v>
      </c>
      <c r="BE1812">
        <v>-0.32175242900848389</v>
      </c>
      <c r="BF1812">
        <v>-0.30749532580375671</v>
      </c>
      <c r="BG1812">
        <v>-0.32498207688331604</v>
      </c>
      <c r="BH1812">
        <v>-0.32050114870071411</v>
      </c>
      <c r="BI1812">
        <v>-0.31934764981269836</v>
      </c>
      <c r="BJ1812">
        <v>-0.32208570837974548</v>
      </c>
      <c r="BK1812">
        <v>-0.32154315710067749</v>
      </c>
      <c r="BL1812">
        <v>-0.32744327187538147</v>
      </c>
      <c r="BM1812">
        <v>-0.3571622371673584</v>
      </c>
      <c r="BN1812">
        <v>-0.35537156462669373</v>
      </c>
      <c r="BO1812">
        <v>-0.35956278443336487</v>
      </c>
      <c r="BP1812">
        <v>-0.36831429600715637</v>
      </c>
      <c r="BQ1812">
        <v>-0.37529486417770386</v>
      </c>
      <c r="BR1812">
        <v>-0.37984830141067505</v>
      </c>
      <c r="BS1812">
        <v>0.46081459522247314</v>
      </c>
      <c r="BT1812">
        <v>4.3308148384094238</v>
      </c>
      <c r="BU1812">
        <v>4.2901163101196289</v>
      </c>
      <c r="BV1812">
        <v>4.3059635162353516</v>
      </c>
      <c r="BW1812">
        <v>4.3021016120910645</v>
      </c>
      <c r="BX1812">
        <v>4.2809205055236816</v>
      </c>
      <c r="BY1812">
        <v>0.42335417866706848</v>
      </c>
      <c r="BZ1812">
        <v>-0.20944924652576447</v>
      </c>
      <c r="CA1812">
        <v>-0.20269997417926788</v>
      </c>
      <c r="CB1812">
        <v>-0.19038422405719757</v>
      </c>
      <c r="CC1812">
        <v>-0.1668163537979126</v>
      </c>
      <c r="CD1812">
        <v>-0.16093754768371582</v>
      </c>
      <c r="CE1812">
        <v>-9.0928927063941956E-2</v>
      </c>
      <c r="CF1812">
        <v>-9.0382307767868042E-2</v>
      </c>
      <c r="CG1812">
        <v>-9.0133808553218842E-2</v>
      </c>
      <c r="CH1812">
        <v>-9.3065828084945679E-2</v>
      </c>
      <c r="CI1812">
        <v>-9.0398967266082764E-2</v>
      </c>
      <c r="CJ1812">
        <v>-9.4917811453342438E-2</v>
      </c>
      <c r="CK1812">
        <v>-0.11129629611968994</v>
      </c>
      <c r="CL1812">
        <v>-0.10366998612880707</v>
      </c>
      <c r="CM1812">
        <v>-0.10352637618780136</v>
      </c>
      <c r="CN1812">
        <v>-0.10790526866912842</v>
      </c>
      <c r="CO1812">
        <v>-0.11138954758644104</v>
      </c>
      <c r="CP1812">
        <v>-0.11564362794160843</v>
      </c>
      <c r="CQ1812">
        <v>0.73587232828140259</v>
      </c>
      <c r="CR1812">
        <v>4.5505886077880859</v>
      </c>
      <c r="CS1812">
        <v>4.5063176155090332</v>
      </c>
      <c r="CT1812">
        <v>4.522404670715332</v>
      </c>
      <c r="CU1812">
        <v>4.5199728012084961</v>
      </c>
      <c r="CV1812">
        <v>4.4970331192016602</v>
      </c>
      <c r="CW1812">
        <v>0.69518840312957764</v>
      </c>
      <c r="CX1812">
        <v>-8.3353325724601746E-2</v>
      </c>
      <c r="CY1812">
        <v>-7.768595963716507E-2</v>
      </c>
      <c r="CZ1812">
        <v>-7.5063996016979218E-2</v>
      </c>
      <c r="DA1812">
        <v>-5.9508118778467178E-2</v>
      </c>
      <c r="DB1812">
        <v>-5.9432074427604675E-2</v>
      </c>
      <c r="DC1812">
        <v>0.14312422275543213</v>
      </c>
      <c r="DD1812">
        <v>0.13973651826381683</v>
      </c>
      <c r="DE1812">
        <v>0.13908003270626068</v>
      </c>
      <c r="DF1812">
        <v>0.13595405220985413</v>
      </c>
      <c r="DG1812">
        <v>0.14074522256851196</v>
      </c>
      <c r="DH1812">
        <v>0.13760764896869659</v>
      </c>
      <c r="DI1812">
        <v>0.13456964492797852</v>
      </c>
      <c r="DJ1812">
        <v>0.14803159236907959</v>
      </c>
      <c r="DK1812">
        <v>0.15251004695892334</v>
      </c>
      <c r="DL1812">
        <v>0.15250375866889954</v>
      </c>
      <c r="DM1812">
        <v>0.15251576900482178</v>
      </c>
      <c r="DN1812">
        <v>0.14856106042861938</v>
      </c>
      <c r="DO1812">
        <v>1.010930061340332</v>
      </c>
      <c r="DP1812">
        <v>4.770362377166748</v>
      </c>
      <c r="DQ1812">
        <v>4.7225189208984375</v>
      </c>
      <c r="DR1812">
        <v>4.7388458251953125</v>
      </c>
      <c r="DS1812">
        <v>4.7378439903259277</v>
      </c>
      <c r="DT1812">
        <v>4.7131457328796387</v>
      </c>
      <c r="DU1812">
        <v>0.96702265739440918</v>
      </c>
      <c r="DV1812">
        <v>4.2742595076560974E-2</v>
      </c>
      <c r="DW1812">
        <v>4.7328058630228043E-2</v>
      </c>
      <c r="DX1812">
        <v>4.0256239473819733E-2</v>
      </c>
      <c r="DY1812">
        <v>4.7800123691558838E-2</v>
      </c>
      <c r="DZ1812">
        <v>4.2073391377925873E-2</v>
      </c>
      <c r="EA1812">
        <v>0.48105981945991516</v>
      </c>
      <c r="EB1812">
        <v>0.47199156880378723</v>
      </c>
      <c r="EC1812">
        <v>0.47002840042114258</v>
      </c>
      <c r="ED1812">
        <v>0.46662241220474243</v>
      </c>
      <c r="EE1812">
        <v>0.47448071837425232</v>
      </c>
      <c r="EF1812">
        <v>0.47333750128746033</v>
      </c>
      <c r="EG1812">
        <v>0.48956102132797241</v>
      </c>
      <c r="EH1812">
        <v>0.51144868135452271</v>
      </c>
      <c r="EI1812">
        <v>0.52218598127365112</v>
      </c>
      <c r="EJ1812">
        <v>0.52849304676055908</v>
      </c>
      <c r="EK1812">
        <v>0.53355312347412109</v>
      </c>
      <c r="EL1812">
        <v>0.53003066778182983</v>
      </c>
      <c r="EM1812">
        <v>1.4080697298049927</v>
      </c>
      <c r="EN1812">
        <v>5.0876812934875488</v>
      </c>
      <c r="EO1812">
        <v>5.0346798896789551</v>
      </c>
      <c r="EP1812">
        <v>5.0513529777526855</v>
      </c>
      <c r="EQ1812">
        <v>5.0524148941040039</v>
      </c>
      <c r="ER1812">
        <v>5.0251779556274414</v>
      </c>
      <c r="ES1812">
        <v>1.3595080375671387</v>
      </c>
      <c r="ET1812">
        <v>0.22480508685112</v>
      </c>
      <c r="EU1812">
        <v>0.22782844305038452</v>
      </c>
      <c r="EV1812">
        <v>0.20676034688949585</v>
      </c>
      <c r="EW1812">
        <v>0.20273618400096893</v>
      </c>
      <c r="EX1812">
        <v>0.18863116204738617</v>
      </c>
      <c r="EY1812">
        <v>67.369125366210937</v>
      </c>
      <c r="EZ1812">
        <v>67.000961303710938</v>
      </c>
      <c r="FA1812">
        <v>66.625869750976563</v>
      </c>
      <c r="FB1812">
        <v>66.491004943847656</v>
      </c>
      <c r="FC1812">
        <v>66.489295959472656</v>
      </c>
      <c r="FD1812">
        <v>66.102447509765625</v>
      </c>
      <c r="FE1812">
        <v>67.261062622070312</v>
      </c>
      <c r="FF1812">
        <v>68.012664794921875</v>
      </c>
      <c r="FG1812">
        <v>70.403602600097656</v>
      </c>
      <c r="FH1812">
        <v>71.646980285644531</v>
      </c>
      <c r="FI1812">
        <v>73.405448913574219</v>
      </c>
      <c r="FJ1812">
        <v>74.961524963378906</v>
      </c>
      <c r="FK1812">
        <v>76.16436767578125</v>
      </c>
      <c r="FL1812">
        <v>77.937141418457031</v>
      </c>
      <c r="FM1812">
        <v>79.119926452636719</v>
      </c>
      <c r="FN1812">
        <v>79.890724182128906</v>
      </c>
      <c r="FO1812">
        <v>80.55126953125</v>
      </c>
      <c r="FP1812">
        <v>80.692306518554687</v>
      </c>
      <c r="FQ1812">
        <v>76.622406005859375</v>
      </c>
      <c r="FR1812">
        <v>74.253936767578125</v>
      </c>
      <c r="FS1812">
        <v>71.759552001953125</v>
      </c>
      <c r="FT1812">
        <v>71.005157470703125</v>
      </c>
      <c r="FU1812">
        <v>70.384552001953125</v>
      </c>
      <c r="FV1812">
        <v>69.892227172851562</v>
      </c>
      <c r="FW1812">
        <v>81</v>
      </c>
      <c r="FX1812">
        <v>5.4568342864513397E-2</v>
      </c>
      <c r="FY1812">
        <v>1</v>
      </c>
    </row>
    <row r="1813" spans="1:181" x14ac:dyDescent="0.2">
      <c r="A1813" t="s">
        <v>243</v>
      </c>
      <c r="B1813" t="s">
        <v>239</v>
      </c>
      <c r="C1813" t="s">
        <v>214</v>
      </c>
      <c r="D1813" t="s">
        <v>39</v>
      </c>
      <c r="E1813">
        <v>2019</v>
      </c>
      <c r="F1813" t="s">
        <v>223</v>
      </c>
      <c r="G1813" t="s">
        <v>246</v>
      </c>
      <c r="H1813">
        <v>94</v>
      </c>
      <c r="K1813">
        <v>19.589187622070312</v>
      </c>
      <c r="L1813">
        <v>19.332605361938477</v>
      </c>
      <c r="M1813">
        <v>19.356904983520508</v>
      </c>
      <c r="N1813">
        <v>19.541601181030273</v>
      </c>
      <c r="O1813">
        <v>19.957977294921875</v>
      </c>
      <c r="P1813">
        <v>20.697212219238281</v>
      </c>
      <c r="Q1813">
        <v>23.401350021362305</v>
      </c>
      <c r="R1813">
        <v>23.373832702636719</v>
      </c>
      <c r="S1813">
        <v>23.638866424560547</v>
      </c>
      <c r="T1813">
        <v>24.378850936889648</v>
      </c>
      <c r="U1813">
        <v>24.864677429199219</v>
      </c>
      <c r="V1813">
        <v>25.256689071655273</v>
      </c>
      <c r="W1813">
        <v>25.343414306640625</v>
      </c>
      <c r="X1813">
        <v>25.797189712524414</v>
      </c>
      <c r="Y1813">
        <v>25.90629768371582</v>
      </c>
      <c r="Z1813">
        <v>26.130199432373047</v>
      </c>
      <c r="AA1813">
        <v>26.190389633178711</v>
      </c>
      <c r="AB1813">
        <v>26.05986213684082</v>
      </c>
      <c r="AC1813">
        <v>25.402383804321289</v>
      </c>
      <c r="AD1813">
        <v>25.548879623413086</v>
      </c>
      <c r="AE1813">
        <v>25.211025238037109</v>
      </c>
      <c r="AF1813">
        <v>24.116252899169922</v>
      </c>
      <c r="AG1813">
        <v>21.544305801391602</v>
      </c>
      <c r="AH1813">
        <v>20.500041961669922</v>
      </c>
      <c r="AI1813">
        <v>-0.66291767358779907</v>
      </c>
      <c r="AJ1813">
        <v>-0.65275615453720093</v>
      </c>
      <c r="AK1813">
        <v>-0.65029603242874146</v>
      </c>
      <c r="AL1813">
        <v>-0.65275406837463379</v>
      </c>
      <c r="AM1813">
        <v>-0.65527862310409546</v>
      </c>
      <c r="AN1813">
        <v>-0.6631731390953064</v>
      </c>
      <c r="AO1813">
        <v>-0.71215361356735229</v>
      </c>
      <c r="AP1813">
        <v>-0.71878868341445923</v>
      </c>
      <c r="AQ1813">
        <v>-0.72923868894577026</v>
      </c>
      <c r="AR1813">
        <v>-0.74430358409881592</v>
      </c>
      <c r="AS1813">
        <v>-0.75633221864700317</v>
      </c>
      <c r="AT1813">
        <v>-0.7613179087638855</v>
      </c>
      <c r="AU1813">
        <v>6.3674911856651306E-2</v>
      </c>
      <c r="AV1813">
        <v>4.013495922088623</v>
      </c>
      <c r="AW1813">
        <v>3.9779553413391113</v>
      </c>
      <c r="AX1813">
        <v>3.9934563636779785</v>
      </c>
      <c r="AY1813">
        <v>3.9875307083129883</v>
      </c>
      <c r="AZ1813">
        <v>3.9688882827758789</v>
      </c>
      <c r="BA1813">
        <v>3.0868720263242722E-2</v>
      </c>
      <c r="BB1813">
        <v>-0.39151173830032349</v>
      </c>
      <c r="BC1813">
        <v>-0.38320037722587585</v>
      </c>
      <c r="BD1813">
        <v>-0.35688832402229309</v>
      </c>
      <c r="BE1813">
        <v>-0.32175242900848389</v>
      </c>
      <c r="BF1813">
        <v>-0.30749532580375671</v>
      </c>
      <c r="BG1813">
        <v>-0.32498207688331604</v>
      </c>
      <c r="BH1813">
        <v>-0.32050114870071411</v>
      </c>
      <c r="BI1813">
        <v>-0.31934764981269836</v>
      </c>
      <c r="BJ1813">
        <v>-0.32208570837974548</v>
      </c>
      <c r="BK1813">
        <v>-0.32154315710067749</v>
      </c>
      <c r="BL1813">
        <v>-0.32744327187538147</v>
      </c>
      <c r="BM1813">
        <v>-0.3571622371673584</v>
      </c>
      <c r="BN1813">
        <v>-0.35537156462669373</v>
      </c>
      <c r="BO1813">
        <v>-0.35956278443336487</v>
      </c>
      <c r="BP1813">
        <v>-0.36831429600715637</v>
      </c>
      <c r="BQ1813">
        <v>-0.37529486417770386</v>
      </c>
      <c r="BR1813">
        <v>-0.37984830141067505</v>
      </c>
      <c r="BS1813">
        <v>0.46081459522247314</v>
      </c>
      <c r="BT1813">
        <v>4.3308148384094238</v>
      </c>
      <c r="BU1813">
        <v>4.2901163101196289</v>
      </c>
      <c r="BV1813">
        <v>4.3059635162353516</v>
      </c>
      <c r="BW1813">
        <v>4.3021016120910645</v>
      </c>
      <c r="BX1813">
        <v>4.2809205055236816</v>
      </c>
      <c r="BY1813">
        <v>0.42335417866706848</v>
      </c>
      <c r="BZ1813">
        <v>-0.20944924652576447</v>
      </c>
      <c r="CA1813">
        <v>-0.20269997417926788</v>
      </c>
      <c r="CB1813">
        <v>-0.19038422405719757</v>
      </c>
      <c r="CC1813">
        <v>-0.1668163537979126</v>
      </c>
      <c r="CD1813">
        <v>-0.16093754768371582</v>
      </c>
      <c r="CE1813">
        <v>-9.0928927063941956E-2</v>
      </c>
      <c r="CF1813">
        <v>-9.0382307767868042E-2</v>
      </c>
      <c r="CG1813">
        <v>-9.0133808553218842E-2</v>
      </c>
      <c r="CH1813">
        <v>-9.3065828084945679E-2</v>
      </c>
      <c r="CI1813">
        <v>-9.0398967266082764E-2</v>
      </c>
      <c r="CJ1813">
        <v>-9.4917811453342438E-2</v>
      </c>
      <c r="CK1813">
        <v>-0.11129629611968994</v>
      </c>
      <c r="CL1813">
        <v>-0.10366998612880707</v>
      </c>
      <c r="CM1813">
        <v>-0.10352637618780136</v>
      </c>
      <c r="CN1813">
        <v>-0.10790526866912842</v>
      </c>
      <c r="CO1813">
        <v>-0.11138954758644104</v>
      </c>
      <c r="CP1813">
        <v>-0.11564362794160843</v>
      </c>
      <c r="CQ1813">
        <v>0.73587232828140259</v>
      </c>
      <c r="CR1813">
        <v>4.5505886077880859</v>
      </c>
      <c r="CS1813">
        <v>4.5063176155090332</v>
      </c>
      <c r="CT1813">
        <v>4.522404670715332</v>
      </c>
      <c r="CU1813">
        <v>4.5199728012084961</v>
      </c>
      <c r="CV1813">
        <v>4.4970331192016602</v>
      </c>
      <c r="CW1813">
        <v>0.69518840312957764</v>
      </c>
      <c r="CX1813">
        <v>-8.3353325724601746E-2</v>
      </c>
      <c r="CY1813">
        <v>-7.768595963716507E-2</v>
      </c>
      <c r="CZ1813">
        <v>-7.5063996016979218E-2</v>
      </c>
      <c r="DA1813">
        <v>-5.9508118778467178E-2</v>
      </c>
      <c r="DB1813">
        <v>-5.9432074427604675E-2</v>
      </c>
      <c r="DC1813">
        <v>0.14312422275543213</v>
      </c>
      <c r="DD1813">
        <v>0.13973651826381683</v>
      </c>
      <c r="DE1813">
        <v>0.13908003270626068</v>
      </c>
      <c r="DF1813">
        <v>0.13595405220985413</v>
      </c>
      <c r="DG1813">
        <v>0.14074522256851196</v>
      </c>
      <c r="DH1813">
        <v>0.13760764896869659</v>
      </c>
      <c r="DI1813">
        <v>0.13456964492797852</v>
      </c>
      <c r="DJ1813">
        <v>0.14803159236907959</v>
      </c>
      <c r="DK1813">
        <v>0.15251004695892334</v>
      </c>
      <c r="DL1813">
        <v>0.15250375866889954</v>
      </c>
      <c r="DM1813">
        <v>0.15251576900482178</v>
      </c>
      <c r="DN1813">
        <v>0.14856106042861938</v>
      </c>
      <c r="DO1813">
        <v>1.010930061340332</v>
      </c>
      <c r="DP1813">
        <v>4.770362377166748</v>
      </c>
      <c r="DQ1813">
        <v>4.7225189208984375</v>
      </c>
      <c r="DR1813">
        <v>4.7388458251953125</v>
      </c>
      <c r="DS1813">
        <v>4.7378439903259277</v>
      </c>
      <c r="DT1813">
        <v>4.7131457328796387</v>
      </c>
      <c r="DU1813">
        <v>0.96702265739440918</v>
      </c>
      <c r="DV1813">
        <v>4.2742595076560974E-2</v>
      </c>
      <c r="DW1813">
        <v>4.7328058630228043E-2</v>
      </c>
      <c r="DX1813">
        <v>4.0256239473819733E-2</v>
      </c>
      <c r="DY1813">
        <v>4.7800123691558838E-2</v>
      </c>
      <c r="DZ1813">
        <v>4.2073391377925873E-2</v>
      </c>
      <c r="EA1813">
        <v>0.48105981945991516</v>
      </c>
      <c r="EB1813">
        <v>0.47199156880378723</v>
      </c>
      <c r="EC1813">
        <v>0.47002840042114258</v>
      </c>
      <c r="ED1813">
        <v>0.46662241220474243</v>
      </c>
      <c r="EE1813">
        <v>0.47448071837425232</v>
      </c>
      <c r="EF1813">
        <v>0.47333750128746033</v>
      </c>
      <c r="EG1813">
        <v>0.48956102132797241</v>
      </c>
      <c r="EH1813">
        <v>0.51144868135452271</v>
      </c>
      <c r="EI1813">
        <v>0.52218598127365112</v>
      </c>
      <c r="EJ1813">
        <v>0.52849304676055908</v>
      </c>
      <c r="EK1813">
        <v>0.53355312347412109</v>
      </c>
      <c r="EL1813">
        <v>0.53003066778182983</v>
      </c>
      <c r="EM1813">
        <v>1.4080697298049927</v>
      </c>
      <c r="EN1813">
        <v>5.0876812934875488</v>
      </c>
      <c r="EO1813">
        <v>5.0346798896789551</v>
      </c>
      <c r="EP1813">
        <v>5.0513529777526855</v>
      </c>
      <c r="EQ1813">
        <v>5.0524148941040039</v>
      </c>
      <c r="ER1813">
        <v>5.0251779556274414</v>
      </c>
      <c r="ES1813">
        <v>1.3595080375671387</v>
      </c>
      <c r="ET1813">
        <v>0.22480508685112</v>
      </c>
      <c r="EU1813">
        <v>0.22782844305038452</v>
      </c>
      <c r="EV1813">
        <v>0.20676034688949585</v>
      </c>
      <c r="EW1813">
        <v>0.20273618400096893</v>
      </c>
      <c r="EX1813">
        <v>0.18863116204738617</v>
      </c>
      <c r="EY1813">
        <v>67.369125366210937</v>
      </c>
      <c r="EZ1813">
        <v>67.000961303710938</v>
      </c>
      <c r="FA1813">
        <v>66.625869750976563</v>
      </c>
      <c r="FB1813">
        <v>66.491004943847656</v>
      </c>
      <c r="FC1813">
        <v>66.489295959472656</v>
      </c>
      <c r="FD1813">
        <v>66.102447509765625</v>
      </c>
      <c r="FE1813">
        <v>67.261062622070312</v>
      </c>
      <c r="FF1813">
        <v>68.012664794921875</v>
      </c>
      <c r="FG1813">
        <v>70.403602600097656</v>
      </c>
      <c r="FH1813">
        <v>71.646980285644531</v>
      </c>
      <c r="FI1813">
        <v>73.405448913574219</v>
      </c>
      <c r="FJ1813">
        <v>74.961524963378906</v>
      </c>
      <c r="FK1813">
        <v>76.16436767578125</v>
      </c>
      <c r="FL1813">
        <v>77.937141418457031</v>
      </c>
      <c r="FM1813">
        <v>79.119926452636719</v>
      </c>
      <c r="FN1813">
        <v>79.890724182128906</v>
      </c>
      <c r="FO1813">
        <v>80.55126953125</v>
      </c>
      <c r="FP1813">
        <v>80.692306518554687</v>
      </c>
      <c r="FQ1813">
        <v>76.622406005859375</v>
      </c>
      <c r="FR1813">
        <v>74.253936767578125</v>
      </c>
      <c r="FS1813">
        <v>71.759552001953125</v>
      </c>
      <c r="FT1813">
        <v>71.005157470703125</v>
      </c>
      <c r="FU1813">
        <v>70.384552001953125</v>
      </c>
      <c r="FV1813">
        <v>69.892227172851562</v>
      </c>
      <c r="FW1813">
        <v>81</v>
      </c>
      <c r="FX1813">
        <v>5.4568342864513397E-2</v>
      </c>
      <c r="FY1813">
        <v>1</v>
      </c>
    </row>
    <row r="1814" spans="1:181" x14ac:dyDescent="0.2">
      <c r="A1814" t="s">
        <v>243</v>
      </c>
      <c r="B1814" t="s">
        <v>239</v>
      </c>
      <c r="C1814" t="s">
        <v>214</v>
      </c>
      <c r="D1814" t="s">
        <v>39</v>
      </c>
      <c r="E1814">
        <v>2020</v>
      </c>
      <c r="F1814" t="s">
        <v>223</v>
      </c>
      <c r="G1814" t="s">
        <v>246</v>
      </c>
      <c r="H1814">
        <v>94</v>
      </c>
      <c r="K1814">
        <v>19.589187622070312</v>
      </c>
      <c r="L1814">
        <v>19.332605361938477</v>
      </c>
      <c r="M1814">
        <v>19.356904983520508</v>
      </c>
      <c r="N1814">
        <v>19.541601181030273</v>
      </c>
      <c r="O1814">
        <v>19.957977294921875</v>
      </c>
      <c r="P1814">
        <v>20.697212219238281</v>
      </c>
      <c r="Q1814">
        <v>23.401350021362305</v>
      </c>
      <c r="R1814">
        <v>23.373832702636719</v>
      </c>
      <c r="S1814">
        <v>23.638866424560547</v>
      </c>
      <c r="T1814">
        <v>24.378850936889648</v>
      </c>
      <c r="U1814">
        <v>24.864677429199219</v>
      </c>
      <c r="V1814">
        <v>25.256689071655273</v>
      </c>
      <c r="W1814">
        <v>25.343414306640625</v>
      </c>
      <c r="X1814">
        <v>25.797189712524414</v>
      </c>
      <c r="Y1814">
        <v>25.90629768371582</v>
      </c>
      <c r="Z1814">
        <v>26.130199432373047</v>
      </c>
      <c r="AA1814">
        <v>26.190389633178711</v>
      </c>
      <c r="AB1814">
        <v>26.05986213684082</v>
      </c>
      <c r="AC1814">
        <v>25.402383804321289</v>
      </c>
      <c r="AD1814">
        <v>25.548879623413086</v>
      </c>
      <c r="AE1814">
        <v>25.211025238037109</v>
      </c>
      <c r="AF1814">
        <v>24.116252899169922</v>
      </c>
      <c r="AG1814">
        <v>21.544305801391602</v>
      </c>
      <c r="AH1814">
        <v>20.500041961669922</v>
      </c>
      <c r="AI1814">
        <v>-0.66291767358779907</v>
      </c>
      <c r="AJ1814">
        <v>-0.65275615453720093</v>
      </c>
      <c r="AK1814">
        <v>-0.65029603242874146</v>
      </c>
      <c r="AL1814">
        <v>-0.65275406837463379</v>
      </c>
      <c r="AM1814">
        <v>-0.65527862310409546</v>
      </c>
      <c r="AN1814">
        <v>-0.6631731390953064</v>
      </c>
      <c r="AO1814">
        <v>-0.71215361356735229</v>
      </c>
      <c r="AP1814">
        <v>-0.71878868341445923</v>
      </c>
      <c r="AQ1814">
        <v>-0.72923868894577026</v>
      </c>
      <c r="AR1814">
        <v>-0.74430358409881592</v>
      </c>
      <c r="AS1814">
        <v>-0.75633221864700317</v>
      </c>
      <c r="AT1814">
        <v>-0.7613179087638855</v>
      </c>
      <c r="AU1814">
        <v>6.3674911856651306E-2</v>
      </c>
      <c r="AV1814">
        <v>4.013495922088623</v>
      </c>
      <c r="AW1814">
        <v>3.9779553413391113</v>
      </c>
      <c r="AX1814">
        <v>3.9934563636779785</v>
      </c>
      <c r="AY1814">
        <v>3.9875307083129883</v>
      </c>
      <c r="AZ1814">
        <v>3.9688882827758789</v>
      </c>
      <c r="BA1814">
        <v>3.0868720263242722E-2</v>
      </c>
      <c r="BB1814">
        <v>-0.39151173830032349</v>
      </c>
      <c r="BC1814">
        <v>-0.38320037722587585</v>
      </c>
      <c r="BD1814">
        <v>-0.35688832402229309</v>
      </c>
      <c r="BE1814">
        <v>-0.32175242900848389</v>
      </c>
      <c r="BF1814">
        <v>-0.30749532580375671</v>
      </c>
      <c r="BG1814">
        <v>-0.32498207688331604</v>
      </c>
      <c r="BH1814">
        <v>-0.32050114870071411</v>
      </c>
      <c r="BI1814">
        <v>-0.31934764981269836</v>
      </c>
      <c r="BJ1814">
        <v>-0.32208570837974548</v>
      </c>
      <c r="BK1814">
        <v>-0.32154315710067749</v>
      </c>
      <c r="BL1814">
        <v>-0.32744327187538147</v>
      </c>
      <c r="BM1814">
        <v>-0.3571622371673584</v>
      </c>
      <c r="BN1814">
        <v>-0.35537156462669373</v>
      </c>
      <c r="BO1814">
        <v>-0.35956278443336487</v>
      </c>
      <c r="BP1814">
        <v>-0.36831429600715637</v>
      </c>
      <c r="BQ1814">
        <v>-0.37529486417770386</v>
      </c>
      <c r="BR1814">
        <v>-0.37984830141067505</v>
      </c>
      <c r="BS1814">
        <v>0.46081459522247314</v>
      </c>
      <c r="BT1814">
        <v>4.3308148384094238</v>
      </c>
      <c r="BU1814">
        <v>4.2901163101196289</v>
      </c>
      <c r="BV1814">
        <v>4.3059635162353516</v>
      </c>
      <c r="BW1814">
        <v>4.3021016120910645</v>
      </c>
      <c r="BX1814">
        <v>4.2809205055236816</v>
      </c>
      <c r="BY1814">
        <v>0.42335417866706848</v>
      </c>
      <c r="BZ1814">
        <v>-0.20944924652576447</v>
      </c>
      <c r="CA1814">
        <v>-0.20269997417926788</v>
      </c>
      <c r="CB1814">
        <v>-0.19038422405719757</v>
      </c>
      <c r="CC1814">
        <v>-0.1668163537979126</v>
      </c>
      <c r="CD1814">
        <v>-0.16093754768371582</v>
      </c>
      <c r="CE1814">
        <v>-9.0928927063941956E-2</v>
      </c>
      <c r="CF1814">
        <v>-9.0382307767868042E-2</v>
      </c>
      <c r="CG1814">
        <v>-9.0133808553218842E-2</v>
      </c>
      <c r="CH1814">
        <v>-9.3065828084945679E-2</v>
      </c>
      <c r="CI1814">
        <v>-9.0398967266082764E-2</v>
      </c>
      <c r="CJ1814">
        <v>-9.4917811453342438E-2</v>
      </c>
      <c r="CK1814">
        <v>-0.11129629611968994</v>
      </c>
      <c r="CL1814">
        <v>-0.10366998612880707</v>
      </c>
      <c r="CM1814">
        <v>-0.10352637618780136</v>
      </c>
      <c r="CN1814">
        <v>-0.10790526866912842</v>
      </c>
      <c r="CO1814">
        <v>-0.11138954758644104</v>
      </c>
      <c r="CP1814">
        <v>-0.11564362794160843</v>
      </c>
      <c r="CQ1814">
        <v>0.73587232828140259</v>
      </c>
      <c r="CR1814">
        <v>4.5505886077880859</v>
      </c>
      <c r="CS1814">
        <v>4.5063176155090332</v>
      </c>
      <c r="CT1814">
        <v>4.522404670715332</v>
      </c>
      <c r="CU1814">
        <v>4.5199728012084961</v>
      </c>
      <c r="CV1814">
        <v>4.4970331192016602</v>
      </c>
      <c r="CW1814">
        <v>0.69518840312957764</v>
      </c>
      <c r="CX1814">
        <v>-8.3353325724601746E-2</v>
      </c>
      <c r="CY1814">
        <v>-7.768595963716507E-2</v>
      </c>
      <c r="CZ1814">
        <v>-7.5063996016979218E-2</v>
      </c>
      <c r="DA1814">
        <v>-5.9508118778467178E-2</v>
      </c>
      <c r="DB1814">
        <v>-5.9432074427604675E-2</v>
      </c>
      <c r="DC1814">
        <v>0.14312422275543213</v>
      </c>
      <c r="DD1814">
        <v>0.13973651826381683</v>
      </c>
      <c r="DE1814">
        <v>0.13908003270626068</v>
      </c>
      <c r="DF1814">
        <v>0.13595405220985413</v>
      </c>
      <c r="DG1814">
        <v>0.14074522256851196</v>
      </c>
      <c r="DH1814">
        <v>0.13760764896869659</v>
      </c>
      <c r="DI1814">
        <v>0.13456964492797852</v>
      </c>
      <c r="DJ1814">
        <v>0.14803159236907959</v>
      </c>
      <c r="DK1814">
        <v>0.15251004695892334</v>
      </c>
      <c r="DL1814">
        <v>0.15250375866889954</v>
      </c>
      <c r="DM1814">
        <v>0.15251576900482178</v>
      </c>
      <c r="DN1814">
        <v>0.14856106042861938</v>
      </c>
      <c r="DO1814">
        <v>1.010930061340332</v>
      </c>
      <c r="DP1814">
        <v>4.770362377166748</v>
      </c>
      <c r="DQ1814">
        <v>4.7225189208984375</v>
      </c>
      <c r="DR1814">
        <v>4.7388458251953125</v>
      </c>
      <c r="DS1814">
        <v>4.7378439903259277</v>
      </c>
      <c r="DT1814">
        <v>4.7131457328796387</v>
      </c>
      <c r="DU1814">
        <v>0.96702265739440918</v>
      </c>
      <c r="DV1814">
        <v>4.2742595076560974E-2</v>
      </c>
      <c r="DW1814">
        <v>4.7328058630228043E-2</v>
      </c>
      <c r="DX1814">
        <v>4.0256239473819733E-2</v>
      </c>
      <c r="DY1814">
        <v>4.7800123691558838E-2</v>
      </c>
      <c r="DZ1814">
        <v>4.2073391377925873E-2</v>
      </c>
      <c r="EA1814">
        <v>0.48105981945991516</v>
      </c>
      <c r="EB1814">
        <v>0.47199156880378723</v>
      </c>
      <c r="EC1814">
        <v>0.47002840042114258</v>
      </c>
      <c r="ED1814">
        <v>0.46662241220474243</v>
      </c>
      <c r="EE1814">
        <v>0.47448071837425232</v>
      </c>
      <c r="EF1814">
        <v>0.47333750128746033</v>
      </c>
      <c r="EG1814">
        <v>0.48956102132797241</v>
      </c>
      <c r="EH1814">
        <v>0.51144868135452271</v>
      </c>
      <c r="EI1814">
        <v>0.52218598127365112</v>
      </c>
      <c r="EJ1814">
        <v>0.52849304676055908</v>
      </c>
      <c r="EK1814">
        <v>0.53355312347412109</v>
      </c>
      <c r="EL1814">
        <v>0.53003066778182983</v>
      </c>
      <c r="EM1814">
        <v>1.4080697298049927</v>
      </c>
      <c r="EN1814">
        <v>5.0876812934875488</v>
      </c>
      <c r="EO1814">
        <v>5.0346798896789551</v>
      </c>
      <c r="EP1814">
        <v>5.0513529777526855</v>
      </c>
      <c r="EQ1814">
        <v>5.0524148941040039</v>
      </c>
      <c r="ER1814">
        <v>5.0251779556274414</v>
      </c>
      <c r="ES1814">
        <v>1.3595080375671387</v>
      </c>
      <c r="ET1814">
        <v>0.22480508685112</v>
      </c>
      <c r="EU1814">
        <v>0.22782844305038452</v>
      </c>
      <c r="EV1814">
        <v>0.20676034688949585</v>
      </c>
      <c r="EW1814">
        <v>0.20273618400096893</v>
      </c>
      <c r="EX1814">
        <v>0.18863116204738617</v>
      </c>
      <c r="EY1814">
        <v>67.369125366210937</v>
      </c>
      <c r="EZ1814">
        <v>67.000961303710938</v>
      </c>
      <c r="FA1814">
        <v>66.625869750976563</v>
      </c>
      <c r="FB1814">
        <v>66.491004943847656</v>
      </c>
      <c r="FC1814">
        <v>66.489295959472656</v>
      </c>
      <c r="FD1814">
        <v>66.102447509765625</v>
      </c>
      <c r="FE1814">
        <v>67.261062622070312</v>
      </c>
      <c r="FF1814">
        <v>68.012664794921875</v>
      </c>
      <c r="FG1814">
        <v>70.403602600097656</v>
      </c>
      <c r="FH1814">
        <v>71.646980285644531</v>
      </c>
      <c r="FI1814">
        <v>73.405448913574219</v>
      </c>
      <c r="FJ1814">
        <v>74.961524963378906</v>
      </c>
      <c r="FK1814">
        <v>76.16436767578125</v>
      </c>
      <c r="FL1814">
        <v>77.937141418457031</v>
      </c>
      <c r="FM1814">
        <v>79.119926452636719</v>
      </c>
      <c r="FN1814">
        <v>79.890724182128906</v>
      </c>
      <c r="FO1814">
        <v>80.55126953125</v>
      </c>
      <c r="FP1814">
        <v>80.692306518554687</v>
      </c>
      <c r="FQ1814">
        <v>76.622406005859375</v>
      </c>
      <c r="FR1814">
        <v>74.253936767578125</v>
      </c>
      <c r="FS1814">
        <v>71.759552001953125</v>
      </c>
      <c r="FT1814">
        <v>71.005157470703125</v>
      </c>
      <c r="FU1814">
        <v>70.384552001953125</v>
      </c>
      <c r="FV1814">
        <v>69.892227172851562</v>
      </c>
      <c r="FW1814">
        <v>81</v>
      </c>
      <c r="FX1814">
        <v>5.4568342864513397E-2</v>
      </c>
      <c r="FY1814">
        <v>1</v>
      </c>
    </row>
    <row r="1815" spans="1:181" x14ac:dyDescent="0.2">
      <c r="A1815" t="s">
        <v>243</v>
      </c>
      <c r="B1815" t="s">
        <v>239</v>
      </c>
      <c r="C1815" t="s">
        <v>214</v>
      </c>
      <c r="D1815" t="s">
        <v>39</v>
      </c>
      <c r="E1815">
        <v>2021</v>
      </c>
      <c r="F1815" t="s">
        <v>223</v>
      </c>
      <c r="G1815" t="s">
        <v>246</v>
      </c>
      <c r="H1815">
        <v>94</v>
      </c>
      <c r="K1815">
        <v>19.589187622070312</v>
      </c>
      <c r="L1815">
        <v>19.332605361938477</v>
      </c>
      <c r="M1815">
        <v>19.356904983520508</v>
      </c>
      <c r="N1815">
        <v>19.541601181030273</v>
      </c>
      <c r="O1815">
        <v>19.957977294921875</v>
      </c>
      <c r="P1815">
        <v>20.697212219238281</v>
      </c>
      <c r="Q1815">
        <v>23.401350021362305</v>
      </c>
      <c r="R1815">
        <v>23.373832702636719</v>
      </c>
      <c r="S1815">
        <v>23.638866424560547</v>
      </c>
      <c r="T1815">
        <v>24.378850936889648</v>
      </c>
      <c r="U1815">
        <v>24.864677429199219</v>
      </c>
      <c r="V1815">
        <v>25.256689071655273</v>
      </c>
      <c r="W1815">
        <v>25.343414306640625</v>
      </c>
      <c r="X1815">
        <v>25.797189712524414</v>
      </c>
      <c r="Y1815">
        <v>25.90629768371582</v>
      </c>
      <c r="Z1815">
        <v>26.130199432373047</v>
      </c>
      <c r="AA1815">
        <v>26.190389633178711</v>
      </c>
      <c r="AB1815">
        <v>26.05986213684082</v>
      </c>
      <c r="AC1815">
        <v>25.402383804321289</v>
      </c>
      <c r="AD1815">
        <v>25.548879623413086</v>
      </c>
      <c r="AE1815">
        <v>25.211025238037109</v>
      </c>
      <c r="AF1815">
        <v>24.116252899169922</v>
      </c>
      <c r="AG1815">
        <v>21.544305801391602</v>
      </c>
      <c r="AH1815">
        <v>20.500041961669922</v>
      </c>
      <c r="AI1815">
        <v>-0.66291767358779907</v>
      </c>
      <c r="AJ1815">
        <v>-0.65275615453720093</v>
      </c>
      <c r="AK1815">
        <v>-0.65029603242874146</v>
      </c>
      <c r="AL1815">
        <v>-0.65275406837463379</v>
      </c>
      <c r="AM1815">
        <v>-0.65527862310409546</v>
      </c>
      <c r="AN1815">
        <v>-0.6631731390953064</v>
      </c>
      <c r="AO1815">
        <v>-0.71215361356735229</v>
      </c>
      <c r="AP1815">
        <v>-0.71878868341445923</v>
      </c>
      <c r="AQ1815">
        <v>-0.72923868894577026</v>
      </c>
      <c r="AR1815">
        <v>-0.74430358409881592</v>
      </c>
      <c r="AS1815">
        <v>-0.75633221864700317</v>
      </c>
      <c r="AT1815">
        <v>-0.7613179087638855</v>
      </c>
      <c r="AU1815">
        <v>6.3674911856651306E-2</v>
      </c>
      <c r="AV1815">
        <v>4.013495922088623</v>
      </c>
      <c r="AW1815">
        <v>3.9779553413391113</v>
      </c>
      <c r="AX1815">
        <v>3.9934563636779785</v>
      </c>
      <c r="AY1815">
        <v>3.9875307083129883</v>
      </c>
      <c r="AZ1815">
        <v>3.9688882827758789</v>
      </c>
      <c r="BA1815">
        <v>3.0868720263242722E-2</v>
      </c>
      <c r="BB1815">
        <v>-0.39151173830032349</v>
      </c>
      <c r="BC1815">
        <v>-0.38320037722587585</v>
      </c>
      <c r="BD1815">
        <v>-0.35688832402229309</v>
      </c>
      <c r="BE1815">
        <v>-0.32175242900848389</v>
      </c>
      <c r="BF1815">
        <v>-0.30749532580375671</v>
      </c>
      <c r="BG1815">
        <v>-0.32498207688331604</v>
      </c>
      <c r="BH1815">
        <v>-0.32050114870071411</v>
      </c>
      <c r="BI1815">
        <v>-0.31934764981269836</v>
      </c>
      <c r="BJ1815">
        <v>-0.32208570837974548</v>
      </c>
      <c r="BK1815">
        <v>-0.32154315710067749</v>
      </c>
      <c r="BL1815">
        <v>-0.32744327187538147</v>
      </c>
      <c r="BM1815">
        <v>-0.3571622371673584</v>
      </c>
      <c r="BN1815">
        <v>-0.35537156462669373</v>
      </c>
      <c r="BO1815">
        <v>-0.35956278443336487</v>
      </c>
      <c r="BP1815">
        <v>-0.36831429600715637</v>
      </c>
      <c r="BQ1815">
        <v>-0.37529486417770386</v>
      </c>
      <c r="BR1815">
        <v>-0.37984830141067505</v>
      </c>
      <c r="BS1815">
        <v>0.46081459522247314</v>
      </c>
      <c r="BT1815">
        <v>4.3308148384094238</v>
      </c>
      <c r="BU1815">
        <v>4.2901163101196289</v>
      </c>
      <c r="BV1815">
        <v>4.3059635162353516</v>
      </c>
      <c r="BW1815">
        <v>4.3021016120910645</v>
      </c>
      <c r="BX1815">
        <v>4.2809205055236816</v>
      </c>
      <c r="BY1815">
        <v>0.42335417866706848</v>
      </c>
      <c r="BZ1815">
        <v>-0.20944924652576447</v>
      </c>
      <c r="CA1815">
        <v>-0.20269997417926788</v>
      </c>
      <c r="CB1815">
        <v>-0.19038422405719757</v>
      </c>
      <c r="CC1815">
        <v>-0.1668163537979126</v>
      </c>
      <c r="CD1815">
        <v>-0.16093754768371582</v>
      </c>
      <c r="CE1815">
        <v>-9.0928927063941956E-2</v>
      </c>
      <c r="CF1815">
        <v>-9.0382307767868042E-2</v>
      </c>
      <c r="CG1815">
        <v>-9.0133808553218842E-2</v>
      </c>
      <c r="CH1815">
        <v>-9.3065828084945679E-2</v>
      </c>
      <c r="CI1815">
        <v>-9.0398967266082764E-2</v>
      </c>
      <c r="CJ1815">
        <v>-9.4917811453342438E-2</v>
      </c>
      <c r="CK1815">
        <v>-0.11129629611968994</v>
      </c>
      <c r="CL1815">
        <v>-0.10366998612880707</v>
      </c>
      <c r="CM1815">
        <v>-0.10352637618780136</v>
      </c>
      <c r="CN1815">
        <v>-0.10790526866912842</v>
      </c>
      <c r="CO1815">
        <v>-0.11138954758644104</v>
      </c>
      <c r="CP1815">
        <v>-0.11564362794160843</v>
      </c>
      <c r="CQ1815">
        <v>0.73587232828140259</v>
      </c>
      <c r="CR1815">
        <v>4.5505886077880859</v>
      </c>
      <c r="CS1815">
        <v>4.5063176155090332</v>
      </c>
      <c r="CT1815">
        <v>4.522404670715332</v>
      </c>
      <c r="CU1815">
        <v>4.5199728012084961</v>
      </c>
      <c r="CV1815">
        <v>4.4970331192016602</v>
      </c>
      <c r="CW1815">
        <v>0.69518840312957764</v>
      </c>
      <c r="CX1815">
        <v>-8.3353325724601746E-2</v>
      </c>
      <c r="CY1815">
        <v>-7.768595963716507E-2</v>
      </c>
      <c r="CZ1815">
        <v>-7.5063996016979218E-2</v>
      </c>
      <c r="DA1815">
        <v>-5.9508118778467178E-2</v>
      </c>
      <c r="DB1815">
        <v>-5.9432074427604675E-2</v>
      </c>
      <c r="DC1815">
        <v>0.14312422275543213</v>
      </c>
      <c r="DD1815">
        <v>0.13973651826381683</v>
      </c>
      <c r="DE1815">
        <v>0.13908003270626068</v>
      </c>
      <c r="DF1815">
        <v>0.13595405220985413</v>
      </c>
      <c r="DG1815">
        <v>0.14074522256851196</v>
      </c>
      <c r="DH1815">
        <v>0.13760764896869659</v>
      </c>
      <c r="DI1815">
        <v>0.13456964492797852</v>
      </c>
      <c r="DJ1815">
        <v>0.14803159236907959</v>
      </c>
      <c r="DK1815">
        <v>0.15251004695892334</v>
      </c>
      <c r="DL1815">
        <v>0.15250375866889954</v>
      </c>
      <c r="DM1815">
        <v>0.15251576900482178</v>
      </c>
      <c r="DN1815">
        <v>0.14856106042861938</v>
      </c>
      <c r="DO1815">
        <v>1.010930061340332</v>
      </c>
      <c r="DP1815">
        <v>4.770362377166748</v>
      </c>
      <c r="DQ1815">
        <v>4.7225189208984375</v>
      </c>
      <c r="DR1815">
        <v>4.7388458251953125</v>
      </c>
      <c r="DS1815">
        <v>4.7378439903259277</v>
      </c>
      <c r="DT1815">
        <v>4.7131457328796387</v>
      </c>
      <c r="DU1815">
        <v>0.96702265739440918</v>
      </c>
      <c r="DV1815">
        <v>4.2742595076560974E-2</v>
      </c>
      <c r="DW1815">
        <v>4.7328058630228043E-2</v>
      </c>
      <c r="DX1815">
        <v>4.0256239473819733E-2</v>
      </c>
      <c r="DY1815">
        <v>4.7800123691558838E-2</v>
      </c>
      <c r="DZ1815">
        <v>4.2073391377925873E-2</v>
      </c>
      <c r="EA1815">
        <v>0.48105981945991516</v>
      </c>
      <c r="EB1815">
        <v>0.47199156880378723</v>
      </c>
      <c r="EC1815">
        <v>0.47002840042114258</v>
      </c>
      <c r="ED1815">
        <v>0.46662241220474243</v>
      </c>
      <c r="EE1815">
        <v>0.47448071837425232</v>
      </c>
      <c r="EF1815">
        <v>0.47333750128746033</v>
      </c>
      <c r="EG1815">
        <v>0.48956102132797241</v>
      </c>
      <c r="EH1815">
        <v>0.51144868135452271</v>
      </c>
      <c r="EI1815">
        <v>0.52218598127365112</v>
      </c>
      <c r="EJ1815">
        <v>0.52849304676055908</v>
      </c>
      <c r="EK1815">
        <v>0.53355312347412109</v>
      </c>
      <c r="EL1815">
        <v>0.53003066778182983</v>
      </c>
      <c r="EM1815">
        <v>1.4080697298049927</v>
      </c>
      <c r="EN1815">
        <v>5.0876812934875488</v>
      </c>
      <c r="EO1815">
        <v>5.0346798896789551</v>
      </c>
      <c r="EP1815">
        <v>5.0513529777526855</v>
      </c>
      <c r="EQ1815">
        <v>5.0524148941040039</v>
      </c>
      <c r="ER1815">
        <v>5.0251779556274414</v>
      </c>
      <c r="ES1815">
        <v>1.3595080375671387</v>
      </c>
      <c r="ET1815">
        <v>0.22480508685112</v>
      </c>
      <c r="EU1815">
        <v>0.22782844305038452</v>
      </c>
      <c r="EV1815">
        <v>0.20676034688949585</v>
      </c>
      <c r="EW1815">
        <v>0.20273618400096893</v>
      </c>
      <c r="EX1815">
        <v>0.18863116204738617</v>
      </c>
      <c r="EY1815">
        <v>67.369125366210937</v>
      </c>
      <c r="EZ1815">
        <v>67.000961303710938</v>
      </c>
      <c r="FA1815">
        <v>66.625869750976563</v>
      </c>
      <c r="FB1815">
        <v>66.491004943847656</v>
      </c>
      <c r="FC1815">
        <v>66.489295959472656</v>
      </c>
      <c r="FD1815">
        <v>66.102447509765625</v>
      </c>
      <c r="FE1815">
        <v>67.261062622070312</v>
      </c>
      <c r="FF1815">
        <v>68.012664794921875</v>
      </c>
      <c r="FG1815">
        <v>70.403602600097656</v>
      </c>
      <c r="FH1815">
        <v>71.646980285644531</v>
      </c>
      <c r="FI1815">
        <v>73.405448913574219</v>
      </c>
      <c r="FJ1815">
        <v>74.961524963378906</v>
      </c>
      <c r="FK1815">
        <v>76.16436767578125</v>
      </c>
      <c r="FL1815">
        <v>77.937141418457031</v>
      </c>
      <c r="FM1815">
        <v>79.119926452636719</v>
      </c>
      <c r="FN1815">
        <v>79.890724182128906</v>
      </c>
      <c r="FO1815">
        <v>80.55126953125</v>
      </c>
      <c r="FP1815">
        <v>80.692306518554687</v>
      </c>
      <c r="FQ1815">
        <v>76.622406005859375</v>
      </c>
      <c r="FR1815">
        <v>74.253936767578125</v>
      </c>
      <c r="FS1815">
        <v>71.759552001953125</v>
      </c>
      <c r="FT1815">
        <v>71.005157470703125</v>
      </c>
      <c r="FU1815">
        <v>70.384552001953125</v>
      </c>
      <c r="FV1815">
        <v>69.892227172851562</v>
      </c>
      <c r="FW1815">
        <v>81</v>
      </c>
      <c r="FX1815">
        <v>5.4568342864513397E-2</v>
      </c>
      <c r="FY1815">
        <v>1</v>
      </c>
    </row>
    <row r="1816" spans="1:181" x14ac:dyDescent="0.2">
      <c r="A1816" t="s">
        <v>243</v>
      </c>
      <c r="B1816" t="s">
        <v>239</v>
      </c>
      <c r="C1816" t="s">
        <v>214</v>
      </c>
      <c r="D1816" t="s">
        <v>39</v>
      </c>
      <c r="E1816">
        <v>2022</v>
      </c>
      <c r="F1816" t="s">
        <v>223</v>
      </c>
      <c r="G1816" t="s">
        <v>246</v>
      </c>
      <c r="H1816">
        <v>94</v>
      </c>
      <c r="K1816">
        <v>19.589187622070312</v>
      </c>
      <c r="L1816">
        <v>19.332605361938477</v>
      </c>
      <c r="M1816">
        <v>19.356904983520508</v>
      </c>
      <c r="N1816">
        <v>19.541601181030273</v>
      </c>
      <c r="O1816">
        <v>19.957977294921875</v>
      </c>
      <c r="P1816">
        <v>20.697212219238281</v>
      </c>
      <c r="Q1816">
        <v>23.401350021362305</v>
      </c>
      <c r="R1816">
        <v>23.373832702636719</v>
      </c>
      <c r="S1816">
        <v>23.638866424560547</v>
      </c>
      <c r="T1816">
        <v>24.378850936889648</v>
      </c>
      <c r="U1816">
        <v>24.864677429199219</v>
      </c>
      <c r="V1816">
        <v>25.256689071655273</v>
      </c>
      <c r="W1816">
        <v>25.343414306640625</v>
      </c>
      <c r="X1816">
        <v>25.797189712524414</v>
      </c>
      <c r="Y1816">
        <v>25.90629768371582</v>
      </c>
      <c r="Z1816">
        <v>26.130199432373047</v>
      </c>
      <c r="AA1816">
        <v>26.190389633178711</v>
      </c>
      <c r="AB1816">
        <v>26.05986213684082</v>
      </c>
      <c r="AC1816">
        <v>25.402383804321289</v>
      </c>
      <c r="AD1816">
        <v>25.548879623413086</v>
      </c>
      <c r="AE1816">
        <v>25.211025238037109</v>
      </c>
      <c r="AF1816">
        <v>24.116252899169922</v>
      </c>
      <c r="AG1816">
        <v>21.544305801391602</v>
      </c>
      <c r="AH1816">
        <v>20.500041961669922</v>
      </c>
      <c r="AI1816">
        <v>-0.66291767358779907</v>
      </c>
      <c r="AJ1816">
        <v>-0.65275615453720093</v>
      </c>
      <c r="AK1816">
        <v>-0.65029603242874146</v>
      </c>
      <c r="AL1816">
        <v>-0.65275406837463379</v>
      </c>
      <c r="AM1816">
        <v>-0.65527862310409546</v>
      </c>
      <c r="AN1816">
        <v>-0.6631731390953064</v>
      </c>
      <c r="AO1816">
        <v>-0.71215361356735229</v>
      </c>
      <c r="AP1816">
        <v>-0.71878868341445923</v>
      </c>
      <c r="AQ1816">
        <v>-0.72923868894577026</v>
      </c>
      <c r="AR1816">
        <v>-0.74430358409881592</v>
      </c>
      <c r="AS1816">
        <v>-0.75633221864700317</v>
      </c>
      <c r="AT1816">
        <v>-0.7613179087638855</v>
      </c>
      <c r="AU1816">
        <v>6.3674911856651306E-2</v>
      </c>
      <c r="AV1816">
        <v>4.013495922088623</v>
      </c>
      <c r="AW1816">
        <v>3.9779553413391113</v>
      </c>
      <c r="AX1816">
        <v>3.9934563636779785</v>
      </c>
      <c r="AY1816">
        <v>3.9875307083129883</v>
      </c>
      <c r="AZ1816">
        <v>3.9688882827758789</v>
      </c>
      <c r="BA1816">
        <v>3.0868720263242722E-2</v>
      </c>
      <c r="BB1816">
        <v>-0.39151173830032349</v>
      </c>
      <c r="BC1816">
        <v>-0.38320037722587585</v>
      </c>
      <c r="BD1816">
        <v>-0.35688832402229309</v>
      </c>
      <c r="BE1816">
        <v>-0.32175242900848389</v>
      </c>
      <c r="BF1816">
        <v>-0.30749532580375671</v>
      </c>
      <c r="BG1816">
        <v>-0.32498207688331604</v>
      </c>
      <c r="BH1816">
        <v>-0.32050114870071411</v>
      </c>
      <c r="BI1816">
        <v>-0.31934764981269836</v>
      </c>
      <c r="BJ1816">
        <v>-0.32208570837974548</v>
      </c>
      <c r="BK1816">
        <v>-0.32154315710067749</v>
      </c>
      <c r="BL1816">
        <v>-0.32744327187538147</v>
      </c>
      <c r="BM1816">
        <v>-0.3571622371673584</v>
      </c>
      <c r="BN1816">
        <v>-0.35537156462669373</v>
      </c>
      <c r="BO1816">
        <v>-0.35956278443336487</v>
      </c>
      <c r="BP1816">
        <v>-0.36831429600715637</v>
      </c>
      <c r="BQ1816">
        <v>-0.37529486417770386</v>
      </c>
      <c r="BR1816">
        <v>-0.37984830141067505</v>
      </c>
      <c r="BS1816">
        <v>0.46081459522247314</v>
      </c>
      <c r="BT1816">
        <v>4.3308148384094238</v>
      </c>
      <c r="BU1816">
        <v>4.2901163101196289</v>
      </c>
      <c r="BV1816">
        <v>4.3059635162353516</v>
      </c>
      <c r="BW1816">
        <v>4.3021016120910645</v>
      </c>
      <c r="BX1816">
        <v>4.2809205055236816</v>
      </c>
      <c r="BY1816">
        <v>0.42335417866706848</v>
      </c>
      <c r="BZ1816">
        <v>-0.20944924652576447</v>
      </c>
      <c r="CA1816">
        <v>-0.20269997417926788</v>
      </c>
      <c r="CB1816">
        <v>-0.19038422405719757</v>
      </c>
      <c r="CC1816">
        <v>-0.1668163537979126</v>
      </c>
      <c r="CD1816">
        <v>-0.16093754768371582</v>
      </c>
      <c r="CE1816">
        <v>-9.0928927063941956E-2</v>
      </c>
      <c r="CF1816">
        <v>-9.0382307767868042E-2</v>
      </c>
      <c r="CG1816">
        <v>-9.0133808553218842E-2</v>
      </c>
      <c r="CH1816">
        <v>-9.3065828084945679E-2</v>
      </c>
      <c r="CI1816">
        <v>-9.0398967266082764E-2</v>
      </c>
      <c r="CJ1816">
        <v>-9.4917811453342438E-2</v>
      </c>
      <c r="CK1816">
        <v>-0.11129629611968994</v>
      </c>
      <c r="CL1816">
        <v>-0.10366998612880707</v>
      </c>
      <c r="CM1816">
        <v>-0.10352637618780136</v>
      </c>
      <c r="CN1816">
        <v>-0.10790526866912842</v>
      </c>
      <c r="CO1816">
        <v>-0.11138954758644104</v>
      </c>
      <c r="CP1816">
        <v>-0.11564362794160843</v>
      </c>
      <c r="CQ1816">
        <v>0.73587232828140259</v>
      </c>
      <c r="CR1816">
        <v>4.5505886077880859</v>
      </c>
      <c r="CS1816">
        <v>4.5063176155090332</v>
      </c>
      <c r="CT1816">
        <v>4.522404670715332</v>
      </c>
      <c r="CU1816">
        <v>4.5199728012084961</v>
      </c>
      <c r="CV1816">
        <v>4.4970331192016602</v>
      </c>
      <c r="CW1816">
        <v>0.69518840312957764</v>
      </c>
      <c r="CX1816">
        <v>-8.3353325724601746E-2</v>
      </c>
      <c r="CY1816">
        <v>-7.768595963716507E-2</v>
      </c>
      <c r="CZ1816">
        <v>-7.5063996016979218E-2</v>
      </c>
      <c r="DA1816">
        <v>-5.9508118778467178E-2</v>
      </c>
      <c r="DB1816">
        <v>-5.9432074427604675E-2</v>
      </c>
      <c r="DC1816">
        <v>0.14312422275543213</v>
      </c>
      <c r="DD1816">
        <v>0.13973651826381683</v>
      </c>
      <c r="DE1816">
        <v>0.13908003270626068</v>
      </c>
      <c r="DF1816">
        <v>0.13595405220985413</v>
      </c>
      <c r="DG1816">
        <v>0.14074522256851196</v>
      </c>
      <c r="DH1816">
        <v>0.13760764896869659</v>
      </c>
      <c r="DI1816">
        <v>0.13456964492797852</v>
      </c>
      <c r="DJ1816">
        <v>0.14803159236907959</v>
      </c>
      <c r="DK1816">
        <v>0.15251004695892334</v>
      </c>
      <c r="DL1816">
        <v>0.15250375866889954</v>
      </c>
      <c r="DM1816">
        <v>0.15251576900482178</v>
      </c>
      <c r="DN1816">
        <v>0.14856106042861938</v>
      </c>
      <c r="DO1816">
        <v>1.010930061340332</v>
      </c>
      <c r="DP1816">
        <v>4.770362377166748</v>
      </c>
      <c r="DQ1816">
        <v>4.7225189208984375</v>
      </c>
      <c r="DR1816">
        <v>4.7388458251953125</v>
      </c>
      <c r="DS1816">
        <v>4.7378439903259277</v>
      </c>
      <c r="DT1816">
        <v>4.7131457328796387</v>
      </c>
      <c r="DU1816">
        <v>0.96702265739440918</v>
      </c>
      <c r="DV1816">
        <v>4.2742595076560974E-2</v>
      </c>
      <c r="DW1816">
        <v>4.7328058630228043E-2</v>
      </c>
      <c r="DX1816">
        <v>4.0256239473819733E-2</v>
      </c>
      <c r="DY1816">
        <v>4.7800123691558838E-2</v>
      </c>
      <c r="DZ1816">
        <v>4.2073391377925873E-2</v>
      </c>
      <c r="EA1816">
        <v>0.48105981945991516</v>
      </c>
      <c r="EB1816">
        <v>0.47199156880378723</v>
      </c>
      <c r="EC1816">
        <v>0.47002840042114258</v>
      </c>
      <c r="ED1816">
        <v>0.46662241220474243</v>
      </c>
      <c r="EE1816">
        <v>0.47448071837425232</v>
      </c>
      <c r="EF1816">
        <v>0.47333750128746033</v>
      </c>
      <c r="EG1816">
        <v>0.48956102132797241</v>
      </c>
      <c r="EH1816">
        <v>0.51144868135452271</v>
      </c>
      <c r="EI1816">
        <v>0.52218598127365112</v>
      </c>
      <c r="EJ1816">
        <v>0.52849304676055908</v>
      </c>
      <c r="EK1816">
        <v>0.53355312347412109</v>
      </c>
      <c r="EL1816">
        <v>0.53003066778182983</v>
      </c>
      <c r="EM1816">
        <v>1.4080697298049927</v>
      </c>
      <c r="EN1816">
        <v>5.0876812934875488</v>
      </c>
      <c r="EO1816">
        <v>5.0346798896789551</v>
      </c>
      <c r="EP1816">
        <v>5.0513529777526855</v>
      </c>
      <c r="EQ1816">
        <v>5.0524148941040039</v>
      </c>
      <c r="ER1816">
        <v>5.0251779556274414</v>
      </c>
      <c r="ES1816">
        <v>1.3595080375671387</v>
      </c>
      <c r="ET1816">
        <v>0.22480508685112</v>
      </c>
      <c r="EU1816">
        <v>0.22782844305038452</v>
      </c>
      <c r="EV1816">
        <v>0.20676034688949585</v>
      </c>
      <c r="EW1816">
        <v>0.20273618400096893</v>
      </c>
      <c r="EX1816">
        <v>0.18863116204738617</v>
      </c>
      <c r="EY1816">
        <v>67.369125366210937</v>
      </c>
      <c r="EZ1816">
        <v>67.000961303710938</v>
      </c>
      <c r="FA1816">
        <v>66.625869750976563</v>
      </c>
      <c r="FB1816">
        <v>66.491004943847656</v>
      </c>
      <c r="FC1816">
        <v>66.489295959472656</v>
      </c>
      <c r="FD1816">
        <v>66.102447509765625</v>
      </c>
      <c r="FE1816">
        <v>67.261062622070312</v>
      </c>
      <c r="FF1816">
        <v>68.012664794921875</v>
      </c>
      <c r="FG1816">
        <v>70.403602600097656</v>
      </c>
      <c r="FH1816">
        <v>71.646980285644531</v>
      </c>
      <c r="FI1816">
        <v>73.405448913574219</v>
      </c>
      <c r="FJ1816">
        <v>74.961524963378906</v>
      </c>
      <c r="FK1816">
        <v>76.16436767578125</v>
      </c>
      <c r="FL1816">
        <v>77.937141418457031</v>
      </c>
      <c r="FM1816">
        <v>79.119926452636719</v>
      </c>
      <c r="FN1816">
        <v>79.890724182128906</v>
      </c>
      <c r="FO1816">
        <v>80.55126953125</v>
      </c>
      <c r="FP1816">
        <v>80.692306518554687</v>
      </c>
      <c r="FQ1816">
        <v>76.622406005859375</v>
      </c>
      <c r="FR1816">
        <v>74.253936767578125</v>
      </c>
      <c r="FS1816">
        <v>71.759552001953125</v>
      </c>
      <c r="FT1816">
        <v>71.005157470703125</v>
      </c>
      <c r="FU1816">
        <v>70.384552001953125</v>
      </c>
      <c r="FV1816">
        <v>69.892227172851562</v>
      </c>
      <c r="FW1816">
        <v>81</v>
      </c>
      <c r="FX1816">
        <v>5.4568342864513397E-2</v>
      </c>
      <c r="FY1816">
        <v>1</v>
      </c>
    </row>
    <row r="1817" spans="1:181" x14ac:dyDescent="0.2">
      <c r="A1817" t="s">
        <v>243</v>
      </c>
      <c r="B1817" t="s">
        <v>239</v>
      </c>
      <c r="C1817" t="s">
        <v>214</v>
      </c>
      <c r="D1817" t="s">
        <v>39</v>
      </c>
      <c r="E1817">
        <v>2023</v>
      </c>
      <c r="F1817" t="s">
        <v>223</v>
      </c>
      <c r="G1817" t="s">
        <v>246</v>
      </c>
      <c r="H1817">
        <v>94</v>
      </c>
      <c r="K1817">
        <v>19.589187622070312</v>
      </c>
      <c r="L1817">
        <v>19.332605361938477</v>
      </c>
      <c r="M1817">
        <v>19.356904983520508</v>
      </c>
      <c r="N1817">
        <v>19.541601181030273</v>
      </c>
      <c r="O1817">
        <v>19.957977294921875</v>
      </c>
      <c r="P1817">
        <v>20.697212219238281</v>
      </c>
      <c r="Q1817">
        <v>23.401350021362305</v>
      </c>
      <c r="R1817">
        <v>23.373832702636719</v>
      </c>
      <c r="S1817">
        <v>23.638866424560547</v>
      </c>
      <c r="T1817">
        <v>24.378850936889648</v>
      </c>
      <c r="U1817">
        <v>24.864677429199219</v>
      </c>
      <c r="V1817">
        <v>25.256689071655273</v>
      </c>
      <c r="W1817">
        <v>25.343414306640625</v>
      </c>
      <c r="X1817">
        <v>25.797189712524414</v>
      </c>
      <c r="Y1817">
        <v>25.90629768371582</v>
      </c>
      <c r="Z1817">
        <v>26.130199432373047</v>
      </c>
      <c r="AA1817">
        <v>26.190389633178711</v>
      </c>
      <c r="AB1817">
        <v>26.05986213684082</v>
      </c>
      <c r="AC1817">
        <v>25.402383804321289</v>
      </c>
      <c r="AD1817">
        <v>25.548879623413086</v>
      </c>
      <c r="AE1817">
        <v>25.211025238037109</v>
      </c>
      <c r="AF1817">
        <v>24.116252899169922</v>
      </c>
      <c r="AG1817">
        <v>21.544305801391602</v>
      </c>
      <c r="AH1817">
        <v>20.500041961669922</v>
      </c>
      <c r="AI1817">
        <v>-0.66291767358779907</v>
      </c>
      <c r="AJ1817">
        <v>-0.65275615453720093</v>
      </c>
      <c r="AK1817">
        <v>-0.65029603242874146</v>
      </c>
      <c r="AL1817">
        <v>-0.65275406837463379</v>
      </c>
      <c r="AM1817">
        <v>-0.65527862310409546</v>
      </c>
      <c r="AN1817">
        <v>-0.6631731390953064</v>
      </c>
      <c r="AO1817">
        <v>-0.71215361356735229</v>
      </c>
      <c r="AP1817">
        <v>-0.71878868341445923</v>
      </c>
      <c r="AQ1817">
        <v>-0.72923868894577026</v>
      </c>
      <c r="AR1817">
        <v>-0.74430358409881592</v>
      </c>
      <c r="AS1817">
        <v>-0.75633221864700317</v>
      </c>
      <c r="AT1817">
        <v>-0.7613179087638855</v>
      </c>
      <c r="AU1817">
        <v>6.3674911856651306E-2</v>
      </c>
      <c r="AV1817">
        <v>4.013495922088623</v>
      </c>
      <c r="AW1817">
        <v>3.9779553413391113</v>
      </c>
      <c r="AX1817">
        <v>3.9934563636779785</v>
      </c>
      <c r="AY1817">
        <v>3.9875307083129883</v>
      </c>
      <c r="AZ1817">
        <v>3.9688882827758789</v>
      </c>
      <c r="BA1817">
        <v>3.0868720263242722E-2</v>
      </c>
      <c r="BB1817">
        <v>-0.39151173830032349</v>
      </c>
      <c r="BC1817">
        <v>-0.38320037722587585</v>
      </c>
      <c r="BD1817">
        <v>-0.35688832402229309</v>
      </c>
      <c r="BE1817">
        <v>-0.32175242900848389</v>
      </c>
      <c r="BF1817">
        <v>-0.30749532580375671</v>
      </c>
      <c r="BG1817">
        <v>-0.32498207688331604</v>
      </c>
      <c r="BH1817">
        <v>-0.32050114870071411</v>
      </c>
      <c r="BI1817">
        <v>-0.31934764981269836</v>
      </c>
      <c r="BJ1817">
        <v>-0.32208570837974548</v>
      </c>
      <c r="BK1817">
        <v>-0.32154315710067749</v>
      </c>
      <c r="BL1817">
        <v>-0.32744327187538147</v>
      </c>
      <c r="BM1817">
        <v>-0.3571622371673584</v>
      </c>
      <c r="BN1817">
        <v>-0.35537156462669373</v>
      </c>
      <c r="BO1817">
        <v>-0.35956278443336487</v>
      </c>
      <c r="BP1817">
        <v>-0.36831429600715637</v>
      </c>
      <c r="BQ1817">
        <v>-0.37529486417770386</v>
      </c>
      <c r="BR1817">
        <v>-0.37984830141067505</v>
      </c>
      <c r="BS1817">
        <v>0.46081459522247314</v>
      </c>
      <c r="BT1817">
        <v>4.3308148384094238</v>
      </c>
      <c r="BU1817">
        <v>4.2901163101196289</v>
      </c>
      <c r="BV1817">
        <v>4.3059635162353516</v>
      </c>
      <c r="BW1817">
        <v>4.3021016120910645</v>
      </c>
      <c r="BX1817">
        <v>4.2809205055236816</v>
      </c>
      <c r="BY1817">
        <v>0.42335417866706848</v>
      </c>
      <c r="BZ1817">
        <v>-0.20944924652576447</v>
      </c>
      <c r="CA1817">
        <v>-0.20269997417926788</v>
      </c>
      <c r="CB1817">
        <v>-0.19038422405719757</v>
      </c>
      <c r="CC1817">
        <v>-0.1668163537979126</v>
      </c>
      <c r="CD1817">
        <v>-0.16093754768371582</v>
      </c>
      <c r="CE1817">
        <v>-9.0928927063941956E-2</v>
      </c>
      <c r="CF1817">
        <v>-9.0382307767868042E-2</v>
      </c>
      <c r="CG1817">
        <v>-9.0133808553218842E-2</v>
      </c>
      <c r="CH1817">
        <v>-9.3065828084945679E-2</v>
      </c>
      <c r="CI1817">
        <v>-9.0398967266082764E-2</v>
      </c>
      <c r="CJ1817">
        <v>-9.4917811453342438E-2</v>
      </c>
      <c r="CK1817">
        <v>-0.11129629611968994</v>
      </c>
      <c r="CL1817">
        <v>-0.10366998612880707</v>
      </c>
      <c r="CM1817">
        <v>-0.10352637618780136</v>
      </c>
      <c r="CN1817">
        <v>-0.10790526866912842</v>
      </c>
      <c r="CO1817">
        <v>-0.11138954758644104</v>
      </c>
      <c r="CP1817">
        <v>-0.11564362794160843</v>
      </c>
      <c r="CQ1817">
        <v>0.73587232828140259</v>
      </c>
      <c r="CR1817">
        <v>4.5505886077880859</v>
      </c>
      <c r="CS1817">
        <v>4.5063176155090332</v>
      </c>
      <c r="CT1817">
        <v>4.522404670715332</v>
      </c>
      <c r="CU1817">
        <v>4.5199728012084961</v>
      </c>
      <c r="CV1817">
        <v>4.4970331192016602</v>
      </c>
      <c r="CW1817">
        <v>0.69518840312957764</v>
      </c>
      <c r="CX1817">
        <v>-8.3353325724601746E-2</v>
      </c>
      <c r="CY1817">
        <v>-7.768595963716507E-2</v>
      </c>
      <c r="CZ1817">
        <v>-7.5063996016979218E-2</v>
      </c>
      <c r="DA1817">
        <v>-5.9508118778467178E-2</v>
      </c>
      <c r="DB1817">
        <v>-5.9432074427604675E-2</v>
      </c>
      <c r="DC1817">
        <v>0.14312422275543213</v>
      </c>
      <c r="DD1817">
        <v>0.13973651826381683</v>
      </c>
      <c r="DE1817">
        <v>0.13908003270626068</v>
      </c>
      <c r="DF1817">
        <v>0.13595405220985413</v>
      </c>
      <c r="DG1817">
        <v>0.14074522256851196</v>
      </c>
      <c r="DH1817">
        <v>0.13760764896869659</v>
      </c>
      <c r="DI1817">
        <v>0.13456964492797852</v>
      </c>
      <c r="DJ1817">
        <v>0.14803159236907959</v>
      </c>
      <c r="DK1817">
        <v>0.15251004695892334</v>
      </c>
      <c r="DL1817">
        <v>0.15250375866889954</v>
      </c>
      <c r="DM1817">
        <v>0.15251576900482178</v>
      </c>
      <c r="DN1817">
        <v>0.14856106042861938</v>
      </c>
      <c r="DO1817">
        <v>1.010930061340332</v>
      </c>
      <c r="DP1817">
        <v>4.770362377166748</v>
      </c>
      <c r="DQ1817">
        <v>4.7225189208984375</v>
      </c>
      <c r="DR1817">
        <v>4.7388458251953125</v>
      </c>
      <c r="DS1817">
        <v>4.7378439903259277</v>
      </c>
      <c r="DT1817">
        <v>4.7131457328796387</v>
      </c>
      <c r="DU1817">
        <v>0.96702265739440918</v>
      </c>
      <c r="DV1817">
        <v>4.2742595076560974E-2</v>
      </c>
      <c r="DW1817">
        <v>4.7328058630228043E-2</v>
      </c>
      <c r="DX1817">
        <v>4.0256239473819733E-2</v>
      </c>
      <c r="DY1817">
        <v>4.7800123691558838E-2</v>
      </c>
      <c r="DZ1817">
        <v>4.2073391377925873E-2</v>
      </c>
      <c r="EA1817">
        <v>0.48105981945991516</v>
      </c>
      <c r="EB1817">
        <v>0.47199156880378723</v>
      </c>
      <c r="EC1817">
        <v>0.47002840042114258</v>
      </c>
      <c r="ED1817">
        <v>0.46662241220474243</v>
      </c>
      <c r="EE1817">
        <v>0.47448071837425232</v>
      </c>
      <c r="EF1817">
        <v>0.47333750128746033</v>
      </c>
      <c r="EG1817">
        <v>0.48956102132797241</v>
      </c>
      <c r="EH1817">
        <v>0.51144868135452271</v>
      </c>
      <c r="EI1817">
        <v>0.52218598127365112</v>
      </c>
      <c r="EJ1817">
        <v>0.52849304676055908</v>
      </c>
      <c r="EK1817">
        <v>0.53355312347412109</v>
      </c>
      <c r="EL1817">
        <v>0.53003066778182983</v>
      </c>
      <c r="EM1817">
        <v>1.4080697298049927</v>
      </c>
      <c r="EN1817">
        <v>5.0876812934875488</v>
      </c>
      <c r="EO1817">
        <v>5.0346798896789551</v>
      </c>
      <c r="EP1817">
        <v>5.0513529777526855</v>
      </c>
      <c r="EQ1817">
        <v>5.0524148941040039</v>
      </c>
      <c r="ER1817">
        <v>5.0251779556274414</v>
      </c>
      <c r="ES1817">
        <v>1.3595080375671387</v>
      </c>
      <c r="ET1817">
        <v>0.22480508685112</v>
      </c>
      <c r="EU1817">
        <v>0.22782844305038452</v>
      </c>
      <c r="EV1817">
        <v>0.20676034688949585</v>
      </c>
      <c r="EW1817">
        <v>0.20273618400096893</v>
      </c>
      <c r="EX1817">
        <v>0.18863116204738617</v>
      </c>
      <c r="EY1817">
        <v>67.369125366210937</v>
      </c>
      <c r="EZ1817">
        <v>67.000961303710938</v>
      </c>
      <c r="FA1817">
        <v>66.625869750976563</v>
      </c>
      <c r="FB1817">
        <v>66.491004943847656</v>
      </c>
      <c r="FC1817">
        <v>66.489295959472656</v>
      </c>
      <c r="FD1817">
        <v>66.102447509765625</v>
      </c>
      <c r="FE1817">
        <v>67.261062622070312</v>
      </c>
      <c r="FF1817">
        <v>68.012664794921875</v>
      </c>
      <c r="FG1817">
        <v>70.403602600097656</v>
      </c>
      <c r="FH1817">
        <v>71.646980285644531</v>
      </c>
      <c r="FI1817">
        <v>73.405448913574219</v>
      </c>
      <c r="FJ1817">
        <v>74.961524963378906</v>
      </c>
      <c r="FK1817">
        <v>76.16436767578125</v>
      </c>
      <c r="FL1817">
        <v>77.937141418457031</v>
      </c>
      <c r="FM1817">
        <v>79.119926452636719</v>
      </c>
      <c r="FN1817">
        <v>79.890724182128906</v>
      </c>
      <c r="FO1817">
        <v>80.55126953125</v>
      </c>
      <c r="FP1817">
        <v>80.692306518554687</v>
      </c>
      <c r="FQ1817">
        <v>76.622406005859375</v>
      </c>
      <c r="FR1817">
        <v>74.253936767578125</v>
      </c>
      <c r="FS1817">
        <v>71.759552001953125</v>
      </c>
      <c r="FT1817">
        <v>71.005157470703125</v>
      </c>
      <c r="FU1817">
        <v>70.384552001953125</v>
      </c>
      <c r="FV1817">
        <v>69.892227172851562</v>
      </c>
      <c r="FW1817">
        <v>81</v>
      </c>
      <c r="FX1817">
        <v>5.4568342864513397E-2</v>
      </c>
      <c r="FY1817">
        <v>1</v>
      </c>
    </row>
    <row r="1818" spans="1:181" x14ac:dyDescent="0.2">
      <c r="A1818" t="s">
        <v>243</v>
      </c>
      <c r="B1818" t="s">
        <v>239</v>
      </c>
      <c r="C1818" t="s">
        <v>214</v>
      </c>
      <c r="D1818" t="s">
        <v>39</v>
      </c>
      <c r="E1818">
        <v>2024</v>
      </c>
      <c r="F1818" t="s">
        <v>223</v>
      </c>
      <c r="G1818" t="s">
        <v>246</v>
      </c>
      <c r="H1818">
        <v>94</v>
      </c>
      <c r="K1818">
        <v>19.589187622070312</v>
      </c>
      <c r="L1818">
        <v>19.332605361938477</v>
      </c>
      <c r="M1818">
        <v>19.356904983520508</v>
      </c>
      <c r="N1818">
        <v>19.541601181030273</v>
      </c>
      <c r="O1818">
        <v>19.957977294921875</v>
      </c>
      <c r="P1818">
        <v>20.697212219238281</v>
      </c>
      <c r="Q1818">
        <v>23.401350021362305</v>
      </c>
      <c r="R1818">
        <v>23.373832702636719</v>
      </c>
      <c r="S1818">
        <v>23.638866424560547</v>
      </c>
      <c r="T1818">
        <v>24.378850936889648</v>
      </c>
      <c r="U1818">
        <v>24.864677429199219</v>
      </c>
      <c r="V1818">
        <v>25.256689071655273</v>
      </c>
      <c r="W1818">
        <v>25.343414306640625</v>
      </c>
      <c r="X1818">
        <v>25.797189712524414</v>
      </c>
      <c r="Y1818">
        <v>25.90629768371582</v>
      </c>
      <c r="Z1818">
        <v>26.130199432373047</v>
      </c>
      <c r="AA1818">
        <v>26.190389633178711</v>
      </c>
      <c r="AB1818">
        <v>26.05986213684082</v>
      </c>
      <c r="AC1818">
        <v>25.402383804321289</v>
      </c>
      <c r="AD1818">
        <v>25.548879623413086</v>
      </c>
      <c r="AE1818">
        <v>25.211025238037109</v>
      </c>
      <c r="AF1818">
        <v>24.116252899169922</v>
      </c>
      <c r="AG1818">
        <v>21.544305801391602</v>
      </c>
      <c r="AH1818">
        <v>20.500041961669922</v>
      </c>
      <c r="AI1818">
        <v>-0.66291767358779907</v>
      </c>
      <c r="AJ1818">
        <v>-0.65275615453720093</v>
      </c>
      <c r="AK1818">
        <v>-0.65029603242874146</v>
      </c>
      <c r="AL1818">
        <v>-0.65275406837463379</v>
      </c>
      <c r="AM1818">
        <v>-0.65527862310409546</v>
      </c>
      <c r="AN1818">
        <v>-0.6631731390953064</v>
      </c>
      <c r="AO1818">
        <v>-0.71215361356735229</v>
      </c>
      <c r="AP1818">
        <v>-0.71878868341445923</v>
      </c>
      <c r="AQ1818">
        <v>-0.72923868894577026</v>
      </c>
      <c r="AR1818">
        <v>-0.74430358409881592</v>
      </c>
      <c r="AS1818">
        <v>-0.75633221864700317</v>
      </c>
      <c r="AT1818">
        <v>-0.7613179087638855</v>
      </c>
      <c r="AU1818">
        <v>6.3674911856651306E-2</v>
      </c>
      <c r="AV1818">
        <v>4.013495922088623</v>
      </c>
      <c r="AW1818">
        <v>3.9779553413391113</v>
      </c>
      <c r="AX1818">
        <v>3.9934563636779785</v>
      </c>
      <c r="AY1818">
        <v>3.9875307083129883</v>
      </c>
      <c r="AZ1818">
        <v>3.9688882827758789</v>
      </c>
      <c r="BA1818">
        <v>3.0868720263242722E-2</v>
      </c>
      <c r="BB1818">
        <v>-0.39151173830032349</v>
      </c>
      <c r="BC1818">
        <v>-0.38320037722587585</v>
      </c>
      <c r="BD1818">
        <v>-0.35688832402229309</v>
      </c>
      <c r="BE1818">
        <v>-0.32175242900848389</v>
      </c>
      <c r="BF1818">
        <v>-0.30749532580375671</v>
      </c>
      <c r="BG1818">
        <v>-0.32498207688331604</v>
      </c>
      <c r="BH1818">
        <v>-0.32050114870071411</v>
      </c>
      <c r="BI1818">
        <v>-0.31934764981269836</v>
      </c>
      <c r="BJ1818">
        <v>-0.32208570837974548</v>
      </c>
      <c r="BK1818">
        <v>-0.32154315710067749</v>
      </c>
      <c r="BL1818">
        <v>-0.32744327187538147</v>
      </c>
      <c r="BM1818">
        <v>-0.3571622371673584</v>
      </c>
      <c r="BN1818">
        <v>-0.35537156462669373</v>
      </c>
      <c r="BO1818">
        <v>-0.35956278443336487</v>
      </c>
      <c r="BP1818">
        <v>-0.36831429600715637</v>
      </c>
      <c r="BQ1818">
        <v>-0.37529486417770386</v>
      </c>
      <c r="BR1818">
        <v>-0.37984830141067505</v>
      </c>
      <c r="BS1818">
        <v>0.46081459522247314</v>
      </c>
      <c r="BT1818">
        <v>4.3308148384094238</v>
      </c>
      <c r="BU1818">
        <v>4.2901163101196289</v>
      </c>
      <c r="BV1818">
        <v>4.3059635162353516</v>
      </c>
      <c r="BW1818">
        <v>4.3021016120910645</v>
      </c>
      <c r="BX1818">
        <v>4.2809205055236816</v>
      </c>
      <c r="BY1818">
        <v>0.42335417866706848</v>
      </c>
      <c r="BZ1818">
        <v>-0.20944924652576447</v>
      </c>
      <c r="CA1818">
        <v>-0.20269997417926788</v>
      </c>
      <c r="CB1818">
        <v>-0.19038422405719757</v>
      </c>
      <c r="CC1818">
        <v>-0.1668163537979126</v>
      </c>
      <c r="CD1818">
        <v>-0.16093754768371582</v>
      </c>
      <c r="CE1818">
        <v>-9.0928927063941956E-2</v>
      </c>
      <c r="CF1818">
        <v>-9.0382307767868042E-2</v>
      </c>
      <c r="CG1818">
        <v>-9.0133808553218842E-2</v>
      </c>
      <c r="CH1818">
        <v>-9.3065828084945679E-2</v>
      </c>
      <c r="CI1818">
        <v>-9.0398967266082764E-2</v>
      </c>
      <c r="CJ1818">
        <v>-9.4917811453342438E-2</v>
      </c>
      <c r="CK1818">
        <v>-0.11129629611968994</v>
      </c>
      <c r="CL1818">
        <v>-0.10366998612880707</v>
      </c>
      <c r="CM1818">
        <v>-0.10352637618780136</v>
      </c>
      <c r="CN1818">
        <v>-0.10790526866912842</v>
      </c>
      <c r="CO1818">
        <v>-0.11138954758644104</v>
      </c>
      <c r="CP1818">
        <v>-0.11564362794160843</v>
      </c>
      <c r="CQ1818">
        <v>0.73587232828140259</v>
      </c>
      <c r="CR1818">
        <v>4.5505886077880859</v>
      </c>
      <c r="CS1818">
        <v>4.5063176155090332</v>
      </c>
      <c r="CT1818">
        <v>4.522404670715332</v>
      </c>
      <c r="CU1818">
        <v>4.5199728012084961</v>
      </c>
      <c r="CV1818">
        <v>4.4970331192016602</v>
      </c>
      <c r="CW1818">
        <v>0.69518840312957764</v>
      </c>
      <c r="CX1818">
        <v>-8.3353325724601746E-2</v>
      </c>
      <c r="CY1818">
        <v>-7.768595963716507E-2</v>
      </c>
      <c r="CZ1818">
        <v>-7.5063996016979218E-2</v>
      </c>
      <c r="DA1818">
        <v>-5.9508118778467178E-2</v>
      </c>
      <c r="DB1818">
        <v>-5.9432074427604675E-2</v>
      </c>
      <c r="DC1818">
        <v>0.14312422275543213</v>
      </c>
      <c r="DD1818">
        <v>0.13973651826381683</v>
      </c>
      <c r="DE1818">
        <v>0.13908003270626068</v>
      </c>
      <c r="DF1818">
        <v>0.13595405220985413</v>
      </c>
      <c r="DG1818">
        <v>0.14074522256851196</v>
      </c>
      <c r="DH1818">
        <v>0.13760764896869659</v>
      </c>
      <c r="DI1818">
        <v>0.13456964492797852</v>
      </c>
      <c r="DJ1818">
        <v>0.14803159236907959</v>
      </c>
      <c r="DK1818">
        <v>0.15251004695892334</v>
      </c>
      <c r="DL1818">
        <v>0.15250375866889954</v>
      </c>
      <c r="DM1818">
        <v>0.15251576900482178</v>
      </c>
      <c r="DN1818">
        <v>0.14856106042861938</v>
      </c>
      <c r="DO1818">
        <v>1.010930061340332</v>
      </c>
      <c r="DP1818">
        <v>4.770362377166748</v>
      </c>
      <c r="DQ1818">
        <v>4.7225189208984375</v>
      </c>
      <c r="DR1818">
        <v>4.7388458251953125</v>
      </c>
      <c r="DS1818">
        <v>4.7378439903259277</v>
      </c>
      <c r="DT1818">
        <v>4.7131457328796387</v>
      </c>
      <c r="DU1818">
        <v>0.96702265739440918</v>
      </c>
      <c r="DV1818">
        <v>4.2742595076560974E-2</v>
      </c>
      <c r="DW1818">
        <v>4.7328058630228043E-2</v>
      </c>
      <c r="DX1818">
        <v>4.0256239473819733E-2</v>
      </c>
      <c r="DY1818">
        <v>4.7800123691558838E-2</v>
      </c>
      <c r="DZ1818">
        <v>4.2073391377925873E-2</v>
      </c>
      <c r="EA1818">
        <v>0.48105981945991516</v>
      </c>
      <c r="EB1818">
        <v>0.47199156880378723</v>
      </c>
      <c r="EC1818">
        <v>0.47002840042114258</v>
      </c>
      <c r="ED1818">
        <v>0.46662241220474243</v>
      </c>
      <c r="EE1818">
        <v>0.47448071837425232</v>
      </c>
      <c r="EF1818">
        <v>0.47333750128746033</v>
      </c>
      <c r="EG1818">
        <v>0.48956102132797241</v>
      </c>
      <c r="EH1818">
        <v>0.51144868135452271</v>
      </c>
      <c r="EI1818">
        <v>0.52218598127365112</v>
      </c>
      <c r="EJ1818">
        <v>0.52849304676055908</v>
      </c>
      <c r="EK1818">
        <v>0.53355312347412109</v>
      </c>
      <c r="EL1818">
        <v>0.53003066778182983</v>
      </c>
      <c r="EM1818">
        <v>1.4080697298049927</v>
      </c>
      <c r="EN1818">
        <v>5.0876812934875488</v>
      </c>
      <c r="EO1818">
        <v>5.0346798896789551</v>
      </c>
      <c r="EP1818">
        <v>5.0513529777526855</v>
      </c>
      <c r="EQ1818">
        <v>5.0524148941040039</v>
      </c>
      <c r="ER1818">
        <v>5.0251779556274414</v>
      </c>
      <c r="ES1818">
        <v>1.3595080375671387</v>
      </c>
      <c r="ET1818">
        <v>0.22480508685112</v>
      </c>
      <c r="EU1818">
        <v>0.22782844305038452</v>
      </c>
      <c r="EV1818">
        <v>0.20676034688949585</v>
      </c>
      <c r="EW1818">
        <v>0.20273618400096893</v>
      </c>
      <c r="EX1818">
        <v>0.18863116204738617</v>
      </c>
      <c r="EY1818">
        <v>67.369125366210937</v>
      </c>
      <c r="EZ1818">
        <v>67.000961303710938</v>
      </c>
      <c r="FA1818">
        <v>66.625869750976563</v>
      </c>
      <c r="FB1818">
        <v>66.491004943847656</v>
      </c>
      <c r="FC1818">
        <v>66.489295959472656</v>
      </c>
      <c r="FD1818">
        <v>66.102447509765625</v>
      </c>
      <c r="FE1818">
        <v>67.261062622070312</v>
      </c>
      <c r="FF1818">
        <v>68.012664794921875</v>
      </c>
      <c r="FG1818">
        <v>70.403602600097656</v>
      </c>
      <c r="FH1818">
        <v>71.646980285644531</v>
      </c>
      <c r="FI1818">
        <v>73.405448913574219</v>
      </c>
      <c r="FJ1818">
        <v>74.961524963378906</v>
      </c>
      <c r="FK1818">
        <v>76.16436767578125</v>
      </c>
      <c r="FL1818">
        <v>77.937141418457031</v>
      </c>
      <c r="FM1818">
        <v>79.119926452636719</v>
      </c>
      <c r="FN1818">
        <v>79.890724182128906</v>
      </c>
      <c r="FO1818">
        <v>80.55126953125</v>
      </c>
      <c r="FP1818">
        <v>80.692306518554687</v>
      </c>
      <c r="FQ1818">
        <v>76.622406005859375</v>
      </c>
      <c r="FR1818">
        <v>74.253936767578125</v>
      </c>
      <c r="FS1818">
        <v>71.759552001953125</v>
      </c>
      <c r="FT1818">
        <v>71.005157470703125</v>
      </c>
      <c r="FU1818">
        <v>70.384552001953125</v>
      </c>
      <c r="FV1818">
        <v>69.892227172851562</v>
      </c>
      <c r="FW1818">
        <v>81</v>
      </c>
      <c r="FX1818">
        <v>5.4568342864513397E-2</v>
      </c>
      <c r="FY1818">
        <v>1</v>
      </c>
    </row>
    <row r="1819" spans="1:181" x14ac:dyDescent="0.2">
      <c r="A1819" t="s">
        <v>243</v>
      </c>
      <c r="B1819" t="s">
        <v>239</v>
      </c>
      <c r="C1819" t="s">
        <v>214</v>
      </c>
      <c r="D1819" t="s">
        <v>39</v>
      </c>
      <c r="E1819">
        <v>2025</v>
      </c>
      <c r="F1819" t="s">
        <v>223</v>
      </c>
      <c r="G1819" t="s">
        <v>246</v>
      </c>
      <c r="H1819">
        <v>94</v>
      </c>
      <c r="K1819">
        <v>19.589187622070312</v>
      </c>
      <c r="L1819">
        <v>19.332605361938477</v>
      </c>
      <c r="M1819">
        <v>19.356904983520508</v>
      </c>
      <c r="N1819">
        <v>19.541601181030273</v>
      </c>
      <c r="O1819">
        <v>19.957977294921875</v>
      </c>
      <c r="P1819">
        <v>20.697212219238281</v>
      </c>
      <c r="Q1819">
        <v>23.401350021362305</v>
      </c>
      <c r="R1819">
        <v>23.373832702636719</v>
      </c>
      <c r="S1819">
        <v>23.638866424560547</v>
      </c>
      <c r="T1819">
        <v>24.378850936889648</v>
      </c>
      <c r="U1819">
        <v>24.864677429199219</v>
      </c>
      <c r="V1819">
        <v>25.256689071655273</v>
      </c>
      <c r="W1819">
        <v>25.343414306640625</v>
      </c>
      <c r="X1819">
        <v>25.797189712524414</v>
      </c>
      <c r="Y1819">
        <v>25.90629768371582</v>
      </c>
      <c r="Z1819">
        <v>26.130199432373047</v>
      </c>
      <c r="AA1819">
        <v>26.190389633178711</v>
      </c>
      <c r="AB1819">
        <v>26.05986213684082</v>
      </c>
      <c r="AC1819">
        <v>25.402383804321289</v>
      </c>
      <c r="AD1819">
        <v>25.548879623413086</v>
      </c>
      <c r="AE1819">
        <v>25.211025238037109</v>
      </c>
      <c r="AF1819">
        <v>24.116252899169922</v>
      </c>
      <c r="AG1819">
        <v>21.544305801391602</v>
      </c>
      <c r="AH1819">
        <v>20.500041961669922</v>
      </c>
      <c r="AI1819">
        <v>-0.66291767358779907</v>
      </c>
      <c r="AJ1819">
        <v>-0.65275615453720093</v>
      </c>
      <c r="AK1819">
        <v>-0.65029603242874146</v>
      </c>
      <c r="AL1819">
        <v>-0.65275406837463379</v>
      </c>
      <c r="AM1819">
        <v>-0.65527862310409546</v>
      </c>
      <c r="AN1819">
        <v>-0.6631731390953064</v>
      </c>
      <c r="AO1819">
        <v>-0.71215361356735229</v>
      </c>
      <c r="AP1819">
        <v>-0.71878868341445923</v>
      </c>
      <c r="AQ1819">
        <v>-0.72923868894577026</v>
      </c>
      <c r="AR1819">
        <v>-0.74430358409881592</v>
      </c>
      <c r="AS1819">
        <v>-0.75633221864700317</v>
      </c>
      <c r="AT1819">
        <v>-0.7613179087638855</v>
      </c>
      <c r="AU1819">
        <v>6.3674911856651306E-2</v>
      </c>
      <c r="AV1819">
        <v>4.013495922088623</v>
      </c>
      <c r="AW1819">
        <v>3.9779553413391113</v>
      </c>
      <c r="AX1819">
        <v>3.9934563636779785</v>
      </c>
      <c r="AY1819">
        <v>3.9875307083129883</v>
      </c>
      <c r="AZ1819">
        <v>3.9688882827758789</v>
      </c>
      <c r="BA1819">
        <v>3.0868720263242722E-2</v>
      </c>
      <c r="BB1819">
        <v>-0.39151173830032349</v>
      </c>
      <c r="BC1819">
        <v>-0.38320037722587585</v>
      </c>
      <c r="BD1819">
        <v>-0.35688832402229309</v>
      </c>
      <c r="BE1819">
        <v>-0.32175242900848389</v>
      </c>
      <c r="BF1819">
        <v>-0.30749532580375671</v>
      </c>
      <c r="BG1819">
        <v>-0.32498207688331604</v>
      </c>
      <c r="BH1819">
        <v>-0.32050114870071411</v>
      </c>
      <c r="BI1819">
        <v>-0.31934764981269836</v>
      </c>
      <c r="BJ1819">
        <v>-0.32208570837974548</v>
      </c>
      <c r="BK1819">
        <v>-0.32154315710067749</v>
      </c>
      <c r="BL1819">
        <v>-0.32744327187538147</v>
      </c>
      <c r="BM1819">
        <v>-0.3571622371673584</v>
      </c>
      <c r="BN1819">
        <v>-0.35537156462669373</v>
      </c>
      <c r="BO1819">
        <v>-0.35956278443336487</v>
      </c>
      <c r="BP1819">
        <v>-0.36831429600715637</v>
      </c>
      <c r="BQ1819">
        <v>-0.37529486417770386</v>
      </c>
      <c r="BR1819">
        <v>-0.37984830141067505</v>
      </c>
      <c r="BS1819">
        <v>0.46081459522247314</v>
      </c>
      <c r="BT1819">
        <v>4.3308148384094238</v>
      </c>
      <c r="BU1819">
        <v>4.2901163101196289</v>
      </c>
      <c r="BV1819">
        <v>4.3059635162353516</v>
      </c>
      <c r="BW1819">
        <v>4.3021016120910645</v>
      </c>
      <c r="BX1819">
        <v>4.2809205055236816</v>
      </c>
      <c r="BY1819">
        <v>0.42335417866706848</v>
      </c>
      <c r="BZ1819">
        <v>-0.20944924652576447</v>
      </c>
      <c r="CA1819">
        <v>-0.20269997417926788</v>
      </c>
      <c r="CB1819">
        <v>-0.19038422405719757</v>
      </c>
      <c r="CC1819">
        <v>-0.1668163537979126</v>
      </c>
      <c r="CD1819">
        <v>-0.16093754768371582</v>
      </c>
      <c r="CE1819">
        <v>-9.0928927063941956E-2</v>
      </c>
      <c r="CF1819">
        <v>-9.0382307767868042E-2</v>
      </c>
      <c r="CG1819">
        <v>-9.0133808553218842E-2</v>
      </c>
      <c r="CH1819">
        <v>-9.3065828084945679E-2</v>
      </c>
      <c r="CI1819">
        <v>-9.0398967266082764E-2</v>
      </c>
      <c r="CJ1819">
        <v>-9.4917811453342438E-2</v>
      </c>
      <c r="CK1819">
        <v>-0.11129629611968994</v>
      </c>
      <c r="CL1819">
        <v>-0.10366998612880707</v>
      </c>
      <c r="CM1819">
        <v>-0.10352637618780136</v>
      </c>
      <c r="CN1819">
        <v>-0.10790526866912842</v>
      </c>
      <c r="CO1819">
        <v>-0.11138954758644104</v>
      </c>
      <c r="CP1819">
        <v>-0.11564362794160843</v>
      </c>
      <c r="CQ1819">
        <v>0.73587232828140259</v>
      </c>
      <c r="CR1819">
        <v>4.5505886077880859</v>
      </c>
      <c r="CS1819">
        <v>4.5063176155090332</v>
      </c>
      <c r="CT1819">
        <v>4.522404670715332</v>
      </c>
      <c r="CU1819">
        <v>4.5199728012084961</v>
      </c>
      <c r="CV1819">
        <v>4.4970331192016602</v>
      </c>
      <c r="CW1819">
        <v>0.69518840312957764</v>
      </c>
      <c r="CX1819">
        <v>-8.3353325724601746E-2</v>
      </c>
      <c r="CY1819">
        <v>-7.768595963716507E-2</v>
      </c>
      <c r="CZ1819">
        <v>-7.5063996016979218E-2</v>
      </c>
      <c r="DA1819">
        <v>-5.9508118778467178E-2</v>
      </c>
      <c r="DB1819">
        <v>-5.9432074427604675E-2</v>
      </c>
      <c r="DC1819">
        <v>0.14312422275543213</v>
      </c>
      <c r="DD1819">
        <v>0.13973651826381683</v>
      </c>
      <c r="DE1819">
        <v>0.13908003270626068</v>
      </c>
      <c r="DF1819">
        <v>0.13595405220985413</v>
      </c>
      <c r="DG1819">
        <v>0.14074522256851196</v>
      </c>
      <c r="DH1819">
        <v>0.13760764896869659</v>
      </c>
      <c r="DI1819">
        <v>0.13456964492797852</v>
      </c>
      <c r="DJ1819">
        <v>0.14803159236907959</v>
      </c>
      <c r="DK1819">
        <v>0.15251004695892334</v>
      </c>
      <c r="DL1819">
        <v>0.15250375866889954</v>
      </c>
      <c r="DM1819">
        <v>0.15251576900482178</v>
      </c>
      <c r="DN1819">
        <v>0.14856106042861938</v>
      </c>
      <c r="DO1819">
        <v>1.010930061340332</v>
      </c>
      <c r="DP1819">
        <v>4.770362377166748</v>
      </c>
      <c r="DQ1819">
        <v>4.7225189208984375</v>
      </c>
      <c r="DR1819">
        <v>4.7388458251953125</v>
      </c>
      <c r="DS1819">
        <v>4.7378439903259277</v>
      </c>
      <c r="DT1819">
        <v>4.7131457328796387</v>
      </c>
      <c r="DU1819">
        <v>0.96702265739440918</v>
      </c>
      <c r="DV1819">
        <v>4.2742595076560974E-2</v>
      </c>
      <c r="DW1819">
        <v>4.7328058630228043E-2</v>
      </c>
      <c r="DX1819">
        <v>4.0256239473819733E-2</v>
      </c>
      <c r="DY1819">
        <v>4.7800123691558838E-2</v>
      </c>
      <c r="DZ1819">
        <v>4.2073391377925873E-2</v>
      </c>
      <c r="EA1819">
        <v>0.48105981945991516</v>
      </c>
      <c r="EB1819">
        <v>0.47199156880378723</v>
      </c>
      <c r="EC1819">
        <v>0.47002840042114258</v>
      </c>
      <c r="ED1819">
        <v>0.46662241220474243</v>
      </c>
      <c r="EE1819">
        <v>0.47448071837425232</v>
      </c>
      <c r="EF1819">
        <v>0.47333750128746033</v>
      </c>
      <c r="EG1819">
        <v>0.48956102132797241</v>
      </c>
      <c r="EH1819">
        <v>0.51144868135452271</v>
      </c>
      <c r="EI1819">
        <v>0.52218598127365112</v>
      </c>
      <c r="EJ1819">
        <v>0.52849304676055908</v>
      </c>
      <c r="EK1819">
        <v>0.53355312347412109</v>
      </c>
      <c r="EL1819">
        <v>0.53003066778182983</v>
      </c>
      <c r="EM1819">
        <v>1.4080697298049927</v>
      </c>
      <c r="EN1819">
        <v>5.0876812934875488</v>
      </c>
      <c r="EO1819">
        <v>5.0346798896789551</v>
      </c>
      <c r="EP1819">
        <v>5.0513529777526855</v>
      </c>
      <c r="EQ1819">
        <v>5.0524148941040039</v>
      </c>
      <c r="ER1819">
        <v>5.0251779556274414</v>
      </c>
      <c r="ES1819">
        <v>1.3595080375671387</v>
      </c>
      <c r="ET1819">
        <v>0.22480508685112</v>
      </c>
      <c r="EU1819">
        <v>0.22782844305038452</v>
      </c>
      <c r="EV1819">
        <v>0.20676034688949585</v>
      </c>
      <c r="EW1819">
        <v>0.20273618400096893</v>
      </c>
      <c r="EX1819">
        <v>0.18863116204738617</v>
      </c>
      <c r="EY1819">
        <v>67.369125366210937</v>
      </c>
      <c r="EZ1819">
        <v>67.000961303710938</v>
      </c>
      <c r="FA1819">
        <v>66.625869750976563</v>
      </c>
      <c r="FB1819">
        <v>66.491004943847656</v>
      </c>
      <c r="FC1819">
        <v>66.489295959472656</v>
      </c>
      <c r="FD1819">
        <v>66.102447509765625</v>
      </c>
      <c r="FE1819">
        <v>67.261062622070312</v>
      </c>
      <c r="FF1819">
        <v>68.012664794921875</v>
      </c>
      <c r="FG1819">
        <v>70.403602600097656</v>
      </c>
      <c r="FH1819">
        <v>71.646980285644531</v>
      </c>
      <c r="FI1819">
        <v>73.405448913574219</v>
      </c>
      <c r="FJ1819">
        <v>74.961524963378906</v>
      </c>
      <c r="FK1819">
        <v>76.16436767578125</v>
      </c>
      <c r="FL1819">
        <v>77.937141418457031</v>
      </c>
      <c r="FM1819">
        <v>79.119926452636719</v>
      </c>
      <c r="FN1819">
        <v>79.890724182128906</v>
      </c>
      <c r="FO1819">
        <v>80.55126953125</v>
      </c>
      <c r="FP1819">
        <v>80.692306518554687</v>
      </c>
      <c r="FQ1819">
        <v>76.622406005859375</v>
      </c>
      <c r="FR1819">
        <v>74.253936767578125</v>
      </c>
      <c r="FS1819">
        <v>71.759552001953125</v>
      </c>
      <c r="FT1819">
        <v>71.005157470703125</v>
      </c>
      <c r="FU1819">
        <v>70.384552001953125</v>
      </c>
      <c r="FV1819">
        <v>69.892227172851562</v>
      </c>
      <c r="FW1819">
        <v>81</v>
      </c>
      <c r="FX1819">
        <v>5.4568342864513397E-2</v>
      </c>
      <c r="FY1819">
        <v>1</v>
      </c>
    </row>
    <row r="1820" spans="1:181" x14ac:dyDescent="0.2">
      <c r="A1820" t="s">
        <v>243</v>
      </c>
      <c r="B1820" t="s">
        <v>239</v>
      </c>
      <c r="C1820" t="s">
        <v>214</v>
      </c>
      <c r="D1820" t="s">
        <v>40</v>
      </c>
      <c r="E1820">
        <v>2015</v>
      </c>
      <c r="F1820" t="s">
        <v>223</v>
      </c>
      <c r="G1820" t="s">
        <v>246</v>
      </c>
      <c r="H1820">
        <v>88</v>
      </c>
      <c r="K1820">
        <v>18.448938369750977</v>
      </c>
      <c r="L1820">
        <v>18.173200607299805</v>
      </c>
      <c r="M1820">
        <v>18.17222785949707</v>
      </c>
      <c r="N1820">
        <v>18.30348014831543</v>
      </c>
      <c r="O1820">
        <v>18.763158798217773</v>
      </c>
      <c r="P1820">
        <v>19.443883895874023</v>
      </c>
      <c r="Q1820">
        <v>21.999889373779297</v>
      </c>
      <c r="R1820">
        <v>21.916267395019531</v>
      </c>
      <c r="S1820">
        <v>22.210321426391602</v>
      </c>
      <c r="T1820">
        <v>23.078800201416016</v>
      </c>
      <c r="U1820">
        <v>23.700326919555664</v>
      </c>
      <c r="V1820">
        <v>24.102508544921875</v>
      </c>
      <c r="W1820">
        <v>24.230085372924805</v>
      </c>
      <c r="X1820">
        <v>24.566272735595703</v>
      </c>
      <c r="Y1820">
        <v>24.571813583374023</v>
      </c>
      <c r="Z1820">
        <v>24.785137176513672</v>
      </c>
      <c r="AA1820">
        <v>24.775829315185547</v>
      </c>
      <c r="AB1820">
        <v>24.565896987915039</v>
      </c>
      <c r="AC1820">
        <v>24.032930374145508</v>
      </c>
      <c r="AD1820">
        <v>24.195545196533203</v>
      </c>
      <c r="AE1820">
        <v>23.786684036254883</v>
      </c>
      <c r="AF1820">
        <v>22.731624603271484</v>
      </c>
      <c r="AG1820">
        <v>20.23963737487793</v>
      </c>
      <c r="AH1820">
        <v>19.248867034912109</v>
      </c>
      <c r="AI1820">
        <v>-0.64122921228408813</v>
      </c>
      <c r="AJ1820">
        <v>-0.63475805521011353</v>
      </c>
      <c r="AK1820">
        <v>-0.63034719228744507</v>
      </c>
      <c r="AL1820">
        <v>-0.63330334424972534</v>
      </c>
      <c r="AM1820">
        <v>-0.63500040769577026</v>
      </c>
      <c r="AN1820">
        <v>-0.64293992519378662</v>
      </c>
      <c r="AO1820">
        <v>-0.69153296947479248</v>
      </c>
      <c r="AP1820">
        <v>-0.69593483209609985</v>
      </c>
      <c r="AQ1820">
        <v>-0.70636665821075439</v>
      </c>
      <c r="AR1820">
        <v>-0.72361618280410767</v>
      </c>
      <c r="AS1820">
        <v>-0.73607486486434937</v>
      </c>
      <c r="AT1820">
        <v>-0.74050408601760864</v>
      </c>
      <c r="AU1820">
        <v>4.3150633573532104E-2</v>
      </c>
      <c r="AV1820">
        <v>3.8023231029510498</v>
      </c>
      <c r="AW1820">
        <v>3.7496573925018311</v>
      </c>
      <c r="AX1820">
        <v>3.7660732269287109</v>
      </c>
      <c r="AY1820">
        <v>3.7512271404266357</v>
      </c>
      <c r="AZ1820">
        <v>3.7235572338104248</v>
      </c>
      <c r="BA1820">
        <v>1.1569888330996037E-2</v>
      </c>
      <c r="BB1820">
        <v>-0.3770163357257843</v>
      </c>
      <c r="BC1820">
        <v>-0.36867439746856689</v>
      </c>
      <c r="BD1820">
        <v>-0.34229937195777893</v>
      </c>
      <c r="BE1820">
        <v>-0.30538642406463623</v>
      </c>
      <c r="BF1820">
        <v>-0.29122769832611084</v>
      </c>
      <c r="BG1820">
        <v>-0.31269490718841553</v>
      </c>
      <c r="BH1820">
        <v>-0.30920183658599854</v>
      </c>
      <c r="BI1820">
        <v>-0.30710408091545105</v>
      </c>
      <c r="BJ1820">
        <v>-0.30982142686843872</v>
      </c>
      <c r="BK1820">
        <v>-0.3095981776714325</v>
      </c>
      <c r="BL1820">
        <v>-0.31511646509170532</v>
      </c>
      <c r="BM1820">
        <v>-0.34418082237243652</v>
      </c>
      <c r="BN1820">
        <v>-0.341753751039505</v>
      </c>
      <c r="BO1820">
        <v>-0.3459739089012146</v>
      </c>
      <c r="BP1820">
        <v>-0.35606923699378967</v>
      </c>
      <c r="BQ1820">
        <v>-0.36458760499954224</v>
      </c>
      <c r="BR1820">
        <v>-0.3696841299533844</v>
      </c>
      <c r="BS1820">
        <v>0.42963528633117676</v>
      </c>
      <c r="BT1820">
        <v>4.1107997894287109</v>
      </c>
      <c r="BU1820">
        <v>4.0516533851623535</v>
      </c>
      <c r="BV1820">
        <v>4.0693283081054687</v>
      </c>
      <c r="BW1820">
        <v>4.0561108589172363</v>
      </c>
      <c r="BX1820">
        <v>4.0253467559814453</v>
      </c>
      <c r="BY1820">
        <v>0.39281803369522095</v>
      </c>
      <c r="BZ1820">
        <v>-0.2001192569732666</v>
      </c>
      <c r="CA1820">
        <v>-0.19357100129127502</v>
      </c>
      <c r="CB1820">
        <v>-0.18079139292240143</v>
      </c>
      <c r="CC1820">
        <v>-0.15552210807800293</v>
      </c>
      <c r="CD1820">
        <v>-0.14966623485088348</v>
      </c>
      <c r="CE1820">
        <v>-8.5153013467788696E-2</v>
      </c>
      <c r="CF1820">
        <v>-8.3722591400146484E-2</v>
      </c>
      <c r="CG1820">
        <v>-8.3226874470710754E-2</v>
      </c>
      <c r="CH1820">
        <v>-8.5778869688510895E-2</v>
      </c>
      <c r="CI1820">
        <v>-8.4225587546825409E-2</v>
      </c>
      <c r="CJ1820">
        <v>-8.8066928088665009E-2</v>
      </c>
      <c r="CK1820">
        <v>-0.10360579192638397</v>
      </c>
      <c r="CL1820">
        <v>-9.6449024975299835E-2</v>
      </c>
      <c r="CM1820">
        <v>-9.636697918176651E-2</v>
      </c>
      <c r="CN1820">
        <v>-0.10150735080242157</v>
      </c>
      <c r="CO1820">
        <v>-0.1072966605424881</v>
      </c>
      <c r="CP1820">
        <v>-0.11285534501075745</v>
      </c>
      <c r="CQ1820">
        <v>0.69731336832046509</v>
      </c>
      <c r="CR1820">
        <v>4.3244500160217285</v>
      </c>
      <c r="CS1820">
        <v>4.2608151435852051</v>
      </c>
      <c r="CT1820">
        <v>4.2793622016906738</v>
      </c>
      <c r="CU1820">
        <v>4.2672719955444336</v>
      </c>
      <c r="CV1820">
        <v>4.2343649864196777</v>
      </c>
      <c r="CW1820">
        <v>0.65686935186386108</v>
      </c>
      <c r="CX1820">
        <v>-7.7600874006748199E-2</v>
      </c>
      <c r="CY1820">
        <v>-7.2294905781745911E-2</v>
      </c>
      <c r="CZ1820">
        <v>-6.8931445479393005E-2</v>
      </c>
      <c r="DA1820">
        <v>-5.1726538687944412E-2</v>
      </c>
      <c r="DB1820">
        <v>-5.1621183753013611E-2</v>
      </c>
      <c r="DC1820">
        <v>0.14238886535167694</v>
      </c>
      <c r="DD1820">
        <v>0.14175666868686676</v>
      </c>
      <c r="DE1820">
        <v>0.14065033197402954</v>
      </c>
      <c r="DF1820">
        <v>0.13826370239257813</v>
      </c>
      <c r="DG1820">
        <v>0.14114700257778168</v>
      </c>
      <c r="DH1820">
        <v>0.13898260891437531</v>
      </c>
      <c r="DI1820">
        <v>0.13696925342082977</v>
      </c>
      <c r="DJ1820">
        <v>0.14885571599006653</v>
      </c>
      <c r="DK1820">
        <v>0.15323995053768158</v>
      </c>
      <c r="DL1820">
        <v>0.15305453538894653</v>
      </c>
      <c r="DM1820">
        <v>0.14999429881572723</v>
      </c>
      <c r="DN1820">
        <v>0.14397342503070831</v>
      </c>
      <c r="DO1820">
        <v>0.96499145030975342</v>
      </c>
      <c r="DP1820">
        <v>4.5381002426147461</v>
      </c>
      <c r="DQ1820">
        <v>4.4699769020080566</v>
      </c>
      <c r="DR1820">
        <v>4.4893960952758789</v>
      </c>
      <c r="DS1820">
        <v>4.4784331321716309</v>
      </c>
      <c r="DT1820">
        <v>4.4433832168579102</v>
      </c>
      <c r="DU1820">
        <v>0.92092067003250122</v>
      </c>
      <c r="DV1820">
        <v>4.4917505234479904E-2</v>
      </c>
      <c r="DW1820">
        <v>4.8981186002492905E-2</v>
      </c>
      <c r="DX1820">
        <v>4.2928498238325119E-2</v>
      </c>
      <c r="DY1820">
        <v>5.2069034427404404E-2</v>
      </c>
      <c r="DZ1820">
        <v>4.6423859894275665E-2</v>
      </c>
      <c r="EA1820">
        <v>0.47092321515083313</v>
      </c>
      <c r="EB1820">
        <v>0.46731290221214294</v>
      </c>
      <c r="EC1820">
        <v>0.46389347314834595</v>
      </c>
      <c r="ED1820">
        <v>0.46174558997154236</v>
      </c>
      <c r="EE1820">
        <v>0.46654921770095825</v>
      </c>
      <c r="EF1820">
        <v>0.4668060839176178</v>
      </c>
      <c r="EG1820">
        <v>0.48432138562202454</v>
      </c>
      <c r="EH1820">
        <v>0.50303679704666138</v>
      </c>
      <c r="EI1820">
        <v>0.51363271474838257</v>
      </c>
      <c r="EJ1820">
        <v>0.52060145139694214</v>
      </c>
      <c r="EK1820">
        <v>0.52148157358169556</v>
      </c>
      <c r="EL1820">
        <v>0.51479339599609375</v>
      </c>
      <c r="EM1820">
        <v>1.3514760732650757</v>
      </c>
      <c r="EN1820">
        <v>4.8465766906738281</v>
      </c>
      <c r="EO1820">
        <v>4.7719731330871582</v>
      </c>
      <c r="EP1820">
        <v>4.7926511764526367</v>
      </c>
      <c r="EQ1820">
        <v>4.7833166122436523</v>
      </c>
      <c r="ER1820">
        <v>4.7451729774475098</v>
      </c>
      <c r="ES1820">
        <v>1.3021688461303711</v>
      </c>
      <c r="ET1820">
        <v>0.2218145877122879</v>
      </c>
      <c r="EU1820">
        <v>0.22408460080623627</v>
      </c>
      <c r="EV1820">
        <v>0.20443649590015411</v>
      </c>
      <c r="EW1820">
        <v>0.201933354139328</v>
      </c>
      <c r="EX1820">
        <v>0.18798533082008362</v>
      </c>
      <c r="EY1820">
        <v>70.870628356933594</v>
      </c>
      <c r="EZ1820">
        <v>69.993637084960938</v>
      </c>
      <c r="FA1820">
        <v>69.235214233398438</v>
      </c>
      <c r="FB1820">
        <v>68.119247436523437</v>
      </c>
      <c r="FC1820">
        <v>68.471046447753906</v>
      </c>
      <c r="FD1820">
        <v>68.222465515136719</v>
      </c>
      <c r="FE1820">
        <v>68.608154296875</v>
      </c>
      <c r="FF1820">
        <v>69.613800048828125</v>
      </c>
      <c r="FG1820">
        <v>74.151405334472656</v>
      </c>
      <c r="FH1820">
        <v>78.801246643066406</v>
      </c>
      <c r="FI1820">
        <v>82.8544921875</v>
      </c>
      <c r="FJ1820">
        <v>84.746177673339844</v>
      </c>
      <c r="FK1820">
        <v>85.887489318847656</v>
      </c>
      <c r="FL1820">
        <v>84.886962890625</v>
      </c>
      <c r="FM1820">
        <v>84.220977783203125</v>
      </c>
      <c r="FN1820">
        <v>84.731109619140625</v>
      </c>
      <c r="FO1820">
        <v>84.484458923339844</v>
      </c>
      <c r="FP1820">
        <v>83.451957702636719</v>
      </c>
      <c r="FQ1820">
        <v>80.6734619140625</v>
      </c>
      <c r="FR1820">
        <v>77.642601013183594</v>
      </c>
      <c r="FS1820">
        <v>75.136863708496094</v>
      </c>
      <c r="FT1820">
        <v>73.741867065429688</v>
      </c>
      <c r="FU1820">
        <v>72.620719909667969</v>
      </c>
      <c r="FV1820">
        <v>72.122360229492188</v>
      </c>
      <c r="FW1820">
        <v>81</v>
      </c>
      <c r="FX1820">
        <v>5.4568342864513397E-2</v>
      </c>
      <c r="FY1820">
        <v>1</v>
      </c>
    </row>
    <row r="1821" spans="1:181" x14ac:dyDescent="0.2">
      <c r="A1821" t="s">
        <v>243</v>
      </c>
      <c r="B1821" t="s">
        <v>239</v>
      </c>
      <c r="C1821" t="s">
        <v>214</v>
      </c>
      <c r="D1821" t="s">
        <v>40</v>
      </c>
      <c r="E1821">
        <v>2016</v>
      </c>
      <c r="F1821" t="s">
        <v>223</v>
      </c>
      <c r="G1821" t="s">
        <v>246</v>
      </c>
      <c r="H1821">
        <v>94</v>
      </c>
      <c r="K1821">
        <v>19.706819534301758</v>
      </c>
      <c r="L1821">
        <v>19.412282943725586</v>
      </c>
      <c r="M1821">
        <v>19.411243438720703</v>
      </c>
      <c r="N1821">
        <v>19.551445007324219</v>
      </c>
      <c r="O1821">
        <v>20.042465209960938</v>
      </c>
      <c r="P1821">
        <v>20.769603729248047</v>
      </c>
      <c r="Q1821">
        <v>23.499881744384766</v>
      </c>
      <c r="R1821">
        <v>23.410556793212891</v>
      </c>
      <c r="S1821">
        <v>23.724660873413086</v>
      </c>
      <c r="T1821">
        <v>24.652355194091797</v>
      </c>
      <c r="U1821">
        <v>25.316259384155273</v>
      </c>
      <c r="V1821">
        <v>25.745861053466797</v>
      </c>
      <c r="W1821">
        <v>25.882137298583984</v>
      </c>
      <c r="X1821">
        <v>26.241245269775391</v>
      </c>
      <c r="Y1821">
        <v>26.247163772583008</v>
      </c>
      <c r="Z1821">
        <v>26.475032806396484</v>
      </c>
      <c r="AA1821">
        <v>26.465089797973633</v>
      </c>
      <c r="AB1821">
        <v>26.2408447265625</v>
      </c>
      <c r="AC1821">
        <v>25.671539306640625</v>
      </c>
      <c r="AD1821">
        <v>25.845241546630859</v>
      </c>
      <c r="AE1821">
        <v>25.408504486083984</v>
      </c>
      <c r="AF1821">
        <v>24.28150749206543</v>
      </c>
      <c r="AG1821">
        <v>21.619611740112305</v>
      </c>
      <c r="AH1821">
        <v>20.561288833618164</v>
      </c>
      <c r="AI1821">
        <v>-0.6656796932220459</v>
      </c>
      <c r="AJ1821">
        <v>-0.65894198417663574</v>
      </c>
      <c r="AK1821">
        <v>-0.65436607599258423</v>
      </c>
      <c r="AL1821">
        <v>-0.65750974416732788</v>
      </c>
      <c r="AM1821">
        <v>-0.65920990705490112</v>
      </c>
      <c r="AN1821">
        <v>-0.66754871606826782</v>
      </c>
      <c r="AO1821">
        <v>-0.71830952167510986</v>
      </c>
      <c r="AP1821">
        <v>-0.7226109504699707</v>
      </c>
      <c r="AQ1821">
        <v>-0.73338973522186279</v>
      </c>
      <c r="AR1821">
        <v>-0.75139570236206055</v>
      </c>
      <c r="AS1821">
        <v>-0.76447278261184692</v>
      </c>
      <c r="AT1821">
        <v>-0.76924312114715576</v>
      </c>
      <c r="AU1821">
        <v>6.8761467933654785E-2</v>
      </c>
      <c r="AV1821">
        <v>4.0796656608581543</v>
      </c>
      <c r="AW1821">
        <v>4.0230288505554199</v>
      </c>
      <c r="AX1821">
        <v>4.0406379699707031</v>
      </c>
      <c r="AY1821">
        <v>4.0248751640319824</v>
      </c>
      <c r="AZ1821">
        <v>3.9951372146606445</v>
      </c>
      <c r="BA1821">
        <v>3.4720253199338913E-2</v>
      </c>
      <c r="BB1821">
        <v>-0.39234635233879089</v>
      </c>
      <c r="BC1821">
        <v>-0.38354086875915527</v>
      </c>
      <c r="BD1821">
        <v>-0.35616496205329895</v>
      </c>
      <c r="BE1821">
        <v>-0.31741815805435181</v>
      </c>
      <c r="BF1821">
        <v>-0.30278104543685913</v>
      </c>
      <c r="BG1821">
        <v>-0.32613000273704529</v>
      </c>
      <c r="BH1821">
        <v>-0.32247024774551392</v>
      </c>
      <c r="BI1821">
        <v>-0.32028499245643616</v>
      </c>
      <c r="BJ1821">
        <v>-0.32318189740180969</v>
      </c>
      <c r="BK1821">
        <v>-0.32289731502532959</v>
      </c>
      <c r="BL1821">
        <v>-0.32873374223709106</v>
      </c>
      <c r="BM1821">
        <v>-0.35931107401847839</v>
      </c>
      <c r="BN1821">
        <v>-0.35655462741851807</v>
      </c>
      <c r="BO1821">
        <v>-0.36091342568397522</v>
      </c>
      <c r="BP1821">
        <v>-0.3715253472328186</v>
      </c>
      <c r="BQ1821">
        <v>-0.3805299699306488</v>
      </c>
      <c r="BR1821">
        <v>-0.38598999381065369</v>
      </c>
      <c r="BS1821">
        <v>0.46820446848869324</v>
      </c>
      <c r="BT1821">
        <v>4.3984851837158203</v>
      </c>
      <c r="BU1821">
        <v>4.3351507186889648</v>
      </c>
      <c r="BV1821">
        <v>4.3540611267089844</v>
      </c>
      <c r="BW1821">
        <v>4.3399810791015625</v>
      </c>
      <c r="BX1821">
        <v>4.3070449829101563</v>
      </c>
      <c r="BY1821">
        <v>0.42875123023986816</v>
      </c>
      <c r="BZ1821">
        <v>-0.20951811969280243</v>
      </c>
      <c r="CA1821">
        <v>-0.20256642997264862</v>
      </c>
      <c r="CB1821">
        <v>-0.18924179673194885</v>
      </c>
      <c r="CC1821">
        <v>-0.16252906620502472</v>
      </c>
      <c r="CD1821">
        <v>-0.15647318959236145</v>
      </c>
      <c r="CE1821">
        <v>-9.0958908200263977E-2</v>
      </c>
      <c r="CF1821">
        <v>-8.9430950582027435E-2</v>
      </c>
      <c r="CG1821">
        <v>-8.8901437819004059E-2</v>
      </c>
      <c r="CH1821">
        <v>-9.1627426445484161E-2</v>
      </c>
      <c r="CI1821">
        <v>-8.9968241751194E-2</v>
      </c>
      <c r="CJ1821">
        <v>-9.4071492552757263E-2</v>
      </c>
      <c r="CK1821">
        <v>-0.1106698289513588</v>
      </c>
      <c r="CL1821">
        <v>-0.10302509367465973</v>
      </c>
      <c r="CM1821">
        <v>-0.10293745249509811</v>
      </c>
      <c r="CN1821">
        <v>-0.10842830687761307</v>
      </c>
      <c r="CO1821">
        <v>-0.11461234837770462</v>
      </c>
      <c r="CP1821">
        <v>-0.12055002897977829</v>
      </c>
      <c r="CQ1821">
        <v>0.74485749006271362</v>
      </c>
      <c r="CR1821">
        <v>4.6192989349365234</v>
      </c>
      <c r="CS1821">
        <v>4.5513253211975098</v>
      </c>
      <c r="CT1821">
        <v>4.5711369514465332</v>
      </c>
      <c r="CU1821">
        <v>4.5582222938537598</v>
      </c>
      <c r="CV1821">
        <v>4.5230717658996582</v>
      </c>
      <c r="CW1821">
        <v>0.70165586471557617</v>
      </c>
      <c r="CX1821">
        <v>-8.2891844213008881E-2</v>
      </c>
      <c r="CY1821">
        <v>-7.7224098145961761E-2</v>
      </c>
      <c r="CZ1821">
        <v>-7.3631316423416138E-2</v>
      </c>
      <c r="DA1821">
        <v>-5.5253349244594574E-2</v>
      </c>
      <c r="DB1821">
        <v>-5.514080822467804E-2</v>
      </c>
      <c r="DC1821">
        <v>0.14421218633651733</v>
      </c>
      <c r="DD1821">
        <v>0.14360834658145905</v>
      </c>
      <c r="DE1821">
        <v>0.14248211681842804</v>
      </c>
      <c r="DF1821">
        <v>0.13992702960968018</v>
      </c>
      <c r="DG1821">
        <v>0.14296083152294159</v>
      </c>
      <c r="DH1821">
        <v>0.14059074223041534</v>
      </c>
      <c r="DI1821">
        <v>0.1379714161157608</v>
      </c>
      <c r="DJ1821">
        <v>0.15050442516803741</v>
      </c>
      <c r="DK1821">
        <v>0.1550385057926178</v>
      </c>
      <c r="DL1821">
        <v>0.15466873347759247</v>
      </c>
      <c r="DM1821">
        <v>0.15130527317523956</v>
      </c>
      <c r="DN1821">
        <v>0.14488992094993591</v>
      </c>
      <c r="DO1821">
        <v>1.0215104818344116</v>
      </c>
      <c r="DP1821">
        <v>4.8401126861572266</v>
      </c>
      <c r="DQ1821">
        <v>4.7674999237060547</v>
      </c>
      <c r="DR1821">
        <v>4.788212776184082</v>
      </c>
      <c r="DS1821">
        <v>4.776463508605957</v>
      </c>
      <c r="DT1821">
        <v>4.7390985488891602</v>
      </c>
      <c r="DU1821">
        <v>0.97456049919128418</v>
      </c>
      <c r="DV1821">
        <v>4.3734434992074966E-2</v>
      </c>
      <c r="DW1821">
        <v>4.8118241131305695E-2</v>
      </c>
      <c r="DX1821">
        <v>4.1979160159826279E-2</v>
      </c>
      <c r="DY1821">
        <v>5.202237144112587E-2</v>
      </c>
      <c r="DZ1821">
        <v>4.6191565692424774E-2</v>
      </c>
      <c r="EA1821">
        <v>0.48376190662384033</v>
      </c>
      <c r="EB1821">
        <v>0.48008006811141968</v>
      </c>
      <c r="EC1821">
        <v>0.4765632152557373</v>
      </c>
      <c r="ED1821">
        <v>0.47425490617752075</v>
      </c>
      <c r="EE1821">
        <v>0.47927340865135193</v>
      </c>
      <c r="EF1821">
        <v>0.47940576076507568</v>
      </c>
      <c r="EG1821">
        <v>0.49696987867355347</v>
      </c>
      <c r="EH1821">
        <v>0.51656079292297363</v>
      </c>
      <c r="EI1821">
        <v>0.52751481533050537</v>
      </c>
      <c r="EJ1821">
        <v>0.53453910350799561</v>
      </c>
      <c r="EK1821">
        <v>0.53524810075759888</v>
      </c>
      <c r="EL1821">
        <v>0.52814304828643799</v>
      </c>
      <c r="EM1821">
        <v>1.4209535121917725</v>
      </c>
      <c r="EN1821">
        <v>5.1589322090148926</v>
      </c>
      <c r="EO1821">
        <v>5.0796217918395996</v>
      </c>
      <c r="EP1821">
        <v>5.1016359329223633</v>
      </c>
      <c r="EQ1821">
        <v>5.0915694236755371</v>
      </c>
      <c r="ER1821">
        <v>5.0510063171386719</v>
      </c>
      <c r="ES1821">
        <v>1.3685914278030396</v>
      </c>
      <c r="ET1821">
        <v>0.22656266391277313</v>
      </c>
      <c r="EU1821">
        <v>0.22909267246723175</v>
      </c>
      <c r="EV1821">
        <v>0.20890232920646667</v>
      </c>
      <c r="EW1821">
        <v>0.20691147446632385</v>
      </c>
      <c r="EX1821">
        <v>0.19249941408634186</v>
      </c>
      <c r="EY1821">
        <v>70.870628356933594</v>
      </c>
      <c r="EZ1821">
        <v>69.993637084960938</v>
      </c>
      <c r="FA1821">
        <v>69.235214233398438</v>
      </c>
      <c r="FB1821">
        <v>68.119247436523437</v>
      </c>
      <c r="FC1821">
        <v>68.471046447753906</v>
      </c>
      <c r="FD1821">
        <v>68.222465515136719</v>
      </c>
      <c r="FE1821">
        <v>68.608154296875</v>
      </c>
      <c r="FF1821">
        <v>69.613800048828125</v>
      </c>
      <c r="FG1821">
        <v>74.151405334472656</v>
      </c>
      <c r="FH1821">
        <v>78.801246643066406</v>
      </c>
      <c r="FI1821">
        <v>82.854499816894531</v>
      </c>
      <c r="FJ1821">
        <v>84.746177673339844</v>
      </c>
      <c r="FK1821">
        <v>85.887496948242188</v>
      </c>
      <c r="FL1821">
        <v>84.886947631835938</v>
      </c>
      <c r="FM1821">
        <v>84.220977783203125</v>
      </c>
      <c r="FN1821">
        <v>84.731117248535156</v>
      </c>
      <c r="FO1821">
        <v>84.484466552734375</v>
      </c>
      <c r="FP1821">
        <v>83.45196533203125</v>
      </c>
      <c r="FQ1821">
        <v>80.6734619140625</v>
      </c>
      <c r="FR1821">
        <v>77.642601013183594</v>
      </c>
      <c r="FS1821">
        <v>75.136863708496094</v>
      </c>
      <c r="FT1821">
        <v>73.741867065429688</v>
      </c>
      <c r="FU1821">
        <v>72.620719909667969</v>
      </c>
      <c r="FV1821">
        <v>72.122360229492188</v>
      </c>
      <c r="FW1821">
        <v>81</v>
      </c>
      <c r="FX1821">
        <v>5.4568342864513397E-2</v>
      </c>
      <c r="FY1821">
        <v>1</v>
      </c>
    </row>
    <row r="1822" spans="1:181" x14ac:dyDescent="0.2">
      <c r="A1822" t="s">
        <v>243</v>
      </c>
      <c r="B1822" t="s">
        <v>239</v>
      </c>
      <c r="C1822" t="s">
        <v>214</v>
      </c>
      <c r="D1822" t="s">
        <v>40</v>
      </c>
      <c r="E1822">
        <v>2017</v>
      </c>
      <c r="F1822" t="s">
        <v>223</v>
      </c>
      <c r="G1822" t="s">
        <v>246</v>
      </c>
      <c r="H1822">
        <v>94</v>
      </c>
      <c r="K1822">
        <v>19.706819534301758</v>
      </c>
      <c r="L1822">
        <v>19.412282943725586</v>
      </c>
      <c r="M1822">
        <v>19.411243438720703</v>
      </c>
      <c r="N1822">
        <v>19.551445007324219</v>
      </c>
      <c r="O1822">
        <v>20.042465209960938</v>
      </c>
      <c r="P1822">
        <v>20.769603729248047</v>
      </c>
      <c r="Q1822">
        <v>23.499881744384766</v>
      </c>
      <c r="R1822">
        <v>23.410556793212891</v>
      </c>
      <c r="S1822">
        <v>23.724660873413086</v>
      </c>
      <c r="T1822">
        <v>24.652355194091797</v>
      </c>
      <c r="U1822">
        <v>25.316259384155273</v>
      </c>
      <c r="V1822">
        <v>25.745861053466797</v>
      </c>
      <c r="W1822">
        <v>25.882137298583984</v>
      </c>
      <c r="X1822">
        <v>26.241245269775391</v>
      </c>
      <c r="Y1822">
        <v>26.247163772583008</v>
      </c>
      <c r="Z1822">
        <v>26.475032806396484</v>
      </c>
      <c r="AA1822">
        <v>26.465089797973633</v>
      </c>
      <c r="AB1822">
        <v>26.2408447265625</v>
      </c>
      <c r="AC1822">
        <v>25.671539306640625</v>
      </c>
      <c r="AD1822">
        <v>25.845241546630859</v>
      </c>
      <c r="AE1822">
        <v>25.408504486083984</v>
      </c>
      <c r="AF1822">
        <v>24.28150749206543</v>
      </c>
      <c r="AG1822">
        <v>21.619611740112305</v>
      </c>
      <c r="AH1822">
        <v>20.561288833618164</v>
      </c>
      <c r="AI1822">
        <v>-0.6656796932220459</v>
      </c>
      <c r="AJ1822">
        <v>-0.65894198417663574</v>
      </c>
      <c r="AK1822">
        <v>-0.65436607599258423</v>
      </c>
      <c r="AL1822">
        <v>-0.65750974416732788</v>
      </c>
      <c r="AM1822">
        <v>-0.65920990705490112</v>
      </c>
      <c r="AN1822">
        <v>-0.66754871606826782</v>
      </c>
      <c r="AO1822">
        <v>-0.71830952167510986</v>
      </c>
      <c r="AP1822">
        <v>-0.7226109504699707</v>
      </c>
      <c r="AQ1822">
        <v>-0.73338973522186279</v>
      </c>
      <c r="AR1822">
        <v>-0.75139570236206055</v>
      </c>
      <c r="AS1822">
        <v>-0.76447278261184692</v>
      </c>
      <c r="AT1822">
        <v>-0.76924312114715576</v>
      </c>
      <c r="AU1822">
        <v>6.8761467933654785E-2</v>
      </c>
      <c r="AV1822">
        <v>4.0796656608581543</v>
      </c>
      <c r="AW1822">
        <v>4.0230288505554199</v>
      </c>
      <c r="AX1822">
        <v>4.0406379699707031</v>
      </c>
      <c r="AY1822">
        <v>4.0248751640319824</v>
      </c>
      <c r="AZ1822">
        <v>3.9951372146606445</v>
      </c>
      <c r="BA1822">
        <v>3.4720253199338913E-2</v>
      </c>
      <c r="BB1822">
        <v>-0.39234635233879089</v>
      </c>
      <c r="BC1822">
        <v>-0.38354086875915527</v>
      </c>
      <c r="BD1822">
        <v>-0.35616496205329895</v>
      </c>
      <c r="BE1822">
        <v>-0.31741815805435181</v>
      </c>
      <c r="BF1822">
        <v>-0.30278104543685913</v>
      </c>
      <c r="BG1822">
        <v>-0.32613000273704529</v>
      </c>
      <c r="BH1822">
        <v>-0.32247024774551392</v>
      </c>
      <c r="BI1822">
        <v>-0.32028499245643616</v>
      </c>
      <c r="BJ1822">
        <v>-0.32318189740180969</v>
      </c>
      <c r="BK1822">
        <v>-0.32289731502532959</v>
      </c>
      <c r="BL1822">
        <v>-0.32873374223709106</v>
      </c>
      <c r="BM1822">
        <v>-0.35931107401847839</v>
      </c>
      <c r="BN1822">
        <v>-0.35655462741851807</v>
      </c>
      <c r="BO1822">
        <v>-0.36091342568397522</v>
      </c>
      <c r="BP1822">
        <v>-0.3715253472328186</v>
      </c>
      <c r="BQ1822">
        <v>-0.3805299699306488</v>
      </c>
      <c r="BR1822">
        <v>-0.38598999381065369</v>
      </c>
      <c r="BS1822">
        <v>0.46820446848869324</v>
      </c>
      <c r="BT1822">
        <v>4.3984851837158203</v>
      </c>
      <c r="BU1822">
        <v>4.3351507186889648</v>
      </c>
      <c r="BV1822">
        <v>4.3540611267089844</v>
      </c>
      <c r="BW1822">
        <v>4.3399810791015625</v>
      </c>
      <c r="BX1822">
        <v>4.3070449829101563</v>
      </c>
      <c r="BY1822">
        <v>0.42875123023986816</v>
      </c>
      <c r="BZ1822">
        <v>-0.20951811969280243</v>
      </c>
      <c r="CA1822">
        <v>-0.20256642997264862</v>
      </c>
      <c r="CB1822">
        <v>-0.18924179673194885</v>
      </c>
      <c r="CC1822">
        <v>-0.16252906620502472</v>
      </c>
      <c r="CD1822">
        <v>-0.15647318959236145</v>
      </c>
      <c r="CE1822">
        <v>-9.0958908200263977E-2</v>
      </c>
      <c r="CF1822">
        <v>-8.9430950582027435E-2</v>
      </c>
      <c r="CG1822">
        <v>-8.8901437819004059E-2</v>
      </c>
      <c r="CH1822">
        <v>-9.1627426445484161E-2</v>
      </c>
      <c r="CI1822">
        <v>-8.9968241751194E-2</v>
      </c>
      <c r="CJ1822">
        <v>-9.4071492552757263E-2</v>
      </c>
      <c r="CK1822">
        <v>-0.1106698289513588</v>
      </c>
      <c r="CL1822">
        <v>-0.10302509367465973</v>
      </c>
      <c r="CM1822">
        <v>-0.10293745249509811</v>
      </c>
      <c r="CN1822">
        <v>-0.10842830687761307</v>
      </c>
      <c r="CO1822">
        <v>-0.11461234837770462</v>
      </c>
      <c r="CP1822">
        <v>-0.12055002897977829</v>
      </c>
      <c r="CQ1822">
        <v>0.74485749006271362</v>
      </c>
      <c r="CR1822">
        <v>4.6192989349365234</v>
      </c>
      <c r="CS1822">
        <v>4.5513253211975098</v>
      </c>
      <c r="CT1822">
        <v>4.5711369514465332</v>
      </c>
      <c r="CU1822">
        <v>4.5582222938537598</v>
      </c>
      <c r="CV1822">
        <v>4.5230717658996582</v>
      </c>
      <c r="CW1822">
        <v>0.70165586471557617</v>
      </c>
      <c r="CX1822">
        <v>-8.2891844213008881E-2</v>
      </c>
      <c r="CY1822">
        <v>-7.7224098145961761E-2</v>
      </c>
      <c r="CZ1822">
        <v>-7.3631316423416138E-2</v>
      </c>
      <c r="DA1822">
        <v>-5.5253349244594574E-2</v>
      </c>
      <c r="DB1822">
        <v>-5.514080822467804E-2</v>
      </c>
      <c r="DC1822">
        <v>0.14421218633651733</v>
      </c>
      <c r="DD1822">
        <v>0.14360834658145905</v>
      </c>
      <c r="DE1822">
        <v>0.14248211681842804</v>
      </c>
      <c r="DF1822">
        <v>0.13992702960968018</v>
      </c>
      <c r="DG1822">
        <v>0.14296083152294159</v>
      </c>
      <c r="DH1822">
        <v>0.14059074223041534</v>
      </c>
      <c r="DI1822">
        <v>0.1379714161157608</v>
      </c>
      <c r="DJ1822">
        <v>0.15050442516803741</v>
      </c>
      <c r="DK1822">
        <v>0.1550385057926178</v>
      </c>
      <c r="DL1822">
        <v>0.15466873347759247</v>
      </c>
      <c r="DM1822">
        <v>0.15130527317523956</v>
      </c>
      <c r="DN1822">
        <v>0.14488992094993591</v>
      </c>
      <c r="DO1822">
        <v>1.0215104818344116</v>
      </c>
      <c r="DP1822">
        <v>4.8401126861572266</v>
      </c>
      <c r="DQ1822">
        <v>4.7674999237060547</v>
      </c>
      <c r="DR1822">
        <v>4.788212776184082</v>
      </c>
      <c r="DS1822">
        <v>4.776463508605957</v>
      </c>
      <c r="DT1822">
        <v>4.7390985488891602</v>
      </c>
      <c r="DU1822">
        <v>0.97456049919128418</v>
      </c>
      <c r="DV1822">
        <v>4.3734434992074966E-2</v>
      </c>
      <c r="DW1822">
        <v>4.8118241131305695E-2</v>
      </c>
      <c r="DX1822">
        <v>4.1979160159826279E-2</v>
      </c>
      <c r="DY1822">
        <v>5.202237144112587E-2</v>
      </c>
      <c r="DZ1822">
        <v>4.6191565692424774E-2</v>
      </c>
      <c r="EA1822">
        <v>0.48376190662384033</v>
      </c>
      <c r="EB1822">
        <v>0.48008006811141968</v>
      </c>
      <c r="EC1822">
        <v>0.4765632152557373</v>
      </c>
      <c r="ED1822">
        <v>0.47425490617752075</v>
      </c>
      <c r="EE1822">
        <v>0.47927340865135193</v>
      </c>
      <c r="EF1822">
        <v>0.47940576076507568</v>
      </c>
      <c r="EG1822">
        <v>0.49696987867355347</v>
      </c>
      <c r="EH1822">
        <v>0.51656079292297363</v>
      </c>
      <c r="EI1822">
        <v>0.52751481533050537</v>
      </c>
      <c r="EJ1822">
        <v>0.53453910350799561</v>
      </c>
      <c r="EK1822">
        <v>0.53524810075759888</v>
      </c>
      <c r="EL1822">
        <v>0.52814304828643799</v>
      </c>
      <c r="EM1822">
        <v>1.4209535121917725</v>
      </c>
      <c r="EN1822">
        <v>5.1589322090148926</v>
      </c>
      <c r="EO1822">
        <v>5.0796217918395996</v>
      </c>
      <c r="EP1822">
        <v>5.1016359329223633</v>
      </c>
      <c r="EQ1822">
        <v>5.0915694236755371</v>
      </c>
      <c r="ER1822">
        <v>5.0510063171386719</v>
      </c>
      <c r="ES1822">
        <v>1.3685914278030396</v>
      </c>
      <c r="ET1822">
        <v>0.22656266391277313</v>
      </c>
      <c r="EU1822">
        <v>0.22909267246723175</v>
      </c>
      <c r="EV1822">
        <v>0.20890232920646667</v>
      </c>
      <c r="EW1822">
        <v>0.20691147446632385</v>
      </c>
      <c r="EX1822">
        <v>0.19249941408634186</v>
      </c>
      <c r="EY1822">
        <v>70.870628356933594</v>
      </c>
      <c r="EZ1822">
        <v>69.993637084960938</v>
      </c>
      <c r="FA1822">
        <v>69.235214233398438</v>
      </c>
      <c r="FB1822">
        <v>68.119247436523437</v>
      </c>
      <c r="FC1822">
        <v>68.471046447753906</v>
      </c>
      <c r="FD1822">
        <v>68.222465515136719</v>
      </c>
      <c r="FE1822">
        <v>68.608154296875</v>
      </c>
      <c r="FF1822">
        <v>69.613800048828125</v>
      </c>
      <c r="FG1822">
        <v>74.151405334472656</v>
      </c>
      <c r="FH1822">
        <v>78.801246643066406</v>
      </c>
      <c r="FI1822">
        <v>82.854499816894531</v>
      </c>
      <c r="FJ1822">
        <v>84.746177673339844</v>
      </c>
      <c r="FK1822">
        <v>85.887496948242188</v>
      </c>
      <c r="FL1822">
        <v>84.886947631835938</v>
      </c>
      <c r="FM1822">
        <v>84.220977783203125</v>
      </c>
      <c r="FN1822">
        <v>84.731117248535156</v>
      </c>
      <c r="FO1822">
        <v>84.484466552734375</v>
      </c>
      <c r="FP1822">
        <v>83.45196533203125</v>
      </c>
      <c r="FQ1822">
        <v>80.6734619140625</v>
      </c>
      <c r="FR1822">
        <v>77.642601013183594</v>
      </c>
      <c r="FS1822">
        <v>75.136863708496094</v>
      </c>
      <c r="FT1822">
        <v>73.741867065429688</v>
      </c>
      <c r="FU1822">
        <v>72.620719909667969</v>
      </c>
      <c r="FV1822">
        <v>72.122360229492188</v>
      </c>
      <c r="FW1822">
        <v>81</v>
      </c>
      <c r="FX1822">
        <v>5.4568342864513397E-2</v>
      </c>
      <c r="FY1822">
        <v>1</v>
      </c>
    </row>
    <row r="1823" spans="1:181" x14ac:dyDescent="0.2">
      <c r="A1823" t="s">
        <v>243</v>
      </c>
      <c r="B1823" t="s">
        <v>239</v>
      </c>
      <c r="C1823" t="s">
        <v>214</v>
      </c>
      <c r="D1823" t="s">
        <v>40</v>
      </c>
      <c r="E1823">
        <v>2018</v>
      </c>
      <c r="F1823" t="s">
        <v>223</v>
      </c>
      <c r="G1823" t="s">
        <v>246</v>
      </c>
      <c r="H1823">
        <v>94</v>
      </c>
      <c r="K1823">
        <v>19.706819534301758</v>
      </c>
      <c r="L1823">
        <v>19.412282943725586</v>
      </c>
      <c r="M1823">
        <v>19.411243438720703</v>
      </c>
      <c r="N1823">
        <v>19.551445007324219</v>
      </c>
      <c r="O1823">
        <v>20.042465209960938</v>
      </c>
      <c r="P1823">
        <v>20.769603729248047</v>
      </c>
      <c r="Q1823">
        <v>23.499881744384766</v>
      </c>
      <c r="R1823">
        <v>23.410556793212891</v>
      </c>
      <c r="S1823">
        <v>23.724660873413086</v>
      </c>
      <c r="T1823">
        <v>24.652355194091797</v>
      </c>
      <c r="U1823">
        <v>25.316259384155273</v>
      </c>
      <c r="V1823">
        <v>25.745861053466797</v>
      </c>
      <c r="W1823">
        <v>25.882137298583984</v>
      </c>
      <c r="X1823">
        <v>26.241245269775391</v>
      </c>
      <c r="Y1823">
        <v>26.247163772583008</v>
      </c>
      <c r="Z1823">
        <v>26.475032806396484</v>
      </c>
      <c r="AA1823">
        <v>26.465089797973633</v>
      </c>
      <c r="AB1823">
        <v>26.2408447265625</v>
      </c>
      <c r="AC1823">
        <v>25.671539306640625</v>
      </c>
      <c r="AD1823">
        <v>25.845241546630859</v>
      </c>
      <c r="AE1823">
        <v>25.408504486083984</v>
      </c>
      <c r="AF1823">
        <v>24.28150749206543</v>
      </c>
      <c r="AG1823">
        <v>21.619611740112305</v>
      </c>
      <c r="AH1823">
        <v>20.561288833618164</v>
      </c>
      <c r="AI1823">
        <v>-0.6656796932220459</v>
      </c>
      <c r="AJ1823">
        <v>-0.65894198417663574</v>
      </c>
      <c r="AK1823">
        <v>-0.65436607599258423</v>
      </c>
      <c r="AL1823">
        <v>-0.65750974416732788</v>
      </c>
      <c r="AM1823">
        <v>-0.65920990705490112</v>
      </c>
      <c r="AN1823">
        <v>-0.66754871606826782</v>
      </c>
      <c r="AO1823">
        <v>-0.71830952167510986</v>
      </c>
      <c r="AP1823">
        <v>-0.7226109504699707</v>
      </c>
      <c r="AQ1823">
        <v>-0.73338973522186279</v>
      </c>
      <c r="AR1823">
        <v>-0.75139570236206055</v>
      </c>
      <c r="AS1823">
        <v>-0.76447278261184692</v>
      </c>
      <c r="AT1823">
        <v>-0.76924312114715576</v>
      </c>
      <c r="AU1823">
        <v>6.8761467933654785E-2</v>
      </c>
      <c r="AV1823">
        <v>4.0796656608581543</v>
      </c>
      <c r="AW1823">
        <v>4.0230288505554199</v>
      </c>
      <c r="AX1823">
        <v>4.0406379699707031</v>
      </c>
      <c r="AY1823">
        <v>4.0248751640319824</v>
      </c>
      <c r="AZ1823">
        <v>3.9951372146606445</v>
      </c>
      <c r="BA1823">
        <v>3.4720253199338913E-2</v>
      </c>
      <c r="BB1823">
        <v>-0.39234635233879089</v>
      </c>
      <c r="BC1823">
        <v>-0.38354086875915527</v>
      </c>
      <c r="BD1823">
        <v>-0.35616496205329895</v>
      </c>
      <c r="BE1823">
        <v>-0.31741815805435181</v>
      </c>
      <c r="BF1823">
        <v>-0.30278104543685913</v>
      </c>
      <c r="BG1823">
        <v>-0.32613000273704529</v>
      </c>
      <c r="BH1823">
        <v>-0.32247024774551392</v>
      </c>
      <c r="BI1823">
        <v>-0.32028499245643616</v>
      </c>
      <c r="BJ1823">
        <v>-0.32318189740180969</v>
      </c>
      <c r="BK1823">
        <v>-0.32289731502532959</v>
      </c>
      <c r="BL1823">
        <v>-0.32873374223709106</v>
      </c>
      <c r="BM1823">
        <v>-0.35931107401847839</v>
      </c>
      <c r="BN1823">
        <v>-0.35655462741851807</v>
      </c>
      <c r="BO1823">
        <v>-0.36091342568397522</v>
      </c>
      <c r="BP1823">
        <v>-0.3715253472328186</v>
      </c>
      <c r="BQ1823">
        <v>-0.3805299699306488</v>
      </c>
      <c r="BR1823">
        <v>-0.38598999381065369</v>
      </c>
      <c r="BS1823">
        <v>0.46820446848869324</v>
      </c>
      <c r="BT1823">
        <v>4.3984851837158203</v>
      </c>
      <c r="BU1823">
        <v>4.3351507186889648</v>
      </c>
      <c r="BV1823">
        <v>4.3540611267089844</v>
      </c>
      <c r="BW1823">
        <v>4.3399810791015625</v>
      </c>
      <c r="BX1823">
        <v>4.3070449829101563</v>
      </c>
      <c r="BY1823">
        <v>0.42875123023986816</v>
      </c>
      <c r="BZ1823">
        <v>-0.20951811969280243</v>
      </c>
      <c r="CA1823">
        <v>-0.20256642997264862</v>
      </c>
      <c r="CB1823">
        <v>-0.18924179673194885</v>
      </c>
      <c r="CC1823">
        <v>-0.16252906620502472</v>
      </c>
      <c r="CD1823">
        <v>-0.15647318959236145</v>
      </c>
      <c r="CE1823">
        <v>-9.0958908200263977E-2</v>
      </c>
      <c r="CF1823">
        <v>-8.9430950582027435E-2</v>
      </c>
      <c r="CG1823">
        <v>-8.8901437819004059E-2</v>
      </c>
      <c r="CH1823">
        <v>-9.1627426445484161E-2</v>
      </c>
      <c r="CI1823">
        <v>-8.9968241751194E-2</v>
      </c>
      <c r="CJ1823">
        <v>-9.4071492552757263E-2</v>
      </c>
      <c r="CK1823">
        <v>-0.1106698289513588</v>
      </c>
      <c r="CL1823">
        <v>-0.10302509367465973</v>
      </c>
      <c r="CM1823">
        <v>-0.10293745249509811</v>
      </c>
      <c r="CN1823">
        <v>-0.10842830687761307</v>
      </c>
      <c r="CO1823">
        <v>-0.11461234837770462</v>
      </c>
      <c r="CP1823">
        <v>-0.12055002897977829</v>
      </c>
      <c r="CQ1823">
        <v>0.74485749006271362</v>
      </c>
      <c r="CR1823">
        <v>4.6192989349365234</v>
      </c>
      <c r="CS1823">
        <v>4.5513253211975098</v>
      </c>
      <c r="CT1823">
        <v>4.5711369514465332</v>
      </c>
      <c r="CU1823">
        <v>4.5582222938537598</v>
      </c>
      <c r="CV1823">
        <v>4.5230717658996582</v>
      </c>
      <c r="CW1823">
        <v>0.70165586471557617</v>
      </c>
      <c r="CX1823">
        <v>-8.2891844213008881E-2</v>
      </c>
      <c r="CY1823">
        <v>-7.7224098145961761E-2</v>
      </c>
      <c r="CZ1823">
        <v>-7.3631316423416138E-2</v>
      </c>
      <c r="DA1823">
        <v>-5.5253349244594574E-2</v>
      </c>
      <c r="DB1823">
        <v>-5.514080822467804E-2</v>
      </c>
      <c r="DC1823">
        <v>0.14421218633651733</v>
      </c>
      <c r="DD1823">
        <v>0.14360834658145905</v>
      </c>
      <c r="DE1823">
        <v>0.14248211681842804</v>
      </c>
      <c r="DF1823">
        <v>0.13992702960968018</v>
      </c>
      <c r="DG1823">
        <v>0.14296083152294159</v>
      </c>
      <c r="DH1823">
        <v>0.14059074223041534</v>
      </c>
      <c r="DI1823">
        <v>0.1379714161157608</v>
      </c>
      <c r="DJ1823">
        <v>0.15050442516803741</v>
      </c>
      <c r="DK1823">
        <v>0.1550385057926178</v>
      </c>
      <c r="DL1823">
        <v>0.15466873347759247</v>
      </c>
      <c r="DM1823">
        <v>0.15130527317523956</v>
      </c>
      <c r="DN1823">
        <v>0.14488992094993591</v>
      </c>
      <c r="DO1823">
        <v>1.0215104818344116</v>
      </c>
      <c r="DP1823">
        <v>4.8401126861572266</v>
      </c>
      <c r="DQ1823">
        <v>4.7674999237060547</v>
      </c>
      <c r="DR1823">
        <v>4.788212776184082</v>
      </c>
      <c r="DS1823">
        <v>4.776463508605957</v>
      </c>
      <c r="DT1823">
        <v>4.7390985488891602</v>
      </c>
      <c r="DU1823">
        <v>0.97456049919128418</v>
      </c>
      <c r="DV1823">
        <v>4.3734434992074966E-2</v>
      </c>
      <c r="DW1823">
        <v>4.8118241131305695E-2</v>
      </c>
      <c r="DX1823">
        <v>4.1979160159826279E-2</v>
      </c>
      <c r="DY1823">
        <v>5.202237144112587E-2</v>
      </c>
      <c r="DZ1823">
        <v>4.6191565692424774E-2</v>
      </c>
      <c r="EA1823">
        <v>0.48376190662384033</v>
      </c>
      <c r="EB1823">
        <v>0.48008006811141968</v>
      </c>
      <c r="EC1823">
        <v>0.4765632152557373</v>
      </c>
      <c r="ED1823">
        <v>0.47425490617752075</v>
      </c>
      <c r="EE1823">
        <v>0.47927340865135193</v>
      </c>
      <c r="EF1823">
        <v>0.47940576076507568</v>
      </c>
      <c r="EG1823">
        <v>0.49696987867355347</v>
      </c>
      <c r="EH1823">
        <v>0.51656079292297363</v>
      </c>
      <c r="EI1823">
        <v>0.52751481533050537</v>
      </c>
      <c r="EJ1823">
        <v>0.53453910350799561</v>
      </c>
      <c r="EK1823">
        <v>0.53524810075759888</v>
      </c>
      <c r="EL1823">
        <v>0.52814304828643799</v>
      </c>
      <c r="EM1823">
        <v>1.4209535121917725</v>
      </c>
      <c r="EN1823">
        <v>5.1589322090148926</v>
      </c>
      <c r="EO1823">
        <v>5.0796217918395996</v>
      </c>
      <c r="EP1823">
        <v>5.1016359329223633</v>
      </c>
      <c r="EQ1823">
        <v>5.0915694236755371</v>
      </c>
      <c r="ER1823">
        <v>5.0510063171386719</v>
      </c>
      <c r="ES1823">
        <v>1.3685914278030396</v>
      </c>
      <c r="ET1823">
        <v>0.22656266391277313</v>
      </c>
      <c r="EU1823">
        <v>0.22909267246723175</v>
      </c>
      <c r="EV1823">
        <v>0.20890232920646667</v>
      </c>
      <c r="EW1823">
        <v>0.20691147446632385</v>
      </c>
      <c r="EX1823">
        <v>0.19249941408634186</v>
      </c>
      <c r="EY1823">
        <v>70.870628356933594</v>
      </c>
      <c r="EZ1823">
        <v>69.993637084960938</v>
      </c>
      <c r="FA1823">
        <v>69.235214233398438</v>
      </c>
      <c r="FB1823">
        <v>68.119247436523437</v>
      </c>
      <c r="FC1823">
        <v>68.471046447753906</v>
      </c>
      <c r="FD1823">
        <v>68.222465515136719</v>
      </c>
      <c r="FE1823">
        <v>68.608154296875</v>
      </c>
      <c r="FF1823">
        <v>69.613800048828125</v>
      </c>
      <c r="FG1823">
        <v>74.151405334472656</v>
      </c>
      <c r="FH1823">
        <v>78.801246643066406</v>
      </c>
      <c r="FI1823">
        <v>82.854499816894531</v>
      </c>
      <c r="FJ1823">
        <v>84.746177673339844</v>
      </c>
      <c r="FK1823">
        <v>85.887496948242188</v>
      </c>
      <c r="FL1823">
        <v>84.886947631835938</v>
      </c>
      <c r="FM1823">
        <v>84.220977783203125</v>
      </c>
      <c r="FN1823">
        <v>84.731117248535156</v>
      </c>
      <c r="FO1823">
        <v>84.484466552734375</v>
      </c>
      <c r="FP1823">
        <v>83.45196533203125</v>
      </c>
      <c r="FQ1823">
        <v>80.6734619140625</v>
      </c>
      <c r="FR1823">
        <v>77.642601013183594</v>
      </c>
      <c r="FS1823">
        <v>75.136863708496094</v>
      </c>
      <c r="FT1823">
        <v>73.741867065429688</v>
      </c>
      <c r="FU1823">
        <v>72.620719909667969</v>
      </c>
      <c r="FV1823">
        <v>72.122360229492188</v>
      </c>
      <c r="FW1823">
        <v>81</v>
      </c>
      <c r="FX1823">
        <v>5.4568342864513397E-2</v>
      </c>
      <c r="FY1823">
        <v>1</v>
      </c>
    </row>
    <row r="1824" spans="1:181" x14ac:dyDescent="0.2">
      <c r="A1824" t="s">
        <v>243</v>
      </c>
      <c r="B1824" t="s">
        <v>239</v>
      </c>
      <c r="C1824" t="s">
        <v>214</v>
      </c>
      <c r="D1824" t="s">
        <v>40</v>
      </c>
      <c r="E1824">
        <v>2019</v>
      </c>
      <c r="F1824" t="s">
        <v>223</v>
      </c>
      <c r="G1824" t="s">
        <v>246</v>
      </c>
      <c r="H1824">
        <v>94</v>
      </c>
      <c r="K1824">
        <v>19.706819534301758</v>
      </c>
      <c r="L1824">
        <v>19.412282943725586</v>
      </c>
      <c r="M1824">
        <v>19.411243438720703</v>
      </c>
      <c r="N1824">
        <v>19.551445007324219</v>
      </c>
      <c r="O1824">
        <v>20.042465209960938</v>
      </c>
      <c r="P1824">
        <v>20.769603729248047</v>
      </c>
      <c r="Q1824">
        <v>23.499881744384766</v>
      </c>
      <c r="R1824">
        <v>23.410556793212891</v>
      </c>
      <c r="S1824">
        <v>23.724660873413086</v>
      </c>
      <c r="T1824">
        <v>24.652355194091797</v>
      </c>
      <c r="U1824">
        <v>25.316259384155273</v>
      </c>
      <c r="V1824">
        <v>25.745861053466797</v>
      </c>
      <c r="W1824">
        <v>25.882137298583984</v>
      </c>
      <c r="X1824">
        <v>26.241245269775391</v>
      </c>
      <c r="Y1824">
        <v>26.247163772583008</v>
      </c>
      <c r="Z1824">
        <v>26.475032806396484</v>
      </c>
      <c r="AA1824">
        <v>26.465089797973633</v>
      </c>
      <c r="AB1824">
        <v>26.2408447265625</v>
      </c>
      <c r="AC1824">
        <v>25.671539306640625</v>
      </c>
      <c r="AD1824">
        <v>25.845241546630859</v>
      </c>
      <c r="AE1824">
        <v>25.408504486083984</v>
      </c>
      <c r="AF1824">
        <v>24.28150749206543</v>
      </c>
      <c r="AG1824">
        <v>21.619611740112305</v>
      </c>
      <c r="AH1824">
        <v>20.561288833618164</v>
      </c>
      <c r="AI1824">
        <v>-0.6656796932220459</v>
      </c>
      <c r="AJ1824">
        <v>-0.65894198417663574</v>
      </c>
      <c r="AK1824">
        <v>-0.65436607599258423</v>
      </c>
      <c r="AL1824">
        <v>-0.65750974416732788</v>
      </c>
      <c r="AM1824">
        <v>-0.65920990705490112</v>
      </c>
      <c r="AN1824">
        <v>-0.66754871606826782</v>
      </c>
      <c r="AO1824">
        <v>-0.71830952167510986</v>
      </c>
      <c r="AP1824">
        <v>-0.7226109504699707</v>
      </c>
      <c r="AQ1824">
        <v>-0.73338973522186279</v>
      </c>
      <c r="AR1824">
        <v>-0.75139570236206055</v>
      </c>
      <c r="AS1824">
        <v>-0.76447278261184692</v>
      </c>
      <c r="AT1824">
        <v>-0.76924312114715576</v>
      </c>
      <c r="AU1824">
        <v>6.8761467933654785E-2</v>
      </c>
      <c r="AV1824">
        <v>4.0796656608581543</v>
      </c>
      <c r="AW1824">
        <v>4.0230288505554199</v>
      </c>
      <c r="AX1824">
        <v>4.0406379699707031</v>
      </c>
      <c r="AY1824">
        <v>4.0248751640319824</v>
      </c>
      <c r="AZ1824">
        <v>3.9951372146606445</v>
      </c>
      <c r="BA1824">
        <v>3.4720253199338913E-2</v>
      </c>
      <c r="BB1824">
        <v>-0.39234635233879089</v>
      </c>
      <c r="BC1824">
        <v>-0.38354086875915527</v>
      </c>
      <c r="BD1824">
        <v>-0.35616496205329895</v>
      </c>
      <c r="BE1824">
        <v>-0.31741815805435181</v>
      </c>
      <c r="BF1824">
        <v>-0.30278104543685913</v>
      </c>
      <c r="BG1824">
        <v>-0.32613000273704529</v>
      </c>
      <c r="BH1824">
        <v>-0.32247024774551392</v>
      </c>
      <c r="BI1824">
        <v>-0.32028499245643616</v>
      </c>
      <c r="BJ1824">
        <v>-0.32318189740180969</v>
      </c>
      <c r="BK1824">
        <v>-0.32289731502532959</v>
      </c>
      <c r="BL1824">
        <v>-0.32873374223709106</v>
      </c>
      <c r="BM1824">
        <v>-0.35931107401847839</v>
      </c>
      <c r="BN1824">
        <v>-0.35655462741851807</v>
      </c>
      <c r="BO1824">
        <v>-0.36091342568397522</v>
      </c>
      <c r="BP1824">
        <v>-0.3715253472328186</v>
      </c>
      <c r="BQ1824">
        <v>-0.3805299699306488</v>
      </c>
      <c r="BR1824">
        <v>-0.38598999381065369</v>
      </c>
      <c r="BS1824">
        <v>0.46820446848869324</v>
      </c>
      <c r="BT1824">
        <v>4.3984851837158203</v>
      </c>
      <c r="BU1824">
        <v>4.3351507186889648</v>
      </c>
      <c r="BV1824">
        <v>4.3540611267089844</v>
      </c>
      <c r="BW1824">
        <v>4.3399810791015625</v>
      </c>
      <c r="BX1824">
        <v>4.3070449829101563</v>
      </c>
      <c r="BY1824">
        <v>0.42875123023986816</v>
      </c>
      <c r="BZ1824">
        <v>-0.20951811969280243</v>
      </c>
      <c r="CA1824">
        <v>-0.20256642997264862</v>
      </c>
      <c r="CB1824">
        <v>-0.18924179673194885</v>
      </c>
      <c r="CC1824">
        <v>-0.16252906620502472</v>
      </c>
      <c r="CD1824">
        <v>-0.15647318959236145</v>
      </c>
      <c r="CE1824">
        <v>-9.0958908200263977E-2</v>
      </c>
      <c r="CF1824">
        <v>-8.9430950582027435E-2</v>
      </c>
      <c r="CG1824">
        <v>-8.8901437819004059E-2</v>
      </c>
      <c r="CH1824">
        <v>-9.1627426445484161E-2</v>
      </c>
      <c r="CI1824">
        <v>-8.9968241751194E-2</v>
      </c>
      <c r="CJ1824">
        <v>-9.4071492552757263E-2</v>
      </c>
      <c r="CK1824">
        <v>-0.1106698289513588</v>
      </c>
      <c r="CL1824">
        <v>-0.10302509367465973</v>
      </c>
      <c r="CM1824">
        <v>-0.10293745249509811</v>
      </c>
      <c r="CN1824">
        <v>-0.10842830687761307</v>
      </c>
      <c r="CO1824">
        <v>-0.11461234837770462</v>
      </c>
      <c r="CP1824">
        <v>-0.12055002897977829</v>
      </c>
      <c r="CQ1824">
        <v>0.74485749006271362</v>
      </c>
      <c r="CR1824">
        <v>4.6192989349365234</v>
      </c>
      <c r="CS1824">
        <v>4.5513253211975098</v>
      </c>
      <c r="CT1824">
        <v>4.5711369514465332</v>
      </c>
      <c r="CU1824">
        <v>4.5582222938537598</v>
      </c>
      <c r="CV1824">
        <v>4.5230717658996582</v>
      </c>
      <c r="CW1824">
        <v>0.70165586471557617</v>
      </c>
      <c r="CX1824">
        <v>-8.2891844213008881E-2</v>
      </c>
      <c r="CY1824">
        <v>-7.7224098145961761E-2</v>
      </c>
      <c r="CZ1824">
        <v>-7.3631316423416138E-2</v>
      </c>
      <c r="DA1824">
        <v>-5.5253349244594574E-2</v>
      </c>
      <c r="DB1824">
        <v>-5.514080822467804E-2</v>
      </c>
      <c r="DC1824">
        <v>0.14421218633651733</v>
      </c>
      <c r="DD1824">
        <v>0.14360834658145905</v>
      </c>
      <c r="DE1824">
        <v>0.14248211681842804</v>
      </c>
      <c r="DF1824">
        <v>0.13992702960968018</v>
      </c>
      <c r="DG1824">
        <v>0.14296083152294159</v>
      </c>
      <c r="DH1824">
        <v>0.14059074223041534</v>
      </c>
      <c r="DI1824">
        <v>0.1379714161157608</v>
      </c>
      <c r="DJ1824">
        <v>0.15050442516803741</v>
      </c>
      <c r="DK1824">
        <v>0.1550385057926178</v>
      </c>
      <c r="DL1824">
        <v>0.15466873347759247</v>
      </c>
      <c r="DM1824">
        <v>0.15130527317523956</v>
      </c>
      <c r="DN1824">
        <v>0.14488992094993591</v>
      </c>
      <c r="DO1824">
        <v>1.0215104818344116</v>
      </c>
      <c r="DP1824">
        <v>4.8401126861572266</v>
      </c>
      <c r="DQ1824">
        <v>4.7674999237060547</v>
      </c>
      <c r="DR1824">
        <v>4.788212776184082</v>
      </c>
      <c r="DS1824">
        <v>4.776463508605957</v>
      </c>
      <c r="DT1824">
        <v>4.7390985488891602</v>
      </c>
      <c r="DU1824">
        <v>0.97456049919128418</v>
      </c>
      <c r="DV1824">
        <v>4.3734434992074966E-2</v>
      </c>
      <c r="DW1824">
        <v>4.8118241131305695E-2</v>
      </c>
      <c r="DX1824">
        <v>4.1979160159826279E-2</v>
      </c>
      <c r="DY1824">
        <v>5.202237144112587E-2</v>
      </c>
      <c r="DZ1824">
        <v>4.6191565692424774E-2</v>
      </c>
      <c r="EA1824">
        <v>0.48376190662384033</v>
      </c>
      <c r="EB1824">
        <v>0.48008006811141968</v>
      </c>
      <c r="EC1824">
        <v>0.4765632152557373</v>
      </c>
      <c r="ED1824">
        <v>0.47425490617752075</v>
      </c>
      <c r="EE1824">
        <v>0.47927340865135193</v>
      </c>
      <c r="EF1824">
        <v>0.47940576076507568</v>
      </c>
      <c r="EG1824">
        <v>0.49696987867355347</v>
      </c>
      <c r="EH1824">
        <v>0.51656079292297363</v>
      </c>
      <c r="EI1824">
        <v>0.52751481533050537</v>
      </c>
      <c r="EJ1824">
        <v>0.53453910350799561</v>
      </c>
      <c r="EK1824">
        <v>0.53524810075759888</v>
      </c>
      <c r="EL1824">
        <v>0.52814304828643799</v>
      </c>
      <c r="EM1824">
        <v>1.4209535121917725</v>
      </c>
      <c r="EN1824">
        <v>5.1589322090148926</v>
      </c>
      <c r="EO1824">
        <v>5.0796217918395996</v>
      </c>
      <c r="EP1824">
        <v>5.1016359329223633</v>
      </c>
      <c r="EQ1824">
        <v>5.0915694236755371</v>
      </c>
      <c r="ER1824">
        <v>5.0510063171386719</v>
      </c>
      <c r="ES1824">
        <v>1.3685914278030396</v>
      </c>
      <c r="ET1824">
        <v>0.22656266391277313</v>
      </c>
      <c r="EU1824">
        <v>0.22909267246723175</v>
      </c>
      <c r="EV1824">
        <v>0.20890232920646667</v>
      </c>
      <c r="EW1824">
        <v>0.20691147446632385</v>
      </c>
      <c r="EX1824">
        <v>0.19249941408634186</v>
      </c>
      <c r="EY1824">
        <v>70.870628356933594</v>
      </c>
      <c r="EZ1824">
        <v>69.993637084960938</v>
      </c>
      <c r="FA1824">
        <v>69.235214233398438</v>
      </c>
      <c r="FB1824">
        <v>68.119247436523437</v>
      </c>
      <c r="FC1824">
        <v>68.471046447753906</v>
      </c>
      <c r="FD1824">
        <v>68.222465515136719</v>
      </c>
      <c r="FE1824">
        <v>68.608154296875</v>
      </c>
      <c r="FF1824">
        <v>69.613800048828125</v>
      </c>
      <c r="FG1824">
        <v>74.151405334472656</v>
      </c>
      <c r="FH1824">
        <v>78.801246643066406</v>
      </c>
      <c r="FI1824">
        <v>82.854499816894531</v>
      </c>
      <c r="FJ1824">
        <v>84.746177673339844</v>
      </c>
      <c r="FK1824">
        <v>85.887496948242188</v>
      </c>
      <c r="FL1824">
        <v>84.886947631835938</v>
      </c>
      <c r="FM1824">
        <v>84.220977783203125</v>
      </c>
      <c r="FN1824">
        <v>84.731117248535156</v>
      </c>
      <c r="FO1824">
        <v>84.484466552734375</v>
      </c>
      <c r="FP1824">
        <v>83.45196533203125</v>
      </c>
      <c r="FQ1824">
        <v>80.6734619140625</v>
      </c>
      <c r="FR1824">
        <v>77.642601013183594</v>
      </c>
      <c r="FS1824">
        <v>75.136863708496094</v>
      </c>
      <c r="FT1824">
        <v>73.741867065429688</v>
      </c>
      <c r="FU1824">
        <v>72.620719909667969</v>
      </c>
      <c r="FV1824">
        <v>72.122360229492188</v>
      </c>
      <c r="FW1824">
        <v>81</v>
      </c>
      <c r="FX1824">
        <v>5.4568342864513397E-2</v>
      </c>
      <c r="FY1824">
        <v>1</v>
      </c>
    </row>
    <row r="1825" spans="1:181" x14ac:dyDescent="0.2">
      <c r="A1825" t="s">
        <v>243</v>
      </c>
      <c r="B1825" t="s">
        <v>239</v>
      </c>
      <c r="C1825" t="s">
        <v>214</v>
      </c>
      <c r="D1825" t="s">
        <v>40</v>
      </c>
      <c r="E1825">
        <v>2020</v>
      </c>
      <c r="F1825" t="s">
        <v>223</v>
      </c>
      <c r="G1825" t="s">
        <v>246</v>
      </c>
      <c r="H1825">
        <v>94</v>
      </c>
      <c r="K1825">
        <v>19.706819534301758</v>
      </c>
      <c r="L1825">
        <v>19.412282943725586</v>
      </c>
      <c r="M1825">
        <v>19.411243438720703</v>
      </c>
      <c r="N1825">
        <v>19.551445007324219</v>
      </c>
      <c r="O1825">
        <v>20.042465209960938</v>
      </c>
      <c r="P1825">
        <v>20.769603729248047</v>
      </c>
      <c r="Q1825">
        <v>23.499881744384766</v>
      </c>
      <c r="R1825">
        <v>23.410556793212891</v>
      </c>
      <c r="S1825">
        <v>23.724660873413086</v>
      </c>
      <c r="T1825">
        <v>24.652355194091797</v>
      </c>
      <c r="U1825">
        <v>25.316259384155273</v>
      </c>
      <c r="V1825">
        <v>25.745861053466797</v>
      </c>
      <c r="W1825">
        <v>25.882137298583984</v>
      </c>
      <c r="X1825">
        <v>26.241245269775391</v>
      </c>
      <c r="Y1825">
        <v>26.247163772583008</v>
      </c>
      <c r="Z1825">
        <v>26.475032806396484</v>
      </c>
      <c r="AA1825">
        <v>26.465089797973633</v>
      </c>
      <c r="AB1825">
        <v>26.2408447265625</v>
      </c>
      <c r="AC1825">
        <v>25.671539306640625</v>
      </c>
      <c r="AD1825">
        <v>25.845241546630859</v>
      </c>
      <c r="AE1825">
        <v>25.408504486083984</v>
      </c>
      <c r="AF1825">
        <v>24.28150749206543</v>
      </c>
      <c r="AG1825">
        <v>21.619611740112305</v>
      </c>
      <c r="AH1825">
        <v>20.561288833618164</v>
      </c>
      <c r="AI1825">
        <v>-0.6656796932220459</v>
      </c>
      <c r="AJ1825">
        <v>-0.65894198417663574</v>
      </c>
      <c r="AK1825">
        <v>-0.65436607599258423</v>
      </c>
      <c r="AL1825">
        <v>-0.65750974416732788</v>
      </c>
      <c r="AM1825">
        <v>-0.65920990705490112</v>
      </c>
      <c r="AN1825">
        <v>-0.66754871606826782</v>
      </c>
      <c r="AO1825">
        <v>-0.71830952167510986</v>
      </c>
      <c r="AP1825">
        <v>-0.7226109504699707</v>
      </c>
      <c r="AQ1825">
        <v>-0.73338973522186279</v>
      </c>
      <c r="AR1825">
        <v>-0.75139570236206055</v>
      </c>
      <c r="AS1825">
        <v>-0.76447278261184692</v>
      </c>
      <c r="AT1825">
        <v>-0.76924312114715576</v>
      </c>
      <c r="AU1825">
        <v>6.8761467933654785E-2</v>
      </c>
      <c r="AV1825">
        <v>4.0796656608581543</v>
      </c>
      <c r="AW1825">
        <v>4.0230288505554199</v>
      </c>
      <c r="AX1825">
        <v>4.0406379699707031</v>
      </c>
      <c r="AY1825">
        <v>4.0248751640319824</v>
      </c>
      <c r="AZ1825">
        <v>3.9951372146606445</v>
      </c>
      <c r="BA1825">
        <v>3.4720253199338913E-2</v>
      </c>
      <c r="BB1825">
        <v>-0.39234635233879089</v>
      </c>
      <c r="BC1825">
        <v>-0.38354086875915527</v>
      </c>
      <c r="BD1825">
        <v>-0.35616496205329895</v>
      </c>
      <c r="BE1825">
        <v>-0.31741815805435181</v>
      </c>
      <c r="BF1825">
        <v>-0.30278104543685913</v>
      </c>
      <c r="BG1825">
        <v>-0.32613000273704529</v>
      </c>
      <c r="BH1825">
        <v>-0.32247024774551392</v>
      </c>
      <c r="BI1825">
        <v>-0.32028499245643616</v>
      </c>
      <c r="BJ1825">
        <v>-0.32318189740180969</v>
      </c>
      <c r="BK1825">
        <v>-0.32289731502532959</v>
      </c>
      <c r="BL1825">
        <v>-0.32873374223709106</v>
      </c>
      <c r="BM1825">
        <v>-0.35931107401847839</v>
      </c>
      <c r="BN1825">
        <v>-0.35655462741851807</v>
      </c>
      <c r="BO1825">
        <v>-0.36091342568397522</v>
      </c>
      <c r="BP1825">
        <v>-0.3715253472328186</v>
      </c>
      <c r="BQ1825">
        <v>-0.3805299699306488</v>
      </c>
      <c r="BR1825">
        <v>-0.38598999381065369</v>
      </c>
      <c r="BS1825">
        <v>0.46820446848869324</v>
      </c>
      <c r="BT1825">
        <v>4.3984851837158203</v>
      </c>
      <c r="BU1825">
        <v>4.3351507186889648</v>
      </c>
      <c r="BV1825">
        <v>4.3540611267089844</v>
      </c>
      <c r="BW1825">
        <v>4.3399810791015625</v>
      </c>
      <c r="BX1825">
        <v>4.3070449829101563</v>
      </c>
      <c r="BY1825">
        <v>0.42875123023986816</v>
      </c>
      <c r="BZ1825">
        <v>-0.20951811969280243</v>
      </c>
      <c r="CA1825">
        <v>-0.20256642997264862</v>
      </c>
      <c r="CB1825">
        <v>-0.18924179673194885</v>
      </c>
      <c r="CC1825">
        <v>-0.16252906620502472</v>
      </c>
      <c r="CD1825">
        <v>-0.15647318959236145</v>
      </c>
      <c r="CE1825">
        <v>-9.0958908200263977E-2</v>
      </c>
      <c r="CF1825">
        <v>-8.9430950582027435E-2</v>
      </c>
      <c r="CG1825">
        <v>-8.8901437819004059E-2</v>
      </c>
      <c r="CH1825">
        <v>-9.1627426445484161E-2</v>
      </c>
      <c r="CI1825">
        <v>-8.9968241751194E-2</v>
      </c>
      <c r="CJ1825">
        <v>-9.4071492552757263E-2</v>
      </c>
      <c r="CK1825">
        <v>-0.1106698289513588</v>
      </c>
      <c r="CL1825">
        <v>-0.10302509367465973</v>
      </c>
      <c r="CM1825">
        <v>-0.10293745249509811</v>
      </c>
      <c r="CN1825">
        <v>-0.10842830687761307</v>
      </c>
      <c r="CO1825">
        <v>-0.11461234837770462</v>
      </c>
      <c r="CP1825">
        <v>-0.12055002897977829</v>
      </c>
      <c r="CQ1825">
        <v>0.74485749006271362</v>
      </c>
      <c r="CR1825">
        <v>4.6192989349365234</v>
      </c>
      <c r="CS1825">
        <v>4.5513253211975098</v>
      </c>
      <c r="CT1825">
        <v>4.5711369514465332</v>
      </c>
      <c r="CU1825">
        <v>4.5582222938537598</v>
      </c>
      <c r="CV1825">
        <v>4.5230717658996582</v>
      </c>
      <c r="CW1825">
        <v>0.70165586471557617</v>
      </c>
      <c r="CX1825">
        <v>-8.2891844213008881E-2</v>
      </c>
      <c r="CY1825">
        <v>-7.7224098145961761E-2</v>
      </c>
      <c r="CZ1825">
        <v>-7.3631316423416138E-2</v>
      </c>
      <c r="DA1825">
        <v>-5.5253349244594574E-2</v>
      </c>
      <c r="DB1825">
        <v>-5.514080822467804E-2</v>
      </c>
      <c r="DC1825">
        <v>0.14421218633651733</v>
      </c>
      <c r="DD1825">
        <v>0.14360834658145905</v>
      </c>
      <c r="DE1825">
        <v>0.14248211681842804</v>
      </c>
      <c r="DF1825">
        <v>0.13992702960968018</v>
      </c>
      <c r="DG1825">
        <v>0.14296083152294159</v>
      </c>
      <c r="DH1825">
        <v>0.14059074223041534</v>
      </c>
      <c r="DI1825">
        <v>0.1379714161157608</v>
      </c>
      <c r="DJ1825">
        <v>0.15050442516803741</v>
      </c>
      <c r="DK1825">
        <v>0.1550385057926178</v>
      </c>
      <c r="DL1825">
        <v>0.15466873347759247</v>
      </c>
      <c r="DM1825">
        <v>0.15130527317523956</v>
      </c>
      <c r="DN1825">
        <v>0.14488992094993591</v>
      </c>
      <c r="DO1825">
        <v>1.0215104818344116</v>
      </c>
      <c r="DP1825">
        <v>4.8401126861572266</v>
      </c>
      <c r="DQ1825">
        <v>4.7674999237060547</v>
      </c>
      <c r="DR1825">
        <v>4.788212776184082</v>
      </c>
      <c r="DS1825">
        <v>4.776463508605957</v>
      </c>
      <c r="DT1825">
        <v>4.7390985488891602</v>
      </c>
      <c r="DU1825">
        <v>0.97456049919128418</v>
      </c>
      <c r="DV1825">
        <v>4.3734434992074966E-2</v>
      </c>
      <c r="DW1825">
        <v>4.8118241131305695E-2</v>
      </c>
      <c r="DX1825">
        <v>4.1979160159826279E-2</v>
      </c>
      <c r="DY1825">
        <v>5.202237144112587E-2</v>
      </c>
      <c r="DZ1825">
        <v>4.6191565692424774E-2</v>
      </c>
      <c r="EA1825">
        <v>0.48376190662384033</v>
      </c>
      <c r="EB1825">
        <v>0.48008006811141968</v>
      </c>
      <c r="EC1825">
        <v>0.4765632152557373</v>
      </c>
      <c r="ED1825">
        <v>0.47425490617752075</v>
      </c>
      <c r="EE1825">
        <v>0.47927340865135193</v>
      </c>
      <c r="EF1825">
        <v>0.47940576076507568</v>
      </c>
      <c r="EG1825">
        <v>0.49696987867355347</v>
      </c>
      <c r="EH1825">
        <v>0.51656079292297363</v>
      </c>
      <c r="EI1825">
        <v>0.52751481533050537</v>
      </c>
      <c r="EJ1825">
        <v>0.53453910350799561</v>
      </c>
      <c r="EK1825">
        <v>0.53524810075759888</v>
      </c>
      <c r="EL1825">
        <v>0.52814304828643799</v>
      </c>
      <c r="EM1825">
        <v>1.4209535121917725</v>
      </c>
      <c r="EN1825">
        <v>5.1589322090148926</v>
      </c>
      <c r="EO1825">
        <v>5.0796217918395996</v>
      </c>
      <c r="EP1825">
        <v>5.1016359329223633</v>
      </c>
      <c r="EQ1825">
        <v>5.0915694236755371</v>
      </c>
      <c r="ER1825">
        <v>5.0510063171386719</v>
      </c>
      <c r="ES1825">
        <v>1.3685914278030396</v>
      </c>
      <c r="ET1825">
        <v>0.22656266391277313</v>
      </c>
      <c r="EU1825">
        <v>0.22909267246723175</v>
      </c>
      <c r="EV1825">
        <v>0.20890232920646667</v>
      </c>
      <c r="EW1825">
        <v>0.20691147446632385</v>
      </c>
      <c r="EX1825">
        <v>0.19249941408634186</v>
      </c>
      <c r="EY1825">
        <v>70.870628356933594</v>
      </c>
      <c r="EZ1825">
        <v>69.993637084960938</v>
      </c>
      <c r="FA1825">
        <v>69.235214233398438</v>
      </c>
      <c r="FB1825">
        <v>68.119247436523437</v>
      </c>
      <c r="FC1825">
        <v>68.471046447753906</v>
      </c>
      <c r="FD1825">
        <v>68.222465515136719</v>
      </c>
      <c r="FE1825">
        <v>68.608154296875</v>
      </c>
      <c r="FF1825">
        <v>69.613800048828125</v>
      </c>
      <c r="FG1825">
        <v>74.151405334472656</v>
      </c>
      <c r="FH1825">
        <v>78.801246643066406</v>
      </c>
      <c r="FI1825">
        <v>82.854499816894531</v>
      </c>
      <c r="FJ1825">
        <v>84.746177673339844</v>
      </c>
      <c r="FK1825">
        <v>85.887496948242188</v>
      </c>
      <c r="FL1825">
        <v>84.886947631835938</v>
      </c>
      <c r="FM1825">
        <v>84.220977783203125</v>
      </c>
      <c r="FN1825">
        <v>84.731117248535156</v>
      </c>
      <c r="FO1825">
        <v>84.484466552734375</v>
      </c>
      <c r="FP1825">
        <v>83.45196533203125</v>
      </c>
      <c r="FQ1825">
        <v>80.6734619140625</v>
      </c>
      <c r="FR1825">
        <v>77.642601013183594</v>
      </c>
      <c r="FS1825">
        <v>75.136863708496094</v>
      </c>
      <c r="FT1825">
        <v>73.741867065429688</v>
      </c>
      <c r="FU1825">
        <v>72.620719909667969</v>
      </c>
      <c r="FV1825">
        <v>72.122360229492188</v>
      </c>
      <c r="FW1825">
        <v>81</v>
      </c>
      <c r="FX1825">
        <v>5.4568342864513397E-2</v>
      </c>
      <c r="FY1825">
        <v>1</v>
      </c>
    </row>
    <row r="1826" spans="1:181" x14ac:dyDescent="0.2">
      <c r="A1826" t="s">
        <v>243</v>
      </c>
      <c r="B1826" t="s">
        <v>239</v>
      </c>
      <c r="C1826" t="s">
        <v>214</v>
      </c>
      <c r="D1826" t="s">
        <v>40</v>
      </c>
      <c r="E1826">
        <v>2021</v>
      </c>
      <c r="F1826" t="s">
        <v>223</v>
      </c>
      <c r="G1826" t="s">
        <v>246</v>
      </c>
      <c r="H1826">
        <v>94</v>
      </c>
      <c r="K1826">
        <v>19.706819534301758</v>
      </c>
      <c r="L1826">
        <v>19.412282943725586</v>
      </c>
      <c r="M1826">
        <v>19.411243438720703</v>
      </c>
      <c r="N1826">
        <v>19.551445007324219</v>
      </c>
      <c r="O1826">
        <v>20.042465209960938</v>
      </c>
      <c r="P1826">
        <v>20.769603729248047</v>
      </c>
      <c r="Q1826">
        <v>23.499881744384766</v>
      </c>
      <c r="R1826">
        <v>23.410556793212891</v>
      </c>
      <c r="S1826">
        <v>23.724660873413086</v>
      </c>
      <c r="T1826">
        <v>24.652355194091797</v>
      </c>
      <c r="U1826">
        <v>25.316259384155273</v>
      </c>
      <c r="V1826">
        <v>25.745861053466797</v>
      </c>
      <c r="W1826">
        <v>25.882137298583984</v>
      </c>
      <c r="X1826">
        <v>26.241245269775391</v>
      </c>
      <c r="Y1826">
        <v>26.247163772583008</v>
      </c>
      <c r="Z1826">
        <v>26.475032806396484</v>
      </c>
      <c r="AA1826">
        <v>26.465089797973633</v>
      </c>
      <c r="AB1826">
        <v>26.2408447265625</v>
      </c>
      <c r="AC1826">
        <v>25.671539306640625</v>
      </c>
      <c r="AD1826">
        <v>25.845241546630859</v>
      </c>
      <c r="AE1826">
        <v>25.408504486083984</v>
      </c>
      <c r="AF1826">
        <v>24.28150749206543</v>
      </c>
      <c r="AG1826">
        <v>21.619611740112305</v>
      </c>
      <c r="AH1826">
        <v>20.561288833618164</v>
      </c>
      <c r="AI1826">
        <v>-0.6656796932220459</v>
      </c>
      <c r="AJ1826">
        <v>-0.65894198417663574</v>
      </c>
      <c r="AK1826">
        <v>-0.65436607599258423</v>
      </c>
      <c r="AL1826">
        <v>-0.65750974416732788</v>
      </c>
      <c r="AM1826">
        <v>-0.65920990705490112</v>
      </c>
      <c r="AN1826">
        <v>-0.66754871606826782</v>
      </c>
      <c r="AO1826">
        <v>-0.71830952167510986</v>
      </c>
      <c r="AP1826">
        <v>-0.7226109504699707</v>
      </c>
      <c r="AQ1826">
        <v>-0.73338973522186279</v>
      </c>
      <c r="AR1826">
        <v>-0.75139570236206055</v>
      </c>
      <c r="AS1826">
        <v>-0.76447278261184692</v>
      </c>
      <c r="AT1826">
        <v>-0.76924312114715576</v>
      </c>
      <c r="AU1826">
        <v>6.8761467933654785E-2</v>
      </c>
      <c r="AV1826">
        <v>4.0796656608581543</v>
      </c>
      <c r="AW1826">
        <v>4.0230288505554199</v>
      </c>
      <c r="AX1826">
        <v>4.0406379699707031</v>
      </c>
      <c r="AY1826">
        <v>4.0248751640319824</v>
      </c>
      <c r="AZ1826">
        <v>3.9951372146606445</v>
      </c>
      <c r="BA1826">
        <v>3.4720253199338913E-2</v>
      </c>
      <c r="BB1826">
        <v>-0.39234635233879089</v>
      </c>
      <c r="BC1826">
        <v>-0.38354086875915527</v>
      </c>
      <c r="BD1826">
        <v>-0.35616496205329895</v>
      </c>
      <c r="BE1826">
        <v>-0.31741815805435181</v>
      </c>
      <c r="BF1826">
        <v>-0.30278104543685913</v>
      </c>
      <c r="BG1826">
        <v>-0.32613000273704529</v>
      </c>
      <c r="BH1826">
        <v>-0.32247024774551392</v>
      </c>
      <c r="BI1826">
        <v>-0.32028499245643616</v>
      </c>
      <c r="BJ1826">
        <v>-0.32318189740180969</v>
      </c>
      <c r="BK1826">
        <v>-0.32289731502532959</v>
      </c>
      <c r="BL1826">
        <v>-0.32873374223709106</v>
      </c>
      <c r="BM1826">
        <v>-0.35931107401847839</v>
      </c>
      <c r="BN1826">
        <v>-0.35655462741851807</v>
      </c>
      <c r="BO1826">
        <v>-0.36091342568397522</v>
      </c>
      <c r="BP1826">
        <v>-0.3715253472328186</v>
      </c>
      <c r="BQ1826">
        <v>-0.3805299699306488</v>
      </c>
      <c r="BR1826">
        <v>-0.38598999381065369</v>
      </c>
      <c r="BS1826">
        <v>0.46820446848869324</v>
      </c>
      <c r="BT1826">
        <v>4.3984851837158203</v>
      </c>
      <c r="BU1826">
        <v>4.3351507186889648</v>
      </c>
      <c r="BV1826">
        <v>4.3540611267089844</v>
      </c>
      <c r="BW1826">
        <v>4.3399810791015625</v>
      </c>
      <c r="BX1826">
        <v>4.3070449829101563</v>
      </c>
      <c r="BY1826">
        <v>0.42875123023986816</v>
      </c>
      <c r="BZ1826">
        <v>-0.20951811969280243</v>
      </c>
      <c r="CA1826">
        <v>-0.20256642997264862</v>
      </c>
      <c r="CB1826">
        <v>-0.18924179673194885</v>
      </c>
      <c r="CC1826">
        <v>-0.16252906620502472</v>
      </c>
      <c r="CD1826">
        <v>-0.15647318959236145</v>
      </c>
      <c r="CE1826">
        <v>-9.0958908200263977E-2</v>
      </c>
      <c r="CF1826">
        <v>-8.9430950582027435E-2</v>
      </c>
      <c r="CG1826">
        <v>-8.8901437819004059E-2</v>
      </c>
      <c r="CH1826">
        <v>-9.1627426445484161E-2</v>
      </c>
      <c r="CI1826">
        <v>-8.9968241751194E-2</v>
      </c>
      <c r="CJ1826">
        <v>-9.4071492552757263E-2</v>
      </c>
      <c r="CK1826">
        <v>-0.1106698289513588</v>
      </c>
      <c r="CL1826">
        <v>-0.10302509367465973</v>
      </c>
      <c r="CM1826">
        <v>-0.10293745249509811</v>
      </c>
      <c r="CN1826">
        <v>-0.10842830687761307</v>
      </c>
      <c r="CO1826">
        <v>-0.11461234837770462</v>
      </c>
      <c r="CP1826">
        <v>-0.12055002897977829</v>
      </c>
      <c r="CQ1826">
        <v>0.74485749006271362</v>
      </c>
      <c r="CR1826">
        <v>4.6192989349365234</v>
      </c>
      <c r="CS1826">
        <v>4.5513253211975098</v>
      </c>
      <c r="CT1826">
        <v>4.5711369514465332</v>
      </c>
      <c r="CU1826">
        <v>4.5582222938537598</v>
      </c>
      <c r="CV1826">
        <v>4.5230717658996582</v>
      </c>
      <c r="CW1826">
        <v>0.70165586471557617</v>
      </c>
      <c r="CX1826">
        <v>-8.2891844213008881E-2</v>
      </c>
      <c r="CY1826">
        <v>-7.7224098145961761E-2</v>
      </c>
      <c r="CZ1826">
        <v>-7.3631316423416138E-2</v>
      </c>
      <c r="DA1826">
        <v>-5.5253349244594574E-2</v>
      </c>
      <c r="DB1826">
        <v>-5.514080822467804E-2</v>
      </c>
      <c r="DC1826">
        <v>0.14421218633651733</v>
      </c>
      <c r="DD1826">
        <v>0.14360834658145905</v>
      </c>
      <c r="DE1826">
        <v>0.14248211681842804</v>
      </c>
      <c r="DF1826">
        <v>0.13992702960968018</v>
      </c>
      <c r="DG1826">
        <v>0.14296083152294159</v>
      </c>
      <c r="DH1826">
        <v>0.14059074223041534</v>
      </c>
      <c r="DI1826">
        <v>0.1379714161157608</v>
      </c>
      <c r="DJ1826">
        <v>0.15050442516803741</v>
      </c>
      <c r="DK1826">
        <v>0.1550385057926178</v>
      </c>
      <c r="DL1826">
        <v>0.15466873347759247</v>
      </c>
      <c r="DM1826">
        <v>0.15130527317523956</v>
      </c>
      <c r="DN1826">
        <v>0.14488992094993591</v>
      </c>
      <c r="DO1826">
        <v>1.0215104818344116</v>
      </c>
      <c r="DP1826">
        <v>4.8401126861572266</v>
      </c>
      <c r="DQ1826">
        <v>4.7674999237060547</v>
      </c>
      <c r="DR1826">
        <v>4.788212776184082</v>
      </c>
      <c r="DS1826">
        <v>4.776463508605957</v>
      </c>
      <c r="DT1826">
        <v>4.7390985488891602</v>
      </c>
      <c r="DU1826">
        <v>0.97456049919128418</v>
      </c>
      <c r="DV1826">
        <v>4.3734434992074966E-2</v>
      </c>
      <c r="DW1826">
        <v>4.8118241131305695E-2</v>
      </c>
      <c r="DX1826">
        <v>4.1979160159826279E-2</v>
      </c>
      <c r="DY1826">
        <v>5.202237144112587E-2</v>
      </c>
      <c r="DZ1826">
        <v>4.6191565692424774E-2</v>
      </c>
      <c r="EA1826">
        <v>0.48376190662384033</v>
      </c>
      <c r="EB1826">
        <v>0.48008006811141968</v>
      </c>
      <c r="EC1826">
        <v>0.4765632152557373</v>
      </c>
      <c r="ED1826">
        <v>0.47425490617752075</v>
      </c>
      <c r="EE1826">
        <v>0.47927340865135193</v>
      </c>
      <c r="EF1826">
        <v>0.47940576076507568</v>
      </c>
      <c r="EG1826">
        <v>0.49696987867355347</v>
      </c>
      <c r="EH1826">
        <v>0.51656079292297363</v>
      </c>
      <c r="EI1826">
        <v>0.52751481533050537</v>
      </c>
      <c r="EJ1826">
        <v>0.53453910350799561</v>
      </c>
      <c r="EK1826">
        <v>0.53524810075759888</v>
      </c>
      <c r="EL1826">
        <v>0.52814304828643799</v>
      </c>
      <c r="EM1826">
        <v>1.4209535121917725</v>
      </c>
      <c r="EN1826">
        <v>5.1589322090148926</v>
      </c>
      <c r="EO1826">
        <v>5.0796217918395996</v>
      </c>
      <c r="EP1826">
        <v>5.1016359329223633</v>
      </c>
      <c r="EQ1826">
        <v>5.0915694236755371</v>
      </c>
      <c r="ER1826">
        <v>5.0510063171386719</v>
      </c>
      <c r="ES1826">
        <v>1.3685914278030396</v>
      </c>
      <c r="ET1826">
        <v>0.22656266391277313</v>
      </c>
      <c r="EU1826">
        <v>0.22909267246723175</v>
      </c>
      <c r="EV1826">
        <v>0.20890232920646667</v>
      </c>
      <c r="EW1826">
        <v>0.20691147446632385</v>
      </c>
      <c r="EX1826">
        <v>0.19249941408634186</v>
      </c>
      <c r="EY1826">
        <v>70.870628356933594</v>
      </c>
      <c r="EZ1826">
        <v>69.993637084960938</v>
      </c>
      <c r="FA1826">
        <v>69.235214233398438</v>
      </c>
      <c r="FB1826">
        <v>68.119247436523437</v>
      </c>
      <c r="FC1826">
        <v>68.471046447753906</v>
      </c>
      <c r="FD1826">
        <v>68.222465515136719</v>
      </c>
      <c r="FE1826">
        <v>68.608154296875</v>
      </c>
      <c r="FF1826">
        <v>69.613800048828125</v>
      </c>
      <c r="FG1826">
        <v>74.151405334472656</v>
      </c>
      <c r="FH1826">
        <v>78.801246643066406</v>
      </c>
      <c r="FI1826">
        <v>82.854499816894531</v>
      </c>
      <c r="FJ1826">
        <v>84.746177673339844</v>
      </c>
      <c r="FK1826">
        <v>85.887496948242188</v>
      </c>
      <c r="FL1826">
        <v>84.886947631835938</v>
      </c>
      <c r="FM1826">
        <v>84.220977783203125</v>
      </c>
      <c r="FN1826">
        <v>84.731117248535156</v>
      </c>
      <c r="FO1826">
        <v>84.484466552734375</v>
      </c>
      <c r="FP1826">
        <v>83.45196533203125</v>
      </c>
      <c r="FQ1826">
        <v>80.6734619140625</v>
      </c>
      <c r="FR1826">
        <v>77.642601013183594</v>
      </c>
      <c r="FS1826">
        <v>75.136863708496094</v>
      </c>
      <c r="FT1826">
        <v>73.741867065429688</v>
      </c>
      <c r="FU1826">
        <v>72.620719909667969</v>
      </c>
      <c r="FV1826">
        <v>72.122360229492188</v>
      </c>
      <c r="FW1826">
        <v>81</v>
      </c>
      <c r="FX1826">
        <v>5.4568342864513397E-2</v>
      </c>
      <c r="FY1826">
        <v>1</v>
      </c>
    </row>
    <row r="1827" spans="1:181" x14ac:dyDescent="0.2">
      <c r="A1827" t="s">
        <v>243</v>
      </c>
      <c r="B1827" t="s">
        <v>239</v>
      </c>
      <c r="C1827" t="s">
        <v>214</v>
      </c>
      <c r="D1827" t="s">
        <v>40</v>
      </c>
      <c r="E1827">
        <v>2022</v>
      </c>
      <c r="F1827" t="s">
        <v>223</v>
      </c>
      <c r="G1827" t="s">
        <v>246</v>
      </c>
      <c r="H1827">
        <v>94</v>
      </c>
      <c r="K1827">
        <v>19.706819534301758</v>
      </c>
      <c r="L1827">
        <v>19.412282943725586</v>
      </c>
      <c r="M1827">
        <v>19.411243438720703</v>
      </c>
      <c r="N1827">
        <v>19.551445007324219</v>
      </c>
      <c r="O1827">
        <v>20.042465209960938</v>
      </c>
      <c r="P1827">
        <v>20.769603729248047</v>
      </c>
      <c r="Q1827">
        <v>23.499881744384766</v>
      </c>
      <c r="R1827">
        <v>23.410556793212891</v>
      </c>
      <c r="S1827">
        <v>23.724660873413086</v>
      </c>
      <c r="T1827">
        <v>24.652355194091797</v>
      </c>
      <c r="U1827">
        <v>25.316259384155273</v>
      </c>
      <c r="V1827">
        <v>25.745861053466797</v>
      </c>
      <c r="W1827">
        <v>25.882137298583984</v>
      </c>
      <c r="X1827">
        <v>26.241245269775391</v>
      </c>
      <c r="Y1827">
        <v>26.247163772583008</v>
      </c>
      <c r="Z1827">
        <v>26.475032806396484</v>
      </c>
      <c r="AA1827">
        <v>26.465089797973633</v>
      </c>
      <c r="AB1827">
        <v>26.2408447265625</v>
      </c>
      <c r="AC1827">
        <v>25.671539306640625</v>
      </c>
      <c r="AD1827">
        <v>25.845241546630859</v>
      </c>
      <c r="AE1827">
        <v>25.408504486083984</v>
      </c>
      <c r="AF1827">
        <v>24.28150749206543</v>
      </c>
      <c r="AG1827">
        <v>21.619611740112305</v>
      </c>
      <c r="AH1827">
        <v>20.561288833618164</v>
      </c>
      <c r="AI1827">
        <v>-0.6656796932220459</v>
      </c>
      <c r="AJ1827">
        <v>-0.65894198417663574</v>
      </c>
      <c r="AK1827">
        <v>-0.65436607599258423</v>
      </c>
      <c r="AL1827">
        <v>-0.65750974416732788</v>
      </c>
      <c r="AM1827">
        <v>-0.65920990705490112</v>
      </c>
      <c r="AN1827">
        <v>-0.66754871606826782</v>
      </c>
      <c r="AO1827">
        <v>-0.71830952167510986</v>
      </c>
      <c r="AP1827">
        <v>-0.7226109504699707</v>
      </c>
      <c r="AQ1827">
        <v>-0.73338973522186279</v>
      </c>
      <c r="AR1827">
        <v>-0.75139570236206055</v>
      </c>
      <c r="AS1827">
        <v>-0.76447278261184692</v>
      </c>
      <c r="AT1827">
        <v>-0.76924312114715576</v>
      </c>
      <c r="AU1827">
        <v>6.8761467933654785E-2</v>
      </c>
      <c r="AV1827">
        <v>4.0796656608581543</v>
      </c>
      <c r="AW1827">
        <v>4.0230288505554199</v>
      </c>
      <c r="AX1827">
        <v>4.0406379699707031</v>
      </c>
      <c r="AY1827">
        <v>4.0248751640319824</v>
      </c>
      <c r="AZ1827">
        <v>3.9951372146606445</v>
      </c>
      <c r="BA1827">
        <v>3.4720253199338913E-2</v>
      </c>
      <c r="BB1827">
        <v>-0.39234635233879089</v>
      </c>
      <c r="BC1827">
        <v>-0.38354086875915527</v>
      </c>
      <c r="BD1827">
        <v>-0.35616496205329895</v>
      </c>
      <c r="BE1827">
        <v>-0.31741815805435181</v>
      </c>
      <c r="BF1827">
        <v>-0.30278104543685913</v>
      </c>
      <c r="BG1827">
        <v>-0.32613000273704529</v>
      </c>
      <c r="BH1827">
        <v>-0.32247024774551392</v>
      </c>
      <c r="BI1827">
        <v>-0.32028499245643616</v>
      </c>
      <c r="BJ1827">
        <v>-0.32318189740180969</v>
      </c>
      <c r="BK1827">
        <v>-0.32289731502532959</v>
      </c>
      <c r="BL1827">
        <v>-0.32873374223709106</v>
      </c>
      <c r="BM1827">
        <v>-0.35931107401847839</v>
      </c>
      <c r="BN1827">
        <v>-0.35655462741851807</v>
      </c>
      <c r="BO1827">
        <v>-0.36091342568397522</v>
      </c>
      <c r="BP1827">
        <v>-0.3715253472328186</v>
      </c>
      <c r="BQ1827">
        <v>-0.3805299699306488</v>
      </c>
      <c r="BR1827">
        <v>-0.38598999381065369</v>
      </c>
      <c r="BS1827">
        <v>0.46820446848869324</v>
      </c>
      <c r="BT1827">
        <v>4.3984851837158203</v>
      </c>
      <c r="BU1827">
        <v>4.3351507186889648</v>
      </c>
      <c r="BV1827">
        <v>4.3540611267089844</v>
      </c>
      <c r="BW1827">
        <v>4.3399810791015625</v>
      </c>
      <c r="BX1827">
        <v>4.3070449829101563</v>
      </c>
      <c r="BY1827">
        <v>0.42875123023986816</v>
      </c>
      <c r="BZ1827">
        <v>-0.20951811969280243</v>
      </c>
      <c r="CA1827">
        <v>-0.20256642997264862</v>
      </c>
      <c r="CB1827">
        <v>-0.18924179673194885</v>
      </c>
      <c r="CC1827">
        <v>-0.16252906620502472</v>
      </c>
      <c r="CD1827">
        <v>-0.15647318959236145</v>
      </c>
      <c r="CE1827">
        <v>-9.0958908200263977E-2</v>
      </c>
      <c r="CF1827">
        <v>-8.9430950582027435E-2</v>
      </c>
      <c r="CG1827">
        <v>-8.8901437819004059E-2</v>
      </c>
      <c r="CH1827">
        <v>-9.1627426445484161E-2</v>
      </c>
      <c r="CI1827">
        <v>-8.9968241751194E-2</v>
      </c>
      <c r="CJ1827">
        <v>-9.4071492552757263E-2</v>
      </c>
      <c r="CK1827">
        <v>-0.1106698289513588</v>
      </c>
      <c r="CL1827">
        <v>-0.10302509367465973</v>
      </c>
      <c r="CM1827">
        <v>-0.10293745249509811</v>
      </c>
      <c r="CN1827">
        <v>-0.10842830687761307</v>
      </c>
      <c r="CO1827">
        <v>-0.11461234837770462</v>
      </c>
      <c r="CP1827">
        <v>-0.12055002897977829</v>
      </c>
      <c r="CQ1827">
        <v>0.74485749006271362</v>
      </c>
      <c r="CR1827">
        <v>4.6192989349365234</v>
      </c>
      <c r="CS1827">
        <v>4.5513253211975098</v>
      </c>
      <c r="CT1827">
        <v>4.5711369514465332</v>
      </c>
      <c r="CU1827">
        <v>4.5582222938537598</v>
      </c>
      <c r="CV1827">
        <v>4.5230717658996582</v>
      </c>
      <c r="CW1827">
        <v>0.70165586471557617</v>
      </c>
      <c r="CX1827">
        <v>-8.2891844213008881E-2</v>
      </c>
      <c r="CY1827">
        <v>-7.7224098145961761E-2</v>
      </c>
      <c r="CZ1827">
        <v>-7.3631316423416138E-2</v>
      </c>
      <c r="DA1827">
        <v>-5.5253349244594574E-2</v>
      </c>
      <c r="DB1827">
        <v>-5.514080822467804E-2</v>
      </c>
      <c r="DC1827">
        <v>0.14421218633651733</v>
      </c>
      <c r="DD1827">
        <v>0.14360834658145905</v>
      </c>
      <c r="DE1827">
        <v>0.14248211681842804</v>
      </c>
      <c r="DF1827">
        <v>0.13992702960968018</v>
      </c>
      <c r="DG1827">
        <v>0.14296083152294159</v>
      </c>
      <c r="DH1827">
        <v>0.14059074223041534</v>
      </c>
      <c r="DI1827">
        <v>0.1379714161157608</v>
      </c>
      <c r="DJ1827">
        <v>0.15050442516803741</v>
      </c>
      <c r="DK1827">
        <v>0.1550385057926178</v>
      </c>
      <c r="DL1827">
        <v>0.15466873347759247</v>
      </c>
      <c r="DM1827">
        <v>0.15130527317523956</v>
      </c>
      <c r="DN1827">
        <v>0.14488992094993591</v>
      </c>
      <c r="DO1827">
        <v>1.0215104818344116</v>
      </c>
      <c r="DP1827">
        <v>4.8401126861572266</v>
      </c>
      <c r="DQ1827">
        <v>4.7674999237060547</v>
      </c>
      <c r="DR1827">
        <v>4.788212776184082</v>
      </c>
      <c r="DS1827">
        <v>4.776463508605957</v>
      </c>
      <c r="DT1827">
        <v>4.7390985488891602</v>
      </c>
      <c r="DU1827">
        <v>0.97456049919128418</v>
      </c>
      <c r="DV1827">
        <v>4.3734434992074966E-2</v>
      </c>
      <c r="DW1827">
        <v>4.8118241131305695E-2</v>
      </c>
      <c r="DX1827">
        <v>4.1979160159826279E-2</v>
      </c>
      <c r="DY1827">
        <v>5.202237144112587E-2</v>
      </c>
      <c r="DZ1827">
        <v>4.6191565692424774E-2</v>
      </c>
      <c r="EA1827">
        <v>0.48376190662384033</v>
      </c>
      <c r="EB1827">
        <v>0.48008006811141968</v>
      </c>
      <c r="EC1827">
        <v>0.4765632152557373</v>
      </c>
      <c r="ED1827">
        <v>0.47425490617752075</v>
      </c>
      <c r="EE1827">
        <v>0.47927340865135193</v>
      </c>
      <c r="EF1827">
        <v>0.47940576076507568</v>
      </c>
      <c r="EG1827">
        <v>0.49696987867355347</v>
      </c>
      <c r="EH1827">
        <v>0.51656079292297363</v>
      </c>
      <c r="EI1827">
        <v>0.52751481533050537</v>
      </c>
      <c r="EJ1827">
        <v>0.53453910350799561</v>
      </c>
      <c r="EK1827">
        <v>0.53524810075759888</v>
      </c>
      <c r="EL1827">
        <v>0.52814304828643799</v>
      </c>
      <c r="EM1827">
        <v>1.4209535121917725</v>
      </c>
      <c r="EN1827">
        <v>5.1589322090148926</v>
      </c>
      <c r="EO1827">
        <v>5.0796217918395996</v>
      </c>
      <c r="EP1827">
        <v>5.1016359329223633</v>
      </c>
      <c r="EQ1827">
        <v>5.0915694236755371</v>
      </c>
      <c r="ER1827">
        <v>5.0510063171386719</v>
      </c>
      <c r="ES1827">
        <v>1.3685914278030396</v>
      </c>
      <c r="ET1827">
        <v>0.22656266391277313</v>
      </c>
      <c r="EU1827">
        <v>0.22909267246723175</v>
      </c>
      <c r="EV1827">
        <v>0.20890232920646667</v>
      </c>
      <c r="EW1827">
        <v>0.20691147446632385</v>
      </c>
      <c r="EX1827">
        <v>0.19249941408634186</v>
      </c>
      <c r="EY1827">
        <v>70.870628356933594</v>
      </c>
      <c r="EZ1827">
        <v>69.993637084960938</v>
      </c>
      <c r="FA1827">
        <v>69.235214233398438</v>
      </c>
      <c r="FB1827">
        <v>68.119247436523437</v>
      </c>
      <c r="FC1827">
        <v>68.471046447753906</v>
      </c>
      <c r="FD1827">
        <v>68.222465515136719</v>
      </c>
      <c r="FE1827">
        <v>68.608154296875</v>
      </c>
      <c r="FF1827">
        <v>69.613800048828125</v>
      </c>
      <c r="FG1827">
        <v>74.151405334472656</v>
      </c>
      <c r="FH1827">
        <v>78.801246643066406</v>
      </c>
      <c r="FI1827">
        <v>82.854499816894531</v>
      </c>
      <c r="FJ1827">
        <v>84.746177673339844</v>
      </c>
      <c r="FK1827">
        <v>85.887496948242188</v>
      </c>
      <c r="FL1827">
        <v>84.886947631835938</v>
      </c>
      <c r="FM1827">
        <v>84.220977783203125</v>
      </c>
      <c r="FN1827">
        <v>84.731117248535156</v>
      </c>
      <c r="FO1827">
        <v>84.484466552734375</v>
      </c>
      <c r="FP1827">
        <v>83.45196533203125</v>
      </c>
      <c r="FQ1827">
        <v>80.6734619140625</v>
      </c>
      <c r="FR1827">
        <v>77.642601013183594</v>
      </c>
      <c r="FS1827">
        <v>75.136863708496094</v>
      </c>
      <c r="FT1827">
        <v>73.741867065429688</v>
      </c>
      <c r="FU1827">
        <v>72.620719909667969</v>
      </c>
      <c r="FV1827">
        <v>72.122360229492188</v>
      </c>
      <c r="FW1827">
        <v>81</v>
      </c>
      <c r="FX1827">
        <v>5.4568342864513397E-2</v>
      </c>
      <c r="FY1827">
        <v>1</v>
      </c>
    </row>
    <row r="1828" spans="1:181" x14ac:dyDescent="0.2">
      <c r="A1828" t="s">
        <v>243</v>
      </c>
      <c r="B1828" t="s">
        <v>239</v>
      </c>
      <c r="C1828" t="s">
        <v>214</v>
      </c>
      <c r="D1828" t="s">
        <v>40</v>
      </c>
      <c r="E1828">
        <v>2023</v>
      </c>
      <c r="F1828" t="s">
        <v>223</v>
      </c>
      <c r="G1828" t="s">
        <v>246</v>
      </c>
      <c r="H1828">
        <v>94</v>
      </c>
      <c r="K1828">
        <v>19.706819534301758</v>
      </c>
      <c r="L1828">
        <v>19.412282943725586</v>
      </c>
      <c r="M1828">
        <v>19.411243438720703</v>
      </c>
      <c r="N1828">
        <v>19.551445007324219</v>
      </c>
      <c r="O1828">
        <v>20.042465209960938</v>
      </c>
      <c r="P1828">
        <v>20.769603729248047</v>
      </c>
      <c r="Q1828">
        <v>23.499881744384766</v>
      </c>
      <c r="R1828">
        <v>23.410556793212891</v>
      </c>
      <c r="S1828">
        <v>23.724660873413086</v>
      </c>
      <c r="T1828">
        <v>24.652355194091797</v>
      </c>
      <c r="U1828">
        <v>25.316259384155273</v>
      </c>
      <c r="V1828">
        <v>25.745861053466797</v>
      </c>
      <c r="W1828">
        <v>25.882137298583984</v>
      </c>
      <c r="X1828">
        <v>26.241245269775391</v>
      </c>
      <c r="Y1828">
        <v>26.247163772583008</v>
      </c>
      <c r="Z1828">
        <v>26.475032806396484</v>
      </c>
      <c r="AA1828">
        <v>26.465089797973633</v>
      </c>
      <c r="AB1828">
        <v>26.2408447265625</v>
      </c>
      <c r="AC1828">
        <v>25.671539306640625</v>
      </c>
      <c r="AD1828">
        <v>25.845241546630859</v>
      </c>
      <c r="AE1828">
        <v>25.408504486083984</v>
      </c>
      <c r="AF1828">
        <v>24.28150749206543</v>
      </c>
      <c r="AG1828">
        <v>21.619611740112305</v>
      </c>
      <c r="AH1828">
        <v>20.561288833618164</v>
      </c>
      <c r="AI1828">
        <v>-0.6656796932220459</v>
      </c>
      <c r="AJ1828">
        <v>-0.65894198417663574</v>
      </c>
      <c r="AK1828">
        <v>-0.65436607599258423</v>
      </c>
      <c r="AL1828">
        <v>-0.65750974416732788</v>
      </c>
      <c r="AM1828">
        <v>-0.65920990705490112</v>
      </c>
      <c r="AN1828">
        <v>-0.66754871606826782</v>
      </c>
      <c r="AO1828">
        <v>-0.71830952167510986</v>
      </c>
      <c r="AP1828">
        <v>-0.7226109504699707</v>
      </c>
      <c r="AQ1828">
        <v>-0.73338973522186279</v>
      </c>
      <c r="AR1828">
        <v>-0.75139570236206055</v>
      </c>
      <c r="AS1828">
        <v>-0.76447278261184692</v>
      </c>
      <c r="AT1828">
        <v>-0.76924312114715576</v>
      </c>
      <c r="AU1828">
        <v>6.8761467933654785E-2</v>
      </c>
      <c r="AV1828">
        <v>4.0796656608581543</v>
      </c>
      <c r="AW1828">
        <v>4.0230288505554199</v>
      </c>
      <c r="AX1828">
        <v>4.0406379699707031</v>
      </c>
      <c r="AY1828">
        <v>4.0248751640319824</v>
      </c>
      <c r="AZ1828">
        <v>3.9951372146606445</v>
      </c>
      <c r="BA1828">
        <v>3.4720253199338913E-2</v>
      </c>
      <c r="BB1828">
        <v>-0.39234635233879089</v>
      </c>
      <c r="BC1828">
        <v>-0.38354086875915527</v>
      </c>
      <c r="BD1828">
        <v>-0.35616496205329895</v>
      </c>
      <c r="BE1828">
        <v>-0.31741815805435181</v>
      </c>
      <c r="BF1828">
        <v>-0.30278104543685913</v>
      </c>
      <c r="BG1828">
        <v>-0.32613000273704529</v>
      </c>
      <c r="BH1828">
        <v>-0.32247024774551392</v>
      </c>
      <c r="BI1828">
        <v>-0.32028499245643616</v>
      </c>
      <c r="BJ1828">
        <v>-0.32318189740180969</v>
      </c>
      <c r="BK1828">
        <v>-0.32289731502532959</v>
      </c>
      <c r="BL1828">
        <v>-0.32873374223709106</v>
      </c>
      <c r="BM1828">
        <v>-0.35931107401847839</v>
      </c>
      <c r="BN1828">
        <v>-0.35655462741851807</v>
      </c>
      <c r="BO1828">
        <v>-0.36091342568397522</v>
      </c>
      <c r="BP1828">
        <v>-0.3715253472328186</v>
      </c>
      <c r="BQ1828">
        <v>-0.3805299699306488</v>
      </c>
      <c r="BR1828">
        <v>-0.38598999381065369</v>
      </c>
      <c r="BS1828">
        <v>0.46820446848869324</v>
      </c>
      <c r="BT1828">
        <v>4.3984851837158203</v>
      </c>
      <c r="BU1828">
        <v>4.3351507186889648</v>
      </c>
      <c r="BV1828">
        <v>4.3540611267089844</v>
      </c>
      <c r="BW1828">
        <v>4.3399810791015625</v>
      </c>
      <c r="BX1828">
        <v>4.3070449829101563</v>
      </c>
      <c r="BY1828">
        <v>0.42875123023986816</v>
      </c>
      <c r="BZ1828">
        <v>-0.20951811969280243</v>
      </c>
      <c r="CA1828">
        <v>-0.20256642997264862</v>
      </c>
      <c r="CB1828">
        <v>-0.18924179673194885</v>
      </c>
      <c r="CC1828">
        <v>-0.16252906620502472</v>
      </c>
      <c r="CD1828">
        <v>-0.15647318959236145</v>
      </c>
      <c r="CE1828">
        <v>-9.0958908200263977E-2</v>
      </c>
      <c r="CF1828">
        <v>-8.9430950582027435E-2</v>
      </c>
      <c r="CG1828">
        <v>-8.8901437819004059E-2</v>
      </c>
      <c r="CH1828">
        <v>-9.1627426445484161E-2</v>
      </c>
      <c r="CI1828">
        <v>-8.9968241751194E-2</v>
      </c>
      <c r="CJ1828">
        <v>-9.4071492552757263E-2</v>
      </c>
      <c r="CK1828">
        <v>-0.1106698289513588</v>
      </c>
      <c r="CL1828">
        <v>-0.10302509367465973</v>
      </c>
      <c r="CM1828">
        <v>-0.10293745249509811</v>
      </c>
      <c r="CN1828">
        <v>-0.10842830687761307</v>
      </c>
      <c r="CO1828">
        <v>-0.11461234837770462</v>
      </c>
      <c r="CP1828">
        <v>-0.12055002897977829</v>
      </c>
      <c r="CQ1828">
        <v>0.74485749006271362</v>
      </c>
      <c r="CR1828">
        <v>4.6192989349365234</v>
      </c>
      <c r="CS1828">
        <v>4.5513253211975098</v>
      </c>
      <c r="CT1828">
        <v>4.5711369514465332</v>
      </c>
      <c r="CU1828">
        <v>4.5582222938537598</v>
      </c>
      <c r="CV1828">
        <v>4.5230717658996582</v>
      </c>
      <c r="CW1828">
        <v>0.70165586471557617</v>
      </c>
      <c r="CX1828">
        <v>-8.2891844213008881E-2</v>
      </c>
      <c r="CY1828">
        <v>-7.7224098145961761E-2</v>
      </c>
      <c r="CZ1828">
        <v>-7.3631316423416138E-2</v>
      </c>
      <c r="DA1828">
        <v>-5.5253349244594574E-2</v>
      </c>
      <c r="DB1828">
        <v>-5.514080822467804E-2</v>
      </c>
      <c r="DC1828">
        <v>0.14421218633651733</v>
      </c>
      <c r="DD1828">
        <v>0.14360834658145905</v>
      </c>
      <c r="DE1828">
        <v>0.14248211681842804</v>
      </c>
      <c r="DF1828">
        <v>0.13992702960968018</v>
      </c>
      <c r="DG1828">
        <v>0.14296083152294159</v>
      </c>
      <c r="DH1828">
        <v>0.14059074223041534</v>
      </c>
      <c r="DI1828">
        <v>0.1379714161157608</v>
      </c>
      <c r="DJ1828">
        <v>0.15050442516803741</v>
      </c>
      <c r="DK1828">
        <v>0.1550385057926178</v>
      </c>
      <c r="DL1828">
        <v>0.15466873347759247</v>
      </c>
      <c r="DM1828">
        <v>0.15130527317523956</v>
      </c>
      <c r="DN1828">
        <v>0.14488992094993591</v>
      </c>
      <c r="DO1828">
        <v>1.0215104818344116</v>
      </c>
      <c r="DP1828">
        <v>4.8401126861572266</v>
      </c>
      <c r="DQ1828">
        <v>4.7674999237060547</v>
      </c>
      <c r="DR1828">
        <v>4.788212776184082</v>
      </c>
      <c r="DS1828">
        <v>4.776463508605957</v>
      </c>
      <c r="DT1828">
        <v>4.7390985488891602</v>
      </c>
      <c r="DU1828">
        <v>0.97456049919128418</v>
      </c>
      <c r="DV1828">
        <v>4.3734434992074966E-2</v>
      </c>
      <c r="DW1828">
        <v>4.8118241131305695E-2</v>
      </c>
      <c r="DX1828">
        <v>4.1979160159826279E-2</v>
      </c>
      <c r="DY1828">
        <v>5.202237144112587E-2</v>
      </c>
      <c r="DZ1828">
        <v>4.6191565692424774E-2</v>
      </c>
      <c r="EA1828">
        <v>0.48376190662384033</v>
      </c>
      <c r="EB1828">
        <v>0.48008006811141968</v>
      </c>
      <c r="EC1828">
        <v>0.4765632152557373</v>
      </c>
      <c r="ED1828">
        <v>0.47425490617752075</v>
      </c>
      <c r="EE1828">
        <v>0.47927340865135193</v>
      </c>
      <c r="EF1828">
        <v>0.47940576076507568</v>
      </c>
      <c r="EG1828">
        <v>0.49696987867355347</v>
      </c>
      <c r="EH1828">
        <v>0.51656079292297363</v>
      </c>
      <c r="EI1828">
        <v>0.52751481533050537</v>
      </c>
      <c r="EJ1828">
        <v>0.53453910350799561</v>
      </c>
      <c r="EK1828">
        <v>0.53524810075759888</v>
      </c>
      <c r="EL1828">
        <v>0.52814304828643799</v>
      </c>
      <c r="EM1828">
        <v>1.4209535121917725</v>
      </c>
      <c r="EN1828">
        <v>5.1589322090148926</v>
      </c>
      <c r="EO1828">
        <v>5.0796217918395996</v>
      </c>
      <c r="EP1828">
        <v>5.1016359329223633</v>
      </c>
      <c r="EQ1828">
        <v>5.0915694236755371</v>
      </c>
      <c r="ER1828">
        <v>5.0510063171386719</v>
      </c>
      <c r="ES1828">
        <v>1.3685914278030396</v>
      </c>
      <c r="ET1828">
        <v>0.22656266391277313</v>
      </c>
      <c r="EU1828">
        <v>0.22909267246723175</v>
      </c>
      <c r="EV1828">
        <v>0.20890232920646667</v>
      </c>
      <c r="EW1828">
        <v>0.20691147446632385</v>
      </c>
      <c r="EX1828">
        <v>0.19249941408634186</v>
      </c>
      <c r="EY1828">
        <v>70.870628356933594</v>
      </c>
      <c r="EZ1828">
        <v>69.993637084960938</v>
      </c>
      <c r="FA1828">
        <v>69.235214233398438</v>
      </c>
      <c r="FB1828">
        <v>68.119247436523437</v>
      </c>
      <c r="FC1828">
        <v>68.471046447753906</v>
      </c>
      <c r="FD1828">
        <v>68.222465515136719</v>
      </c>
      <c r="FE1828">
        <v>68.608154296875</v>
      </c>
      <c r="FF1828">
        <v>69.613800048828125</v>
      </c>
      <c r="FG1828">
        <v>74.151405334472656</v>
      </c>
      <c r="FH1828">
        <v>78.801246643066406</v>
      </c>
      <c r="FI1828">
        <v>82.854499816894531</v>
      </c>
      <c r="FJ1828">
        <v>84.746177673339844</v>
      </c>
      <c r="FK1828">
        <v>85.887496948242188</v>
      </c>
      <c r="FL1828">
        <v>84.886947631835938</v>
      </c>
      <c r="FM1828">
        <v>84.220977783203125</v>
      </c>
      <c r="FN1828">
        <v>84.731117248535156</v>
      </c>
      <c r="FO1828">
        <v>84.484466552734375</v>
      </c>
      <c r="FP1828">
        <v>83.45196533203125</v>
      </c>
      <c r="FQ1828">
        <v>80.6734619140625</v>
      </c>
      <c r="FR1828">
        <v>77.642601013183594</v>
      </c>
      <c r="FS1828">
        <v>75.136863708496094</v>
      </c>
      <c r="FT1828">
        <v>73.741867065429688</v>
      </c>
      <c r="FU1828">
        <v>72.620719909667969</v>
      </c>
      <c r="FV1828">
        <v>72.122360229492188</v>
      </c>
      <c r="FW1828">
        <v>81</v>
      </c>
      <c r="FX1828">
        <v>5.4568342864513397E-2</v>
      </c>
      <c r="FY1828">
        <v>1</v>
      </c>
    </row>
    <row r="1829" spans="1:181" x14ac:dyDescent="0.2">
      <c r="A1829" t="s">
        <v>243</v>
      </c>
      <c r="B1829" t="s">
        <v>239</v>
      </c>
      <c r="C1829" t="s">
        <v>214</v>
      </c>
      <c r="D1829" t="s">
        <v>40</v>
      </c>
      <c r="E1829">
        <v>2024</v>
      </c>
      <c r="F1829" t="s">
        <v>223</v>
      </c>
      <c r="G1829" t="s">
        <v>246</v>
      </c>
      <c r="H1829">
        <v>94</v>
      </c>
      <c r="K1829">
        <v>19.706819534301758</v>
      </c>
      <c r="L1829">
        <v>19.412282943725586</v>
      </c>
      <c r="M1829">
        <v>19.411243438720703</v>
      </c>
      <c r="N1829">
        <v>19.551445007324219</v>
      </c>
      <c r="O1829">
        <v>20.042465209960938</v>
      </c>
      <c r="P1829">
        <v>20.769603729248047</v>
      </c>
      <c r="Q1829">
        <v>23.499881744384766</v>
      </c>
      <c r="R1829">
        <v>23.410556793212891</v>
      </c>
      <c r="S1829">
        <v>23.724660873413086</v>
      </c>
      <c r="T1829">
        <v>24.652355194091797</v>
      </c>
      <c r="U1829">
        <v>25.316259384155273</v>
      </c>
      <c r="V1829">
        <v>25.745861053466797</v>
      </c>
      <c r="W1829">
        <v>25.882137298583984</v>
      </c>
      <c r="X1829">
        <v>26.241245269775391</v>
      </c>
      <c r="Y1829">
        <v>26.247163772583008</v>
      </c>
      <c r="Z1829">
        <v>26.475032806396484</v>
      </c>
      <c r="AA1829">
        <v>26.465089797973633</v>
      </c>
      <c r="AB1829">
        <v>26.2408447265625</v>
      </c>
      <c r="AC1829">
        <v>25.671539306640625</v>
      </c>
      <c r="AD1829">
        <v>25.845241546630859</v>
      </c>
      <c r="AE1829">
        <v>25.408504486083984</v>
      </c>
      <c r="AF1829">
        <v>24.28150749206543</v>
      </c>
      <c r="AG1829">
        <v>21.619611740112305</v>
      </c>
      <c r="AH1829">
        <v>20.561288833618164</v>
      </c>
      <c r="AI1829">
        <v>-0.6656796932220459</v>
      </c>
      <c r="AJ1829">
        <v>-0.65894198417663574</v>
      </c>
      <c r="AK1829">
        <v>-0.65436607599258423</v>
      </c>
      <c r="AL1829">
        <v>-0.65750974416732788</v>
      </c>
      <c r="AM1829">
        <v>-0.65920990705490112</v>
      </c>
      <c r="AN1829">
        <v>-0.66754871606826782</v>
      </c>
      <c r="AO1829">
        <v>-0.71830952167510986</v>
      </c>
      <c r="AP1829">
        <v>-0.7226109504699707</v>
      </c>
      <c r="AQ1829">
        <v>-0.73338973522186279</v>
      </c>
      <c r="AR1829">
        <v>-0.75139570236206055</v>
      </c>
      <c r="AS1829">
        <v>-0.76447278261184692</v>
      </c>
      <c r="AT1829">
        <v>-0.76924312114715576</v>
      </c>
      <c r="AU1829">
        <v>6.8761467933654785E-2</v>
      </c>
      <c r="AV1829">
        <v>4.0796656608581543</v>
      </c>
      <c r="AW1829">
        <v>4.0230288505554199</v>
      </c>
      <c r="AX1829">
        <v>4.0406379699707031</v>
      </c>
      <c r="AY1829">
        <v>4.0248751640319824</v>
      </c>
      <c r="AZ1829">
        <v>3.9951372146606445</v>
      </c>
      <c r="BA1829">
        <v>3.4720253199338913E-2</v>
      </c>
      <c r="BB1829">
        <v>-0.39234635233879089</v>
      </c>
      <c r="BC1829">
        <v>-0.38354086875915527</v>
      </c>
      <c r="BD1829">
        <v>-0.35616496205329895</v>
      </c>
      <c r="BE1829">
        <v>-0.31741815805435181</v>
      </c>
      <c r="BF1829">
        <v>-0.30278104543685913</v>
      </c>
      <c r="BG1829">
        <v>-0.32613000273704529</v>
      </c>
      <c r="BH1829">
        <v>-0.32247024774551392</v>
      </c>
      <c r="BI1829">
        <v>-0.32028499245643616</v>
      </c>
      <c r="BJ1829">
        <v>-0.32318189740180969</v>
      </c>
      <c r="BK1829">
        <v>-0.32289731502532959</v>
      </c>
      <c r="BL1829">
        <v>-0.32873374223709106</v>
      </c>
      <c r="BM1829">
        <v>-0.35931107401847839</v>
      </c>
      <c r="BN1829">
        <v>-0.35655462741851807</v>
      </c>
      <c r="BO1829">
        <v>-0.36091342568397522</v>
      </c>
      <c r="BP1829">
        <v>-0.3715253472328186</v>
      </c>
      <c r="BQ1829">
        <v>-0.3805299699306488</v>
      </c>
      <c r="BR1829">
        <v>-0.38598999381065369</v>
      </c>
      <c r="BS1829">
        <v>0.46820446848869324</v>
      </c>
      <c r="BT1829">
        <v>4.3984851837158203</v>
      </c>
      <c r="BU1829">
        <v>4.3351507186889648</v>
      </c>
      <c r="BV1829">
        <v>4.3540611267089844</v>
      </c>
      <c r="BW1829">
        <v>4.3399810791015625</v>
      </c>
      <c r="BX1829">
        <v>4.3070449829101563</v>
      </c>
      <c r="BY1829">
        <v>0.42875123023986816</v>
      </c>
      <c r="BZ1829">
        <v>-0.20951811969280243</v>
      </c>
      <c r="CA1829">
        <v>-0.20256642997264862</v>
      </c>
      <c r="CB1829">
        <v>-0.18924179673194885</v>
      </c>
      <c r="CC1829">
        <v>-0.16252906620502472</v>
      </c>
      <c r="CD1829">
        <v>-0.15647318959236145</v>
      </c>
      <c r="CE1829">
        <v>-9.0958908200263977E-2</v>
      </c>
      <c r="CF1829">
        <v>-8.9430950582027435E-2</v>
      </c>
      <c r="CG1829">
        <v>-8.8901437819004059E-2</v>
      </c>
      <c r="CH1829">
        <v>-9.1627426445484161E-2</v>
      </c>
      <c r="CI1829">
        <v>-8.9968241751194E-2</v>
      </c>
      <c r="CJ1829">
        <v>-9.4071492552757263E-2</v>
      </c>
      <c r="CK1829">
        <v>-0.1106698289513588</v>
      </c>
      <c r="CL1829">
        <v>-0.10302509367465973</v>
      </c>
      <c r="CM1829">
        <v>-0.10293745249509811</v>
      </c>
      <c r="CN1829">
        <v>-0.10842830687761307</v>
      </c>
      <c r="CO1829">
        <v>-0.11461234837770462</v>
      </c>
      <c r="CP1829">
        <v>-0.12055002897977829</v>
      </c>
      <c r="CQ1829">
        <v>0.74485749006271362</v>
      </c>
      <c r="CR1829">
        <v>4.6192989349365234</v>
      </c>
      <c r="CS1829">
        <v>4.5513253211975098</v>
      </c>
      <c r="CT1829">
        <v>4.5711369514465332</v>
      </c>
      <c r="CU1829">
        <v>4.5582222938537598</v>
      </c>
      <c r="CV1829">
        <v>4.5230717658996582</v>
      </c>
      <c r="CW1829">
        <v>0.70165586471557617</v>
      </c>
      <c r="CX1829">
        <v>-8.2891844213008881E-2</v>
      </c>
      <c r="CY1829">
        <v>-7.7224098145961761E-2</v>
      </c>
      <c r="CZ1829">
        <v>-7.3631316423416138E-2</v>
      </c>
      <c r="DA1829">
        <v>-5.5253349244594574E-2</v>
      </c>
      <c r="DB1829">
        <v>-5.514080822467804E-2</v>
      </c>
      <c r="DC1829">
        <v>0.14421218633651733</v>
      </c>
      <c r="DD1829">
        <v>0.14360834658145905</v>
      </c>
      <c r="DE1829">
        <v>0.14248211681842804</v>
      </c>
      <c r="DF1829">
        <v>0.13992702960968018</v>
      </c>
      <c r="DG1829">
        <v>0.14296083152294159</v>
      </c>
      <c r="DH1829">
        <v>0.14059074223041534</v>
      </c>
      <c r="DI1829">
        <v>0.1379714161157608</v>
      </c>
      <c r="DJ1829">
        <v>0.15050442516803741</v>
      </c>
      <c r="DK1829">
        <v>0.1550385057926178</v>
      </c>
      <c r="DL1829">
        <v>0.15466873347759247</v>
      </c>
      <c r="DM1829">
        <v>0.15130527317523956</v>
      </c>
      <c r="DN1829">
        <v>0.14488992094993591</v>
      </c>
      <c r="DO1829">
        <v>1.0215104818344116</v>
      </c>
      <c r="DP1829">
        <v>4.8401126861572266</v>
      </c>
      <c r="DQ1829">
        <v>4.7674999237060547</v>
      </c>
      <c r="DR1829">
        <v>4.788212776184082</v>
      </c>
      <c r="DS1829">
        <v>4.776463508605957</v>
      </c>
      <c r="DT1829">
        <v>4.7390985488891602</v>
      </c>
      <c r="DU1829">
        <v>0.97456049919128418</v>
      </c>
      <c r="DV1829">
        <v>4.3734434992074966E-2</v>
      </c>
      <c r="DW1829">
        <v>4.8118241131305695E-2</v>
      </c>
      <c r="DX1829">
        <v>4.1979160159826279E-2</v>
      </c>
      <c r="DY1829">
        <v>5.202237144112587E-2</v>
      </c>
      <c r="DZ1829">
        <v>4.6191565692424774E-2</v>
      </c>
      <c r="EA1829">
        <v>0.48376190662384033</v>
      </c>
      <c r="EB1829">
        <v>0.48008006811141968</v>
      </c>
      <c r="EC1829">
        <v>0.4765632152557373</v>
      </c>
      <c r="ED1829">
        <v>0.47425490617752075</v>
      </c>
      <c r="EE1829">
        <v>0.47927340865135193</v>
      </c>
      <c r="EF1829">
        <v>0.47940576076507568</v>
      </c>
      <c r="EG1829">
        <v>0.49696987867355347</v>
      </c>
      <c r="EH1829">
        <v>0.51656079292297363</v>
      </c>
      <c r="EI1829">
        <v>0.52751481533050537</v>
      </c>
      <c r="EJ1829">
        <v>0.53453910350799561</v>
      </c>
      <c r="EK1829">
        <v>0.53524810075759888</v>
      </c>
      <c r="EL1829">
        <v>0.52814304828643799</v>
      </c>
      <c r="EM1829">
        <v>1.4209535121917725</v>
      </c>
      <c r="EN1829">
        <v>5.1589322090148926</v>
      </c>
      <c r="EO1829">
        <v>5.0796217918395996</v>
      </c>
      <c r="EP1829">
        <v>5.1016359329223633</v>
      </c>
      <c r="EQ1829">
        <v>5.0915694236755371</v>
      </c>
      <c r="ER1829">
        <v>5.0510063171386719</v>
      </c>
      <c r="ES1829">
        <v>1.3685914278030396</v>
      </c>
      <c r="ET1829">
        <v>0.22656266391277313</v>
      </c>
      <c r="EU1829">
        <v>0.22909267246723175</v>
      </c>
      <c r="EV1829">
        <v>0.20890232920646667</v>
      </c>
      <c r="EW1829">
        <v>0.20691147446632385</v>
      </c>
      <c r="EX1829">
        <v>0.19249941408634186</v>
      </c>
      <c r="EY1829">
        <v>70.870628356933594</v>
      </c>
      <c r="EZ1829">
        <v>69.993637084960938</v>
      </c>
      <c r="FA1829">
        <v>69.235214233398438</v>
      </c>
      <c r="FB1829">
        <v>68.119247436523437</v>
      </c>
      <c r="FC1829">
        <v>68.471046447753906</v>
      </c>
      <c r="FD1829">
        <v>68.222465515136719</v>
      </c>
      <c r="FE1829">
        <v>68.608154296875</v>
      </c>
      <c r="FF1829">
        <v>69.613800048828125</v>
      </c>
      <c r="FG1829">
        <v>74.151405334472656</v>
      </c>
      <c r="FH1829">
        <v>78.801246643066406</v>
      </c>
      <c r="FI1829">
        <v>82.854499816894531</v>
      </c>
      <c r="FJ1829">
        <v>84.746177673339844</v>
      </c>
      <c r="FK1829">
        <v>85.887496948242188</v>
      </c>
      <c r="FL1829">
        <v>84.886947631835938</v>
      </c>
      <c r="FM1829">
        <v>84.220977783203125</v>
      </c>
      <c r="FN1829">
        <v>84.731117248535156</v>
      </c>
      <c r="FO1829">
        <v>84.484466552734375</v>
      </c>
      <c r="FP1829">
        <v>83.45196533203125</v>
      </c>
      <c r="FQ1829">
        <v>80.6734619140625</v>
      </c>
      <c r="FR1829">
        <v>77.642601013183594</v>
      </c>
      <c r="FS1829">
        <v>75.136863708496094</v>
      </c>
      <c r="FT1829">
        <v>73.741867065429688</v>
      </c>
      <c r="FU1829">
        <v>72.620719909667969</v>
      </c>
      <c r="FV1829">
        <v>72.122360229492188</v>
      </c>
      <c r="FW1829">
        <v>81</v>
      </c>
      <c r="FX1829">
        <v>5.4568342864513397E-2</v>
      </c>
      <c r="FY1829">
        <v>1</v>
      </c>
    </row>
    <row r="1830" spans="1:181" x14ac:dyDescent="0.2">
      <c r="A1830" t="s">
        <v>243</v>
      </c>
      <c r="B1830" t="s">
        <v>239</v>
      </c>
      <c r="C1830" t="s">
        <v>214</v>
      </c>
      <c r="D1830" t="s">
        <v>40</v>
      </c>
      <c r="E1830">
        <v>2025</v>
      </c>
      <c r="F1830" t="s">
        <v>223</v>
      </c>
      <c r="G1830" t="s">
        <v>246</v>
      </c>
      <c r="H1830">
        <v>94</v>
      </c>
      <c r="K1830">
        <v>19.706819534301758</v>
      </c>
      <c r="L1830">
        <v>19.412282943725586</v>
      </c>
      <c r="M1830">
        <v>19.411243438720703</v>
      </c>
      <c r="N1830">
        <v>19.551445007324219</v>
      </c>
      <c r="O1830">
        <v>20.042465209960938</v>
      </c>
      <c r="P1830">
        <v>20.769603729248047</v>
      </c>
      <c r="Q1830">
        <v>23.499881744384766</v>
      </c>
      <c r="R1830">
        <v>23.410556793212891</v>
      </c>
      <c r="S1830">
        <v>23.724660873413086</v>
      </c>
      <c r="T1830">
        <v>24.652355194091797</v>
      </c>
      <c r="U1830">
        <v>25.316259384155273</v>
      </c>
      <c r="V1830">
        <v>25.745861053466797</v>
      </c>
      <c r="W1830">
        <v>25.882137298583984</v>
      </c>
      <c r="X1830">
        <v>26.241245269775391</v>
      </c>
      <c r="Y1830">
        <v>26.247163772583008</v>
      </c>
      <c r="Z1830">
        <v>26.475032806396484</v>
      </c>
      <c r="AA1830">
        <v>26.465089797973633</v>
      </c>
      <c r="AB1830">
        <v>26.2408447265625</v>
      </c>
      <c r="AC1830">
        <v>25.671539306640625</v>
      </c>
      <c r="AD1830">
        <v>25.845241546630859</v>
      </c>
      <c r="AE1830">
        <v>25.408504486083984</v>
      </c>
      <c r="AF1830">
        <v>24.28150749206543</v>
      </c>
      <c r="AG1830">
        <v>21.619611740112305</v>
      </c>
      <c r="AH1830">
        <v>20.561288833618164</v>
      </c>
      <c r="AI1830">
        <v>-0.6656796932220459</v>
      </c>
      <c r="AJ1830">
        <v>-0.65894198417663574</v>
      </c>
      <c r="AK1830">
        <v>-0.65436607599258423</v>
      </c>
      <c r="AL1830">
        <v>-0.65750974416732788</v>
      </c>
      <c r="AM1830">
        <v>-0.65920990705490112</v>
      </c>
      <c r="AN1830">
        <v>-0.66754871606826782</v>
      </c>
      <c r="AO1830">
        <v>-0.71830952167510986</v>
      </c>
      <c r="AP1830">
        <v>-0.7226109504699707</v>
      </c>
      <c r="AQ1830">
        <v>-0.73338973522186279</v>
      </c>
      <c r="AR1830">
        <v>-0.75139570236206055</v>
      </c>
      <c r="AS1830">
        <v>-0.76447278261184692</v>
      </c>
      <c r="AT1830">
        <v>-0.76924312114715576</v>
      </c>
      <c r="AU1830">
        <v>6.8761467933654785E-2</v>
      </c>
      <c r="AV1830">
        <v>4.0796656608581543</v>
      </c>
      <c r="AW1830">
        <v>4.0230288505554199</v>
      </c>
      <c r="AX1830">
        <v>4.0406379699707031</v>
      </c>
      <c r="AY1830">
        <v>4.0248751640319824</v>
      </c>
      <c r="AZ1830">
        <v>3.9951372146606445</v>
      </c>
      <c r="BA1830">
        <v>3.4720253199338913E-2</v>
      </c>
      <c r="BB1830">
        <v>-0.39234635233879089</v>
      </c>
      <c r="BC1830">
        <v>-0.38354086875915527</v>
      </c>
      <c r="BD1830">
        <v>-0.35616496205329895</v>
      </c>
      <c r="BE1830">
        <v>-0.31741815805435181</v>
      </c>
      <c r="BF1830">
        <v>-0.30278104543685913</v>
      </c>
      <c r="BG1830">
        <v>-0.32613000273704529</v>
      </c>
      <c r="BH1830">
        <v>-0.32247024774551392</v>
      </c>
      <c r="BI1830">
        <v>-0.32028499245643616</v>
      </c>
      <c r="BJ1830">
        <v>-0.32318189740180969</v>
      </c>
      <c r="BK1830">
        <v>-0.32289731502532959</v>
      </c>
      <c r="BL1830">
        <v>-0.32873374223709106</v>
      </c>
      <c r="BM1830">
        <v>-0.35931107401847839</v>
      </c>
      <c r="BN1830">
        <v>-0.35655462741851807</v>
      </c>
      <c r="BO1830">
        <v>-0.36091342568397522</v>
      </c>
      <c r="BP1830">
        <v>-0.3715253472328186</v>
      </c>
      <c r="BQ1830">
        <v>-0.3805299699306488</v>
      </c>
      <c r="BR1830">
        <v>-0.38598999381065369</v>
      </c>
      <c r="BS1830">
        <v>0.46820446848869324</v>
      </c>
      <c r="BT1830">
        <v>4.3984851837158203</v>
      </c>
      <c r="BU1830">
        <v>4.3351507186889648</v>
      </c>
      <c r="BV1830">
        <v>4.3540611267089844</v>
      </c>
      <c r="BW1830">
        <v>4.3399810791015625</v>
      </c>
      <c r="BX1830">
        <v>4.3070449829101563</v>
      </c>
      <c r="BY1830">
        <v>0.42875123023986816</v>
      </c>
      <c r="BZ1830">
        <v>-0.20951811969280243</v>
      </c>
      <c r="CA1830">
        <v>-0.20256642997264862</v>
      </c>
      <c r="CB1830">
        <v>-0.18924179673194885</v>
      </c>
      <c r="CC1830">
        <v>-0.16252906620502472</v>
      </c>
      <c r="CD1830">
        <v>-0.15647318959236145</v>
      </c>
      <c r="CE1830">
        <v>-9.0958908200263977E-2</v>
      </c>
      <c r="CF1830">
        <v>-8.9430950582027435E-2</v>
      </c>
      <c r="CG1830">
        <v>-8.8901437819004059E-2</v>
      </c>
      <c r="CH1830">
        <v>-9.1627426445484161E-2</v>
      </c>
      <c r="CI1830">
        <v>-8.9968241751194E-2</v>
      </c>
      <c r="CJ1830">
        <v>-9.4071492552757263E-2</v>
      </c>
      <c r="CK1830">
        <v>-0.1106698289513588</v>
      </c>
      <c r="CL1830">
        <v>-0.10302509367465973</v>
      </c>
      <c r="CM1830">
        <v>-0.10293745249509811</v>
      </c>
      <c r="CN1830">
        <v>-0.10842830687761307</v>
      </c>
      <c r="CO1830">
        <v>-0.11461234837770462</v>
      </c>
      <c r="CP1830">
        <v>-0.12055002897977829</v>
      </c>
      <c r="CQ1830">
        <v>0.74485749006271362</v>
      </c>
      <c r="CR1830">
        <v>4.6192989349365234</v>
      </c>
      <c r="CS1830">
        <v>4.5513253211975098</v>
      </c>
      <c r="CT1830">
        <v>4.5711369514465332</v>
      </c>
      <c r="CU1830">
        <v>4.5582222938537598</v>
      </c>
      <c r="CV1830">
        <v>4.5230717658996582</v>
      </c>
      <c r="CW1830">
        <v>0.70165586471557617</v>
      </c>
      <c r="CX1830">
        <v>-8.2891844213008881E-2</v>
      </c>
      <c r="CY1830">
        <v>-7.7224098145961761E-2</v>
      </c>
      <c r="CZ1830">
        <v>-7.3631316423416138E-2</v>
      </c>
      <c r="DA1830">
        <v>-5.5253349244594574E-2</v>
      </c>
      <c r="DB1830">
        <v>-5.514080822467804E-2</v>
      </c>
      <c r="DC1830">
        <v>0.14421218633651733</v>
      </c>
      <c r="DD1830">
        <v>0.14360834658145905</v>
      </c>
      <c r="DE1830">
        <v>0.14248211681842804</v>
      </c>
      <c r="DF1830">
        <v>0.13992702960968018</v>
      </c>
      <c r="DG1830">
        <v>0.14296083152294159</v>
      </c>
      <c r="DH1830">
        <v>0.14059074223041534</v>
      </c>
      <c r="DI1830">
        <v>0.1379714161157608</v>
      </c>
      <c r="DJ1830">
        <v>0.15050442516803741</v>
      </c>
      <c r="DK1830">
        <v>0.1550385057926178</v>
      </c>
      <c r="DL1830">
        <v>0.15466873347759247</v>
      </c>
      <c r="DM1830">
        <v>0.15130527317523956</v>
      </c>
      <c r="DN1830">
        <v>0.14488992094993591</v>
      </c>
      <c r="DO1830">
        <v>1.0215104818344116</v>
      </c>
      <c r="DP1830">
        <v>4.8401126861572266</v>
      </c>
      <c r="DQ1830">
        <v>4.7674999237060547</v>
      </c>
      <c r="DR1830">
        <v>4.788212776184082</v>
      </c>
      <c r="DS1830">
        <v>4.776463508605957</v>
      </c>
      <c r="DT1830">
        <v>4.7390985488891602</v>
      </c>
      <c r="DU1830">
        <v>0.97456049919128418</v>
      </c>
      <c r="DV1830">
        <v>4.3734434992074966E-2</v>
      </c>
      <c r="DW1830">
        <v>4.8118241131305695E-2</v>
      </c>
      <c r="DX1830">
        <v>4.1979160159826279E-2</v>
      </c>
      <c r="DY1830">
        <v>5.202237144112587E-2</v>
      </c>
      <c r="DZ1830">
        <v>4.6191565692424774E-2</v>
      </c>
      <c r="EA1830">
        <v>0.48376190662384033</v>
      </c>
      <c r="EB1830">
        <v>0.48008006811141968</v>
      </c>
      <c r="EC1830">
        <v>0.4765632152557373</v>
      </c>
      <c r="ED1830">
        <v>0.47425490617752075</v>
      </c>
      <c r="EE1830">
        <v>0.47927340865135193</v>
      </c>
      <c r="EF1830">
        <v>0.47940576076507568</v>
      </c>
      <c r="EG1830">
        <v>0.49696987867355347</v>
      </c>
      <c r="EH1830">
        <v>0.51656079292297363</v>
      </c>
      <c r="EI1830">
        <v>0.52751481533050537</v>
      </c>
      <c r="EJ1830">
        <v>0.53453910350799561</v>
      </c>
      <c r="EK1830">
        <v>0.53524810075759888</v>
      </c>
      <c r="EL1830">
        <v>0.52814304828643799</v>
      </c>
      <c r="EM1830">
        <v>1.4209535121917725</v>
      </c>
      <c r="EN1830">
        <v>5.1589322090148926</v>
      </c>
      <c r="EO1830">
        <v>5.0796217918395996</v>
      </c>
      <c r="EP1830">
        <v>5.1016359329223633</v>
      </c>
      <c r="EQ1830">
        <v>5.0915694236755371</v>
      </c>
      <c r="ER1830">
        <v>5.0510063171386719</v>
      </c>
      <c r="ES1830">
        <v>1.3685914278030396</v>
      </c>
      <c r="ET1830">
        <v>0.22656266391277313</v>
      </c>
      <c r="EU1830">
        <v>0.22909267246723175</v>
      </c>
      <c r="EV1830">
        <v>0.20890232920646667</v>
      </c>
      <c r="EW1830">
        <v>0.20691147446632385</v>
      </c>
      <c r="EX1830">
        <v>0.19249941408634186</v>
      </c>
      <c r="EY1830">
        <v>70.870628356933594</v>
      </c>
      <c r="EZ1830">
        <v>69.993637084960938</v>
      </c>
      <c r="FA1830">
        <v>69.235214233398438</v>
      </c>
      <c r="FB1830">
        <v>68.119247436523437</v>
      </c>
      <c r="FC1830">
        <v>68.471046447753906</v>
      </c>
      <c r="FD1830">
        <v>68.222465515136719</v>
      </c>
      <c r="FE1830">
        <v>68.608154296875</v>
      </c>
      <c r="FF1830">
        <v>69.613800048828125</v>
      </c>
      <c r="FG1830">
        <v>74.151405334472656</v>
      </c>
      <c r="FH1830">
        <v>78.801246643066406</v>
      </c>
      <c r="FI1830">
        <v>82.854499816894531</v>
      </c>
      <c r="FJ1830">
        <v>84.746177673339844</v>
      </c>
      <c r="FK1830">
        <v>85.887496948242188</v>
      </c>
      <c r="FL1830">
        <v>84.886947631835938</v>
      </c>
      <c r="FM1830">
        <v>84.220977783203125</v>
      </c>
      <c r="FN1830">
        <v>84.731117248535156</v>
      </c>
      <c r="FO1830">
        <v>84.484466552734375</v>
      </c>
      <c r="FP1830">
        <v>83.45196533203125</v>
      </c>
      <c r="FQ1830">
        <v>80.6734619140625</v>
      </c>
      <c r="FR1830">
        <v>77.642601013183594</v>
      </c>
      <c r="FS1830">
        <v>75.136863708496094</v>
      </c>
      <c r="FT1830">
        <v>73.741867065429688</v>
      </c>
      <c r="FU1830">
        <v>72.620719909667969</v>
      </c>
      <c r="FV1830">
        <v>72.122360229492188</v>
      </c>
      <c r="FW1830">
        <v>81</v>
      </c>
      <c r="FX1830">
        <v>5.4568342864513397E-2</v>
      </c>
      <c r="FY1830">
        <v>1</v>
      </c>
    </row>
    <row r="1831" spans="1:181" x14ac:dyDescent="0.2">
      <c r="A1831" t="s">
        <v>243</v>
      </c>
      <c r="B1831" t="s">
        <v>239</v>
      </c>
      <c r="C1831" t="s">
        <v>214</v>
      </c>
      <c r="D1831" t="s">
        <v>41</v>
      </c>
      <c r="E1831">
        <v>2015</v>
      </c>
      <c r="F1831" t="s">
        <v>223</v>
      </c>
      <c r="G1831" t="s">
        <v>246</v>
      </c>
      <c r="H1831">
        <v>91</v>
      </c>
      <c r="K1831">
        <v>19.009956359863281</v>
      </c>
      <c r="L1831">
        <v>18.731897354125977</v>
      </c>
      <c r="M1831">
        <v>18.754608154296875</v>
      </c>
      <c r="N1831">
        <v>18.908792495727539</v>
      </c>
      <c r="O1831">
        <v>19.351932525634766</v>
      </c>
      <c r="P1831">
        <v>20.06207275390625</v>
      </c>
      <c r="Q1831">
        <v>22.74212646484375</v>
      </c>
      <c r="R1831">
        <v>22.627342224121094</v>
      </c>
      <c r="S1831">
        <v>22.887247085571289</v>
      </c>
      <c r="T1831">
        <v>23.748456954956055</v>
      </c>
      <c r="U1831">
        <v>24.43549919128418</v>
      </c>
      <c r="V1831">
        <v>24.853158950805664</v>
      </c>
      <c r="W1831">
        <v>25.006034851074219</v>
      </c>
      <c r="X1831">
        <v>25.458551406860352</v>
      </c>
      <c r="Y1831">
        <v>25.558940887451172</v>
      </c>
      <c r="Z1831">
        <v>25.773296356201172</v>
      </c>
      <c r="AA1831">
        <v>25.705667495727539</v>
      </c>
      <c r="AB1831">
        <v>25.461677551269531</v>
      </c>
      <c r="AC1831">
        <v>25.060510635375977</v>
      </c>
      <c r="AD1831">
        <v>25.082996368408203</v>
      </c>
      <c r="AE1831">
        <v>24.609502792358398</v>
      </c>
      <c r="AF1831">
        <v>23.470191955566406</v>
      </c>
      <c r="AG1831">
        <v>20.889497756958008</v>
      </c>
      <c r="AH1831">
        <v>19.864229202270508</v>
      </c>
      <c r="AI1831">
        <v>-0.65117776393890381</v>
      </c>
      <c r="AJ1831">
        <v>-0.64534395933151245</v>
      </c>
      <c r="AK1831">
        <v>-0.64091032743453979</v>
      </c>
      <c r="AL1831">
        <v>-0.64411234855651855</v>
      </c>
      <c r="AM1831">
        <v>-0.6453627347946167</v>
      </c>
      <c r="AN1831">
        <v>-0.65362828969955444</v>
      </c>
      <c r="AO1831">
        <v>-0.70340657234191895</v>
      </c>
      <c r="AP1831">
        <v>-0.70800572633743286</v>
      </c>
      <c r="AQ1831">
        <v>-0.71761089563369751</v>
      </c>
      <c r="AR1831">
        <v>-0.73474949598312378</v>
      </c>
      <c r="AS1831">
        <v>-0.74811995029449463</v>
      </c>
      <c r="AT1831">
        <v>-0.75302261114120483</v>
      </c>
      <c r="AU1831">
        <v>5.2028890699148178E-2</v>
      </c>
      <c r="AV1831">
        <v>3.9461002349853516</v>
      </c>
      <c r="AW1831">
        <v>3.9011185169219971</v>
      </c>
      <c r="AX1831">
        <v>3.9177484512329102</v>
      </c>
      <c r="AY1831">
        <v>3.8947784900665283</v>
      </c>
      <c r="AZ1831">
        <v>3.8639216423034668</v>
      </c>
      <c r="BA1831">
        <v>2.1859679371118546E-2</v>
      </c>
      <c r="BB1831">
        <v>-0.39147061109542847</v>
      </c>
      <c r="BC1831">
        <v>-0.38240420818328857</v>
      </c>
      <c r="BD1831">
        <v>-0.35570606589317322</v>
      </c>
      <c r="BE1831">
        <v>-0.31573328375816345</v>
      </c>
      <c r="BF1831">
        <v>-0.30111834406852722</v>
      </c>
      <c r="BG1831">
        <v>-0.31856444478034973</v>
      </c>
      <c r="BH1831">
        <v>-0.31523829698562622</v>
      </c>
      <c r="BI1831">
        <v>-0.31310909986495972</v>
      </c>
      <c r="BJ1831">
        <v>-0.31588894128799438</v>
      </c>
      <c r="BK1831">
        <v>-0.31548008322715759</v>
      </c>
      <c r="BL1831">
        <v>-0.3213266134262085</v>
      </c>
      <c r="BM1831">
        <v>-0.35148054361343384</v>
      </c>
      <c r="BN1831">
        <v>-0.34879186749458313</v>
      </c>
      <c r="BO1831">
        <v>-0.35262408852577209</v>
      </c>
      <c r="BP1831">
        <v>-0.36264654994010925</v>
      </c>
      <c r="BQ1831">
        <v>-0.37164613604545593</v>
      </c>
      <c r="BR1831">
        <v>-0.37668436765670776</v>
      </c>
      <c r="BS1831">
        <v>0.44401732087135315</v>
      </c>
      <c r="BT1831">
        <v>4.2593722343444824</v>
      </c>
      <c r="BU1831">
        <v>4.2073707580566406</v>
      </c>
      <c r="BV1831">
        <v>4.2253789901733398</v>
      </c>
      <c r="BW1831">
        <v>4.2038817405700684</v>
      </c>
      <c r="BX1831">
        <v>4.1704325675964355</v>
      </c>
      <c r="BY1831">
        <v>0.40828421711921692</v>
      </c>
      <c r="BZ1831">
        <v>-0.21093097329139709</v>
      </c>
      <c r="CA1831">
        <v>-0.2038557380437851</v>
      </c>
      <c r="CB1831">
        <v>-0.19103853404521942</v>
      </c>
      <c r="CC1831">
        <v>-0.16306674480438232</v>
      </c>
      <c r="CD1831">
        <v>-0.15692657232284546</v>
      </c>
      <c r="CE1831">
        <v>-8.8197454810142517E-2</v>
      </c>
      <c r="CF1831">
        <v>-8.6608134210109711E-2</v>
      </c>
      <c r="CG1831">
        <v>-8.6074940860271454E-2</v>
      </c>
      <c r="CH1831">
        <v>-8.8562391698360443E-2</v>
      </c>
      <c r="CI1831">
        <v>-8.7004400789737701E-2</v>
      </c>
      <c r="CJ1831">
        <v>-9.1175466775894165E-2</v>
      </c>
      <c r="CK1831">
        <v>-0.10773763060569763</v>
      </c>
      <c r="CL1831">
        <v>-0.10000144690275192</v>
      </c>
      <c r="CM1831">
        <v>-9.9835336208343506E-2</v>
      </c>
      <c r="CN1831">
        <v>-0.10492917895317078</v>
      </c>
      <c r="CO1831">
        <v>-0.11090148985385895</v>
      </c>
      <c r="CP1831">
        <v>-0.1160336509346962</v>
      </c>
      <c r="CQ1831">
        <v>0.71550732851028442</v>
      </c>
      <c r="CR1831">
        <v>4.4763431549072266</v>
      </c>
      <c r="CS1831">
        <v>4.4194798469543457</v>
      </c>
      <c r="CT1831">
        <v>4.4384427070617676</v>
      </c>
      <c r="CU1831">
        <v>4.4179658889770508</v>
      </c>
      <c r="CV1831">
        <v>4.382720947265625</v>
      </c>
      <c r="CW1831">
        <v>0.67592066526412964</v>
      </c>
      <c r="CX1831">
        <v>-8.5889764130115509E-2</v>
      </c>
      <c r="CY1831">
        <v>-8.0193623900413513E-2</v>
      </c>
      <c r="CZ1831">
        <v>-7.6990298926830292E-2</v>
      </c>
      <c r="DA1831">
        <v>-5.7330351322889328E-2</v>
      </c>
      <c r="DB1831">
        <v>-5.7059798389673233E-2</v>
      </c>
      <c r="DC1831">
        <v>0.1421695351600647</v>
      </c>
      <c r="DD1831">
        <v>0.1420220285654068</v>
      </c>
      <c r="DE1831">
        <v>0.14095920324325562</v>
      </c>
      <c r="DF1831">
        <v>0.1387641429901123</v>
      </c>
      <c r="DG1831">
        <v>0.14147129654884338</v>
      </c>
      <c r="DH1831">
        <v>0.13897567987442017</v>
      </c>
      <c r="DI1831">
        <v>0.13600528240203857</v>
      </c>
      <c r="DJ1831">
        <v>0.14878897368907928</v>
      </c>
      <c r="DK1831">
        <v>0.15295341610908508</v>
      </c>
      <c r="DL1831">
        <v>0.1527881920337677</v>
      </c>
      <c r="DM1831">
        <v>0.14984314143657684</v>
      </c>
      <c r="DN1831">
        <v>0.14461706578731537</v>
      </c>
      <c r="DO1831">
        <v>0.98699730634689331</v>
      </c>
      <c r="DP1831">
        <v>4.6933140754699707</v>
      </c>
      <c r="DQ1831">
        <v>4.6315889358520508</v>
      </c>
      <c r="DR1831">
        <v>4.6515064239501953</v>
      </c>
      <c r="DS1831">
        <v>4.6320500373840332</v>
      </c>
      <c r="DT1831">
        <v>4.5950093269348145</v>
      </c>
      <c r="DU1831">
        <v>0.94355714321136475</v>
      </c>
      <c r="DV1831">
        <v>3.9151445031166077E-2</v>
      </c>
      <c r="DW1831">
        <v>4.3468493968248367E-2</v>
      </c>
      <c r="DX1831">
        <v>3.7057936191558838E-2</v>
      </c>
      <c r="DY1831">
        <v>4.840603843331337E-2</v>
      </c>
      <c r="DZ1831">
        <v>4.2806979268789291E-2</v>
      </c>
      <c r="EA1831">
        <v>0.47478288412094116</v>
      </c>
      <c r="EB1831">
        <v>0.47212767601013184</v>
      </c>
      <c r="EC1831">
        <v>0.46876046061515808</v>
      </c>
      <c r="ED1831">
        <v>0.46698758006095886</v>
      </c>
      <c r="EE1831">
        <v>0.4713539183139801</v>
      </c>
      <c r="EF1831">
        <v>0.4712773859500885</v>
      </c>
      <c r="EG1831">
        <v>0.48793131113052368</v>
      </c>
      <c r="EH1831">
        <v>0.50800281763076782</v>
      </c>
      <c r="EI1831">
        <v>0.5179402232170105</v>
      </c>
      <c r="EJ1831">
        <v>0.52489113807678223</v>
      </c>
      <c r="EK1831">
        <v>0.52631700038909912</v>
      </c>
      <c r="EL1831">
        <v>0.52095532417297363</v>
      </c>
      <c r="EM1831">
        <v>1.3789857625961304</v>
      </c>
      <c r="EN1831">
        <v>5.0065860748291016</v>
      </c>
      <c r="EO1831">
        <v>4.9378409385681152</v>
      </c>
      <c r="EP1831">
        <v>4.959136962890625</v>
      </c>
      <c r="EQ1831">
        <v>4.9411530494689941</v>
      </c>
      <c r="ER1831">
        <v>4.9015202522277832</v>
      </c>
      <c r="ES1831">
        <v>1.3299816846847534</v>
      </c>
      <c r="ET1831">
        <v>0.21969109773635864</v>
      </c>
      <c r="EU1831">
        <v>0.22201694548130035</v>
      </c>
      <c r="EV1831">
        <v>0.20172546803951263</v>
      </c>
      <c r="EW1831">
        <v>0.20107258856296539</v>
      </c>
      <c r="EX1831">
        <v>0.18699873983860016</v>
      </c>
      <c r="EY1831">
        <v>70.612846374511719</v>
      </c>
      <c r="EZ1831">
        <v>70.121231079101563</v>
      </c>
      <c r="FA1831">
        <v>69.985641479492188</v>
      </c>
      <c r="FB1831">
        <v>69.123023986816406</v>
      </c>
      <c r="FC1831">
        <v>68.727005004882813</v>
      </c>
      <c r="FD1831">
        <v>68.481758117675781</v>
      </c>
      <c r="FE1831">
        <v>69.122604370117187</v>
      </c>
      <c r="FF1831">
        <v>70.124038696289063</v>
      </c>
      <c r="FG1831">
        <v>73.008995056152344</v>
      </c>
      <c r="FH1831">
        <v>77.154571533203125</v>
      </c>
      <c r="FI1831">
        <v>82.253265380859375</v>
      </c>
      <c r="FJ1831">
        <v>84.10260009765625</v>
      </c>
      <c r="FK1831">
        <v>85.9615478515625</v>
      </c>
      <c r="FL1831">
        <v>86.544960021972656</v>
      </c>
      <c r="FM1831">
        <v>87.173347473144531</v>
      </c>
      <c r="FN1831">
        <v>87.413665771484375</v>
      </c>
      <c r="FO1831">
        <v>86.376876831054687</v>
      </c>
      <c r="FP1831">
        <v>85.002052307128906</v>
      </c>
      <c r="FQ1831">
        <v>84.455101013183594</v>
      </c>
      <c r="FR1831">
        <v>78.885711669921875</v>
      </c>
      <c r="FS1831">
        <v>76.249275207519531</v>
      </c>
      <c r="FT1831">
        <v>74.151283264160156</v>
      </c>
      <c r="FU1831">
        <v>73.237503051757813</v>
      </c>
      <c r="FV1831">
        <v>72.610733032226563</v>
      </c>
      <c r="FW1831">
        <v>81</v>
      </c>
      <c r="FX1831">
        <v>5.4568342864513397E-2</v>
      </c>
      <c r="FY1831">
        <v>1</v>
      </c>
    </row>
    <row r="1832" spans="1:181" x14ac:dyDescent="0.2">
      <c r="A1832" t="s">
        <v>243</v>
      </c>
      <c r="B1832" t="s">
        <v>239</v>
      </c>
      <c r="C1832" t="s">
        <v>214</v>
      </c>
      <c r="D1832" t="s">
        <v>41</v>
      </c>
      <c r="E1832">
        <v>2016</v>
      </c>
      <c r="F1832" t="s">
        <v>223</v>
      </c>
      <c r="G1832" t="s">
        <v>246</v>
      </c>
      <c r="H1832">
        <v>94</v>
      </c>
      <c r="K1832">
        <v>19.63665771484375</v>
      </c>
      <c r="L1832">
        <v>19.349431991577148</v>
      </c>
      <c r="M1832">
        <v>19.372892379760742</v>
      </c>
      <c r="N1832">
        <v>19.532157897949219</v>
      </c>
      <c r="O1832">
        <v>19.989908218383789</v>
      </c>
      <c r="P1832">
        <v>20.723459243774414</v>
      </c>
      <c r="Q1832">
        <v>23.491865158081055</v>
      </c>
      <c r="R1832">
        <v>23.373298645019531</v>
      </c>
      <c r="S1832">
        <v>23.64177131652832</v>
      </c>
      <c r="T1832">
        <v>24.5313720703125</v>
      </c>
      <c r="U1832">
        <v>25.241064071655273</v>
      </c>
      <c r="V1832">
        <v>25.672492980957031</v>
      </c>
      <c r="W1832">
        <v>25.830410003662109</v>
      </c>
      <c r="X1832">
        <v>26.297843933105469</v>
      </c>
      <c r="Y1832">
        <v>26.401544570922852</v>
      </c>
      <c r="Z1832">
        <v>26.622964859008789</v>
      </c>
      <c r="AA1832">
        <v>26.553106307983398</v>
      </c>
      <c r="AB1832">
        <v>26.30107307434082</v>
      </c>
      <c r="AC1832">
        <v>25.886680603027344</v>
      </c>
      <c r="AD1832">
        <v>25.909908294677734</v>
      </c>
      <c r="AE1832">
        <v>25.420804977416992</v>
      </c>
      <c r="AF1832">
        <v>24.243934631347656</v>
      </c>
      <c r="AG1832">
        <v>21.578163146972656</v>
      </c>
      <c r="AH1832">
        <v>20.519094467163086</v>
      </c>
      <c r="AI1832">
        <v>-0.66329002380371094</v>
      </c>
      <c r="AJ1832">
        <v>-0.65733438730239868</v>
      </c>
      <c r="AK1832">
        <v>-0.65281945466995239</v>
      </c>
      <c r="AL1832">
        <v>-0.65611511468887329</v>
      </c>
      <c r="AM1832">
        <v>-0.65736007690429688</v>
      </c>
      <c r="AN1832">
        <v>-0.66583013534545898</v>
      </c>
      <c r="AO1832">
        <v>-0.71669751405715942</v>
      </c>
      <c r="AP1832">
        <v>-0.72124332189559937</v>
      </c>
      <c r="AQ1832">
        <v>-0.73100268840789795</v>
      </c>
      <c r="AR1832">
        <v>-0.74850618839263916</v>
      </c>
      <c r="AS1832">
        <v>-0.76219445466995239</v>
      </c>
      <c r="AT1832">
        <v>-0.76726251840591431</v>
      </c>
      <c r="AU1832">
        <v>6.476929783821106E-2</v>
      </c>
      <c r="AV1832">
        <v>4.0850028991699219</v>
      </c>
      <c r="AW1832">
        <v>4.0383405685424805</v>
      </c>
      <c r="AX1832">
        <v>4.0555572509765625</v>
      </c>
      <c r="AY1832">
        <v>4.0318717956542969</v>
      </c>
      <c r="AZ1832">
        <v>3.999924898147583</v>
      </c>
      <c r="BA1832">
        <v>3.34489606320858E-2</v>
      </c>
      <c r="BB1832">
        <v>-0.39929836988449097</v>
      </c>
      <c r="BC1832">
        <v>-0.38998904824256897</v>
      </c>
      <c r="BD1832">
        <v>-0.362801194190979</v>
      </c>
      <c r="BE1832">
        <v>-0.32184815406799316</v>
      </c>
      <c r="BF1832">
        <v>-0.30698975920677185</v>
      </c>
      <c r="BG1832">
        <v>-0.32523852586746216</v>
      </c>
      <c r="BH1832">
        <v>-0.32183158397674561</v>
      </c>
      <c r="BI1832">
        <v>-0.31965869665145874</v>
      </c>
      <c r="BJ1832">
        <v>-0.32252532243728638</v>
      </c>
      <c r="BK1832">
        <v>-0.32208392024040222</v>
      </c>
      <c r="BL1832">
        <v>-0.32809534668922424</v>
      </c>
      <c r="BM1832">
        <v>-0.35901749134063721</v>
      </c>
      <c r="BN1832">
        <v>-0.35615631937980652</v>
      </c>
      <c r="BO1832">
        <v>-0.36004841327667236</v>
      </c>
      <c r="BP1832">
        <v>-0.37031939625740051</v>
      </c>
      <c r="BQ1832">
        <v>-0.37956535816192627</v>
      </c>
      <c r="BR1832">
        <v>-0.38477122783660889</v>
      </c>
      <c r="BS1832">
        <v>0.46316665410995483</v>
      </c>
      <c r="BT1832">
        <v>4.4033966064453125</v>
      </c>
      <c r="BU1832">
        <v>4.3495998382568359</v>
      </c>
      <c r="BV1832">
        <v>4.3682174682617187</v>
      </c>
      <c r="BW1832">
        <v>4.3460292816162109</v>
      </c>
      <c r="BX1832">
        <v>4.3114471435546875</v>
      </c>
      <c r="BY1832">
        <v>0.42619147896766663</v>
      </c>
      <c r="BZ1832">
        <v>-0.21580691635608673</v>
      </c>
      <c r="CA1832">
        <v>-0.20852135121822357</v>
      </c>
      <c r="CB1832">
        <v>-0.1954413503408432</v>
      </c>
      <c r="CC1832">
        <v>-0.16668553650379181</v>
      </c>
      <c r="CD1832">
        <v>-0.16044047474861145</v>
      </c>
      <c r="CE1832">
        <v>-9.1105066239833832E-2</v>
      </c>
      <c r="CF1832">
        <v>-8.9463353157043457E-2</v>
      </c>
      <c r="CG1832">
        <v>-8.891257643699646E-2</v>
      </c>
      <c r="CH1832">
        <v>-9.148203581571579E-2</v>
      </c>
      <c r="CI1832">
        <v>-8.9872680604457855E-2</v>
      </c>
      <c r="CJ1832">
        <v>-9.4181254506111145E-2</v>
      </c>
      <c r="CK1832">
        <v>-0.11128941923379898</v>
      </c>
      <c r="CL1832">
        <v>-0.10329819470643997</v>
      </c>
      <c r="CM1832">
        <v>-0.10312660783529282</v>
      </c>
      <c r="CN1832">
        <v>-0.10838837921619415</v>
      </c>
      <c r="CO1832">
        <v>-0.11455758661031723</v>
      </c>
      <c r="CP1832">
        <v>-0.11985893547534943</v>
      </c>
      <c r="CQ1832">
        <v>0.73909544944763184</v>
      </c>
      <c r="CR1832">
        <v>4.6239151954650879</v>
      </c>
      <c r="CS1832">
        <v>4.5651769638061523</v>
      </c>
      <c r="CT1832">
        <v>4.5847649574279785</v>
      </c>
      <c r="CU1832">
        <v>4.5636134147644043</v>
      </c>
      <c r="CV1832">
        <v>4.5272064208984375</v>
      </c>
      <c r="CW1832">
        <v>0.69820374250411987</v>
      </c>
      <c r="CX1832">
        <v>-8.8721297681331635E-2</v>
      </c>
      <c r="CY1832">
        <v>-8.2837373018264771E-2</v>
      </c>
      <c r="CZ1832">
        <v>-7.9528443515300751E-2</v>
      </c>
      <c r="DA1832">
        <v>-5.9220366179943085E-2</v>
      </c>
      <c r="DB1832">
        <v>-5.8940891176462173E-2</v>
      </c>
      <c r="DC1832">
        <v>0.14302839338779449</v>
      </c>
      <c r="DD1832">
        <v>0.14290487766265869</v>
      </c>
      <c r="DE1832">
        <v>0.14183355867862701</v>
      </c>
      <c r="DF1832">
        <v>0.1395612508058548</v>
      </c>
      <c r="DG1832">
        <v>0.14233855903148651</v>
      </c>
      <c r="DH1832">
        <v>0.13973283767700195</v>
      </c>
      <c r="DI1832">
        <v>0.13643865287303925</v>
      </c>
      <c r="DJ1832">
        <v>0.14955992996692657</v>
      </c>
      <c r="DK1832">
        <v>0.15379518270492554</v>
      </c>
      <c r="DL1832">
        <v>0.15354263782501221</v>
      </c>
      <c r="DM1832">
        <v>0.15045018494129181</v>
      </c>
      <c r="DN1832">
        <v>0.14505337178707123</v>
      </c>
      <c r="DO1832">
        <v>1.0150243043899536</v>
      </c>
      <c r="DP1832">
        <v>4.8444337844848633</v>
      </c>
      <c r="DQ1832">
        <v>4.7807540893554687</v>
      </c>
      <c r="DR1832">
        <v>4.8013124465942383</v>
      </c>
      <c r="DS1832">
        <v>4.7811975479125977</v>
      </c>
      <c r="DT1832">
        <v>4.7429656982421875</v>
      </c>
      <c r="DU1832">
        <v>0.97021603584289551</v>
      </c>
      <c r="DV1832">
        <v>3.8364320993423462E-2</v>
      </c>
      <c r="DW1832">
        <v>4.2846601456403732E-2</v>
      </c>
      <c r="DX1832">
        <v>3.6384467035531998E-2</v>
      </c>
      <c r="DY1832">
        <v>4.8244800418615341E-2</v>
      </c>
      <c r="DZ1832">
        <v>4.25586998462677E-2</v>
      </c>
      <c r="EA1832">
        <v>0.48107990622520447</v>
      </c>
      <c r="EB1832">
        <v>0.47840771079063416</v>
      </c>
      <c r="EC1832">
        <v>0.47499433159828186</v>
      </c>
      <c r="ED1832">
        <v>0.47315105795860291</v>
      </c>
      <c r="EE1832">
        <v>0.47761473059654236</v>
      </c>
      <c r="EF1832">
        <v>0.47746762633323669</v>
      </c>
      <c r="EG1832">
        <v>0.49411866068840027</v>
      </c>
      <c r="EH1832">
        <v>0.51464688777923584</v>
      </c>
      <c r="EI1832">
        <v>0.52474945783615112</v>
      </c>
      <c r="EJ1832">
        <v>0.53172940015792847</v>
      </c>
      <c r="EK1832">
        <v>0.53307932615280151</v>
      </c>
      <c r="EL1832">
        <v>0.52754467725753784</v>
      </c>
      <c r="EM1832">
        <v>1.413421630859375</v>
      </c>
      <c r="EN1832">
        <v>5.1628274917602539</v>
      </c>
      <c r="EO1832">
        <v>5.0920133590698242</v>
      </c>
      <c r="EP1832">
        <v>5.1139726638793945</v>
      </c>
      <c r="EQ1832">
        <v>5.0953550338745117</v>
      </c>
      <c r="ER1832">
        <v>5.0544881820678711</v>
      </c>
      <c r="ES1832">
        <v>1.362958550453186</v>
      </c>
      <c r="ET1832">
        <v>0.2218557745218277</v>
      </c>
      <c r="EU1832">
        <v>0.22431430220603943</v>
      </c>
      <c r="EV1832">
        <v>0.20374429225921631</v>
      </c>
      <c r="EW1832">
        <v>0.20340743660926819</v>
      </c>
      <c r="EX1832">
        <v>0.1891079843044281</v>
      </c>
      <c r="EY1832">
        <v>70.612846374511719</v>
      </c>
      <c r="EZ1832">
        <v>70.121231079101563</v>
      </c>
      <c r="FA1832">
        <v>69.985641479492188</v>
      </c>
      <c r="FB1832">
        <v>69.123023986816406</v>
      </c>
      <c r="FC1832">
        <v>68.727005004882813</v>
      </c>
      <c r="FD1832">
        <v>68.481758117675781</v>
      </c>
      <c r="FE1832">
        <v>69.122604370117187</v>
      </c>
      <c r="FF1832">
        <v>70.124038696289063</v>
      </c>
      <c r="FG1832">
        <v>73.008995056152344</v>
      </c>
      <c r="FH1832">
        <v>77.154571533203125</v>
      </c>
      <c r="FI1832">
        <v>82.253265380859375</v>
      </c>
      <c r="FJ1832">
        <v>84.102592468261719</v>
      </c>
      <c r="FK1832">
        <v>85.9615478515625</v>
      </c>
      <c r="FL1832">
        <v>86.544960021972656</v>
      </c>
      <c r="FM1832">
        <v>87.17333984375</v>
      </c>
      <c r="FN1832">
        <v>87.413658142089844</v>
      </c>
      <c r="FO1832">
        <v>86.376876831054687</v>
      </c>
      <c r="FP1832">
        <v>85.002067565917969</v>
      </c>
      <c r="FQ1832">
        <v>84.455108642578125</v>
      </c>
      <c r="FR1832">
        <v>78.885711669921875</v>
      </c>
      <c r="FS1832">
        <v>76.249275207519531</v>
      </c>
      <c r="FT1832">
        <v>74.151283264160156</v>
      </c>
      <c r="FU1832">
        <v>73.237503051757813</v>
      </c>
      <c r="FV1832">
        <v>72.610733032226563</v>
      </c>
      <c r="FW1832">
        <v>81</v>
      </c>
      <c r="FX1832">
        <v>5.4568342864513397E-2</v>
      </c>
      <c r="FY1832">
        <v>1</v>
      </c>
    </row>
    <row r="1833" spans="1:181" x14ac:dyDescent="0.2">
      <c r="A1833" t="s">
        <v>243</v>
      </c>
      <c r="B1833" t="s">
        <v>239</v>
      </c>
      <c r="C1833" t="s">
        <v>214</v>
      </c>
      <c r="D1833" t="s">
        <v>41</v>
      </c>
      <c r="E1833">
        <v>2017</v>
      </c>
      <c r="F1833" t="s">
        <v>223</v>
      </c>
      <c r="G1833" t="s">
        <v>246</v>
      </c>
      <c r="H1833">
        <v>94</v>
      </c>
      <c r="K1833">
        <v>19.63665771484375</v>
      </c>
      <c r="L1833">
        <v>19.349431991577148</v>
      </c>
      <c r="M1833">
        <v>19.372892379760742</v>
      </c>
      <c r="N1833">
        <v>19.532157897949219</v>
      </c>
      <c r="O1833">
        <v>19.989908218383789</v>
      </c>
      <c r="P1833">
        <v>20.723459243774414</v>
      </c>
      <c r="Q1833">
        <v>23.491865158081055</v>
      </c>
      <c r="R1833">
        <v>23.373298645019531</v>
      </c>
      <c r="S1833">
        <v>23.64177131652832</v>
      </c>
      <c r="T1833">
        <v>24.5313720703125</v>
      </c>
      <c r="U1833">
        <v>25.241064071655273</v>
      </c>
      <c r="V1833">
        <v>25.672492980957031</v>
      </c>
      <c r="W1833">
        <v>25.830410003662109</v>
      </c>
      <c r="X1833">
        <v>26.297843933105469</v>
      </c>
      <c r="Y1833">
        <v>26.401544570922852</v>
      </c>
      <c r="Z1833">
        <v>26.622964859008789</v>
      </c>
      <c r="AA1833">
        <v>26.553106307983398</v>
      </c>
      <c r="AB1833">
        <v>26.30107307434082</v>
      </c>
      <c r="AC1833">
        <v>25.886680603027344</v>
      </c>
      <c r="AD1833">
        <v>25.909908294677734</v>
      </c>
      <c r="AE1833">
        <v>25.420804977416992</v>
      </c>
      <c r="AF1833">
        <v>24.243934631347656</v>
      </c>
      <c r="AG1833">
        <v>21.578163146972656</v>
      </c>
      <c r="AH1833">
        <v>20.519094467163086</v>
      </c>
      <c r="AI1833">
        <v>-0.66329002380371094</v>
      </c>
      <c r="AJ1833">
        <v>-0.65733438730239868</v>
      </c>
      <c r="AK1833">
        <v>-0.65281945466995239</v>
      </c>
      <c r="AL1833">
        <v>-0.65611511468887329</v>
      </c>
      <c r="AM1833">
        <v>-0.65736007690429688</v>
      </c>
      <c r="AN1833">
        <v>-0.66583013534545898</v>
      </c>
      <c r="AO1833">
        <v>-0.71669751405715942</v>
      </c>
      <c r="AP1833">
        <v>-0.72124332189559937</v>
      </c>
      <c r="AQ1833">
        <v>-0.73100268840789795</v>
      </c>
      <c r="AR1833">
        <v>-0.74850618839263916</v>
      </c>
      <c r="AS1833">
        <v>-0.76219445466995239</v>
      </c>
      <c r="AT1833">
        <v>-0.76726251840591431</v>
      </c>
      <c r="AU1833">
        <v>6.476929783821106E-2</v>
      </c>
      <c r="AV1833">
        <v>4.0850028991699219</v>
      </c>
      <c r="AW1833">
        <v>4.0383405685424805</v>
      </c>
      <c r="AX1833">
        <v>4.0555572509765625</v>
      </c>
      <c r="AY1833">
        <v>4.0318717956542969</v>
      </c>
      <c r="AZ1833">
        <v>3.999924898147583</v>
      </c>
      <c r="BA1833">
        <v>3.34489606320858E-2</v>
      </c>
      <c r="BB1833">
        <v>-0.39929836988449097</v>
      </c>
      <c r="BC1833">
        <v>-0.38998904824256897</v>
      </c>
      <c r="BD1833">
        <v>-0.362801194190979</v>
      </c>
      <c r="BE1833">
        <v>-0.32184815406799316</v>
      </c>
      <c r="BF1833">
        <v>-0.30698975920677185</v>
      </c>
      <c r="BG1833">
        <v>-0.32523852586746216</v>
      </c>
      <c r="BH1833">
        <v>-0.32183158397674561</v>
      </c>
      <c r="BI1833">
        <v>-0.31965869665145874</v>
      </c>
      <c r="BJ1833">
        <v>-0.32252532243728638</v>
      </c>
      <c r="BK1833">
        <v>-0.32208392024040222</v>
      </c>
      <c r="BL1833">
        <v>-0.32809534668922424</v>
      </c>
      <c r="BM1833">
        <v>-0.35901749134063721</v>
      </c>
      <c r="BN1833">
        <v>-0.35615631937980652</v>
      </c>
      <c r="BO1833">
        <v>-0.36004841327667236</v>
      </c>
      <c r="BP1833">
        <v>-0.37031939625740051</v>
      </c>
      <c r="BQ1833">
        <v>-0.37956535816192627</v>
      </c>
      <c r="BR1833">
        <v>-0.38477122783660889</v>
      </c>
      <c r="BS1833">
        <v>0.46316665410995483</v>
      </c>
      <c r="BT1833">
        <v>4.4033966064453125</v>
      </c>
      <c r="BU1833">
        <v>4.3495998382568359</v>
      </c>
      <c r="BV1833">
        <v>4.3682174682617187</v>
      </c>
      <c r="BW1833">
        <v>4.3460292816162109</v>
      </c>
      <c r="BX1833">
        <v>4.3114471435546875</v>
      </c>
      <c r="BY1833">
        <v>0.42619147896766663</v>
      </c>
      <c r="BZ1833">
        <v>-0.21580691635608673</v>
      </c>
      <c r="CA1833">
        <v>-0.20852135121822357</v>
      </c>
      <c r="CB1833">
        <v>-0.1954413503408432</v>
      </c>
      <c r="CC1833">
        <v>-0.16668553650379181</v>
      </c>
      <c r="CD1833">
        <v>-0.16044047474861145</v>
      </c>
      <c r="CE1833">
        <v>-9.1105066239833832E-2</v>
      </c>
      <c r="CF1833">
        <v>-8.9463353157043457E-2</v>
      </c>
      <c r="CG1833">
        <v>-8.891257643699646E-2</v>
      </c>
      <c r="CH1833">
        <v>-9.148203581571579E-2</v>
      </c>
      <c r="CI1833">
        <v>-8.9872680604457855E-2</v>
      </c>
      <c r="CJ1833">
        <v>-9.4181254506111145E-2</v>
      </c>
      <c r="CK1833">
        <v>-0.11128941923379898</v>
      </c>
      <c r="CL1833">
        <v>-0.10329819470643997</v>
      </c>
      <c r="CM1833">
        <v>-0.10312660783529282</v>
      </c>
      <c r="CN1833">
        <v>-0.10838837921619415</v>
      </c>
      <c r="CO1833">
        <v>-0.11455758661031723</v>
      </c>
      <c r="CP1833">
        <v>-0.11985893547534943</v>
      </c>
      <c r="CQ1833">
        <v>0.73909544944763184</v>
      </c>
      <c r="CR1833">
        <v>4.6239151954650879</v>
      </c>
      <c r="CS1833">
        <v>4.5651769638061523</v>
      </c>
      <c r="CT1833">
        <v>4.5847649574279785</v>
      </c>
      <c r="CU1833">
        <v>4.5636134147644043</v>
      </c>
      <c r="CV1833">
        <v>4.5272064208984375</v>
      </c>
      <c r="CW1833">
        <v>0.69820374250411987</v>
      </c>
      <c r="CX1833">
        <v>-8.8721297681331635E-2</v>
      </c>
      <c r="CY1833">
        <v>-8.2837373018264771E-2</v>
      </c>
      <c r="CZ1833">
        <v>-7.9528443515300751E-2</v>
      </c>
      <c r="DA1833">
        <v>-5.9220366179943085E-2</v>
      </c>
      <c r="DB1833">
        <v>-5.8940891176462173E-2</v>
      </c>
      <c r="DC1833">
        <v>0.14302839338779449</v>
      </c>
      <c r="DD1833">
        <v>0.14290487766265869</v>
      </c>
      <c r="DE1833">
        <v>0.14183355867862701</v>
      </c>
      <c r="DF1833">
        <v>0.1395612508058548</v>
      </c>
      <c r="DG1833">
        <v>0.14233855903148651</v>
      </c>
      <c r="DH1833">
        <v>0.13973283767700195</v>
      </c>
      <c r="DI1833">
        <v>0.13643865287303925</v>
      </c>
      <c r="DJ1833">
        <v>0.14955992996692657</v>
      </c>
      <c r="DK1833">
        <v>0.15379518270492554</v>
      </c>
      <c r="DL1833">
        <v>0.15354263782501221</v>
      </c>
      <c r="DM1833">
        <v>0.15045018494129181</v>
      </c>
      <c r="DN1833">
        <v>0.14505337178707123</v>
      </c>
      <c r="DO1833">
        <v>1.0150243043899536</v>
      </c>
      <c r="DP1833">
        <v>4.8444337844848633</v>
      </c>
      <c r="DQ1833">
        <v>4.7807540893554687</v>
      </c>
      <c r="DR1833">
        <v>4.8013124465942383</v>
      </c>
      <c r="DS1833">
        <v>4.7811975479125977</v>
      </c>
      <c r="DT1833">
        <v>4.7429656982421875</v>
      </c>
      <c r="DU1833">
        <v>0.97021603584289551</v>
      </c>
      <c r="DV1833">
        <v>3.8364320993423462E-2</v>
      </c>
      <c r="DW1833">
        <v>4.2846601456403732E-2</v>
      </c>
      <c r="DX1833">
        <v>3.6384467035531998E-2</v>
      </c>
      <c r="DY1833">
        <v>4.8244800418615341E-2</v>
      </c>
      <c r="DZ1833">
        <v>4.25586998462677E-2</v>
      </c>
      <c r="EA1833">
        <v>0.48107990622520447</v>
      </c>
      <c r="EB1833">
        <v>0.47840771079063416</v>
      </c>
      <c r="EC1833">
        <v>0.47499433159828186</v>
      </c>
      <c r="ED1833">
        <v>0.47315105795860291</v>
      </c>
      <c r="EE1833">
        <v>0.47761473059654236</v>
      </c>
      <c r="EF1833">
        <v>0.47746762633323669</v>
      </c>
      <c r="EG1833">
        <v>0.49411866068840027</v>
      </c>
      <c r="EH1833">
        <v>0.51464688777923584</v>
      </c>
      <c r="EI1833">
        <v>0.52474945783615112</v>
      </c>
      <c r="EJ1833">
        <v>0.53172940015792847</v>
      </c>
      <c r="EK1833">
        <v>0.53307932615280151</v>
      </c>
      <c r="EL1833">
        <v>0.52754467725753784</v>
      </c>
      <c r="EM1833">
        <v>1.413421630859375</v>
      </c>
      <c r="EN1833">
        <v>5.1628274917602539</v>
      </c>
      <c r="EO1833">
        <v>5.0920133590698242</v>
      </c>
      <c r="EP1833">
        <v>5.1139726638793945</v>
      </c>
      <c r="EQ1833">
        <v>5.0953550338745117</v>
      </c>
      <c r="ER1833">
        <v>5.0544881820678711</v>
      </c>
      <c r="ES1833">
        <v>1.362958550453186</v>
      </c>
      <c r="ET1833">
        <v>0.2218557745218277</v>
      </c>
      <c r="EU1833">
        <v>0.22431430220603943</v>
      </c>
      <c r="EV1833">
        <v>0.20374429225921631</v>
      </c>
      <c r="EW1833">
        <v>0.20340743660926819</v>
      </c>
      <c r="EX1833">
        <v>0.1891079843044281</v>
      </c>
      <c r="EY1833">
        <v>70.612846374511719</v>
      </c>
      <c r="EZ1833">
        <v>70.121231079101563</v>
      </c>
      <c r="FA1833">
        <v>69.985641479492188</v>
      </c>
      <c r="FB1833">
        <v>69.123023986816406</v>
      </c>
      <c r="FC1833">
        <v>68.727005004882813</v>
      </c>
      <c r="FD1833">
        <v>68.481758117675781</v>
      </c>
      <c r="FE1833">
        <v>69.122604370117187</v>
      </c>
      <c r="FF1833">
        <v>70.124038696289063</v>
      </c>
      <c r="FG1833">
        <v>73.008995056152344</v>
      </c>
      <c r="FH1833">
        <v>77.154571533203125</v>
      </c>
      <c r="FI1833">
        <v>82.253265380859375</v>
      </c>
      <c r="FJ1833">
        <v>84.102592468261719</v>
      </c>
      <c r="FK1833">
        <v>85.9615478515625</v>
      </c>
      <c r="FL1833">
        <v>86.544960021972656</v>
      </c>
      <c r="FM1833">
        <v>87.17333984375</v>
      </c>
      <c r="FN1833">
        <v>87.413658142089844</v>
      </c>
      <c r="FO1833">
        <v>86.376876831054687</v>
      </c>
      <c r="FP1833">
        <v>85.002067565917969</v>
      </c>
      <c r="FQ1833">
        <v>84.455108642578125</v>
      </c>
      <c r="FR1833">
        <v>78.885711669921875</v>
      </c>
      <c r="FS1833">
        <v>76.249275207519531</v>
      </c>
      <c r="FT1833">
        <v>74.151283264160156</v>
      </c>
      <c r="FU1833">
        <v>73.237503051757813</v>
      </c>
      <c r="FV1833">
        <v>72.610733032226563</v>
      </c>
      <c r="FW1833">
        <v>81</v>
      </c>
      <c r="FX1833">
        <v>5.4568342864513397E-2</v>
      </c>
      <c r="FY1833">
        <v>1</v>
      </c>
    </row>
    <row r="1834" spans="1:181" x14ac:dyDescent="0.2">
      <c r="A1834" t="s">
        <v>243</v>
      </c>
      <c r="B1834" t="s">
        <v>239</v>
      </c>
      <c r="C1834" t="s">
        <v>214</v>
      </c>
      <c r="D1834" t="s">
        <v>41</v>
      </c>
      <c r="E1834">
        <v>2018</v>
      </c>
      <c r="F1834" t="s">
        <v>223</v>
      </c>
      <c r="G1834" t="s">
        <v>246</v>
      </c>
      <c r="H1834">
        <v>94</v>
      </c>
      <c r="K1834">
        <v>19.63665771484375</v>
      </c>
      <c r="L1834">
        <v>19.349431991577148</v>
      </c>
      <c r="M1834">
        <v>19.372892379760742</v>
      </c>
      <c r="N1834">
        <v>19.532157897949219</v>
      </c>
      <c r="O1834">
        <v>19.989908218383789</v>
      </c>
      <c r="P1834">
        <v>20.723459243774414</v>
      </c>
      <c r="Q1834">
        <v>23.491865158081055</v>
      </c>
      <c r="R1834">
        <v>23.373298645019531</v>
      </c>
      <c r="S1834">
        <v>23.64177131652832</v>
      </c>
      <c r="T1834">
        <v>24.5313720703125</v>
      </c>
      <c r="U1834">
        <v>25.241064071655273</v>
      </c>
      <c r="V1834">
        <v>25.672492980957031</v>
      </c>
      <c r="W1834">
        <v>25.830410003662109</v>
      </c>
      <c r="X1834">
        <v>26.297843933105469</v>
      </c>
      <c r="Y1834">
        <v>26.401544570922852</v>
      </c>
      <c r="Z1834">
        <v>26.622964859008789</v>
      </c>
      <c r="AA1834">
        <v>26.553106307983398</v>
      </c>
      <c r="AB1834">
        <v>26.30107307434082</v>
      </c>
      <c r="AC1834">
        <v>25.886680603027344</v>
      </c>
      <c r="AD1834">
        <v>25.909908294677734</v>
      </c>
      <c r="AE1834">
        <v>25.420804977416992</v>
      </c>
      <c r="AF1834">
        <v>24.243934631347656</v>
      </c>
      <c r="AG1834">
        <v>21.578163146972656</v>
      </c>
      <c r="AH1834">
        <v>20.519094467163086</v>
      </c>
      <c r="AI1834">
        <v>-0.66329002380371094</v>
      </c>
      <c r="AJ1834">
        <v>-0.65733438730239868</v>
      </c>
      <c r="AK1834">
        <v>-0.65281945466995239</v>
      </c>
      <c r="AL1834">
        <v>-0.65611511468887329</v>
      </c>
      <c r="AM1834">
        <v>-0.65736007690429688</v>
      </c>
      <c r="AN1834">
        <v>-0.66583013534545898</v>
      </c>
      <c r="AO1834">
        <v>-0.71669751405715942</v>
      </c>
      <c r="AP1834">
        <v>-0.72124332189559937</v>
      </c>
      <c r="AQ1834">
        <v>-0.73100268840789795</v>
      </c>
      <c r="AR1834">
        <v>-0.74850618839263916</v>
      </c>
      <c r="AS1834">
        <v>-0.76219445466995239</v>
      </c>
      <c r="AT1834">
        <v>-0.76726251840591431</v>
      </c>
      <c r="AU1834">
        <v>6.476929783821106E-2</v>
      </c>
      <c r="AV1834">
        <v>4.0850028991699219</v>
      </c>
      <c r="AW1834">
        <v>4.0383405685424805</v>
      </c>
      <c r="AX1834">
        <v>4.0555572509765625</v>
      </c>
      <c r="AY1834">
        <v>4.0318717956542969</v>
      </c>
      <c r="AZ1834">
        <v>3.999924898147583</v>
      </c>
      <c r="BA1834">
        <v>3.34489606320858E-2</v>
      </c>
      <c r="BB1834">
        <v>-0.39929836988449097</v>
      </c>
      <c r="BC1834">
        <v>-0.38998904824256897</v>
      </c>
      <c r="BD1834">
        <v>-0.362801194190979</v>
      </c>
      <c r="BE1834">
        <v>-0.32184815406799316</v>
      </c>
      <c r="BF1834">
        <v>-0.30698975920677185</v>
      </c>
      <c r="BG1834">
        <v>-0.32523852586746216</v>
      </c>
      <c r="BH1834">
        <v>-0.32183158397674561</v>
      </c>
      <c r="BI1834">
        <v>-0.31965869665145874</v>
      </c>
      <c r="BJ1834">
        <v>-0.32252532243728638</v>
      </c>
      <c r="BK1834">
        <v>-0.32208392024040222</v>
      </c>
      <c r="BL1834">
        <v>-0.32809534668922424</v>
      </c>
      <c r="BM1834">
        <v>-0.35901749134063721</v>
      </c>
      <c r="BN1834">
        <v>-0.35615631937980652</v>
      </c>
      <c r="BO1834">
        <v>-0.36004841327667236</v>
      </c>
      <c r="BP1834">
        <v>-0.37031939625740051</v>
      </c>
      <c r="BQ1834">
        <v>-0.37956535816192627</v>
      </c>
      <c r="BR1834">
        <v>-0.38477122783660889</v>
      </c>
      <c r="BS1834">
        <v>0.46316665410995483</v>
      </c>
      <c r="BT1834">
        <v>4.4033966064453125</v>
      </c>
      <c r="BU1834">
        <v>4.3495998382568359</v>
      </c>
      <c r="BV1834">
        <v>4.3682174682617187</v>
      </c>
      <c r="BW1834">
        <v>4.3460292816162109</v>
      </c>
      <c r="BX1834">
        <v>4.3114471435546875</v>
      </c>
      <c r="BY1834">
        <v>0.42619147896766663</v>
      </c>
      <c r="BZ1834">
        <v>-0.21580691635608673</v>
      </c>
      <c r="CA1834">
        <v>-0.20852135121822357</v>
      </c>
      <c r="CB1834">
        <v>-0.1954413503408432</v>
      </c>
      <c r="CC1834">
        <v>-0.16668553650379181</v>
      </c>
      <c r="CD1834">
        <v>-0.16044047474861145</v>
      </c>
      <c r="CE1834">
        <v>-9.1105066239833832E-2</v>
      </c>
      <c r="CF1834">
        <v>-8.9463353157043457E-2</v>
      </c>
      <c r="CG1834">
        <v>-8.891257643699646E-2</v>
      </c>
      <c r="CH1834">
        <v>-9.148203581571579E-2</v>
      </c>
      <c r="CI1834">
        <v>-8.9872680604457855E-2</v>
      </c>
      <c r="CJ1834">
        <v>-9.4181254506111145E-2</v>
      </c>
      <c r="CK1834">
        <v>-0.11128941923379898</v>
      </c>
      <c r="CL1834">
        <v>-0.10329819470643997</v>
      </c>
      <c r="CM1834">
        <v>-0.10312660783529282</v>
      </c>
      <c r="CN1834">
        <v>-0.10838837921619415</v>
      </c>
      <c r="CO1834">
        <v>-0.11455758661031723</v>
      </c>
      <c r="CP1834">
        <v>-0.11985893547534943</v>
      </c>
      <c r="CQ1834">
        <v>0.73909544944763184</v>
      </c>
      <c r="CR1834">
        <v>4.6239151954650879</v>
      </c>
      <c r="CS1834">
        <v>4.5651769638061523</v>
      </c>
      <c r="CT1834">
        <v>4.5847649574279785</v>
      </c>
      <c r="CU1834">
        <v>4.5636134147644043</v>
      </c>
      <c r="CV1834">
        <v>4.5272064208984375</v>
      </c>
      <c r="CW1834">
        <v>0.69820374250411987</v>
      </c>
      <c r="CX1834">
        <v>-8.8721297681331635E-2</v>
      </c>
      <c r="CY1834">
        <v>-8.2837373018264771E-2</v>
      </c>
      <c r="CZ1834">
        <v>-7.9528443515300751E-2</v>
      </c>
      <c r="DA1834">
        <v>-5.9220366179943085E-2</v>
      </c>
      <c r="DB1834">
        <v>-5.8940891176462173E-2</v>
      </c>
      <c r="DC1834">
        <v>0.14302839338779449</v>
      </c>
      <c r="DD1834">
        <v>0.14290487766265869</v>
      </c>
      <c r="DE1834">
        <v>0.14183355867862701</v>
      </c>
      <c r="DF1834">
        <v>0.1395612508058548</v>
      </c>
      <c r="DG1834">
        <v>0.14233855903148651</v>
      </c>
      <c r="DH1834">
        <v>0.13973283767700195</v>
      </c>
      <c r="DI1834">
        <v>0.13643865287303925</v>
      </c>
      <c r="DJ1834">
        <v>0.14955992996692657</v>
      </c>
      <c r="DK1834">
        <v>0.15379518270492554</v>
      </c>
      <c r="DL1834">
        <v>0.15354263782501221</v>
      </c>
      <c r="DM1834">
        <v>0.15045018494129181</v>
      </c>
      <c r="DN1834">
        <v>0.14505337178707123</v>
      </c>
      <c r="DO1834">
        <v>1.0150243043899536</v>
      </c>
      <c r="DP1834">
        <v>4.8444337844848633</v>
      </c>
      <c r="DQ1834">
        <v>4.7807540893554687</v>
      </c>
      <c r="DR1834">
        <v>4.8013124465942383</v>
      </c>
      <c r="DS1834">
        <v>4.7811975479125977</v>
      </c>
      <c r="DT1834">
        <v>4.7429656982421875</v>
      </c>
      <c r="DU1834">
        <v>0.97021603584289551</v>
      </c>
      <c r="DV1834">
        <v>3.8364320993423462E-2</v>
      </c>
      <c r="DW1834">
        <v>4.2846601456403732E-2</v>
      </c>
      <c r="DX1834">
        <v>3.6384467035531998E-2</v>
      </c>
      <c r="DY1834">
        <v>4.8244800418615341E-2</v>
      </c>
      <c r="DZ1834">
        <v>4.25586998462677E-2</v>
      </c>
      <c r="EA1834">
        <v>0.48107990622520447</v>
      </c>
      <c r="EB1834">
        <v>0.47840771079063416</v>
      </c>
      <c r="EC1834">
        <v>0.47499433159828186</v>
      </c>
      <c r="ED1834">
        <v>0.47315105795860291</v>
      </c>
      <c r="EE1834">
        <v>0.47761473059654236</v>
      </c>
      <c r="EF1834">
        <v>0.47746762633323669</v>
      </c>
      <c r="EG1834">
        <v>0.49411866068840027</v>
      </c>
      <c r="EH1834">
        <v>0.51464688777923584</v>
      </c>
      <c r="EI1834">
        <v>0.52474945783615112</v>
      </c>
      <c r="EJ1834">
        <v>0.53172940015792847</v>
      </c>
      <c r="EK1834">
        <v>0.53307932615280151</v>
      </c>
      <c r="EL1834">
        <v>0.52754467725753784</v>
      </c>
      <c r="EM1834">
        <v>1.413421630859375</v>
      </c>
      <c r="EN1834">
        <v>5.1628274917602539</v>
      </c>
      <c r="EO1834">
        <v>5.0920133590698242</v>
      </c>
      <c r="EP1834">
        <v>5.1139726638793945</v>
      </c>
      <c r="EQ1834">
        <v>5.0953550338745117</v>
      </c>
      <c r="ER1834">
        <v>5.0544881820678711</v>
      </c>
      <c r="ES1834">
        <v>1.362958550453186</v>
      </c>
      <c r="ET1834">
        <v>0.2218557745218277</v>
      </c>
      <c r="EU1834">
        <v>0.22431430220603943</v>
      </c>
      <c r="EV1834">
        <v>0.20374429225921631</v>
      </c>
      <c r="EW1834">
        <v>0.20340743660926819</v>
      </c>
      <c r="EX1834">
        <v>0.1891079843044281</v>
      </c>
      <c r="EY1834">
        <v>70.612846374511719</v>
      </c>
      <c r="EZ1834">
        <v>70.121231079101563</v>
      </c>
      <c r="FA1834">
        <v>69.985641479492188</v>
      </c>
      <c r="FB1834">
        <v>69.123023986816406</v>
      </c>
      <c r="FC1834">
        <v>68.727005004882813</v>
      </c>
      <c r="FD1834">
        <v>68.481758117675781</v>
      </c>
      <c r="FE1834">
        <v>69.122604370117187</v>
      </c>
      <c r="FF1834">
        <v>70.124038696289063</v>
      </c>
      <c r="FG1834">
        <v>73.008995056152344</v>
      </c>
      <c r="FH1834">
        <v>77.154571533203125</v>
      </c>
      <c r="FI1834">
        <v>82.253265380859375</v>
      </c>
      <c r="FJ1834">
        <v>84.102592468261719</v>
      </c>
      <c r="FK1834">
        <v>85.9615478515625</v>
      </c>
      <c r="FL1834">
        <v>86.544960021972656</v>
      </c>
      <c r="FM1834">
        <v>87.17333984375</v>
      </c>
      <c r="FN1834">
        <v>87.413658142089844</v>
      </c>
      <c r="FO1834">
        <v>86.376876831054687</v>
      </c>
      <c r="FP1834">
        <v>85.002067565917969</v>
      </c>
      <c r="FQ1834">
        <v>84.455108642578125</v>
      </c>
      <c r="FR1834">
        <v>78.885711669921875</v>
      </c>
      <c r="FS1834">
        <v>76.249275207519531</v>
      </c>
      <c r="FT1834">
        <v>74.151283264160156</v>
      </c>
      <c r="FU1834">
        <v>73.237503051757813</v>
      </c>
      <c r="FV1834">
        <v>72.610733032226563</v>
      </c>
      <c r="FW1834">
        <v>81</v>
      </c>
      <c r="FX1834">
        <v>5.4568342864513397E-2</v>
      </c>
      <c r="FY1834">
        <v>1</v>
      </c>
    </row>
    <row r="1835" spans="1:181" x14ac:dyDescent="0.2">
      <c r="A1835" t="s">
        <v>243</v>
      </c>
      <c r="B1835" t="s">
        <v>239</v>
      </c>
      <c r="C1835" t="s">
        <v>214</v>
      </c>
      <c r="D1835" t="s">
        <v>41</v>
      </c>
      <c r="E1835">
        <v>2019</v>
      </c>
      <c r="F1835" t="s">
        <v>223</v>
      </c>
      <c r="G1835" t="s">
        <v>246</v>
      </c>
      <c r="H1835">
        <v>94</v>
      </c>
      <c r="K1835">
        <v>19.63665771484375</v>
      </c>
      <c r="L1835">
        <v>19.349431991577148</v>
      </c>
      <c r="M1835">
        <v>19.372892379760742</v>
      </c>
      <c r="N1835">
        <v>19.532157897949219</v>
      </c>
      <c r="O1835">
        <v>19.989908218383789</v>
      </c>
      <c r="P1835">
        <v>20.723459243774414</v>
      </c>
      <c r="Q1835">
        <v>23.491865158081055</v>
      </c>
      <c r="R1835">
        <v>23.373298645019531</v>
      </c>
      <c r="S1835">
        <v>23.64177131652832</v>
      </c>
      <c r="T1835">
        <v>24.5313720703125</v>
      </c>
      <c r="U1835">
        <v>25.241064071655273</v>
      </c>
      <c r="V1835">
        <v>25.672492980957031</v>
      </c>
      <c r="W1835">
        <v>25.830410003662109</v>
      </c>
      <c r="X1835">
        <v>26.297843933105469</v>
      </c>
      <c r="Y1835">
        <v>26.401544570922852</v>
      </c>
      <c r="Z1835">
        <v>26.622964859008789</v>
      </c>
      <c r="AA1835">
        <v>26.553106307983398</v>
      </c>
      <c r="AB1835">
        <v>26.30107307434082</v>
      </c>
      <c r="AC1835">
        <v>25.886680603027344</v>
      </c>
      <c r="AD1835">
        <v>25.909908294677734</v>
      </c>
      <c r="AE1835">
        <v>25.420804977416992</v>
      </c>
      <c r="AF1835">
        <v>24.243934631347656</v>
      </c>
      <c r="AG1835">
        <v>21.578163146972656</v>
      </c>
      <c r="AH1835">
        <v>20.519094467163086</v>
      </c>
      <c r="AI1835">
        <v>-0.66329002380371094</v>
      </c>
      <c r="AJ1835">
        <v>-0.65733438730239868</v>
      </c>
      <c r="AK1835">
        <v>-0.65281945466995239</v>
      </c>
      <c r="AL1835">
        <v>-0.65611511468887329</v>
      </c>
      <c r="AM1835">
        <v>-0.65736007690429688</v>
      </c>
      <c r="AN1835">
        <v>-0.66583013534545898</v>
      </c>
      <c r="AO1835">
        <v>-0.71669751405715942</v>
      </c>
      <c r="AP1835">
        <v>-0.72124332189559937</v>
      </c>
      <c r="AQ1835">
        <v>-0.73100268840789795</v>
      </c>
      <c r="AR1835">
        <v>-0.74850618839263916</v>
      </c>
      <c r="AS1835">
        <v>-0.76219445466995239</v>
      </c>
      <c r="AT1835">
        <v>-0.76726251840591431</v>
      </c>
      <c r="AU1835">
        <v>6.476929783821106E-2</v>
      </c>
      <c r="AV1835">
        <v>4.0850028991699219</v>
      </c>
      <c r="AW1835">
        <v>4.0383405685424805</v>
      </c>
      <c r="AX1835">
        <v>4.0555572509765625</v>
      </c>
      <c r="AY1835">
        <v>4.0318717956542969</v>
      </c>
      <c r="AZ1835">
        <v>3.999924898147583</v>
      </c>
      <c r="BA1835">
        <v>3.34489606320858E-2</v>
      </c>
      <c r="BB1835">
        <v>-0.39929836988449097</v>
      </c>
      <c r="BC1835">
        <v>-0.38998904824256897</v>
      </c>
      <c r="BD1835">
        <v>-0.362801194190979</v>
      </c>
      <c r="BE1835">
        <v>-0.32184815406799316</v>
      </c>
      <c r="BF1835">
        <v>-0.30698975920677185</v>
      </c>
      <c r="BG1835">
        <v>-0.32523852586746216</v>
      </c>
      <c r="BH1835">
        <v>-0.32183158397674561</v>
      </c>
      <c r="BI1835">
        <v>-0.31965869665145874</v>
      </c>
      <c r="BJ1835">
        <v>-0.32252532243728638</v>
      </c>
      <c r="BK1835">
        <v>-0.32208392024040222</v>
      </c>
      <c r="BL1835">
        <v>-0.32809534668922424</v>
      </c>
      <c r="BM1835">
        <v>-0.35901749134063721</v>
      </c>
      <c r="BN1835">
        <v>-0.35615631937980652</v>
      </c>
      <c r="BO1835">
        <v>-0.36004841327667236</v>
      </c>
      <c r="BP1835">
        <v>-0.37031939625740051</v>
      </c>
      <c r="BQ1835">
        <v>-0.37956535816192627</v>
      </c>
      <c r="BR1835">
        <v>-0.38477122783660889</v>
      </c>
      <c r="BS1835">
        <v>0.46316665410995483</v>
      </c>
      <c r="BT1835">
        <v>4.4033966064453125</v>
      </c>
      <c r="BU1835">
        <v>4.3495998382568359</v>
      </c>
      <c r="BV1835">
        <v>4.3682174682617187</v>
      </c>
      <c r="BW1835">
        <v>4.3460292816162109</v>
      </c>
      <c r="BX1835">
        <v>4.3114471435546875</v>
      </c>
      <c r="BY1835">
        <v>0.42619147896766663</v>
      </c>
      <c r="BZ1835">
        <v>-0.21580691635608673</v>
      </c>
      <c r="CA1835">
        <v>-0.20852135121822357</v>
      </c>
      <c r="CB1835">
        <v>-0.1954413503408432</v>
      </c>
      <c r="CC1835">
        <v>-0.16668553650379181</v>
      </c>
      <c r="CD1835">
        <v>-0.16044047474861145</v>
      </c>
      <c r="CE1835">
        <v>-9.1105066239833832E-2</v>
      </c>
      <c r="CF1835">
        <v>-8.9463353157043457E-2</v>
      </c>
      <c r="CG1835">
        <v>-8.891257643699646E-2</v>
      </c>
      <c r="CH1835">
        <v>-9.148203581571579E-2</v>
      </c>
      <c r="CI1835">
        <v>-8.9872680604457855E-2</v>
      </c>
      <c r="CJ1835">
        <v>-9.4181254506111145E-2</v>
      </c>
      <c r="CK1835">
        <v>-0.11128941923379898</v>
      </c>
      <c r="CL1835">
        <v>-0.10329819470643997</v>
      </c>
      <c r="CM1835">
        <v>-0.10312660783529282</v>
      </c>
      <c r="CN1835">
        <v>-0.10838837921619415</v>
      </c>
      <c r="CO1835">
        <v>-0.11455758661031723</v>
      </c>
      <c r="CP1835">
        <v>-0.11985893547534943</v>
      </c>
      <c r="CQ1835">
        <v>0.73909544944763184</v>
      </c>
      <c r="CR1835">
        <v>4.6239151954650879</v>
      </c>
      <c r="CS1835">
        <v>4.5651769638061523</v>
      </c>
      <c r="CT1835">
        <v>4.5847649574279785</v>
      </c>
      <c r="CU1835">
        <v>4.5636134147644043</v>
      </c>
      <c r="CV1835">
        <v>4.5272064208984375</v>
      </c>
      <c r="CW1835">
        <v>0.69820374250411987</v>
      </c>
      <c r="CX1835">
        <v>-8.8721297681331635E-2</v>
      </c>
      <c r="CY1835">
        <v>-8.2837373018264771E-2</v>
      </c>
      <c r="CZ1835">
        <v>-7.9528443515300751E-2</v>
      </c>
      <c r="DA1835">
        <v>-5.9220366179943085E-2</v>
      </c>
      <c r="DB1835">
        <v>-5.8940891176462173E-2</v>
      </c>
      <c r="DC1835">
        <v>0.14302839338779449</v>
      </c>
      <c r="DD1835">
        <v>0.14290487766265869</v>
      </c>
      <c r="DE1835">
        <v>0.14183355867862701</v>
      </c>
      <c r="DF1835">
        <v>0.1395612508058548</v>
      </c>
      <c r="DG1835">
        <v>0.14233855903148651</v>
      </c>
      <c r="DH1835">
        <v>0.13973283767700195</v>
      </c>
      <c r="DI1835">
        <v>0.13643865287303925</v>
      </c>
      <c r="DJ1835">
        <v>0.14955992996692657</v>
      </c>
      <c r="DK1835">
        <v>0.15379518270492554</v>
      </c>
      <c r="DL1835">
        <v>0.15354263782501221</v>
      </c>
      <c r="DM1835">
        <v>0.15045018494129181</v>
      </c>
      <c r="DN1835">
        <v>0.14505337178707123</v>
      </c>
      <c r="DO1835">
        <v>1.0150243043899536</v>
      </c>
      <c r="DP1835">
        <v>4.8444337844848633</v>
      </c>
      <c r="DQ1835">
        <v>4.7807540893554687</v>
      </c>
      <c r="DR1835">
        <v>4.8013124465942383</v>
      </c>
      <c r="DS1835">
        <v>4.7811975479125977</v>
      </c>
      <c r="DT1835">
        <v>4.7429656982421875</v>
      </c>
      <c r="DU1835">
        <v>0.97021603584289551</v>
      </c>
      <c r="DV1835">
        <v>3.8364320993423462E-2</v>
      </c>
      <c r="DW1835">
        <v>4.2846601456403732E-2</v>
      </c>
      <c r="DX1835">
        <v>3.6384467035531998E-2</v>
      </c>
      <c r="DY1835">
        <v>4.8244800418615341E-2</v>
      </c>
      <c r="DZ1835">
        <v>4.25586998462677E-2</v>
      </c>
      <c r="EA1835">
        <v>0.48107990622520447</v>
      </c>
      <c r="EB1835">
        <v>0.47840771079063416</v>
      </c>
      <c r="EC1835">
        <v>0.47499433159828186</v>
      </c>
      <c r="ED1835">
        <v>0.47315105795860291</v>
      </c>
      <c r="EE1835">
        <v>0.47761473059654236</v>
      </c>
      <c r="EF1835">
        <v>0.47746762633323669</v>
      </c>
      <c r="EG1835">
        <v>0.49411866068840027</v>
      </c>
      <c r="EH1835">
        <v>0.51464688777923584</v>
      </c>
      <c r="EI1835">
        <v>0.52474945783615112</v>
      </c>
      <c r="EJ1835">
        <v>0.53172940015792847</v>
      </c>
      <c r="EK1835">
        <v>0.53307932615280151</v>
      </c>
      <c r="EL1835">
        <v>0.52754467725753784</v>
      </c>
      <c r="EM1835">
        <v>1.413421630859375</v>
      </c>
      <c r="EN1835">
        <v>5.1628274917602539</v>
      </c>
      <c r="EO1835">
        <v>5.0920133590698242</v>
      </c>
      <c r="EP1835">
        <v>5.1139726638793945</v>
      </c>
      <c r="EQ1835">
        <v>5.0953550338745117</v>
      </c>
      <c r="ER1835">
        <v>5.0544881820678711</v>
      </c>
      <c r="ES1835">
        <v>1.362958550453186</v>
      </c>
      <c r="ET1835">
        <v>0.2218557745218277</v>
      </c>
      <c r="EU1835">
        <v>0.22431430220603943</v>
      </c>
      <c r="EV1835">
        <v>0.20374429225921631</v>
      </c>
      <c r="EW1835">
        <v>0.20340743660926819</v>
      </c>
      <c r="EX1835">
        <v>0.1891079843044281</v>
      </c>
      <c r="EY1835">
        <v>70.612846374511719</v>
      </c>
      <c r="EZ1835">
        <v>70.121231079101563</v>
      </c>
      <c r="FA1835">
        <v>69.985641479492188</v>
      </c>
      <c r="FB1835">
        <v>69.123023986816406</v>
      </c>
      <c r="FC1835">
        <v>68.727005004882813</v>
      </c>
      <c r="FD1835">
        <v>68.481758117675781</v>
      </c>
      <c r="FE1835">
        <v>69.122604370117187</v>
      </c>
      <c r="FF1835">
        <v>70.124038696289063</v>
      </c>
      <c r="FG1835">
        <v>73.008995056152344</v>
      </c>
      <c r="FH1835">
        <v>77.154571533203125</v>
      </c>
      <c r="FI1835">
        <v>82.253265380859375</v>
      </c>
      <c r="FJ1835">
        <v>84.102592468261719</v>
      </c>
      <c r="FK1835">
        <v>85.9615478515625</v>
      </c>
      <c r="FL1835">
        <v>86.544960021972656</v>
      </c>
      <c r="FM1835">
        <v>87.17333984375</v>
      </c>
      <c r="FN1835">
        <v>87.413658142089844</v>
      </c>
      <c r="FO1835">
        <v>86.376876831054687</v>
      </c>
      <c r="FP1835">
        <v>85.002067565917969</v>
      </c>
      <c r="FQ1835">
        <v>84.455108642578125</v>
      </c>
      <c r="FR1835">
        <v>78.885711669921875</v>
      </c>
      <c r="FS1835">
        <v>76.249275207519531</v>
      </c>
      <c r="FT1835">
        <v>74.151283264160156</v>
      </c>
      <c r="FU1835">
        <v>73.237503051757813</v>
      </c>
      <c r="FV1835">
        <v>72.610733032226563</v>
      </c>
      <c r="FW1835">
        <v>81</v>
      </c>
      <c r="FX1835">
        <v>5.4568342864513397E-2</v>
      </c>
      <c r="FY1835">
        <v>1</v>
      </c>
    </row>
    <row r="1836" spans="1:181" x14ac:dyDescent="0.2">
      <c r="A1836" t="s">
        <v>243</v>
      </c>
      <c r="B1836" t="s">
        <v>239</v>
      </c>
      <c r="C1836" t="s">
        <v>214</v>
      </c>
      <c r="D1836" t="s">
        <v>41</v>
      </c>
      <c r="E1836">
        <v>2020</v>
      </c>
      <c r="F1836" t="s">
        <v>223</v>
      </c>
      <c r="G1836" t="s">
        <v>246</v>
      </c>
      <c r="H1836">
        <v>94</v>
      </c>
      <c r="K1836">
        <v>19.63665771484375</v>
      </c>
      <c r="L1836">
        <v>19.349431991577148</v>
      </c>
      <c r="M1836">
        <v>19.372892379760742</v>
      </c>
      <c r="N1836">
        <v>19.532157897949219</v>
      </c>
      <c r="O1836">
        <v>19.989908218383789</v>
      </c>
      <c r="P1836">
        <v>20.723459243774414</v>
      </c>
      <c r="Q1836">
        <v>23.491865158081055</v>
      </c>
      <c r="R1836">
        <v>23.373298645019531</v>
      </c>
      <c r="S1836">
        <v>23.64177131652832</v>
      </c>
      <c r="T1836">
        <v>24.5313720703125</v>
      </c>
      <c r="U1836">
        <v>25.241064071655273</v>
      </c>
      <c r="V1836">
        <v>25.672492980957031</v>
      </c>
      <c r="W1836">
        <v>25.830410003662109</v>
      </c>
      <c r="X1836">
        <v>26.297843933105469</v>
      </c>
      <c r="Y1836">
        <v>26.401544570922852</v>
      </c>
      <c r="Z1836">
        <v>26.622964859008789</v>
      </c>
      <c r="AA1836">
        <v>26.553106307983398</v>
      </c>
      <c r="AB1836">
        <v>26.30107307434082</v>
      </c>
      <c r="AC1836">
        <v>25.886680603027344</v>
      </c>
      <c r="AD1836">
        <v>25.909908294677734</v>
      </c>
      <c r="AE1836">
        <v>25.420804977416992</v>
      </c>
      <c r="AF1836">
        <v>24.243934631347656</v>
      </c>
      <c r="AG1836">
        <v>21.578163146972656</v>
      </c>
      <c r="AH1836">
        <v>20.519094467163086</v>
      </c>
      <c r="AI1836">
        <v>-0.66329002380371094</v>
      </c>
      <c r="AJ1836">
        <v>-0.65733438730239868</v>
      </c>
      <c r="AK1836">
        <v>-0.65281945466995239</v>
      </c>
      <c r="AL1836">
        <v>-0.65611511468887329</v>
      </c>
      <c r="AM1836">
        <v>-0.65736007690429688</v>
      </c>
      <c r="AN1836">
        <v>-0.66583013534545898</v>
      </c>
      <c r="AO1836">
        <v>-0.71669751405715942</v>
      </c>
      <c r="AP1836">
        <v>-0.72124332189559937</v>
      </c>
      <c r="AQ1836">
        <v>-0.73100268840789795</v>
      </c>
      <c r="AR1836">
        <v>-0.74850618839263916</v>
      </c>
      <c r="AS1836">
        <v>-0.76219445466995239</v>
      </c>
      <c r="AT1836">
        <v>-0.76726251840591431</v>
      </c>
      <c r="AU1836">
        <v>6.476929783821106E-2</v>
      </c>
      <c r="AV1836">
        <v>4.0850028991699219</v>
      </c>
      <c r="AW1836">
        <v>4.0383405685424805</v>
      </c>
      <c r="AX1836">
        <v>4.0555572509765625</v>
      </c>
      <c r="AY1836">
        <v>4.0318717956542969</v>
      </c>
      <c r="AZ1836">
        <v>3.999924898147583</v>
      </c>
      <c r="BA1836">
        <v>3.34489606320858E-2</v>
      </c>
      <c r="BB1836">
        <v>-0.39929836988449097</v>
      </c>
      <c r="BC1836">
        <v>-0.38998904824256897</v>
      </c>
      <c r="BD1836">
        <v>-0.362801194190979</v>
      </c>
      <c r="BE1836">
        <v>-0.32184815406799316</v>
      </c>
      <c r="BF1836">
        <v>-0.30698975920677185</v>
      </c>
      <c r="BG1836">
        <v>-0.32523852586746216</v>
      </c>
      <c r="BH1836">
        <v>-0.32183158397674561</v>
      </c>
      <c r="BI1836">
        <v>-0.31965869665145874</v>
      </c>
      <c r="BJ1836">
        <v>-0.32252532243728638</v>
      </c>
      <c r="BK1836">
        <v>-0.32208392024040222</v>
      </c>
      <c r="BL1836">
        <v>-0.32809534668922424</v>
      </c>
      <c r="BM1836">
        <v>-0.35901749134063721</v>
      </c>
      <c r="BN1836">
        <v>-0.35615631937980652</v>
      </c>
      <c r="BO1836">
        <v>-0.36004841327667236</v>
      </c>
      <c r="BP1836">
        <v>-0.37031939625740051</v>
      </c>
      <c r="BQ1836">
        <v>-0.37956535816192627</v>
      </c>
      <c r="BR1836">
        <v>-0.38477122783660889</v>
      </c>
      <c r="BS1836">
        <v>0.46316665410995483</v>
      </c>
      <c r="BT1836">
        <v>4.4033966064453125</v>
      </c>
      <c r="BU1836">
        <v>4.3495998382568359</v>
      </c>
      <c r="BV1836">
        <v>4.3682174682617187</v>
      </c>
      <c r="BW1836">
        <v>4.3460292816162109</v>
      </c>
      <c r="BX1836">
        <v>4.3114471435546875</v>
      </c>
      <c r="BY1836">
        <v>0.42619147896766663</v>
      </c>
      <c r="BZ1836">
        <v>-0.21580691635608673</v>
      </c>
      <c r="CA1836">
        <v>-0.20852135121822357</v>
      </c>
      <c r="CB1836">
        <v>-0.1954413503408432</v>
      </c>
      <c r="CC1836">
        <v>-0.16668553650379181</v>
      </c>
      <c r="CD1836">
        <v>-0.16044047474861145</v>
      </c>
      <c r="CE1836">
        <v>-9.1105066239833832E-2</v>
      </c>
      <c r="CF1836">
        <v>-8.9463353157043457E-2</v>
      </c>
      <c r="CG1836">
        <v>-8.891257643699646E-2</v>
      </c>
      <c r="CH1836">
        <v>-9.148203581571579E-2</v>
      </c>
      <c r="CI1836">
        <v>-8.9872680604457855E-2</v>
      </c>
      <c r="CJ1836">
        <v>-9.4181254506111145E-2</v>
      </c>
      <c r="CK1836">
        <v>-0.11128941923379898</v>
      </c>
      <c r="CL1836">
        <v>-0.10329819470643997</v>
      </c>
      <c r="CM1836">
        <v>-0.10312660783529282</v>
      </c>
      <c r="CN1836">
        <v>-0.10838837921619415</v>
      </c>
      <c r="CO1836">
        <v>-0.11455758661031723</v>
      </c>
      <c r="CP1836">
        <v>-0.11985893547534943</v>
      </c>
      <c r="CQ1836">
        <v>0.73909544944763184</v>
      </c>
      <c r="CR1836">
        <v>4.6239151954650879</v>
      </c>
      <c r="CS1836">
        <v>4.5651769638061523</v>
      </c>
      <c r="CT1836">
        <v>4.5847649574279785</v>
      </c>
      <c r="CU1836">
        <v>4.5636134147644043</v>
      </c>
      <c r="CV1836">
        <v>4.5272064208984375</v>
      </c>
      <c r="CW1836">
        <v>0.69820374250411987</v>
      </c>
      <c r="CX1836">
        <v>-8.8721297681331635E-2</v>
      </c>
      <c r="CY1836">
        <v>-8.2837373018264771E-2</v>
      </c>
      <c r="CZ1836">
        <v>-7.9528443515300751E-2</v>
      </c>
      <c r="DA1836">
        <v>-5.9220366179943085E-2</v>
      </c>
      <c r="DB1836">
        <v>-5.8940891176462173E-2</v>
      </c>
      <c r="DC1836">
        <v>0.14302839338779449</v>
      </c>
      <c r="DD1836">
        <v>0.14290487766265869</v>
      </c>
      <c r="DE1836">
        <v>0.14183355867862701</v>
      </c>
      <c r="DF1836">
        <v>0.1395612508058548</v>
      </c>
      <c r="DG1836">
        <v>0.14233855903148651</v>
      </c>
      <c r="DH1836">
        <v>0.13973283767700195</v>
      </c>
      <c r="DI1836">
        <v>0.13643865287303925</v>
      </c>
      <c r="DJ1836">
        <v>0.14955992996692657</v>
      </c>
      <c r="DK1836">
        <v>0.15379518270492554</v>
      </c>
      <c r="DL1836">
        <v>0.15354263782501221</v>
      </c>
      <c r="DM1836">
        <v>0.15045018494129181</v>
      </c>
      <c r="DN1836">
        <v>0.14505337178707123</v>
      </c>
      <c r="DO1836">
        <v>1.0150243043899536</v>
      </c>
      <c r="DP1836">
        <v>4.8444337844848633</v>
      </c>
      <c r="DQ1836">
        <v>4.7807540893554687</v>
      </c>
      <c r="DR1836">
        <v>4.8013124465942383</v>
      </c>
      <c r="DS1836">
        <v>4.7811975479125977</v>
      </c>
      <c r="DT1836">
        <v>4.7429656982421875</v>
      </c>
      <c r="DU1836">
        <v>0.97021603584289551</v>
      </c>
      <c r="DV1836">
        <v>3.8364320993423462E-2</v>
      </c>
      <c r="DW1836">
        <v>4.2846601456403732E-2</v>
      </c>
      <c r="DX1836">
        <v>3.6384467035531998E-2</v>
      </c>
      <c r="DY1836">
        <v>4.8244800418615341E-2</v>
      </c>
      <c r="DZ1836">
        <v>4.25586998462677E-2</v>
      </c>
      <c r="EA1836">
        <v>0.48107990622520447</v>
      </c>
      <c r="EB1836">
        <v>0.47840771079063416</v>
      </c>
      <c r="EC1836">
        <v>0.47499433159828186</v>
      </c>
      <c r="ED1836">
        <v>0.47315105795860291</v>
      </c>
      <c r="EE1836">
        <v>0.47761473059654236</v>
      </c>
      <c r="EF1836">
        <v>0.47746762633323669</v>
      </c>
      <c r="EG1836">
        <v>0.49411866068840027</v>
      </c>
      <c r="EH1836">
        <v>0.51464688777923584</v>
      </c>
      <c r="EI1836">
        <v>0.52474945783615112</v>
      </c>
      <c r="EJ1836">
        <v>0.53172940015792847</v>
      </c>
      <c r="EK1836">
        <v>0.53307932615280151</v>
      </c>
      <c r="EL1836">
        <v>0.52754467725753784</v>
      </c>
      <c r="EM1836">
        <v>1.413421630859375</v>
      </c>
      <c r="EN1836">
        <v>5.1628274917602539</v>
      </c>
      <c r="EO1836">
        <v>5.0920133590698242</v>
      </c>
      <c r="EP1836">
        <v>5.1139726638793945</v>
      </c>
      <c r="EQ1836">
        <v>5.0953550338745117</v>
      </c>
      <c r="ER1836">
        <v>5.0544881820678711</v>
      </c>
      <c r="ES1836">
        <v>1.362958550453186</v>
      </c>
      <c r="ET1836">
        <v>0.2218557745218277</v>
      </c>
      <c r="EU1836">
        <v>0.22431430220603943</v>
      </c>
      <c r="EV1836">
        <v>0.20374429225921631</v>
      </c>
      <c r="EW1836">
        <v>0.20340743660926819</v>
      </c>
      <c r="EX1836">
        <v>0.1891079843044281</v>
      </c>
      <c r="EY1836">
        <v>70.612846374511719</v>
      </c>
      <c r="EZ1836">
        <v>70.121231079101563</v>
      </c>
      <c r="FA1836">
        <v>69.985641479492188</v>
      </c>
      <c r="FB1836">
        <v>69.123023986816406</v>
      </c>
      <c r="FC1836">
        <v>68.727005004882813</v>
      </c>
      <c r="FD1836">
        <v>68.481758117675781</v>
      </c>
      <c r="FE1836">
        <v>69.122604370117187</v>
      </c>
      <c r="FF1836">
        <v>70.124038696289063</v>
      </c>
      <c r="FG1836">
        <v>73.008995056152344</v>
      </c>
      <c r="FH1836">
        <v>77.154571533203125</v>
      </c>
      <c r="FI1836">
        <v>82.253265380859375</v>
      </c>
      <c r="FJ1836">
        <v>84.102592468261719</v>
      </c>
      <c r="FK1836">
        <v>85.9615478515625</v>
      </c>
      <c r="FL1836">
        <v>86.544960021972656</v>
      </c>
      <c r="FM1836">
        <v>87.17333984375</v>
      </c>
      <c r="FN1836">
        <v>87.413658142089844</v>
      </c>
      <c r="FO1836">
        <v>86.376876831054687</v>
      </c>
      <c r="FP1836">
        <v>85.002067565917969</v>
      </c>
      <c r="FQ1836">
        <v>84.455108642578125</v>
      </c>
      <c r="FR1836">
        <v>78.885711669921875</v>
      </c>
      <c r="FS1836">
        <v>76.249275207519531</v>
      </c>
      <c r="FT1836">
        <v>74.151283264160156</v>
      </c>
      <c r="FU1836">
        <v>73.237503051757813</v>
      </c>
      <c r="FV1836">
        <v>72.610733032226563</v>
      </c>
      <c r="FW1836">
        <v>81</v>
      </c>
      <c r="FX1836">
        <v>5.4568342864513397E-2</v>
      </c>
      <c r="FY1836">
        <v>1</v>
      </c>
    </row>
    <row r="1837" spans="1:181" x14ac:dyDescent="0.2">
      <c r="A1837" t="s">
        <v>243</v>
      </c>
      <c r="B1837" t="s">
        <v>239</v>
      </c>
      <c r="C1837" t="s">
        <v>214</v>
      </c>
      <c r="D1837" t="s">
        <v>41</v>
      </c>
      <c r="E1837">
        <v>2021</v>
      </c>
      <c r="F1837" t="s">
        <v>223</v>
      </c>
      <c r="G1837" t="s">
        <v>246</v>
      </c>
      <c r="H1837">
        <v>94</v>
      </c>
      <c r="K1837">
        <v>19.63665771484375</v>
      </c>
      <c r="L1837">
        <v>19.349431991577148</v>
      </c>
      <c r="M1837">
        <v>19.372892379760742</v>
      </c>
      <c r="N1837">
        <v>19.532157897949219</v>
      </c>
      <c r="O1837">
        <v>19.989908218383789</v>
      </c>
      <c r="P1837">
        <v>20.723459243774414</v>
      </c>
      <c r="Q1837">
        <v>23.491865158081055</v>
      </c>
      <c r="R1837">
        <v>23.373298645019531</v>
      </c>
      <c r="S1837">
        <v>23.64177131652832</v>
      </c>
      <c r="T1837">
        <v>24.5313720703125</v>
      </c>
      <c r="U1837">
        <v>25.241064071655273</v>
      </c>
      <c r="V1837">
        <v>25.672492980957031</v>
      </c>
      <c r="W1837">
        <v>25.830410003662109</v>
      </c>
      <c r="X1837">
        <v>26.297843933105469</v>
      </c>
      <c r="Y1837">
        <v>26.401544570922852</v>
      </c>
      <c r="Z1837">
        <v>26.622964859008789</v>
      </c>
      <c r="AA1837">
        <v>26.553106307983398</v>
      </c>
      <c r="AB1837">
        <v>26.30107307434082</v>
      </c>
      <c r="AC1837">
        <v>25.886680603027344</v>
      </c>
      <c r="AD1837">
        <v>25.909908294677734</v>
      </c>
      <c r="AE1837">
        <v>25.420804977416992</v>
      </c>
      <c r="AF1837">
        <v>24.243934631347656</v>
      </c>
      <c r="AG1837">
        <v>21.578163146972656</v>
      </c>
      <c r="AH1837">
        <v>20.519094467163086</v>
      </c>
      <c r="AI1837">
        <v>-0.66329002380371094</v>
      </c>
      <c r="AJ1837">
        <v>-0.65733438730239868</v>
      </c>
      <c r="AK1837">
        <v>-0.65281945466995239</v>
      </c>
      <c r="AL1837">
        <v>-0.65611511468887329</v>
      </c>
      <c r="AM1837">
        <v>-0.65736007690429688</v>
      </c>
      <c r="AN1837">
        <v>-0.66583013534545898</v>
      </c>
      <c r="AO1837">
        <v>-0.71669751405715942</v>
      </c>
      <c r="AP1837">
        <v>-0.72124332189559937</v>
      </c>
      <c r="AQ1837">
        <v>-0.73100268840789795</v>
      </c>
      <c r="AR1837">
        <v>-0.74850618839263916</v>
      </c>
      <c r="AS1837">
        <v>-0.76219445466995239</v>
      </c>
      <c r="AT1837">
        <v>-0.76726251840591431</v>
      </c>
      <c r="AU1837">
        <v>6.476929783821106E-2</v>
      </c>
      <c r="AV1837">
        <v>4.0850028991699219</v>
      </c>
      <c r="AW1837">
        <v>4.0383405685424805</v>
      </c>
      <c r="AX1837">
        <v>4.0555572509765625</v>
      </c>
      <c r="AY1837">
        <v>4.0318717956542969</v>
      </c>
      <c r="AZ1837">
        <v>3.999924898147583</v>
      </c>
      <c r="BA1837">
        <v>3.34489606320858E-2</v>
      </c>
      <c r="BB1837">
        <v>-0.39929836988449097</v>
      </c>
      <c r="BC1837">
        <v>-0.38998904824256897</v>
      </c>
      <c r="BD1837">
        <v>-0.362801194190979</v>
      </c>
      <c r="BE1837">
        <v>-0.32184815406799316</v>
      </c>
      <c r="BF1837">
        <v>-0.30698975920677185</v>
      </c>
      <c r="BG1837">
        <v>-0.32523852586746216</v>
      </c>
      <c r="BH1837">
        <v>-0.32183158397674561</v>
      </c>
      <c r="BI1837">
        <v>-0.31965869665145874</v>
      </c>
      <c r="BJ1837">
        <v>-0.32252532243728638</v>
      </c>
      <c r="BK1837">
        <v>-0.32208392024040222</v>
      </c>
      <c r="BL1837">
        <v>-0.32809534668922424</v>
      </c>
      <c r="BM1837">
        <v>-0.35901749134063721</v>
      </c>
      <c r="BN1837">
        <v>-0.35615631937980652</v>
      </c>
      <c r="BO1837">
        <v>-0.36004841327667236</v>
      </c>
      <c r="BP1837">
        <v>-0.37031939625740051</v>
      </c>
      <c r="BQ1837">
        <v>-0.37956535816192627</v>
      </c>
      <c r="BR1837">
        <v>-0.38477122783660889</v>
      </c>
      <c r="BS1837">
        <v>0.46316665410995483</v>
      </c>
      <c r="BT1837">
        <v>4.4033966064453125</v>
      </c>
      <c r="BU1837">
        <v>4.3495998382568359</v>
      </c>
      <c r="BV1837">
        <v>4.3682174682617187</v>
      </c>
      <c r="BW1837">
        <v>4.3460292816162109</v>
      </c>
      <c r="BX1837">
        <v>4.3114471435546875</v>
      </c>
      <c r="BY1837">
        <v>0.42619147896766663</v>
      </c>
      <c r="BZ1837">
        <v>-0.21580691635608673</v>
      </c>
      <c r="CA1837">
        <v>-0.20852135121822357</v>
      </c>
      <c r="CB1837">
        <v>-0.1954413503408432</v>
      </c>
      <c r="CC1837">
        <v>-0.16668553650379181</v>
      </c>
      <c r="CD1837">
        <v>-0.16044047474861145</v>
      </c>
      <c r="CE1837">
        <v>-9.1105066239833832E-2</v>
      </c>
      <c r="CF1837">
        <v>-8.9463353157043457E-2</v>
      </c>
      <c r="CG1837">
        <v>-8.891257643699646E-2</v>
      </c>
      <c r="CH1837">
        <v>-9.148203581571579E-2</v>
      </c>
      <c r="CI1837">
        <v>-8.9872680604457855E-2</v>
      </c>
      <c r="CJ1837">
        <v>-9.4181254506111145E-2</v>
      </c>
      <c r="CK1837">
        <v>-0.11128941923379898</v>
      </c>
      <c r="CL1837">
        <v>-0.10329819470643997</v>
      </c>
      <c r="CM1837">
        <v>-0.10312660783529282</v>
      </c>
      <c r="CN1837">
        <v>-0.10838837921619415</v>
      </c>
      <c r="CO1837">
        <v>-0.11455758661031723</v>
      </c>
      <c r="CP1837">
        <v>-0.11985893547534943</v>
      </c>
      <c r="CQ1837">
        <v>0.73909544944763184</v>
      </c>
      <c r="CR1837">
        <v>4.6239151954650879</v>
      </c>
      <c r="CS1837">
        <v>4.5651769638061523</v>
      </c>
      <c r="CT1837">
        <v>4.5847649574279785</v>
      </c>
      <c r="CU1837">
        <v>4.5636134147644043</v>
      </c>
      <c r="CV1837">
        <v>4.5272064208984375</v>
      </c>
      <c r="CW1837">
        <v>0.69820374250411987</v>
      </c>
      <c r="CX1837">
        <v>-8.8721297681331635E-2</v>
      </c>
      <c r="CY1837">
        <v>-8.2837373018264771E-2</v>
      </c>
      <c r="CZ1837">
        <v>-7.9528443515300751E-2</v>
      </c>
      <c r="DA1837">
        <v>-5.9220366179943085E-2</v>
      </c>
      <c r="DB1837">
        <v>-5.8940891176462173E-2</v>
      </c>
      <c r="DC1837">
        <v>0.14302839338779449</v>
      </c>
      <c r="DD1837">
        <v>0.14290487766265869</v>
      </c>
      <c r="DE1837">
        <v>0.14183355867862701</v>
      </c>
      <c r="DF1837">
        <v>0.1395612508058548</v>
      </c>
      <c r="DG1837">
        <v>0.14233855903148651</v>
      </c>
      <c r="DH1837">
        <v>0.13973283767700195</v>
      </c>
      <c r="DI1837">
        <v>0.13643865287303925</v>
      </c>
      <c r="DJ1837">
        <v>0.14955992996692657</v>
      </c>
      <c r="DK1837">
        <v>0.15379518270492554</v>
      </c>
      <c r="DL1837">
        <v>0.15354263782501221</v>
      </c>
      <c r="DM1837">
        <v>0.15045018494129181</v>
      </c>
      <c r="DN1837">
        <v>0.14505337178707123</v>
      </c>
      <c r="DO1837">
        <v>1.0150243043899536</v>
      </c>
      <c r="DP1837">
        <v>4.8444337844848633</v>
      </c>
      <c r="DQ1837">
        <v>4.7807540893554687</v>
      </c>
      <c r="DR1837">
        <v>4.8013124465942383</v>
      </c>
      <c r="DS1837">
        <v>4.7811975479125977</v>
      </c>
      <c r="DT1837">
        <v>4.7429656982421875</v>
      </c>
      <c r="DU1837">
        <v>0.97021603584289551</v>
      </c>
      <c r="DV1837">
        <v>3.8364320993423462E-2</v>
      </c>
      <c r="DW1837">
        <v>4.2846601456403732E-2</v>
      </c>
      <c r="DX1837">
        <v>3.6384467035531998E-2</v>
      </c>
      <c r="DY1837">
        <v>4.8244800418615341E-2</v>
      </c>
      <c r="DZ1837">
        <v>4.25586998462677E-2</v>
      </c>
      <c r="EA1837">
        <v>0.48107990622520447</v>
      </c>
      <c r="EB1837">
        <v>0.47840771079063416</v>
      </c>
      <c r="EC1837">
        <v>0.47499433159828186</v>
      </c>
      <c r="ED1837">
        <v>0.47315105795860291</v>
      </c>
      <c r="EE1837">
        <v>0.47761473059654236</v>
      </c>
      <c r="EF1837">
        <v>0.47746762633323669</v>
      </c>
      <c r="EG1837">
        <v>0.49411866068840027</v>
      </c>
      <c r="EH1837">
        <v>0.51464688777923584</v>
      </c>
      <c r="EI1837">
        <v>0.52474945783615112</v>
      </c>
      <c r="EJ1837">
        <v>0.53172940015792847</v>
      </c>
      <c r="EK1837">
        <v>0.53307932615280151</v>
      </c>
      <c r="EL1837">
        <v>0.52754467725753784</v>
      </c>
      <c r="EM1837">
        <v>1.413421630859375</v>
      </c>
      <c r="EN1837">
        <v>5.1628274917602539</v>
      </c>
      <c r="EO1837">
        <v>5.0920133590698242</v>
      </c>
      <c r="EP1837">
        <v>5.1139726638793945</v>
      </c>
      <c r="EQ1837">
        <v>5.0953550338745117</v>
      </c>
      <c r="ER1837">
        <v>5.0544881820678711</v>
      </c>
      <c r="ES1837">
        <v>1.362958550453186</v>
      </c>
      <c r="ET1837">
        <v>0.2218557745218277</v>
      </c>
      <c r="EU1837">
        <v>0.22431430220603943</v>
      </c>
      <c r="EV1837">
        <v>0.20374429225921631</v>
      </c>
      <c r="EW1837">
        <v>0.20340743660926819</v>
      </c>
      <c r="EX1837">
        <v>0.1891079843044281</v>
      </c>
      <c r="EY1837">
        <v>70.612846374511719</v>
      </c>
      <c r="EZ1837">
        <v>70.121231079101563</v>
      </c>
      <c r="FA1837">
        <v>69.985641479492188</v>
      </c>
      <c r="FB1837">
        <v>69.123023986816406</v>
      </c>
      <c r="FC1837">
        <v>68.727005004882813</v>
      </c>
      <c r="FD1837">
        <v>68.481758117675781</v>
      </c>
      <c r="FE1837">
        <v>69.122604370117187</v>
      </c>
      <c r="FF1837">
        <v>70.124038696289063</v>
      </c>
      <c r="FG1837">
        <v>73.008995056152344</v>
      </c>
      <c r="FH1837">
        <v>77.154571533203125</v>
      </c>
      <c r="FI1837">
        <v>82.253265380859375</v>
      </c>
      <c r="FJ1837">
        <v>84.102592468261719</v>
      </c>
      <c r="FK1837">
        <v>85.9615478515625</v>
      </c>
      <c r="FL1837">
        <v>86.544960021972656</v>
      </c>
      <c r="FM1837">
        <v>87.17333984375</v>
      </c>
      <c r="FN1837">
        <v>87.413658142089844</v>
      </c>
      <c r="FO1837">
        <v>86.376876831054687</v>
      </c>
      <c r="FP1837">
        <v>85.002067565917969</v>
      </c>
      <c r="FQ1837">
        <v>84.455108642578125</v>
      </c>
      <c r="FR1837">
        <v>78.885711669921875</v>
      </c>
      <c r="FS1837">
        <v>76.249275207519531</v>
      </c>
      <c r="FT1837">
        <v>74.151283264160156</v>
      </c>
      <c r="FU1837">
        <v>73.237503051757813</v>
      </c>
      <c r="FV1837">
        <v>72.610733032226563</v>
      </c>
      <c r="FW1837">
        <v>81</v>
      </c>
      <c r="FX1837">
        <v>5.4568342864513397E-2</v>
      </c>
      <c r="FY1837">
        <v>1</v>
      </c>
    </row>
    <row r="1838" spans="1:181" x14ac:dyDescent="0.2">
      <c r="A1838" t="s">
        <v>243</v>
      </c>
      <c r="B1838" t="s">
        <v>239</v>
      </c>
      <c r="C1838" t="s">
        <v>214</v>
      </c>
      <c r="D1838" t="s">
        <v>41</v>
      </c>
      <c r="E1838">
        <v>2022</v>
      </c>
      <c r="F1838" t="s">
        <v>223</v>
      </c>
      <c r="G1838" t="s">
        <v>246</v>
      </c>
      <c r="H1838">
        <v>94</v>
      </c>
      <c r="K1838">
        <v>19.63665771484375</v>
      </c>
      <c r="L1838">
        <v>19.349431991577148</v>
      </c>
      <c r="M1838">
        <v>19.372892379760742</v>
      </c>
      <c r="N1838">
        <v>19.532157897949219</v>
      </c>
      <c r="O1838">
        <v>19.989908218383789</v>
      </c>
      <c r="P1838">
        <v>20.723459243774414</v>
      </c>
      <c r="Q1838">
        <v>23.491865158081055</v>
      </c>
      <c r="R1838">
        <v>23.373298645019531</v>
      </c>
      <c r="S1838">
        <v>23.64177131652832</v>
      </c>
      <c r="T1838">
        <v>24.5313720703125</v>
      </c>
      <c r="U1838">
        <v>25.241064071655273</v>
      </c>
      <c r="V1838">
        <v>25.672492980957031</v>
      </c>
      <c r="W1838">
        <v>25.830410003662109</v>
      </c>
      <c r="X1838">
        <v>26.297843933105469</v>
      </c>
      <c r="Y1838">
        <v>26.401544570922852</v>
      </c>
      <c r="Z1838">
        <v>26.622964859008789</v>
      </c>
      <c r="AA1838">
        <v>26.553106307983398</v>
      </c>
      <c r="AB1838">
        <v>26.30107307434082</v>
      </c>
      <c r="AC1838">
        <v>25.886680603027344</v>
      </c>
      <c r="AD1838">
        <v>25.909908294677734</v>
      </c>
      <c r="AE1838">
        <v>25.420804977416992</v>
      </c>
      <c r="AF1838">
        <v>24.243934631347656</v>
      </c>
      <c r="AG1838">
        <v>21.578163146972656</v>
      </c>
      <c r="AH1838">
        <v>20.519094467163086</v>
      </c>
      <c r="AI1838">
        <v>-0.66329002380371094</v>
      </c>
      <c r="AJ1838">
        <v>-0.65733438730239868</v>
      </c>
      <c r="AK1838">
        <v>-0.65281945466995239</v>
      </c>
      <c r="AL1838">
        <v>-0.65611511468887329</v>
      </c>
      <c r="AM1838">
        <v>-0.65736007690429688</v>
      </c>
      <c r="AN1838">
        <v>-0.66583013534545898</v>
      </c>
      <c r="AO1838">
        <v>-0.71669751405715942</v>
      </c>
      <c r="AP1838">
        <v>-0.72124332189559937</v>
      </c>
      <c r="AQ1838">
        <v>-0.73100268840789795</v>
      </c>
      <c r="AR1838">
        <v>-0.74850618839263916</v>
      </c>
      <c r="AS1838">
        <v>-0.76219445466995239</v>
      </c>
      <c r="AT1838">
        <v>-0.76726251840591431</v>
      </c>
      <c r="AU1838">
        <v>6.476929783821106E-2</v>
      </c>
      <c r="AV1838">
        <v>4.0850028991699219</v>
      </c>
      <c r="AW1838">
        <v>4.0383405685424805</v>
      </c>
      <c r="AX1838">
        <v>4.0555572509765625</v>
      </c>
      <c r="AY1838">
        <v>4.0318717956542969</v>
      </c>
      <c r="AZ1838">
        <v>3.999924898147583</v>
      </c>
      <c r="BA1838">
        <v>3.34489606320858E-2</v>
      </c>
      <c r="BB1838">
        <v>-0.39929836988449097</v>
      </c>
      <c r="BC1838">
        <v>-0.38998904824256897</v>
      </c>
      <c r="BD1838">
        <v>-0.362801194190979</v>
      </c>
      <c r="BE1838">
        <v>-0.32184815406799316</v>
      </c>
      <c r="BF1838">
        <v>-0.30698975920677185</v>
      </c>
      <c r="BG1838">
        <v>-0.32523852586746216</v>
      </c>
      <c r="BH1838">
        <v>-0.32183158397674561</v>
      </c>
      <c r="BI1838">
        <v>-0.31965869665145874</v>
      </c>
      <c r="BJ1838">
        <v>-0.32252532243728638</v>
      </c>
      <c r="BK1838">
        <v>-0.32208392024040222</v>
      </c>
      <c r="BL1838">
        <v>-0.32809534668922424</v>
      </c>
      <c r="BM1838">
        <v>-0.35901749134063721</v>
      </c>
      <c r="BN1838">
        <v>-0.35615631937980652</v>
      </c>
      <c r="BO1838">
        <v>-0.36004841327667236</v>
      </c>
      <c r="BP1838">
        <v>-0.37031939625740051</v>
      </c>
      <c r="BQ1838">
        <v>-0.37956535816192627</v>
      </c>
      <c r="BR1838">
        <v>-0.38477122783660889</v>
      </c>
      <c r="BS1838">
        <v>0.46316665410995483</v>
      </c>
      <c r="BT1838">
        <v>4.4033966064453125</v>
      </c>
      <c r="BU1838">
        <v>4.3495998382568359</v>
      </c>
      <c r="BV1838">
        <v>4.3682174682617187</v>
      </c>
      <c r="BW1838">
        <v>4.3460292816162109</v>
      </c>
      <c r="BX1838">
        <v>4.3114471435546875</v>
      </c>
      <c r="BY1838">
        <v>0.42619147896766663</v>
      </c>
      <c r="BZ1838">
        <v>-0.21580691635608673</v>
      </c>
      <c r="CA1838">
        <v>-0.20852135121822357</v>
      </c>
      <c r="CB1838">
        <v>-0.1954413503408432</v>
      </c>
      <c r="CC1838">
        <v>-0.16668553650379181</v>
      </c>
      <c r="CD1838">
        <v>-0.16044047474861145</v>
      </c>
      <c r="CE1838">
        <v>-9.1105066239833832E-2</v>
      </c>
      <c r="CF1838">
        <v>-8.9463353157043457E-2</v>
      </c>
      <c r="CG1838">
        <v>-8.891257643699646E-2</v>
      </c>
      <c r="CH1838">
        <v>-9.148203581571579E-2</v>
      </c>
      <c r="CI1838">
        <v>-8.9872680604457855E-2</v>
      </c>
      <c r="CJ1838">
        <v>-9.4181254506111145E-2</v>
      </c>
      <c r="CK1838">
        <v>-0.11128941923379898</v>
      </c>
      <c r="CL1838">
        <v>-0.10329819470643997</v>
      </c>
      <c r="CM1838">
        <v>-0.10312660783529282</v>
      </c>
      <c r="CN1838">
        <v>-0.10838837921619415</v>
      </c>
      <c r="CO1838">
        <v>-0.11455758661031723</v>
      </c>
      <c r="CP1838">
        <v>-0.11985893547534943</v>
      </c>
      <c r="CQ1838">
        <v>0.73909544944763184</v>
      </c>
      <c r="CR1838">
        <v>4.6239151954650879</v>
      </c>
      <c r="CS1838">
        <v>4.5651769638061523</v>
      </c>
      <c r="CT1838">
        <v>4.5847649574279785</v>
      </c>
      <c r="CU1838">
        <v>4.5636134147644043</v>
      </c>
      <c r="CV1838">
        <v>4.5272064208984375</v>
      </c>
      <c r="CW1838">
        <v>0.69820374250411987</v>
      </c>
      <c r="CX1838">
        <v>-8.8721297681331635E-2</v>
      </c>
      <c r="CY1838">
        <v>-8.2837373018264771E-2</v>
      </c>
      <c r="CZ1838">
        <v>-7.9528443515300751E-2</v>
      </c>
      <c r="DA1838">
        <v>-5.9220366179943085E-2</v>
      </c>
      <c r="DB1838">
        <v>-5.8940891176462173E-2</v>
      </c>
      <c r="DC1838">
        <v>0.14302839338779449</v>
      </c>
      <c r="DD1838">
        <v>0.14290487766265869</v>
      </c>
      <c r="DE1838">
        <v>0.14183355867862701</v>
      </c>
      <c r="DF1838">
        <v>0.1395612508058548</v>
      </c>
      <c r="DG1838">
        <v>0.14233855903148651</v>
      </c>
      <c r="DH1838">
        <v>0.13973283767700195</v>
      </c>
      <c r="DI1838">
        <v>0.13643865287303925</v>
      </c>
      <c r="DJ1838">
        <v>0.14955992996692657</v>
      </c>
      <c r="DK1838">
        <v>0.15379518270492554</v>
      </c>
      <c r="DL1838">
        <v>0.15354263782501221</v>
      </c>
      <c r="DM1838">
        <v>0.15045018494129181</v>
      </c>
      <c r="DN1838">
        <v>0.14505337178707123</v>
      </c>
      <c r="DO1838">
        <v>1.0150243043899536</v>
      </c>
      <c r="DP1838">
        <v>4.8444337844848633</v>
      </c>
      <c r="DQ1838">
        <v>4.7807540893554687</v>
      </c>
      <c r="DR1838">
        <v>4.8013124465942383</v>
      </c>
      <c r="DS1838">
        <v>4.7811975479125977</v>
      </c>
      <c r="DT1838">
        <v>4.7429656982421875</v>
      </c>
      <c r="DU1838">
        <v>0.97021603584289551</v>
      </c>
      <c r="DV1838">
        <v>3.8364320993423462E-2</v>
      </c>
      <c r="DW1838">
        <v>4.2846601456403732E-2</v>
      </c>
      <c r="DX1838">
        <v>3.6384467035531998E-2</v>
      </c>
      <c r="DY1838">
        <v>4.8244800418615341E-2</v>
      </c>
      <c r="DZ1838">
        <v>4.25586998462677E-2</v>
      </c>
      <c r="EA1838">
        <v>0.48107990622520447</v>
      </c>
      <c r="EB1838">
        <v>0.47840771079063416</v>
      </c>
      <c r="EC1838">
        <v>0.47499433159828186</v>
      </c>
      <c r="ED1838">
        <v>0.47315105795860291</v>
      </c>
      <c r="EE1838">
        <v>0.47761473059654236</v>
      </c>
      <c r="EF1838">
        <v>0.47746762633323669</v>
      </c>
      <c r="EG1838">
        <v>0.49411866068840027</v>
      </c>
      <c r="EH1838">
        <v>0.51464688777923584</v>
      </c>
      <c r="EI1838">
        <v>0.52474945783615112</v>
      </c>
      <c r="EJ1838">
        <v>0.53172940015792847</v>
      </c>
      <c r="EK1838">
        <v>0.53307932615280151</v>
      </c>
      <c r="EL1838">
        <v>0.52754467725753784</v>
      </c>
      <c r="EM1838">
        <v>1.413421630859375</v>
      </c>
      <c r="EN1838">
        <v>5.1628274917602539</v>
      </c>
      <c r="EO1838">
        <v>5.0920133590698242</v>
      </c>
      <c r="EP1838">
        <v>5.1139726638793945</v>
      </c>
      <c r="EQ1838">
        <v>5.0953550338745117</v>
      </c>
      <c r="ER1838">
        <v>5.0544881820678711</v>
      </c>
      <c r="ES1838">
        <v>1.362958550453186</v>
      </c>
      <c r="ET1838">
        <v>0.2218557745218277</v>
      </c>
      <c r="EU1838">
        <v>0.22431430220603943</v>
      </c>
      <c r="EV1838">
        <v>0.20374429225921631</v>
      </c>
      <c r="EW1838">
        <v>0.20340743660926819</v>
      </c>
      <c r="EX1838">
        <v>0.1891079843044281</v>
      </c>
      <c r="EY1838">
        <v>70.612846374511719</v>
      </c>
      <c r="EZ1838">
        <v>70.121231079101563</v>
      </c>
      <c r="FA1838">
        <v>69.985641479492188</v>
      </c>
      <c r="FB1838">
        <v>69.123023986816406</v>
      </c>
      <c r="FC1838">
        <v>68.727005004882813</v>
      </c>
      <c r="FD1838">
        <v>68.481758117675781</v>
      </c>
      <c r="FE1838">
        <v>69.122604370117187</v>
      </c>
      <c r="FF1838">
        <v>70.124038696289063</v>
      </c>
      <c r="FG1838">
        <v>73.008995056152344</v>
      </c>
      <c r="FH1838">
        <v>77.154571533203125</v>
      </c>
      <c r="FI1838">
        <v>82.253265380859375</v>
      </c>
      <c r="FJ1838">
        <v>84.102592468261719</v>
      </c>
      <c r="FK1838">
        <v>85.9615478515625</v>
      </c>
      <c r="FL1838">
        <v>86.544960021972656</v>
      </c>
      <c r="FM1838">
        <v>87.17333984375</v>
      </c>
      <c r="FN1838">
        <v>87.413658142089844</v>
      </c>
      <c r="FO1838">
        <v>86.376876831054687</v>
      </c>
      <c r="FP1838">
        <v>85.002067565917969</v>
      </c>
      <c r="FQ1838">
        <v>84.455108642578125</v>
      </c>
      <c r="FR1838">
        <v>78.885711669921875</v>
      </c>
      <c r="FS1838">
        <v>76.249275207519531</v>
      </c>
      <c r="FT1838">
        <v>74.151283264160156</v>
      </c>
      <c r="FU1838">
        <v>73.237503051757813</v>
      </c>
      <c r="FV1838">
        <v>72.610733032226563</v>
      </c>
      <c r="FW1838">
        <v>81</v>
      </c>
      <c r="FX1838">
        <v>5.4568342864513397E-2</v>
      </c>
      <c r="FY1838">
        <v>1</v>
      </c>
    </row>
    <row r="1839" spans="1:181" x14ac:dyDescent="0.2">
      <c r="A1839" t="s">
        <v>243</v>
      </c>
      <c r="B1839" t="s">
        <v>239</v>
      </c>
      <c r="C1839" t="s">
        <v>214</v>
      </c>
      <c r="D1839" t="s">
        <v>41</v>
      </c>
      <c r="E1839">
        <v>2023</v>
      </c>
      <c r="F1839" t="s">
        <v>223</v>
      </c>
      <c r="G1839" t="s">
        <v>246</v>
      </c>
      <c r="H1839">
        <v>94</v>
      </c>
      <c r="K1839">
        <v>19.63665771484375</v>
      </c>
      <c r="L1839">
        <v>19.349431991577148</v>
      </c>
      <c r="M1839">
        <v>19.372892379760742</v>
      </c>
      <c r="N1839">
        <v>19.532157897949219</v>
      </c>
      <c r="O1839">
        <v>19.989908218383789</v>
      </c>
      <c r="P1839">
        <v>20.723459243774414</v>
      </c>
      <c r="Q1839">
        <v>23.491865158081055</v>
      </c>
      <c r="R1839">
        <v>23.373298645019531</v>
      </c>
      <c r="S1839">
        <v>23.64177131652832</v>
      </c>
      <c r="T1839">
        <v>24.5313720703125</v>
      </c>
      <c r="U1839">
        <v>25.241064071655273</v>
      </c>
      <c r="V1839">
        <v>25.672492980957031</v>
      </c>
      <c r="W1839">
        <v>25.830410003662109</v>
      </c>
      <c r="X1839">
        <v>26.297843933105469</v>
      </c>
      <c r="Y1839">
        <v>26.401544570922852</v>
      </c>
      <c r="Z1839">
        <v>26.622964859008789</v>
      </c>
      <c r="AA1839">
        <v>26.553106307983398</v>
      </c>
      <c r="AB1839">
        <v>26.30107307434082</v>
      </c>
      <c r="AC1839">
        <v>25.886680603027344</v>
      </c>
      <c r="AD1839">
        <v>25.909908294677734</v>
      </c>
      <c r="AE1839">
        <v>25.420804977416992</v>
      </c>
      <c r="AF1839">
        <v>24.243934631347656</v>
      </c>
      <c r="AG1839">
        <v>21.578163146972656</v>
      </c>
      <c r="AH1839">
        <v>20.519094467163086</v>
      </c>
      <c r="AI1839">
        <v>-0.66329002380371094</v>
      </c>
      <c r="AJ1839">
        <v>-0.65733438730239868</v>
      </c>
      <c r="AK1839">
        <v>-0.65281945466995239</v>
      </c>
      <c r="AL1839">
        <v>-0.65611511468887329</v>
      </c>
      <c r="AM1839">
        <v>-0.65736007690429688</v>
      </c>
      <c r="AN1839">
        <v>-0.66583013534545898</v>
      </c>
      <c r="AO1839">
        <v>-0.71669751405715942</v>
      </c>
      <c r="AP1839">
        <v>-0.72124332189559937</v>
      </c>
      <c r="AQ1839">
        <v>-0.73100268840789795</v>
      </c>
      <c r="AR1839">
        <v>-0.74850618839263916</v>
      </c>
      <c r="AS1839">
        <v>-0.76219445466995239</v>
      </c>
      <c r="AT1839">
        <v>-0.76726251840591431</v>
      </c>
      <c r="AU1839">
        <v>6.476929783821106E-2</v>
      </c>
      <c r="AV1839">
        <v>4.0850028991699219</v>
      </c>
      <c r="AW1839">
        <v>4.0383405685424805</v>
      </c>
      <c r="AX1839">
        <v>4.0555572509765625</v>
      </c>
      <c r="AY1839">
        <v>4.0318717956542969</v>
      </c>
      <c r="AZ1839">
        <v>3.999924898147583</v>
      </c>
      <c r="BA1839">
        <v>3.34489606320858E-2</v>
      </c>
      <c r="BB1839">
        <v>-0.39929836988449097</v>
      </c>
      <c r="BC1839">
        <v>-0.38998904824256897</v>
      </c>
      <c r="BD1839">
        <v>-0.362801194190979</v>
      </c>
      <c r="BE1839">
        <v>-0.32184815406799316</v>
      </c>
      <c r="BF1839">
        <v>-0.30698975920677185</v>
      </c>
      <c r="BG1839">
        <v>-0.32523852586746216</v>
      </c>
      <c r="BH1839">
        <v>-0.32183158397674561</v>
      </c>
      <c r="BI1839">
        <v>-0.31965869665145874</v>
      </c>
      <c r="BJ1839">
        <v>-0.32252532243728638</v>
      </c>
      <c r="BK1839">
        <v>-0.32208392024040222</v>
      </c>
      <c r="BL1839">
        <v>-0.32809534668922424</v>
      </c>
      <c r="BM1839">
        <v>-0.35901749134063721</v>
      </c>
      <c r="BN1839">
        <v>-0.35615631937980652</v>
      </c>
      <c r="BO1839">
        <v>-0.36004841327667236</v>
      </c>
      <c r="BP1839">
        <v>-0.37031939625740051</v>
      </c>
      <c r="BQ1839">
        <v>-0.37956535816192627</v>
      </c>
      <c r="BR1839">
        <v>-0.38477122783660889</v>
      </c>
      <c r="BS1839">
        <v>0.46316665410995483</v>
      </c>
      <c r="BT1839">
        <v>4.4033966064453125</v>
      </c>
      <c r="BU1839">
        <v>4.3495998382568359</v>
      </c>
      <c r="BV1839">
        <v>4.3682174682617187</v>
      </c>
      <c r="BW1839">
        <v>4.3460292816162109</v>
      </c>
      <c r="BX1839">
        <v>4.3114471435546875</v>
      </c>
      <c r="BY1839">
        <v>0.42619147896766663</v>
      </c>
      <c r="BZ1839">
        <v>-0.21580691635608673</v>
      </c>
      <c r="CA1839">
        <v>-0.20852135121822357</v>
      </c>
      <c r="CB1839">
        <v>-0.1954413503408432</v>
      </c>
      <c r="CC1839">
        <v>-0.16668553650379181</v>
      </c>
      <c r="CD1839">
        <v>-0.16044047474861145</v>
      </c>
      <c r="CE1839">
        <v>-9.1105066239833832E-2</v>
      </c>
      <c r="CF1839">
        <v>-8.9463353157043457E-2</v>
      </c>
      <c r="CG1839">
        <v>-8.891257643699646E-2</v>
      </c>
      <c r="CH1839">
        <v>-9.148203581571579E-2</v>
      </c>
      <c r="CI1839">
        <v>-8.9872680604457855E-2</v>
      </c>
      <c r="CJ1839">
        <v>-9.4181254506111145E-2</v>
      </c>
      <c r="CK1839">
        <v>-0.11128941923379898</v>
      </c>
      <c r="CL1839">
        <v>-0.10329819470643997</v>
      </c>
      <c r="CM1839">
        <v>-0.10312660783529282</v>
      </c>
      <c r="CN1839">
        <v>-0.10838837921619415</v>
      </c>
      <c r="CO1839">
        <v>-0.11455758661031723</v>
      </c>
      <c r="CP1839">
        <v>-0.11985893547534943</v>
      </c>
      <c r="CQ1839">
        <v>0.73909544944763184</v>
      </c>
      <c r="CR1839">
        <v>4.6239151954650879</v>
      </c>
      <c r="CS1839">
        <v>4.5651769638061523</v>
      </c>
      <c r="CT1839">
        <v>4.5847649574279785</v>
      </c>
      <c r="CU1839">
        <v>4.5636134147644043</v>
      </c>
      <c r="CV1839">
        <v>4.5272064208984375</v>
      </c>
      <c r="CW1839">
        <v>0.69820374250411987</v>
      </c>
      <c r="CX1839">
        <v>-8.8721297681331635E-2</v>
      </c>
      <c r="CY1839">
        <v>-8.2837373018264771E-2</v>
      </c>
      <c r="CZ1839">
        <v>-7.9528443515300751E-2</v>
      </c>
      <c r="DA1839">
        <v>-5.9220366179943085E-2</v>
      </c>
      <c r="DB1839">
        <v>-5.8940891176462173E-2</v>
      </c>
      <c r="DC1839">
        <v>0.14302839338779449</v>
      </c>
      <c r="DD1839">
        <v>0.14290487766265869</v>
      </c>
      <c r="DE1839">
        <v>0.14183355867862701</v>
      </c>
      <c r="DF1839">
        <v>0.1395612508058548</v>
      </c>
      <c r="DG1839">
        <v>0.14233855903148651</v>
      </c>
      <c r="DH1839">
        <v>0.13973283767700195</v>
      </c>
      <c r="DI1839">
        <v>0.13643865287303925</v>
      </c>
      <c r="DJ1839">
        <v>0.14955992996692657</v>
      </c>
      <c r="DK1839">
        <v>0.15379518270492554</v>
      </c>
      <c r="DL1839">
        <v>0.15354263782501221</v>
      </c>
      <c r="DM1839">
        <v>0.15045018494129181</v>
      </c>
      <c r="DN1839">
        <v>0.14505337178707123</v>
      </c>
      <c r="DO1839">
        <v>1.0150243043899536</v>
      </c>
      <c r="DP1839">
        <v>4.8444337844848633</v>
      </c>
      <c r="DQ1839">
        <v>4.7807540893554687</v>
      </c>
      <c r="DR1839">
        <v>4.8013124465942383</v>
      </c>
      <c r="DS1839">
        <v>4.7811975479125977</v>
      </c>
      <c r="DT1839">
        <v>4.7429656982421875</v>
      </c>
      <c r="DU1839">
        <v>0.97021603584289551</v>
      </c>
      <c r="DV1839">
        <v>3.8364320993423462E-2</v>
      </c>
      <c r="DW1839">
        <v>4.2846601456403732E-2</v>
      </c>
      <c r="DX1839">
        <v>3.6384467035531998E-2</v>
      </c>
      <c r="DY1839">
        <v>4.8244800418615341E-2</v>
      </c>
      <c r="DZ1839">
        <v>4.25586998462677E-2</v>
      </c>
      <c r="EA1839">
        <v>0.48107990622520447</v>
      </c>
      <c r="EB1839">
        <v>0.47840771079063416</v>
      </c>
      <c r="EC1839">
        <v>0.47499433159828186</v>
      </c>
      <c r="ED1839">
        <v>0.47315105795860291</v>
      </c>
      <c r="EE1839">
        <v>0.47761473059654236</v>
      </c>
      <c r="EF1839">
        <v>0.47746762633323669</v>
      </c>
      <c r="EG1839">
        <v>0.49411866068840027</v>
      </c>
      <c r="EH1839">
        <v>0.51464688777923584</v>
      </c>
      <c r="EI1839">
        <v>0.52474945783615112</v>
      </c>
      <c r="EJ1839">
        <v>0.53172940015792847</v>
      </c>
      <c r="EK1839">
        <v>0.53307932615280151</v>
      </c>
      <c r="EL1839">
        <v>0.52754467725753784</v>
      </c>
      <c r="EM1839">
        <v>1.413421630859375</v>
      </c>
      <c r="EN1839">
        <v>5.1628274917602539</v>
      </c>
      <c r="EO1839">
        <v>5.0920133590698242</v>
      </c>
      <c r="EP1839">
        <v>5.1139726638793945</v>
      </c>
      <c r="EQ1839">
        <v>5.0953550338745117</v>
      </c>
      <c r="ER1839">
        <v>5.0544881820678711</v>
      </c>
      <c r="ES1839">
        <v>1.362958550453186</v>
      </c>
      <c r="ET1839">
        <v>0.2218557745218277</v>
      </c>
      <c r="EU1839">
        <v>0.22431430220603943</v>
      </c>
      <c r="EV1839">
        <v>0.20374429225921631</v>
      </c>
      <c r="EW1839">
        <v>0.20340743660926819</v>
      </c>
      <c r="EX1839">
        <v>0.1891079843044281</v>
      </c>
      <c r="EY1839">
        <v>70.612846374511719</v>
      </c>
      <c r="EZ1839">
        <v>70.121231079101563</v>
      </c>
      <c r="FA1839">
        <v>69.985641479492188</v>
      </c>
      <c r="FB1839">
        <v>69.123023986816406</v>
      </c>
      <c r="FC1839">
        <v>68.727005004882813</v>
      </c>
      <c r="FD1839">
        <v>68.481758117675781</v>
      </c>
      <c r="FE1839">
        <v>69.122604370117187</v>
      </c>
      <c r="FF1839">
        <v>70.124038696289063</v>
      </c>
      <c r="FG1839">
        <v>73.008995056152344</v>
      </c>
      <c r="FH1839">
        <v>77.154571533203125</v>
      </c>
      <c r="FI1839">
        <v>82.253265380859375</v>
      </c>
      <c r="FJ1839">
        <v>84.102592468261719</v>
      </c>
      <c r="FK1839">
        <v>85.9615478515625</v>
      </c>
      <c r="FL1839">
        <v>86.544960021972656</v>
      </c>
      <c r="FM1839">
        <v>87.17333984375</v>
      </c>
      <c r="FN1839">
        <v>87.413658142089844</v>
      </c>
      <c r="FO1839">
        <v>86.376876831054687</v>
      </c>
      <c r="FP1839">
        <v>85.002067565917969</v>
      </c>
      <c r="FQ1839">
        <v>84.455108642578125</v>
      </c>
      <c r="FR1839">
        <v>78.885711669921875</v>
      </c>
      <c r="FS1839">
        <v>76.249275207519531</v>
      </c>
      <c r="FT1839">
        <v>74.151283264160156</v>
      </c>
      <c r="FU1839">
        <v>73.237503051757813</v>
      </c>
      <c r="FV1839">
        <v>72.610733032226563</v>
      </c>
      <c r="FW1839">
        <v>81</v>
      </c>
      <c r="FX1839">
        <v>5.4568342864513397E-2</v>
      </c>
      <c r="FY1839">
        <v>1</v>
      </c>
    </row>
    <row r="1840" spans="1:181" x14ac:dyDescent="0.2">
      <c r="A1840" t="s">
        <v>243</v>
      </c>
      <c r="B1840" t="s">
        <v>239</v>
      </c>
      <c r="C1840" t="s">
        <v>214</v>
      </c>
      <c r="D1840" t="s">
        <v>41</v>
      </c>
      <c r="E1840">
        <v>2024</v>
      </c>
      <c r="F1840" t="s">
        <v>223</v>
      </c>
      <c r="G1840" t="s">
        <v>246</v>
      </c>
      <c r="H1840">
        <v>94</v>
      </c>
      <c r="K1840">
        <v>19.63665771484375</v>
      </c>
      <c r="L1840">
        <v>19.349431991577148</v>
      </c>
      <c r="M1840">
        <v>19.372892379760742</v>
      </c>
      <c r="N1840">
        <v>19.532157897949219</v>
      </c>
      <c r="O1840">
        <v>19.989908218383789</v>
      </c>
      <c r="P1840">
        <v>20.723459243774414</v>
      </c>
      <c r="Q1840">
        <v>23.491865158081055</v>
      </c>
      <c r="R1840">
        <v>23.373298645019531</v>
      </c>
      <c r="S1840">
        <v>23.64177131652832</v>
      </c>
      <c r="T1840">
        <v>24.5313720703125</v>
      </c>
      <c r="U1840">
        <v>25.241064071655273</v>
      </c>
      <c r="V1840">
        <v>25.672492980957031</v>
      </c>
      <c r="W1840">
        <v>25.830410003662109</v>
      </c>
      <c r="X1840">
        <v>26.297843933105469</v>
      </c>
      <c r="Y1840">
        <v>26.401544570922852</v>
      </c>
      <c r="Z1840">
        <v>26.622964859008789</v>
      </c>
      <c r="AA1840">
        <v>26.553106307983398</v>
      </c>
      <c r="AB1840">
        <v>26.30107307434082</v>
      </c>
      <c r="AC1840">
        <v>25.886680603027344</v>
      </c>
      <c r="AD1840">
        <v>25.909908294677734</v>
      </c>
      <c r="AE1840">
        <v>25.420804977416992</v>
      </c>
      <c r="AF1840">
        <v>24.243934631347656</v>
      </c>
      <c r="AG1840">
        <v>21.578163146972656</v>
      </c>
      <c r="AH1840">
        <v>20.519094467163086</v>
      </c>
      <c r="AI1840">
        <v>-0.66329002380371094</v>
      </c>
      <c r="AJ1840">
        <v>-0.65733438730239868</v>
      </c>
      <c r="AK1840">
        <v>-0.65281945466995239</v>
      </c>
      <c r="AL1840">
        <v>-0.65611511468887329</v>
      </c>
      <c r="AM1840">
        <v>-0.65736007690429688</v>
      </c>
      <c r="AN1840">
        <v>-0.66583013534545898</v>
      </c>
      <c r="AO1840">
        <v>-0.71669751405715942</v>
      </c>
      <c r="AP1840">
        <v>-0.72124332189559937</v>
      </c>
      <c r="AQ1840">
        <v>-0.73100268840789795</v>
      </c>
      <c r="AR1840">
        <v>-0.74850618839263916</v>
      </c>
      <c r="AS1840">
        <v>-0.76219445466995239</v>
      </c>
      <c r="AT1840">
        <v>-0.76726251840591431</v>
      </c>
      <c r="AU1840">
        <v>6.476929783821106E-2</v>
      </c>
      <c r="AV1840">
        <v>4.0850028991699219</v>
      </c>
      <c r="AW1840">
        <v>4.0383405685424805</v>
      </c>
      <c r="AX1840">
        <v>4.0555572509765625</v>
      </c>
      <c r="AY1840">
        <v>4.0318717956542969</v>
      </c>
      <c r="AZ1840">
        <v>3.999924898147583</v>
      </c>
      <c r="BA1840">
        <v>3.34489606320858E-2</v>
      </c>
      <c r="BB1840">
        <v>-0.39929836988449097</v>
      </c>
      <c r="BC1840">
        <v>-0.38998904824256897</v>
      </c>
      <c r="BD1840">
        <v>-0.362801194190979</v>
      </c>
      <c r="BE1840">
        <v>-0.32184815406799316</v>
      </c>
      <c r="BF1840">
        <v>-0.30698975920677185</v>
      </c>
      <c r="BG1840">
        <v>-0.32523852586746216</v>
      </c>
      <c r="BH1840">
        <v>-0.32183158397674561</v>
      </c>
      <c r="BI1840">
        <v>-0.31965869665145874</v>
      </c>
      <c r="BJ1840">
        <v>-0.32252532243728638</v>
      </c>
      <c r="BK1840">
        <v>-0.32208392024040222</v>
      </c>
      <c r="BL1840">
        <v>-0.32809534668922424</v>
      </c>
      <c r="BM1840">
        <v>-0.35901749134063721</v>
      </c>
      <c r="BN1840">
        <v>-0.35615631937980652</v>
      </c>
      <c r="BO1840">
        <v>-0.36004841327667236</v>
      </c>
      <c r="BP1840">
        <v>-0.37031939625740051</v>
      </c>
      <c r="BQ1840">
        <v>-0.37956535816192627</v>
      </c>
      <c r="BR1840">
        <v>-0.38477122783660889</v>
      </c>
      <c r="BS1840">
        <v>0.46316665410995483</v>
      </c>
      <c r="BT1840">
        <v>4.4033966064453125</v>
      </c>
      <c r="BU1840">
        <v>4.3495998382568359</v>
      </c>
      <c r="BV1840">
        <v>4.3682174682617187</v>
      </c>
      <c r="BW1840">
        <v>4.3460292816162109</v>
      </c>
      <c r="BX1840">
        <v>4.3114471435546875</v>
      </c>
      <c r="BY1840">
        <v>0.42619147896766663</v>
      </c>
      <c r="BZ1840">
        <v>-0.21580691635608673</v>
      </c>
      <c r="CA1840">
        <v>-0.20852135121822357</v>
      </c>
      <c r="CB1840">
        <v>-0.1954413503408432</v>
      </c>
      <c r="CC1840">
        <v>-0.16668553650379181</v>
      </c>
      <c r="CD1840">
        <v>-0.16044047474861145</v>
      </c>
      <c r="CE1840">
        <v>-9.1105066239833832E-2</v>
      </c>
      <c r="CF1840">
        <v>-8.9463353157043457E-2</v>
      </c>
      <c r="CG1840">
        <v>-8.891257643699646E-2</v>
      </c>
      <c r="CH1840">
        <v>-9.148203581571579E-2</v>
      </c>
      <c r="CI1840">
        <v>-8.9872680604457855E-2</v>
      </c>
      <c r="CJ1840">
        <v>-9.4181254506111145E-2</v>
      </c>
      <c r="CK1840">
        <v>-0.11128941923379898</v>
      </c>
      <c r="CL1840">
        <v>-0.10329819470643997</v>
      </c>
      <c r="CM1840">
        <v>-0.10312660783529282</v>
      </c>
      <c r="CN1840">
        <v>-0.10838837921619415</v>
      </c>
      <c r="CO1840">
        <v>-0.11455758661031723</v>
      </c>
      <c r="CP1840">
        <v>-0.11985893547534943</v>
      </c>
      <c r="CQ1840">
        <v>0.73909544944763184</v>
      </c>
      <c r="CR1840">
        <v>4.6239151954650879</v>
      </c>
      <c r="CS1840">
        <v>4.5651769638061523</v>
      </c>
      <c r="CT1840">
        <v>4.5847649574279785</v>
      </c>
      <c r="CU1840">
        <v>4.5636134147644043</v>
      </c>
      <c r="CV1840">
        <v>4.5272064208984375</v>
      </c>
      <c r="CW1840">
        <v>0.69820374250411987</v>
      </c>
      <c r="CX1840">
        <v>-8.8721297681331635E-2</v>
      </c>
      <c r="CY1840">
        <v>-8.2837373018264771E-2</v>
      </c>
      <c r="CZ1840">
        <v>-7.9528443515300751E-2</v>
      </c>
      <c r="DA1840">
        <v>-5.9220366179943085E-2</v>
      </c>
      <c r="DB1840">
        <v>-5.8940891176462173E-2</v>
      </c>
      <c r="DC1840">
        <v>0.14302839338779449</v>
      </c>
      <c r="DD1840">
        <v>0.14290487766265869</v>
      </c>
      <c r="DE1840">
        <v>0.14183355867862701</v>
      </c>
      <c r="DF1840">
        <v>0.1395612508058548</v>
      </c>
      <c r="DG1840">
        <v>0.14233855903148651</v>
      </c>
      <c r="DH1840">
        <v>0.13973283767700195</v>
      </c>
      <c r="DI1840">
        <v>0.13643865287303925</v>
      </c>
      <c r="DJ1840">
        <v>0.14955992996692657</v>
      </c>
      <c r="DK1840">
        <v>0.15379518270492554</v>
      </c>
      <c r="DL1840">
        <v>0.15354263782501221</v>
      </c>
      <c r="DM1840">
        <v>0.15045018494129181</v>
      </c>
      <c r="DN1840">
        <v>0.14505337178707123</v>
      </c>
      <c r="DO1840">
        <v>1.0150243043899536</v>
      </c>
      <c r="DP1840">
        <v>4.8444337844848633</v>
      </c>
      <c r="DQ1840">
        <v>4.7807540893554687</v>
      </c>
      <c r="DR1840">
        <v>4.8013124465942383</v>
      </c>
      <c r="DS1840">
        <v>4.7811975479125977</v>
      </c>
      <c r="DT1840">
        <v>4.7429656982421875</v>
      </c>
      <c r="DU1840">
        <v>0.97021603584289551</v>
      </c>
      <c r="DV1840">
        <v>3.8364320993423462E-2</v>
      </c>
      <c r="DW1840">
        <v>4.2846601456403732E-2</v>
      </c>
      <c r="DX1840">
        <v>3.6384467035531998E-2</v>
      </c>
      <c r="DY1840">
        <v>4.8244800418615341E-2</v>
      </c>
      <c r="DZ1840">
        <v>4.25586998462677E-2</v>
      </c>
      <c r="EA1840">
        <v>0.48107990622520447</v>
      </c>
      <c r="EB1840">
        <v>0.47840771079063416</v>
      </c>
      <c r="EC1840">
        <v>0.47499433159828186</v>
      </c>
      <c r="ED1840">
        <v>0.47315105795860291</v>
      </c>
      <c r="EE1840">
        <v>0.47761473059654236</v>
      </c>
      <c r="EF1840">
        <v>0.47746762633323669</v>
      </c>
      <c r="EG1840">
        <v>0.49411866068840027</v>
      </c>
      <c r="EH1840">
        <v>0.51464688777923584</v>
      </c>
      <c r="EI1840">
        <v>0.52474945783615112</v>
      </c>
      <c r="EJ1840">
        <v>0.53172940015792847</v>
      </c>
      <c r="EK1840">
        <v>0.53307932615280151</v>
      </c>
      <c r="EL1840">
        <v>0.52754467725753784</v>
      </c>
      <c r="EM1840">
        <v>1.413421630859375</v>
      </c>
      <c r="EN1840">
        <v>5.1628274917602539</v>
      </c>
      <c r="EO1840">
        <v>5.0920133590698242</v>
      </c>
      <c r="EP1840">
        <v>5.1139726638793945</v>
      </c>
      <c r="EQ1840">
        <v>5.0953550338745117</v>
      </c>
      <c r="ER1840">
        <v>5.0544881820678711</v>
      </c>
      <c r="ES1840">
        <v>1.362958550453186</v>
      </c>
      <c r="ET1840">
        <v>0.2218557745218277</v>
      </c>
      <c r="EU1840">
        <v>0.22431430220603943</v>
      </c>
      <c r="EV1840">
        <v>0.20374429225921631</v>
      </c>
      <c r="EW1840">
        <v>0.20340743660926819</v>
      </c>
      <c r="EX1840">
        <v>0.1891079843044281</v>
      </c>
      <c r="EY1840">
        <v>70.612846374511719</v>
      </c>
      <c r="EZ1840">
        <v>70.121231079101563</v>
      </c>
      <c r="FA1840">
        <v>69.985641479492188</v>
      </c>
      <c r="FB1840">
        <v>69.123023986816406</v>
      </c>
      <c r="FC1840">
        <v>68.727005004882813</v>
      </c>
      <c r="FD1840">
        <v>68.481758117675781</v>
      </c>
      <c r="FE1840">
        <v>69.122604370117187</v>
      </c>
      <c r="FF1840">
        <v>70.124038696289063</v>
      </c>
      <c r="FG1840">
        <v>73.008995056152344</v>
      </c>
      <c r="FH1840">
        <v>77.154571533203125</v>
      </c>
      <c r="FI1840">
        <v>82.253265380859375</v>
      </c>
      <c r="FJ1840">
        <v>84.102592468261719</v>
      </c>
      <c r="FK1840">
        <v>85.9615478515625</v>
      </c>
      <c r="FL1840">
        <v>86.544960021972656</v>
      </c>
      <c r="FM1840">
        <v>87.17333984375</v>
      </c>
      <c r="FN1840">
        <v>87.413658142089844</v>
      </c>
      <c r="FO1840">
        <v>86.376876831054687</v>
      </c>
      <c r="FP1840">
        <v>85.002067565917969</v>
      </c>
      <c r="FQ1840">
        <v>84.455108642578125</v>
      </c>
      <c r="FR1840">
        <v>78.885711669921875</v>
      </c>
      <c r="FS1840">
        <v>76.249275207519531</v>
      </c>
      <c r="FT1840">
        <v>74.151283264160156</v>
      </c>
      <c r="FU1840">
        <v>73.237503051757813</v>
      </c>
      <c r="FV1840">
        <v>72.610733032226563</v>
      </c>
      <c r="FW1840">
        <v>81</v>
      </c>
      <c r="FX1840">
        <v>5.4568342864513397E-2</v>
      </c>
      <c r="FY1840">
        <v>1</v>
      </c>
    </row>
    <row r="1841" spans="1:181" x14ac:dyDescent="0.2">
      <c r="A1841" t="s">
        <v>243</v>
      </c>
      <c r="B1841" t="s">
        <v>239</v>
      </c>
      <c r="C1841" t="s">
        <v>214</v>
      </c>
      <c r="D1841" t="s">
        <v>41</v>
      </c>
      <c r="E1841">
        <v>2025</v>
      </c>
      <c r="F1841" t="s">
        <v>223</v>
      </c>
      <c r="G1841" t="s">
        <v>246</v>
      </c>
      <c r="H1841">
        <v>94</v>
      </c>
      <c r="K1841">
        <v>19.63665771484375</v>
      </c>
      <c r="L1841">
        <v>19.349431991577148</v>
      </c>
      <c r="M1841">
        <v>19.372892379760742</v>
      </c>
      <c r="N1841">
        <v>19.532157897949219</v>
      </c>
      <c r="O1841">
        <v>19.989908218383789</v>
      </c>
      <c r="P1841">
        <v>20.723459243774414</v>
      </c>
      <c r="Q1841">
        <v>23.491865158081055</v>
      </c>
      <c r="R1841">
        <v>23.373298645019531</v>
      </c>
      <c r="S1841">
        <v>23.64177131652832</v>
      </c>
      <c r="T1841">
        <v>24.5313720703125</v>
      </c>
      <c r="U1841">
        <v>25.241064071655273</v>
      </c>
      <c r="V1841">
        <v>25.672492980957031</v>
      </c>
      <c r="W1841">
        <v>25.830410003662109</v>
      </c>
      <c r="X1841">
        <v>26.297843933105469</v>
      </c>
      <c r="Y1841">
        <v>26.401544570922852</v>
      </c>
      <c r="Z1841">
        <v>26.622964859008789</v>
      </c>
      <c r="AA1841">
        <v>26.553106307983398</v>
      </c>
      <c r="AB1841">
        <v>26.30107307434082</v>
      </c>
      <c r="AC1841">
        <v>25.886680603027344</v>
      </c>
      <c r="AD1841">
        <v>25.909908294677734</v>
      </c>
      <c r="AE1841">
        <v>25.420804977416992</v>
      </c>
      <c r="AF1841">
        <v>24.243934631347656</v>
      </c>
      <c r="AG1841">
        <v>21.578163146972656</v>
      </c>
      <c r="AH1841">
        <v>20.519094467163086</v>
      </c>
      <c r="AI1841">
        <v>-0.66329002380371094</v>
      </c>
      <c r="AJ1841">
        <v>-0.65733438730239868</v>
      </c>
      <c r="AK1841">
        <v>-0.65281945466995239</v>
      </c>
      <c r="AL1841">
        <v>-0.65611511468887329</v>
      </c>
      <c r="AM1841">
        <v>-0.65736007690429688</v>
      </c>
      <c r="AN1841">
        <v>-0.66583013534545898</v>
      </c>
      <c r="AO1841">
        <v>-0.71669751405715942</v>
      </c>
      <c r="AP1841">
        <v>-0.72124332189559937</v>
      </c>
      <c r="AQ1841">
        <v>-0.73100268840789795</v>
      </c>
      <c r="AR1841">
        <v>-0.74850618839263916</v>
      </c>
      <c r="AS1841">
        <v>-0.76219445466995239</v>
      </c>
      <c r="AT1841">
        <v>-0.76726251840591431</v>
      </c>
      <c r="AU1841">
        <v>6.476929783821106E-2</v>
      </c>
      <c r="AV1841">
        <v>4.0850028991699219</v>
      </c>
      <c r="AW1841">
        <v>4.0383405685424805</v>
      </c>
      <c r="AX1841">
        <v>4.0555572509765625</v>
      </c>
      <c r="AY1841">
        <v>4.0318717956542969</v>
      </c>
      <c r="AZ1841">
        <v>3.999924898147583</v>
      </c>
      <c r="BA1841">
        <v>3.34489606320858E-2</v>
      </c>
      <c r="BB1841">
        <v>-0.39929836988449097</v>
      </c>
      <c r="BC1841">
        <v>-0.38998904824256897</v>
      </c>
      <c r="BD1841">
        <v>-0.362801194190979</v>
      </c>
      <c r="BE1841">
        <v>-0.32184815406799316</v>
      </c>
      <c r="BF1841">
        <v>-0.30698975920677185</v>
      </c>
      <c r="BG1841">
        <v>-0.32523852586746216</v>
      </c>
      <c r="BH1841">
        <v>-0.32183158397674561</v>
      </c>
      <c r="BI1841">
        <v>-0.31965869665145874</v>
      </c>
      <c r="BJ1841">
        <v>-0.32252532243728638</v>
      </c>
      <c r="BK1841">
        <v>-0.32208392024040222</v>
      </c>
      <c r="BL1841">
        <v>-0.32809534668922424</v>
      </c>
      <c r="BM1841">
        <v>-0.35901749134063721</v>
      </c>
      <c r="BN1841">
        <v>-0.35615631937980652</v>
      </c>
      <c r="BO1841">
        <v>-0.36004841327667236</v>
      </c>
      <c r="BP1841">
        <v>-0.37031939625740051</v>
      </c>
      <c r="BQ1841">
        <v>-0.37956535816192627</v>
      </c>
      <c r="BR1841">
        <v>-0.38477122783660889</v>
      </c>
      <c r="BS1841">
        <v>0.46316665410995483</v>
      </c>
      <c r="BT1841">
        <v>4.4033966064453125</v>
      </c>
      <c r="BU1841">
        <v>4.3495998382568359</v>
      </c>
      <c r="BV1841">
        <v>4.3682174682617187</v>
      </c>
      <c r="BW1841">
        <v>4.3460292816162109</v>
      </c>
      <c r="BX1841">
        <v>4.3114471435546875</v>
      </c>
      <c r="BY1841">
        <v>0.42619147896766663</v>
      </c>
      <c r="BZ1841">
        <v>-0.21580691635608673</v>
      </c>
      <c r="CA1841">
        <v>-0.20852135121822357</v>
      </c>
      <c r="CB1841">
        <v>-0.1954413503408432</v>
      </c>
      <c r="CC1841">
        <v>-0.16668553650379181</v>
      </c>
      <c r="CD1841">
        <v>-0.16044047474861145</v>
      </c>
      <c r="CE1841">
        <v>-9.1105066239833832E-2</v>
      </c>
      <c r="CF1841">
        <v>-8.9463353157043457E-2</v>
      </c>
      <c r="CG1841">
        <v>-8.891257643699646E-2</v>
      </c>
      <c r="CH1841">
        <v>-9.148203581571579E-2</v>
      </c>
      <c r="CI1841">
        <v>-8.9872680604457855E-2</v>
      </c>
      <c r="CJ1841">
        <v>-9.4181254506111145E-2</v>
      </c>
      <c r="CK1841">
        <v>-0.11128941923379898</v>
      </c>
      <c r="CL1841">
        <v>-0.10329819470643997</v>
      </c>
      <c r="CM1841">
        <v>-0.10312660783529282</v>
      </c>
      <c r="CN1841">
        <v>-0.10838837921619415</v>
      </c>
      <c r="CO1841">
        <v>-0.11455758661031723</v>
      </c>
      <c r="CP1841">
        <v>-0.11985893547534943</v>
      </c>
      <c r="CQ1841">
        <v>0.73909544944763184</v>
      </c>
      <c r="CR1841">
        <v>4.6239151954650879</v>
      </c>
      <c r="CS1841">
        <v>4.5651769638061523</v>
      </c>
      <c r="CT1841">
        <v>4.5847649574279785</v>
      </c>
      <c r="CU1841">
        <v>4.5636134147644043</v>
      </c>
      <c r="CV1841">
        <v>4.5272064208984375</v>
      </c>
      <c r="CW1841">
        <v>0.69820374250411987</v>
      </c>
      <c r="CX1841">
        <v>-8.8721297681331635E-2</v>
      </c>
      <c r="CY1841">
        <v>-8.2837373018264771E-2</v>
      </c>
      <c r="CZ1841">
        <v>-7.9528443515300751E-2</v>
      </c>
      <c r="DA1841">
        <v>-5.9220366179943085E-2</v>
      </c>
      <c r="DB1841">
        <v>-5.8940891176462173E-2</v>
      </c>
      <c r="DC1841">
        <v>0.14302839338779449</v>
      </c>
      <c r="DD1841">
        <v>0.14290487766265869</v>
      </c>
      <c r="DE1841">
        <v>0.14183355867862701</v>
      </c>
      <c r="DF1841">
        <v>0.1395612508058548</v>
      </c>
      <c r="DG1841">
        <v>0.14233855903148651</v>
      </c>
      <c r="DH1841">
        <v>0.13973283767700195</v>
      </c>
      <c r="DI1841">
        <v>0.13643865287303925</v>
      </c>
      <c r="DJ1841">
        <v>0.14955992996692657</v>
      </c>
      <c r="DK1841">
        <v>0.15379518270492554</v>
      </c>
      <c r="DL1841">
        <v>0.15354263782501221</v>
      </c>
      <c r="DM1841">
        <v>0.15045018494129181</v>
      </c>
      <c r="DN1841">
        <v>0.14505337178707123</v>
      </c>
      <c r="DO1841">
        <v>1.0150243043899536</v>
      </c>
      <c r="DP1841">
        <v>4.8444337844848633</v>
      </c>
      <c r="DQ1841">
        <v>4.7807540893554687</v>
      </c>
      <c r="DR1841">
        <v>4.8013124465942383</v>
      </c>
      <c r="DS1841">
        <v>4.7811975479125977</v>
      </c>
      <c r="DT1841">
        <v>4.7429656982421875</v>
      </c>
      <c r="DU1841">
        <v>0.97021603584289551</v>
      </c>
      <c r="DV1841">
        <v>3.8364320993423462E-2</v>
      </c>
      <c r="DW1841">
        <v>4.2846601456403732E-2</v>
      </c>
      <c r="DX1841">
        <v>3.6384467035531998E-2</v>
      </c>
      <c r="DY1841">
        <v>4.8244800418615341E-2</v>
      </c>
      <c r="DZ1841">
        <v>4.25586998462677E-2</v>
      </c>
      <c r="EA1841">
        <v>0.48107990622520447</v>
      </c>
      <c r="EB1841">
        <v>0.47840771079063416</v>
      </c>
      <c r="EC1841">
        <v>0.47499433159828186</v>
      </c>
      <c r="ED1841">
        <v>0.47315105795860291</v>
      </c>
      <c r="EE1841">
        <v>0.47761473059654236</v>
      </c>
      <c r="EF1841">
        <v>0.47746762633323669</v>
      </c>
      <c r="EG1841">
        <v>0.49411866068840027</v>
      </c>
      <c r="EH1841">
        <v>0.51464688777923584</v>
      </c>
      <c r="EI1841">
        <v>0.52474945783615112</v>
      </c>
      <c r="EJ1841">
        <v>0.53172940015792847</v>
      </c>
      <c r="EK1841">
        <v>0.53307932615280151</v>
      </c>
      <c r="EL1841">
        <v>0.52754467725753784</v>
      </c>
      <c r="EM1841">
        <v>1.413421630859375</v>
      </c>
      <c r="EN1841">
        <v>5.1628274917602539</v>
      </c>
      <c r="EO1841">
        <v>5.0920133590698242</v>
      </c>
      <c r="EP1841">
        <v>5.1139726638793945</v>
      </c>
      <c r="EQ1841">
        <v>5.0953550338745117</v>
      </c>
      <c r="ER1841">
        <v>5.0544881820678711</v>
      </c>
      <c r="ES1841">
        <v>1.362958550453186</v>
      </c>
      <c r="ET1841">
        <v>0.2218557745218277</v>
      </c>
      <c r="EU1841">
        <v>0.22431430220603943</v>
      </c>
      <c r="EV1841">
        <v>0.20374429225921631</v>
      </c>
      <c r="EW1841">
        <v>0.20340743660926819</v>
      </c>
      <c r="EX1841">
        <v>0.1891079843044281</v>
      </c>
      <c r="EY1841">
        <v>70.612846374511719</v>
      </c>
      <c r="EZ1841">
        <v>70.121231079101563</v>
      </c>
      <c r="FA1841">
        <v>69.985641479492188</v>
      </c>
      <c r="FB1841">
        <v>69.123023986816406</v>
      </c>
      <c r="FC1841">
        <v>68.727005004882813</v>
      </c>
      <c r="FD1841">
        <v>68.481758117675781</v>
      </c>
      <c r="FE1841">
        <v>69.122604370117187</v>
      </c>
      <c r="FF1841">
        <v>70.124038696289063</v>
      </c>
      <c r="FG1841">
        <v>73.008995056152344</v>
      </c>
      <c r="FH1841">
        <v>77.154571533203125</v>
      </c>
      <c r="FI1841">
        <v>82.253265380859375</v>
      </c>
      <c r="FJ1841">
        <v>84.102592468261719</v>
      </c>
      <c r="FK1841">
        <v>85.9615478515625</v>
      </c>
      <c r="FL1841">
        <v>86.544960021972656</v>
      </c>
      <c r="FM1841">
        <v>87.17333984375</v>
      </c>
      <c r="FN1841">
        <v>87.413658142089844</v>
      </c>
      <c r="FO1841">
        <v>86.376876831054687</v>
      </c>
      <c r="FP1841">
        <v>85.002067565917969</v>
      </c>
      <c r="FQ1841">
        <v>84.455108642578125</v>
      </c>
      <c r="FR1841">
        <v>78.885711669921875</v>
      </c>
      <c r="FS1841">
        <v>76.249275207519531</v>
      </c>
      <c r="FT1841">
        <v>74.151283264160156</v>
      </c>
      <c r="FU1841">
        <v>73.237503051757813</v>
      </c>
      <c r="FV1841">
        <v>72.610733032226563</v>
      </c>
      <c r="FW1841">
        <v>81</v>
      </c>
      <c r="FX1841">
        <v>5.4568342864513397E-2</v>
      </c>
      <c r="FY1841">
        <v>1</v>
      </c>
    </row>
    <row r="1842" spans="1:181" x14ac:dyDescent="0.2">
      <c r="A1842" t="s">
        <v>243</v>
      </c>
      <c r="B1842" t="s">
        <v>239</v>
      </c>
      <c r="C1842" t="s">
        <v>214</v>
      </c>
      <c r="D1842" t="s">
        <v>42</v>
      </c>
      <c r="E1842">
        <v>2015</v>
      </c>
      <c r="F1842" t="s">
        <v>223</v>
      </c>
      <c r="G1842" t="s">
        <v>246</v>
      </c>
      <c r="H1842">
        <v>94</v>
      </c>
      <c r="K1842">
        <v>18.424835205078125</v>
      </c>
      <c r="L1842">
        <v>18.21275520324707</v>
      </c>
      <c r="M1842">
        <v>18.282737731933594</v>
      </c>
      <c r="N1842">
        <v>18.383256912231445</v>
      </c>
      <c r="O1842">
        <v>18.713449478149414</v>
      </c>
      <c r="P1842">
        <v>19.482463836669922</v>
      </c>
      <c r="Q1842">
        <v>21.899309158325195</v>
      </c>
      <c r="R1842">
        <v>22.183124542236328</v>
      </c>
      <c r="S1842">
        <v>22.455936431884766</v>
      </c>
      <c r="T1842">
        <v>23.231124877929688</v>
      </c>
      <c r="U1842">
        <v>23.774187088012695</v>
      </c>
      <c r="V1842">
        <v>24.278444290161133</v>
      </c>
      <c r="W1842">
        <v>24.443672180175781</v>
      </c>
      <c r="X1842">
        <v>24.77020263671875</v>
      </c>
      <c r="Y1842">
        <v>24.761157989501953</v>
      </c>
      <c r="Z1842">
        <v>24.856178283691406</v>
      </c>
      <c r="AA1842">
        <v>24.798250198364258</v>
      </c>
      <c r="AB1842">
        <v>24.643030166625977</v>
      </c>
      <c r="AC1842">
        <v>24.148250579833984</v>
      </c>
      <c r="AD1842">
        <v>24.182872772216797</v>
      </c>
      <c r="AE1842">
        <v>24.01518440246582</v>
      </c>
      <c r="AF1842">
        <v>22.874893188476563</v>
      </c>
      <c r="AG1842">
        <v>20.362993240356445</v>
      </c>
      <c r="AH1842">
        <v>19.306079864501953</v>
      </c>
      <c r="AI1842">
        <v>-0.61649590730667114</v>
      </c>
      <c r="AJ1842">
        <v>-0.6047254204750061</v>
      </c>
      <c r="AK1842">
        <v>-0.60292011499404907</v>
      </c>
      <c r="AL1842">
        <v>-0.60555708408355713</v>
      </c>
      <c r="AM1842">
        <v>-0.6059306263923645</v>
      </c>
      <c r="AN1842">
        <v>-0.6138913631439209</v>
      </c>
      <c r="AO1842">
        <v>-0.65713000297546387</v>
      </c>
      <c r="AP1842">
        <v>-0.6689685583114624</v>
      </c>
      <c r="AQ1842">
        <v>-0.68137252330780029</v>
      </c>
      <c r="AR1842">
        <v>-0.69700992107391357</v>
      </c>
      <c r="AS1842">
        <v>-0.71077567338943481</v>
      </c>
      <c r="AT1842">
        <v>-0.71729695796966553</v>
      </c>
      <c r="AU1842">
        <v>6.1718963086605072E-2</v>
      </c>
      <c r="AV1842">
        <v>3.8428943157196045</v>
      </c>
      <c r="AW1842">
        <v>3.7960002422332764</v>
      </c>
      <c r="AX1842">
        <v>3.7942044734954834</v>
      </c>
      <c r="AY1842">
        <v>3.7735562324523926</v>
      </c>
      <c r="AZ1842">
        <v>3.7496423721313477</v>
      </c>
      <c r="BA1842">
        <v>2.6071991771459579E-2</v>
      </c>
      <c r="BB1842">
        <v>-0.37287893891334534</v>
      </c>
      <c r="BC1842">
        <v>-0.36917778849601746</v>
      </c>
      <c r="BD1842">
        <v>-0.34223374724388123</v>
      </c>
      <c r="BE1842">
        <v>-0.31197518110275269</v>
      </c>
      <c r="BF1842">
        <v>-0.29827991127967834</v>
      </c>
      <c r="BG1842">
        <v>-0.30356213450431824</v>
      </c>
      <c r="BH1842">
        <v>-0.29890838265419006</v>
      </c>
      <c r="BI1842">
        <v>-0.29849189519882202</v>
      </c>
      <c r="BJ1842">
        <v>-0.30167511105537415</v>
      </c>
      <c r="BK1842">
        <v>-0.29929676651954651</v>
      </c>
      <c r="BL1842">
        <v>-0.30546951293945313</v>
      </c>
      <c r="BM1842">
        <v>-0.33149540424346924</v>
      </c>
      <c r="BN1842">
        <v>-0.33273687958717346</v>
      </c>
      <c r="BO1842">
        <v>-0.33791500329971313</v>
      </c>
      <c r="BP1842">
        <v>-0.34676545858383179</v>
      </c>
      <c r="BQ1842">
        <v>-0.35434374213218689</v>
      </c>
      <c r="BR1842">
        <v>-0.36014613509178162</v>
      </c>
      <c r="BS1842">
        <v>0.4335595965385437</v>
      </c>
      <c r="BT1842">
        <v>4.1408162117004395</v>
      </c>
      <c r="BU1842">
        <v>4.0908904075622559</v>
      </c>
      <c r="BV1842">
        <v>4.0894546508789062</v>
      </c>
      <c r="BW1842">
        <v>4.0708885192871094</v>
      </c>
      <c r="BX1842">
        <v>4.0442523956298828</v>
      </c>
      <c r="BY1842">
        <v>0.39312389492988586</v>
      </c>
      <c r="BZ1842">
        <v>-0.19937808811664581</v>
      </c>
      <c r="CA1842">
        <v>-0.19647030532360077</v>
      </c>
      <c r="CB1842">
        <v>-0.18384598195552826</v>
      </c>
      <c r="CC1842">
        <v>-0.16456060111522675</v>
      </c>
      <c r="CD1842">
        <v>-0.15881027281284332</v>
      </c>
      <c r="CE1842">
        <v>-8.6825184524059296E-2</v>
      </c>
      <c r="CF1842">
        <v>-8.7100453674793243E-2</v>
      </c>
      <c r="CG1842">
        <v>-8.7645828723907471E-2</v>
      </c>
      <c r="CH1842">
        <v>-9.1207385063171387E-2</v>
      </c>
      <c r="CI1842">
        <v>-8.6923085153102875E-2</v>
      </c>
      <c r="CJ1842">
        <v>-9.1857500374317169E-2</v>
      </c>
      <c r="CK1842">
        <v>-0.10596188902854919</v>
      </c>
      <c r="CL1842">
        <v>-9.9863827228546143E-2</v>
      </c>
      <c r="CM1842">
        <v>-0.10003738105297089</v>
      </c>
      <c r="CN1842">
        <v>-0.10418719798326492</v>
      </c>
      <c r="CO1842">
        <v>-0.10748005658388138</v>
      </c>
      <c r="CP1842">
        <v>-0.11278453469276428</v>
      </c>
      <c r="CQ1842">
        <v>0.69109529256820679</v>
      </c>
      <c r="CR1842">
        <v>4.3471555709838867</v>
      </c>
      <c r="CS1842">
        <v>4.2951302528381348</v>
      </c>
      <c r="CT1842">
        <v>4.2939443588256836</v>
      </c>
      <c r="CU1842">
        <v>4.276820182800293</v>
      </c>
      <c r="CV1842">
        <v>4.248298168182373</v>
      </c>
      <c r="CW1842">
        <v>0.64734292030334473</v>
      </c>
      <c r="CX1842">
        <v>-7.921193540096283E-2</v>
      </c>
      <c r="CY1842">
        <v>-7.6853632926940918E-2</v>
      </c>
      <c r="CZ1842">
        <v>-7.4147097766399384E-2</v>
      </c>
      <c r="DA1842">
        <v>-6.2461715191602707E-2</v>
      </c>
      <c r="DB1842">
        <v>-6.2214028090238571E-2</v>
      </c>
      <c r="DC1842">
        <v>0.12991176545619965</v>
      </c>
      <c r="DD1842">
        <v>0.12470747530460358</v>
      </c>
      <c r="DE1842">
        <v>0.12320023775100708</v>
      </c>
      <c r="DF1842">
        <v>0.11926033347845078</v>
      </c>
      <c r="DG1842">
        <v>0.12545059621334076</v>
      </c>
      <c r="DH1842">
        <v>0.12175451964139938</v>
      </c>
      <c r="DI1842">
        <v>0.11957164108753204</v>
      </c>
      <c r="DJ1842">
        <v>0.13300921022891998</v>
      </c>
      <c r="DK1842">
        <v>0.13784024119377136</v>
      </c>
      <c r="DL1842">
        <v>0.13839104771614075</v>
      </c>
      <c r="DM1842">
        <v>0.13938362896442413</v>
      </c>
      <c r="DN1842">
        <v>0.13457705080509186</v>
      </c>
      <c r="DO1842">
        <v>0.94863098859786987</v>
      </c>
      <c r="DP1842">
        <v>4.553494930267334</v>
      </c>
      <c r="DQ1842">
        <v>4.4993700981140137</v>
      </c>
      <c r="DR1842">
        <v>4.4984340667724609</v>
      </c>
      <c r="DS1842">
        <v>4.4827518463134766</v>
      </c>
      <c r="DT1842">
        <v>4.4523439407348633</v>
      </c>
      <c r="DU1842">
        <v>0.90156197547912598</v>
      </c>
      <c r="DV1842">
        <v>4.0954221040010452E-2</v>
      </c>
      <c r="DW1842">
        <v>4.2763039469718933E-2</v>
      </c>
      <c r="DX1842">
        <v>3.5551790148019791E-2</v>
      </c>
      <c r="DY1842">
        <v>3.963717445731163E-2</v>
      </c>
      <c r="DZ1842">
        <v>3.4382212907075882E-2</v>
      </c>
      <c r="EA1842">
        <v>0.44284552335739136</v>
      </c>
      <c r="EB1842">
        <v>0.43052449822425842</v>
      </c>
      <c r="EC1842">
        <v>0.42762845754623413</v>
      </c>
      <c r="ED1842">
        <v>0.42314228415489197</v>
      </c>
      <c r="EE1842">
        <v>0.43208444118499756</v>
      </c>
      <c r="EF1842">
        <v>0.43017634749412537</v>
      </c>
      <c r="EG1842">
        <v>0.44520622491836548</v>
      </c>
      <c r="EH1842">
        <v>0.46924090385437012</v>
      </c>
      <c r="EI1842">
        <v>0.48129773139953613</v>
      </c>
      <c r="EJ1842">
        <v>0.48863551020622253</v>
      </c>
      <c r="EK1842">
        <v>0.49581557512283325</v>
      </c>
      <c r="EL1842">
        <v>0.49172788858413696</v>
      </c>
      <c r="EM1842">
        <v>1.3204716444015503</v>
      </c>
      <c r="EN1842">
        <v>4.8514165878295898</v>
      </c>
      <c r="EO1842">
        <v>4.7942600250244141</v>
      </c>
      <c r="EP1842">
        <v>4.7936844825744629</v>
      </c>
      <c r="EQ1842">
        <v>4.7800841331481934</v>
      </c>
      <c r="ER1842">
        <v>4.7469539642333984</v>
      </c>
      <c r="ES1842">
        <v>1.2686138153076172</v>
      </c>
      <c r="ET1842">
        <v>0.21445506811141968</v>
      </c>
      <c r="EU1842">
        <v>0.21547052264213562</v>
      </c>
      <c r="EV1842">
        <v>0.19393956661224365</v>
      </c>
      <c r="EW1842">
        <v>0.18705175817012787</v>
      </c>
      <c r="EX1842">
        <v>0.17385184764862061</v>
      </c>
      <c r="EY1842">
        <v>64.256134033203125</v>
      </c>
      <c r="EZ1842">
        <v>64.251876831054688</v>
      </c>
      <c r="FA1842">
        <v>63.873809814453125</v>
      </c>
      <c r="FB1842">
        <v>62.622955322265625</v>
      </c>
      <c r="FC1842">
        <v>61.236297607421875</v>
      </c>
      <c r="FD1842">
        <v>60.861373901367188</v>
      </c>
      <c r="FE1842">
        <v>60.61181640625</v>
      </c>
      <c r="FF1842">
        <v>61.246658325195313</v>
      </c>
      <c r="FG1842">
        <v>63.625583648681641</v>
      </c>
      <c r="FH1842">
        <v>68.012550354003906</v>
      </c>
      <c r="FI1842">
        <v>71.637527465820313</v>
      </c>
      <c r="FJ1842">
        <v>75.445281982421875</v>
      </c>
      <c r="FK1842">
        <v>77.937004089355469</v>
      </c>
      <c r="FL1842">
        <v>77.542167663574219</v>
      </c>
      <c r="FM1842">
        <v>77.017745971679688</v>
      </c>
      <c r="FN1842">
        <v>76.269363403320312</v>
      </c>
      <c r="FO1842">
        <v>75.27691650390625</v>
      </c>
      <c r="FP1842">
        <v>74.9156494140625</v>
      </c>
      <c r="FQ1842">
        <v>73.107307434082031</v>
      </c>
      <c r="FR1842">
        <v>70.366676330566406</v>
      </c>
      <c r="FS1842">
        <v>68.876609802246094</v>
      </c>
      <c r="FT1842">
        <v>67.506080627441406</v>
      </c>
      <c r="FU1842">
        <v>66.732810974121094</v>
      </c>
      <c r="FV1842">
        <v>65.500740051269531</v>
      </c>
      <c r="FW1842">
        <v>81</v>
      </c>
      <c r="FX1842">
        <v>5.4568342864513397E-2</v>
      </c>
      <c r="FY1842">
        <v>1</v>
      </c>
    </row>
    <row r="1843" spans="1:181" x14ac:dyDescent="0.2">
      <c r="A1843" t="s">
        <v>243</v>
      </c>
      <c r="B1843" t="s">
        <v>239</v>
      </c>
      <c r="C1843" t="s">
        <v>214</v>
      </c>
      <c r="D1843" t="s">
        <v>42</v>
      </c>
      <c r="E1843">
        <v>2016</v>
      </c>
      <c r="F1843" t="s">
        <v>223</v>
      </c>
      <c r="G1843" t="s">
        <v>246</v>
      </c>
      <c r="H1843">
        <v>94</v>
      </c>
      <c r="K1843">
        <v>18.424835205078125</v>
      </c>
      <c r="L1843">
        <v>18.21275520324707</v>
      </c>
      <c r="M1843">
        <v>18.282737731933594</v>
      </c>
      <c r="N1843">
        <v>18.383256912231445</v>
      </c>
      <c r="O1843">
        <v>18.713449478149414</v>
      </c>
      <c r="P1843">
        <v>19.482463836669922</v>
      </c>
      <c r="Q1843">
        <v>21.899309158325195</v>
      </c>
      <c r="R1843">
        <v>22.183124542236328</v>
      </c>
      <c r="S1843">
        <v>22.455936431884766</v>
      </c>
      <c r="T1843">
        <v>23.231124877929688</v>
      </c>
      <c r="U1843">
        <v>23.774187088012695</v>
      </c>
      <c r="V1843">
        <v>24.278444290161133</v>
      </c>
      <c r="W1843">
        <v>24.443672180175781</v>
      </c>
      <c r="X1843">
        <v>24.77020263671875</v>
      </c>
      <c r="Y1843">
        <v>24.761157989501953</v>
      </c>
      <c r="Z1843">
        <v>24.856178283691406</v>
      </c>
      <c r="AA1843">
        <v>24.798250198364258</v>
      </c>
      <c r="AB1843">
        <v>24.643030166625977</v>
      </c>
      <c r="AC1843">
        <v>24.148250579833984</v>
      </c>
      <c r="AD1843">
        <v>24.182872772216797</v>
      </c>
      <c r="AE1843">
        <v>24.01518440246582</v>
      </c>
      <c r="AF1843">
        <v>22.874893188476563</v>
      </c>
      <c r="AG1843">
        <v>20.362993240356445</v>
      </c>
      <c r="AH1843">
        <v>19.306079864501953</v>
      </c>
      <c r="AI1843">
        <v>-0.61649590730667114</v>
      </c>
      <c r="AJ1843">
        <v>-0.6047254204750061</v>
      </c>
      <c r="AK1843">
        <v>-0.60292011499404907</v>
      </c>
      <c r="AL1843">
        <v>-0.60555708408355713</v>
      </c>
      <c r="AM1843">
        <v>-0.6059306263923645</v>
      </c>
      <c r="AN1843">
        <v>-0.6138913631439209</v>
      </c>
      <c r="AO1843">
        <v>-0.65713000297546387</v>
      </c>
      <c r="AP1843">
        <v>-0.6689685583114624</v>
      </c>
      <c r="AQ1843">
        <v>-0.68137252330780029</v>
      </c>
      <c r="AR1843">
        <v>-0.69700992107391357</v>
      </c>
      <c r="AS1843">
        <v>-0.71077567338943481</v>
      </c>
      <c r="AT1843">
        <v>-0.71729695796966553</v>
      </c>
      <c r="AU1843">
        <v>6.1718963086605072E-2</v>
      </c>
      <c r="AV1843">
        <v>3.8428943157196045</v>
      </c>
      <c r="AW1843">
        <v>3.7960002422332764</v>
      </c>
      <c r="AX1843">
        <v>3.7942044734954834</v>
      </c>
      <c r="AY1843">
        <v>3.7735562324523926</v>
      </c>
      <c r="AZ1843">
        <v>3.7496423721313477</v>
      </c>
      <c r="BA1843">
        <v>2.6071991771459579E-2</v>
      </c>
      <c r="BB1843">
        <v>-0.37287893891334534</v>
      </c>
      <c r="BC1843">
        <v>-0.36917778849601746</v>
      </c>
      <c r="BD1843">
        <v>-0.34223374724388123</v>
      </c>
      <c r="BE1843">
        <v>-0.31197518110275269</v>
      </c>
      <c r="BF1843">
        <v>-0.29827991127967834</v>
      </c>
      <c r="BG1843">
        <v>-0.30356213450431824</v>
      </c>
      <c r="BH1843">
        <v>-0.29890838265419006</v>
      </c>
      <c r="BI1843">
        <v>-0.29849189519882202</v>
      </c>
      <c r="BJ1843">
        <v>-0.30167511105537415</v>
      </c>
      <c r="BK1843">
        <v>-0.29929676651954651</v>
      </c>
      <c r="BL1843">
        <v>-0.30546951293945313</v>
      </c>
      <c r="BM1843">
        <v>-0.33149540424346924</v>
      </c>
      <c r="BN1843">
        <v>-0.33273687958717346</v>
      </c>
      <c r="BO1843">
        <v>-0.33791500329971313</v>
      </c>
      <c r="BP1843">
        <v>-0.34676545858383179</v>
      </c>
      <c r="BQ1843">
        <v>-0.35434374213218689</v>
      </c>
      <c r="BR1843">
        <v>-0.36014613509178162</v>
      </c>
      <c r="BS1843">
        <v>0.4335595965385437</v>
      </c>
      <c r="BT1843">
        <v>4.1408162117004395</v>
      </c>
      <c r="BU1843">
        <v>4.0908904075622559</v>
      </c>
      <c r="BV1843">
        <v>4.0894546508789062</v>
      </c>
      <c r="BW1843">
        <v>4.0708885192871094</v>
      </c>
      <c r="BX1843">
        <v>4.0442523956298828</v>
      </c>
      <c r="BY1843">
        <v>0.39312389492988586</v>
      </c>
      <c r="BZ1843">
        <v>-0.19937808811664581</v>
      </c>
      <c r="CA1843">
        <v>-0.19647030532360077</v>
      </c>
      <c r="CB1843">
        <v>-0.18384598195552826</v>
      </c>
      <c r="CC1843">
        <v>-0.16456060111522675</v>
      </c>
      <c r="CD1843">
        <v>-0.15881027281284332</v>
      </c>
      <c r="CE1843">
        <v>-8.6825184524059296E-2</v>
      </c>
      <c r="CF1843">
        <v>-8.7100453674793243E-2</v>
      </c>
      <c r="CG1843">
        <v>-8.7645828723907471E-2</v>
      </c>
      <c r="CH1843">
        <v>-9.1207385063171387E-2</v>
      </c>
      <c r="CI1843">
        <v>-8.6923085153102875E-2</v>
      </c>
      <c r="CJ1843">
        <v>-9.1857500374317169E-2</v>
      </c>
      <c r="CK1843">
        <v>-0.10596188902854919</v>
      </c>
      <c r="CL1843">
        <v>-9.9863827228546143E-2</v>
      </c>
      <c r="CM1843">
        <v>-0.10003738105297089</v>
      </c>
      <c r="CN1843">
        <v>-0.10418719798326492</v>
      </c>
      <c r="CO1843">
        <v>-0.10748005658388138</v>
      </c>
      <c r="CP1843">
        <v>-0.11278453469276428</v>
      </c>
      <c r="CQ1843">
        <v>0.69109529256820679</v>
      </c>
      <c r="CR1843">
        <v>4.3471555709838867</v>
      </c>
      <c r="CS1843">
        <v>4.2951302528381348</v>
      </c>
      <c r="CT1843">
        <v>4.2939443588256836</v>
      </c>
      <c r="CU1843">
        <v>4.276820182800293</v>
      </c>
      <c r="CV1843">
        <v>4.248298168182373</v>
      </c>
      <c r="CW1843">
        <v>0.64734292030334473</v>
      </c>
      <c r="CX1843">
        <v>-7.921193540096283E-2</v>
      </c>
      <c r="CY1843">
        <v>-7.6853632926940918E-2</v>
      </c>
      <c r="CZ1843">
        <v>-7.4147097766399384E-2</v>
      </c>
      <c r="DA1843">
        <v>-6.2461715191602707E-2</v>
      </c>
      <c r="DB1843">
        <v>-6.2214028090238571E-2</v>
      </c>
      <c r="DC1843">
        <v>0.12991176545619965</v>
      </c>
      <c r="DD1843">
        <v>0.12470747530460358</v>
      </c>
      <c r="DE1843">
        <v>0.12320023775100708</v>
      </c>
      <c r="DF1843">
        <v>0.11926033347845078</v>
      </c>
      <c r="DG1843">
        <v>0.12545059621334076</v>
      </c>
      <c r="DH1843">
        <v>0.12175451964139938</v>
      </c>
      <c r="DI1843">
        <v>0.11957164108753204</v>
      </c>
      <c r="DJ1843">
        <v>0.13300921022891998</v>
      </c>
      <c r="DK1843">
        <v>0.13784024119377136</v>
      </c>
      <c r="DL1843">
        <v>0.13839104771614075</v>
      </c>
      <c r="DM1843">
        <v>0.13938362896442413</v>
      </c>
      <c r="DN1843">
        <v>0.13457705080509186</v>
      </c>
      <c r="DO1843">
        <v>0.94863098859786987</v>
      </c>
      <c r="DP1843">
        <v>4.553494930267334</v>
      </c>
      <c r="DQ1843">
        <v>4.4993700981140137</v>
      </c>
      <c r="DR1843">
        <v>4.4984340667724609</v>
      </c>
      <c r="DS1843">
        <v>4.4827518463134766</v>
      </c>
      <c r="DT1843">
        <v>4.4523439407348633</v>
      </c>
      <c r="DU1843">
        <v>0.90156197547912598</v>
      </c>
      <c r="DV1843">
        <v>4.0954221040010452E-2</v>
      </c>
      <c r="DW1843">
        <v>4.2763039469718933E-2</v>
      </c>
      <c r="DX1843">
        <v>3.5551790148019791E-2</v>
      </c>
      <c r="DY1843">
        <v>3.963717445731163E-2</v>
      </c>
      <c r="DZ1843">
        <v>3.4382212907075882E-2</v>
      </c>
      <c r="EA1843">
        <v>0.44284552335739136</v>
      </c>
      <c r="EB1843">
        <v>0.43052449822425842</v>
      </c>
      <c r="EC1843">
        <v>0.42762845754623413</v>
      </c>
      <c r="ED1843">
        <v>0.42314228415489197</v>
      </c>
      <c r="EE1843">
        <v>0.43208444118499756</v>
      </c>
      <c r="EF1843">
        <v>0.43017634749412537</v>
      </c>
      <c r="EG1843">
        <v>0.44520622491836548</v>
      </c>
      <c r="EH1843">
        <v>0.46924090385437012</v>
      </c>
      <c r="EI1843">
        <v>0.48129773139953613</v>
      </c>
      <c r="EJ1843">
        <v>0.48863551020622253</v>
      </c>
      <c r="EK1843">
        <v>0.49581557512283325</v>
      </c>
      <c r="EL1843">
        <v>0.49172788858413696</v>
      </c>
      <c r="EM1843">
        <v>1.3204716444015503</v>
      </c>
      <c r="EN1843">
        <v>4.8514165878295898</v>
      </c>
      <c r="EO1843">
        <v>4.7942600250244141</v>
      </c>
      <c r="EP1843">
        <v>4.7936844825744629</v>
      </c>
      <c r="EQ1843">
        <v>4.7800841331481934</v>
      </c>
      <c r="ER1843">
        <v>4.7469539642333984</v>
      </c>
      <c r="ES1843">
        <v>1.2686138153076172</v>
      </c>
      <c r="ET1843">
        <v>0.21445506811141968</v>
      </c>
      <c r="EU1843">
        <v>0.21547052264213562</v>
      </c>
      <c r="EV1843">
        <v>0.19393956661224365</v>
      </c>
      <c r="EW1843">
        <v>0.18705175817012787</v>
      </c>
      <c r="EX1843">
        <v>0.17385184764862061</v>
      </c>
      <c r="EY1843">
        <v>64.256134033203125</v>
      </c>
      <c r="EZ1843">
        <v>64.251876831054688</v>
      </c>
      <c r="FA1843">
        <v>63.873809814453125</v>
      </c>
      <c r="FB1843">
        <v>62.622955322265625</v>
      </c>
      <c r="FC1843">
        <v>61.236297607421875</v>
      </c>
      <c r="FD1843">
        <v>60.861373901367188</v>
      </c>
      <c r="FE1843">
        <v>60.61181640625</v>
      </c>
      <c r="FF1843">
        <v>61.246658325195313</v>
      </c>
      <c r="FG1843">
        <v>63.625583648681641</v>
      </c>
      <c r="FH1843">
        <v>68.012550354003906</v>
      </c>
      <c r="FI1843">
        <v>71.637527465820313</v>
      </c>
      <c r="FJ1843">
        <v>75.445281982421875</v>
      </c>
      <c r="FK1843">
        <v>77.937004089355469</v>
      </c>
      <c r="FL1843">
        <v>77.542167663574219</v>
      </c>
      <c r="FM1843">
        <v>77.017745971679688</v>
      </c>
      <c r="FN1843">
        <v>76.269363403320312</v>
      </c>
      <c r="FO1843">
        <v>75.27691650390625</v>
      </c>
      <c r="FP1843">
        <v>74.9156494140625</v>
      </c>
      <c r="FQ1843">
        <v>73.107307434082031</v>
      </c>
      <c r="FR1843">
        <v>70.366676330566406</v>
      </c>
      <c r="FS1843">
        <v>68.876609802246094</v>
      </c>
      <c r="FT1843">
        <v>67.506080627441406</v>
      </c>
      <c r="FU1843">
        <v>66.732810974121094</v>
      </c>
      <c r="FV1843">
        <v>65.500740051269531</v>
      </c>
      <c r="FW1843">
        <v>81</v>
      </c>
      <c r="FX1843">
        <v>5.4568342864513397E-2</v>
      </c>
      <c r="FY1843">
        <v>1</v>
      </c>
    </row>
    <row r="1844" spans="1:181" x14ac:dyDescent="0.2">
      <c r="A1844" t="s">
        <v>243</v>
      </c>
      <c r="B1844" t="s">
        <v>239</v>
      </c>
      <c r="C1844" t="s">
        <v>214</v>
      </c>
      <c r="D1844" t="s">
        <v>42</v>
      </c>
      <c r="E1844">
        <v>2017</v>
      </c>
      <c r="F1844" t="s">
        <v>223</v>
      </c>
      <c r="G1844" t="s">
        <v>246</v>
      </c>
      <c r="H1844">
        <v>94</v>
      </c>
      <c r="K1844">
        <v>18.424835205078125</v>
      </c>
      <c r="L1844">
        <v>18.21275520324707</v>
      </c>
      <c r="M1844">
        <v>18.282737731933594</v>
      </c>
      <c r="N1844">
        <v>18.383256912231445</v>
      </c>
      <c r="O1844">
        <v>18.713449478149414</v>
      </c>
      <c r="P1844">
        <v>19.482463836669922</v>
      </c>
      <c r="Q1844">
        <v>21.899309158325195</v>
      </c>
      <c r="R1844">
        <v>22.183124542236328</v>
      </c>
      <c r="S1844">
        <v>22.455936431884766</v>
      </c>
      <c r="T1844">
        <v>23.231124877929688</v>
      </c>
      <c r="U1844">
        <v>23.774187088012695</v>
      </c>
      <c r="V1844">
        <v>24.278444290161133</v>
      </c>
      <c r="W1844">
        <v>24.443672180175781</v>
      </c>
      <c r="X1844">
        <v>24.77020263671875</v>
      </c>
      <c r="Y1844">
        <v>24.761157989501953</v>
      </c>
      <c r="Z1844">
        <v>24.856178283691406</v>
      </c>
      <c r="AA1844">
        <v>24.798250198364258</v>
      </c>
      <c r="AB1844">
        <v>24.643030166625977</v>
      </c>
      <c r="AC1844">
        <v>24.148250579833984</v>
      </c>
      <c r="AD1844">
        <v>24.182872772216797</v>
      </c>
      <c r="AE1844">
        <v>24.01518440246582</v>
      </c>
      <c r="AF1844">
        <v>22.874893188476563</v>
      </c>
      <c r="AG1844">
        <v>20.362993240356445</v>
      </c>
      <c r="AH1844">
        <v>19.306079864501953</v>
      </c>
      <c r="AI1844">
        <v>-0.61649590730667114</v>
      </c>
      <c r="AJ1844">
        <v>-0.6047254204750061</v>
      </c>
      <c r="AK1844">
        <v>-0.60292011499404907</v>
      </c>
      <c r="AL1844">
        <v>-0.60555708408355713</v>
      </c>
      <c r="AM1844">
        <v>-0.6059306263923645</v>
      </c>
      <c r="AN1844">
        <v>-0.6138913631439209</v>
      </c>
      <c r="AO1844">
        <v>-0.65713000297546387</v>
      </c>
      <c r="AP1844">
        <v>-0.6689685583114624</v>
      </c>
      <c r="AQ1844">
        <v>-0.68137252330780029</v>
      </c>
      <c r="AR1844">
        <v>-0.69700992107391357</v>
      </c>
      <c r="AS1844">
        <v>-0.71077567338943481</v>
      </c>
      <c r="AT1844">
        <v>-0.71729695796966553</v>
      </c>
      <c r="AU1844">
        <v>6.1718963086605072E-2</v>
      </c>
      <c r="AV1844">
        <v>3.8428943157196045</v>
      </c>
      <c r="AW1844">
        <v>3.7960002422332764</v>
      </c>
      <c r="AX1844">
        <v>3.7942044734954834</v>
      </c>
      <c r="AY1844">
        <v>3.7735562324523926</v>
      </c>
      <c r="AZ1844">
        <v>3.7496423721313477</v>
      </c>
      <c r="BA1844">
        <v>2.6071991771459579E-2</v>
      </c>
      <c r="BB1844">
        <v>-0.37287893891334534</v>
      </c>
      <c r="BC1844">
        <v>-0.36917778849601746</v>
      </c>
      <c r="BD1844">
        <v>-0.34223374724388123</v>
      </c>
      <c r="BE1844">
        <v>-0.31197518110275269</v>
      </c>
      <c r="BF1844">
        <v>-0.29827991127967834</v>
      </c>
      <c r="BG1844">
        <v>-0.30356213450431824</v>
      </c>
      <c r="BH1844">
        <v>-0.29890838265419006</v>
      </c>
      <c r="BI1844">
        <v>-0.29849189519882202</v>
      </c>
      <c r="BJ1844">
        <v>-0.30167511105537415</v>
      </c>
      <c r="BK1844">
        <v>-0.29929676651954651</v>
      </c>
      <c r="BL1844">
        <v>-0.30546951293945313</v>
      </c>
      <c r="BM1844">
        <v>-0.33149540424346924</v>
      </c>
      <c r="BN1844">
        <v>-0.33273687958717346</v>
      </c>
      <c r="BO1844">
        <v>-0.33791500329971313</v>
      </c>
      <c r="BP1844">
        <v>-0.34676545858383179</v>
      </c>
      <c r="BQ1844">
        <v>-0.35434374213218689</v>
      </c>
      <c r="BR1844">
        <v>-0.36014613509178162</v>
      </c>
      <c r="BS1844">
        <v>0.4335595965385437</v>
      </c>
      <c r="BT1844">
        <v>4.1408162117004395</v>
      </c>
      <c r="BU1844">
        <v>4.0908904075622559</v>
      </c>
      <c r="BV1844">
        <v>4.0894546508789062</v>
      </c>
      <c r="BW1844">
        <v>4.0708885192871094</v>
      </c>
      <c r="BX1844">
        <v>4.0442523956298828</v>
      </c>
      <c r="BY1844">
        <v>0.39312389492988586</v>
      </c>
      <c r="BZ1844">
        <v>-0.19937808811664581</v>
      </c>
      <c r="CA1844">
        <v>-0.19647030532360077</v>
      </c>
      <c r="CB1844">
        <v>-0.18384598195552826</v>
      </c>
      <c r="CC1844">
        <v>-0.16456060111522675</v>
      </c>
      <c r="CD1844">
        <v>-0.15881027281284332</v>
      </c>
      <c r="CE1844">
        <v>-8.6825184524059296E-2</v>
      </c>
      <c r="CF1844">
        <v>-8.7100453674793243E-2</v>
      </c>
      <c r="CG1844">
        <v>-8.7645828723907471E-2</v>
      </c>
      <c r="CH1844">
        <v>-9.1207385063171387E-2</v>
      </c>
      <c r="CI1844">
        <v>-8.6923085153102875E-2</v>
      </c>
      <c r="CJ1844">
        <v>-9.1857500374317169E-2</v>
      </c>
      <c r="CK1844">
        <v>-0.10596188902854919</v>
      </c>
      <c r="CL1844">
        <v>-9.9863827228546143E-2</v>
      </c>
      <c r="CM1844">
        <v>-0.10003738105297089</v>
      </c>
      <c r="CN1844">
        <v>-0.10418719798326492</v>
      </c>
      <c r="CO1844">
        <v>-0.10748005658388138</v>
      </c>
      <c r="CP1844">
        <v>-0.11278453469276428</v>
      </c>
      <c r="CQ1844">
        <v>0.69109529256820679</v>
      </c>
      <c r="CR1844">
        <v>4.3471555709838867</v>
      </c>
      <c r="CS1844">
        <v>4.2951302528381348</v>
      </c>
      <c r="CT1844">
        <v>4.2939443588256836</v>
      </c>
      <c r="CU1844">
        <v>4.276820182800293</v>
      </c>
      <c r="CV1844">
        <v>4.248298168182373</v>
      </c>
      <c r="CW1844">
        <v>0.64734292030334473</v>
      </c>
      <c r="CX1844">
        <v>-7.921193540096283E-2</v>
      </c>
      <c r="CY1844">
        <v>-7.6853632926940918E-2</v>
      </c>
      <c r="CZ1844">
        <v>-7.4147097766399384E-2</v>
      </c>
      <c r="DA1844">
        <v>-6.2461715191602707E-2</v>
      </c>
      <c r="DB1844">
        <v>-6.2214028090238571E-2</v>
      </c>
      <c r="DC1844">
        <v>0.12991176545619965</v>
      </c>
      <c r="DD1844">
        <v>0.12470747530460358</v>
      </c>
      <c r="DE1844">
        <v>0.12320023775100708</v>
      </c>
      <c r="DF1844">
        <v>0.11926033347845078</v>
      </c>
      <c r="DG1844">
        <v>0.12545059621334076</v>
      </c>
      <c r="DH1844">
        <v>0.12175451964139938</v>
      </c>
      <c r="DI1844">
        <v>0.11957164108753204</v>
      </c>
      <c r="DJ1844">
        <v>0.13300921022891998</v>
      </c>
      <c r="DK1844">
        <v>0.13784024119377136</v>
      </c>
      <c r="DL1844">
        <v>0.13839104771614075</v>
      </c>
      <c r="DM1844">
        <v>0.13938362896442413</v>
      </c>
      <c r="DN1844">
        <v>0.13457705080509186</v>
      </c>
      <c r="DO1844">
        <v>0.94863098859786987</v>
      </c>
      <c r="DP1844">
        <v>4.553494930267334</v>
      </c>
      <c r="DQ1844">
        <v>4.4993700981140137</v>
      </c>
      <c r="DR1844">
        <v>4.4984340667724609</v>
      </c>
      <c r="DS1844">
        <v>4.4827518463134766</v>
      </c>
      <c r="DT1844">
        <v>4.4523439407348633</v>
      </c>
      <c r="DU1844">
        <v>0.90156197547912598</v>
      </c>
      <c r="DV1844">
        <v>4.0954221040010452E-2</v>
      </c>
      <c r="DW1844">
        <v>4.2763039469718933E-2</v>
      </c>
      <c r="DX1844">
        <v>3.5551790148019791E-2</v>
      </c>
      <c r="DY1844">
        <v>3.963717445731163E-2</v>
      </c>
      <c r="DZ1844">
        <v>3.4382212907075882E-2</v>
      </c>
      <c r="EA1844">
        <v>0.44284552335739136</v>
      </c>
      <c r="EB1844">
        <v>0.43052449822425842</v>
      </c>
      <c r="EC1844">
        <v>0.42762845754623413</v>
      </c>
      <c r="ED1844">
        <v>0.42314228415489197</v>
      </c>
      <c r="EE1844">
        <v>0.43208444118499756</v>
      </c>
      <c r="EF1844">
        <v>0.43017634749412537</v>
      </c>
      <c r="EG1844">
        <v>0.44520622491836548</v>
      </c>
      <c r="EH1844">
        <v>0.46924090385437012</v>
      </c>
      <c r="EI1844">
        <v>0.48129773139953613</v>
      </c>
      <c r="EJ1844">
        <v>0.48863551020622253</v>
      </c>
      <c r="EK1844">
        <v>0.49581557512283325</v>
      </c>
      <c r="EL1844">
        <v>0.49172788858413696</v>
      </c>
      <c r="EM1844">
        <v>1.3204716444015503</v>
      </c>
      <c r="EN1844">
        <v>4.8514165878295898</v>
      </c>
      <c r="EO1844">
        <v>4.7942600250244141</v>
      </c>
      <c r="EP1844">
        <v>4.7936844825744629</v>
      </c>
      <c r="EQ1844">
        <v>4.7800841331481934</v>
      </c>
      <c r="ER1844">
        <v>4.7469539642333984</v>
      </c>
      <c r="ES1844">
        <v>1.2686138153076172</v>
      </c>
      <c r="ET1844">
        <v>0.21445506811141968</v>
      </c>
      <c r="EU1844">
        <v>0.21547052264213562</v>
      </c>
      <c r="EV1844">
        <v>0.19393956661224365</v>
      </c>
      <c r="EW1844">
        <v>0.18705175817012787</v>
      </c>
      <c r="EX1844">
        <v>0.17385184764862061</v>
      </c>
      <c r="EY1844">
        <v>64.256134033203125</v>
      </c>
      <c r="EZ1844">
        <v>64.251876831054688</v>
      </c>
      <c r="FA1844">
        <v>63.873809814453125</v>
      </c>
      <c r="FB1844">
        <v>62.622955322265625</v>
      </c>
      <c r="FC1844">
        <v>61.236297607421875</v>
      </c>
      <c r="FD1844">
        <v>60.861373901367188</v>
      </c>
      <c r="FE1844">
        <v>60.61181640625</v>
      </c>
      <c r="FF1844">
        <v>61.246658325195313</v>
      </c>
      <c r="FG1844">
        <v>63.625583648681641</v>
      </c>
      <c r="FH1844">
        <v>68.012550354003906</v>
      </c>
      <c r="FI1844">
        <v>71.637527465820313</v>
      </c>
      <c r="FJ1844">
        <v>75.445281982421875</v>
      </c>
      <c r="FK1844">
        <v>77.937004089355469</v>
      </c>
      <c r="FL1844">
        <v>77.542167663574219</v>
      </c>
      <c r="FM1844">
        <v>77.017745971679688</v>
      </c>
      <c r="FN1844">
        <v>76.269363403320312</v>
      </c>
      <c r="FO1844">
        <v>75.27691650390625</v>
      </c>
      <c r="FP1844">
        <v>74.9156494140625</v>
      </c>
      <c r="FQ1844">
        <v>73.107307434082031</v>
      </c>
      <c r="FR1844">
        <v>70.366676330566406</v>
      </c>
      <c r="FS1844">
        <v>68.876609802246094</v>
      </c>
      <c r="FT1844">
        <v>67.506080627441406</v>
      </c>
      <c r="FU1844">
        <v>66.732810974121094</v>
      </c>
      <c r="FV1844">
        <v>65.500740051269531</v>
      </c>
      <c r="FW1844">
        <v>81</v>
      </c>
      <c r="FX1844">
        <v>5.4568342864513397E-2</v>
      </c>
      <c r="FY1844">
        <v>1</v>
      </c>
    </row>
    <row r="1845" spans="1:181" x14ac:dyDescent="0.2">
      <c r="A1845" t="s">
        <v>243</v>
      </c>
      <c r="B1845" t="s">
        <v>239</v>
      </c>
      <c r="C1845" t="s">
        <v>214</v>
      </c>
      <c r="D1845" t="s">
        <v>42</v>
      </c>
      <c r="E1845">
        <v>2018</v>
      </c>
      <c r="F1845" t="s">
        <v>223</v>
      </c>
      <c r="G1845" t="s">
        <v>246</v>
      </c>
      <c r="H1845">
        <v>94</v>
      </c>
      <c r="K1845">
        <v>18.424835205078125</v>
      </c>
      <c r="L1845">
        <v>18.21275520324707</v>
      </c>
      <c r="M1845">
        <v>18.282737731933594</v>
      </c>
      <c r="N1845">
        <v>18.383256912231445</v>
      </c>
      <c r="O1845">
        <v>18.713449478149414</v>
      </c>
      <c r="P1845">
        <v>19.482463836669922</v>
      </c>
      <c r="Q1845">
        <v>21.899309158325195</v>
      </c>
      <c r="R1845">
        <v>22.183124542236328</v>
      </c>
      <c r="S1845">
        <v>22.455936431884766</v>
      </c>
      <c r="T1845">
        <v>23.231124877929688</v>
      </c>
      <c r="U1845">
        <v>23.774187088012695</v>
      </c>
      <c r="V1845">
        <v>24.278444290161133</v>
      </c>
      <c r="W1845">
        <v>24.443672180175781</v>
      </c>
      <c r="X1845">
        <v>24.77020263671875</v>
      </c>
      <c r="Y1845">
        <v>24.761157989501953</v>
      </c>
      <c r="Z1845">
        <v>24.856178283691406</v>
      </c>
      <c r="AA1845">
        <v>24.798250198364258</v>
      </c>
      <c r="AB1845">
        <v>24.643030166625977</v>
      </c>
      <c r="AC1845">
        <v>24.148250579833984</v>
      </c>
      <c r="AD1845">
        <v>24.182872772216797</v>
      </c>
      <c r="AE1845">
        <v>24.01518440246582</v>
      </c>
      <c r="AF1845">
        <v>22.874893188476563</v>
      </c>
      <c r="AG1845">
        <v>20.362993240356445</v>
      </c>
      <c r="AH1845">
        <v>19.306079864501953</v>
      </c>
      <c r="AI1845">
        <v>-0.61649590730667114</v>
      </c>
      <c r="AJ1845">
        <v>-0.6047254204750061</v>
      </c>
      <c r="AK1845">
        <v>-0.60292011499404907</v>
      </c>
      <c r="AL1845">
        <v>-0.60555708408355713</v>
      </c>
      <c r="AM1845">
        <v>-0.6059306263923645</v>
      </c>
      <c r="AN1845">
        <v>-0.6138913631439209</v>
      </c>
      <c r="AO1845">
        <v>-0.65713000297546387</v>
      </c>
      <c r="AP1845">
        <v>-0.6689685583114624</v>
      </c>
      <c r="AQ1845">
        <v>-0.68137252330780029</v>
      </c>
      <c r="AR1845">
        <v>-0.69700992107391357</v>
      </c>
      <c r="AS1845">
        <v>-0.71077567338943481</v>
      </c>
      <c r="AT1845">
        <v>-0.71729695796966553</v>
      </c>
      <c r="AU1845">
        <v>6.1718963086605072E-2</v>
      </c>
      <c r="AV1845">
        <v>3.8428943157196045</v>
      </c>
      <c r="AW1845">
        <v>3.7960002422332764</v>
      </c>
      <c r="AX1845">
        <v>3.7942044734954834</v>
      </c>
      <c r="AY1845">
        <v>3.7735562324523926</v>
      </c>
      <c r="AZ1845">
        <v>3.7496423721313477</v>
      </c>
      <c r="BA1845">
        <v>2.6071991771459579E-2</v>
      </c>
      <c r="BB1845">
        <v>-0.37287893891334534</v>
      </c>
      <c r="BC1845">
        <v>-0.36917778849601746</v>
      </c>
      <c r="BD1845">
        <v>-0.34223374724388123</v>
      </c>
      <c r="BE1845">
        <v>-0.31197518110275269</v>
      </c>
      <c r="BF1845">
        <v>-0.29827991127967834</v>
      </c>
      <c r="BG1845">
        <v>-0.30356213450431824</v>
      </c>
      <c r="BH1845">
        <v>-0.29890838265419006</v>
      </c>
      <c r="BI1845">
        <v>-0.29849189519882202</v>
      </c>
      <c r="BJ1845">
        <v>-0.30167511105537415</v>
      </c>
      <c r="BK1845">
        <v>-0.29929676651954651</v>
      </c>
      <c r="BL1845">
        <v>-0.30546951293945313</v>
      </c>
      <c r="BM1845">
        <v>-0.33149540424346924</v>
      </c>
      <c r="BN1845">
        <v>-0.33273687958717346</v>
      </c>
      <c r="BO1845">
        <v>-0.33791500329971313</v>
      </c>
      <c r="BP1845">
        <v>-0.34676545858383179</v>
      </c>
      <c r="BQ1845">
        <v>-0.35434374213218689</v>
      </c>
      <c r="BR1845">
        <v>-0.36014613509178162</v>
      </c>
      <c r="BS1845">
        <v>0.4335595965385437</v>
      </c>
      <c r="BT1845">
        <v>4.1408162117004395</v>
      </c>
      <c r="BU1845">
        <v>4.0908904075622559</v>
      </c>
      <c r="BV1845">
        <v>4.0894546508789062</v>
      </c>
      <c r="BW1845">
        <v>4.0708885192871094</v>
      </c>
      <c r="BX1845">
        <v>4.0442523956298828</v>
      </c>
      <c r="BY1845">
        <v>0.39312389492988586</v>
      </c>
      <c r="BZ1845">
        <v>-0.19937808811664581</v>
      </c>
      <c r="CA1845">
        <v>-0.19647030532360077</v>
      </c>
      <c r="CB1845">
        <v>-0.18384598195552826</v>
      </c>
      <c r="CC1845">
        <v>-0.16456060111522675</v>
      </c>
      <c r="CD1845">
        <v>-0.15881027281284332</v>
      </c>
      <c r="CE1845">
        <v>-8.6825184524059296E-2</v>
      </c>
      <c r="CF1845">
        <v>-8.7100453674793243E-2</v>
      </c>
      <c r="CG1845">
        <v>-8.7645828723907471E-2</v>
      </c>
      <c r="CH1845">
        <v>-9.1207385063171387E-2</v>
      </c>
      <c r="CI1845">
        <v>-8.6923085153102875E-2</v>
      </c>
      <c r="CJ1845">
        <v>-9.1857500374317169E-2</v>
      </c>
      <c r="CK1845">
        <v>-0.10596188902854919</v>
      </c>
      <c r="CL1845">
        <v>-9.9863827228546143E-2</v>
      </c>
      <c r="CM1845">
        <v>-0.10003738105297089</v>
      </c>
      <c r="CN1845">
        <v>-0.10418719798326492</v>
      </c>
      <c r="CO1845">
        <v>-0.10748005658388138</v>
      </c>
      <c r="CP1845">
        <v>-0.11278453469276428</v>
      </c>
      <c r="CQ1845">
        <v>0.69109529256820679</v>
      </c>
      <c r="CR1845">
        <v>4.3471555709838867</v>
      </c>
      <c r="CS1845">
        <v>4.2951302528381348</v>
      </c>
      <c r="CT1845">
        <v>4.2939443588256836</v>
      </c>
      <c r="CU1845">
        <v>4.276820182800293</v>
      </c>
      <c r="CV1845">
        <v>4.248298168182373</v>
      </c>
      <c r="CW1845">
        <v>0.64734292030334473</v>
      </c>
      <c r="CX1845">
        <v>-7.921193540096283E-2</v>
      </c>
      <c r="CY1845">
        <v>-7.6853632926940918E-2</v>
      </c>
      <c r="CZ1845">
        <v>-7.4147097766399384E-2</v>
      </c>
      <c r="DA1845">
        <v>-6.2461715191602707E-2</v>
      </c>
      <c r="DB1845">
        <v>-6.2214028090238571E-2</v>
      </c>
      <c r="DC1845">
        <v>0.12991176545619965</v>
      </c>
      <c r="DD1845">
        <v>0.12470747530460358</v>
      </c>
      <c r="DE1845">
        <v>0.12320023775100708</v>
      </c>
      <c r="DF1845">
        <v>0.11926033347845078</v>
      </c>
      <c r="DG1845">
        <v>0.12545059621334076</v>
      </c>
      <c r="DH1845">
        <v>0.12175451964139938</v>
      </c>
      <c r="DI1845">
        <v>0.11957164108753204</v>
      </c>
      <c r="DJ1845">
        <v>0.13300921022891998</v>
      </c>
      <c r="DK1845">
        <v>0.13784024119377136</v>
      </c>
      <c r="DL1845">
        <v>0.13839104771614075</v>
      </c>
      <c r="DM1845">
        <v>0.13938362896442413</v>
      </c>
      <c r="DN1845">
        <v>0.13457705080509186</v>
      </c>
      <c r="DO1845">
        <v>0.94863098859786987</v>
      </c>
      <c r="DP1845">
        <v>4.553494930267334</v>
      </c>
      <c r="DQ1845">
        <v>4.4993700981140137</v>
      </c>
      <c r="DR1845">
        <v>4.4984340667724609</v>
      </c>
      <c r="DS1845">
        <v>4.4827518463134766</v>
      </c>
      <c r="DT1845">
        <v>4.4523439407348633</v>
      </c>
      <c r="DU1845">
        <v>0.90156197547912598</v>
      </c>
      <c r="DV1845">
        <v>4.0954221040010452E-2</v>
      </c>
      <c r="DW1845">
        <v>4.2763039469718933E-2</v>
      </c>
      <c r="DX1845">
        <v>3.5551790148019791E-2</v>
      </c>
      <c r="DY1845">
        <v>3.963717445731163E-2</v>
      </c>
      <c r="DZ1845">
        <v>3.4382212907075882E-2</v>
      </c>
      <c r="EA1845">
        <v>0.44284552335739136</v>
      </c>
      <c r="EB1845">
        <v>0.43052449822425842</v>
      </c>
      <c r="EC1845">
        <v>0.42762845754623413</v>
      </c>
      <c r="ED1845">
        <v>0.42314228415489197</v>
      </c>
      <c r="EE1845">
        <v>0.43208444118499756</v>
      </c>
      <c r="EF1845">
        <v>0.43017634749412537</v>
      </c>
      <c r="EG1845">
        <v>0.44520622491836548</v>
      </c>
      <c r="EH1845">
        <v>0.46924090385437012</v>
      </c>
      <c r="EI1845">
        <v>0.48129773139953613</v>
      </c>
      <c r="EJ1845">
        <v>0.48863551020622253</v>
      </c>
      <c r="EK1845">
        <v>0.49581557512283325</v>
      </c>
      <c r="EL1845">
        <v>0.49172788858413696</v>
      </c>
      <c r="EM1845">
        <v>1.3204716444015503</v>
      </c>
      <c r="EN1845">
        <v>4.8514165878295898</v>
      </c>
      <c r="EO1845">
        <v>4.7942600250244141</v>
      </c>
      <c r="EP1845">
        <v>4.7936844825744629</v>
      </c>
      <c r="EQ1845">
        <v>4.7800841331481934</v>
      </c>
      <c r="ER1845">
        <v>4.7469539642333984</v>
      </c>
      <c r="ES1845">
        <v>1.2686138153076172</v>
      </c>
      <c r="ET1845">
        <v>0.21445506811141968</v>
      </c>
      <c r="EU1845">
        <v>0.21547052264213562</v>
      </c>
      <c r="EV1845">
        <v>0.19393956661224365</v>
      </c>
      <c r="EW1845">
        <v>0.18705175817012787</v>
      </c>
      <c r="EX1845">
        <v>0.17385184764862061</v>
      </c>
      <c r="EY1845">
        <v>64.256134033203125</v>
      </c>
      <c r="EZ1845">
        <v>64.251876831054688</v>
      </c>
      <c r="FA1845">
        <v>63.873809814453125</v>
      </c>
      <c r="FB1845">
        <v>62.622955322265625</v>
      </c>
      <c r="FC1845">
        <v>61.236297607421875</v>
      </c>
      <c r="FD1845">
        <v>60.861373901367188</v>
      </c>
      <c r="FE1845">
        <v>60.61181640625</v>
      </c>
      <c r="FF1845">
        <v>61.246658325195313</v>
      </c>
      <c r="FG1845">
        <v>63.625583648681641</v>
      </c>
      <c r="FH1845">
        <v>68.012550354003906</v>
      </c>
      <c r="FI1845">
        <v>71.637527465820313</v>
      </c>
      <c r="FJ1845">
        <v>75.445281982421875</v>
      </c>
      <c r="FK1845">
        <v>77.937004089355469</v>
      </c>
      <c r="FL1845">
        <v>77.542167663574219</v>
      </c>
      <c r="FM1845">
        <v>77.017745971679688</v>
      </c>
      <c r="FN1845">
        <v>76.269363403320312</v>
      </c>
      <c r="FO1845">
        <v>75.27691650390625</v>
      </c>
      <c r="FP1845">
        <v>74.9156494140625</v>
      </c>
      <c r="FQ1845">
        <v>73.107307434082031</v>
      </c>
      <c r="FR1845">
        <v>70.366676330566406</v>
      </c>
      <c r="FS1845">
        <v>68.876609802246094</v>
      </c>
      <c r="FT1845">
        <v>67.506080627441406</v>
      </c>
      <c r="FU1845">
        <v>66.732810974121094</v>
      </c>
      <c r="FV1845">
        <v>65.500740051269531</v>
      </c>
      <c r="FW1845">
        <v>81</v>
      </c>
      <c r="FX1845">
        <v>5.4568342864513397E-2</v>
      </c>
      <c r="FY1845">
        <v>1</v>
      </c>
    </row>
    <row r="1846" spans="1:181" x14ac:dyDescent="0.2">
      <c r="A1846" t="s">
        <v>243</v>
      </c>
      <c r="B1846" t="s">
        <v>239</v>
      </c>
      <c r="C1846" t="s">
        <v>214</v>
      </c>
      <c r="D1846" t="s">
        <v>42</v>
      </c>
      <c r="E1846">
        <v>2019</v>
      </c>
      <c r="F1846" t="s">
        <v>223</v>
      </c>
      <c r="G1846" t="s">
        <v>246</v>
      </c>
      <c r="H1846">
        <v>94</v>
      </c>
      <c r="K1846">
        <v>18.424835205078125</v>
      </c>
      <c r="L1846">
        <v>18.21275520324707</v>
      </c>
      <c r="M1846">
        <v>18.282737731933594</v>
      </c>
      <c r="N1846">
        <v>18.383256912231445</v>
      </c>
      <c r="O1846">
        <v>18.713449478149414</v>
      </c>
      <c r="P1846">
        <v>19.482463836669922</v>
      </c>
      <c r="Q1846">
        <v>21.899309158325195</v>
      </c>
      <c r="R1846">
        <v>22.183124542236328</v>
      </c>
      <c r="S1846">
        <v>22.455936431884766</v>
      </c>
      <c r="T1846">
        <v>23.231124877929688</v>
      </c>
      <c r="U1846">
        <v>23.774187088012695</v>
      </c>
      <c r="V1846">
        <v>24.278444290161133</v>
      </c>
      <c r="W1846">
        <v>24.443672180175781</v>
      </c>
      <c r="X1846">
        <v>24.77020263671875</v>
      </c>
      <c r="Y1846">
        <v>24.761157989501953</v>
      </c>
      <c r="Z1846">
        <v>24.856178283691406</v>
      </c>
      <c r="AA1846">
        <v>24.798250198364258</v>
      </c>
      <c r="AB1846">
        <v>24.643030166625977</v>
      </c>
      <c r="AC1846">
        <v>24.148250579833984</v>
      </c>
      <c r="AD1846">
        <v>24.182872772216797</v>
      </c>
      <c r="AE1846">
        <v>24.01518440246582</v>
      </c>
      <c r="AF1846">
        <v>22.874893188476563</v>
      </c>
      <c r="AG1846">
        <v>20.362993240356445</v>
      </c>
      <c r="AH1846">
        <v>19.306079864501953</v>
      </c>
      <c r="AI1846">
        <v>-0.61649590730667114</v>
      </c>
      <c r="AJ1846">
        <v>-0.6047254204750061</v>
      </c>
      <c r="AK1846">
        <v>-0.60292011499404907</v>
      </c>
      <c r="AL1846">
        <v>-0.60555708408355713</v>
      </c>
      <c r="AM1846">
        <v>-0.6059306263923645</v>
      </c>
      <c r="AN1846">
        <v>-0.6138913631439209</v>
      </c>
      <c r="AO1846">
        <v>-0.65713000297546387</v>
      </c>
      <c r="AP1846">
        <v>-0.6689685583114624</v>
      </c>
      <c r="AQ1846">
        <v>-0.68137252330780029</v>
      </c>
      <c r="AR1846">
        <v>-0.69700992107391357</v>
      </c>
      <c r="AS1846">
        <v>-0.71077567338943481</v>
      </c>
      <c r="AT1846">
        <v>-0.71729695796966553</v>
      </c>
      <c r="AU1846">
        <v>6.1718963086605072E-2</v>
      </c>
      <c r="AV1846">
        <v>3.8428943157196045</v>
      </c>
      <c r="AW1846">
        <v>3.7960002422332764</v>
      </c>
      <c r="AX1846">
        <v>3.7942044734954834</v>
      </c>
      <c r="AY1846">
        <v>3.7735562324523926</v>
      </c>
      <c r="AZ1846">
        <v>3.7496423721313477</v>
      </c>
      <c r="BA1846">
        <v>2.6071991771459579E-2</v>
      </c>
      <c r="BB1846">
        <v>-0.37287893891334534</v>
      </c>
      <c r="BC1846">
        <v>-0.36917778849601746</v>
      </c>
      <c r="BD1846">
        <v>-0.34223374724388123</v>
      </c>
      <c r="BE1846">
        <v>-0.31197518110275269</v>
      </c>
      <c r="BF1846">
        <v>-0.29827991127967834</v>
      </c>
      <c r="BG1846">
        <v>-0.30356213450431824</v>
      </c>
      <c r="BH1846">
        <v>-0.29890838265419006</v>
      </c>
      <c r="BI1846">
        <v>-0.29849189519882202</v>
      </c>
      <c r="BJ1846">
        <v>-0.30167511105537415</v>
      </c>
      <c r="BK1846">
        <v>-0.29929676651954651</v>
      </c>
      <c r="BL1846">
        <v>-0.30546951293945313</v>
      </c>
      <c r="BM1846">
        <v>-0.33149540424346924</v>
      </c>
      <c r="BN1846">
        <v>-0.33273687958717346</v>
      </c>
      <c r="BO1846">
        <v>-0.33791500329971313</v>
      </c>
      <c r="BP1846">
        <v>-0.34676545858383179</v>
      </c>
      <c r="BQ1846">
        <v>-0.35434374213218689</v>
      </c>
      <c r="BR1846">
        <v>-0.36014613509178162</v>
      </c>
      <c r="BS1846">
        <v>0.4335595965385437</v>
      </c>
      <c r="BT1846">
        <v>4.1408162117004395</v>
      </c>
      <c r="BU1846">
        <v>4.0908904075622559</v>
      </c>
      <c r="BV1846">
        <v>4.0894546508789062</v>
      </c>
      <c r="BW1846">
        <v>4.0708885192871094</v>
      </c>
      <c r="BX1846">
        <v>4.0442523956298828</v>
      </c>
      <c r="BY1846">
        <v>0.39312389492988586</v>
      </c>
      <c r="BZ1846">
        <v>-0.19937808811664581</v>
      </c>
      <c r="CA1846">
        <v>-0.19647030532360077</v>
      </c>
      <c r="CB1846">
        <v>-0.18384598195552826</v>
      </c>
      <c r="CC1846">
        <v>-0.16456060111522675</v>
      </c>
      <c r="CD1846">
        <v>-0.15881027281284332</v>
      </c>
      <c r="CE1846">
        <v>-8.6825184524059296E-2</v>
      </c>
      <c r="CF1846">
        <v>-8.7100453674793243E-2</v>
      </c>
      <c r="CG1846">
        <v>-8.7645828723907471E-2</v>
      </c>
      <c r="CH1846">
        <v>-9.1207385063171387E-2</v>
      </c>
      <c r="CI1846">
        <v>-8.6923085153102875E-2</v>
      </c>
      <c r="CJ1846">
        <v>-9.1857500374317169E-2</v>
      </c>
      <c r="CK1846">
        <v>-0.10596188902854919</v>
      </c>
      <c r="CL1846">
        <v>-9.9863827228546143E-2</v>
      </c>
      <c r="CM1846">
        <v>-0.10003738105297089</v>
      </c>
      <c r="CN1846">
        <v>-0.10418719798326492</v>
      </c>
      <c r="CO1846">
        <v>-0.10748005658388138</v>
      </c>
      <c r="CP1846">
        <v>-0.11278453469276428</v>
      </c>
      <c r="CQ1846">
        <v>0.69109529256820679</v>
      </c>
      <c r="CR1846">
        <v>4.3471555709838867</v>
      </c>
      <c r="CS1846">
        <v>4.2951302528381348</v>
      </c>
      <c r="CT1846">
        <v>4.2939443588256836</v>
      </c>
      <c r="CU1846">
        <v>4.276820182800293</v>
      </c>
      <c r="CV1846">
        <v>4.248298168182373</v>
      </c>
      <c r="CW1846">
        <v>0.64734292030334473</v>
      </c>
      <c r="CX1846">
        <v>-7.921193540096283E-2</v>
      </c>
      <c r="CY1846">
        <v>-7.6853632926940918E-2</v>
      </c>
      <c r="CZ1846">
        <v>-7.4147097766399384E-2</v>
      </c>
      <c r="DA1846">
        <v>-6.2461715191602707E-2</v>
      </c>
      <c r="DB1846">
        <v>-6.2214028090238571E-2</v>
      </c>
      <c r="DC1846">
        <v>0.12991176545619965</v>
      </c>
      <c r="DD1846">
        <v>0.12470747530460358</v>
      </c>
      <c r="DE1846">
        <v>0.12320023775100708</v>
      </c>
      <c r="DF1846">
        <v>0.11926033347845078</v>
      </c>
      <c r="DG1846">
        <v>0.12545059621334076</v>
      </c>
      <c r="DH1846">
        <v>0.12175451964139938</v>
      </c>
      <c r="DI1846">
        <v>0.11957164108753204</v>
      </c>
      <c r="DJ1846">
        <v>0.13300921022891998</v>
      </c>
      <c r="DK1846">
        <v>0.13784024119377136</v>
      </c>
      <c r="DL1846">
        <v>0.13839104771614075</v>
      </c>
      <c r="DM1846">
        <v>0.13938362896442413</v>
      </c>
      <c r="DN1846">
        <v>0.13457705080509186</v>
      </c>
      <c r="DO1846">
        <v>0.94863098859786987</v>
      </c>
      <c r="DP1846">
        <v>4.553494930267334</v>
      </c>
      <c r="DQ1846">
        <v>4.4993700981140137</v>
      </c>
      <c r="DR1846">
        <v>4.4984340667724609</v>
      </c>
      <c r="DS1846">
        <v>4.4827518463134766</v>
      </c>
      <c r="DT1846">
        <v>4.4523439407348633</v>
      </c>
      <c r="DU1846">
        <v>0.90156197547912598</v>
      </c>
      <c r="DV1846">
        <v>4.0954221040010452E-2</v>
      </c>
      <c r="DW1846">
        <v>4.2763039469718933E-2</v>
      </c>
      <c r="DX1846">
        <v>3.5551790148019791E-2</v>
      </c>
      <c r="DY1846">
        <v>3.963717445731163E-2</v>
      </c>
      <c r="DZ1846">
        <v>3.4382212907075882E-2</v>
      </c>
      <c r="EA1846">
        <v>0.44284552335739136</v>
      </c>
      <c r="EB1846">
        <v>0.43052449822425842</v>
      </c>
      <c r="EC1846">
        <v>0.42762845754623413</v>
      </c>
      <c r="ED1846">
        <v>0.42314228415489197</v>
      </c>
      <c r="EE1846">
        <v>0.43208444118499756</v>
      </c>
      <c r="EF1846">
        <v>0.43017634749412537</v>
      </c>
      <c r="EG1846">
        <v>0.44520622491836548</v>
      </c>
      <c r="EH1846">
        <v>0.46924090385437012</v>
      </c>
      <c r="EI1846">
        <v>0.48129773139953613</v>
      </c>
      <c r="EJ1846">
        <v>0.48863551020622253</v>
      </c>
      <c r="EK1846">
        <v>0.49581557512283325</v>
      </c>
      <c r="EL1846">
        <v>0.49172788858413696</v>
      </c>
      <c r="EM1846">
        <v>1.3204716444015503</v>
      </c>
      <c r="EN1846">
        <v>4.8514165878295898</v>
      </c>
      <c r="EO1846">
        <v>4.7942600250244141</v>
      </c>
      <c r="EP1846">
        <v>4.7936844825744629</v>
      </c>
      <c r="EQ1846">
        <v>4.7800841331481934</v>
      </c>
      <c r="ER1846">
        <v>4.7469539642333984</v>
      </c>
      <c r="ES1846">
        <v>1.2686138153076172</v>
      </c>
      <c r="ET1846">
        <v>0.21445506811141968</v>
      </c>
      <c r="EU1846">
        <v>0.21547052264213562</v>
      </c>
      <c r="EV1846">
        <v>0.19393956661224365</v>
      </c>
      <c r="EW1846">
        <v>0.18705175817012787</v>
      </c>
      <c r="EX1846">
        <v>0.17385184764862061</v>
      </c>
      <c r="EY1846">
        <v>64.256134033203125</v>
      </c>
      <c r="EZ1846">
        <v>64.251876831054688</v>
      </c>
      <c r="FA1846">
        <v>63.873809814453125</v>
      </c>
      <c r="FB1846">
        <v>62.622955322265625</v>
      </c>
      <c r="FC1846">
        <v>61.236297607421875</v>
      </c>
      <c r="FD1846">
        <v>60.861373901367188</v>
      </c>
      <c r="FE1846">
        <v>60.61181640625</v>
      </c>
      <c r="FF1846">
        <v>61.246658325195313</v>
      </c>
      <c r="FG1846">
        <v>63.625583648681641</v>
      </c>
      <c r="FH1846">
        <v>68.012550354003906</v>
      </c>
      <c r="FI1846">
        <v>71.637527465820313</v>
      </c>
      <c r="FJ1846">
        <v>75.445281982421875</v>
      </c>
      <c r="FK1846">
        <v>77.937004089355469</v>
      </c>
      <c r="FL1846">
        <v>77.542167663574219</v>
      </c>
      <c r="FM1846">
        <v>77.017745971679688</v>
      </c>
      <c r="FN1846">
        <v>76.269363403320312</v>
      </c>
      <c r="FO1846">
        <v>75.27691650390625</v>
      </c>
      <c r="FP1846">
        <v>74.9156494140625</v>
      </c>
      <c r="FQ1846">
        <v>73.107307434082031</v>
      </c>
      <c r="FR1846">
        <v>70.366676330566406</v>
      </c>
      <c r="FS1846">
        <v>68.876609802246094</v>
      </c>
      <c r="FT1846">
        <v>67.506080627441406</v>
      </c>
      <c r="FU1846">
        <v>66.732810974121094</v>
      </c>
      <c r="FV1846">
        <v>65.500740051269531</v>
      </c>
      <c r="FW1846">
        <v>81</v>
      </c>
      <c r="FX1846">
        <v>5.4568342864513397E-2</v>
      </c>
      <c r="FY1846">
        <v>1</v>
      </c>
    </row>
    <row r="1847" spans="1:181" x14ac:dyDescent="0.2">
      <c r="A1847" t="s">
        <v>243</v>
      </c>
      <c r="B1847" t="s">
        <v>239</v>
      </c>
      <c r="C1847" t="s">
        <v>214</v>
      </c>
      <c r="D1847" t="s">
        <v>42</v>
      </c>
      <c r="E1847">
        <v>2020</v>
      </c>
      <c r="F1847" t="s">
        <v>223</v>
      </c>
      <c r="G1847" t="s">
        <v>246</v>
      </c>
      <c r="H1847">
        <v>94</v>
      </c>
      <c r="K1847">
        <v>18.424835205078125</v>
      </c>
      <c r="L1847">
        <v>18.21275520324707</v>
      </c>
      <c r="M1847">
        <v>18.282737731933594</v>
      </c>
      <c r="N1847">
        <v>18.383256912231445</v>
      </c>
      <c r="O1847">
        <v>18.713449478149414</v>
      </c>
      <c r="P1847">
        <v>19.482463836669922</v>
      </c>
      <c r="Q1847">
        <v>21.899309158325195</v>
      </c>
      <c r="R1847">
        <v>22.183124542236328</v>
      </c>
      <c r="S1847">
        <v>22.455936431884766</v>
      </c>
      <c r="T1847">
        <v>23.231124877929688</v>
      </c>
      <c r="U1847">
        <v>23.774187088012695</v>
      </c>
      <c r="V1847">
        <v>24.278444290161133</v>
      </c>
      <c r="W1847">
        <v>24.443672180175781</v>
      </c>
      <c r="X1847">
        <v>24.77020263671875</v>
      </c>
      <c r="Y1847">
        <v>24.761157989501953</v>
      </c>
      <c r="Z1847">
        <v>24.856178283691406</v>
      </c>
      <c r="AA1847">
        <v>24.798250198364258</v>
      </c>
      <c r="AB1847">
        <v>24.643030166625977</v>
      </c>
      <c r="AC1847">
        <v>24.148250579833984</v>
      </c>
      <c r="AD1847">
        <v>24.182872772216797</v>
      </c>
      <c r="AE1847">
        <v>24.01518440246582</v>
      </c>
      <c r="AF1847">
        <v>22.874893188476563</v>
      </c>
      <c r="AG1847">
        <v>20.362993240356445</v>
      </c>
      <c r="AH1847">
        <v>19.306079864501953</v>
      </c>
      <c r="AI1847">
        <v>-0.61649590730667114</v>
      </c>
      <c r="AJ1847">
        <v>-0.6047254204750061</v>
      </c>
      <c r="AK1847">
        <v>-0.60292011499404907</v>
      </c>
      <c r="AL1847">
        <v>-0.60555708408355713</v>
      </c>
      <c r="AM1847">
        <v>-0.6059306263923645</v>
      </c>
      <c r="AN1847">
        <v>-0.6138913631439209</v>
      </c>
      <c r="AO1847">
        <v>-0.65713000297546387</v>
      </c>
      <c r="AP1847">
        <v>-0.6689685583114624</v>
      </c>
      <c r="AQ1847">
        <v>-0.68137252330780029</v>
      </c>
      <c r="AR1847">
        <v>-0.69700992107391357</v>
      </c>
      <c r="AS1847">
        <v>-0.71077567338943481</v>
      </c>
      <c r="AT1847">
        <v>-0.71729695796966553</v>
      </c>
      <c r="AU1847">
        <v>6.1718963086605072E-2</v>
      </c>
      <c r="AV1847">
        <v>3.8428943157196045</v>
      </c>
      <c r="AW1847">
        <v>3.7960002422332764</v>
      </c>
      <c r="AX1847">
        <v>3.7942044734954834</v>
      </c>
      <c r="AY1847">
        <v>3.7735562324523926</v>
      </c>
      <c r="AZ1847">
        <v>3.7496423721313477</v>
      </c>
      <c r="BA1847">
        <v>2.6071991771459579E-2</v>
      </c>
      <c r="BB1847">
        <v>-0.37287893891334534</v>
      </c>
      <c r="BC1847">
        <v>-0.36917778849601746</v>
      </c>
      <c r="BD1847">
        <v>-0.34223374724388123</v>
      </c>
      <c r="BE1847">
        <v>-0.31197518110275269</v>
      </c>
      <c r="BF1847">
        <v>-0.29827991127967834</v>
      </c>
      <c r="BG1847">
        <v>-0.30356213450431824</v>
      </c>
      <c r="BH1847">
        <v>-0.29890838265419006</v>
      </c>
      <c r="BI1847">
        <v>-0.29849189519882202</v>
      </c>
      <c r="BJ1847">
        <v>-0.30167511105537415</v>
      </c>
      <c r="BK1847">
        <v>-0.29929676651954651</v>
      </c>
      <c r="BL1847">
        <v>-0.30546951293945313</v>
      </c>
      <c r="BM1847">
        <v>-0.33149540424346924</v>
      </c>
      <c r="BN1847">
        <v>-0.33273687958717346</v>
      </c>
      <c r="BO1847">
        <v>-0.33791500329971313</v>
      </c>
      <c r="BP1847">
        <v>-0.34676545858383179</v>
      </c>
      <c r="BQ1847">
        <v>-0.35434374213218689</v>
      </c>
      <c r="BR1847">
        <v>-0.36014613509178162</v>
      </c>
      <c r="BS1847">
        <v>0.4335595965385437</v>
      </c>
      <c r="BT1847">
        <v>4.1408162117004395</v>
      </c>
      <c r="BU1847">
        <v>4.0908904075622559</v>
      </c>
      <c r="BV1847">
        <v>4.0894546508789062</v>
      </c>
      <c r="BW1847">
        <v>4.0708885192871094</v>
      </c>
      <c r="BX1847">
        <v>4.0442523956298828</v>
      </c>
      <c r="BY1847">
        <v>0.39312389492988586</v>
      </c>
      <c r="BZ1847">
        <v>-0.19937808811664581</v>
      </c>
      <c r="CA1847">
        <v>-0.19647030532360077</v>
      </c>
      <c r="CB1847">
        <v>-0.18384598195552826</v>
      </c>
      <c r="CC1847">
        <v>-0.16456060111522675</v>
      </c>
      <c r="CD1847">
        <v>-0.15881027281284332</v>
      </c>
      <c r="CE1847">
        <v>-8.6825184524059296E-2</v>
      </c>
      <c r="CF1847">
        <v>-8.7100453674793243E-2</v>
      </c>
      <c r="CG1847">
        <v>-8.7645828723907471E-2</v>
      </c>
      <c r="CH1847">
        <v>-9.1207385063171387E-2</v>
      </c>
      <c r="CI1847">
        <v>-8.6923085153102875E-2</v>
      </c>
      <c r="CJ1847">
        <v>-9.1857500374317169E-2</v>
      </c>
      <c r="CK1847">
        <v>-0.10596188902854919</v>
      </c>
      <c r="CL1847">
        <v>-9.9863827228546143E-2</v>
      </c>
      <c r="CM1847">
        <v>-0.10003738105297089</v>
      </c>
      <c r="CN1847">
        <v>-0.10418719798326492</v>
      </c>
      <c r="CO1847">
        <v>-0.10748005658388138</v>
      </c>
      <c r="CP1847">
        <v>-0.11278453469276428</v>
      </c>
      <c r="CQ1847">
        <v>0.69109529256820679</v>
      </c>
      <c r="CR1847">
        <v>4.3471555709838867</v>
      </c>
      <c r="CS1847">
        <v>4.2951302528381348</v>
      </c>
      <c r="CT1847">
        <v>4.2939443588256836</v>
      </c>
      <c r="CU1847">
        <v>4.276820182800293</v>
      </c>
      <c r="CV1847">
        <v>4.248298168182373</v>
      </c>
      <c r="CW1847">
        <v>0.64734292030334473</v>
      </c>
      <c r="CX1847">
        <v>-7.921193540096283E-2</v>
      </c>
      <c r="CY1847">
        <v>-7.6853632926940918E-2</v>
      </c>
      <c r="CZ1847">
        <v>-7.4147097766399384E-2</v>
      </c>
      <c r="DA1847">
        <v>-6.2461715191602707E-2</v>
      </c>
      <c r="DB1847">
        <v>-6.2214028090238571E-2</v>
      </c>
      <c r="DC1847">
        <v>0.12991176545619965</v>
      </c>
      <c r="DD1847">
        <v>0.12470747530460358</v>
      </c>
      <c r="DE1847">
        <v>0.12320023775100708</v>
      </c>
      <c r="DF1847">
        <v>0.11926033347845078</v>
      </c>
      <c r="DG1847">
        <v>0.12545059621334076</v>
      </c>
      <c r="DH1847">
        <v>0.12175451964139938</v>
      </c>
      <c r="DI1847">
        <v>0.11957164108753204</v>
      </c>
      <c r="DJ1847">
        <v>0.13300921022891998</v>
      </c>
      <c r="DK1847">
        <v>0.13784024119377136</v>
      </c>
      <c r="DL1847">
        <v>0.13839104771614075</v>
      </c>
      <c r="DM1847">
        <v>0.13938362896442413</v>
      </c>
      <c r="DN1847">
        <v>0.13457705080509186</v>
      </c>
      <c r="DO1847">
        <v>0.94863098859786987</v>
      </c>
      <c r="DP1847">
        <v>4.553494930267334</v>
      </c>
      <c r="DQ1847">
        <v>4.4993700981140137</v>
      </c>
      <c r="DR1847">
        <v>4.4984340667724609</v>
      </c>
      <c r="DS1847">
        <v>4.4827518463134766</v>
      </c>
      <c r="DT1847">
        <v>4.4523439407348633</v>
      </c>
      <c r="DU1847">
        <v>0.90156197547912598</v>
      </c>
      <c r="DV1847">
        <v>4.0954221040010452E-2</v>
      </c>
      <c r="DW1847">
        <v>4.2763039469718933E-2</v>
      </c>
      <c r="DX1847">
        <v>3.5551790148019791E-2</v>
      </c>
      <c r="DY1847">
        <v>3.963717445731163E-2</v>
      </c>
      <c r="DZ1847">
        <v>3.4382212907075882E-2</v>
      </c>
      <c r="EA1847">
        <v>0.44284552335739136</v>
      </c>
      <c r="EB1847">
        <v>0.43052449822425842</v>
      </c>
      <c r="EC1847">
        <v>0.42762845754623413</v>
      </c>
      <c r="ED1847">
        <v>0.42314228415489197</v>
      </c>
      <c r="EE1847">
        <v>0.43208444118499756</v>
      </c>
      <c r="EF1847">
        <v>0.43017634749412537</v>
      </c>
      <c r="EG1847">
        <v>0.44520622491836548</v>
      </c>
      <c r="EH1847">
        <v>0.46924090385437012</v>
      </c>
      <c r="EI1847">
        <v>0.48129773139953613</v>
      </c>
      <c r="EJ1847">
        <v>0.48863551020622253</v>
      </c>
      <c r="EK1847">
        <v>0.49581557512283325</v>
      </c>
      <c r="EL1847">
        <v>0.49172788858413696</v>
      </c>
      <c r="EM1847">
        <v>1.3204716444015503</v>
      </c>
      <c r="EN1847">
        <v>4.8514165878295898</v>
      </c>
      <c r="EO1847">
        <v>4.7942600250244141</v>
      </c>
      <c r="EP1847">
        <v>4.7936844825744629</v>
      </c>
      <c r="EQ1847">
        <v>4.7800841331481934</v>
      </c>
      <c r="ER1847">
        <v>4.7469539642333984</v>
      </c>
      <c r="ES1847">
        <v>1.2686138153076172</v>
      </c>
      <c r="ET1847">
        <v>0.21445506811141968</v>
      </c>
      <c r="EU1847">
        <v>0.21547052264213562</v>
      </c>
      <c r="EV1847">
        <v>0.19393956661224365</v>
      </c>
      <c r="EW1847">
        <v>0.18705175817012787</v>
      </c>
      <c r="EX1847">
        <v>0.17385184764862061</v>
      </c>
      <c r="EY1847">
        <v>64.256134033203125</v>
      </c>
      <c r="EZ1847">
        <v>64.251876831054688</v>
      </c>
      <c r="FA1847">
        <v>63.873809814453125</v>
      </c>
      <c r="FB1847">
        <v>62.622955322265625</v>
      </c>
      <c r="FC1847">
        <v>61.236297607421875</v>
      </c>
      <c r="FD1847">
        <v>60.861373901367188</v>
      </c>
      <c r="FE1847">
        <v>60.61181640625</v>
      </c>
      <c r="FF1847">
        <v>61.246658325195313</v>
      </c>
      <c r="FG1847">
        <v>63.625583648681641</v>
      </c>
      <c r="FH1847">
        <v>68.012550354003906</v>
      </c>
      <c r="FI1847">
        <v>71.637527465820313</v>
      </c>
      <c r="FJ1847">
        <v>75.445281982421875</v>
      </c>
      <c r="FK1847">
        <v>77.937004089355469</v>
      </c>
      <c r="FL1847">
        <v>77.542167663574219</v>
      </c>
      <c r="FM1847">
        <v>77.017745971679688</v>
      </c>
      <c r="FN1847">
        <v>76.269363403320312</v>
      </c>
      <c r="FO1847">
        <v>75.27691650390625</v>
      </c>
      <c r="FP1847">
        <v>74.9156494140625</v>
      </c>
      <c r="FQ1847">
        <v>73.107307434082031</v>
      </c>
      <c r="FR1847">
        <v>70.366676330566406</v>
      </c>
      <c r="FS1847">
        <v>68.876609802246094</v>
      </c>
      <c r="FT1847">
        <v>67.506080627441406</v>
      </c>
      <c r="FU1847">
        <v>66.732810974121094</v>
      </c>
      <c r="FV1847">
        <v>65.500740051269531</v>
      </c>
      <c r="FW1847">
        <v>81</v>
      </c>
      <c r="FX1847">
        <v>5.4568342864513397E-2</v>
      </c>
      <c r="FY1847">
        <v>1</v>
      </c>
    </row>
    <row r="1848" spans="1:181" x14ac:dyDescent="0.2">
      <c r="A1848" t="s">
        <v>243</v>
      </c>
      <c r="B1848" t="s">
        <v>239</v>
      </c>
      <c r="C1848" t="s">
        <v>214</v>
      </c>
      <c r="D1848" t="s">
        <v>42</v>
      </c>
      <c r="E1848">
        <v>2021</v>
      </c>
      <c r="F1848" t="s">
        <v>223</v>
      </c>
      <c r="G1848" t="s">
        <v>246</v>
      </c>
      <c r="H1848">
        <v>94</v>
      </c>
      <c r="K1848">
        <v>18.424835205078125</v>
      </c>
      <c r="L1848">
        <v>18.21275520324707</v>
      </c>
      <c r="M1848">
        <v>18.282737731933594</v>
      </c>
      <c r="N1848">
        <v>18.383256912231445</v>
      </c>
      <c r="O1848">
        <v>18.713449478149414</v>
      </c>
      <c r="P1848">
        <v>19.482463836669922</v>
      </c>
      <c r="Q1848">
        <v>21.899309158325195</v>
      </c>
      <c r="R1848">
        <v>22.183124542236328</v>
      </c>
      <c r="S1848">
        <v>22.455936431884766</v>
      </c>
      <c r="T1848">
        <v>23.231124877929688</v>
      </c>
      <c r="U1848">
        <v>23.774187088012695</v>
      </c>
      <c r="V1848">
        <v>24.278444290161133</v>
      </c>
      <c r="W1848">
        <v>24.443672180175781</v>
      </c>
      <c r="X1848">
        <v>24.77020263671875</v>
      </c>
      <c r="Y1848">
        <v>24.761157989501953</v>
      </c>
      <c r="Z1848">
        <v>24.856178283691406</v>
      </c>
      <c r="AA1848">
        <v>24.798250198364258</v>
      </c>
      <c r="AB1848">
        <v>24.643030166625977</v>
      </c>
      <c r="AC1848">
        <v>24.148250579833984</v>
      </c>
      <c r="AD1848">
        <v>24.182872772216797</v>
      </c>
      <c r="AE1848">
        <v>24.01518440246582</v>
      </c>
      <c r="AF1848">
        <v>22.874893188476563</v>
      </c>
      <c r="AG1848">
        <v>20.362993240356445</v>
      </c>
      <c r="AH1848">
        <v>19.306079864501953</v>
      </c>
      <c r="AI1848">
        <v>-0.61649590730667114</v>
      </c>
      <c r="AJ1848">
        <v>-0.6047254204750061</v>
      </c>
      <c r="AK1848">
        <v>-0.60292011499404907</v>
      </c>
      <c r="AL1848">
        <v>-0.60555708408355713</v>
      </c>
      <c r="AM1848">
        <v>-0.6059306263923645</v>
      </c>
      <c r="AN1848">
        <v>-0.6138913631439209</v>
      </c>
      <c r="AO1848">
        <v>-0.65713000297546387</v>
      </c>
      <c r="AP1848">
        <v>-0.6689685583114624</v>
      </c>
      <c r="AQ1848">
        <v>-0.68137252330780029</v>
      </c>
      <c r="AR1848">
        <v>-0.69700992107391357</v>
      </c>
      <c r="AS1848">
        <v>-0.71077567338943481</v>
      </c>
      <c r="AT1848">
        <v>-0.71729695796966553</v>
      </c>
      <c r="AU1848">
        <v>6.1718963086605072E-2</v>
      </c>
      <c r="AV1848">
        <v>3.8428943157196045</v>
      </c>
      <c r="AW1848">
        <v>3.7960002422332764</v>
      </c>
      <c r="AX1848">
        <v>3.7942044734954834</v>
      </c>
      <c r="AY1848">
        <v>3.7735562324523926</v>
      </c>
      <c r="AZ1848">
        <v>3.7496423721313477</v>
      </c>
      <c r="BA1848">
        <v>2.6071991771459579E-2</v>
      </c>
      <c r="BB1848">
        <v>-0.37287893891334534</v>
      </c>
      <c r="BC1848">
        <v>-0.36917778849601746</v>
      </c>
      <c r="BD1848">
        <v>-0.34223374724388123</v>
      </c>
      <c r="BE1848">
        <v>-0.31197518110275269</v>
      </c>
      <c r="BF1848">
        <v>-0.29827991127967834</v>
      </c>
      <c r="BG1848">
        <v>-0.30356213450431824</v>
      </c>
      <c r="BH1848">
        <v>-0.29890838265419006</v>
      </c>
      <c r="BI1848">
        <v>-0.29849189519882202</v>
      </c>
      <c r="BJ1848">
        <v>-0.30167511105537415</v>
      </c>
      <c r="BK1848">
        <v>-0.29929676651954651</v>
      </c>
      <c r="BL1848">
        <v>-0.30546951293945313</v>
      </c>
      <c r="BM1848">
        <v>-0.33149540424346924</v>
      </c>
      <c r="BN1848">
        <v>-0.33273687958717346</v>
      </c>
      <c r="BO1848">
        <v>-0.33791500329971313</v>
      </c>
      <c r="BP1848">
        <v>-0.34676545858383179</v>
      </c>
      <c r="BQ1848">
        <v>-0.35434374213218689</v>
      </c>
      <c r="BR1848">
        <v>-0.36014613509178162</v>
      </c>
      <c r="BS1848">
        <v>0.4335595965385437</v>
      </c>
      <c r="BT1848">
        <v>4.1408162117004395</v>
      </c>
      <c r="BU1848">
        <v>4.0908904075622559</v>
      </c>
      <c r="BV1848">
        <v>4.0894546508789062</v>
      </c>
      <c r="BW1848">
        <v>4.0708885192871094</v>
      </c>
      <c r="BX1848">
        <v>4.0442523956298828</v>
      </c>
      <c r="BY1848">
        <v>0.39312389492988586</v>
      </c>
      <c r="BZ1848">
        <v>-0.19937808811664581</v>
      </c>
      <c r="CA1848">
        <v>-0.19647030532360077</v>
      </c>
      <c r="CB1848">
        <v>-0.18384598195552826</v>
      </c>
      <c r="CC1848">
        <v>-0.16456060111522675</v>
      </c>
      <c r="CD1848">
        <v>-0.15881027281284332</v>
      </c>
      <c r="CE1848">
        <v>-8.6825184524059296E-2</v>
      </c>
      <c r="CF1848">
        <v>-8.7100453674793243E-2</v>
      </c>
      <c r="CG1848">
        <v>-8.7645828723907471E-2</v>
      </c>
      <c r="CH1848">
        <v>-9.1207385063171387E-2</v>
      </c>
      <c r="CI1848">
        <v>-8.6923085153102875E-2</v>
      </c>
      <c r="CJ1848">
        <v>-9.1857500374317169E-2</v>
      </c>
      <c r="CK1848">
        <v>-0.10596188902854919</v>
      </c>
      <c r="CL1848">
        <v>-9.9863827228546143E-2</v>
      </c>
      <c r="CM1848">
        <v>-0.10003738105297089</v>
      </c>
      <c r="CN1848">
        <v>-0.10418719798326492</v>
      </c>
      <c r="CO1848">
        <v>-0.10748005658388138</v>
      </c>
      <c r="CP1848">
        <v>-0.11278453469276428</v>
      </c>
      <c r="CQ1848">
        <v>0.69109529256820679</v>
      </c>
      <c r="CR1848">
        <v>4.3471555709838867</v>
      </c>
      <c r="CS1848">
        <v>4.2951302528381348</v>
      </c>
      <c r="CT1848">
        <v>4.2939443588256836</v>
      </c>
      <c r="CU1848">
        <v>4.276820182800293</v>
      </c>
      <c r="CV1848">
        <v>4.248298168182373</v>
      </c>
      <c r="CW1848">
        <v>0.64734292030334473</v>
      </c>
      <c r="CX1848">
        <v>-7.921193540096283E-2</v>
      </c>
      <c r="CY1848">
        <v>-7.6853632926940918E-2</v>
      </c>
      <c r="CZ1848">
        <v>-7.4147097766399384E-2</v>
      </c>
      <c r="DA1848">
        <v>-6.2461715191602707E-2</v>
      </c>
      <c r="DB1848">
        <v>-6.2214028090238571E-2</v>
      </c>
      <c r="DC1848">
        <v>0.12991176545619965</v>
      </c>
      <c r="DD1848">
        <v>0.12470747530460358</v>
      </c>
      <c r="DE1848">
        <v>0.12320023775100708</v>
      </c>
      <c r="DF1848">
        <v>0.11926033347845078</v>
      </c>
      <c r="DG1848">
        <v>0.12545059621334076</v>
      </c>
      <c r="DH1848">
        <v>0.12175451964139938</v>
      </c>
      <c r="DI1848">
        <v>0.11957164108753204</v>
      </c>
      <c r="DJ1848">
        <v>0.13300921022891998</v>
      </c>
      <c r="DK1848">
        <v>0.13784024119377136</v>
      </c>
      <c r="DL1848">
        <v>0.13839104771614075</v>
      </c>
      <c r="DM1848">
        <v>0.13938362896442413</v>
      </c>
      <c r="DN1848">
        <v>0.13457705080509186</v>
      </c>
      <c r="DO1848">
        <v>0.94863098859786987</v>
      </c>
      <c r="DP1848">
        <v>4.553494930267334</v>
      </c>
      <c r="DQ1848">
        <v>4.4993700981140137</v>
      </c>
      <c r="DR1848">
        <v>4.4984340667724609</v>
      </c>
      <c r="DS1848">
        <v>4.4827518463134766</v>
      </c>
      <c r="DT1848">
        <v>4.4523439407348633</v>
      </c>
      <c r="DU1848">
        <v>0.90156197547912598</v>
      </c>
      <c r="DV1848">
        <v>4.0954221040010452E-2</v>
      </c>
      <c r="DW1848">
        <v>4.2763039469718933E-2</v>
      </c>
      <c r="DX1848">
        <v>3.5551790148019791E-2</v>
      </c>
      <c r="DY1848">
        <v>3.963717445731163E-2</v>
      </c>
      <c r="DZ1848">
        <v>3.4382212907075882E-2</v>
      </c>
      <c r="EA1848">
        <v>0.44284552335739136</v>
      </c>
      <c r="EB1848">
        <v>0.43052449822425842</v>
      </c>
      <c r="EC1848">
        <v>0.42762845754623413</v>
      </c>
      <c r="ED1848">
        <v>0.42314228415489197</v>
      </c>
      <c r="EE1848">
        <v>0.43208444118499756</v>
      </c>
      <c r="EF1848">
        <v>0.43017634749412537</v>
      </c>
      <c r="EG1848">
        <v>0.44520622491836548</v>
      </c>
      <c r="EH1848">
        <v>0.46924090385437012</v>
      </c>
      <c r="EI1848">
        <v>0.48129773139953613</v>
      </c>
      <c r="EJ1848">
        <v>0.48863551020622253</v>
      </c>
      <c r="EK1848">
        <v>0.49581557512283325</v>
      </c>
      <c r="EL1848">
        <v>0.49172788858413696</v>
      </c>
      <c r="EM1848">
        <v>1.3204716444015503</v>
      </c>
      <c r="EN1848">
        <v>4.8514165878295898</v>
      </c>
      <c r="EO1848">
        <v>4.7942600250244141</v>
      </c>
      <c r="EP1848">
        <v>4.7936844825744629</v>
      </c>
      <c r="EQ1848">
        <v>4.7800841331481934</v>
      </c>
      <c r="ER1848">
        <v>4.7469539642333984</v>
      </c>
      <c r="ES1848">
        <v>1.2686138153076172</v>
      </c>
      <c r="ET1848">
        <v>0.21445506811141968</v>
      </c>
      <c r="EU1848">
        <v>0.21547052264213562</v>
      </c>
      <c r="EV1848">
        <v>0.19393956661224365</v>
      </c>
      <c r="EW1848">
        <v>0.18705175817012787</v>
      </c>
      <c r="EX1848">
        <v>0.17385184764862061</v>
      </c>
      <c r="EY1848">
        <v>64.256134033203125</v>
      </c>
      <c r="EZ1848">
        <v>64.251876831054688</v>
      </c>
      <c r="FA1848">
        <v>63.873809814453125</v>
      </c>
      <c r="FB1848">
        <v>62.622955322265625</v>
      </c>
      <c r="FC1848">
        <v>61.236297607421875</v>
      </c>
      <c r="FD1848">
        <v>60.861373901367188</v>
      </c>
      <c r="FE1848">
        <v>60.61181640625</v>
      </c>
      <c r="FF1848">
        <v>61.246658325195313</v>
      </c>
      <c r="FG1848">
        <v>63.625583648681641</v>
      </c>
      <c r="FH1848">
        <v>68.012550354003906</v>
      </c>
      <c r="FI1848">
        <v>71.637527465820313</v>
      </c>
      <c r="FJ1848">
        <v>75.445281982421875</v>
      </c>
      <c r="FK1848">
        <v>77.937004089355469</v>
      </c>
      <c r="FL1848">
        <v>77.542167663574219</v>
      </c>
      <c r="FM1848">
        <v>77.017745971679688</v>
      </c>
      <c r="FN1848">
        <v>76.269363403320312</v>
      </c>
      <c r="FO1848">
        <v>75.27691650390625</v>
      </c>
      <c r="FP1848">
        <v>74.9156494140625</v>
      </c>
      <c r="FQ1848">
        <v>73.107307434082031</v>
      </c>
      <c r="FR1848">
        <v>70.366676330566406</v>
      </c>
      <c r="FS1848">
        <v>68.876609802246094</v>
      </c>
      <c r="FT1848">
        <v>67.506080627441406</v>
      </c>
      <c r="FU1848">
        <v>66.732810974121094</v>
      </c>
      <c r="FV1848">
        <v>65.500740051269531</v>
      </c>
      <c r="FW1848">
        <v>81</v>
      </c>
      <c r="FX1848">
        <v>5.4568342864513397E-2</v>
      </c>
      <c r="FY1848">
        <v>1</v>
      </c>
    </row>
    <row r="1849" spans="1:181" x14ac:dyDescent="0.2">
      <c r="A1849" t="s">
        <v>243</v>
      </c>
      <c r="B1849" t="s">
        <v>239</v>
      </c>
      <c r="C1849" t="s">
        <v>214</v>
      </c>
      <c r="D1849" t="s">
        <v>42</v>
      </c>
      <c r="E1849">
        <v>2022</v>
      </c>
      <c r="F1849" t="s">
        <v>223</v>
      </c>
      <c r="G1849" t="s">
        <v>246</v>
      </c>
      <c r="H1849">
        <v>94</v>
      </c>
      <c r="K1849">
        <v>18.424835205078125</v>
      </c>
      <c r="L1849">
        <v>18.21275520324707</v>
      </c>
      <c r="M1849">
        <v>18.282737731933594</v>
      </c>
      <c r="N1849">
        <v>18.383256912231445</v>
      </c>
      <c r="O1849">
        <v>18.713449478149414</v>
      </c>
      <c r="P1849">
        <v>19.482463836669922</v>
      </c>
      <c r="Q1849">
        <v>21.899309158325195</v>
      </c>
      <c r="R1849">
        <v>22.183124542236328</v>
      </c>
      <c r="S1849">
        <v>22.455936431884766</v>
      </c>
      <c r="T1849">
        <v>23.231124877929688</v>
      </c>
      <c r="U1849">
        <v>23.774187088012695</v>
      </c>
      <c r="V1849">
        <v>24.278444290161133</v>
      </c>
      <c r="W1849">
        <v>24.443672180175781</v>
      </c>
      <c r="X1849">
        <v>24.77020263671875</v>
      </c>
      <c r="Y1849">
        <v>24.761157989501953</v>
      </c>
      <c r="Z1849">
        <v>24.856178283691406</v>
      </c>
      <c r="AA1849">
        <v>24.798250198364258</v>
      </c>
      <c r="AB1849">
        <v>24.643030166625977</v>
      </c>
      <c r="AC1849">
        <v>24.148250579833984</v>
      </c>
      <c r="AD1849">
        <v>24.182872772216797</v>
      </c>
      <c r="AE1849">
        <v>24.01518440246582</v>
      </c>
      <c r="AF1849">
        <v>22.874893188476563</v>
      </c>
      <c r="AG1849">
        <v>20.362993240356445</v>
      </c>
      <c r="AH1849">
        <v>19.306079864501953</v>
      </c>
      <c r="AI1849">
        <v>-0.61649590730667114</v>
      </c>
      <c r="AJ1849">
        <v>-0.6047254204750061</v>
      </c>
      <c r="AK1849">
        <v>-0.60292011499404907</v>
      </c>
      <c r="AL1849">
        <v>-0.60555708408355713</v>
      </c>
      <c r="AM1849">
        <v>-0.6059306263923645</v>
      </c>
      <c r="AN1849">
        <v>-0.6138913631439209</v>
      </c>
      <c r="AO1849">
        <v>-0.65713000297546387</v>
      </c>
      <c r="AP1849">
        <v>-0.6689685583114624</v>
      </c>
      <c r="AQ1849">
        <v>-0.68137252330780029</v>
      </c>
      <c r="AR1849">
        <v>-0.69700992107391357</v>
      </c>
      <c r="AS1849">
        <v>-0.71077567338943481</v>
      </c>
      <c r="AT1849">
        <v>-0.71729695796966553</v>
      </c>
      <c r="AU1849">
        <v>6.1718963086605072E-2</v>
      </c>
      <c r="AV1849">
        <v>3.8428943157196045</v>
      </c>
      <c r="AW1849">
        <v>3.7960002422332764</v>
      </c>
      <c r="AX1849">
        <v>3.7942044734954834</v>
      </c>
      <c r="AY1849">
        <v>3.7735562324523926</v>
      </c>
      <c r="AZ1849">
        <v>3.7496423721313477</v>
      </c>
      <c r="BA1849">
        <v>2.6071991771459579E-2</v>
      </c>
      <c r="BB1849">
        <v>-0.37287893891334534</v>
      </c>
      <c r="BC1849">
        <v>-0.36917778849601746</v>
      </c>
      <c r="BD1849">
        <v>-0.34223374724388123</v>
      </c>
      <c r="BE1849">
        <v>-0.31197518110275269</v>
      </c>
      <c r="BF1849">
        <v>-0.29827991127967834</v>
      </c>
      <c r="BG1849">
        <v>-0.30356213450431824</v>
      </c>
      <c r="BH1849">
        <v>-0.29890838265419006</v>
      </c>
      <c r="BI1849">
        <v>-0.29849189519882202</v>
      </c>
      <c r="BJ1849">
        <v>-0.30167511105537415</v>
      </c>
      <c r="BK1849">
        <v>-0.29929676651954651</v>
      </c>
      <c r="BL1849">
        <v>-0.30546951293945313</v>
      </c>
      <c r="BM1849">
        <v>-0.33149540424346924</v>
      </c>
      <c r="BN1849">
        <v>-0.33273687958717346</v>
      </c>
      <c r="BO1849">
        <v>-0.33791500329971313</v>
      </c>
      <c r="BP1849">
        <v>-0.34676545858383179</v>
      </c>
      <c r="BQ1849">
        <v>-0.35434374213218689</v>
      </c>
      <c r="BR1849">
        <v>-0.36014613509178162</v>
      </c>
      <c r="BS1849">
        <v>0.4335595965385437</v>
      </c>
      <c r="BT1849">
        <v>4.1408162117004395</v>
      </c>
      <c r="BU1849">
        <v>4.0908904075622559</v>
      </c>
      <c r="BV1849">
        <v>4.0894546508789062</v>
      </c>
      <c r="BW1849">
        <v>4.0708885192871094</v>
      </c>
      <c r="BX1849">
        <v>4.0442523956298828</v>
      </c>
      <c r="BY1849">
        <v>0.39312389492988586</v>
      </c>
      <c r="BZ1849">
        <v>-0.19937808811664581</v>
      </c>
      <c r="CA1849">
        <v>-0.19647030532360077</v>
      </c>
      <c r="CB1849">
        <v>-0.18384598195552826</v>
      </c>
      <c r="CC1849">
        <v>-0.16456060111522675</v>
      </c>
      <c r="CD1849">
        <v>-0.15881027281284332</v>
      </c>
      <c r="CE1849">
        <v>-8.6825184524059296E-2</v>
      </c>
      <c r="CF1849">
        <v>-8.7100453674793243E-2</v>
      </c>
      <c r="CG1849">
        <v>-8.7645828723907471E-2</v>
      </c>
      <c r="CH1849">
        <v>-9.1207385063171387E-2</v>
      </c>
      <c r="CI1849">
        <v>-8.6923085153102875E-2</v>
      </c>
      <c r="CJ1849">
        <v>-9.1857500374317169E-2</v>
      </c>
      <c r="CK1849">
        <v>-0.10596188902854919</v>
      </c>
      <c r="CL1849">
        <v>-9.9863827228546143E-2</v>
      </c>
      <c r="CM1849">
        <v>-0.10003738105297089</v>
      </c>
      <c r="CN1849">
        <v>-0.10418719798326492</v>
      </c>
      <c r="CO1849">
        <v>-0.10748005658388138</v>
      </c>
      <c r="CP1849">
        <v>-0.11278453469276428</v>
      </c>
      <c r="CQ1849">
        <v>0.69109529256820679</v>
      </c>
      <c r="CR1849">
        <v>4.3471555709838867</v>
      </c>
      <c r="CS1849">
        <v>4.2951302528381348</v>
      </c>
      <c r="CT1849">
        <v>4.2939443588256836</v>
      </c>
      <c r="CU1849">
        <v>4.276820182800293</v>
      </c>
      <c r="CV1849">
        <v>4.248298168182373</v>
      </c>
      <c r="CW1849">
        <v>0.64734292030334473</v>
      </c>
      <c r="CX1849">
        <v>-7.921193540096283E-2</v>
      </c>
      <c r="CY1849">
        <v>-7.6853632926940918E-2</v>
      </c>
      <c r="CZ1849">
        <v>-7.4147097766399384E-2</v>
      </c>
      <c r="DA1849">
        <v>-6.2461715191602707E-2</v>
      </c>
      <c r="DB1849">
        <v>-6.2214028090238571E-2</v>
      </c>
      <c r="DC1849">
        <v>0.12991176545619965</v>
      </c>
      <c r="DD1849">
        <v>0.12470747530460358</v>
      </c>
      <c r="DE1849">
        <v>0.12320023775100708</v>
      </c>
      <c r="DF1849">
        <v>0.11926033347845078</v>
      </c>
      <c r="DG1849">
        <v>0.12545059621334076</v>
      </c>
      <c r="DH1849">
        <v>0.12175451964139938</v>
      </c>
      <c r="DI1849">
        <v>0.11957164108753204</v>
      </c>
      <c r="DJ1849">
        <v>0.13300921022891998</v>
      </c>
      <c r="DK1849">
        <v>0.13784024119377136</v>
      </c>
      <c r="DL1849">
        <v>0.13839104771614075</v>
      </c>
      <c r="DM1849">
        <v>0.13938362896442413</v>
      </c>
      <c r="DN1849">
        <v>0.13457705080509186</v>
      </c>
      <c r="DO1849">
        <v>0.94863098859786987</v>
      </c>
      <c r="DP1849">
        <v>4.553494930267334</v>
      </c>
      <c r="DQ1849">
        <v>4.4993700981140137</v>
      </c>
      <c r="DR1849">
        <v>4.4984340667724609</v>
      </c>
      <c r="DS1849">
        <v>4.4827518463134766</v>
      </c>
      <c r="DT1849">
        <v>4.4523439407348633</v>
      </c>
      <c r="DU1849">
        <v>0.90156197547912598</v>
      </c>
      <c r="DV1849">
        <v>4.0954221040010452E-2</v>
      </c>
      <c r="DW1849">
        <v>4.2763039469718933E-2</v>
      </c>
      <c r="DX1849">
        <v>3.5551790148019791E-2</v>
      </c>
      <c r="DY1849">
        <v>3.963717445731163E-2</v>
      </c>
      <c r="DZ1849">
        <v>3.4382212907075882E-2</v>
      </c>
      <c r="EA1849">
        <v>0.44284552335739136</v>
      </c>
      <c r="EB1849">
        <v>0.43052449822425842</v>
      </c>
      <c r="EC1849">
        <v>0.42762845754623413</v>
      </c>
      <c r="ED1849">
        <v>0.42314228415489197</v>
      </c>
      <c r="EE1849">
        <v>0.43208444118499756</v>
      </c>
      <c r="EF1849">
        <v>0.43017634749412537</v>
      </c>
      <c r="EG1849">
        <v>0.44520622491836548</v>
      </c>
      <c r="EH1849">
        <v>0.46924090385437012</v>
      </c>
      <c r="EI1849">
        <v>0.48129773139953613</v>
      </c>
      <c r="EJ1849">
        <v>0.48863551020622253</v>
      </c>
      <c r="EK1849">
        <v>0.49581557512283325</v>
      </c>
      <c r="EL1849">
        <v>0.49172788858413696</v>
      </c>
      <c r="EM1849">
        <v>1.3204716444015503</v>
      </c>
      <c r="EN1849">
        <v>4.8514165878295898</v>
      </c>
      <c r="EO1849">
        <v>4.7942600250244141</v>
      </c>
      <c r="EP1849">
        <v>4.7936844825744629</v>
      </c>
      <c r="EQ1849">
        <v>4.7800841331481934</v>
      </c>
      <c r="ER1849">
        <v>4.7469539642333984</v>
      </c>
      <c r="ES1849">
        <v>1.2686138153076172</v>
      </c>
      <c r="ET1849">
        <v>0.21445506811141968</v>
      </c>
      <c r="EU1849">
        <v>0.21547052264213562</v>
      </c>
      <c r="EV1849">
        <v>0.19393956661224365</v>
      </c>
      <c r="EW1849">
        <v>0.18705175817012787</v>
      </c>
      <c r="EX1849">
        <v>0.17385184764862061</v>
      </c>
      <c r="EY1849">
        <v>64.256134033203125</v>
      </c>
      <c r="EZ1849">
        <v>64.251876831054688</v>
      </c>
      <c r="FA1849">
        <v>63.873809814453125</v>
      </c>
      <c r="FB1849">
        <v>62.622955322265625</v>
      </c>
      <c r="FC1849">
        <v>61.236297607421875</v>
      </c>
      <c r="FD1849">
        <v>60.861373901367188</v>
      </c>
      <c r="FE1849">
        <v>60.61181640625</v>
      </c>
      <c r="FF1849">
        <v>61.246658325195313</v>
      </c>
      <c r="FG1849">
        <v>63.625583648681641</v>
      </c>
      <c r="FH1849">
        <v>68.012550354003906</v>
      </c>
      <c r="FI1849">
        <v>71.637527465820313</v>
      </c>
      <c r="FJ1849">
        <v>75.445281982421875</v>
      </c>
      <c r="FK1849">
        <v>77.937004089355469</v>
      </c>
      <c r="FL1849">
        <v>77.542167663574219</v>
      </c>
      <c r="FM1849">
        <v>77.017745971679688</v>
      </c>
      <c r="FN1849">
        <v>76.269363403320312</v>
      </c>
      <c r="FO1849">
        <v>75.27691650390625</v>
      </c>
      <c r="FP1849">
        <v>74.9156494140625</v>
      </c>
      <c r="FQ1849">
        <v>73.107307434082031</v>
      </c>
      <c r="FR1849">
        <v>70.366676330566406</v>
      </c>
      <c r="FS1849">
        <v>68.876609802246094</v>
      </c>
      <c r="FT1849">
        <v>67.506080627441406</v>
      </c>
      <c r="FU1849">
        <v>66.732810974121094</v>
      </c>
      <c r="FV1849">
        <v>65.500740051269531</v>
      </c>
      <c r="FW1849">
        <v>81</v>
      </c>
      <c r="FX1849">
        <v>5.4568342864513397E-2</v>
      </c>
      <c r="FY1849">
        <v>1</v>
      </c>
    </row>
    <row r="1850" spans="1:181" x14ac:dyDescent="0.2">
      <c r="A1850" t="s">
        <v>243</v>
      </c>
      <c r="B1850" t="s">
        <v>239</v>
      </c>
      <c r="C1850" t="s">
        <v>214</v>
      </c>
      <c r="D1850" t="s">
        <v>42</v>
      </c>
      <c r="E1850">
        <v>2023</v>
      </c>
      <c r="F1850" t="s">
        <v>223</v>
      </c>
      <c r="G1850" t="s">
        <v>246</v>
      </c>
      <c r="H1850">
        <v>94</v>
      </c>
      <c r="K1850">
        <v>18.424835205078125</v>
      </c>
      <c r="L1850">
        <v>18.21275520324707</v>
      </c>
      <c r="M1850">
        <v>18.282737731933594</v>
      </c>
      <c r="N1850">
        <v>18.383256912231445</v>
      </c>
      <c r="O1850">
        <v>18.713449478149414</v>
      </c>
      <c r="P1850">
        <v>19.482463836669922</v>
      </c>
      <c r="Q1850">
        <v>21.899309158325195</v>
      </c>
      <c r="R1850">
        <v>22.183124542236328</v>
      </c>
      <c r="S1850">
        <v>22.455936431884766</v>
      </c>
      <c r="T1850">
        <v>23.231124877929688</v>
      </c>
      <c r="U1850">
        <v>23.774187088012695</v>
      </c>
      <c r="V1850">
        <v>24.278444290161133</v>
      </c>
      <c r="W1850">
        <v>24.443672180175781</v>
      </c>
      <c r="X1850">
        <v>24.77020263671875</v>
      </c>
      <c r="Y1850">
        <v>24.761157989501953</v>
      </c>
      <c r="Z1850">
        <v>24.856178283691406</v>
      </c>
      <c r="AA1850">
        <v>24.798250198364258</v>
      </c>
      <c r="AB1850">
        <v>24.643030166625977</v>
      </c>
      <c r="AC1850">
        <v>24.148250579833984</v>
      </c>
      <c r="AD1850">
        <v>24.182872772216797</v>
      </c>
      <c r="AE1850">
        <v>24.01518440246582</v>
      </c>
      <c r="AF1850">
        <v>22.874893188476563</v>
      </c>
      <c r="AG1850">
        <v>20.362993240356445</v>
      </c>
      <c r="AH1850">
        <v>19.306079864501953</v>
      </c>
      <c r="AI1850">
        <v>-0.61649590730667114</v>
      </c>
      <c r="AJ1850">
        <v>-0.6047254204750061</v>
      </c>
      <c r="AK1850">
        <v>-0.60292011499404907</v>
      </c>
      <c r="AL1850">
        <v>-0.60555708408355713</v>
      </c>
      <c r="AM1850">
        <v>-0.6059306263923645</v>
      </c>
      <c r="AN1850">
        <v>-0.6138913631439209</v>
      </c>
      <c r="AO1850">
        <v>-0.65713000297546387</v>
      </c>
      <c r="AP1850">
        <v>-0.6689685583114624</v>
      </c>
      <c r="AQ1850">
        <v>-0.68137252330780029</v>
      </c>
      <c r="AR1850">
        <v>-0.69700992107391357</v>
      </c>
      <c r="AS1850">
        <v>-0.71077567338943481</v>
      </c>
      <c r="AT1850">
        <v>-0.71729695796966553</v>
      </c>
      <c r="AU1850">
        <v>6.1718963086605072E-2</v>
      </c>
      <c r="AV1850">
        <v>3.8428943157196045</v>
      </c>
      <c r="AW1850">
        <v>3.7960002422332764</v>
      </c>
      <c r="AX1850">
        <v>3.7942044734954834</v>
      </c>
      <c r="AY1850">
        <v>3.7735562324523926</v>
      </c>
      <c r="AZ1850">
        <v>3.7496423721313477</v>
      </c>
      <c r="BA1850">
        <v>2.6071991771459579E-2</v>
      </c>
      <c r="BB1850">
        <v>-0.37287893891334534</v>
      </c>
      <c r="BC1850">
        <v>-0.36917778849601746</v>
      </c>
      <c r="BD1850">
        <v>-0.34223374724388123</v>
      </c>
      <c r="BE1850">
        <v>-0.31197518110275269</v>
      </c>
      <c r="BF1850">
        <v>-0.29827991127967834</v>
      </c>
      <c r="BG1850">
        <v>-0.30356213450431824</v>
      </c>
      <c r="BH1850">
        <v>-0.29890838265419006</v>
      </c>
      <c r="BI1850">
        <v>-0.29849189519882202</v>
      </c>
      <c r="BJ1850">
        <v>-0.30167511105537415</v>
      </c>
      <c r="BK1850">
        <v>-0.29929676651954651</v>
      </c>
      <c r="BL1850">
        <v>-0.30546951293945313</v>
      </c>
      <c r="BM1850">
        <v>-0.33149540424346924</v>
      </c>
      <c r="BN1850">
        <v>-0.33273687958717346</v>
      </c>
      <c r="BO1850">
        <v>-0.33791500329971313</v>
      </c>
      <c r="BP1850">
        <v>-0.34676545858383179</v>
      </c>
      <c r="BQ1850">
        <v>-0.35434374213218689</v>
      </c>
      <c r="BR1850">
        <v>-0.36014613509178162</v>
      </c>
      <c r="BS1850">
        <v>0.4335595965385437</v>
      </c>
      <c r="BT1850">
        <v>4.1408162117004395</v>
      </c>
      <c r="BU1850">
        <v>4.0908904075622559</v>
      </c>
      <c r="BV1850">
        <v>4.0894546508789062</v>
      </c>
      <c r="BW1850">
        <v>4.0708885192871094</v>
      </c>
      <c r="BX1850">
        <v>4.0442523956298828</v>
      </c>
      <c r="BY1850">
        <v>0.39312389492988586</v>
      </c>
      <c r="BZ1850">
        <v>-0.19937808811664581</v>
      </c>
      <c r="CA1850">
        <v>-0.19647030532360077</v>
      </c>
      <c r="CB1850">
        <v>-0.18384598195552826</v>
      </c>
      <c r="CC1850">
        <v>-0.16456060111522675</v>
      </c>
      <c r="CD1850">
        <v>-0.15881027281284332</v>
      </c>
      <c r="CE1850">
        <v>-8.6825184524059296E-2</v>
      </c>
      <c r="CF1850">
        <v>-8.7100453674793243E-2</v>
      </c>
      <c r="CG1850">
        <v>-8.7645828723907471E-2</v>
      </c>
      <c r="CH1850">
        <v>-9.1207385063171387E-2</v>
      </c>
      <c r="CI1850">
        <v>-8.6923085153102875E-2</v>
      </c>
      <c r="CJ1850">
        <v>-9.1857500374317169E-2</v>
      </c>
      <c r="CK1850">
        <v>-0.10596188902854919</v>
      </c>
      <c r="CL1850">
        <v>-9.9863827228546143E-2</v>
      </c>
      <c r="CM1850">
        <v>-0.10003738105297089</v>
      </c>
      <c r="CN1850">
        <v>-0.10418719798326492</v>
      </c>
      <c r="CO1850">
        <v>-0.10748005658388138</v>
      </c>
      <c r="CP1850">
        <v>-0.11278453469276428</v>
      </c>
      <c r="CQ1850">
        <v>0.69109529256820679</v>
      </c>
      <c r="CR1850">
        <v>4.3471555709838867</v>
      </c>
      <c r="CS1850">
        <v>4.2951302528381348</v>
      </c>
      <c r="CT1850">
        <v>4.2939443588256836</v>
      </c>
      <c r="CU1850">
        <v>4.276820182800293</v>
      </c>
      <c r="CV1850">
        <v>4.248298168182373</v>
      </c>
      <c r="CW1850">
        <v>0.64734292030334473</v>
      </c>
      <c r="CX1850">
        <v>-7.921193540096283E-2</v>
      </c>
      <c r="CY1850">
        <v>-7.6853632926940918E-2</v>
      </c>
      <c r="CZ1850">
        <v>-7.4147097766399384E-2</v>
      </c>
      <c r="DA1850">
        <v>-6.2461715191602707E-2</v>
      </c>
      <c r="DB1850">
        <v>-6.2214028090238571E-2</v>
      </c>
      <c r="DC1850">
        <v>0.12991176545619965</v>
      </c>
      <c r="DD1850">
        <v>0.12470747530460358</v>
      </c>
      <c r="DE1850">
        <v>0.12320023775100708</v>
      </c>
      <c r="DF1850">
        <v>0.11926033347845078</v>
      </c>
      <c r="DG1850">
        <v>0.12545059621334076</v>
      </c>
      <c r="DH1850">
        <v>0.12175451964139938</v>
      </c>
      <c r="DI1850">
        <v>0.11957164108753204</v>
      </c>
      <c r="DJ1850">
        <v>0.13300921022891998</v>
      </c>
      <c r="DK1850">
        <v>0.13784024119377136</v>
      </c>
      <c r="DL1850">
        <v>0.13839104771614075</v>
      </c>
      <c r="DM1850">
        <v>0.13938362896442413</v>
      </c>
      <c r="DN1850">
        <v>0.13457705080509186</v>
      </c>
      <c r="DO1850">
        <v>0.94863098859786987</v>
      </c>
      <c r="DP1850">
        <v>4.553494930267334</v>
      </c>
      <c r="DQ1850">
        <v>4.4993700981140137</v>
      </c>
      <c r="DR1850">
        <v>4.4984340667724609</v>
      </c>
      <c r="DS1850">
        <v>4.4827518463134766</v>
      </c>
      <c r="DT1850">
        <v>4.4523439407348633</v>
      </c>
      <c r="DU1850">
        <v>0.90156197547912598</v>
      </c>
      <c r="DV1850">
        <v>4.0954221040010452E-2</v>
      </c>
      <c r="DW1850">
        <v>4.2763039469718933E-2</v>
      </c>
      <c r="DX1850">
        <v>3.5551790148019791E-2</v>
      </c>
      <c r="DY1850">
        <v>3.963717445731163E-2</v>
      </c>
      <c r="DZ1850">
        <v>3.4382212907075882E-2</v>
      </c>
      <c r="EA1850">
        <v>0.44284552335739136</v>
      </c>
      <c r="EB1850">
        <v>0.43052449822425842</v>
      </c>
      <c r="EC1850">
        <v>0.42762845754623413</v>
      </c>
      <c r="ED1850">
        <v>0.42314228415489197</v>
      </c>
      <c r="EE1850">
        <v>0.43208444118499756</v>
      </c>
      <c r="EF1850">
        <v>0.43017634749412537</v>
      </c>
      <c r="EG1850">
        <v>0.44520622491836548</v>
      </c>
      <c r="EH1850">
        <v>0.46924090385437012</v>
      </c>
      <c r="EI1850">
        <v>0.48129773139953613</v>
      </c>
      <c r="EJ1850">
        <v>0.48863551020622253</v>
      </c>
      <c r="EK1850">
        <v>0.49581557512283325</v>
      </c>
      <c r="EL1850">
        <v>0.49172788858413696</v>
      </c>
      <c r="EM1850">
        <v>1.3204716444015503</v>
      </c>
      <c r="EN1850">
        <v>4.8514165878295898</v>
      </c>
      <c r="EO1850">
        <v>4.7942600250244141</v>
      </c>
      <c r="EP1850">
        <v>4.7936844825744629</v>
      </c>
      <c r="EQ1850">
        <v>4.7800841331481934</v>
      </c>
      <c r="ER1850">
        <v>4.7469539642333984</v>
      </c>
      <c r="ES1850">
        <v>1.2686138153076172</v>
      </c>
      <c r="ET1850">
        <v>0.21445506811141968</v>
      </c>
      <c r="EU1850">
        <v>0.21547052264213562</v>
      </c>
      <c r="EV1850">
        <v>0.19393956661224365</v>
      </c>
      <c r="EW1850">
        <v>0.18705175817012787</v>
      </c>
      <c r="EX1850">
        <v>0.17385184764862061</v>
      </c>
      <c r="EY1850">
        <v>64.256134033203125</v>
      </c>
      <c r="EZ1850">
        <v>64.251876831054688</v>
      </c>
      <c r="FA1850">
        <v>63.873809814453125</v>
      </c>
      <c r="FB1850">
        <v>62.622955322265625</v>
      </c>
      <c r="FC1850">
        <v>61.236297607421875</v>
      </c>
      <c r="FD1850">
        <v>60.861373901367188</v>
      </c>
      <c r="FE1850">
        <v>60.61181640625</v>
      </c>
      <c r="FF1850">
        <v>61.246658325195313</v>
      </c>
      <c r="FG1850">
        <v>63.625583648681641</v>
      </c>
      <c r="FH1850">
        <v>68.012550354003906</v>
      </c>
      <c r="FI1850">
        <v>71.637527465820313</v>
      </c>
      <c r="FJ1850">
        <v>75.445281982421875</v>
      </c>
      <c r="FK1850">
        <v>77.937004089355469</v>
      </c>
      <c r="FL1850">
        <v>77.542167663574219</v>
      </c>
      <c r="FM1850">
        <v>77.017745971679688</v>
      </c>
      <c r="FN1850">
        <v>76.269363403320312</v>
      </c>
      <c r="FO1850">
        <v>75.27691650390625</v>
      </c>
      <c r="FP1850">
        <v>74.9156494140625</v>
      </c>
      <c r="FQ1850">
        <v>73.107307434082031</v>
      </c>
      <c r="FR1850">
        <v>70.366676330566406</v>
      </c>
      <c r="FS1850">
        <v>68.876609802246094</v>
      </c>
      <c r="FT1850">
        <v>67.506080627441406</v>
      </c>
      <c r="FU1850">
        <v>66.732810974121094</v>
      </c>
      <c r="FV1850">
        <v>65.500740051269531</v>
      </c>
      <c r="FW1850">
        <v>81</v>
      </c>
      <c r="FX1850">
        <v>5.4568342864513397E-2</v>
      </c>
      <c r="FY1850">
        <v>1</v>
      </c>
    </row>
    <row r="1851" spans="1:181" x14ac:dyDescent="0.2">
      <c r="A1851" t="s">
        <v>243</v>
      </c>
      <c r="B1851" t="s">
        <v>239</v>
      </c>
      <c r="C1851" t="s">
        <v>214</v>
      </c>
      <c r="D1851" t="s">
        <v>42</v>
      </c>
      <c r="E1851">
        <v>2024</v>
      </c>
      <c r="F1851" t="s">
        <v>223</v>
      </c>
      <c r="G1851" t="s">
        <v>246</v>
      </c>
      <c r="H1851">
        <v>94</v>
      </c>
      <c r="K1851">
        <v>18.424835205078125</v>
      </c>
      <c r="L1851">
        <v>18.21275520324707</v>
      </c>
      <c r="M1851">
        <v>18.282737731933594</v>
      </c>
      <c r="N1851">
        <v>18.383256912231445</v>
      </c>
      <c r="O1851">
        <v>18.713449478149414</v>
      </c>
      <c r="P1851">
        <v>19.482463836669922</v>
      </c>
      <c r="Q1851">
        <v>21.899309158325195</v>
      </c>
      <c r="R1851">
        <v>22.183124542236328</v>
      </c>
      <c r="S1851">
        <v>22.455936431884766</v>
      </c>
      <c r="T1851">
        <v>23.231124877929688</v>
      </c>
      <c r="U1851">
        <v>23.774187088012695</v>
      </c>
      <c r="V1851">
        <v>24.278444290161133</v>
      </c>
      <c r="W1851">
        <v>24.443672180175781</v>
      </c>
      <c r="X1851">
        <v>24.77020263671875</v>
      </c>
      <c r="Y1851">
        <v>24.761157989501953</v>
      </c>
      <c r="Z1851">
        <v>24.856178283691406</v>
      </c>
      <c r="AA1851">
        <v>24.798250198364258</v>
      </c>
      <c r="AB1851">
        <v>24.643030166625977</v>
      </c>
      <c r="AC1851">
        <v>24.148250579833984</v>
      </c>
      <c r="AD1851">
        <v>24.182872772216797</v>
      </c>
      <c r="AE1851">
        <v>24.01518440246582</v>
      </c>
      <c r="AF1851">
        <v>22.874893188476563</v>
      </c>
      <c r="AG1851">
        <v>20.362993240356445</v>
      </c>
      <c r="AH1851">
        <v>19.306079864501953</v>
      </c>
      <c r="AI1851">
        <v>-0.61649590730667114</v>
      </c>
      <c r="AJ1851">
        <v>-0.6047254204750061</v>
      </c>
      <c r="AK1851">
        <v>-0.60292011499404907</v>
      </c>
      <c r="AL1851">
        <v>-0.60555708408355713</v>
      </c>
      <c r="AM1851">
        <v>-0.6059306263923645</v>
      </c>
      <c r="AN1851">
        <v>-0.6138913631439209</v>
      </c>
      <c r="AO1851">
        <v>-0.65713000297546387</v>
      </c>
      <c r="AP1851">
        <v>-0.6689685583114624</v>
      </c>
      <c r="AQ1851">
        <v>-0.68137252330780029</v>
      </c>
      <c r="AR1851">
        <v>-0.69700992107391357</v>
      </c>
      <c r="AS1851">
        <v>-0.71077567338943481</v>
      </c>
      <c r="AT1851">
        <v>-0.71729695796966553</v>
      </c>
      <c r="AU1851">
        <v>6.1718963086605072E-2</v>
      </c>
      <c r="AV1851">
        <v>3.8428943157196045</v>
      </c>
      <c r="AW1851">
        <v>3.7960002422332764</v>
      </c>
      <c r="AX1851">
        <v>3.7942044734954834</v>
      </c>
      <c r="AY1851">
        <v>3.7735562324523926</v>
      </c>
      <c r="AZ1851">
        <v>3.7496423721313477</v>
      </c>
      <c r="BA1851">
        <v>2.6071991771459579E-2</v>
      </c>
      <c r="BB1851">
        <v>-0.37287893891334534</v>
      </c>
      <c r="BC1851">
        <v>-0.36917778849601746</v>
      </c>
      <c r="BD1851">
        <v>-0.34223374724388123</v>
      </c>
      <c r="BE1851">
        <v>-0.31197518110275269</v>
      </c>
      <c r="BF1851">
        <v>-0.29827991127967834</v>
      </c>
      <c r="BG1851">
        <v>-0.30356213450431824</v>
      </c>
      <c r="BH1851">
        <v>-0.29890838265419006</v>
      </c>
      <c r="BI1851">
        <v>-0.29849189519882202</v>
      </c>
      <c r="BJ1851">
        <v>-0.30167511105537415</v>
      </c>
      <c r="BK1851">
        <v>-0.29929676651954651</v>
      </c>
      <c r="BL1851">
        <v>-0.30546951293945313</v>
      </c>
      <c r="BM1851">
        <v>-0.33149540424346924</v>
      </c>
      <c r="BN1851">
        <v>-0.33273687958717346</v>
      </c>
      <c r="BO1851">
        <v>-0.33791500329971313</v>
      </c>
      <c r="BP1851">
        <v>-0.34676545858383179</v>
      </c>
      <c r="BQ1851">
        <v>-0.35434374213218689</v>
      </c>
      <c r="BR1851">
        <v>-0.36014613509178162</v>
      </c>
      <c r="BS1851">
        <v>0.4335595965385437</v>
      </c>
      <c r="BT1851">
        <v>4.1408162117004395</v>
      </c>
      <c r="BU1851">
        <v>4.0908904075622559</v>
      </c>
      <c r="BV1851">
        <v>4.0894546508789062</v>
      </c>
      <c r="BW1851">
        <v>4.0708885192871094</v>
      </c>
      <c r="BX1851">
        <v>4.0442523956298828</v>
      </c>
      <c r="BY1851">
        <v>0.39312389492988586</v>
      </c>
      <c r="BZ1851">
        <v>-0.19937808811664581</v>
      </c>
      <c r="CA1851">
        <v>-0.19647030532360077</v>
      </c>
      <c r="CB1851">
        <v>-0.18384598195552826</v>
      </c>
      <c r="CC1851">
        <v>-0.16456060111522675</v>
      </c>
      <c r="CD1851">
        <v>-0.15881027281284332</v>
      </c>
      <c r="CE1851">
        <v>-8.6825184524059296E-2</v>
      </c>
      <c r="CF1851">
        <v>-8.7100453674793243E-2</v>
      </c>
      <c r="CG1851">
        <v>-8.7645828723907471E-2</v>
      </c>
      <c r="CH1851">
        <v>-9.1207385063171387E-2</v>
      </c>
      <c r="CI1851">
        <v>-8.6923085153102875E-2</v>
      </c>
      <c r="CJ1851">
        <v>-9.1857500374317169E-2</v>
      </c>
      <c r="CK1851">
        <v>-0.10596188902854919</v>
      </c>
      <c r="CL1851">
        <v>-9.9863827228546143E-2</v>
      </c>
      <c r="CM1851">
        <v>-0.10003738105297089</v>
      </c>
      <c r="CN1851">
        <v>-0.10418719798326492</v>
      </c>
      <c r="CO1851">
        <v>-0.10748005658388138</v>
      </c>
      <c r="CP1851">
        <v>-0.11278453469276428</v>
      </c>
      <c r="CQ1851">
        <v>0.69109529256820679</v>
      </c>
      <c r="CR1851">
        <v>4.3471555709838867</v>
      </c>
      <c r="CS1851">
        <v>4.2951302528381348</v>
      </c>
      <c r="CT1851">
        <v>4.2939443588256836</v>
      </c>
      <c r="CU1851">
        <v>4.276820182800293</v>
      </c>
      <c r="CV1851">
        <v>4.248298168182373</v>
      </c>
      <c r="CW1851">
        <v>0.64734292030334473</v>
      </c>
      <c r="CX1851">
        <v>-7.921193540096283E-2</v>
      </c>
      <c r="CY1851">
        <v>-7.6853632926940918E-2</v>
      </c>
      <c r="CZ1851">
        <v>-7.4147097766399384E-2</v>
      </c>
      <c r="DA1851">
        <v>-6.2461715191602707E-2</v>
      </c>
      <c r="DB1851">
        <v>-6.2214028090238571E-2</v>
      </c>
      <c r="DC1851">
        <v>0.12991176545619965</v>
      </c>
      <c r="DD1851">
        <v>0.12470747530460358</v>
      </c>
      <c r="DE1851">
        <v>0.12320023775100708</v>
      </c>
      <c r="DF1851">
        <v>0.11926033347845078</v>
      </c>
      <c r="DG1851">
        <v>0.12545059621334076</v>
      </c>
      <c r="DH1851">
        <v>0.12175451964139938</v>
      </c>
      <c r="DI1851">
        <v>0.11957164108753204</v>
      </c>
      <c r="DJ1851">
        <v>0.13300921022891998</v>
      </c>
      <c r="DK1851">
        <v>0.13784024119377136</v>
      </c>
      <c r="DL1851">
        <v>0.13839104771614075</v>
      </c>
      <c r="DM1851">
        <v>0.13938362896442413</v>
      </c>
      <c r="DN1851">
        <v>0.13457705080509186</v>
      </c>
      <c r="DO1851">
        <v>0.94863098859786987</v>
      </c>
      <c r="DP1851">
        <v>4.553494930267334</v>
      </c>
      <c r="DQ1851">
        <v>4.4993700981140137</v>
      </c>
      <c r="DR1851">
        <v>4.4984340667724609</v>
      </c>
      <c r="DS1851">
        <v>4.4827518463134766</v>
      </c>
      <c r="DT1851">
        <v>4.4523439407348633</v>
      </c>
      <c r="DU1851">
        <v>0.90156197547912598</v>
      </c>
      <c r="DV1851">
        <v>4.0954221040010452E-2</v>
      </c>
      <c r="DW1851">
        <v>4.2763039469718933E-2</v>
      </c>
      <c r="DX1851">
        <v>3.5551790148019791E-2</v>
      </c>
      <c r="DY1851">
        <v>3.963717445731163E-2</v>
      </c>
      <c r="DZ1851">
        <v>3.4382212907075882E-2</v>
      </c>
      <c r="EA1851">
        <v>0.44284552335739136</v>
      </c>
      <c r="EB1851">
        <v>0.43052449822425842</v>
      </c>
      <c r="EC1851">
        <v>0.42762845754623413</v>
      </c>
      <c r="ED1851">
        <v>0.42314228415489197</v>
      </c>
      <c r="EE1851">
        <v>0.43208444118499756</v>
      </c>
      <c r="EF1851">
        <v>0.43017634749412537</v>
      </c>
      <c r="EG1851">
        <v>0.44520622491836548</v>
      </c>
      <c r="EH1851">
        <v>0.46924090385437012</v>
      </c>
      <c r="EI1851">
        <v>0.48129773139953613</v>
      </c>
      <c r="EJ1851">
        <v>0.48863551020622253</v>
      </c>
      <c r="EK1851">
        <v>0.49581557512283325</v>
      </c>
      <c r="EL1851">
        <v>0.49172788858413696</v>
      </c>
      <c r="EM1851">
        <v>1.3204716444015503</v>
      </c>
      <c r="EN1851">
        <v>4.8514165878295898</v>
      </c>
      <c r="EO1851">
        <v>4.7942600250244141</v>
      </c>
      <c r="EP1851">
        <v>4.7936844825744629</v>
      </c>
      <c r="EQ1851">
        <v>4.7800841331481934</v>
      </c>
      <c r="ER1851">
        <v>4.7469539642333984</v>
      </c>
      <c r="ES1851">
        <v>1.2686138153076172</v>
      </c>
      <c r="ET1851">
        <v>0.21445506811141968</v>
      </c>
      <c r="EU1851">
        <v>0.21547052264213562</v>
      </c>
      <c r="EV1851">
        <v>0.19393956661224365</v>
      </c>
      <c r="EW1851">
        <v>0.18705175817012787</v>
      </c>
      <c r="EX1851">
        <v>0.17385184764862061</v>
      </c>
      <c r="EY1851">
        <v>64.256134033203125</v>
      </c>
      <c r="EZ1851">
        <v>64.251876831054688</v>
      </c>
      <c r="FA1851">
        <v>63.873809814453125</v>
      </c>
      <c r="FB1851">
        <v>62.622955322265625</v>
      </c>
      <c r="FC1851">
        <v>61.236297607421875</v>
      </c>
      <c r="FD1851">
        <v>60.861373901367188</v>
      </c>
      <c r="FE1851">
        <v>60.61181640625</v>
      </c>
      <c r="FF1851">
        <v>61.246658325195313</v>
      </c>
      <c r="FG1851">
        <v>63.625583648681641</v>
      </c>
      <c r="FH1851">
        <v>68.012550354003906</v>
      </c>
      <c r="FI1851">
        <v>71.637527465820313</v>
      </c>
      <c r="FJ1851">
        <v>75.445281982421875</v>
      </c>
      <c r="FK1851">
        <v>77.937004089355469</v>
      </c>
      <c r="FL1851">
        <v>77.542167663574219</v>
      </c>
      <c r="FM1851">
        <v>77.017745971679688</v>
      </c>
      <c r="FN1851">
        <v>76.269363403320312</v>
      </c>
      <c r="FO1851">
        <v>75.27691650390625</v>
      </c>
      <c r="FP1851">
        <v>74.9156494140625</v>
      </c>
      <c r="FQ1851">
        <v>73.107307434082031</v>
      </c>
      <c r="FR1851">
        <v>70.366676330566406</v>
      </c>
      <c r="FS1851">
        <v>68.876609802246094</v>
      </c>
      <c r="FT1851">
        <v>67.506080627441406</v>
      </c>
      <c r="FU1851">
        <v>66.732810974121094</v>
      </c>
      <c r="FV1851">
        <v>65.500740051269531</v>
      </c>
      <c r="FW1851">
        <v>81</v>
      </c>
      <c r="FX1851">
        <v>5.4568342864513397E-2</v>
      </c>
      <c r="FY1851">
        <v>1</v>
      </c>
    </row>
    <row r="1852" spans="1:181" x14ac:dyDescent="0.2">
      <c r="A1852" t="s">
        <v>243</v>
      </c>
      <c r="B1852" t="s">
        <v>239</v>
      </c>
      <c r="C1852" t="s">
        <v>214</v>
      </c>
      <c r="D1852" t="s">
        <v>42</v>
      </c>
      <c r="E1852">
        <v>2025</v>
      </c>
      <c r="F1852" t="s">
        <v>223</v>
      </c>
      <c r="G1852" t="s">
        <v>246</v>
      </c>
      <c r="H1852">
        <v>94</v>
      </c>
      <c r="K1852">
        <v>18.424835205078125</v>
      </c>
      <c r="L1852">
        <v>18.21275520324707</v>
      </c>
      <c r="M1852">
        <v>18.282737731933594</v>
      </c>
      <c r="N1852">
        <v>18.383256912231445</v>
      </c>
      <c r="O1852">
        <v>18.713449478149414</v>
      </c>
      <c r="P1852">
        <v>19.482463836669922</v>
      </c>
      <c r="Q1852">
        <v>21.899309158325195</v>
      </c>
      <c r="R1852">
        <v>22.183124542236328</v>
      </c>
      <c r="S1852">
        <v>22.455936431884766</v>
      </c>
      <c r="T1852">
        <v>23.231124877929688</v>
      </c>
      <c r="U1852">
        <v>23.774187088012695</v>
      </c>
      <c r="V1852">
        <v>24.278444290161133</v>
      </c>
      <c r="W1852">
        <v>24.443672180175781</v>
      </c>
      <c r="X1852">
        <v>24.77020263671875</v>
      </c>
      <c r="Y1852">
        <v>24.761157989501953</v>
      </c>
      <c r="Z1852">
        <v>24.856178283691406</v>
      </c>
      <c r="AA1852">
        <v>24.798250198364258</v>
      </c>
      <c r="AB1852">
        <v>24.643030166625977</v>
      </c>
      <c r="AC1852">
        <v>24.148250579833984</v>
      </c>
      <c r="AD1852">
        <v>24.182872772216797</v>
      </c>
      <c r="AE1852">
        <v>24.01518440246582</v>
      </c>
      <c r="AF1852">
        <v>22.874893188476563</v>
      </c>
      <c r="AG1852">
        <v>20.362993240356445</v>
      </c>
      <c r="AH1852">
        <v>19.306079864501953</v>
      </c>
      <c r="AI1852">
        <v>-0.61649590730667114</v>
      </c>
      <c r="AJ1852">
        <v>-0.6047254204750061</v>
      </c>
      <c r="AK1852">
        <v>-0.60292011499404907</v>
      </c>
      <c r="AL1852">
        <v>-0.60555708408355713</v>
      </c>
      <c r="AM1852">
        <v>-0.6059306263923645</v>
      </c>
      <c r="AN1852">
        <v>-0.6138913631439209</v>
      </c>
      <c r="AO1852">
        <v>-0.65713000297546387</v>
      </c>
      <c r="AP1852">
        <v>-0.6689685583114624</v>
      </c>
      <c r="AQ1852">
        <v>-0.68137252330780029</v>
      </c>
      <c r="AR1852">
        <v>-0.69700992107391357</v>
      </c>
      <c r="AS1852">
        <v>-0.71077567338943481</v>
      </c>
      <c r="AT1852">
        <v>-0.71729695796966553</v>
      </c>
      <c r="AU1852">
        <v>6.1718963086605072E-2</v>
      </c>
      <c r="AV1852">
        <v>3.8428943157196045</v>
      </c>
      <c r="AW1852">
        <v>3.7960002422332764</v>
      </c>
      <c r="AX1852">
        <v>3.7942044734954834</v>
      </c>
      <c r="AY1852">
        <v>3.7735562324523926</v>
      </c>
      <c r="AZ1852">
        <v>3.7496423721313477</v>
      </c>
      <c r="BA1852">
        <v>2.6071991771459579E-2</v>
      </c>
      <c r="BB1852">
        <v>-0.37287893891334534</v>
      </c>
      <c r="BC1852">
        <v>-0.36917778849601746</v>
      </c>
      <c r="BD1852">
        <v>-0.34223374724388123</v>
      </c>
      <c r="BE1852">
        <v>-0.31197518110275269</v>
      </c>
      <c r="BF1852">
        <v>-0.29827991127967834</v>
      </c>
      <c r="BG1852">
        <v>-0.30356213450431824</v>
      </c>
      <c r="BH1852">
        <v>-0.29890838265419006</v>
      </c>
      <c r="BI1852">
        <v>-0.29849189519882202</v>
      </c>
      <c r="BJ1852">
        <v>-0.30167511105537415</v>
      </c>
      <c r="BK1852">
        <v>-0.29929676651954651</v>
      </c>
      <c r="BL1852">
        <v>-0.30546951293945313</v>
      </c>
      <c r="BM1852">
        <v>-0.33149540424346924</v>
      </c>
      <c r="BN1852">
        <v>-0.33273687958717346</v>
      </c>
      <c r="BO1852">
        <v>-0.33791500329971313</v>
      </c>
      <c r="BP1852">
        <v>-0.34676545858383179</v>
      </c>
      <c r="BQ1852">
        <v>-0.35434374213218689</v>
      </c>
      <c r="BR1852">
        <v>-0.36014613509178162</v>
      </c>
      <c r="BS1852">
        <v>0.4335595965385437</v>
      </c>
      <c r="BT1852">
        <v>4.1408162117004395</v>
      </c>
      <c r="BU1852">
        <v>4.0908904075622559</v>
      </c>
      <c r="BV1852">
        <v>4.0894546508789062</v>
      </c>
      <c r="BW1852">
        <v>4.0708885192871094</v>
      </c>
      <c r="BX1852">
        <v>4.0442523956298828</v>
      </c>
      <c r="BY1852">
        <v>0.39312389492988586</v>
      </c>
      <c r="BZ1852">
        <v>-0.19937808811664581</v>
      </c>
      <c r="CA1852">
        <v>-0.19647030532360077</v>
      </c>
      <c r="CB1852">
        <v>-0.18384598195552826</v>
      </c>
      <c r="CC1852">
        <v>-0.16456060111522675</v>
      </c>
      <c r="CD1852">
        <v>-0.15881027281284332</v>
      </c>
      <c r="CE1852">
        <v>-8.6825184524059296E-2</v>
      </c>
      <c r="CF1852">
        <v>-8.7100453674793243E-2</v>
      </c>
      <c r="CG1852">
        <v>-8.7645828723907471E-2</v>
      </c>
      <c r="CH1852">
        <v>-9.1207385063171387E-2</v>
      </c>
      <c r="CI1852">
        <v>-8.6923085153102875E-2</v>
      </c>
      <c r="CJ1852">
        <v>-9.1857500374317169E-2</v>
      </c>
      <c r="CK1852">
        <v>-0.10596188902854919</v>
      </c>
      <c r="CL1852">
        <v>-9.9863827228546143E-2</v>
      </c>
      <c r="CM1852">
        <v>-0.10003738105297089</v>
      </c>
      <c r="CN1852">
        <v>-0.10418719798326492</v>
      </c>
      <c r="CO1852">
        <v>-0.10748005658388138</v>
      </c>
      <c r="CP1852">
        <v>-0.11278453469276428</v>
      </c>
      <c r="CQ1852">
        <v>0.69109529256820679</v>
      </c>
      <c r="CR1852">
        <v>4.3471555709838867</v>
      </c>
      <c r="CS1852">
        <v>4.2951302528381348</v>
      </c>
      <c r="CT1852">
        <v>4.2939443588256836</v>
      </c>
      <c r="CU1852">
        <v>4.276820182800293</v>
      </c>
      <c r="CV1852">
        <v>4.248298168182373</v>
      </c>
      <c r="CW1852">
        <v>0.64734292030334473</v>
      </c>
      <c r="CX1852">
        <v>-7.921193540096283E-2</v>
      </c>
      <c r="CY1852">
        <v>-7.6853632926940918E-2</v>
      </c>
      <c r="CZ1852">
        <v>-7.4147097766399384E-2</v>
      </c>
      <c r="DA1852">
        <v>-6.2461715191602707E-2</v>
      </c>
      <c r="DB1852">
        <v>-6.2214028090238571E-2</v>
      </c>
      <c r="DC1852">
        <v>0.12991176545619965</v>
      </c>
      <c r="DD1852">
        <v>0.12470747530460358</v>
      </c>
      <c r="DE1852">
        <v>0.12320023775100708</v>
      </c>
      <c r="DF1852">
        <v>0.11926033347845078</v>
      </c>
      <c r="DG1852">
        <v>0.12545059621334076</v>
      </c>
      <c r="DH1852">
        <v>0.12175451964139938</v>
      </c>
      <c r="DI1852">
        <v>0.11957164108753204</v>
      </c>
      <c r="DJ1852">
        <v>0.13300921022891998</v>
      </c>
      <c r="DK1852">
        <v>0.13784024119377136</v>
      </c>
      <c r="DL1852">
        <v>0.13839104771614075</v>
      </c>
      <c r="DM1852">
        <v>0.13938362896442413</v>
      </c>
      <c r="DN1852">
        <v>0.13457705080509186</v>
      </c>
      <c r="DO1852">
        <v>0.94863098859786987</v>
      </c>
      <c r="DP1852">
        <v>4.553494930267334</v>
      </c>
      <c r="DQ1852">
        <v>4.4993700981140137</v>
      </c>
      <c r="DR1852">
        <v>4.4984340667724609</v>
      </c>
      <c r="DS1852">
        <v>4.4827518463134766</v>
      </c>
      <c r="DT1852">
        <v>4.4523439407348633</v>
      </c>
      <c r="DU1852">
        <v>0.90156197547912598</v>
      </c>
      <c r="DV1852">
        <v>4.0954221040010452E-2</v>
      </c>
      <c r="DW1852">
        <v>4.2763039469718933E-2</v>
      </c>
      <c r="DX1852">
        <v>3.5551790148019791E-2</v>
      </c>
      <c r="DY1852">
        <v>3.963717445731163E-2</v>
      </c>
      <c r="DZ1852">
        <v>3.4382212907075882E-2</v>
      </c>
      <c r="EA1852">
        <v>0.44284552335739136</v>
      </c>
      <c r="EB1852">
        <v>0.43052449822425842</v>
      </c>
      <c r="EC1852">
        <v>0.42762845754623413</v>
      </c>
      <c r="ED1852">
        <v>0.42314228415489197</v>
      </c>
      <c r="EE1852">
        <v>0.43208444118499756</v>
      </c>
      <c r="EF1852">
        <v>0.43017634749412537</v>
      </c>
      <c r="EG1852">
        <v>0.44520622491836548</v>
      </c>
      <c r="EH1852">
        <v>0.46924090385437012</v>
      </c>
      <c r="EI1852">
        <v>0.48129773139953613</v>
      </c>
      <c r="EJ1852">
        <v>0.48863551020622253</v>
      </c>
      <c r="EK1852">
        <v>0.49581557512283325</v>
      </c>
      <c r="EL1852">
        <v>0.49172788858413696</v>
      </c>
      <c r="EM1852">
        <v>1.3204716444015503</v>
      </c>
      <c r="EN1852">
        <v>4.8514165878295898</v>
      </c>
      <c r="EO1852">
        <v>4.7942600250244141</v>
      </c>
      <c r="EP1852">
        <v>4.7936844825744629</v>
      </c>
      <c r="EQ1852">
        <v>4.7800841331481934</v>
      </c>
      <c r="ER1852">
        <v>4.7469539642333984</v>
      </c>
      <c r="ES1852">
        <v>1.2686138153076172</v>
      </c>
      <c r="ET1852">
        <v>0.21445506811141968</v>
      </c>
      <c r="EU1852">
        <v>0.21547052264213562</v>
      </c>
      <c r="EV1852">
        <v>0.19393956661224365</v>
      </c>
      <c r="EW1852">
        <v>0.18705175817012787</v>
      </c>
      <c r="EX1852">
        <v>0.17385184764862061</v>
      </c>
      <c r="EY1852">
        <v>64.256134033203125</v>
      </c>
      <c r="EZ1852">
        <v>64.251876831054688</v>
      </c>
      <c r="FA1852">
        <v>63.873809814453125</v>
      </c>
      <c r="FB1852">
        <v>62.622955322265625</v>
      </c>
      <c r="FC1852">
        <v>61.236297607421875</v>
      </c>
      <c r="FD1852">
        <v>60.861373901367188</v>
      </c>
      <c r="FE1852">
        <v>60.61181640625</v>
      </c>
      <c r="FF1852">
        <v>61.246658325195313</v>
      </c>
      <c r="FG1852">
        <v>63.625583648681641</v>
      </c>
      <c r="FH1852">
        <v>68.012550354003906</v>
      </c>
      <c r="FI1852">
        <v>71.637527465820313</v>
      </c>
      <c r="FJ1852">
        <v>75.445281982421875</v>
      </c>
      <c r="FK1852">
        <v>77.937004089355469</v>
      </c>
      <c r="FL1852">
        <v>77.542167663574219</v>
      </c>
      <c r="FM1852">
        <v>77.017745971679688</v>
      </c>
      <c r="FN1852">
        <v>76.269363403320312</v>
      </c>
      <c r="FO1852">
        <v>75.27691650390625</v>
      </c>
      <c r="FP1852">
        <v>74.9156494140625</v>
      </c>
      <c r="FQ1852">
        <v>73.107307434082031</v>
      </c>
      <c r="FR1852">
        <v>70.366676330566406</v>
      </c>
      <c r="FS1852">
        <v>68.876609802246094</v>
      </c>
      <c r="FT1852">
        <v>67.506080627441406</v>
      </c>
      <c r="FU1852">
        <v>66.732810974121094</v>
      </c>
      <c r="FV1852">
        <v>65.500740051269531</v>
      </c>
      <c r="FW1852">
        <v>81</v>
      </c>
      <c r="FX1852">
        <v>5.4568342864513397E-2</v>
      </c>
      <c r="FY1852">
        <v>1</v>
      </c>
    </row>
    <row r="1853" spans="1:181" x14ac:dyDescent="0.2">
      <c r="A1853" t="s">
        <v>243</v>
      </c>
      <c r="B1853" t="s">
        <v>239</v>
      </c>
      <c r="C1853" t="s">
        <v>214</v>
      </c>
      <c r="D1853" t="s">
        <v>9</v>
      </c>
      <c r="E1853">
        <v>2015</v>
      </c>
      <c r="F1853" t="s">
        <v>223</v>
      </c>
      <c r="G1853" t="s">
        <v>246</v>
      </c>
      <c r="H1853">
        <v>88</v>
      </c>
      <c r="K1853">
        <v>18.33686637878418</v>
      </c>
      <c r="L1853">
        <v>18.085306167602539</v>
      </c>
      <c r="M1853">
        <v>18.111263275146484</v>
      </c>
      <c r="N1853">
        <v>18.265270233154297</v>
      </c>
      <c r="O1853">
        <v>18.667667388916016</v>
      </c>
      <c r="P1853">
        <v>19.365999221801758</v>
      </c>
      <c r="Q1853">
        <v>21.874593734741211</v>
      </c>
      <c r="R1853">
        <v>21.873090744018555</v>
      </c>
      <c r="S1853">
        <v>22.135406494140625</v>
      </c>
      <c r="T1853">
        <v>22.926265716552734</v>
      </c>
      <c r="U1853">
        <v>23.49180793762207</v>
      </c>
      <c r="V1853">
        <v>23.86244010925293</v>
      </c>
      <c r="W1853">
        <v>23.975378036499023</v>
      </c>
      <c r="X1853">
        <v>24.350008010864258</v>
      </c>
      <c r="Y1853">
        <v>24.389305114746094</v>
      </c>
      <c r="Z1853">
        <v>24.566097259521484</v>
      </c>
      <c r="AA1853">
        <v>24.543815612792969</v>
      </c>
      <c r="AB1853">
        <v>24.35133171081543</v>
      </c>
      <c r="AC1853">
        <v>23.864444732666016</v>
      </c>
      <c r="AD1853">
        <v>23.963994979858398</v>
      </c>
      <c r="AE1853">
        <v>23.61851692199707</v>
      </c>
      <c r="AF1853">
        <v>22.559709548950195</v>
      </c>
      <c r="AG1853">
        <v>20.135677337646484</v>
      </c>
      <c r="AH1853">
        <v>19.152132034301758</v>
      </c>
      <c r="AI1853">
        <v>-0.64057731628417969</v>
      </c>
      <c r="AJ1853">
        <v>-0.63218587636947632</v>
      </c>
      <c r="AK1853">
        <v>-0.62901973724365234</v>
      </c>
      <c r="AL1853">
        <v>-0.6317865252494812</v>
      </c>
      <c r="AM1853">
        <v>-0.63335973024368286</v>
      </c>
      <c r="AN1853">
        <v>-0.64117181301116943</v>
      </c>
      <c r="AO1853">
        <v>-0.68764889240264893</v>
      </c>
      <c r="AP1853">
        <v>-0.69436472654342651</v>
      </c>
      <c r="AQ1853">
        <v>-0.70468372106552124</v>
      </c>
      <c r="AR1853">
        <v>-0.72073298692703247</v>
      </c>
      <c r="AS1853">
        <v>-0.73316270112991333</v>
      </c>
      <c r="AT1853">
        <v>-0.7375832200050354</v>
      </c>
      <c r="AU1853">
        <v>4.1357971727848053E-2</v>
      </c>
      <c r="AV1853">
        <v>3.7720768451690674</v>
      </c>
      <c r="AW1853">
        <v>3.7293326854705811</v>
      </c>
      <c r="AX1853">
        <v>3.739168643951416</v>
      </c>
      <c r="AY1853">
        <v>3.7229971885681152</v>
      </c>
      <c r="AZ1853">
        <v>3.6967620849609375</v>
      </c>
      <c r="BA1853">
        <v>9.7647793591022491E-3</v>
      </c>
      <c r="BB1853">
        <v>-0.37365764379501343</v>
      </c>
      <c r="BC1853">
        <v>-0.36629495024681091</v>
      </c>
      <c r="BD1853">
        <v>-0.34061956405639648</v>
      </c>
      <c r="BE1853">
        <v>-0.30660530924797058</v>
      </c>
      <c r="BF1853">
        <v>-0.2927490770816803</v>
      </c>
      <c r="BG1853">
        <v>-0.31209555268287659</v>
      </c>
      <c r="BH1853">
        <v>-0.30817410349845886</v>
      </c>
      <c r="BI1853">
        <v>-0.30679097771644592</v>
      </c>
      <c r="BJ1853">
        <v>-0.30954673886299133</v>
      </c>
      <c r="BK1853">
        <v>-0.30878421664237976</v>
      </c>
      <c r="BL1853">
        <v>-0.31444892287254333</v>
      </c>
      <c r="BM1853">
        <v>-0.34246698021888733</v>
      </c>
      <c r="BN1853">
        <v>-0.34112238883972168</v>
      </c>
      <c r="BO1853">
        <v>-0.34527182579040527</v>
      </c>
      <c r="BP1853">
        <v>-0.35455065965652466</v>
      </c>
      <c r="BQ1853">
        <v>-0.36236447095870972</v>
      </c>
      <c r="BR1853">
        <v>-0.36683833599090576</v>
      </c>
      <c r="BS1853">
        <v>0.42751672863960266</v>
      </c>
      <c r="BT1853">
        <v>4.0802388191223145</v>
      </c>
      <c r="BU1853">
        <v>4.0330033302307129</v>
      </c>
      <c r="BV1853">
        <v>4.0430850982666016</v>
      </c>
      <c r="BW1853">
        <v>4.0285320281982422</v>
      </c>
      <c r="BX1853">
        <v>3.9996716976165771</v>
      </c>
      <c r="BY1853">
        <v>0.39115700125694275</v>
      </c>
      <c r="BZ1853">
        <v>-0.19769378006458282</v>
      </c>
      <c r="CA1853">
        <v>-0.19188632071018219</v>
      </c>
      <c r="CB1853">
        <v>-0.17983900010585785</v>
      </c>
      <c r="CC1853">
        <v>-0.15710709989070892</v>
      </c>
      <c r="CD1853">
        <v>-0.15127764642238617</v>
      </c>
      <c r="CE1853">
        <v>-8.4590084850788116E-2</v>
      </c>
      <c r="CF1853">
        <v>-8.3764538168907166E-2</v>
      </c>
      <c r="CG1853">
        <v>-8.3616338670253754E-2</v>
      </c>
      <c r="CH1853">
        <v>-8.6364433169364929E-2</v>
      </c>
      <c r="CI1853">
        <v>-8.398418128490448E-2</v>
      </c>
      <c r="CJ1853">
        <v>-8.8161617517471313E-2</v>
      </c>
      <c r="CK1853">
        <v>-0.1033950001001358</v>
      </c>
      <c r="CL1853">
        <v>-9.646780788898468E-2</v>
      </c>
      <c r="CM1853">
        <v>-9.6344262361526489E-2</v>
      </c>
      <c r="CN1853">
        <v>-0.10093390941619873</v>
      </c>
      <c r="CO1853">
        <v>-0.10555077344179153</v>
      </c>
      <c r="CP1853">
        <v>-0.11006157845258713</v>
      </c>
      <c r="CQ1853">
        <v>0.69496911764144897</v>
      </c>
      <c r="CR1853">
        <v>4.293670654296875</v>
      </c>
      <c r="CS1853">
        <v>4.2433247566223145</v>
      </c>
      <c r="CT1853">
        <v>4.2535767555236816</v>
      </c>
      <c r="CU1853">
        <v>4.2401447296142578</v>
      </c>
      <c r="CV1853">
        <v>4.2094659805297852</v>
      </c>
      <c r="CW1853">
        <v>0.6553080677986145</v>
      </c>
      <c r="CX1853">
        <v>-7.5821727514266968E-2</v>
      </c>
      <c r="CY1853">
        <v>-7.1091435849666595E-2</v>
      </c>
      <c r="CZ1853">
        <v>-6.8482853472232819E-2</v>
      </c>
      <c r="DA1853">
        <v>-5.3565099835395813E-2</v>
      </c>
      <c r="DB1853">
        <v>-5.3294971585273743E-2</v>
      </c>
      <c r="DC1853">
        <v>0.14291538298130035</v>
      </c>
      <c r="DD1853">
        <v>0.14064502716064453</v>
      </c>
      <c r="DE1853">
        <v>0.13955831527709961</v>
      </c>
      <c r="DF1853">
        <v>0.13681787252426147</v>
      </c>
      <c r="DG1853">
        <v>0.1408158540725708</v>
      </c>
      <c r="DH1853">
        <v>0.13812568783760071</v>
      </c>
      <c r="DI1853">
        <v>0.13567696511745453</v>
      </c>
      <c r="DJ1853">
        <v>0.14818675816059113</v>
      </c>
      <c r="DK1853">
        <v>0.15258330106735229</v>
      </c>
      <c r="DL1853">
        <v>0.15268285572528839</v>
      </c>
      <c r="DM1853">
        <v>0.15126293897628784</v>
      </c>
      <c r="DN1853">
        <v>0.14671517908573151</v>
      </c>
      <c r="DO1853">
        <v>0.9624214768409729</v>
      </c>
      <c r="DP1853">
        <v>4.5071024894714355</v>
      </c>
      <c r="DQ1853">
        <v>4.453646183013916</v>
      </c>
      <c r="DR1853">
        <v>4.4640684127807617</v>
      </c>
      <c r="DS1853">
        <v>4.4517574310302734</v>
      </c>
      <c r="DT1853">
        <v>4.4192600250244141</v>
      </c>
      <c r="DU1853">
        <v>0.91945916414260864</v>
      </c>
      <c r="DV1853">
        <v>4.6050317585468292E-2</v>
      </c>
      <c r="DW1853">
        <v>4.9703449010848999E-2</v>
      </c>
      <c r="DX1853">
        <v>4.2873289436101913E-2</v>
      </c>
      <c r="DY1853">
        <v>4.9976896494626999E-2</v>
      </c>
      <c r="DZ1853">
        <v>4.4687706977128983E-2</v>
      </c>
      <c r="EA1853">
        <v>0.47139716148376465</v>
      </c>
      <c r="EB1853">
        <v>0.46465680003166199</v>
      </c>
      <c r="EC1853">
        <v>0.46178704500198364</v>
      </c>
      <c r="ED1853">
        <v>0.45905768871307373</v>
      </c>
      <c r="EE1853">
        <v>0.46539139747619629</v>
      </c>
      <c r="EF1853">
        <v>0.46484860777854919</v>
      </c>
      <c r="EG1853">
        <v>0.48085892200469971</v>
      </c>
      <c r="EH1853">
        <v>0.50142908096313477</v>
      </c>
      <c r="EI1853">
        <v>0.51199519634246826</v>
      </c>
      <c r="EJ1853">
        <v>0.51886516809463501</v>
      </c>
      <c r="EK1853">
        <v>0.52206116914749146</v>
      </c>
      <c r="EL1853">
        <v>0.51746004819869995</v>
      </c>
      <c r="EM1853">
        <v>1.3485802412033081</v>
      </c>
      <c r="EN1853">
        <v>4.8152642250061035</v>
      </c>
      <c r="EO1853">
        <v>4.7573165893554687</v>
      </c>
      <c r="EP1853">
        <v>4.7679848670959473</v>
      </c>
      <c r="EQ1853">
        <v>4.7572922706604004</v>
      </c>
      <c r="ER1853">
        <v>4.7221698760986328</v>
      </c>
      <c r="ES1853">
        <v>1.3008513450622559</v>
      </c>
      <c r="ET1853">
        <v>0.22201420366764069</v>
      </c>
      <c r="EU1853">
        <v>0.22411207854747772</v>
      </c>
      <c r="EV1853">
        <v>0.20365387201309204</v>
      </c>
      <c r="EW1853">
        <v>0.19947509467601776</v>
      </c>
      <c r="EX1853">
        <v>0.18615913391113281</v>
      </c>
      <c r="EY1853">
        <v>68.150672912597656</v>
      </c>
      <c r="EZ1853">
        <v>67.624900817871094</v>
      </c>
      <c r="FA1853">
        <v>67.213081359863281</v>
      </c>
      <c r="FB1853">
        <v>66.685966491699219</v>
      </c>
      <c r="FC1853">
        <v>66.5732421875</v>
      </c>
      <c r="FD1853">
        <v>66.382392883300781</v>
      </c>
      <c r="FE1853">
        <v>67.059364318847656</v>
      </c>
      <c r="FF1853">
        <v>68.221359252929688</v>
      </c>
      <c r="FG1853">
        <v>71.238136291503906</v>
      </c>
      <c r="FH1853">
        <v>74.786430358886719</v>
      </c>
      <c r="FI1853">
        <v>78.302162170410156</v>
      </c>
      <c r="FJ1853">
        <v>79.7216796875</v>
      </c>
      <c r="FK1853">
        <v>81.15728759765625</v>
      </c>
      <c r="FL1853">
        <v>81.422332763671875</v>
      </c>
      <c r="FM1853">
        <v>81.392829895019531</v>
      </c>
      <c r="FN1853">
        <v>81.60845947265625</v>
      </c>
      <c r="FO1853">
        <v>81.140251159667969</v>
      </c>
      <c r="FP1853">
        <v>80.257537841796875</v>
      </c>
      <c r="FQ1853">
        <v>78.1549072265625</v>
      </c>
      <c r="FR1853">
        <v>74.980461120605469</v>
      </c>
      <c r="FS1853">
        <v>72.378440856933594</v>
      </c>
      <c r="FT1853">
        <v>71.07159423828125</v>
      </c>
      <c r="FU1853">
        <v>70.184371948242188</v>
      </c>
      <c r="FV1853">
        <v>69.589126586914063</v>
      </c>
      <c r="FW1853">
        <v>81</v>
      </c>
      <c r="FX1853">
        <v>5.4568342864513397E-2</v>
      </c>
      <c r="FY1853">
        <v>1</v>
      </c>
    </row>
    <row r="1854" spans="1:181" x14ac:dyDescent="0.2">
      <c r="A1854" t="s">
        <v>243</v>
      </c>
      <c r="B1854" t="s">
        <v>239</v>
      </c>
      <c r="C1854" t="s">
        <v>214</v>
      </c>
      <c r="D1854" t="s">
        <v>9</v>
      </c>
      <c r="E1854">
        <v>2016</v>
      </c>
      <c r="F1854" t="s">
        <v>223</v>
      </c>
      <c r="G1854" t="s">
        <v>246</v>
      </c>
      <c r="H1854">
        <v>94</v>
      </c>
      <c r="K1854">
        <v>19.587108612060547</v>
      </c>
      <c r="L1854">
        <v>19.318393707275391</v>
      </c>
      <c r="M1854">
        <v>19.346122741699219</v>
      </c>
      <c r="N1854">
        <v>19.510629653930664</v>
      </c>
      <c r="O1854">
        <v>19.940464019775391</v>
      </c>
      <c r="P1854">
        <v>20.686408996582031</v>
      </c>
      <c r="Q1854">
        <v>23.366043090820313</v>
      </c>
      <c r="R1854">
        <v>23.364437103271484</v>
      </c>
      <c r="S1854">
        <v>23.644638061523438</v>
      </c>
      <c r="T1854">
        <v>24.489419937133789</v>
      </c>
      <c r="U1854">
        <v>25.093521118164062</v>
      </c>
      <c r="V1854">
        <v>25.489423751831055</v>
      </c>
      <c r="W1854">
        <v>25.610063552856445</v>
      </c>
      <c r="X1854">
        <v>26.010234832763672</v>
      </c>
      <c r="Y1854">
        <v>26.052213668823242</v>
      </c>
      <c r="Z1854">
        <v>26.241058349609375</v>
      </c>
      <c r="AA1854">
        <v>26.217258453369141</v>
      </c>
      <c r="AB1854">
        <v>26.011650085449219</v>
      </c>
      <c r="AC1854">
        <v>25.491565704345703</v>
      </c>
      <c r="AD1854">
        <v>25.597904205322266</v>
      </c>
      <c r="AE1854">
        <v>25.228870391845703</v>
      </c>
      <c r="AF1854">
        <v>24.097871780395508</v>
      </c>
      <c r="AG1854">
        <v>21.508563995361328</v>
      </c>
      <c r="AH1854">
        <v>20.45796012878418</v>
      </c>
      <c r="AI1854">
        <v>-0.66498643159866333</v>
      </c>
      <c r="AJ1854">
        <v>-0.65628504753112793</v>
      </c>
      <c r="AK1854">
        <v>-0.65300756692886353</v>
      </c>
      <c r="AL1854">
        <v>-0.65596240758895874</v>
      </c>
      <c r="AM1854">
        <v>-0.65750586986541748</v>
      </c>
      <c r="AN1854">
        <v>-0.66572463512420654</v>
      </c>
      <c r="AO1854">
        <v>-0.71428793668746948</v>
      </c>
      <c r="AP1854">
        <v>-0.72098886966705322</v>
      </c>
      <c r="AQ1854">
        <v>-0.73164951801300049</v>
      </c>
      <c r="AR1854">
        <v>-0.74839597940444946</v>
      </c>
      <c r="AS1854">
        <v>-0.76140236854553223</v>
      </c>
      <c r="AT1854">
        <v>-0.76612746715545654</v>
      </c>
      <c r="AU1854">
        <v>6.6827423870563507E-2</v>
      </c>
      <c r="AV1854">
        <v>4.0473389625549316</v>
      </c>
      <c r="AW1854">
        <v>4.0014166831970215</v>
      </c>
      <c r="AX1854">
        <v>4.0119376182556152</v>
      </c>
      <c r="AY1854">
        <v>3.9947586059570313</v>
      </c>
      <c r="AZ1854">
        <v>3.9665803909301758</v>
      </c>
      <c r="BA1854">
        <v>3.2800514250993729E-2</v>
      </c>
      <c r="BB1854">
        <v>-0.38881337642669678</v>
      </c>
      <c r="BC1854">
        <v>-0.38103988766670227</v>
      </c>
      <c r="BD1854">
        <v>-0.35441330075263977</v>
      </c>
      <c r="BE1854">
        <v>-0.31874161958694458</v>
      </c>
      <c r="BF1854">
        <v>-0.30441141128540039</v>
      </c>
      <c r="BG1854">
        <v>-0.3254910409450531</v>
      </c>
      <c r="BH1854">
        <v>-0.32140952348709106</v>
      </c>
      <c r="BI1854">
        <v>-0.3199748694896698</v>
      </c>
      <c r="BJ1854">
        <v>-0.32291826605796814</v>
      </c>
      <c r="BK1854">
        <v>-0.32204768061637878</v>
      </c>
      <c r="BL1854">
        <v>-0.32804709672927856</v>
      </c>
      <c r="BM1854">
        <v>-0.35753244161605835</v>
      </c>
      <c r="BN1854">
        <v>-0.35590270161628723</v>
      </c>
      <c r="BO1854">
        <v>-0.36018699407577515</v>
      </c>
      <c r="BP1854">
        <v>-0.36993598937988281</v>
      </c>
      <c r="BQ1854">
        <v>-0.37817177176475525</v>
      </c>
      <c r="BR1854">
        <v>-0.38295197486877441</v>
      </c>
      <c r="BS1854">
        <v>0.46593362092971802</v>
      </c>
      <c r="BT1854">
        <v>4.3658328056335449</v>
      </c>
      <c r="BU1854">
        <v>4.3152689933776855</v>
      </c>
      <c r="BV1854">
        <v>4.3260440826416016</v>
      </c>
      <c r="BW1854">
        <v>4.3105378150939941</v>
      </c>
      <c r="BX1854">
        <v>4.2796463966369629</v>
      </c>
      <c r="BY1854">
        <v>0.42698037624359131</v>
      </c>
      <c r="BZ1854">
        <v>-0.20694965124130249</v>
      </c>
      <c r="CA1854">
        <v>-0.20078356564044952</v>
      </c>
      <c r="CB1854">
        <v>-0.18824192881584167</v>
      </c>
      <c r="CC1854">
        <v>-0.16423091292381287</v>
      </c>
      <c r="CD1854">
        <v>-0.15819662809371948</v>
      </c>
      <c r="CE1854">
        <v>-9.0357586741447449E-2</v>
      </c>
      <c r="CF1854">
        <v>-8.9475758373737335E-2</v>
      </c>
      <c r="CG1854">
        <v>-8.9317448437213898E-2</v>
      </c>
      <c r="CH1854">
        <v>-9.2252917587757111E-2</v>
      </c>
      <c r="CI1854">
        <v>-8.9710377156734467E-2</v>
      </c>
      <c r="CJ1854">
        <v>-9.4172641634941101E-2</v>
      </c>
      <c r="CK1854">
        <v>-0.11044466495513916</v>
      </c>
      <c r="CL1854">
        <v>-0.10304515808820724</v>
      </c>
      <c r="CM1854">
        <v>-0.10291319340467453</v>
      </c>
      <c r="CN1854">
        <v>-0.10781576484441757</v>
      </c>
      <c r="CO1854">
        <v>-0.11274741590023041</v>
      </c>
      <c r="CP1854">
        <v>-0.11756577342748642</v>
      </c>
      <c r="CQ1854">
        <v>0.74235337972640991</v>
      </c>
      <c r="CR1854">
        <v>4.586421012878418</v>
      </c>
      <c r="CS1854">
        <v>4.5326423645019531</v>
      </c>
      <c r="CT1854">
        <v>4.5435934066772461</v>
      </c>
      <c r="CU1854">
        <v>4.5292453765869141</v>
      </c>
      <c r="CV1854">
        <v>4.4964747428894043</v>
      </c>
      <c r="CW1854">
        <v>0.69998812675476074</v>
      </c>
      <c r="CX1854">
        <v>-8.0991387367248535E-2</v>
      </c>
      <c r="CY1854">
        <v>-7.5938574969768524E-2</v>
      </c>
      <c r="CZ1854">
        <v>-7.3152139782905579E-2</v>
      </c>
      <c r="DA1854">
        <v>-5.7217266410589218E-2</v>
      </c>
      <c r="DB1854">
        <v>-5.6928720325231552E-2</v>
      </c>
      <c r="DC1854">
        <v>0.1447758823633194</v>
      </c>
      <c r="DD1854">
        <v>0.14245800673961639</v>
      </c>
      <c r="DE1854">
        <v>0.141339972615242</v>
      </c>
      <c r="DF1854">
        <v>0.13841243088245392</v>
      </c>
      <c r="DG1854">
        <v>0.14262692630290985</v>
      </c>
      <c r="DH1854">
        <v>0.13970179855823517</v>
      </c>
      <c r="DI1854">
        <v>0.13664311170578003</v>
      </c>
      <c r="DJ1854">
        <v>0.14981238543987274</v>
      </c>
      <c r="DK1854">
        <v>0.15436062216758728</v>
      </c>
      <c r="DL1854">
        <v>0.15430445969104767</v>
      </c>
      <c r="DM1854">
        <v>0.15267693996429443</v>
      </c>
      <c r="DN1854">
        <v>0.14782041311264038</v>
      </c>
      <c r="DO1854">
        <v>1.018773078918457</v>
      </c>
      <c r="DP1854">
        <v>4.807009220123291</v>
      </c>
      <c r="DQ1854">
        <v>4.7500157356262207</v>
      </c>
      <c r="DR1854">
        <v>4.7611427307128906</v>
      </c>
      <c r="DS1854">
        <v>4.747952938079834</v>
      </c>
      <c r="DT1854">
        <v>4.7133030891418457</v>
      </c>
      <c r="DU1854">
        <v>0.97299587726593018</v>
      </c>
      <c r="DV1854">
        <v>4.4966880232095718E-2</v>
      </c>
      <c r="DW1854">
        <v>4.8906415700912476E-2</v>
      </c>
      <c r="DX1854">
        <v>4.1937645524740219E-2</v>
      </c>
      <c r="DY1854">
        <v>4.9796372652053833E-2</v>
      </c>
      <c r="DZ1854">
        <v>4.4339194893836975E-2</v>
      </c>
      <c r="EA1854">
        <v>0.48427125811576843</v>
      </c>
      <c r="EB1854">
        <v>0.47733351588249207</v>
      </c>
      <c r="EC1854">
        <v>0.47437265515327454</v>
      </c>
      <c r="ED1854">
        <v>0.47145655751228333</v>
      </c>
      <c r="EE1854">
        <v>0.47808510065078735</v>
      </c>
      <c r="EF1854">
        <v>0.47737935185432434</v>
      </c>
      <c r="EG1854">
        <v>0.49339863657951355</v>
      </c>
      <c r="EH1854">
        <v>0.51489853858947754</v>
      </c>
      <c r="EI1854">
        <v>0.52582311630249023</v>
      </c>
      <c r="EJ1854">
        <v>0.53276443481445313</v>
      </c>
      <c r="EK1854">
        <v>0.5359075665473938</v>
      </c>
      <c r="EL1854">
        <v>0.53099590539932251</v>
      </c>
      <c r="EM1854">
        <v>1.4178793430328369</v>
      </c>
      <c r="EN1854">
        <v>5.1255030632019043</v>
      </c>
      <c r="EO1854">
        <v>5.0638680458068848</v>
      </c>
      <c r="EP1854">
        <v>5.075249195098877</v>
      </c>
      <c r="EQ1854">
        <v>5.0637321472167969</v>
      </c>
      <c r="ER1854">
        <v>5.0263690948486328</v>
      </c>
      <c r="ES1854">
        <v>1.3671756982803345</v>
      </c>
      <c r="ET1854">
        <v>0.2268306165933609</v>
      </c>
      <c r="EU1854">
        <v>0.22916275262832642</v>
      </c>
      <c r="EV1854">
        <v>0.20810902118682861</v>
      </c>
      <c r="EW1854">
        <v>0.20430707931518555</v>
      </c>
      <c r="EX1854">
        <v>0.19055397808551788</v>
      </c>
      <c r="EY1854">
        <v>68.150672912597656</v>
      </c>
      <c r="EZ1854">
        <v>67.624900817871094</v>
      </c>
      <c r="FA1854">
        <v>67.213081359863281</v>
      </c>
      <c r="FB1854">
        <v>66.685966491699219</v>
      </c>
      <c r="FC1854">
        <v>66.5732421875</v>
      </c>
      <c r="FD1854">
        <v>66.382392883300781</v>
      </c>
      <c r="FE1854">
        <v>67.059364318847656</v>
      </c>
      <c r="FF1854">
        <v>68.221359252929688</v>
      </c>
      <c r="FG1854">
        <v>71.238136291503906</v>
      </c>
      <c r="FH1854">
        <v>74.786430358886719</v>
      </c>
      <c r="FI1854">
        <v>78.302162170410156</v>
      </c>
      <c r="FJ1854">
        <v>79.7216796875</v>
      </c>
      <c r="FK1854">
        <v>81.15728759765625</v>
      </c>
      <c r="FL1854">
        <v>81.422332763671875</v>
      </c>
      <c r="FM1854">
        <v>81.392829895019531</v>
      </c>
      <c r="FN1854">
        <v>81.60845947265625</v>
      </c>
      <c r="FO1854">
        <v>81.140251159667969</v>
      </c>
      <c r="FP1854">
        <v>80.257545471191406</v>
      </c>
      <c r="FQ1854">
        <v>78.1549072265625</v>
      </c>
      <c r="FR1854">
        <v>74.980461120605469</v>
      </c>
      <c r="FS1854">
        <v>72.378440856933594</v>
      </c>
      <c r="FT1854">
        <v>71.07159423828125</v>
      </c>
      <c r="FU1854">
        <v>70.184371948242188</v>
      </c>
      <c r="FV1854">
        <v>69.589126586914063</v>
      </c>
      <c r="FW1854">
        <v>81</v>
      </c>
      <c r="FX1854">
        <v>5.4568342864513397E-2</v>
      </c>
      <c r="FY1854">
        <v>1</v>
      </c>
    </row>
    <row r="1855" spans="1:181" x14ac:dyDescent="0.2">
      <c r="A1855" t="s">
        <v>243</v>
      </c>
      <c r="B1855" t="s">
        <v>239</v>
      </c>
      <c r="C1855" t="s">
        <v>214</v>
      </c>
      <c r="D1855" t="s">
        <v>9</v>
      </c>
      <c r="E1855">
        <v>2017</v>
      </c>
      <c r="F1855" t="s">
        <v>223</v>
      </c>
      <c r="G1855" t="s">
        <v>246</v>
      </c>
      <c r="H1855">
        <v>94</v>
      </c>
      <c r="K1855">
        <v>19.587108612060547</v>
      </c>
      <c r="L1855">
        <v>19.318393707275391</v>
      </c>
      <c r="M1855">
        <v>19.346122741699219</v>
      </c>
      <c r="N1855">
        <v>19.510629653930664</v>
      </c>
      <c r="O1855">
        <v>19.940464019775391</v>
      </c>
      <c r="P1855">
        <v>20.686408996582031</v>
      </c>
      <c r="Q1855">
        <v>23.366043090820313</v>
      </c>
      <c r="R1855">
        <v>23.364437103271484</v>
      </c>
      <c r="S1855">
        <v>23.644638061523438</v>
      </c>
      <c r="T1855">
        <v>24.489419937133789</v>
      </c>
      <c r="U1855">
        <v>25.093521118164062</v>
      </c>
      <c r="V1855">
        <v>25.489423751831055</v>
      </c>
      <c r="W1855">
        <v>25.610063552856445</v>
      </c>
      <c r="X1855">
        <v>26.010234832763672</v>
      </c>
      <c r="Y1855">
        <v>26.052213668823242</v>
      </c>
      <c r="Z1855">
        <v>26.241058349609375</v>
      </c>
      <c r="AA1855">
        <v>26.217258453369141</v>
      </c>
      <c r="AB1855">
        <v>26.011650085449219</v>
      </c>
      <c r="AC1855">
        <v>25.491565704345703</v>
      </c>
      <c r="AD1855">
        <v>25.597904205322266</v>
      </c>
      <c r="AE1855">
        <v>25.228870391845703</v>
      </c>
      <c r="AF1855">
        <v>24.097871780395508</v>
      </c>
      <c r="AG1855">
        <v>21.508563995361328</v>
      </c>
      <c r="AH1855">
        <v>20.45796012878418</v>
      </c>
      <c r="AI1855">
        <v>-0.66498643159866333</v>
      </c>
      <c r="AJ1855">
        <v>-0.65628504753112793</v>
      </c>
      <c r="AK1855">
        <v>-0.65300756692886353</v>
      </c>
      <c r="AL1855">
        <v>-0.65596240758895874</v>
      </c>
      <c r="AM1855">
        <v>-0.65750586986541748</v>
      </c>
      <c r="AN1855">
        <v>-0.66572463512420654</v>
      </c>
      <c r="AO1855">
        <v>-0.71428793668746948</v>
      </c>
      <c r="AP1855">
        <v>-0.72098886966705322</v>
      </c>
      <c r="AQ1855">
        <v>-0.73164951801300049</v>
      </c>
      <c r="AR1855">
        <v>-0.74839597940444946</v>
      </c>
      <c r="AS1855">
        <v>-0.76140236854553223</v>
      </c>
      <c r="AT1855">
        <v>-0.76612746715545654</v>
      </c>
      <c r="AU1855">
        <v>6.6827423870563507E-2</v>
      </c>
      <c r="AV1855">
        <v>4.0473389625549316</v>
      </c>
      <c r="AW1855">
        <v>4.0014166831970215</v>
      </c>
      <c r="AX1855">
        <v>4.0119376182556152</v>
      </c>
      <c r="AY1855">
        <v>3.9947586059570313</v>
      </c>
      <c r="AZ1855">
        <v>3.9665803909301758</v>
      </c>
      <c r="BA1855">
        <v>3.2800514250993729E-2</v>
      </c>
      <c r="BB1855">
        <v>-0.38881337642669678</v>
      </c>
      <c r="BC1855">
        <v>-0.38103988766670227</v>
      </c>
      <c r="BD1855">
        <v>-0.35441330075263977</v>
      </c>
      <c r="BE1855">
        <v>-0.31874161958694458</v>
      </c>
      <c r="BF1855">
        <v>-0.30441141128540039</v>
      </c>
      <c r="BG1855">
        <v>-0.3254910409450531</v>
      </c>
      <c r="BH1855">
        <v>-0.32140952348709106</v>
      </c>
      <c r="BI1855">
        <v>-0.3199748694896698</v>
      </c>
      <c r="BJ1855">
        <v>-0.32291826605796814</v>
      </c>
      <c r="BK1855">
        <v>-0.32204768061637878</v>
      </c>
      <c r="BL1855">
        <v>-0.32804709672927856</v>
      </c>
      <c r="BM1855">
        <v>-0.35753244161605835</v>
      </c>
      <c r="BN1855">
        <v>-0.35590270161628723</v>
      </c>
      <c r="BO1855">
        <v>-0.36018699407577515</v>
      </c>
      <c r="BP1855">
        <v>-0.36993598937988281</v>
      </c>
      <c r="BQ1855">
        <v>-0.37817177176475525</v>
      </c>
      <c r="BR1855">
        <v>-0.38295197486877441</v>
      </c>
      <c r="BS1855">
        <v>0.46593362092971802</v>
      </c>
      <c r="BT1855">
        <v>4.3658328056335449</v>
      </c>
      <c r="BU1855">
        <v>4.3152689933776855</v>
      </c>
      <c r="BV1855">
        <v>4.3260440826416016</v>
      </c>
      <c r="BW1855">
        <v>4.3105378150939941</v>
      </c>
      <c r="BX1855">
        <v>4.2796463966369629</v>
      </c>
      <c r="BY1855">
        <v>0.42698037624359131</v>
      </c>
      <c r="BZ1855">
        <v>-0.20694965124130249</v>
      </c>
      <c r="CA1855">
        <v>-0.20078356564044952</v>
      </c>
      <c r="CB1855">
        <v>-0.18824192881584167</v>
      </c>
      <c r="CC1855">
        <v>-0.16423091292381287</v>
      </c>
      <c r="CD1855">
        <v>-0.15819662809371948</v>
      </c>
      <c r="CE1855">
        <v>-9.0357586741447449E-2</v>
      </c>
      <c r="CF1855">
        <v>-8.9475758373737335E-2</v>
      </c>
      <c r="CG1855">
        <v>-8.9317448437213898E-2</v>
      </c>
      <c r="CH1855">
        <v>-9.2252917587757111E-2</v>
      </c>
      <c r="CI1855">
        <v>-8.9710377156734467E-2</v>
      </c>
      <c r="CJ1855">
        <v>-9.4172641634941101E-2</v>
      </c>
      <c r="CK1855">
        <v>-0.11044466495513916</v>
      </c>
      <c r="CL1855">
        <v>-0.10304515808820724</v>
      </c>
      <c r="CM1855">
        <v>-0.10291319340467453</v>
      </c>
      <c r="CN1855">
        <v>-0.10781576484441757</v>
      </c>
      <c r="CO1855">
        <v>-0.11274741590023041</v>
      </c>
      <c r="CP1855">
        <v>-0.11756577342748642</v>
      </c>
      <c r="CQ1855">
        <v>0.74235337972640991</v>
      </c>
      <c r="CR1855">
        <v>4.586421012878418</v>
      </c>
      <c r="CS1855">
        <v>4.5326423645019531</v>
      </c>
      <c r="CT1855">
        <v>4.5435934066772461</v>
      </c>
      <c r="CU1855">
        <v>4.5292453765869141</v>
      </c>
      <c r="CV1855">
        <v>4.4964747428894043</v>
      </c>
      <c r="CW1855">
        <v>0.69998812675476074</v>
      </c>
      <c r="CX1855">
        <v>-8.0991387367248535E-2</v>
      </c>
      <c r="CY1855">
        <v>-7.5938574969768524E-2</v>
      </c>
      <c r="CZ1855">
        <v>-7.3152139782905579E-2</v>
      </c>
      <c r="DA1855">
        <v>-5.7217266410589218E-2</v>
      </c>
      <c r="DB1855">
        <v>-5.6928720325231552E-2</v>
      </c>
      <c r="DC1855">
        <v>0.1447758823633194</v>
      </c>
      <c r="DD1855">
        <v>0.14245800673961639</v>
      </c>
      <c r="DE1855">
        <v>0.141339972615242</v>
      </c>
      <c r="DF1855">
        <v>0.13841243088245392</v>
      </c>
      <c r="DG1855">
        <v>0.14262692630290985</v>
      </c>
      <c r="DH1855">
        <v>0.13970179855823517</v>
      </c>
      <c r="DI1855">
        <v>0.13664311170578003</v>
      </c>
      <c r="DJ1855">
        <v>0.14981238543987274</v>
      </c>
      <c r="DK1855">
        <v>0.15436062216758728</v>
      </c>
      <c r="DL1855">
        <v>0.15430445969104767</v>
      </c>
      <c r="DM1855">
        <v>0.15267693996429443</v>
      </c>
      <c r="DN1855">
        <v>0.14782041311264038</v>
      </c>
      <c r="DO1855">
        <v>1.018773078918457</v>
      </c>
      <c r="DP1855">
        <v>4.807009220123291</v>
      </c>
      <c r="DQ1855">
        <v>4.7500157356262207</v>
      </c>
      <c r="DR1855">
        <v>4.7611427307128906</v>
      </c>
      <c r="DS1855">
        <v>4.747952938079834</v>
      </c>
      <c r="DT1855">
        <v>4.7133030891418457</v>
      </c>
      <c r="DU1855">
        <v>0.97299587726593018</v>
      </c>
      <c r="DV1855">
        <v>4.4966880232095718E-2</v>
      </c>
      <c r="DW1855">
        <v>4.8906415700912476E-2</v>
      </c>
      <c r="DX1855">
        <v>4.1937645524740219E-2</v>
      </c>
      <c r="DY1855">
        <v>4.9796372652053833E-2</v>
      </c>
      <c r="DZ1855">
        <v>4.4339194893836975E-2</v>
      </c>
      <c r="EA1855">
        <v>0.48427125811576843</v>
      </c>
      <c r="EB1855">
        <v>0.47733351588249207</v>
      </c>
      <c r="EC1855">
        <v>0.47437265515327454</v>
      </c>
      <c r="ED1855">
        <v>0.47145655751228333</v>
      </c>
      <c r="EE1855">
        <v>0.47808510065078735</v>
      </c>
      <c r="EF1855">
        <v>0.47737935185432434</v>
      </c>
      <c r="EG1855">
        <v>0.49339863657951355</v>
      </c>
      <c r="EH1855">
        <v>0.51489853858947754</v>
      </c>
      <c r="EI1855">
        <v>0.52582311630249023</v>
      </c>
      <c r="EJ1855">
        <v>0.53276443481445313</v>
      </c>
      <c r="EK1855">
        <v>0.5359075665473938</v>
      </c>
      <c r="EL1855">
        <v>0.53099590539932251</v>
      </c>
      <c r="EM1855">
        <v>1.4178793430328369</v>
      </c>
      <c r="EN1855">
        <v>5.1255030632019043</v>
      </c>
      <c r="EO1855">
        <v>5.0638680458068848</v>
      </c>
      <c r="EP1855">
        <v>5.075249195098877</v>
      </c>
      <c r="EQ1855">
        <v>5.0637321472167969</v>
      </c>
      <c r="ER1855">
        <v>5.0263690948486328</v>
      </c>
      <c r="ES1855">
        <v>1.3671756982803345</v>
      </c>
      <c r="ET1855">
        <v>0.2268306165933609</v>
      </c>
      <c r="EU1855">
        <v>0.22916275262832642</v>
      </c>
      <c r="EV1855">
        <v>0.20810902118682861</v>
      </c>
      <c r="EW1855">
        <v>0.20430707931518555</v>
      </c>
      <c r="EX1855">
        <v>0.19055397808551788</v>
      </c>
      <c r="EY1855">
        <v>68.150672912597656</v>
      </c>
      <c r="EZ1855">
        <v>67.624900817871094</v>
      </c>
      <c r="FA1855">
        <v>67.213081359863281</v>
      </c>
      <c r="FB1855">
        <v>66.685966491699219</v>
      </c>
      <c r="FC1855">
        <v>66.5732421875</v>
      </c>
      <c r="FD1855">
        <v>66.382392883300781</v>
      </c>
      <c r="FE1855">
        <v>67.059364318847656</v>
      </c>
      <c r="FF1855">
        <v>68.221359252929688</v>
      </c>
      <c r="FG1855">
        <v>71.238136291503906</v>
      </c>
      <c r="FH1855">
        <v>74.786430358886719</v>
      </c>
      <c r="FI1855">
        <v>78.302162170410156</v>
      </c>
      <c r="FJ1855">
        <v>79.7216796875</v>
      </c>
      <c r="FK1855">
        <v>81.15728759765625</v>
      </c>
      <c r="FL1855">
        <v>81.422332763671875</v>
      </c>
      <c r="FM1855">
        <v>81.392829895019531</v>
      </c>
      <c r="FN1855">
        <v>81.60845947265625</v>
      </c>
      <c r="FO1855">
        <v>81.140251159667969</v>
      </c>
      <c r="FP1855">
        <v>80.257545471191406</v>
      </c>
      <c r="FQ1855">
        <v>78.1549072265625</v>
      </c>
      <c r="FR1855">
        <v>74.980461120605469</v>
      </c>
      <c r="FS1855">
        <v>72.378440856933594</v>
      </c>
      <c r="FT1855">
        <v>71.07159423828125</v>
      </c>
      <c r="FU1855">
        <v>70.184371948242188</v>
      </c>
      <c r="FV1855">
        <v>69.589126586914063</v>
      </c>
      <c r="FW1855">
        <v>81</v>
      </c>
      <c r="FX1855">
        <v>5.4568342864513397E-2</v>
      </c>
      <c r="FY1855">
        <v>1</v>
      </c>
    </row>
    <row r="1856" spans="1:181" x14ac:dyDescent="0.2">
      <c r="A1856" t="s">
        <v>243</v>
      </c>
      <c r="B1856" t="s">
        <v>239</v>
      </c>
      <c r="C1856" t="s">
        <v>214</v>
      </c>
      <c r="D1856" t="s">
        <v>9</v>
      </c>
      <c r="E1856">
        <v>2018</v>
      </c>
      <c r="F1856" t="s">
        <v>223</v>
      </c>
      <c r="G1856" t="s">
        <v>246</v>
      </c>
      <c r="H1856">
        <v>94</v>
      </c>
      <c r="K1856">
        <v>19.587108612060547</v>
      </c>
      <c r="L1856">
        <v>19.318393707275391</v>
      </c>
      <c r="M1856">
        <v>19.346122741699219</v>
      </c>
      <c r="N1856">
        <v>19.510629653930664</v>
      </c>
      <c r="O1856">
        <v>19.940464019775391</v>
      </c>
      <c r="P1856">
        <v>20.686408996582031</v>
      </c>
      <c r="Q1856">
        <v>23.366043090820313</v>
      </c>
      <c r="R1856">
        <v>23.364437103271484</v>
      </c>
      <c r="S1856">
        <v>23.644638061523438</v>
      </c>
      <c r="T1856">
        <v>24.489419937133789</v>
      </c>
      <c r="U1856">
        <v>25.093521118164062</v>
      </c>
      <c r="V1856">
        <v>25.489423751831055</v>
      </c>
      <c r="W1856">
        <v>25.610063552856445</v>
      </c>
      <c r="X1856">
        <v>26.010234832763672</v>
      </c>
      <c r="Y1856">
        <v>26.052213668823242</v>
      </c>
      <c r="Z1856">
        <v>26.241058349609375</v>
      </c>
      <c r="AA1856">
        <v>26.217258453369141</v>
      </c>
      <c r="AB1856">
        <v>26.011650085449219</v>
      </c>
      <c r="AC1856">
        <v>25.491565704345703</v>
      </c>
      <c r="AD1856">
        <v>25.597904205322266</v>
      </c>
      <c r="AE1856">
        <v>25.228870391845703</v>
      </c>
      <c r="AF1856">
        <v>24.097871780395508</v>
      </c>
      <c r="AG1856">
        <v>21.508563995361328</v>
      </c>
      <c r="AH1856">
        <v>20.45796012878418</v>
      </c>
      <c r="AI1856">
        <v>-0.66498643159866333</v>
      </c>
      <c r="AJ1856">
        <v>-0.65628504753112793</v>
      </c>
      <c r="AK1856">
        <v>-0.65300756692886353</v>
      </c>
      <c r="AL1856">
        <v>-0.65596240758895874</v>
      </c>
      <c r="AM1856">
        <v>-0.65750586986541748</v>
      </c>
      <c r="AN1856">
        <v>-0.66572463512420654</v>
      </c>
      <c r="AO1856">
        <v>-0.71428793668746948</v>
      </c>
      <c r="AP1856">
        <v>-0.72098886966705322</v>
      </c>
      <c r="AQ1856">
        <v>-0.73164951801300049</v>
      </c>
      <c r="AR1856">
        <v>-0.74839597940444946</v>
      </c>
      <c r="AS1856">
        <v>-0.76140236854553223</v>
      </c>
      <c r="AT1856">
        <v>-0.76612746715545654</v>
      </c>
      <c r="AU1856">
        <v>6.6827423870563507E-2</v>
      </c>
      <c r="AV1856">
        <v>4.0473389625549316</v>
      </c>
      <c r="AW1856">
        <v>4.0014166831970215</v>
      </c>
      <c r="AX1856">
        <v>4.0119376182556152</v>
      </c>
      <c r="AY1856">
        <v>3.9947586059570313</v>
      </c>
      <c r="AZ1856">
        <v>3.9665803909301758</v>
      </c>
      <c r="BA1856">
        <v>3.2800514250993729E-2</v>
      </c>
      <c r="BB1856">
        <v>-0.38881337642669678</v>
      </c>
      <c r="BC1856">
        <v>-0.38103988766670227</v>
      </c>
      <c r="BD1856">
        <v>-0.35441330075263977</v>
      </c>
      <c r="BE1856">
        <v>-0.31874161958694458</v>
      </c>
      <c r="BF1856">
        <v>-0.30441141128540039</v>
      </c>
      <c r="BG1856">
        <v>-0.3254910409450531</v>
      </c>
      <c r="BH1856">
        <v>-0.32140952348709106</v>
      </c>
      <c r="BI1856">
        <v>-0.3199748694896698</v>
      </c>
      <c r="BJ1856">
        <v>-0.32291826605796814</v>
      </c>
      <c r="BK1856">
        <v>-0.32204768061637878</v>
      </c>
      <c r="BL1856">
        <v>-0.32804709672927856</v>
      </c>
      <c r="BM1856">
        <v>-0.35753244161605835</v>
      </c>
      <c r="BN1856">
        <v>-0.35590270161628723</v>
      </c>
      <c r="BO1856">
        <v>-0.36018699407577515</v>
      </c>
      <c r="BP1856">
        <v>-0.36993598937988281</v>
      </c>
      <c r="BQ1856">
        <v>-0.37817177176475525</v>
      </c>
      <c r="BR1856">
        <v>-0.38295197486877441</v>
      </c>
      <c r="BS1856">
        <v>0.46593362092971802</v>
      </c>
      <c r="BT1856">
        <v>4.3658328056335449</v>
      </c>
      <c r="BU1856">
        <v>4.3152689933776855</v>
      </c>
      <c r="BV1856">
        <v>4.3260440826416016</v>
      </c>
      <c r="BW1856">
        <v>4.3105378150939941</v>
      </c>
      <c r="BX1856">
        <v>4.2796463966369629</v>
      </c>
      <c r="BY1856">
        <v>0.42698037624359131</v>
      </c>
      <c r="BZ1856">
        <v>-0.20694965124130249</v>
      </c>
      <c r="CA1856">
        <v>-0.20078356564044952</v>
      </c>
      <c r="CB1856">
        <v>-0.18824192881584167</v>
      </c>
      <c r="CC1856">
        <v>-0.16423091292381287</v>
      </c>
      <c r="CD1856">
        <v>-0.15819662809371948</v>
      </c>
      <c r="CE1856">
        <v>-9.0357586741447449E-2</v>
      </c>
      <c r="CF1856">
        <v>-8.9475758373737335E-2</v>
      </c>
      <c r="CG1856">
        <v>-8.9317448437213898E-2</v>
      </c>
      <c r="CH1856">
        <v>-9.2252917587757111E-2</v>
      </c>
      <c r="CI1856">
        <v>-8.9710377156734467E-2</v>
      </c>
      <c r="CJ1856">
        <v>-9.4172641634941101E-2</v>
      </c>
      <c r="CK1856">
        <v>-0.11044466495513916</v>
      </c>
      <c r="CL1856">
        <v>-0.10304515808820724</v>
      </c>
      <c r="CM1856">
        <v>-0.10291319340467453</v>
      </c>
      <c r="CN1856">
        <v>-0.10781576484441757</v>
      </c>
      <c r="CO1856">
        <v>-0.11274741590023041</v>
      </c>
      <c r="CP1856">
        <v>-0.11756577342748642</v>
      </c>
      <c r="CQ1856">
        <v>0.74235337972640991</v>
      </c>
      <c r="CR1856">
        <v>4.586421012878418</v>
      </c>
      <c r="CS1856">
        <v>4.5326423645019531</v>
      </c>
      <c r="CT1856">
        <v>4.5435934066772461</v>
      </c>
      <c r="CU1856">
        <v>4.5292453765869141</v>
      </c>
      <c r="CV1856">
        <v>4.4964747428894043</v>
      </c>
      <c r="CW1856">
        <v>0.69998812675476074</v>
      </c>
      <c r="CX1856">
        <v>-8.0991387367248535E-2</v>
      </c>
      <c r="CY1856">
        <v>-7.5938574969768524E-2</v>
      </c>
      <c r="CZ1856">
        <v>-7.3152139782905579E-2</v>
      </c>
      <c r="DA1856">
        <v>-5.7217266410589218E-2</v>
      </c>
      <c r="DB1856">
        <v>-5.6928720325231552E-2</v>
      </c>
      <c r="DC1856">
        <v>0.1447758823633194</v>
      </c>
      <c r="DD1856">
        <v>0.14245800673961639</v>
      </c>
      <c r="DE1856">
        <v>0.141339972615242</v>
      </c>
      <c r="DF1856">
        <v>0.13841243088245392</v>
      </c>
      <c r="DG1856">
        <v>0.14262692630290985</v>
      </c>
      <c r="DH1856">
        <v>0.13970179855823517</v>
      </c>
      <c r="DI1856">
        <v>0.13664311170578003</v>
      </c>
      <c r="DJ1856">
        <v>0.14981238543987274</v>
      </c>
      <c r="DK1856">
        <v>0.15436062216758728</v>
      </c>
      <c r="DL1856">
        <v>0.15430445969104767</v>
      </c>
      <c r="DM1856">
        <v>0.15267693996429443</v>
      </c>
      <c r="DN1856">
        <v>0.14782041311264038</v>
      </c>
      <c r="DO1856">
        <v>1.018773078918457</v>
      </c>
      <c r="DP1856">
        <v>4.807009220123291</v>
      </c>
      <c r="DQ1856">
        <v>4.7500157356262207</v>
      </c>
      <c r="DR1856">
        <v>4.7611427307128906</v>
      </c>
      <c r="DS1856">
        <v>4.747952938079834</v>
      </c>
      <c r="DT1856">
        <v>4.7133030891418457</v>
      </c>
      <c r="DU1856">
        <v>0.97299587726593018</v>
      </c>
      <c r="DV1856">
        <v>4.4966880232095718E-2</v>
      </c>
      <c r="DW1856">
        <v>4.8906415700912476E-2</v>
      </c>
      <c r="DX1856">
        <v>4.1937645524740219E-2</v>
      </c>
      <c r="DY1856">
        <v>4.9796372652053833E-2</v>
      </c>
      <c r="DZ1856">
        <v>4.4339194893836975E-2</v>
      </c>
      <c r="EA1856">
        <v>0.48427125811576843</v>
      </c>
      <c r="EB1856">
        <v>0.47733351588249207</v>
      </c>
      <c r="EC1856">
        <v>0.47437265515327454</v>
      </c>
      <c r="ED1856">
        <v>0.47145655751228333</v>
      </c>
      <c r="EE1856">
        <v>0.47808510065078735</v>
      </c>
      <c r="EF1856">
        <v>0.47737935185432434</v>
      </c>
      <c r="EG1856">
        <v>0.49339863657951355</v>
      </c>
      <c r="EH1856">
        <v>0.51489853858947754</v>
      </c>
      <c r="EI1856">
        <v>0.52582311630249023</v>
      </c>
      <c r="EJ1856">
        <v>0.53276443481445313</v>
      </c>
      <c r="EK1856">
        <v>0.5359075665473938</v>
      </c>
      <c r="EL1856">
        <v>0.53099590539932251</v>
      </c>
      <c r="EM1856">
        <v>1.4178793430328369</v>
      </c>
      <c r="EN1856">
        <v>5.1255030632019043</v>
      </c>
      <c r="EO1856">
        <v>5.0638680458068848</v>
      </c>
      <c r="EP1856">
        <v>5.075249195098877</v>
      </c>
      <c r="EQ1856">
        <v>5.0637321472167969</v>
      </c>
      <c r="ER1856">
        <v>5.0263690948486328</v>
      </c>
      <c r="ES1856">
        <v>1.3671756982803345</v>
      </c>
      <c r="ET1856">
        <v>0.2268306165933609</v>
      </c>
      <c r="EU1856">
        <v>0.22916275262832642</v>
      </c>
      <c r="EV1856">
        <v>0.20810902118682861</v>
      </c>
      <c r="EW1856">
        <v>0.20430707931518555</v>
      </c>
      <c r="EX1856">
        <v>0.19055397808551788</v>
      </c>
      <c r="EY1856">
        <v>68.150672912597656</v>
      </c>
      <c r="EZ1856">
        <v>67.624900817871094</v>
      </c>
      <c r="FA1856">
        <v>67.213081359863281</v>
      </c>
      <c r="FB1856">
        <v>66.685966491699219</v>
      </c>
      <c r="FC1856">
        <v>66.5732421875</v>
      </c>
      <c r="FD1856">
        <v>66.382392883300781</v>
      </c>
      <c r="FE1856">
        <v>67.059364318847656</v>
      </c>
      <c r="FF1856">
        <v>68.221359252929688</v>
      </c>
      <c r="FG1856">
        <v>71.238136291503906</v>
      </c>
      <c r="FH1856">
        <v>74.786430358886719</v>
      </c>
      <c r="FI1856">
        <v>78.302162170410156</v>
      </c>
      <c r="FJ1856">
        <v>79.7216796875</v>
      </c>
      <c r="FK1856">
        <v>81.15728759765625</v>
      </c>
      <c r="FL1856">
        <v>81.422332763671875</v>
      </c>
      <c r="FM1856">
        <v>81.392829895019531</v>
      </c>
      <c r="FN1856">
        <v>81.60845947265625</v>
      </c>
      <c r="FO1856">
        <v>81.140251159667969</v>
      </c>
      <c r="FP1856">
        <v>80.257545471191406</v>
      </c>
      <c r="FQ1856">
        <v>78.1549072265625</v>
      </c>
      <c r="FR1856">
        <v>74.980461120605469</v>
      </c>
      <c r="FS1856">
        <v>72.378440856933594</v>
      </c>
      <c r="FT1856">
        <v>71.07159423828125</v>
      </c>
      <c r="FU1856">
        <v>70.184371948242188</v>
      </c>
      <c r="FV1856">
        <v>69.589126586914063</v>
      </c>
      <c r="FW1856">
        <v>81</v>
      </c>
      <c r="FX1856">
        <v>5.4568342864513397E-2</v>
      </c>
      <c r="FY1856">
        <v>1</v>
      </c>
    </row>
    <row r="1857" spans="1:181" x14ac:dyDescent="0.2">
      <c r="A1857" t="s">
        <v>243</v>
      </c>
      <c r="B1857" t="s">
        <v>239</v>
      </c>
      <c r="C1857" t="s">
        <v>214</v>
      </c>
      <c r="D1857" t="s">
        <v>9</v>
      </c>
      <c r="E1857">
        <v>2019</v>
      </c>
      <c r="F1857" t="s">
        <v>223</v>
      </c>
      <c r="G1857" t="s">
        <v>246</v>
      </c>
      <c r="H1857">
        <v>94</v>
      </c>
      <c r="K1857">
        <v>19.587108612060547</v>
      </c>
      <c r="L1857">
        <v>19.318393707275391</v>
      </c>
      <c r="M1857">
        <v>19.346122741699219</v>
      </c>
      <c r="N1857">
        <v>19.510629653930664</v>
      </c>
      <c r="O1857">
        <v>19.940464019775391</v>
      </c>
      <c r="P1857">
        <v>20.686408996582031</v>
      </c>
      <c r="Q1857">
        <v>23.366043090820313</v>
      </c>
      <c r="R1857">
        <v>23.364437103271484</v>
      </c>
      <c r="S1857">
        <v>23.644638061523438</v>
      </c>
      <c r="T1857">
        <v>24.489419937133789</v>
      </c>
      <c r="U1857">
        <v>25.093521118164062</v>
      </c>
      <c r="V1857">
        <v>25.489423751831055</v>
      </c>
      <c r="W1857">
        <v>25.610063552856445</v>
      </c>
      <c r="X1857">
        <v>26.010234832763672</v>
      </c>
      <c r="Y1857">
        <v>26.052213668823242</v>
      </c>
      <c r="Z1857">
        <v>26.241058349609375</v>
      </c>
      <c r="AA1857">
        <v>26.217258453369141</v>
      </c>
      <c r="AB1857">
        <v>26.011650085449219</v>
      </c>
      <c r="AC1857">
        <v>25.491565704345703</v>
      </c>
      <c r="AD1857">
        <v>25.597904205322266</v>
      </c>
      <c r="AE1857">
        <v>25.228870391845703</v>
      </c>
      <c r="AF1857">
        <v>24.097871780395508</v>
      </c>
      <c r="AG1857">
        <v>21.508563995361328</v>
      </c>
      <c r="AH1857">
        <v>20.45796012878418</v>
      </c>
      <c r="AI1857">
        <v>-0.66498643159866333</v>
      </c>
      <c r="AJ1857">
        <v>-0.65628504753112793</v>
      </c>
      <c r="AK1857">
        <v>-0.65300756692886353</v>
      </c>
      <c r="AL1857">
        <v>-0.65596240758895874</v>
      </c>
      <c r="AM1857">
        <v>-0.65750586986541748</v>
      </c>
      <c r="AN1857">
        <v>-0.66572463512420654</v>
      </c>
      <c r="AO1857">
        <v>-0.71428793668746948</v>
      </c>
      <c r="AP1857">
        <v>-0.72098886966705322</v>
      </c>
      <c r="AQ1857">
        <v>-0.73164951801300049</v>
      </c>
      <c r="AR1857">
        <v>-0.74839597940444946</v>
      </c>
      <c r="AS1857">
        <v>-0.76140236854553223</v>
      </c>
      <c r="AT1857">
        <v>-0.76612746715545654</v>
      </c>
      <c r="AU1857">
        <v>6.6827423870563507E-2</v>
      </c>
      <c r="AV1857">
        <v>4.0473389625549316</v>
      </c>
      <c r="AW1857">
        <v>4.0014166831970215</v>
      </c>
      <c r="AX1857">
        <v>4.0119376182556152</v>
      </c>
      <c r="AY1857">
        <v>3.9947586059570313</v>
      </c>
      <c r="AZ1857">
        <v>3.9665803909301758</v>
      </c>
      <c r="BA1857">
        <v>3.2800514250993729E-2</v>
      </c>
      <c r="BB1857">
        <v>-0.38881337642669678</v>
      </c>
      <c r="BC1857">
        <v>-0.38103988766670227</v>
      </c>
      <c r="BD1857">
        <v>-0.35441330075263977</v>
      </c>
      <c r="BE1857">
        <v>-0.31874161958694458</v>
      </c>
      <c r="BF1857">
        <v>-0.30441141128540039</v>
      </c>
      <c r="BG1857">
        <v>-0.3254910409450531</v>
      </c>
      <c r="BH1857">
        <v>-0.32140952348709106</v>
      </c>
      <c r="BI1857">
        <v>-0.3199748694896698</v>
      </c>
      <c r="BJ1857">
        <v>-0.32291826605796814</v>
      </c>
      <c r="BK1857">
        <v>-0.32204768061637878</v>
      </c>
      <c r="BL1857">
        <v>-0.32804709672927856</v>
      </c>
      <c r="BM1857">
        <v>-0.35753244161605835</v>
      </c>
      <c r="BN1857">
        <v>-0.35590270161628723</v>
      </c>
      <c r="BO1857">
        <v>-0.36018699407577515</v>
      </c>
      <c r="BP1857">
        <v>-0.36993598937988281</v>
      </c>
      <c r="BQ1857">
        <v>-0.37817177176475525</v>
      </c>
      <c r="BR1857">
        <v>-0.38295197486877441</v>
      </c>
      <c r="BS1857">
        <v>0.46593362092971802</v>
      </c>
      <c r="BT1857">
        <v>4.3658328056335449</v>
      </c>
      <c r="BU1857">
        <v>4.3152689933776855</v>
      </c>
      <c r="BV1857">
        <v>4.3260440826416016</v>
      </c>
      <c r="BW1857">
        <v>4.3105378150939941</v>
      </c>
      <c r="BX1857">
        <v>4.2796463966369629</v>
      </c>
      <c r="BY1857">
        <v>0.42698037624359131</v>
      </c>
      <c r="BZ1857">
        <v>-0.20694965124130249</v>
      </c>
      <c r="CA1857">
        <v>-0.20078356564044952</v>
      </c>
      <c r="CB1857">
        <v>-0.18824192881584167</v>
      </c>
      <c r="CC1857">
        <v>-0.16423091292381287</v>
      </c>
      <c r="CD1857">
        <v>-0.15819662809371948</v>
      </c>
      <c r="CE1857">
        <v>-9.0357586741447449E-2</v>
      </c>
      <c r="CF1857">
        <v>-8.9475758373737335E-2</v>
      </c>
      <c r="CG1857">
        <v>-8.9317448437213898E-2</v>
      </c>
      <c r="CH1857">
        <v>-9.2252917587757111E-2</v>
      </c>
      <c r="CI1857">
        <v>-8.9710377156734467E-2</v>
      </c>
      <c r="CJ1857">
        <v>-9.4172641634941101E-2</v>
      </c>
      <c r="CK1857">
        <v>-0.11044466495513916</v>
      </c>
      <c r="CL1857">
        <v>-0.10304515808820724</v>
      </c>
      <c r="CM1857">
        <v>-0.10291319340467453</v>
      </c>
      <c r="CN1857">
        <v>-0.10781576484441757</v>
      </c>
      <c r="CO1857">
        <v>-0.11274741590023041</v>
      </c>
      <c r="CP1857">
        <v>-0.11756577342748642</v>
      </c>
      <c r="CQ1857">
        <v>0.74235337972640991</v>
      </c>
      <c r="CR1857">
        <v>4.586421012878418</v>
      </c>
      <c r="CS1857">
        <v>4.5326423645019531</v>
      </c>
      <c r="CT1857">
        <v>4.5435934066772461</v>
      </c>
      <c r="CU1857">
        <v>4.5292453765869141</v>
      </c>
      <c r="CV1857">
        <v>4.4964747428894043</v>
      </c>
      <c r="CW1857">
        <v>0.69998812675476074</v>
      </c>
      <c r="CX1857">
        <v>-8.0991387367248535E-2</v>
      </c>
      <c r="CY1857">
        <v>-7.5938574969768524E-2</v>
      </c>
      <c r="CZ1857">
        <v>-7.3152139782905579E-2</v>
      </c>
      <c r="DA1857">
        <v>-5.7217266410589218E-2</v>
      </c>
      <c r="DB1857">
        <v>-5.6928720325231552E-2</v>
      </c>
      <c r="DC1857">
        <v>0.1447758823633194</v>
      </c>
      <c r="DD1857">
        <v>0.14245800673961639</v>
      </c>
      <c r="DE1857">
        <v>0.141339972615242</v>
      </c>
      <c r="DF1857">
        <v>0.13841243088245392</v>
      </c>
      <c r="DG1857">
        <v>0.14262692630290985</v>
      </c>
      <c r="DH1857">
        <v>0.13970179855823517</v>
      </c>
      <c r="DI1857">
        <v>0.13664311170578003</v>
      </c>
      <c r="DJ1857">
        <v>0.14981238543987274</v>
      </c>
      <c r="DK1857">
        <v>0.15436062216758728</v>
      </c>
      <c r="DL1857">
        <v>0.15430445969104767</v>
      </c>
      <c r="DM1857">
        <v>0.15267693996429443</v>
      </c>
      <c r="DN1857">
        <v>0.14782041311264038</v>
      </c>
      <c r="DO1857">
        <v>1.018773078918457</v>
      </c>
      <c r="DP1857">
        <v>4.807009220123291</v>
      </c>
      <c r="DQ1857">
        <v>4.7500157356262207</v>
      </c>
      <c r="DR1857">
        <v>4.7611427307128906</v>
      </c>
      <c r="DS1857">
        <v>4.747952938079834</v>
      </c>
      <c r="DT1857">
        <v>4.7133030891418457</v>
      </c>
      <c r="DU1857">
        <v>0.97299587726593018</v>
      </c>
      <c r="DV1857">
        <v>4.4966880232095718E-2</v>
      </c>
      <c r="DW1857">
        <v>4.8906415700912476E-2</v>
      </c>
      <c r="DX1857">
        <v>4.1937645524740219E-2</v>
      </c>
      <c r="DY1857">
        <v>4.9796372652053833E-2</v>
      </c>
      <c r="DZ1857">
        <v>4.4339194893836975E-2</v>
      </c>
      <c r="EA1857">
        <v>0.48427125811576843</v>
      </c>
      <c r="EB1857">
        <v>0.47733351588249207</v>
      </c>
      <c r="EC1857">
        <v>0.47437265515327454</v>
      </c>
      <c r="ED1857">
        <v>0.47145655751228333</v>
      </c>
      <c r="EE1857">
        <v>0.47808510065078735</v>
      </c>
      <c r="EF1857">
        <v>0.47737935185432434</v>
      </c>
      <c r="EG1857">
        <v>0.49339863657951355</v>
      </c>
      <c r="EH1857">
        <v>0.51489853858947754</v>
      </c>
      <c r="EI1857">
        <v>0.52582311630249023</v>
      </c>
      <c r="EJ1857">
        <v>0.53276443481445313</v>
      </c>
      <c r="EK1857">
        <v>0.5359075665473938</v>
      </c>
      <c r="EL1857">
        <v>0.53099590539932251</v>
      </c>
      <c r="EM1857">
        <v>1.4178793430328369</v>
      </c>
      <c r="EN1857">
        <v>5.1255030632019043</v>
      </c>
      <c r="EO1857">
        <v>5.0638680458068848</v>
      </c>
      <c r="EP1857">
        <v>5.075249195098877</v>
      </c>
      <c r="EQ1857">
        <v>5.0637321472167969</v>
      </c>
      <c r="ER1857">
        <v>5.0263690948486328</v>
      </c>
      <c r="ES1857">
        <v>1.3671756982803345</v>
      </c>
      <c r="ET1857">
        <v>0.2268306165933609</v>
      </c>
      <c r="EU1857">
        <v>0.22916275262832642</v>
      </c>
      <c r="EV1857">
        <v>0.20810902118682861</v>
      </c>
      <c r="EW1857">
        <v>0.20430707931518555</v>
      </c>
      <c r="EX1857">
        <v>0.19055397808551788</v>
      </c>
      <c r="EY1857">
        <v>68.150672912597656</v>
      </c>
      <c r="EZ1857">
        <v>67.624900817871094</v>
      </c>
      <c r="FA1857">
        <v>67.213081359863281</v>
      </c>
      <c r="FB1857">
        <v>66.685966491699219</v>
      </c>
      <c r="FC1857">
        <v>66.5732421875</v>
      </c>
      <c r="FD1857">
        <v>66.382392883300781</v>
      </c>
      <c r="FE1857">
        <v>67.059364318847656</v>
      </c>
      <c r="FF1857">
        <v>68.221359252929688</v>
      </c>
      <c r="FG1857">
        <v>71.238136291503906</v>
      </c>
      <c r="FH1857">
        <v>74.786430358886719</v>
      </c>
      <c r="FI1857">
        <v>78.302162170410156</v>
      </c>
      <c r="FJ1857">
        <v>79.7216796875</v>
      </c>
      <c r="FK1857">
        <v>81.15728759765625</v>
      </c>
      <c r="FL1857">
        <v>81.422332763671875</v>
      </c>
      <c r="FM1857">
        <v>81.392829895019531</v>
      </c>
      <c r="FN1857">
        <v>81.60845947265625</v>
      </c>
      <c r="FO1857">
        <v>81.140251159667969</v>
      </c>
      <c r="FP1857">
        <v>80.257545471191406</v>
      </c>
      <c r="FQ1857">
        <v>78.1549072265625</v>
      </c>
      <c r="FR1857">
        <v>74.980461120605469</v>
      </c>
      <c r="FS1857">
        <v>72.378440856933594</v>
      </c>
      <c r="FT1857">
        <v>71.07159423828125</v>
      </c>
      <c r="FU1857">
        <v>70.184371948242188</v>
      </c>
      <c r="FV1857">
        <v>69.589126586914063</v>
      </c>
      <c r="FW1857">
        <v>81</v>
      </c>
      <c r="FX1857">
        <v>5.4568342864513397E-2</v>
      </c>
      <c r="FY1857">
        <v>1</v>
      </c>
    </row>
    <row r="1858" spans="1:181" x14ac:dyDescent="0.2">
      <c r="A1858" t="s">
        <v>243</v>
      </c>
      <c r="B1858" t="s">
        <v>239</v>
      </c>
      <c r="C1858" t="s">
        <v>214</v>
      </c>
      <c r="D1858" t="s">
        <v>9</v>
      </c>
      <c r="E1858">
        <v>2020</v>
      </c>
      <c r="F1858" t="s">
        <v>223</v>
      </c>
      <c r="G1858" t="s">
        <v>246</v>
      </c>
      <c r="H1858">
        <v>94</v>
      </c>
      <c r="K1858">
        <v>19.587108612060547</v>
      </c>
      <c r="L1858">
        <v>19.318393707275391</v>
      </c>
      <c r="M1858">
        <v>19.346122741699219</v>
      </c>
      <c r="N1858">
        <v>19.510629653930664</v>
      </c>
      <c r="O1858">
        <v>19.940464019775391</v>
      </c>
      <c r="P1858">
        <v>20.686408996582031</v>
      </c>
      <c r="Q1858">
        <v>23.366043090820313</v>
      </c>
      <c r="R1858">
        <v>23.364437103271484</v>
      </c>
      <c r="S1858">
        <v>23.644638061523438</v>
      </c>
      <c r="T1858">
        <v>24.489419937133789</v>
      </c>
      <c r="U1858">
        <v>25.093521118164062</v>
      </c>
      <c r="V1858">
        <v>25.489423751831055</v>
      </c>
      <c r="W1858">
        <v>25.610063552856445</v>
      </c>
      <c r="X1858">
        <v>26.010234832763672</v>
      </c>
      <c r="Y1858">
        <v>26.052213668823242</v>
      </c>
      <c r="Z1858">
        <v>26.241058349609375</v>
      </c>
      <c r="AA1858">
        <v>26.217258453369141</v>
      </c>
      <c r="AB1858">
        <v>26.011650085449219</v>
      </c>
      <c r="AC1858">
        <v>25.491565704345703</v>
      </c>
      <c r="AD1858">
        <v>25.597904205322266</v>
      </c>
      <c r="AE1858">
        <v>25.228870391845703</v>
      </c>
      <c r="AF1858">
        <v>24.097871780395508</v>
      </c>
      <c r="AG1858">
        <v>21.508563995361328</v>
      </c>
      <c r="AH1858">
        <v>20.45796012878418</v>
      </c>
      <c r="AI1858">
        <v>-0.66498643159866333</v>
      </c>
      <c r="AJ1858">
        <v>-0.65628504753112793</v>
      </c>
      <c r="AK1858">
        <v>-0.65300756692886353</v>
      </c>
      <c r="AL1858">
        <v>-0.65596240758895874</v>
      </c>
      <c r="AM1858">
        <v>-0.65750586986541748</v>
      </c>
      <c r="AN1858">
        <v>-0.66572463512420654</v>
      </c>
      <c r="AO1858">
        <v>-0.71428793668746948</v>
      </c>
      <c r="AP1858">
        <v>-0.72098886966705322</v>
      </c>
      <c r="AQ1858">
        <v>-0.73164951801300049</v>
      </c>
      <c r="AR1858">
        <v>-0.74839597940444946</v>
      </c>
      <c r="AS1858">
        <v>-0.76140236854553223</v>
      </c>
      <c r="AT1858">
        <v>-0.76612746715545654</v>
      </c>
      <c r="AU1858">
        <v>6.6827423870563507E-2</v>
      </c>
      <c r="AV1858">
        <v>4.0473389625549316</v>
      </c>
      <c r="AW1858">
        <v>4.0014166831970215</v>
      </c>
      <c r="AX1858">
        <v>4.0119376182556152</v>
      </c>
      <c r="AY1858">
        <v>3.9947586059570313</v>
      </c>
      <c r="AZ1858">
        <v>3.9665803909301758</v>
      </c>
      <c r="BA1858">
        <v>3.2800514250993729E-2</v>
      </c>
      <c r="BB1858">
        <v>-0.38881337642669678</v>
      </c>
      <c r="BC1858">
        <v>-0.38103988766670227</v>
      </c>
      <c r="BD1858">
        <v>-0.35441330075263977</v>
      </c>
      <c r="BE1858">
        <v>-0.31874161958694458</v>
      </c>
      <c r="BF1858">
        <v>-0.30441141128540039</v>
      </c>
      <c r="BG1858">
        <v>-0.3254910409450531</v>
      </c>
      <c r="BH1858">
        <v>-0.32140952348709106</v>
      </c>
      <c r="BI1858">
        <v>-0.3199748694896698</v>
      </c>
      <c r="BJ1858">
        <v>-0.32291826605796814</v>
      </c>
      <c r="BK1858">
        <v>-0.32204768061637878</v>
      </c>
      <c r="BL1858">
        <v>-0.32804709672927856</v>
      </c>
      <c r="BM1858">
        <v>-0.35753244161605835</v>
      </c>
      <c r="BN1858">
        <v>-0.35590270161628723</v>
      </c>
      <c r="BO1858">
        <v>-0.36018699407577515</v>
      </c>
      <c r="BP1858">
        <v>-0.36993598937988281</v>
      </c>
      <c r="BQ1858">
        <v>-0.37817177176475525</v>
      </c>
      <c r="BR1858">
        <v>-0.38295197486877441</v>
      </c>
      <c r="BS1858">
        <v>0.46593362092971802</v>
      </c>
      <c r="BT1858">
        <v>4.3658328056335449</v>
      </c>
      <c r="BU1858">
        <v>4.3152689933776855</v>
      </c>
      <c r="BV1858">
        <v>4.3260440826416016</v>
      </c>
      <c r="BW1858">
        <v>4.3105378150939941</v>
      </c>
      <c r="BX1858">
        <v>4.2796463966369629</v>
      </c>
      <c r="BY1858">
        <v>0.42698037624359131</v>
      </c>
      <c r="BZ1858">
        <v>-0.20694965124130249</v>
      </c>
      <c r="CA1858">
        <v>-0.20078356564044952</v>
      </c>
      <c r="CB1858">
        <v>-0.18824192881584167</v>
      </c>
      <c r="CC1858">
        <v>-0.16423091292381287</v>
      </c>
      <c r="CD1858">
        <v>-0.15819662809371948</v>
      </c>
      <c r="CE1858">
        <v>-9.0357586741447449E-2</v>
      </c>
      <c r="CF1858">
        <v>-8.9475758373737335E-2</v>
      </c>
      <c r="CG1858">
        <v>-8.9317448437213898E-2</v>
      </c>
      <c r="CH1858">
        <v>-9.2252917587757111E-2</v>
      </c>
      <c r="CI1858">
        <v>-8.9710377156734467E-2</v>
      </c>
      <c r="CJ1858">
        <v>-9.4172641634941101E-2</v>
      </c>
      <c r="CK1858">
        <v>-0.11044466495513916</v>
      </c>
      <c r="CL1858">
        <v>-0.10304515808820724</v>
      </c>
      <c r="CM1858">
        <v>-0.10291319340467453</v>
      </c>
      <c r="CN1858">
        <v>-0.10781576484441757</v>
      </c>
      <c r="CO1858">
        <v>-0.11274741590023041</v>
      </c>
      <c r="CP1858">
        <v>-0.11756577342748642</v>
      </c>
      <c r="CQ1858">
        <v>0.74235337972640991</v>
      </c>
      <c r="CR1858">
        <v>4.586421012878418</v>
      </c>
      <c r="CS1858">
        <v>4.5326423645019531</v>
      </c>
      <c r="CT1858">
        <v>4.5435934066772461</v>
      </c>
      <c r="CU1858">
        <v>4.5292453765869141</v>
      </c>
      <c r="CV1858">
        <v>4.4964747428894043</v>
      </c>
      <c r="CW1858">
        <v>0.69998812675476074</v>
      </c>
      <c r="CX1858">
        <v>-8.0991387367248535E-2</v>
      </c>
      <c r="CY1858">
        <v>-7.5938574969768524E-2</v>
      </c>
      <c r="CZ1858">
        <v>-7.3152139782905579E-2</v>
      </c>
      <c r="DA1858">
        <v>-5.7217266410589218E-2</v>
      </c>
      <c r="DB1858">
        <v>-5.6928720325231552E-2</v>
      </c>
      <c r="DC1858">
        <v>0.1447758823633194</v>
      </c>
      <c r="DD1858">
        <v>0.14245800673961639</v>
      </c>
      <c r="DE1858">
        <v>0.141339972615242</v>
      </c>
      <c r="DF1858">
        <v>0.13841243088245392</v>
      </c>
      <c r="DG1858">
        <v>0.14262692630290985</v>
      </c>
      <c r="DH1858">
        <v>0.13970179855823517</v>
      </c>
      <c r="DI1858">
        <v>0.13664311170578003</v>
      </c>
      <c r="DJ1858">
        <v>0.14981238543987274</v>
      </c>
      <c r="DK1858">
        <v>0.15436062216758728</v>
      </c>
      <c r="DL1858">
        <v>0.15430445969104767</v>
      </c>
      <c r="DM1858">
        <v>0.15267693996429443</v>
      </c>
      <c r="DN1858">
        <v>0.14782041311264038</v>
      </c>
      <c r="DO1858">
        <v>1.018773078918457</v>
      </c>
      <c r="DP1858">
        <v>4.807009220123291</v>
      </c>
      <c r="DQ1858">
        <v>4.7500157356262207</v>
      </c>
      <c r="DR1858">
        <v>4.7611427307128906</v>
      </c>
      <c r="DS1858">
        <v>4.747952938079834</v>
      </c>
      <c r="DT1858">
        <v>4.7133030891418457</v>
      </c>
      <c r="DU1858">
        <v>0.97299587726593018</v>
      </c>
      <c r="DV1858">
        <v>4.4966880232095718E-2</v>
      </c>
      <c r="DW1858">
        <v>4.8906415700912476E-2</v>
      </c>
      <c r="DX1858">
        <v>4.1937645524740219E-2</v>
      </c>
      <c r="DY1858">
        <v>4.9796372652053833E-2</v>
      </c>
      <c r="DZ1858">
        <v>4.4339194893836975E-2</v>
      </c>
      <c r="EA1858">
        <v>0.48427125811576843</v>
      </c>
      <c r="EB1858">
        <v>0.47733351588249207</v>
      </c>
      <c r="EC1858">
        <v>0.47437265515327454</v>
      </c>
      <c r="ED1858">
        <v>0.47145655751228333</v>
      </c>
      <c r="EE1858">
        <v>0.47808510065078735</v>
      </c>
      <c r="EF1858">
        <v>0.47737935185432434</v>
      </c>
      <c r="EG1858">
        <v>0.49339863657951355</v>
      </c>
      <c r="EH1858">
        <v>0.51489853858947754</v>
      </c>
      <c r="EI1858">
        <v>0.52582311630249023</v>
      </c>
      <c r="EJ1858">
        <v>0.53276443481445313</v>
      </c>
      <c r="EK1858">
        <v>0.5359075665473938</v>
      </c>
      <c r="EL1858">
        <v>0.53099590539932251</v>
      </c>
      <c r="EM1858">
        <v>1.4178793430328369</v>
      </c>
      <c r="EN1858">
        <v>5.1255030632019043</v>
      </c>
      <c r="EO1858">
        <v>5.0638680458068848</v>
      </c>
      <c r="EP1858">
        <v>5.075249195098877</v>
      </c>
      <c r="EQ1858">
        <v>5.0637321472167969</v>
      </c>
      <c r="ER1858">
        <v>5.0263690948486328</v>
      </c>
      <c r="ES1858">
        <v>1.3671756982803345</v>
      </c>
      <c r="ET1858">
        <v>0.2268306165933609</v>
      </c>
      <c r="EU1858">
        <v>0.22916275262832642</v>
      </c>
      <c r="EV1858">
        <v>0.20810902118682861</v>
      </c>
      <c r="EW1858">
        <v>0.20430707931518555</v>
      </c>
      <c r="EX1858">
        <v>0.19055397808551788</v>
      </c>
      <c r="EY1858">
        <v>68.150672912597656</v>
      </c>
      <c r="EZ1858">
        <v>67.624900817871094</v>
      </c>
      <c r="FA1858">
        <v>67.213081359863281</v>
      </c>
      <c r="FB1858">
        <v>66.685966491699219</v>
      </c>
      <c r="FC1858">
        <v>66.5732421875</v>
      </c>
      <c r="FD1858">
        <v>66.382392883300781</v>
      </c>
      <c r="FE1858">
        <v>67.059364318847656</v>
      </c>
      <c r="FF1858">
        <v>68.221359252929688</v>
      </c>
      <c r="FG1858">
        <v>71.238136291503906</v>
      </c>
      <c r="FH1858">
        <v>74.786430358886719</v>
      </c>
      <c r="FI1858">
        <v>78.302162170410156</v>
      </c>
      <c r="FJ1858">
        <v>79.7216796875</v>
      </c>
      <c r="FK1858">
        <v>81.15728759765625</v>
      </c>
      <c r="FL1858">
        <v>81.422332763671875</v>
      </c>
      <c r="FM1858">
        <v>81.392829895019531</v>
      </c>
      <c r="FN1858">
        <v>81.60845947265625</v>
      </c>
      <c r="FO1858">
        <v>81.140251159667969</v>
      </c>
      <c r="FP1858">
        <v>80.257545471191406</v>
      </c>
      <c r="FQ1858">
        <v>78.1549072265625</v>
      </c>
      <c r="FR1858">
        <v>74.980461120605469</v>
      </c>
      <c r="FS1858">
        <v>72.378440856933594</v>
      </c>
      <c r="FT1858">
        <v>71.07159423828125</v>
      </c>
      <c r="FU1858">
        <v>70.184371948242188</v>
      </c>
      <c r="FV1858">
        <v>69.589126586914063</v>
      </c>
      <c r="FW1858">
        <v>81</v>
      </c>
      <c r="FX1858">
        <v>5.4568342864513397E-2</v>
      </c>
      <c r="FY1858">
        <v>1</v>
      </c>
    </row>
    <row r="1859" spans="1:181" x14ac:dyDescent="0.2">
      <c r="A1859" t="s">
        <v>243</v>
      </c>
      <c r="B1859" t="s">
        <v>239</v>
      </c>
      <c r="C1859" t="s">
        <v>214</v>
      </c>
      <c r="D1859" t="s">
        <v>9</v>
      </c>
      <c r="E1859">
        <v>2021</v>
      </c>
      <c r="F1859" t="s">
        <v>223</v>
      </c>
      <c r="G1859" t="s">
        <v>246</v>
      </c>
      <c r="H1859">
        <v>94</v>
      </c>
      <c r="K1859">
        <v>19.587108612060547</v>
      </c>
      <c r="L1859">
        <v>19.318393707275391</v>
      </c>
      <c r="M1859">
        <v>19.346122741699219</v>
      </c>
      <c r="N1859">
        <v>19.510629653930664</v>
      </c>
      <c r="O1859">
        <v>19.940464019775391</v>
      </c>
      <c r="P1859">
        <v>20.686408996582031</v>
      </c>
      <c r="Q1859">
        <v>23.366043090820313</v>
      </c>
      <c r="R1859">
        <v>23.364437103271484</v>
      </c>
      <c r="S1859">
        <v>23.644638061523438</v>
      </c>
      <c r="T1859">
        <v>24.489419937133789</v>
      </c>
      <c r="U1859">
        <v>25.093521118164062</v>
      </c>
      <c r="V1859">
        <v>25.489423751831055</v>
      </c>
      <c r="W1859">
        <v>25.610063552856445</v>
      </c>
      <c r="X1859">
        <v>26.010234832763672</v>
      </c>
      <c r="Y1859">
        <v>26.052213668823242</v>
      </c>
      <c r="Z1859">
        <v>26.241058349609375</v>
      </c>
      <c r="AA1859">
        <v>26.217258453369141</v>
      </c>
      <c r="AB1859">
        <v>26.011650085449219</v>
      </c>
      <c r="AC1859">
        <v>25.491565704345703</v>
      </c>
      <c r="AD1859">
        <v>25.597904205322266</v>
      </c>
      <c r="AE1859">
        <v>25.228870391845703</v>
      </c>
      <c r="AF1859">
        <v>24.097871780395508</v>
      </c>
      <c r="AG1859">
        <v>21.508563995361328</v>
      </c>
      <c r="AH1859">
        <v>20.45796012878418</v>
      </c>
      <c r="AI1859">
        <v>-0.66498643159866333</v>
      </c>
      <c r="AJ1859">
        <v>-0.65628504753112793</v>
      </c>
      <c r="AK1859">
        <v>-0.65300756692886353</v>
      </c>
      <c r="AL1859">
        <v>-0.65596240758895874</v>
      </c>
      <c r="AM1859">
        <v>-0.65750586986541748</v>
      </c>
      <c r="AN1859">
        <v>-0.66572463512420654</v>
      </c>
      <c r="AO1859">
        <v>-0.71428793668746948</v>
      </c>
      <c r="AP1859">
        <v>-0.72098886966705322</v>
      </c>
      <c r="AQ1859">
        <v>-0.73164951801300049</v>
      </c>
      <c r="AR1859">
        <v>-0.74839597940444946</v>
      </c>
      <c r="AS1859">
        <v>-0.76140236854553223</v>
      </c>
      <c r="AT1859">
        <v>-0.76612746715545654</v>
      </c>
      <c r="AU1859">
        <v>6.6827423870563507E-2</v>
      </c>
      <c r="AV1859">
        <v>4.0473389625549316</v>
      </c>
      <c r="AW1859">
        <v>4.0014166831970215</v>
      </c>
      <c r="AX1859">
        <v>4.0119376182556152</v>
      </c>
      <c r="AY1859">
        <v>3.9947586059570313</v>
      </c>
      <c r="AZ1859">
        <v>3.9665803909301758</v>
      </c>
      <c r="BA1859">
        <v>3.2800514250993729E-2</v>
      </c>
      <c r="BB1859">
        <v>-0.38881337642669678</v>
      </c>
      <c r="BC1859">
        <v>-0.38103988766670227</v>
      </c>
      <c r="BD1859">
        <v>-0.35441330075263977</v>
      </c>
      <c r="BE1859">
        <v>-0.31874161958694458</v>
      </c>
      <c r="BF1859">
        <v>-0.30441141128540039</v>
      </c>
      <c r="BG1859">
        <v>-0.3254910409450531</v>
      </c>
      <c r="BH1859">
        <v>-0.32140952348709106</v>
      </c>
      <c r="BI1859">
        <v>-0.3199748694896698</v>
      </c>
      <c r="BJ1859">
        <v>-0.32291826605796814</v>
      </c>
      <c r="BK1859">
        <v>-0.32204768061637878</v>
      </c>
      <c r="BL1859">
        <v>-0.32804709672927856</v>
      </c>
      <c r="BM1859">
        <v>-0.35753244161605835</v>
      </c>
      <c r="BN1859">
        <v>-0.35590270161628723</v>
      </c>
      <c r="BO1859">
        <v>-0.36018699407577515</v>
      </c>
      <c r="BP1859">
        <v>-0.36993598937988281</v>
      </c>
      <c r="BQ1859">
        <v>-0.37817177176475525</v>
      </c>
      <c r="BR1859">
        <v>-0.38295197486877441</v>
      </c>
      <c r="BS1859">
        <v>0.46593362092971802</v>
      </c>
      <c r="BT1859">
        <v>4.3658328056335449</v>
      </c>
      <c r="BU1859">
        <v>4.3152689933776855</v>
      </c>
      <c r="BV1859">
        <v>4.3260440826416016</v>
      </c>
      <c r="BW1859">
        <v>4.3105378150939941</v>
      </c>
      <c r="BX1859">
        <v>4.2796463966369629</v>
      </c>
      <c r="BY1859">
        <v>0.42698037624359131</v>
      </c>
      <c r="BZ1859">
        <v>-0.20694965124130249</v>
      </c>
      <c r="CA1859">
        <v>-0.20078356564044952</v>
      </c>
      <c r="CB1859">
        <v>-0.18824192881584167</v>
      </c>
      <c r="CC1859">
        <v>-0.16423091292381287</v>
      </c>
      <c r="CD1859">
        <v>-0.15819662809371948</v>
      </c>
      <c r="CE1859">
        <v>-9.0357586741447449E-2</v>
      </c>
      <c r="CF1859">
        <v>-8.9475758373737335E-2</v>
      </c>
      <c r="CG1859">
        <v>-8.9317448437213898E-2</v>
      </c>
      <c r="CH1859">
        <v>-9.2252917587757111E-2</v>
      </c>
      <c r="CI1859">
        <v>-8.9710377156734467E-2</v>
      </c>
      <c r="CJ1859">
        <v>-9.4172641634941101E-2</v>
      </c>
      <c r="CK1859">
        <v>-0.11044466495513916</v>
      </c>
      <c r="CL1859">
        <v>-0.10304515808820724</v>
      </c>
      <c r="CM1859">
        <v>-0.10291319340467453</v>
      </c>
      <c r="CN1859">
        <v>-0.10781576484441757</v>
      </c>
      <c r="CO1859">
        <v>-0.11274741590023041</v>
      </c>
      <c r="CP1859">
        <v>-0.11756577342748642</v>
      </c>
      <c r="CQ1859">
        <v>0.74235337972640991</v>
      </c>
      <c r="CR1859">
        <v>4.586421012878418</v>
      </c>
      <c r="CS1859">
        <v>4.5326423645019531</v>
      </c>
      <c r="CT1859">
        <v>4.5435934066772461</v>
      </c>
      <c r="CU1859">
        <v>4.5292453765869141</v>
      </c>
      <c r="CV1859">
        <v>4.4964747428894043</v>
      </c>
      <c r="CW1859">
        <v>0.69998812675476074</v>
      </c>
      <c r="CX1859">
        <v>-8.0991387367248535E-2</v>
      </c>
      <c r="CY1859">
        <v>-7.5938574969768524E-2</v>
      </c>
      <c r="CZ1859">
        <v>-7.3152139782905579E-2</v>
      </c>
      <c r="DA1859">
        <v>-5.7217266410589218E-2</v>
      </c>
      <c r="DB1859">
        <v>-5.6928720325231552E-2</v>
      </c>
      <c r="DC1859">
        <v>0.1447758823633194</v>
      </c>
      <c r="DD1859">
        <v>0.14245800673961639</v>
      </c>
      <c r="DE1859">
        <v>0.141339972615242</v>
      </c>
      <c r="DF1859">
        <v>0.13841243088245392</v>
      </c>
      <c r="DG1859">
        <v>0.14262692630290985</v>
      </c>
      <c r="DH1859">
        <v>0.13970179855823517</v>
      </c>
      <c r="DI1859">
        <v>0.13664311170578003</v>
      </c>
      <c r="DJ1859">
        <v>0.14981238543987274</v>
      </c>
      <c r="DK1859">
        <v>0.15436062216758728</v>
      </c>
      <c r="DL1859">
        <v>0.15430445969104767</v>
      </c>
      <c r="DM1859">
        <v>0.15267693996429443</v>
      </c>
      <c r="DN1859">
        <v>0.14782041311264038</v>
      </c>
      <c r="DO1859">
        <v>1.018773078918457</v>
      </c>
      <c r="DP1859">
        <v>4.807009220123291</v>
      </c>
      <c r="DQ1859">
        <v>4.7500157356262207</v>
      </c>
      <c r="DR1859">
        <v>4.7611427307128906</v>
      </c>
      <c r="DS1859">
        <v>4.747952938079834</v>
      </c>
      <c r="DT1859">
        <v>4.7133030891418457</v>
      </c>
      <c r="DU1859">
        <v>0.97299587726593018</v>
      </c>
      <c r="DV1859">
        <v>4.4966880232095718E-2</v>
      </c>
      <c r="DW1859">
        <v>4.8906415700912476E-2</v>
      </c>
      <c r="DX1859">
        <v>4.1937645524740219E-2</v>
      </c>
      <c r="DY1859">
        <v>4.9796372652053833E-2</v>
      </c>
      <c r="DZ1859">
        <v>4.4339194893836975E-2</v>
      </c>
      <c r="EA1859">
        <v>0.48427125811576843</v>
      </c>
      <c r="EB1859">
        <v>0.47733351588249207</v>
      </c>
      <c r="EC1859">
        <v>0.47437265515327454</v>
      </c>
      <c r="ED1859">
        <v>0.47145655751228333</v>
      </c>
      <c r="EE1859">
        <v>0.47808510065078735</v>
      </c>
      <c r="EF1859">
        <v>0.47737935185432434</v>
      </c>
      <c r="EG1859">
        <v>0.49339863657951355</v>
      </c>
      <c r="EH1859">
        <v>0.51489853858947754</v>
      </c>
      <c r="EI1859">
        <v>0.52582311630249023</v>
      </c>
      <c r="EJ1859">
        <v>0.53276443481445313</v>
      </c>
      <c r="EK1859">
        <v>0.5359075665473938</v>
      </c>
      <c r="EL1859">
        <v>0.53099590539932251</v>
      </c>
      <c r="EM1859">
        <v>1.4178793430328369</v>
      </c>
      <c r="EN1859">
        <v>5.1255030632019043</v>
      </c>
      <c r="EO1859">
        <v>5.0638680458068848</v>
      </c>
      <c r="EP1859">
        <v>5.075249195098877</v>
      </c>
      <c r="EQ1859">
        <v>5.0637321472167969</v>
      </c>
      <c r="ER1859">
        <v>5.0263690948486328</v>
      </c>
      <c r="ES1859">
        <v>1.3671756982803345</v>
      </c>
      <c r="ET1859">
        <v>0.2268306165933609</v>
      </c>
      <c r="EU1859">
        <v>0.22916275262832642</v>
      </c>
      <c r="EV1859">
        <v>0.20810902118682861</v>
      </c>
      <c r="EW1859">
        <v>0.20430707931518555</v>
      </c>
      <c r="EX1859">
        <v>0.19055397808551788</v>
      </c>
      <c r="EY1859">
        <v>68.150672912597656</v>
      </c>
      <c r="EZ1859">
        <v>67.624900817871094</v>
      </c>
      <c r="FA1859">
        <v>67.213081359863281</v>
      </c>
      <c r="FB1859">
        <v>66.685966491699219</v>
      </c>
      <c r="FC1859">
        <v>66.5732421875</v>
      </c>
      <c r="FD1859">
        <v>66.382392883300781</v>
      </c>
      <c r="FE1859">
        <v>67.059364318847656</v>
      </c>
      <c r="FF1859">
        <v>68.221359252929688</v>
      </c>
      <c r="FG1859">
        <v>71.238136291503906</v>
      </c>
      <c r="FH1859">
        <v>74.786430358886719</v>
      </c>
      <c r="FI1859">
        <v>78.302162170410156</v>
      </c>
      <c r="FJ1859">
        <v>79.7216796875</v>
      </c>
      <c r="FK1859">
        <v>81.15728759765625</v>
      </c>
      <c r="FL1859">
        <v>81.422332763671875</v>
      </c>
      <c r="FM1859">
        <v>81.392829895019531</v>
      </c>
      <c r="FN1859">
        <v>81.60845947265625</v>
      </c>
      <c r="FO1859">
        <v>81.140251159667969</v>
      </c>
      <c r="FP1859">
        <v>80.257545471191406</v>
      </c>
      <c r="FQ1859">
        <v>78.1549072265625</v>
      </c>
      <c r="FR1859">
        <v>74.980461120605469</v>
      </c>
      <c r="FS1859">
        <v>72.378440856933594</v>
      </c>
      <c r="FT1859">
        <v>71.07159423828125</v>
      </c>
      <c r="FU1859">
        <v>70.184371948242188</v>
      </c>
      <c r="FV1859">
        <v>69.589126586914063</v>
      </c>
      <c r="FW1859">
        <v>81</v>
      </c>
      <c r="FX1859">
        <v>5.4568342864513397E-2</v>
      </c>
      <c r="FY1859">
        <v>1</v>
      </c>
    </row>
    <row r="1860" spans="1:181" x14ac:dyDescent="0.2">
      <c r="A1860" t="s">
        <v>243</v>
      </c>
      <c r="B1860" t="s">
        <v>239</v>
      </c>
      <c r="C1860" t="s">
        <v>214</v>
      </c>
      <c r="D1860" t="s">
        <v>9</v>
      </c>
      <c r="E1860">
        <v>2022</v>
      </c>
      <c r="F1860" t="s">
        <v>223</v>
      </c>
      <c r="G1860" t="s">
        <v>246</v>
      </c>
      <c r="H1860">
        <v>94</v>
      </c>
      <c r="K1860">
        <v>19.587108612060547</v>
      </c>
      <c r="L1860">
        <v>19.318393707275391</v>
      </c>
      <c r="M1860">
        <v>19.346122741699219</v>
      </c>
      <c r="N1860">
        <v>19.510629653930664</v>
      </c>
      <c r="O1860">
        <v>19.940464019775391</v>
      </c>
      <c r="P1860">
        <v>20.686408996582031</v>
      </c>
      <c r="Q1860">
        <v>23.366043090820313</v>
      </c>
      <c r="R1860">
        <v>23.364437103271484</v>
      </c>
      <c r="S1860">
        <v>23.644638061523438</v>
      </c>
      <c r="T1860">
        <v>24.489419937133789</v>
      </c>
      <c r="U1860">
        <v>25.093521118164062</v>
      </c>
      <c r="V1860">
        <v>25.489423751831055</v>
      </c>
      <c r="W1860">
        <v>25.610063552856445</v>
      </c>
      <c r="X1860">
        <v>26.010234832763672</v>
      </c>
      <c r="Y1860">
        <v>26.052213668823242</v>
      </c>
      <c r="Z1860">
        <v>26.241058349609375</v>
      </c>
      <c r="AA1860">
        <v>26.217258453369141</v>
      </c>
      <c r="AB1860">
        <v>26.011650085449219</v>
      </c>
      <c r="AC1860">
        <v>25.491565704345703</v>
      </c>
      <c r="AD1860">
        <v>25.597904205322266</v>
      </c>
      <c r="AE1860">
        <v>25.228870391845703</v>
      </c>
      <c r="AF1860">
        <v>24.097871780395508</v>
      </c>
      <c r="AG1860">
        <v>21.508563995361328</v>
      </c>
      <c r="AH1860">
        <v>20.45796012878418</v>
      </c>
      <c r="AI1860">
        <v>-0.66498643159866333</v>
      </c>
      <c r="AJ1860">
        <v>-0.65628504753112793</v>
      </c>
      <c r="AK1860">
        <v>-0.65300756692886353</v>
      </c>
      <c r="AL1860">
        <v>-0.65596240758895874</v>
      </c>
      <c r="AM1860">
        <v>-0.65750586986541748</v>
      </c>
      <c r="AN1860">
        <v>-0.66572463512420654</v>
      </c>
      <c r="AO1860">
        <v>-0.71428793668746948</v>
      </c>
      <c r="AP1860">
        <v>-0.72098886966705322</v>
      </c>
      <c r="AQ1860">
        <v>-0.73164951801300049</v>
      </c>
      <c r="AR1860">
        <v>-0.74839597940444946</v>
      </c>
      <c r="AS1860">
        <v>-0.76140236854553223</v>
      </c>
      <c r="AT1860">
        <v>-0.76612746715545654</v>
      </c>
      <c r="AU1860">
        <v>6.6827423870563507E-2</v>
      </c>
      <c r="AV1860">
        <v>4.0473389625549316</v>
      </c>
      <c r="AW1860">
        <v>4.0014166831970215</v>
      </c>
      <c r="AX1860">
        <v>4.0119376182556152</v>
      </c>
      <c r="AY1860">
        <v>3.9947586059570313</v>
      </c>
      <c r="AZ1860">
        <v>3.9665803909301758</v>
      </c>
      <c r="BA1860">
        <v>3.2800514250993729E-2</v>
      </c>
      <c r="BB1860">
        <v>-0.38881337642669678</v>
      </c>
      <c r="BC1860">
        <v>-0.38103988766670227</v>
      </c>
      <c r="BD1860">
        <v>-0.35441330075263977</v>
      </c>
      <c r="BE1860">
        <v>-0.31874161958694458</v>
      </c>
      <c r="BF1860">
        <v>-0.30441141128540039</v>
      </c>
      <c r="BG1860">
        <v>-0.3254910409450531</v>
      </c>
      <c r="BH1860">
        <v>-0.32140952348709106</v>
      </c>
      <c r="BI1860">
        <v>-0.3199748694896698</v>
      </c>
      <c r="BJ1860">
        <v>-0.32291826605796814</v>
      </c>
      <c r="BK1860">
        <v>-0.32204768061637878</v>
      </c>
      <c r="BL1860">
        <v>-0.32804709672927856</v>
      </c>
      <c r="BM1860">
        <v>-0.35753244161605835</v>
      </c>
      <c r="BN1860">
        <v>-0.35590270161628723</v>
      </c>
      <c r="BO1860">
        <v>-0.36018699407577515</v>
      </c>
      <c r="BP1860">
        <v>-0.36993598937988281</v>
      </c>
      <c r="BQ1860">
        <v>-0.37817177176475525</v>
      </c>
      <c r="BR1860">
        <v>-0.38295197486877441</v>
      </c>
      <c r="BS1860">
        <v>0.46593362092971802</v>
      </c>
      <c r="BT1860">
        <v>4.3658328056335449</v>
      </c>
      <c r="BU1860">
        <v>4.3152689933776855</v>
      </c>
      <c r="BV1860">
        <v>4.3260440826416016</v>
      </c>
      <c r="BW1860">
        <v>4.3105378150939941</v>
      </c>
      <c r="BX1860">
        <v>4.2796463966369629</v>
      </c>
      <c r="BY1860">
        <v>0.42698037624359131</v>
      </c>
      <c r="BZ1860">
        <v>-0.20694965124130249</v>
      </c>
      <c r="CA1860">
        <v>-0.20078356564044952</v>
      </c>
      <c r="CB1860">
        <v>-0.18824192881584167</v>
      </c>
      <c r="CC1860">
        <v>-0.16423091292381287</v>
      </c>
      <c r="CD1860">
        <v>-0.15819662809371948</v>
      </c>
      <c r="CE1860">
        <v>-9.0357586741447449E-2</v>
      </c>
      <c r="CF1860">
        <v>-8.9475758373737335E-2</v>
      </c>
      <c r="CG1860">
        <v>-8.9317448437213898E-2</v>
      </c>
      <c r="CH1860">
        <v>-9.2252917587757111E-2</v>
      </c>
      <c r="CI1860">
        <v>-8.9710377156734467E-2</v>
      </c>
      <c r="CJ1860">
        <v>-9.4172641634941101E-2</v>
      </c>
      <c r="CK1860">
        <v>-0.11044466495513916</v>
      </c>
      <c r="CL1860">
        <v>-0.10304515808820724</v>
      </c>
      <c r="CM1860">
        <v>-0.10291319340467453</v>
      </c>
      <c r="CN1860">
        <v>-0.10781576484441757</v>
      </c>
      <c r="CO1860">
        <v>-0.11274741590023041</v>
      </c>
      <c r="CP1860">
        <v>-0.11756577342748642</v>
      </c>
      <c r="CQ1860">
        <v>0.74235337972640991</v>
      </c>
      <c r="CR1860">
        <v>4.586421012878418</v>
      </c>
      <c r="CS1860">
        <v>4.5326423645019531</v>
      </c>
      <c r="CT1860">
        <v>4.5435934066772461</v>
      </c>
      <c r="CU1860">
        <v>4.5292453765869141</v>
      </c>
      <c r="CV1860">
        <v>4.4964747428894043</v>
      </c>
      <c r="CW1860">
        <v>0.69998812675476074</v>
      </c>
      <c r="CX1860">
        <v>-8.0991387367248535E-2</v>
      </c>
      <c r="CY1860">
        <v>-7.5938574969768524E-2</v>
      </c>
      <c r="CZ1860">
        <v>-7.3152139782905579E-2</v>
      </c>
      <c r="DA1860">
        <v>-5.7217266410589218E-2</v>
      </c>
      <c r="DB1860">
        <v>-5.6928720325231552E-2</v>
      </c>
      <c r="DC1860">
        <v>0.1447758823633194</v>
      </c>
      <c r="DD1860">
        <v>0.14245800673961639</v>
      </c>
      <c r="DE1860">
        <v>0.141339972615242</v>
      </c>
      <c r="DF1860">
        <v>0.13841243088245392</v>
      </c>
      <c r="DG1860">
        <v>0.14262692630290985</v>
      </c>
      <c r="DH1860">
        <v>0.13970179855823517</v>
      </c>
      <c r="DI1860">
        <v>0.13664311170578003</v>
      </c>
      <c r="DJ1860">
        <v>0.14981238543987274</v>
      </c>
      <c r="DK1860">
        <v>0.15436062216758728</v>
      </c>
      <c r="DL1860">
        <v>0.15430445969104767</v>
      </c>
      <c r="DM1860">
        <v>0.15267693996429443</v>
      </c>
      <c r="DN1860">
        <v>0.14782041311264038</v>
      </c>
      <c r="DO1860">
        <v>1.018773078918457</v>
      </c>
      <c r="DP1860">
        <v>4.807009220123291</v>
      </c>
      <c r="DQ1860">
        <v>4.7500157356262207</v>
      </c>
      <c r="DR1860">
        <v>4.7611427307128906</v>
      </c>
      <c r="DS1860">
        <v>4.747952938079834</v>
      </c>
      <c r="DT1860">
        <v>4.7133030891418457</v>
      </c>
      <c r="DU1860">
        <v>0.97299587726593018</v>
      </c>
      <c r="DV1860">
        <v>4.4966880232095718E-2</v>
      </c>
      <c r="DW1860">
        <v>4.8906415700912476E-2</v>
      </c>
      <c r="DX1860">
        <v>4.1937645524740219E-2</v>
      </c>
      <c r="DY1860">
        <v>4.9796372652053833E-2</v>
      </c>
      <c r="DZ1860">
        <v>4.4339194893836975E-2</v>
      </c>
      <c r="EA1860">
        <v>0.48427125811576843</v>
      </c>
      <c r="EB1860">
        <v>0.47733351588249207</v>
      </c>
      <c r="EC1860">
        <v>0.47437265515327454</v>
      </c>
      <c r="ED1860">
        <v>0.47145655751228333</v>
      </c>
      <c r="EE1860">
        <v>0.47808510065078735</v>
      </c>
      <c r="EF1860">
        <v>0.47737935185432434</v>
      </c>
      <c r="EG1860">
        <v>0.49339863657951355</v>
      </c>
      <c r="EH1860">
        <v>0.51489853858947754</v>
      </c>
      <c r="EI1860">
        <v>0.52582311630249023</v>
      </c>
      <c r="EJ1860">
        <v>0.53276443481445313</v>
      </c>
      <c r="EK1860">
        <v>0.5359075665473938</v>
      </c>
      <c r="EL1860">
        <v>0.53099590539932251</v>
      </c>
      <c r="EM1860">
        <v>1.4178793430328369</v>
      </c>
      <c r="EN1860">
        <v>5.1255030632019043</v>
      </c>
      <c r="EO1860">
        <v>5.0638680458068848</v>
      </c>
      <c r="EP1860">
        <v>5.075249195098877</v>
      </c>
      <c r="EQ1860">
        <v>5.0637321472167969</v>
      </c>
      <c r="ER1860">
        <v>5.0263690948486328</v>
      </c>
      <c r="ES1860">
        <v>1.3671756982803345</v>
      </c>
      <c r="ET1860">
        <v>0.2268306165933609</v>
      </c>
      <c r="EU1860">
        <v>0.22916275262832642</v>
      </c>
      <c r="EV1860">
        <v>0.20810902118682861</v>
      </c>
      <c r="EW1860">
        <v>0.20430707931518555</v>
      </c>
      <c r="EX1860">
        <v>0.19055397808551788</v>
      </c>
      <c r="EY1860">
        <v>68.150672912597656</v>
      </c>
      <c r="EZ1860">
        <v>67.624900817871094</v>
      </c>
      <c r="FA1860">
        <v>67.213081359863281</v>
      </c>
      <c r="FB1860">
        <v>66.685966491699219</v>
      </c>
      <c r="FC1860">
        <v>66.5732421875</v>
      </c>
      <c r="FD1860">
        <v>66.382392883300781</v>
      </c>
      <c r="FE1860">
        <v>67.059364318847656</v>
      </c>
      <c r="FF1860">
        <v>68.221359252929688</v>
      </c>
      <c r="FG1860">
        <v>71.238136291503906</v>
      </c>
      <c r="FH1860">
        <v>74.786430358886719</v>
      </c>
      <c r="FI1860">
        <v>78.302162170410156</v>
      </c>
      <c r="FJ1860">
        <v>79.7216796875</v>
      </c>
      <c r="FK1860">
        <v>81.15728759765625</v>
      </c>
      <c r="FL1860">
        <v>81.422332763671875</v>
      </c>
      <c r="FM1860">
        <v>81.392829895019531</v>
      </c>
      <c r="FN1860">
        <v>81.60845947265625</v>
      </c>
      <c r="FO1860">
        <v>81.140251159667969</v>
      </c>
      <c r="FP1860">
        <v>80.257545471191406</v>
      </c>
      <c r="FQ1860">
        <v>78.1549072265625</v>
      </c>
      <c r="FR1860">
        <v>74.980461120605469</v>
      </c>
      <c r="FS1860">
        <v>72.378440856933594</v>
      </c>
      <c r="FT1860">
        <v>71.07159423828125</v>
      </c>
      <c r="FU1860">
        <v>70.184371948242188</v>
      </c>
      <c r="FV1860">
        <v>69.589126586914063</v>
      </c>
      <c r="FW1860">
        <v>81</v>
      </c>
      <c r="FX1860">
        <v>5.4568342864513397E-2</v>
      </c>
      <c r="FY1860">
        <v>1</v>
      </c>
    </row>
    <row r="1861" spans="1:181" x14ac:dyDescent="0.2">
      <c r="A1861" t="s">
        <v>243</v>
      </c>
      <c r="B1861" t="s">
        <v>239</v>
      </c>
      <c r="C1861" t="s">
        <v>214</v>
      </c>
      <c r="D1861" t="s">
        <v>9</v>
      </c>
      <c r="E1861">
        <v>2023</v>
      </c>
      <c r="F1861" t="s">
        <v>223</v>
      </c>
      <c r="G1861" t="s">
        <v>246</v>
      </c>
      <c r="H1861">
        <v>94</v>
      </c>
      <c r="K1861">
        <v>19.587108612060547</v>
      </c>
      <c r="L1861">
        <v>19.318393707275391</v>
      </c>
      <c r="M1861">
        <v>19.346122741699219</v>
      </c>
      <c r="N1861">
        <v>19.510629653930664</v>
      </c>
      <c r="O1861">
        <v>19.940464019775391</v>
      </c>
      <c r="P1861">
        <v>20.686408996582031</v>
      </c>
      <c r="Q1861">
        <v>23.366043090820313</v>
      </c>
      <c r="R1861">
        <v>23.364437103271484</v>
      </c>
      <c r="S1861">
        <v>23.644638061523438</v>
      </c>
      <c r="T1861">
        <v>24.489419937133789</v>
      </c>
      <c r="U1861">
        <v>25.093521118164062</v>
      </c>
      <c r="V1861">
        <v>25.489423751831055</v>
      </c>
      <c r="W1861">
        <v>25.610063552856445</v>
      </c>
      <c r="X1861">
        <v>26.010234832763672</v>
      </c>
      <c r="Y1861">
        <v>26.052213668823242</v>
      </c>
      <c r="Z1861">
        <v>26.241058349609375</v>
      </c>
      <c r="AA1861">
        <v>26.217258453369141</v>
      </c>
      <c r="AB1861">
        <v>26.011650085449219</v>
      </c>
      <c r="AC1861">
        <v>25.491565704345703</v>
      </c>
      <c r="AD1861">
        <v>25.597904205322266</v>
      </c>
      <c r="AE1861">
        <v>25.228870391845703</v>
      </c>
      <c r="AF1861">
        <v>24.097871780395508</v>
      </c>
      <c r="AG1861">
        <v>21.508563995361328</v>
      </c>
      <c r="AH1861">
        <v>20.45796012878418</v>
      </c>
      <c r="AI1861">
        <v>-0.66498643159866333</v>
      </c>
      <c r="AJ1861">
        <v>-0.65628504753112793</v>
      </c>
      <c r="AK1861">
        <v>-0.65300756692886353</v>
      </c>
      <c r="AL1861">
        <v>-0.65596240758895874</v>
      </c>
      <c r="AM1861">
        <v>-0.65750586986541748</v>
      </c>
      <c r="AN1861">
        <v>-0.66572463512420654</v>
      </c>
      <c r="AO1861">
        <v>-0.71428793668746948</v>
      </c>
      <c r="AP1861">
        <v>-0.72098886966705322</v>
      </c>
      <c r="AQ1861">
        <v>-0.73164951801300049</v>
      </c>
      <c r="AR1861">
        <v>-0.74839597940444946</v>
      </c>
      <c r="AS1861">
        <v>-0.76140236854553223</v>
      </c>
      <c r="AT1861">
        <v>-0.76612746715545654</v>
      </c>
      <c r="AU1861">
        <v>6.6827423870563507E-2</v>
      </c>
      <c r="AV1861">
        <v>4.0473389625549316</v>
      </c>
      <c r="AW1861">
        <v>4.0014166831970215</v>
      </c>
      <c r="AX1861">
        <v>4.0119376182556152</v>
      </c>
      <c r="AY1861">
        <v>3.9947586059570313</v>
      </c>
      <c r="AZ1861">
        <v>3.9665803909301758</v>
      </c>
      <c r="BA1861">
        <v>3.2800514250993729E-2</v>
      </c>
      <c r="BB1861">
        <v>-0.38881337642669678</v>
      </c>
      <c r="BC1861">
        <v>-0.38103988766670227</v>
      </c>
      <c r="BD1861">
        <v>-0.35441330075263977</v>
      </c>
      <c r="BE1861">
        <v>-0.31874161958694458</v>
      </c>
      <c r="BF1861">
        <v>-0.30441141128540039</v>
      </c>
      <c r="BG1861">
        <v>-0.3254910409450531</v>
      </c>
      <c r="BH1861">
        <v>-0.32140952348709106</v>
      </c>
      <c r="BI1861">
        <v>-0.3199748694896698</v>
      </c>
      <c r="BJ1861">
        <v>-0.32291826605796814</v>
      </c>
      <c r="BK1861">
        <v>-0.32204768061637878</v>
      </c>
      <c r="BL1861">
        <v>-0.32804709672927856</v>
      </c>
      <c r="BM1861">
        <v>-0.35753244161605835</v>
      </c>
      <c r="BN1861">
        <v>-0.35590270161628723</v>
      </c>
      <c r="BO1861">
        <v>-0.36018699407577515</v>
      </c>
      <c r="BP1861">
        <v>-0.36993598937988281</v>
      </c>
      <c r="BQ1861">
        <v>-0.37817177176475525</v>
      </c>
      <c r="BR1861">
        <v>-0.38295197486877441</v>
      </c>
      <c r="BS1861">
        <v>0.46593362092971802</v>
      </c>
      <c r="BT1861">
        <v>4.3658328056335449</v>
      </c>
      <c r="BU1861">
        <v>4.3152689933776855</v>
      </c>
      <c r="BV1861">
        <v>4.3260440826416016</v>
      </c>
      <c r="BW1861">
        <v>4.3105378150939941</v>
      </c>
      <c r="BX1861">
        <v>4.2796463966369629</v>
      </c>
      <c r="BY1861">
        <v>0.42698037624359131</v>
      </c>
      <c r="BZ1861">
        <v>-0.20694965124130249</v>
      </c>
      <c r="CA1861">
        <v>-0.20078356564044952</v>
      </c>
      <c r="CB1861">
        <v>-0.18824192881584167</v>
      </c>
      <c r="CC1861">
        <v>-0.16423091292381287</v>
      </c>
      <c r="CD1861">
        <v>-0.15819662809371948</v>
      </c>
      <c r="CE1861">
        <v>-9.0357586741447449E-2</v>
      </c>
      <c r="CF1861">
        <v>-8.9475758373737335E-2</v>
      </c>
      <c r="CG1861">
        <v>-8.9317448437213898E-2</v>
      </c>
      <c r="CH1861">
        <v>-9.2252917587757111E-2</v>
      </c>
      <c r="CI1861">
        <v>-8.9710377156734467E-2</v>
      </c>
      <c r="CJ1861">
        <v>-9.4172641634941101E-2</v>
      </c>
      <c r="CK1861">
        <v>-0.11044466495513916</v>
      </c>
      <c r="CL1861">
        <v>-0.10304515808820724</v>
      </c>
      <c r="CM1861">
        <v>-0.10291319340467453</v>
      </c>
      <c r="CN1861">
        <v>-0.10781576484441757</v>
      </c>
      <c r="CO1861">
        <v>-0.11274741590023041</v>
      </c>
      <c r="CP1861">
        <v>-0.11756577342748642</v>
      </c>
      <c r="CQ1861">
        <v>0.74235337972640991</v>
      </c>
      <c r="CR1861">
        <v>4.586421012878418</v>
      </c>
      <c r="CS1861">
        <v>4.5326423645019531</v>
      </c>
      <c r="CT1861">
        <v>4.5435934066772461</v>
      </c>
      <c r="CU1861">
        <v>4.5292453765869141</v>
      </c>
      <c r="CV1861">
        <v>4.4964747428894043</v>
      </c>
      <c r="CW1861">
        <v>0.69998812675476074</v>
      </c>
      <c r="CX1861">
        <v>-8.0991387367248535E-2</v>
      </c>
      <c r="CY1861">
        <v>-7.5938574969768524E-2</v>
      </c>
      <c r="CZ1861">
        <v>-7.3152139782905579E-2</v>
      </c>
      <c r="DA1861">
        <v>-5.7217266410589218E-2</v>
      </c>
      <c r="DB1861">
        <v>-5.6928720325231552E-2</v>
      </c>
      <c r="DC1861">
        <v>0.1447758823633194</v>
      </c>
      <c r="DD1861">
        <v>0.14245800673961639</v>
      </c>
      <c r="DE1861">
        <v>0.141339972615242</v>
      </c>
      <c r="DF1861">
        <v>0.13841243088245392</v>
      </c>
      <c r="DG1861">
        <v>0.14262692630290985</v>
      </c>
      <c r="DH1861">
        <v>0.13970179855823517</v>
      </c>
      <c r="DI1861">
        <v>0.13664311170578003</v>
      </c>
      <c r="DJ1861">
        <v>0.14981238543987274</v>
      </c>
      <c r="DK1861">
        <v>0.15436062216758728</v>
      </c>
      <c r="DL1861">
        <v>0.15430445969104767</v>
      </c>
      <c r="DM1861">
        <v>0.15267693996429443</v>
      </c>
      <c r="DN1861">
        <v>0.14782041311264038</v>
      </c>
      <c r="DO1861">
        <v>1.018773078918457</v>
      </c>
      <c r="DP1861">
        <v>4.807009220123291</v>
      </c>
      <c r="DQ1861">
        <v>4.7500157356262207</v>
      </c>
      <c r="DR1861">
        <v>4.7611427307128906</v>
      </c>
      <c r="DS1861">
        <v>4.747952938079834</v>
      </c>
      <c r="DT1861">
        <v>4.7133030891418457</v>
      </c>
      <c r="DU1861">
        <v>0.97299587726593018</v>
      </c>
      <c r="DV1861">
        <v>4.4966880232095718E-2</v>
      </c>
      <c r="DW1861">
        <v>4.8906415700912476E-2</v>
      </c>
      <c r="DX1861">
        <v>4.1937645524740219E-2</v>
      </c>
      <c r="DY1861">
        <v>4.9796372652053833E-2</v>
      </c>
      <c r="DZ1861">
        <v>4.4339194893836975E-2</v>
      </c>
      <c r="EA1861">
        <v>0.48427125811576843</v>
      </c>
      <c r="EB1861">
        <v>0.47733351588249207</v>
      </c>
      <c r="EC1861">
        <v>0.47437265515327454</v>
      </c>
      <c r="ED1861">
        <v>0.47145655751228333</v>
      </c>
      <c r="EE1861">
        <v>0.47808510065078735</v>
      </c>
      <c r="EF1861">
        <v>0.47737935185432434</v>
      </c>
      <c r="EG1861">
        <v>0.49339863657951355</v>
      </c>
      <c r="EH1861">
        <v>0.51489853858947754</v>
      </c>
      <c r="EI1861">
        <v>0.52582311630249023</v>
      </c>
      <c r="EJ1861">
        <v>0.53276443481445313</v>
      </c>
      <c r="EK1861">
        <v>0.5359075665473938</v>
      </c>
      <c r="EL1861">
        <v>0.53099590539932251</v>
      </c>
      <c r="EM1861">
        <v>1.4178793430328369</v>
      </c>
      <c r="EN1861">
        <v>5.1255030632019043</v>
      </c>
      <c r="EO1861">
        <v>5.0638680458068848</v>
      </c>
      <c r="EP1861">
        <v>5.075249195098877</v>
      </c>
      <c r="EQ1861">
        <v>5.0637321472167969</v>
      </c>
      <c r="ER1861">
        <v>5.0263690948486328</v>
      </c>
      <c r="ES1861">
        <v>1.3671756982803345</v>
      </c>
      <c r="ET1861">
        <v>0.2268306165933609</v>
      </c>
      <c r="EU1861">
        <v>0.22916275262832642</v>
      </c>
      <c r="EV1861">
        <v>0.20810902118682861</v>
      </c>
      <c r="EW1861">
        <v>0.20430707931518555</v>
      </c>
      <c r="EX1861">
        <v>0.19055397808551788</v>
      </c>
      <c r="EY1861">
        <v>68.150672912597656</v>
      </c>
      <c r="EZ1861">
        <v>67.624900817871094</v>
      </c>
      <c r="FA1861">
        <v>67.213081359863281</v>
      </c>
      <c r="FB1861">
        <v>66.685966491699219</v>
      </c>
      <c r="FC1861">
        <v>66.5732421875</v>
      </c>
      <c r="FD1861">
        <v>66.382392883300781</v>
      </c>
      <c r="FE1861">
        <v>67.059364318847656</v>
      </c>
      <c r="FF1861">
        <v>68.221359252929688</v>
      </c>
      <c r="FG1861">
        <v>71.238136291503906</v>
      </c>
      <c r="FH1861">
        <v>74.786430358886719</v>
      </c>
      <c r="FI1861">
        <v>78.302162170410156</v>
      </c>
      <c r="FJ1861">
        <v>79.7216796875</v>
      </c>
      <c r="FK1861">
        <v>81.15728759765625</v>
      </c>
      <c r="FL1861">
        <v>81.422332763671875</v>
      </c>
      <c r="FM1861">
        <v>81.392829895019531</v>
      </c>
      <c r="FN1861">
        <v>81.60845947265625</v>
      </c>
      <c r="FO1861">
        <v>81.140251159667969</v>
      </c>
      <c r="FP1861">
        <v>80.257545471191406</v>
      </c>
      <c r="FQ1861">
        <v>78.1549072265625</v>
      </c>
      <c r="FR1861">
        <v>74.980461120605469</v>
      </c>
      <c r="FS1861">
        <v>72.378440856933594</v>
      </c>
      <c r="FT1861">
        <v>71.07159423828125</v>
      </c>
      <c r="FU1861">
        <v>70.184371948242188</v>
      </c>
      <c r="FV1861">
        <v>69.589126586914063</v>
      </c>
      <c r="FW1861">
        <v>81</v>
      </c>
      <c r="FX1861">
        <v>5.4568342864513397E-2</v>
      </c>
      <c r="FY1861">
        <v>1</v>
      </c>
    </row>
    <row r="1862" spans="1:181" x14ac:dyDescent="0.2">
      <c r="A1862" t="s">
        <v>243</v>
      </c>
      <c r="B1862" t="s">
        <v>239</v>
      </c>
      <c r="C1862" t="s">
        <v>214</v>
      </c>
      <c r="D1862" t="s">
        <v>9</v>
      </c>
      <c r="E1862">
        <v>2024</v>
      </c>
      <c r="F1862" t="s">
        <v>223</v>
      </c>
      <c r="G1862" t="s">
        <v>246</v>
      </c>
      <c r="H1862">
        <v>94</v>
      </c>
      <c r="K1862">
        <v>19.587108612060547</v>
      </c>
      <c r="L1862">
        <v>19.318393707275391</v>
      </c>
      <c r="M1862">
        <v>19.346122741699219</v>
      </c>
      <c r="N1862">
        <v>19.510629653930664</v>
      </c>
      <c r="O1862">
        <v>19.940464019775391</v>
      </c>
      <c r="P1862">
        <v>20.686408996582031</v>
      </c>
      <c r="Q1862">
        <v>23.366043090820313</v>
      </c>
      <c r="R1862">
        <v>23.364437103271484</v>
      </c>
      <c r="S1862">
        <v>23.644638061523438</v>
      </c>
      <c r="T1862">
        <v>24.489419937133789</v>
      </c>
      <c r="U1862">
        <v>25.093521118164062</v>
      </c>
      <c r="V1862">
        <v>25.489423751831055</v>
      </c>
      <c r="W1862">
        <v>25.610063552856445</v>
      </c>
      <c r="X1862">
        <v>26.010234832763672</v>
      </c>
      <c r="Y1862">
        <v>26.052213668823242</v>
      </c>
      <c r="Z1862">
        <v>26.241058349609375</v>
      </c>
      <c r="AA1862">
        <v>26.217258453369141</v>
      </c>
      <c r="AB1862">
        <v>26.011650085449219</v>
      </c>
      <c r="AC1862">
        <v>25.491565704345703</v>
      </c>
      <c r="AD1862">
        <v>25.597904205322266</v>
      </c>
      <c r="AE1862">
        <v>25.228870391845703</v>
      </c>
      <c r="AF1862">
        <v>24.097871780395508</v>
      </c>
      <c r="AG1862">
        <v>21.508563995361328</v>
      </c>
      <c r="AH1862">
        <v>20.45796012878418</v>
      </c>
      <c r="AI1862">
        <v>-0.66498643159866333</v>
      </c>
      <c r="AJ1862">
        <v>-0.65628504753112793</v>
      </c>
      <c r="AK1862">
        <v>-0.65300756692886353</v>
      </c>
      <c r="AL1862">
        <v>-0.65596240758895874</v>
      </c>
      <c r="AM1862">
        <v>-0.65750586986541748</v>
      </c>
      <c r="AN1862">
        <v>-0.66572463512420654</v>
      </c>
      <c r="AO1862">
        <v>-0.71428793668746948</v>
      </c>
      <c r="AP1862">
        <v>-0.72098886966705322</v>
      </c>
      <c r="AQ1862">
        <v>-0.73164951801300049</v>
      </c>
      <c r="AR1862">
        <v>-0.74839597940444946</v>
      </c>
      <c r="AS1862">
        <v>-0.76140236854553223</v>
      </c>
      <c r="AT1862">
        <v>-0.76612746715545654</v>
      </c>
      <c r="AU1862">
        <v>6.6827423870563507E-2</v>
      </c>
      <c r="AV1862">
        <v>4.0473389625549316</v>
      </c>
      <c r="AW1862">
        <v>4.0014166831970215</v>
      </c>
      <c r="AX1862">
        <v>4.0119376182556152</v>
      </c>
      <c r="AY1862">
        <v>3.9947586059570313</v>
      </c>
      <c r="AZ1862">
        <v>3.9665803909301758</v>
      </c>
      <c r="BA1862">
        <v>3.2800514250993729E-2</v>
      </c>
      <c r="BB1862">
        <v>-0.38881337642669678</v>
      </c>
      <c r="BC1862">
        <v>-0.38103988766670227</v>
      </c>
      <c r="BD1862">
        <v>-0.35441330075263977</v>
      </c>
      <c r="BE1862">
        <v>-0.31874161958694458</v>
      </c>
      <c r="BF1862">
        <v>-0.30441141128540039</v>
      </c>
      <c r="BG1862">
        <v>-0.3254910409450531</v>
      </c>
      <c r="BH1862">
        <v>-0.32140952348709106</v>
      </c>
      <c r="BI1862">
        <v>-0.3199748694896698</v>
      </c>
      <c r="BJ1862">
        <v>-0.32291826605796814</v>
      </c>
      <c r="BK1862">
        <v>-0.32204768061637878</v>
      </c>
      <c r="BL1862">
        <v>-0.32804709672927856</v>
      </c>
      <c r="BM1862">
        <v>-0.35753244161605835</v>
      </c>
      <c r="BN1862">
        <v>-0.35590270161628723</v>
      </c>
      <c r="BO1862">
        <v>-0.36018699407577515</v>
      </c>
      <c r="BP1862">
        <v>-0.36993598937988281</v>
      </c>
      <c r="BQ1862">
        <v>-0.37817177176475525</v>
      </c>
      <c r="BR1862">
        <v>-0.38295197486877441</v>
      </c>
      <c r="BS1862">
        <v>0.46593362092971802</v>
      </c>
      <c r="BT1862">
        <v>4.3658328056335449</v>
      </c>
      <c r="BU1862">
        <v>4.3152689933776855</v>
      </c>
      <c r="BV1862">
        <v>4.3260440826416016</v>
      </c>
      <c r="BW1862">
        <v>4.3105378150939941</v>
      </c>
      <c r="BX1862">
        <v>4.2796463966369629</v>
      </c>
      <c r="BY1862">
        <v>0.42698037624359131</v>
      </c>
      <c r="BZ1862">
        <v>-0.20694965124130249</v>
      </c>
      <c r="CA1862">
        <v>-0.20078356564044952</v>
      </c>
      <c r="CB1862">
        <v>-0.18824192881584167</v>
      </c>
      <c r="CC1862">
        <v>-0.16423091292381287</v>
      </c>
      <c r="CD1862">
        <v>-0.15819662809371948</v>
      </c>
      <c r="CE1862">
        <v>-9.0357586741447449E-2</v>
      </c>
      <c r="CF1862">
        <v>-8.9475758373737335E-2</v>
      </c>
      <c r="CG1862">
        <v>-8.9317448437213898E-2</v>
      </c>
      <c r="CH1862">
        <v>-9.2252917587757111E-2</v>
      </c>
      <c r="CI1862">
        <v>-8.9710377156734467E-2</v>
      </c>
      <c r="CJ1862">
        <v>-9.4172641634941101E-2</v>
      </c>
      <c r="CK1862">
        <v>-0.11044466495513916</v>
      </c>
      <c r="CL1862">
        <v>-0.10304515808820724</v>
      </c>
      <c r="CM1862">
        <v>-0.10291319340467453</v>
      </c>
      <c r="CN1862">
        <v>-0.10781576484441757</v>
      </c>
      <c r="CO1862">
        <v>-0.11274741590023041</v>
      </c>
      <c r="CP1862">
        <v>-0.11756577342748642</v>
      </c>
      <c r="CQ1862">
        <v>0.74235337972640991</v>
      </c>
      <c r="CR1862">
        <v>4.586421012878418</v>
      </c>
      <c r="CS1862">
        <v>4.5326423645019531</v>
      </c>
      <c r="CT1862">
        <v>4.5435934066772461</v>
      </c>
      <c r="CU1862">
        <v>4.5292453765869141</v>
      </c>
      <c r="CV1862">
        <v>4.4964747428894043</v>
      </c>
      <c r="CW1862">
        <v>0.69998812675476074</v>
      </c>
      <c r="CX1862">
        <v>-8.0991387367248535E-2</v>
      </c>
      <c r="CY1862">
        <v>-7.5938574969768524E-2</v>
      </c>
      <c r="CZ1862">
        <v>-7.3152139782905579E-2</v>
      </c>
      <c r="DA1862">
        <v>-5.7217266410589218E-2</v>
      </c>
      <c r="DB1862">
        <v>-5.6928720325231552E-2</v>
      </c>
      <c r="DC1862">
        <v>0.1447758823633194</v>
      </c>
      <c r="DD1862">
        <v>0.14245800673961639</v>
      </c>
      <c r="DE1862">
        <v>0.141339972615242</v>
      </c>
      <c r="DF1862">
        <v>0.13841243088245392</v>
      </c>
      <c r="DG1862">
        <v>0.14262692630290985</v>
      </c>
      <c r="DH1862">
        <v>0.13970179855823517</v>
      </c>
      <c r="DI1862">
        <v>0.13664311170578003</v>
      </c>
      <c r="DJ1862">
        <v>0.14981238543987274</v>
      </c>
      <c r="DK1862">
        <v>0.15436062216758728</v>
      </c>
      <c r="DL1862">
        <v>0.15430445969104767</v>
      </c>
      <c r="DM1862">
        <v>0.15267693996429443</v>
      </c>
      <c r="DN1862">
        <v>0.14782041311264038</v>
      </c>
      <c r="DO1862">
        <v>1.018773078918457</v>
      </c>
      <c r="DP1862">
        <v>4.807009220123291</v>
      </c>
      <c r="DQ1862">
        <v>4.7500157356262207</v>
      </c>
      <c r="DR1862">
        <v>4.7611427307128906</v>
      </c>
      <c r="DS1862">
        <v>4.747952938079834</v>
      </c>
      <c r="DT1862">
        <v>4.7133030891418457</v>
      </c>
      <c r="DU1862">
        <v>0.97299587726593018</v>
      </c>
      <c r="DV1862">
        <v>4.4966880232095718E-2</v>
      </c>
      <c r="DW1862">
        <v>4.8906415700912476E-2</v>
      </c>
      <c r="DX1862">
        <v>4.1937645524740219E-2</v>
      </c>
      <c r="DY1862">
        <v>4.9796372652053833E-2</v>
      </c>
      <c r="DZ1862">
        <v>4.4339194893836975E-2</v>
      </c>
      <c r="EA1862">
        <v>0.48427125811576843</v>
      </c>
      <c r="EB1862">
        <v>0.47733351588249207</v>
      </c>
      <c r="EC1862">
        <v>0.47437265515327454</v>
      </c>
      <c r="ED1862">
        <v>0.47145655751228333</v>
      </c>
      <c r="EE1862">
        <v>0.47808510065078735</v>
      </c>
      <c r="EF1862">
        <v>0.47737935185432434</v>
      </c>
      <c r="EG1862">
        <v>0.49339863657951355</v>
      </c>
      <c r="EH1862">
        <v>0.51489853858947754</v>
      </c>
      <c r="EI1862">
        <v>0.52582311630249023</v>
      </c>
      <c r="EJ1862">
        <v>0.53276443481445313</v>
      </c>
      <c r="EK1862">
        <v>0.5359075665473938</v>
      </c>
      <c r="EL1862">
        <v>0.53099590539932251</v>
      </c>
      <c r="EM1862">
        <v>1.4178793430328369</v>
      </c>
      <c r="EN1862">
        <v>5.1255030632019043</v>
      </c>
      <c r="EO1862">
        <v>5.0638680458068848</v>
      </c>
      <c r="EP1862">
        <v>5.075249195098877</v>
      </c>
      <c r="EQ1862">
        <v>5.0637321472167969</v>
      </c>
      <c r="ER1862">
        <v>5.0263690948486328</v>
      </c>
      <c r="ES1862">
        <v>1.3671756982803345</v>
      </c>
      <c r="ET1862">
        <v>0.2268306165933609</v>
      </c>
      <c r="EU1862">
        <v>0.22916275262832642</v>
      </c>
      <c r="EV1862">
        <v>0.20810902118682861</v>
      </c>
      <c r="EW1862">
        <v>0.20430707931518555</v>
      </c>
      <c r="EX1862">
        <v>0.19055397808551788</v>
      </c>
      <c r="EY1862">
        <v>68.150672912597656</v>
      </c>
      <c r="EZ1862">
        <v>67.624900817871094</v>
      </c>
      <c r="FA1862">
        <v>67.213081359863281</v>
      </c>
      <c r="FB1862">
        <v>66.685966491699219</v>
      </c>
      <c r="FC1862">
        <v>66.5732421875</v>
      </c>
      <c r="FD1862">
        <v>66.382392883300781</v>
      </c>
      <c r="FE1862">
        <v>67.059364318847656</v>
      </c>
      <c r="FF1862">
        <v>68.221359252929688</v>
      </c>
      <c r="FG1862">
        <v>71.238136291503906</v>
      </c>
      <c r="FH1862">
        <v>74.786430358886719</v>
      </c>
      <c r="FI1862">
        <v>78.302162170410156</v>
      </c>
      <c r="FJ1862">
        <v>79.7216796875</v>
      </c>
      <c r="FK1862">
        <v>81.15728759765625</v>
      </c>
      <c r="FL1862">
        <v>81.422332763671875</v>
      </c>
      <c r="FM1862">
        <v>81.392829895019531</v>
      </c>
      <c r="FN1862">
        <v>81.60845947265625</v>
      </c>
      <c r="FO1862">
        <v>81.140251159667969</v>
      </c>
      <c r="FP1862">
        <v>80.257545471191406</v>
      </c>
      <c r="FQ1862">
        <v>78.1549072265625</v>
      </c>
      <c r="FR1862">
        <v>74.980461120605469</v>
      </c>
      <c r="FS1862">
        <v>72.378440856933594</v>
      </c>
      <c r="FT1862">
        <v>71.07159423828125</v>
      </c>
      <c r="FU1862">
        <v>70.184371948242188</v>
      </c>
      <c r="FV1862">
        <v>69.589126586914063</v>
      </c>
      <c r="FW1862">
        <v>81</v>
      </c>
      <c r="FX1862">
        <v>5.4568342864513397E-2</v>
      </c>
      <c r="FY1862">
        <v>1</v>
      </c>
    </row>
    <row r="1863" spans="1:181" x14ac:dyDescent="0.2">
      <c r="A1863" t="s">
        <v>243</v>
      </c>
      <c r="B1863" t="s">
        <v>239</v>
      </c>
      <c r="C1863" t="s">
        <v>214</v>
      </c>
      <c r="D1863" t="s">
        <v>9</v>
      </c>
      <c r="E1863">
        <v>2025</v>
      </c>
      <c r="F1863" t="s">
        <v>223</v>
      </c>
      <c r="G1863" t="s">
        <v>246</v>
      </c>
      <c r="H1863">
        <v>94</v>
      </c>
      <c r="K1863">
        <v>19.587108612060547</v>
      </c>
      <c r="L1863">
        <v>19.318393707275391</v>
      </c>
      <c r="M1863">
        <v>19.346122741699219</v>
      </c>
      <c r="N1863">
        <v>19.510629653930664</v>
      </c>
      <c r="O1863">
        <v>19.940464019775391</v>
      </c>
      <c r="P1863">
        <v>20.686408996582031</v>
      </c>
      <c r="Q1863">
        <v>23.366043090820313</v>
      </c>
      <c r="R1863">
        <v>23.364437103271484</v>
      </c>
      <c r="S1863">
        <v>23.644638061523438</v>
      </c>
      <c r="T1863">
        <v>24.489419937133789</v>
      </c>
      <c r="U1863">
        <v>25.093521118164062</v>
      </c>
      <c r="V1863">
        <v>25.489423751831055</v>
      </c>
      <c r="W1863">
        <v>25.610063552856445</v>
      </c>
      <c r="X1863">
        <v>26.010234832763672</v>
      </c>
      <c r="Y1863">
        <v>26.052213668823242</v>
      </c>
      <c r="Z1863">
        <v>26.241058349609375</v>
      </c>
      <c r="AA1863">
        <v>26.217258453369141</v>
      </c>
      <c r="AB1863">
        <v>26.011650085449219</v>
      </c>
      <c r="AC1863">
        <v>25.491565704345703</v>
      </c>
      <c r="AD1863">
        <v>25.597904205322266</v>
      </c>
      <c r="AE1863">
        <v>25.228870391845703</v>
      </c>
      <c r="AF1863">
        <v>24.097871780395508</v>
      </c>
      <c r="AG1863">
        <v>21.508563995361328</v>
      </c>
      <c r="AH1863">
        <v>20.45796012878418</v>
      </c>
      <c r="AI1863">
        <v>-0.66498643159866333</v>
      </c>
      <c r="AJ1863">
        <v>-0.65628504753112793</v>
      </c>
      <c r="AK1863">
        <v>-0.65300756692886353</v>
      </c>
      <c r="AL1863">
        <v>-0.65596240758895874</v>
      </c>
      <c r="AM1863">
        <v>-0.65750586986541748</v>
      </c>
      <c r="AN1863">
        <v>-0.66572463512420654</v>
      </c>
      <c r="AO1863">
        <v>-0.71428793668746948</v>
      </c>
      <c r="AP1863">
        <v>-0.72098886966705322</v>
      </c>
      <c r="AQ1863">
        <v>-0.73164951801300049</v>
      </c>
      <c r="AR1863">
        <v>-0.74839597940444946</v>
      </c>
      <c r="AS1863">
        <v>-0.76140236854553223</v>
      </c>
      <c r="AT1863">
        <v>-0.76612746715545654</v>
      </c>
      <c r="AU1863">
        <v>6.6827423870563507E-2</v>
      </c>
      <c r="AV1863">
        <v>4.0473389625549316</v>
      </c>
      <c r="AW1863">
        <v>4.0014166831970215</v>
      </c>
      <c r="AX1863">
        <v>4.0119376182556152</v>
      </c>
      <c r="AY1863">
        <v>3.9947586059570313</v>
      </c>
      <c r="AZ1863">
        <v>3.9665803909301758</v>
      </c>
      <c r="BA1863">
        <v>3.2800514250993729E-2</v>
      </c>
      <c r="BB1863">
        <v>-0.38881337642669678</v>
      </c>
      <c r="BC1863">
        <v>-0.38103988766670227</v>
      </c>
      <c r="BD1863">
        <v>-0.35441330075263977</v>
      </c>
      <c r="BE1863">
        <v>-0.31874161958694458</v>
      </c>
      <c r="BF1863">
        <v>-0.30441141128540039</v>
      </c>
      <c r="BG1863">
        <v>-0.3254910409450531</v>
      </c>
      <c r="BH1863">
        <v>-0.32140952348709106</v>
      </c>
      <c r="BI1863">
        <v>-0.3199748694896698</v>
      </c>
      <c r="BJ1863">
        <v>-0.32291826605796814</v>
      </c>
      <c r="BK1863">
        <v>-0.32204768061637878</v>
      </c>
      <c r="BL1863">
        <v>-0.32804709672927856</v>
      </c>
      <c r="BM1863">
        <v>-0.35753244161605835</v>
      </c>
      <c r="BN1863">
        <v>-0.35590270161628723</v>
      </c>
      <c r="BO1863">
        <v>-0.36018699407577515</v>
      </c>
      <c r="BP1863">
        <v>-0.36993598937988281</v>
      </c>
      <c r="BQ1863">
        <v>-0.37817177176475525</v>
      </c>
      <c r="BR1863">
        <v>-0.38295197486877441</v>
      </c>
      <c r="BS1863">
        <v>0.46593362092971802</v>
      </c>
      <c r="BT1863">
        <v>4.3658328056335449</v>
      </c>
      <c r="BU1863">
        <v>4.3152689933776855</v>
      </c>
      <c r="BV1863">
        <v>4.3260440826416016</v>
      </c>
      <c r="BW1863">
        <v>4.3105378150939941</v>
      </c>
      <c r="BX1863">
        <v>4.2796463966369629</v>
      </c>
      <c r="BY1863">
        <v>0.42698037624359131</v>
      </c>
      <c r="BZ1863">
        <v>-0.20694965124130249</v>
      </c>
      <c r="CA1863">
        <v>-0.20078356564044952</v>
      </c>
      <c r="CB1863">
        <v>-0.18824192881584167</v>
      </c>
      <c r="CC1863">
        <v>-0.16423091292381287</v>
      </c>
      <c r="CD1863">
        <v>-0.15819662809371948</v>
      </c>
      <c r="CE1863">
        <v>-9.0357586741447449E-2</v>
      </c>
      <c r="CF1863">
        <v>-8.9475758373737335E-2</v>
      </c>
      <c r="CG1863">
        <v>-8.9317448437213898E-2</v>
      </c>
      <c r="CH1863">
        <v>-9.2252917587757111E-2</v>
      </c>
      <c r="CI1863">
        <v>-8.9710377156734467E-2</v>
      </c>
      <c r="CJ1863">
        <v>-9.4172641634941101E-2</v>
      </c>
      <c r="CK1863">
        <v>-0.11044466495513916</v>
      </c>
      <c r="CL1863">
        <v>-0.10304515808820724</v>
      </c>
      <c r="CM1863">
        <v>-0.10291319340467453</v>
      </c>
      <c r="CN1863">
        <v>-0.10781576484441757</v>
      </c>
      <c r="CO1863">
        <v>-0.11274741590023041</v>
      </c>
      <c r="CP1863">
        <v>-0.11756577342748642</v>
      </c>
      <c r="CQ1863">
        <v>0.74235337972640991</v>
      </c>
      <c r="CR1863">
        <v>4.586421012878418</v>
      </c>
      <c r="CS1863">
        <v>4.5326423645019531</v>
      </c>
      <c r="CT1863">
        <v>4.5435934066772461</v>
      </c>
      <c r="CU1863">
        <v>4.5292453765869141</v>
      </c>
      <c r="CV1863">
        <v>4.4964747428894043</v>
      </c>
      <c r="CW1863">
        <v>0.69998812675476074</v>
      </c>
      <c r="CX1863">
        <v>-8.0991387367248535E-2</v>
      </c>
      <c r="CY1863">
        <v>-7.5938574969768524E-2</v>
      </c>
      <c r="CZ1863">
        <v>-7.3152139782905579E-2</v>
      </c>
      <c r="DA1863">
        <v>-5.7217266410589218E-2</v>
      </c>
      <c r="DB1863">
        <v>-5.6928720325231552E-2</v>
      </c>
      <c r="DC1863">
        <v>0.1447758823633194</v>
      </c>
      <c r="DD1863">
        <v>0.14245800673961639</v>
      </c>
      <c r="DE1863">
        <v>0.141339972615242</v>
      </c>
      <c r="DF1863">
        <v>0.13841243088245392</v>
      </c>
      <c r="DG1863">
        <v>0.14262692630290985</v>
      </c>
      <c r="DH1863">
        <v>0.13970179855823517</v>
      </c>
      <c r="DI1863">
        <v>0.13664311170578003</v>
      </c>
      <c r="DJ1863">
        <v>0.14981238543987274</v>
      </c>
      <c r="DK1863">
        <v>0.15436062216758728</v>
      </c>
      <c r="DL1863">
        <v>0.15430445969104767</v>
      </c>
      <c r="DM1863">
        <v>0.15267693996429443</v>
      </c>
      <c r="DN1863">
        <v>0.14782041311264038</v>
      </c>
      <c r="DO1863">
        <v>1.018773078918457</v>
      </c>
      <c r="DP1863">
        <v>4.807009220123291</v>
      </c>
      <c r="DQ1863">
        <v>4.7500157356262207</v>
      </c>
      <c r="DR1863">
        <v>4.7611427307128906</v>
      </c>
      <c r="DS1863">
        <v>4.747952938079834</v>
      </c>
      <c r="DT1863">
        <v>4.7133030891418457</v>
      </c>
      <c r="DU1863">
        <v>0.97299587726593018</v>
      </c>
      <c r="DV1863">
        <v>4.4966880232095718E-2</v>
      </c>
      <c r="DW1863">
        <v>4.8906415700912476E-2</v>
      </c>
      <c r="DX1863">
        <v>4.1937645524740219E-2</v>
      </c>
      <c r="DY1863">
        <v>4.9796372652053833E-2</v>
      </c>
      <c r="DZ1863">
        <v>4.4339194893836975E-2</v>
      </c>
      <c r="EA1863">
        <v>0.48427125811576843</v>
      </c>
      <c r="EB1863">
        <v>0.47733351588249207</v>
      </c>
      <c r="EC1863">
        <v>0.47437265515327454</v>
      </c>
      <c r="ED1863">
        <v>0.47145655751228333</v>
      </c>
      <c r="EE1863">
        <v>0.47808510065078735</v>
      </c>
      <c r="EF1863">
        <v>0.47737935185432434</v>
      </c>
      <c r="EG1863">
        <v>0.49339863657951355</v>
      </c>
      <c r="EH1863">
        <v>0.51489853858947754</v>
      </c>
      <c r="EI1863">
        <v>0.52582311630249023</v>
      </c>
      <c r="EJ1863">
        <v>0.53276443481445313</v>
      </c>
      <c r="EK1863">
        <v>0.5359075665473938</v>
      </c>
      <c r="EL1863">
        <v>0.53099590539932251</v>
      </c>
      <c r="EM1863">
        <v>1.4178793430328369</v>
      </c>
      <c r="EN1863">
        <v>5.1255030632019043</v>
      </c>
      <c r="EO1863">
        <v>5.0638680458068848</v>
      </c>
      <c r="EP1863">
        <v>5.075249195098877</v>
      </c>
      <c r="EQ1863">
        <v>5.0637321472167969</v>
      </c>
      <c r="ER1863">
        <v>5.0263690948486328</v>
      </c>
      <c r="ES1863">
        <v>1.3671756982803345</v>
      </c>
      <c r="ET1863">
        <v>0.2268306165933609</v>
      </c>
      <c r="EU1863">
        <v>0.22916275262832642</v>
      </c>
      <c r="EV1863">
        <v>0.20810902118682861</v>
      </c>
      <c r="EW1863">
        <v>0.20430707931518555</v>
      </c>
      <c r="EX1863">
        <v>0.19055397808551788</v>
      </c>
      <c r="EY1863">
        <v>68.150672912597656</v>
      </c>
      <c r="EZ1863">
        <v>67.624900817871094</v>
      </c>
      <c r="FA1863">
        <v>67.213081359863281</v>
      </c>
      <c r="FB1863">
        <v>66.685966491699219</v>
      </c>
      <c r="FC1863">
        <v>66.5732421875</v>
      </c>
      <c r="FD1863">
        <v>66.382392883300781</v>
      </c>
      <c r="FE1863">
        <v>67.059364318847656</v>
      </c>
      <c r="FF1863">
        <v>68.221359252929688</v>
      </c>
      <c r="FG1863">
        <v>71.238136291503906</v>
      </c>
      <c r="FH1863">
        <v>74.786430358886719</v>
      </c>
      <c r="FI1863">
        <v>78.302162170410156</v>
      </c>
      <c r="FJ1863">
        <v>79.7216796875</v>
      </c>
      <c r="FK1863">
        <v>81.15728759765625</v>
      </c>
      <c r="FL1863">
        <v>81.422332763671875</v>
      </c>
      <c r="FM1863">
        <v>81.392829895019531</v>
      </c>
      <c r="FN1863">
        <v>81.60845947265625</v>
      </c>
      <c r="FO1863">
        <v>81.140251159667969</v>
      </c>
      <c r="FP1863">
        <v>80.257545471191406</v>
      </c>
      <c r="FQ1863">
        <v>78.1549072265625</v>
      </c>
      <c r="FR1863">
        <v>74.980461120605469</v>
      </c>
      <c r="FS1863">
        <v>72.378440856933594</v>
      </c>
      <c r="FT1863">
        <v>71.07159423828125</v>
      </c>
      <c r="FU1863">
        <v>70.184371948242188</v>
      </c>
      <c r="FV1863">
        <v>69.589126586914063</v>
      </c>
      <c r="FW1863">
        <v>81</v>
      </c>
      <c r="FX1863">
        <v>5.4568342864513397E-2</v>
      </c>
      <c r="FY1863">
        <v>1</v>
      </c>
    </row>
    <row r="1864" spans="1:181" x14ac:dyDescent="0.2">
      <c r="A1864" t="s">
        <v>243</v>
      </c>
      <c r="B1864" t="s">
        <v>239</v>
      </c>
      <c r="C1864" t="s">
        <v>214</v>
      </c>
      <c r="D1864" t="s">
        <v>37</v>
      </c>
      <c r="E1864">
        <v>2015</v>
      </c>
      <c r="F1864" t="s">
        <v>224</v>
      </c>
      <c r="G1864" t="s">
        <v>246</v>
      </c>
      <c r="H1864">
        <v>79</v>
      </c>
      <c r="K1864">
        <v>15.193313598632813</v>
      </c>
      <c r="L1864">
        <v>14.970673561096191</v>
      </c>
      <c r="M1864">
        <v>15.016334533691406</v>
      </c>
      <c r="N1864">
        <v>15.158905982971191</v>
      </c>
      <c r="O1864">
        <v>15.484593391418457</v>
      </c>
      <c r="P1864">
        <v>16.092510223388672</v>
      </c>
      <c r="Q1864">
        <v>18.20753288269043</v>
      </c>
      <c r="R1864">
        <v>18.3861083984375</v>
      </c>
      <c r="S1864">
        <v>18.732534408569336</v>
      </c>
      <c r="T1864">
        <v>19.560092926025391</v>
      </c>
      <c r="U1864">
        <v>20.154491424560547</v>
      </c>
      <c r="V1864">
        <v>20.563486099243164</v>
      </c>
      <c r="W1864">
        <v>20.624881744384766</v>
      </c>
      <c r="X1864">
        <v>20.940341949462891</v>
      </c>
      <c r="Y1864">
        <v>20.976823806762695</v>
      </c>
      <c r="Z1864">
        <v>21.070285797119141</v>
      </c>
      <c r="AA1864">
        <v>20.926258087158203</v>
      </c>
      <c r="AB1864">
        <v>20.703584671020508</v>
      </c>
      <c r="AC1864">
        <v>20.355625152587891</v>
      </c>
      <c r="AD1864">
        <v>20.586822509765625</v>
      </c>
      <c r="AE1864">
        <v>20.054668426513672</v>
      </c>
      <c r="AF1864">
        <v>18.989143371582031</v>
      </c>
      <c r="AG1864">
        <v>16.806476593017578</v>
      </c>
      <c r="AH1864">
        <v>15.902422904968262</v>
      </c>
      <c r="AI1864">
        <v>-0.59324204921722412</v>
      </c>
      <c r="AJ1864">
        <v>-0.5862809419631958</v>
      </c>
      <c r="AK1864">
        <v>-0.5826646089553833</v>
      </c>
      <c r="AL1864">
        <v>-0.5848233699798584</v>
      </c>
      <c r="AM1864">
        <v>-0.5857575535774231</v>
      </c>
      <c r="AN1864">
        <v>-0.59237390756607056</v>
      </c>
      <c r="AO1864">
        <v>-0.63148075342178345</v>
      </c>
      <c r="AP1864">
        <v>-0.64172619581222534</v>
      </c>
      <c r="AQ1864">
        <v>-0.65357542037963867</v>
      </c>
      <c r="AR1864">
        <v>-0.67067939043045044</v>
      </c>
      <c r="AS1864">
        <v>-0.68227690458297729</v>
      </c>
      <c r="AT1864">
        <v>-0.68602651357650757</v>
      </c>
      <c r="AU1864">
        <v>-1.9029893446713686E-3</v>
      </c>
      <c r="AV1864">
        <v>3.2568683624267578</v>
      </c>
      <c r="AW1864">
        <v>3.2108047008514404</v>
      </c>
      <c r="AX1864">
        <v>3.2144381999969482</v>
      </c>
      <c r="AY1864">
        <v>3.1846189498901367</v>
      </c>
      <c r="AZ1864">
        <v>3.1553878784179687</v>
      </c>
      <c r="BA1864">
        <v>-3.0892325565218925E-2</v>
      </c>
      <c r="BB1864">
        <v>-0.3352210521697998</v>
      </c>
      <c r="BC1864">
        <v>-0.32502412796020508</v>
      </c>
      <c r="BD1864">
        <v>-0.29947790503501892</v>
      </c>
      <c r="BE1864">
        <v>-0.2684536874294281</v>
      </c>
      <c r="BF1864">
        <v>-0.25580543279647827</v>
      </c>
      <c r="BG1864">
        <v>-0.27954062819480896</v>
      </c>
      <c r="BH1864">
        <v>-0.27622285485267639</v>
      </c>
      <c r="BI1864">
        <v>-0.27484288811683655</v>
      </c>
      <c r="BJ1864">
        <v>-0.27719855308532715</v>
      </c>
      <c r="BK1864">
        <v>-0.2763373851776123</v>
      </c>
      <c r="BL1864">
        <v>-0.28121098875999451</v>
      </c>
      <c r="BM1864">
        <v>-0.30476969480514526</v>
      </c>
      <c r="BN1864">
        <v>-0.30585980415344238</v>
      </c>
      <c r="BO1864">
        <v>-0.31081098318099976</v>
      </c>
      <c r="BP1864">
        <v>-0.32053846120834351</v>
      </c>
      <c r="BQ1864">
        <v>-0.32875907421112061</v>
      </c>
      <c r="BR1864">
        <v>-0.33373376727104187</v>
      </c>
      <c r="BS1864">
        <v>0.36776471138000488</v>
      </c>
      <c r="BT1864">
        <v>3.5480258464813232</v>
      </c>
      <c r="BU1864">
        <v>3.4940533638000488</v>
      </c>
      <c r="BV1864">
        <v>3.4996044635772705</v>
      </c>
      <c r="BW1864">
        <v>3.4720039367675781</v>
      </c>
      <c r="BX1864">
        <v>3.4404122829437256</v>
      </c>
      <c r="BY1864">
        <v>0.33357694745063782</v>
      </c>
      <c r="BZ1864">
        <v>-0.17456121742725372</v>
      </c>
      <c r="CA1864">
        <v>-0.16672489047050476</v>
      </c>
      <c r="CB1864">
        <v>-0.15458299219608307</v>
      </c>
      <c r="CC1864">
        <v>-0.13407228887081146</v>
      </c>
      <c r="CD1864">
        <v>-0.12885178625583649</v>
      </c>
      <c r="CE1864">
        <v>-6.2271963804960251E-2</v>
      </c>
      <c r="CF1864">
        <v>-6.1477601528167725E-2</v>
      </c>
      <c r="CG1864">
        <v>-6.16464763879776E-2</v>
      </c>
      <c r="CH1864">
        <v>-6.4138561487197876E-2</v>
      </c>
      <c r="CI1864">
        <v>-6.2033947557210922E-2</v>
      </c>
      <c r="CJ1864">
        <v>-6.5700486302375793E-2</v>
      </c>
      <c r="CK1864">
        <v>-7.8490607440471649E-2</v>
      </c>
      <c r="CL1864">
        <v>-7.3239728808403015E-2</v>
      </c>
      <c r="CM1864">
        <v>-7.3413364589214325E-2</v>
      </c>
      <c r="CN1864">
        <v>-7.8031919896602631E-2</v>
      </c>
      <c r="CO1864">
        <v>-8.3913698792457581E-2</v>
      </c>
      <c r="CP1864">
        <v>-8.9736893773078918E-2</v>
      </c>
      <c r="CQ1864">
        <v>0.62379544973373413</v>
      </c>
      <c r="CR1864">
        <v>3.7496805191040039</v>
      </c>
      <c r="CS1864">
        <v>3.6902306079864502</v>
      </c>
      <c r="CT1864">
        <v>3.6971096992492676</v>
      </c>
      <c r="CU1864">
        <v>3.6710457801818848</v>
      </c>
      <c r="CV1864">
        <v>3.6378190517425537</v>
      </c>
      <c r="CW1864">
        <v>0.58600723743438721</v>
      </c>
      <c r="CX1864">
        <v>-6.3288703560829163E-2</v>
      </c>
      <c r="CY1864">
        <v>-5.7087313383817673E-2</v>
      </c>
      <c r="CZ1864">
        <v>-5.4229229688644409E-2</v>
      </c>
      <c r="DA1864">
        <v>-4.1000153869390488E-2</v>
      </c>
      <c r="DB1864">
        <v>-4.0924068540334702E-2</v>
      </c>
      <c r="DC1864">
        <v>0.15499669313430786</v>
      </c>
      <c r="DD1864">
        <v>0.15326766669750214</v>
      </c>
      <c r="DE1864">
        <v>0.15154992043972015</v>
      </c>
      <c r="DF1864">
        <v>0.1489214301109314</v>
      </c>
      <c r="DG1864">
        <v>0.15226949751377106</v>
      </c>
      <c r="DH1864">
        <v>0.14981000125408173</v>
      </c>
      <c r="DI1864">
        <v>0.14778847992420197</v>
      </c>
      <c r="DJ1864">
        <v>0.15938033163547516</v>
      </c>
      <c r="DK1864">
        <v>0.16398425400257111</v>
      </c>
      <c r="DL1864">
        <v>0.16447462141513824</v>
      </c>
      <c r="DM1864">
        <v>0.16093167662620544</v>
      </c>
      <c r="DN1864">
        <v>0.15425999462604523</v>
      </c>
      <c r="DO1864">
        <v>0.87982618808746338</v>
      </c>
      <c r="DP1864">
        <v>3.9513351917266846</v>
      </c>
      <c r="DQ1864">
        <v>3.8864078521728516</v>
      </c>
      <c r="DR1864">
        <v>3.8946149349212646</v>
      </c>
      <c r="DS1864">
        <v>3.8700876235961914</v>
      </c>
      <c r="DT1864">
        <v>3.8352258205413818</v>
      </c>
      <c r="DU1864">
        <v>0.83843755722045898</v>
      </c>
      <c r="DV1864">
        <v>4.7983802855014801E-2</v>
      </c>
      <c r="DW1864">
        <v>5.2550256252288818E-2</v>
      </c>
      <c r="DX1864">
        <v>4.6124536544084549E-2</v>
      </c>
      <c r="DY1864">
        <v>5.2071988582611084E-2</v>
      </c>
      <c r="DZ1864">
        <v>4.7003649175167084E-2</v>
      </c>
      <c r="EA1864">
        <v>0.46869814395904541</v>
      </c>
      <c r="EB1864">
        <v>0.46332570910453796</v>
      </c>
      <c r="EC1864">
        <v>0.4593716561794281</v>
      </c>
      <c r="ED1864">
        <v>0.45654621720314026</v>
      </c>
      <c r="EE1864">
        <v>0.46168965101242065</v>
      </c>
      <c r="EF1864">
        <v>0.46097293496131897</v>
      </c>
      <c r="EG1864">
        <v>0.47449952363967896</v>
      </c>
      <c r="EH1864">
        <v>0.4952467679977417</v>
      </c>
      <c r="EI1864">
        <v>0.5067487359046936</v>
      </c>
      <c r="EJ1864">
        <v>0.51461553573608398</v>
      </c>
      <c r="EK1864">
        <v>0.51444953680038452</v>
      </c>
      <c r="EL1864">
        <v>0.50655275583267212</v>
      </c>
      <c r="EM1864">
        <v>1.2494938373565674</v>
      </c>
      <c r="EN1864">
        <v>4.24249267578125</v>
      </c>
      <c r="EO1864">
        <v>4.1696562767028809</v>
      </c>
      <c r="EP1864">
        <v>4.1797809600830078</v>
      </c>
      <c r="EQ1864">
        <v>4.1574726104736328</v>
      </c>
      <c r="ER1864">
        <v>4.1202502250671387</v>
      </c>
      <c r="ES1864">
        <v>1.2029068470001221</v>
      </c>
      <c r="ET1864">
        <v>0.20864363014698029</v>
      </c>
      <c r="EU1864">
        <v>0.21084949374198914</v>
      </c>
      <c r="EV1864">
        <v>0.19101943075656891</v>
      </c>
      <c r="EW1864">
        <v>0.18645337224006653</v>
      </c>
      <c r="EX1864">
        <v>0.17395730316638947</v>
      </c>
      <c r="EY1864">
        <v>68.137069702148438</v>
      </c>
      <c r="EZ1864">
        <v>67.524787902832031</v>
      </c>
      <c r="FA1864">
        <v>67.128959655761719</v>
      </c>
      <c r="FB1864">
        <v>66.634956359863281</v>
      </c>
      <c r="FC1864">
        <v>65.743972778320312</v>
      </c>
      <c r="FD1864">
        <v>65.119346618652344</v>
      </c>
      <c r="FE1864">
        <v>64.507461547851563</v>
      </c>
      <c r="FF1864">
        <v>68.127937316894531</v>
      </c>
      <c r="FG1864">
        <v>76.037261962890625</v>
      </c>
      <c r="FH1864">
        <v>81.179397583007813</v>
      </c>
      <c r="FI1864">
        <v>85.818115234375</v>
      </c>
      <c r="FJ1864">
        <v>88.618705749511719</v>
      </c>
      <c r="FK1864">
        <v>88.242713928222656</v>
      </c>
      <c r="FL1864">
        <v>87.084609985351563</v>
      </c>
      <c r="FM1864">
        <v>86.970954895019531</v>
      </c>
      <c r="FN1864">
        <v>85.688621520996094</v>
      </c>
      <c r="FO1864">
        <v>83.299873352050781</v>
      </c>
      <c r="FP1864">
        <v>81.668495178222656</v>
      </c>
      <c r="FQ1864">
        <v>81.009483337402344</v>
      </c>
      <c r="FR1864">
        <v>79.009971618652344</v>
      </c>
      <c r="FS1864">
        <v>74.124610900878906</v>
      </c>
      <c r="FT1864">
        <v>70.777275085449219</v>
      </c>
      <c r="FU1864">
        <v>69.498947143554687</v>
      </c>
      <c r="FV1864">
        <v>68.373703002929687</v>
      </c>
      <c r="FW1864">
        <v>81</v>
      </c>
      <c r="FX1864">
        <v>5.4568342864513397E-2</v>
      </c>
      <c r="FY1864">
        <v>1</v>
      </c>
    </row>
    <row r="1865" spans="1:181" x14ac:dyDescent="0.2">
      <c r="A1865" t="s">
        <v>243</v>
      </c>
      <c r="B1865" t="s">
        <v>239</v>
      </c>
      <c r="C1865" t="s">
        <v>214</v>
      </c>
      <c r="D1865" t="s">
        <v>37</v>
      </c>
      <c r="E1865">
        <v>2016</v>
      </c>
      <c r="F1865" t="s">
        <v>224</v>
      </c>
      <c r="G1865" t="s">
        <v>246</v>
      </c>
      <c r="H1865">
        <v>94</v>
      </c>
      <c r="K1865">
        <v>18.078119277954102</v>
      </c>
      <c r="L1865">
        <v>17.813207626342773</v>
      </c>
      <c r="M1865">
        <v>17.867536544799805</v>
      </c>
      <c r="N1865">
        <v>18.037179946899414</v>
      </c>
      <c r="O1865">
        <v>18.424707412719727</v>
      </c>
      <c r="P1865">
        <v>19.148050308227539</v>
      </c>
      <c r="Q1865">
        <v>21.66465950012207</v>
      </c>
      <c r="R1865">
        <v>21.877141952514648</v>
      </c>
      <c r="S1865">
        <v>22.289344787597656</v>
      </c>
      <c r="T1865">
        <v>23.27403450012207</v>
      </c>
      <c r="U1865">
        <v>23.981294631958008</v>
      </c>
      <c r="V1865">
        <v>24.467947006225586</v>
      </c>
      <c r="W1865">
        <v>24.540998458862305</v>
      </c>
      <c r="X1865">
        <v>24.916355133056641</v>
      </c>
      <c r="Y1865">
        <v>24.95976448059082</v>
      </c>
      <c r="Z1865">
        <v>25.070974349975586</v>
      </c>
      <c r="AA1865">
        <v>24.899599075317383</v>
      </c>
      <c r="AB1865">
        <v>24.634645462036133</v>
      </c>
      <c r="AC1865">
        <v>24.220617294311523</v>
      </c>
      <c r="AD1865">
        <v>24.495712280273438</v>
      </c>
      <c r="AE1865">
        <v>23.862516403198242</v>
      </c>
      <c r="AF1865">
        <v>22.594676971435547</v>
      </c>
      <c r="AG1865">
        <v>19.997579574584961</v>
      </c>
      <c r="AH1865">
        <v>18.921869277954102</v>
      </c>
      <c r="AI1865">
        <v>-0.65328496694564819</v>
      </c>
      <c r="AJ1865">
        <v>-0.64561295509338379</v>
      </c>
      <c r="AK1865">
        <v>-0.64168500900268555</v>
      </c>
      <c r="AL1865">
        <v>-0.64428657293319702</v>
      </c>
      <c r="AM1865">
        <v>-0.64509713649749756</v>
      </c>
      <c r="AN1865">
        <v>-0.65267753601074219</v>
      </c>
      <c r="AO1865">
        <v>-0.69660282135009766</v>
      </c>
      <c r="AP1865">
        <v>-0.70725858211517334</v>
      </c>
      <c r="AQ1865">
        <v>-0.72020107507705688</v>
      </c>
      <c r="AR1865">
        <v>-0.73931580781936646</v>
      </c>
      <c r="AS1865">
        <v>-0.75254911184310913</v>
      </c>
      <c r="AT1865">
        <v>-0.75721609592437744</v>
      </c>
      <c r="AU1865">
        <v>5.9717502444982529E-2</v>
      </c>
      <c r="AV1865">
        <v>3.9240791797637939</v>
      </c>
      <c r="AW1865">
        <v>3.867943286895752</v>
      </c>
      <c r="AX1865">
        <v>3.8725883960723877</v>
      </c>
      <c r="AY1865">
        <v>3.8374788761138916</v>
      </c>
      <c r="AZ1865">
        <v>3.8023018836975098</v>
      </c>
      <c r="BA1865">
        <v>2.435227669775486E-2</v>
      </c>
      <c r="BB1865">
        <v>-0.37193292379379272</v>
      </c>
      <c r="BC1865">
        <v>-0.36019566655158997</v>
      </c>
      <c r="BD1865">
        <v>-0.33204638957977295</v>
      </c>
      <c r="BE1865">
        <v>-0.29689431190490723</v>
      </c>
      <c r="BF1865">
        <v>-0.28308990597724915</v>
      </c>
      <c r="BG1865">
        <v>-0.31109529733657837</v>
      </c>
      <c r="BH1865">
        <v>-0.3073975145816803</v>
      </c>
      <c r="BI1865">
        <v>-0.30590894818305969</v>
      </c>
      <c r="BJ1865">
        <v>-0.30872541666030884</v>
      </c>
      <c r="BK1865">
        <v>-0.30757758021354675</v>
      </c>
      <c r="BL1865">
        <v>-0.31325691938400269</v>
      </c>
      <c r="BM1865">
        <v>-0.34022209048271179</v>
      </c>
      <c r="BN1865">
        <v>-0.340891033411026</v>
      </c>
      <c r="BO1865">
        <v>-0.34630906581878662</v>
      </c>
      <c r="BP1865">
        <v>-0.35737746953964233</v>
      </c>
      <c r="BQ1865">
        <v>-0.36692723631858826</v>
      </c>
      <c r="BR1865">
        <v>-0.37293055653572083</v>
      </c>
      <c r="BS1865">
        <v>0.46295592188835144</v>
      </c>
      <c r="BT1865">
        <v>4.2416772842407227</v>
      </c>
      <c r="BU1865">
        <v>4.1769146919250488</v>
      </c>
      <c r="BV1865">
        <v>4.1836514472961426</v>
      </c>
      <c r="BW1865">
        <v>4.1509623527526855</v>
      </c>
      <c r="BX1865">
        <v>4.1132102012634277</v>
      </c>
      <c r="BY1865">
        <v>0.42192015051841736</v>
      </c>
      <c r="BZ1865">
        <v>-0.19668306410312653</v>
      </c>
      <c r="CA1865">
        <v>-0.18752078711986542</v>
      </c>
      <c r="CB1865">
        <v>-0.17399312555789948</v>
      </c>
      <c r="CC1865">
        <v>-0.15030930936336517</v>
      </c>
      <c r="CD1865">
        <v>-0.14460717141628265</v>
      </c>
      <c r="CE1865">
        <v>-7.4095755815505981E-2</v>
      </c>
      <c r="CF1865">
        <v>-7.3150560259819031E-2</v>
      </c>
      <c r="CG1865">
        <v>-7.3351502418518066E-2</v>
      </c>
      <c r="CH1865">
        <v>-7.6316766440868378E-2</v>
      </c>
      <c r="CI1865">
        <v>-7.3812544345855713E-2</v>
      </c>
      <c r="CJ1865">
        <v>-7.8175261616706848E-2</v>
      </c>
      <c r="CK1865">
        <v>-9.3393884599208832E-2</v>
      </c>
      <c r="CL1865">
        <v>-8.7146006524562836E-2</v>
      </c>
      <c r="CM1865">
        <v>-8.7352611124515533E-2</v>
      </c>
      <c r="CN1865">
        <v>-9.2848107218742371E-2</v>
      </c>
      <c r="CO1865">
        <v>-9.9846683442592621E-2</v>
      </c>
      <c r="CP1865">
        <v>-0.10677554458379745</v>
      </c>
      <c r="CQ1865">
        <v>0.7422376275062561</v>
      </c>
      <c r="CR1865">
        <v>4.4616451263427734</v>
      </c>
      <c r="CS1865">
        <v>4.3909072875976563</v>
      </c>
      <c r="CT1865">
        <v>4.3990926742553711</v>
      </c>
      <c r="CU1865">
        <v>4.368079662322998</v>
      </c>
      <c r="CV1865">
        <v>4.3285441398620605</v>
      </c>
      <c r="CW1865">
        <v>0.69727444648742676</v>
      </c>
      <c r="CX1865">
        <v>-7.5305551290512085E-2</v>
      </c>
      <c r="CY1865">
        <v>-6.7926675081253052E-2</v>
      </c>
      <c r="CZ1865">
        <v>-6.4525917172431946E-2</v>
      </c>
      <c r="DA1865">
        <v>-4.8784993588924408E-2</v>
      </c>
      <c r="DB1865">
        <v>-4.8694457858800888E-2</v>
      </c>
      <c r="DC1865">
        <v>0.16290378570556641</v>
      </c>
      <c r="DD1865">
        <v>0.16109640896320343</v>
      </c>
      <c r="DE1865">
        <v>0.15920595824718475</v>
      </c>
      <c r="DF1865">
        <v>0.15609188377857208</v>
      </c>
      <c r="DG1865">
        <v>0.15995249152183533</v>
      </c>
      <c r="DH1865">
        <v>0.15690641105175018</v>
      </c>
      <c r="DI1865">
        <v>0.15343432128429413</v>
      </c>
      <c r="DJ1865">
        <v>0.16659903526306152</v>
      </c>
      <c r="DK1865">
        <v>0.17160384356975555</v>
      </c>
      <c r="DL1865">
        <v>0.1716812402009964</v>
      </c>
      <c r="DM1865">
        <v>0.16723386943340302</v>
      </c>
      <c r="DN1865">
        <v>0.15937946736812592</v>
      </c>
      <c r="DO1865">
        <v>1.0215193033218384</v>
      </c>
      <c r="DP1865">
        <v>4.6816129684448242</v>
      </c>
      <c r="DQ1865">
        <v>4.6048998832702637</v>
      </c>
      <c r="DR1865">
        <v>4.6145339012145996</v>
      </c>
      <c r="DS1865">
        <v>4.5851969718933105</v>
      </c>
      <c r="DT1865">
        <v>4.5438780784606934</v>
      </c>
      <c r="DU1865">
        <v>0.97262877225875854</v>
      </c>
      <c r="DV1865">
        <v>4.6071957796812057E-2</v>
      </c>
      <c r="DW1865">
        <v>5.1667429506778717E-2</v>
      </c>
      <c r="DX1865">
        <v>4.4941294938325882E-2</v>
      </c>
      <c r="DY1865">
        <v>5.2739329636096954E-2</v>
      </c>
      <c r="DZ1865">
        <v>4.7218251973390579E-2</v>
      </c>
      <c r="EA1865">
        <v>0.50509345531463623</v>
      </c>
      <c r="EB1865">
        <v>0.49931180477142334</v>
      </c>
      <c r="EC1865">
        <v>0.49498200416564941</v>
      </c>
      <c r="ED1865">
        <v>0.49165305495262146</v>
      </c>
      <c r="EE1865">
        <v>0.49747204780578613</v>
      </c>
      <c r="EF1865">
        <v>0.49632701277732849</v>
      </c>
      <c r="EG1865">
        <v>0.5098150372505188</v>
      </c>
      <c r="EH1865">
        <v>0.53296655416488647</v>
      </c>
      <c r="EI1865">
        <v>0.54549580812454224</v>
      </c>
      <c r="EJ1865">
        <v>0.5536196231842041</v>
      </c>
      <c r="EK1865">
        <v>0.55285578966140747</v>
      </c>
      <c r="EL1865">
        <v>0.54366505146026611</v>
      </c>
      <c r="EM1865">
        <v>1.424757719039917</v>
      </c>
      <c r="EN1865">
        <v>4.999211311340332</v>
      </c>
      <c r="EO1865">
        <v>4.9138712882995605</v>
      </c>
      <c r="EP1865">
        <v>4.9255971908569336</v>
      </c>
      <c r="EQ1865">
        <v>4.8986802101135254</v>
      </c>
      <c r="ER1865">
        <v>4.8547863960266113</v>
      </c>
      <c r="ES1865">
        <v>1.3701965808868408</v>
      </c>
      <c r="ET1865">
        <v>0.22132180631160736</v>
      </c>
      <c r="EU1865">
        <v>0.22434231638908386</v>
      </c>
      <c r="EV1865">
        <v>0.20299457013607025</v>
      </c>
      <c r="EW1865">
        <v>0.19932432472705841</v>
      </c>
      <c r="EX1865">
        <v>0.18570098280906677</v>
      </c>
      <c r="EY1865">
        <v>68.137069702148438</v>
      </c>
      <c r="EZ1865">
        <v>67.524787902832031</v>
      </c>
      <c r="FA1865">
        <v>67.128959655761719</v>
      </c>
      <c r="FB1865">
        <v>66.634956359863281</v>
      </c>
      <c r="FC1865">
        <v>65.743972778320312</v>
      </c>
      <c r="FD1865">
        <v>65.119346618652344</v>
      </c>
      <c r="FE1865">
        <v>64.507461547851563</v>
      </c>
      <c r="FF1865">
        <v>68.127937316894531</v>
      </c>
      <c r="FG1865">
        <v>76.037261962890625</v>
      </c>
      <c r="FH1865">
        <v>81.179397583007813</v>
      </c>
      <c r="FI1865">
        <v>85.818115234375</v>
      </c>
      <c r="FJ1865">
        <v>88.618705749511719</v>
      </c>
      <c r="FK1865">
        <v>88.242706298828125</v>
      </c>
      <c r="FL1865">
        <v>87.084609985351563</v>
      </c>
      <c r="FM1865">
        <v>86.970962524414063</v>
      </c>
      <c r="FN1865">
        <v>85.688613891601562</v>
      </c>
      <c r="FO1865">
        <v>83.299880981445313</v>
      </c>
      <c r="FP1865">
        <v>81.668495178222656</v>
      </c>
      <c r="FQ1865">
        <v>81.009483337402344</v>
      </c>
      <c r="FR1865">
        <v>79.009971618652344</v>
      </c>
      <c r="FS1865">
        <v>74.124610900878906</v>
      </c>
      <c r="FT1865">
        <v>70.777275085449219</v>
      </c>
      <c r="FU1865">
        <v>69.498947143554687</v>
      </c>
      <c r="FV1865">
        <v>68.373703002929687</v>
      </c>
      <c r="FW1865">
        <v>81</v>
      </c>
      <c r="FX1865">
        <v>5.4568342864513397E-2</v>
      </c>
      <c r="FY1865">
        <v>1</v>
      </c>
    </row>
    <row r="1866" spans="1:181" x14ac:dyDescent="0.2">
      <c r="A1866" t="s">
        <v>243</v>
      </c>
      <c r="B1866" t="s">
        <v>239</v>
      </c>
      <c r="C1866" t="s">
        <v>214</v>
      </c>
      <c r="D1866" t="s">
        <v>37</v>
      </c>
      <c r="E1866">
        <v>2017</v>
      </c>
      <c r="F1866" t="s">
        <v>224</v>
      </c>
      <c r="G1866" t="s">
        <v>246</v>
      </c>
      <c r="H1866">
        <v>94</v>
      </c>
      <c r="K1866">
        <v>18.078119277954102</v>
      </c>
      <c r="L1866">
        <v>17.813207626342773</v>
      </c>
      <c r="M1866">
        <v>17.867536544799805</v>
      </c>
      <c r="N1866">
        <v>18.037179946899414</v>
      </c>
      <c r="O1866">
        <v>18.424707412719727</v>
      </c>
      <c r="P1866">
        <v>19.148050308227539</v>
      </c>
      <c r="Q1866">
        <v>21.66465950012207</v>
      </c>
      <c r="R1866">
        <v>21.877141952514648</v>
      </c>
      <c r="S1866">
        <v>22.289344787597656</v>
      </c>
      <c r="T1866">
        <v>23.27403450012207</v>
      </c>
      <c r="U1866">
        <v>23.981294631958008</v>
      </c>
      <c r="V1866">
        <v>24.467947006225586</v>
      </c>
      <c r="W1866">
        <v>24.540998458862305</v>
      </c>
      <c r="X1866">
        <v>24.916355133056641</v>
      </c>
      <c r="Y1866">
        <v>24.95976448059082</v>
      </c>
      <c r="Z1866">
        <v>25.070974349975586</v>
      </c>
      <c r="AA1866">
        <v>24.899599075317383</v>
      </c>
      <c r="AB1866">
        <v>24.634645462036133</v>
      </c>
      <c r="AC1866">
        <v>24.220617294311523</v>
      </c>
      <c r="AD1866">
        <v>24.495712280273438</v>
      </c>
      <c r="AE1866">
        <v>23.862516403198242</v>
      </c>
      <c r="AF1866">
        <v>22.594676971435547</v>
      </c>
      <c r="AG1866">
        <v>19.997579574584961</v>
      </c>
      <c r="AH1866">
        <v>18.921869277954102</v>
      </c>
      <c r="AI1866">
        <v>-0.65328496694564819</v>
      </c>
      <c r="AJ1866">
        <v>-0.64561295509338379</v>
      </c>
      <c r="AK1866">
        <v>-0.64168500900268555</v>
      </c>
      <c r="AL1866">
        <v>-0.64428657293319702</v>
      </c>
      <c r="AM1866">
        <v>-0.64509713649749756</v>
      </c>
      <c r="AN1866">
        <v>-0.65267753601074219</v>
      </c>
      <c r="AO1866">
        <v>-0.69660282135009766</v>
      </c>
      <c r="AP1866">
        <v>-0.70725858211517334</v>
      </c>
      <c r="AQ1866">
        <v>-0.72020107507705688</v>
      </c>
      <c r="AR1866">
        <v>-0.73931580781936646</v>
      </c>
      <c r="AS1866">
        <v>-0.75254911184310913</v>
      </c>
      <c r="AT1866">
        <v>-0.75721609592437744</v>
      </c>
      <c r="AU1866">
        <v>5.9717502444982529E-2</v>
      </c>
      <c r="AV1866">
        <v>3.9240791797637939</v>
      </c>
      <c r="AW1866">
        <v>3.867943286895752</v>
      </c>
      <c r="AX1866">
        <v>3.8725883960723877</v>
      </c>
      <c r="AY1866">
        <v>3.8374788761138916</v>
      </c>
      <c r="AZ1866">
        <v>3.8023018836975098</v>
      </c>
      <c r="BA1866">
        <v>2.435227669775486E-2</v>
      </c>
      <c r="BB1866">
        <v>-0.37193292379379272</v>
      </c>
      <c r="BC1866">
        <v>-0.36019566655158997</v>
      </c>
      <c r="BD1866">
        <v>-0.33204638957977295</v>
      </c>
      <c r="BE1866">
        <v>-0.29689431190490723</v>
      </c>
      <c r="BF1866">
        <v>-0.28308990597724915</v>
      </c>
      <c r="BG1866">
        <v>-0.31109529733657837</v>
      </c>
      <c r="BH1866">
        <v>-0.3073975145816803</v>
      </c>
      <c r="BI1866">
        <v>-0.30590894818305969</v>
      </c>
      <c r="BJ1866">
        <v>-0.30872541666030884</v>
      </c>
      <c r="BK1866">
        <v>-0.30757758021354675</v>
      </c>
      <c r="BL1866">
        <v>-0.31325691938400269</v>
      </c>
      <c r="BM1866">
        <v>-0.34022209048271179</v>
      </c>
      <c r="BN1866">
        <v>-0.340891033411026</v>
      </c>
      <c r="BO1866">
        <v>-0.34630906581878662</v>
      </c>
      <c r="BP1866">
        <v>-0.35737746953964233</v>
      </c>
      <c r="BQ1866">
        <v>-0.36692723631858826</v>
      </c>
      <c r="BR1866">
        <v>-0.37293055653572083</v>
      </c>
      <c r="BS1866">
        <v>0.46295592188835144</v>
      </c>
      <c r="BT1866">
        <v>4.2416772842407227</v>
      </c>
      <c r="BU1866">
        <v>4.1769146919250488</v>
      </c>
      <c r="BV1866">
        <v>4.1836514472961426</v>
      </c>
      <c r="BW1866">
        <v>4.1509623527526855</v>
      </c>
      <c r="BX1866">
        <v>4.1132102012634277</v>
      </c>
      <c r="BY1866">
        <v>0.42192015051841736</v>
      </c>
      <c r="BZ1866">
        <v>-0.19668306410312653</v>
      </c>
      <c r="CA1866">
        <v>-0.18752078711986542</v>
      </c>
      <c r="CB1866">
        <v>-0.17399312555789948</v>
      </c>
      <c r="CC1866">
        <v>-0.15030930936336517</v>
      </c>
      <c r="CD1866">
        <v>-0.14460717141628265</v>
      </c>
      <c r="CE1866">
        <v>-7.4095755815505981E-2</v>
      </c>
      <c r="CF1866">
        <v>-7.3150560259819031E-2</v>
      </c>
      <c r="CG1866">
        <v>-7.3351502418518066E-2</v>
      </c>
      <c r="CH1866">
        <v>-7.6316766440868378E-2</v>
      </c>
      <c r="CI1866">
        <v>-7.3812544345855713E-2</v>
      </c>
      <c r="CJ1866">
        <v>-7.8175261616706848E-2</v>
      </c>
      <c r="CK1866">
        <v>-9.3393884599208832E-2</v>
      </c>
      <c r="CL1866">
        <v>-8.7146006524562836E-2</v>
      </c>
      <c r="CM1866">
        <v>-8.7352611124515533E-2</v>
      </c>
      <c r="CN1866">
        <v>-9.2848107218742371E-2</v>
      </c>
      <c r="CO1866">
        <v>-9.9846683442592621E-2</v>
      </c>
      <c r="CP1866">
        <v>-0.10677554458379745</v>
      </c>
      <c r="CQ1866">
        <v>0.7422376275062561</v>
      </c>
      <c r="CR1866">
        <v>4.4616451263427734</v>
      </c>
      <c r="CS1866">
        <v>4.3909072875976563</v>
      </c>
      <c r="CT1866">
        <v>4.3990926742553711</v>
      </c>
      <c r="CU1866">
        <v>4.368079662322998</v>
      </c>
      <c r="CV1866">
        <v>4.3285441398620605</v>
      </c>
      <c r="CW1866">
        <v>0.69727444648742676</v>
      </c>
      <c r="CX1866">
        <v>-7.5305551290512085E-2</v>
      </c>
      <c r="CY1866">
        <v>-6.7926675081253052E-2</v>
      </c>
      <c r="CZ1866">
        <v>-6.4525917172431946E-2</v>
      </c>
      <c r="DA1866">
        <v>-4.8784993588924408E-2</v>
      </c>
      <c r="DB1866">
        <v>-4.8694457858800888E-2</v>
      </c>
      <c r="DC1866">
        <v>0.16290378570556641</v>
      </c>
      <c r="DD1866">
        <v>0.16109640896320343</v>
      </c>
      <c r="DE1866">
        <v>0.15920595824718475</v>
      </c>
      <c r="DF1866">
        <v>0.15609188377857208</v>
      </c>
      <c r="DG1866">
        <v>0.15995249152183533</v>
      </c>
      <c r="DH1866">
        <v>0.15690641105175018</v>
      </c>
      <c r="DI1866">
        <v>0.15343432128429413</v>
      </c>
      <c r="DJ1866">
        <v>0.16659903526306152</v>
      </c>
      <c r="DK1866">
        <v>0.17160384356975555</v>
      </c>
      <c r="DL1866">
        <v>0.1716812402009964</v>
      </c>
      <c r="DM1866">
        <v>0.16723386943340302</v>
      </c>
      <c r="DN1866">
        <v>0.15937946736812592</v>
      </c>
      <c r="DO1866">
        <v>1.0215193033218384</v>
      </c>
      <c r="DP1866">
        <v>4.6816129684448242</v>
      </c>
      <c r="DQ1866">
        <v>4.6048998832702637</v>
      </c>
      <c r="DR1866">
        <v>4.6145339012145996</v>
      </c>
      <c r="DS1866">
        <v>4.5851969718933105</v>
      </c>
      <c r="DT1866">
        <v>4.5438780784606934</v>
      </c>
      <c r="DU1866">
        <v>0.97262877225875854</v>
      </c>
      <c r="DV1866">
        <v>4.6071957796812057E-2</v>
      </c>
      <c r="DW1866">
        <v>5.1667429506778717E-2</v>
      </c>
      <c r="DX1866">
        <v>4.4941294938325882E-2</v>
      </c>
      <c r="DY1866">
        <v>5.2739329636096954E-2</v>
      </c>
      <c r="DZ1866">
        <v>4.7218251973390579E-2</v>
      </c>
      <c r="EA1866">
        <v>0.50509345531463623</v>
      </c>
      <c r="EB1866">
        <v>0.49931180477142334</v>
      </c>
      <c r="EC1866">
        <v>0.49498200416564941</v>
      </c>
      <c r="ED1866">
        <v>0.49165305495262146</v>
      </c>
      <c r="EE1866">
        <v>0.49747204780578613</v>
      </c>
      <c r="EF1866">
        <v>0.49632701277732849</v>
      </c>
      <c r="EG1866">
        <v>0.5098150372505188</v>
      </c>
      <c r="EH1866">
        <v>0.53296655416488647</v>
      </c>
      <c r="EI1866">
        <v>0.54549580812454224</v>
      </c>
      <c r="EJ1866">
        <v>0.5536196231842041</v>
      </c>
      <c r="EK1866">
        <v>0.55285578966140747</v>
      </c>
      <c r="EL1866">
        <v>0.54366505146026611</v>
      </c>
      <c r="EM1866">
        <v>1.424757719039917</v>
      </c>
      <c r="EN1866">
        <v>4.999211311340332</v>
      </c>
      <c r="EO1866">
        <v>4.9138712882995605</v>
      </c>
      <c r="EP1866">
        <v>4.9255971908569336</v>
      </c>
      <c r="EQ1866">
        <v>4.8986802101135254</v>
      </c>
      <c r="ER1866">
        <v>4.8547863960266113</v>
      </c>
      <c r="ES1866">
        <v>1.3701965808868408</v>
      </c>
      <c r="ET1866">
        <v>0.22132180631160736</v>
      </c>
      <c r="EU1866">
        <v>0.22434231638908386</v>
      </c>
      <c r="EV1866">
        <v>0.20299457013607025</v>
      </c>
      <c r="EW1866">
        <v>0.19932432472705841</v>
      </c>
      <c r="EX1866">
        <v>0.18570098280906677</v>
      </c>
      <c r="EY1866">
        <v>68.137069702148438</v>
      </c>
      <c r="EZ1866">
        <v>67.524787902832031</v>
      </c>
      <c r="FA1866">
        <v>67.128959655761719</v>
      </c>
      <c r="FB1866">
        <v>66.634956359863281</v>
      </c>
      <c r="FC1866">
        <v>65.743972778320312</v>
      </c>
      <c r="FD1866">
        <v>65.119346618652344</v>
      </c>
      <c r="FE1866">
        <v>64.507461547851563</v>
      </c>
      <c r="FF1866">
        <v>68.127937316894531</v>
      </c>
      <c r="FG1866">
        <v>76.037261962890625</v>
      </c>
      <c r="FH1866">
        <v>81.179397583007813</v>
      </c>
      <c r="FI1866">
        <v>85.818115234375</v>
      </c>
      <c r="FJ1866">
        <v>88.618705749511719</v>
      </c>
      <c r="FK1866">
        <v>88.242706298828125</v>
      </c>
      <c r="FL1866">
        <v>87.084609985351563</v>
      </c>
      <c r="FM1866">
        <v>86.970962524414063</v>
      </c>
      <c r="FN1866">
        <v>85.688613891601562</v>
      </c>
      <c r="FO1866">
        <v>83.299880981445313</v>
      </c>
      <c r="FP1866">
        <v>81.668495178222656</v>
      </c>
      <c r="FQ1866">
        <v>81.009483337402344</v>
      </c>
      <c r="FR1866">
        <v>79.009971618652344</v>
      </c>
      <c r="FS1866">
        <v>74.124610900878906</v>
      </c>
      <c r="FT1866">
        <v>70.777275085449219</v>
      </c>
      <c r="FU1866">
        <v>69.498947143554687</v>
      </c>
      <c r="FV1866">
        <v>68.373703002929687</v>
      </c>
      <c r="FW1866">
        <v>81</v>
      </c>
      <c r="FX1866">
        <v>5.4568342864513397E-2</v>
      </c>
      <c r="FY1866">
        <v>1</v>
      </c>
    </row>
    <row r="1867" spans="1:181" x14ac:dyDescent="0.2">
      <c r="A1867" t="s">
        <v>243</v>
      </c>
      <c r="B1867" t="s">
        <v>239</v>
      </c>
      <c r="C1867" t="s">
        <v>214</v>
      </c>
      <c r="D1867" t="s">
        <v>37</v>
      </c>
      <c r="E1867">
        <v>2018</v>
      </c>
      <c r="F1867" t="s">
        <v>224</v>
      </c>
      <c r="G1867" t="s">
        <v>246</v>
      </c>
      <c r="H1867">
        <v>94</v>
      </c>
      <c r="K1867">
        <v>18.078119277954102</v>
      </c>
      <c r="L1867">
        <v>17.813207626342773</v>
      </c>
      <c r="M1867">
        <v>17.867536544799805</v>
      </c>
      <c r="N1867">
        <v>18.037179946899414</v>
      </c>
      <c r="O1867">
        <v>18.424707412719727</v>
      </c>
      <c r="P1867">
        <v>19.148050308227539</v>
      </c>
      <c r="Q1867">
        <v>21.66465950012207</v>
      </c>
      <c r="R1867">
        <v>21.877141952514648</v>
      </c>
      <c r="S1867">
        <v>22.289344787597656</v>
      </c>
      <c r="T1867">
        <v>23.27403450012207</v>
      </c>
      <c r="U1867">
        <v>23.981294631958008</v>
      </c>
      <c r="V1867">
        <v>24.467947006225586</v>
      </c>
      <c r="W1867">
        <v>24.540998458862305</v>
      </c>
      <c r="X1867">
        <v>24.916355133056641</v>
      </c>
      <c r="Y1867">
        <v>24.95976448059082</v>
      </c>
      <c r="Z1867">
        <v>25.070974349975586</v>
      </c>
      <c r="AA1867">
        <v>24.899599075317383</v>
      </c>
      <c r="AB1867">
        <v>24.634645462036133</v>
      </c>
      <c r="AC1867">
        <v>24.220617294311523</v>
      </c>
      <c r="AD1867">
        <v>24.495712280273438</v>
      </c>
      <c r="AE1867">
        <v>23.862516403198242</v>
      </c>
      <c r="AF1867">
        <v>22.594676971435547</v>
      </c>
      <c r="AG1867">
        <v>19.997579574584961</v>
      </c>
      <c r="AH1867">
        <v>18.921869277954102</v>
      </c>
      <c r="AI1867">
        <v>-0.65328496694564819</v>
      </c>
      <c r="AJ1867">
        <v>-0.64561295509338379</v>
      </c>
      <c r="AK1867">
        <v>-0.64168500900268555</v>
      </c>
      <c r="AL1867">
        <v>-0.64428657293319702</v>
      </c>
      <c r="AM1867">
        <v>-0.64509713649749756</v>
      </c>
      <c r="AN1867">
        <v>-0.65267753601074219</v>
      </c>
      <c r="AO1867">
        <v>-0.69660282135009766</v>
      </c>
      <c r="AP1867">
        <v>-0.70725858211517334</v>
      </c>
      <c r="AQ1867">
        <v>-0.72020107507705688</v>
      </c>
      <c r="AR1867">
        <v>-0.73931580781936646</v>
      </c>
      <c r="AS1867">
        <v>-0.75254911184310913</v>
      </c>
      <c r="AT1867">
        <v>-0.75721609592437744</v>
      </c>
      <c r="AU1867">
        <v>5.9717502444982529E-2</v>
      </c>
      <c r="AV1867">
        <v>3.9240791797637939</v>
      </c>
      <c r="AW1867">
        <v>3.867943286895752</v>
      </c>
      <c r="AX1867">
        <v>3.8725883960723877</v>
      </c>
      <c r="AY1867">
        <v>3.8374788761138916</v>
      </c>
      <c r="AZ1867">
        <v>3.8023018836975098</v>
      </c>
      <c r="BA1867">
        <v>2.435227669775486E-2</v>
      </c>
      <c r="BB1867">
        <v>-0.37193292379379272</v>
      </c>
      <c r="BC1867">
        <v>-0.36019566655158997</v>
      </c>
      <c r="BD1867">
        <v>-0.33204638957977295</v>
      </c>
      <c r="BE1867">
        <v>-0.29689431190490723</v>
      </c>
      <c r="BF1867">
        <v>-0.28308990597724915</v>
      </c>
      <c r="BG1867">
        <v>-0.31109529733657837</v>
      </c>
      <c r="BH1867">
        <v>-0.3073975145816803</v>
      </c>
      <c r="BI1867">
        <v>-0.30590894818305969</v>
      </c>
      <c r="BJ1867">
        <v>-0.30872541666030884</v>
      </c>
      <c r="BK1867">
        <v>-0.30757758021354675</v>
      </c>
      <c r="BL1867">
        <v>-0.31325691938400269</v>
      </c>
      <c r="BM1867">
        <v>-0.34022209048271179</v>
      </c>
      <c r="BN1867">
        <v>-0.340891033411026</v>
      </c>
      <c r="BO1867">
        <v>-0.34630906581878662</v>
      </c>
      <c r="BP1867">
        <v>-0.35737746953964233</v>
      </c>
      <c r="BQ1867">
        <v>-0.36692723631858826</v>
      </c>
      <c r="BR1867">
        <v>-0.37293055653572083</v>
      </c>
      <c r="BS1867">
        <v>0.46295592188835144</v>
      </c>
      <c r="BT1867">
        <v>4.2416772842407227</v>
      </c>
      <c r="BU1867">
        <v>4.1769146919250488</v>
      </c>
      <c r="BV1867">
        <v>4.1836514472961426</v>
      </c>
      <c r="BW1867">
        <v>4.1509623527526855</v>
      </c>
      <c r="BX1867">
        <v>4.1132102012634277</v>
      </c>
      <c r="BY1867">
        <v>0.42192015051841736</v>
      </c>
      <c r="BZ1867">
        <v>-0.19668306410312653</v>
      </c>
      <c r="CA1867">
        <v>-0.18752078711986542</v>
      </c>
      <c r="CB1867">
        <v>-0.17399312555789948</v>
      </c>
      <c r="CC1867">
        <v>-0.15030930936336517</v>
      </c>
      <c r="CD1867">
        <v>-0.14460717141628265</v>
      </c>
      <c r="CE1867">
        <v>-7.4095755815505981E-2</v>
      </c>
      <c r="CF1867">
        <v>-7.3150560259819031E-2</v>
      </c>
      <c r="CG1867">
        <v>-7.3351502418518066E-2</v>
      </c>
      <c r="CH1867">
        <v>-7.6316766440868378E-2</v>
      </c>
      <c r="CI1867">
        <v>-7.3812544345855713E-2</v>
      </c>
      <c r="CJ1867">
        <v>-7.8175261616706848E-2</v>
      </c>
      <c r="CK1867">
        <v>-9.3393884599208832E-2</v>
      </c>
      <c r="CL1867">
        <v>-8.7146006524562836E-2</v>
      </c>
      <c r="CM1867">
        <v>-8.7352611124515533E-2</v>
      </c>
      <c r="CN1867">
        <v>-9.2848107218742371E-2</v>
      </c>
      <c r="CO1867">
        <v>-9.9846683442592621E-2</v>
      </c>
      <c r="CP1867">
        <v>-0.10677554458379745</v>
      </c>
      <c r="CQ1867">
        <v>0.7422376275062561</v>
      </c>
      <c r="CR1867">
        <v>4.4616451263427734</v>
      </c>
      <c r="CS1867">
        <v>4.3909072875976563</v>
      </c>
      <c r="CT1867">
        <v>4.3990926742553711</v>
      </c>
      <c r="CU1867">
        <v>4.368079662322998</v>
      </c>
      <c r="CV1867">
        <v>4.3285441398620605</v>
      </c>
      <c r="CW1867">
        <v>0.69727444648742676</v>
      </c>
      <c r="CX1867">
        <v>-7.5305551290512085E-2</v>
      </c>
      <c r="CY1867">
        <v>-6.7926675081253052E-2</v>
      </c>
      <c r="CZ1867">
        <v>-6.4525917172431946E-2</v>
      </c>
      <c r="DA1867">
        <v>-4.8784993588924408E-2</v>
      </c>
      <c r="DB1867">
        <v>-4.8694457858800888E-2</v>
      </c>
      <c r="DC1867">
        <v>0.16290378570556641</v>
      </c>
      <c r="DD1867">
        <v>0.16109640896320343</v>
      </c>
      <c r="DE1867">
        <v>0.15920595824718475</v>
      </c>
      <c r="DF1867">
        <v>0.15609188377857208</v>
      </c>
      <c r="DG1867">
        <v>0.15995249152183533</v>
      </c>
      <c r="DH1867">
        <v>0.15690641105175018</v>
      </c>
      <c r="DI1867">
        <v>0.15343432128429413</v>
      </c>
      <c r="DJ1867">
        <v>0.16659903526306152</v>
      </c>
      <c r="DK1867">
        <v>0.17160384356975555</v>
      </c>
      <c r="DL1867">
        <v>0.1716812402009964</v>
      </c>
      <c r="DM1867">
        <v>0.16723386943340302</v>
      </c>
      <c r="DN1867">
        <v>0.15937946736812592</v>
      </c>
      <c r="DO1867">
        <v>1.0215193033218384</v>
      </c>
      <c r="DP1867">
        <v>4.6816129684448242</v>
      </c>
      <c r="DQ1867">
        <v>4.6048998832702637</v>
      </c>
      <c r="DR1867">
        <v>4.6145339012145996</v>
      </c>
      <c r="DS1867">
        <v>4.5851969718933105</v>
      </c>
      <c r="DT1867">
        <v>4.5438780784606934</v>
      </c>
      <c r="DU1867">
        <v>0.97262877225875854</v>
      </c>
      <c r="DV1867">
        <v>4.6071957796812057E-2</v>
      </c>
      <c r="DW1867">
        <v>5.1667429506778717E-2</v>
      </c>
      <c r="DX1867">
        <v>4.4941294938325882E-2</v>
      </c>
      <c r="DY1867">
        <v>5.2739329636096954E-2</v>
      </c>
      <c r="DZ1867">
        <v>4.7218251973390579E-2</v>
      </c>
      <c r="EA1867">
        <v>0.50509345531463623</v>
      </c>
      <c r="EB1867">
        <v>0.49931180477142334</v>
      </c>
      <c r="EC1867">
        <v>0.49498200416564941</v>
      </c>
      <c r="ED1867">
        <v>0.49165305495262146</v>
      </c>
      <c r="EE1867">
        <v>0.49747204780578613</v>
      </c>
      <c r="EF1867">
        <v>0.49632701277732849</v>
      </c>
      <c r="EG1867">
        <v>0.5098150372505188</v>
      </c>
      <c r="EH1867">
        <v>0.53296655416488647</v>
      </c>
      <c r="EI1867">
        <v>0.54549580812454224</v>
      </c>
      <c r="EJ1867">
        <v>0.5536196231842041</v>
      </c>
      <c r="EK1867">
        <v>0.55285578966140747</v>
      </c>
      <c r="EL1867">
        <v>0.54366505146026611</v>
      </c>
      <c r="EM1867">
        <v>1.424757719039917</v>
      </c>
      <c r="EN1867">
        <v>4.999211311340332</v>
      </c>
      <c r="EO1867">
        <v>4.9138712882995605</v>
      </c>
      <c r="EP1867">
        <v>4.9255971908569336</v>
      </c>
      <c r="EQ1867">
        <v>4.8986802101135254</v>
      </c>
      <c r="ER1867">
        <v>4.8547863960266113</v>
      </c>
      <c r="ES1867">
        <v>1.3701965808868408</v>
      </c>
      <c r="ET1867">
        <v>0.22132180631160736</v>
      </c>
      <c r="EU1867">
        <v>0.22434231638908386</v>
      </c>
      <c r="EV1867">
        <v>0.20299457013607025</v>
      </c>
      <c r="EW1867">
        <v>0.19932432472705841</v>
      </c>
      <c r="EX1867">
        <v>0.18570098280906677</v>
      </c>
      <c r="EY1867">
        <v>68.137069702148438</v>
      </c>
      <c r="EZ1867">
        <v>67.524787902832031</v>
      </c>
      <c r="FA1867">
        <v>67.128959655761719</v>
      </c>
      <c r="FB1867">
        <v>66.634956359863281</v>
      </c>
      <c r="FC1867">
        <v>65.743972778320312</v>
      </c>
      <c r="FD1867">
        <v>65.119346618652344</v>
      </c>
      <c r="FE1867">
        <v>64.507461547851563</v>
      </c>
      <c r="FF1867">
        <v>68.127937316894531</v>
      </c>
      <c r="FG1867">
        <v>76.037261962890625</v>
      </c>
      <c r="FH1867">
        <v>81.179397583007813</v>
      </c>
      <c r="FI1867">
        <v>85.818115234375</v>
      </c>
      <c r="FJ1867">
        <v>88.618705749511719</v>
      </c>
      <c r="FK1867">
        <v>88.242706298828125</v>
      </c>
      <c r="FL1867">
        <v>87.084609985351563</v>
      </c>
      <c r="FM1867">
        <v>86.970962524414063</v>
      </c>
      <c r="FN1867">
        <v>85.688613891601562</v>
      </c>
      <c r="FO1867">
        <v>83.299880981445313</v>
      </c>
      <c r="FP1867">
        <v>81.668495178222656</v>
      </c>
      <c r="FQ1867">
        <v>81.009483337402344</v>
      </c>
      <c r="FR1867">
        <v>79.009971618652344</v>
      </c>
      <c r="FS1867">
        <v>74.124610900878906</v>
      </c>
      <c r="FT1867">
        <v>70.777275085449219</v>
      </c>
      <c r="FU1867">
        <v>69.498947143554687</v>
      </c>
      <c r="FV1867">
        <v>68.373703002929687</v>
      </c>
      <c r="FW1867">
        <v>81</v>
      </c>
      <c r="FX1867">
        <v>5.4568342864513397E-2</v>
      </c>
      <c r="FY1867">
        <v>1</v>
      </c>
    </row>
    <row r="1868" spans="1:181" x14ac:dyDescent="0.2">
      <c r="A1868" t="s">
        <v>243</v>
      </c>
      <c r="B1868" t="s">
        <v>239</v>
      </c>
      <c r="C1868" t="s">
        <v>214</v>
      </c>
      <c r="D1868" t="s">
        <v>37</v>
      </c>
      <c r="E1868">
        <v>2019</v>
      </c>
      <c r="F1868" t="s">
        <v>224</v>
      </c>
      <c r="G1868" t="s">
        <v>246</v>
      </c>
      <c r="H1868">
        <v>94</v>
      </c>
      <c r="K1868">
        <v>18.078119277954102</v>
      </c>
      <c r="L1868">
        <v>17.813207626342773</v>
      </c>
      <c r="M1868">
        <v>17.867536544799805</v>
      </c>
      <c r="N1868">
        <v>18.037179946899414</v>
      </c>
      <c r="O1868">
        <v>18.424707412719727</v>
      </c>
      <c r="P1868">
        <v>19.148050308227539</v>
      </c>
      <c r="Q1868">
        <v>21.66465950012207</v>
      </c>
      <c r="R1868">
        <v>21.877141952514648</v>
      </c>
      <c r="S1868">
        <v>22.289344787597656</v>
      </c>
      <c r="T1868">
        <v>23.27403450012207</v>
      </c>
      <c r="U1868">
        <v>23.981294631958008</v>
      </c>
      <c r="V1868">
        <v>24.467947006225586</v>
      </c>
      <c r="W1868">
        <v>24.540998458862305</v>
      </c>
      <c r="X1868">
        <v>24.916355133056641</v>
      </c>
      <c r="Y1868">
        <v>24.95976448059082</v>
      </c>
      <c r="Z1868">
        <v>25.070974349975586</v>
      </c>
      <c r="AA1868">
        <v>24.899599075317383</v>
      </c>
      <c r="AB1868">
        <v>24.634645462036133</v>
      </c>
      <c r="AC1868">
        <v>24.220617294311523</v>
      </c>
      <c r="AD1868">
        <v>24.495712280273438</v>
      </c>
      <c r="AE1868">
        <v>23.862516403198242</v>
      </c>
      <c r="AF1868">
        <v>22.594676971435547</v>
      </c>
      <c r="AG1868">
        <v>19.997579574584961</v>
      </c>
      <c r="AH1868">
        <v>18.921869277954102</v>
      </c>
      <c r="AI1868">
        <v>-0.65328496694564819</v>
      </c>
      <c r="AJ1868">
        <v>-0.64561295509338379</v>
      </c>
      <c r="AK1868">
        <v>-0.64168500900268555</v>
      </c>
      <c r="AL1868">
        <v>-0.64428657293319702</v>
      </c>
      <c r="AM1868">
        <v>-0.64509713649749756</v>
      </c>
      <c r="AN1868">
        <v>-0.65267753601074219</v>
      </c>
      <c r="AO1868">
        <v>-0.69660282135009766</v>
      </c>
      <c r="AP1868">
        <v>-0.70725858211517334</v>
      </c>
      <c r="AQ1868">
        <v>-0.72020107507705688</v>
      </c>
      <c r="AR1868">
        <v>-0.73931580781936646</v>
      </c>
      <c r="AS1868">
        <v>-0.75254911184310913</v>
      </c>
      <c r="AT1868">
        <v>-0.75721609592437744</v>
      </c>
      <c r="AU1868">
        <v>5.9717502444982529E-2</v>
      </c>
      <c r="AV1868">
        <v>3.9240791797637939</v>
      </c>
      <c r="AW1868">
        <v>3.867943286895752</v>
      </c>
      <c r="AX1868">
        <v>3.8725883960723877</v>
      </c>
      <c r="AY1868">
        <v>3.8374788761138916</v>
      </c>
      <c r="AZ1868">
        <v>3.8023018836975098</v>
      </c>
      <c r="BA1868">
        <v>2.435227669775486E-2</v>
      </c>
      <c r="BB1868">
        <v>-0.37193292379379272</v>
      </c>
      <c r="BC1868">
        <v>-0.36019566655158997</v>
      </c>
      <c r="BD1868">
        <v>-0.33204638957977295</v>
      </c>
      <c r="BE1868">
        <v>-0.29689431190490723</v>
      </c>
      <c r="BF1868">
        <v>-0.28308990597724915</v>
      </c>
      <c r="BG1868">
        <v>-0.31109529733657837</v>
      </c>
      <c r="BH1868">
        <v>-0.3073975145816803</v>
      </c>
      <c r="BI1868">
        <v>-0.30590894818305969</v>
      </c>
      <c r="BJ1868">
        <v>-0.30872541666030884</v>
      </c>
      <c r="BK1868">
        <v>-0.30757758021354675</v>
      </c>
      <c r="BL1868">
        <v>-0.31325691938400269</v>
      </c>
      <c r="BM1868">
        <v>-0.34022209048271179</v>
      </c>
      <c r="BN1868">
        <v>-0.340891033411026</v>
      </c>
      <c r="BO1868">
        <v>-0.34630906581878662</v>
      </c>
      <c r="BP1868">
        <v>-0.35737746953964233</v>
      </c>
      <c r="BQ1868">
        <v>-0.36692723631858826</v>
      </c>
      <c r="BR1868">
        <v>-0.37293055653572083</v>
      </c>
      <c r="BS1868">
        <v>0.46295592188835144</v>
      </c>
      <c r="BT1868">
        <v>4.2416772842407227</v>
      </c>
      <c r="BU1868">
        <v>4.1769146919250488</v>
      </c>
      <c r="BV1868">
        <v>4.1836514472961426</v>
      </c>
      <c r="BW1868">
        <v>4.1509623527526855</v>
      </c>
      <c r="BX1868">
        <v>4.1132102012634277</v>
      </c>
      <c r="BY1868">
        <v>0.42192015051841736</v>
      </c>
      <c r="BZ1868">
        <v>-0.19668306410312653</v>
      </c>
      <c r="CA1868">
        <v>-0.18752078711986542</v>
      </c>
      <c r="CB1868">
        <v>-0.17399312555789948</v>
      </c>
      <c r="CC1868">
        <v>-0.15030930936336517</v>
      </c>
      <c r="CD1868">
        <v>-0.14460717141628265</v>
      </c>
      <c r="CE1868">
        <v>-7.4095755815505981E-2</v>
      </c>
      <c r="CF1868">
        <v>-7.3150560259819031E-2</v>
      </c>
      <c r="CG1868">
        <v>-7.3351502418518066E-2</v>
      </c>
      <c r="CH1868">
        <v>-7.6316766440868378E-2</v>
      </c>
      <c r="CI1868">
        <v>-7.3812544345855713E-2</v>
      </c>
      <c r="CJ1868">
        <v>-7.8175261616706848E-2</v>
      </c>
      <c r="CK1868">
        <v>-9.3393884599208832E-2</v>
      </c>
      <c r="CL1868">
        <v>-8.7146006524562836E-2</v>
      </c>
      <c r="CM1868">
        <v>-8.7352611124515533E-2</v>
      </c>
      <c r="CN1868">
        <v>-9.2848107218742371E-2</v>
      </c>
      <c r="CO1868">
        <v>-9.9846683442592621E-2</v>
      </c>
      <c r="CP1868">
        <v>-0.10677554458379745</v>
      </c>
      <c r="CQ1868">
        <v>0.7422376275062561</v>
      </c>
      <c r="CR1868">
        <v>4.4616451263427734</v>
      </c>
      <c r="CS1868">
        <v>4.3909072875976563</v>
      </c>
      <c r="CT1868">
        <v>4.3990926742553711</v>
      </c>
      <c r="CU1868">
        <v>4.368079662322998</v>
      </c>
      <c r="CV1868">
        <v>4.3285441398620605</v>
      </c>
      <c r="CW1868">
        <v>0.69727444648742676</v>
      </c>
      <c r="CX1868">
        <v>-7.5305551290512085E-2</v>
      </c>
      <c r="CY1868">
        <v>-6.7926675081253052E-2</v>
      </c>
      <c r="CZ1868">
        <v>-6.4525917172431946E-2</v>
      </c>
      <c r="DA1868">
        <v>-4.8784993588924408E-2</v>
      </c>
      <c r="DB1868">
        <v>-4.8694457858800888E-2</v>
      </c>
      <c r="DC1868">
        <v>0.16290378570556641</v>
      </c>
      <c r="DD1868">
        <v>0.16109640896320343</v>
      </c>
      <c r="DE1868">
        <v>0.15920595824718475</v>
      </c>
      <c r="DF1868">
        <v>0.15609188377857208</v>
      </c>
      <c r="DG1868">
        <v>0.15995249152183533</v>
      </c>
      <c r="DH1868">
        <v>0.15690641105175018</v>
      </c>
      <c r="DI1868">
        <v>0.15343432128429413</v>
      </c>
      <c r="DJ1868">
        <v>0.16659903526306152</v>
      </c>
      <c r="DK1868">
        <v>0.17160384356975555</v>
      </c>
      <c r="DL1868">
        <v>0.1716812402009964</v>
      </c>
      <c r="DM1868">
        <v>0.16723386943340302</v>
      </c>
      <c r="DN1868">
        <v>0.15937946736812592</v>
      </c>
      <c r="DO1868">
        <v>1.0215193033218384</v>
      </c>
      <c r="DP1868">
        <v>4.6816129684448242</v>
      </c>
      <c r="DQ1868">
        <v>4.6048998832702637</v>
      </c>
      <c r="DR1868">
        <v>4.6145339012145996</v>
      </c>
      <c r="DS1868">
        <v>4.5851969718933105</v>
      </c>
      <c r="DT1868">
        <v>4.5438780784606934</v>
      </c>
      <c r="DU1868">
        <v>0.97262877225875854</v>
      </c>
      <c r="DV1868">
        <v>4.6071957796812057E-2</v>
      </c>
      <c r="DW1868">
        <v>5.1667429506778717E-2</v>
      </c>
      <c r="DX1868">
        <v>4.4941294938325882E-2</v>
      </c>
      <c r="DY1868">
        <v>5.2739329636096954E-2</v>
      </c>
      <c r="DZ1868">
        <v>4.7218251973390579E-2</v>
      </c>
      <c r="EA1868">
        <v>0.50509345531463623</v>
      </c>
      <c r="EB1868">
        <v>0.49931180477142334</v>
      </c>
      <c r="EC1868">
        <v>0.49498200416564941</v>
      </c>
      <c r="ED1868">
        <v>0.49165305495262146</v>
      </c>
      <c r="EE1868">
        <v>0.49747204780578613</v>
      </c>
      <c r="EF1868">
        <v>0.49632701277732849</v>
      </c>
      <c r="EG1868">
        <v>0.5098150372505188</v>
      </c>
      <c r="EH1868">
        <v>0.53296655416488647</v>
      </c>
      <c r="EI1868">
        <v>0.54549580812454224</v>
      </c>
      <c r="EJ1868">
        <v>0.5536196231842041</v>
      </c>
      <c r="EK1868">
        <v>0.55285578966140747</v>
      </c>
      <c r="EL1868">
        <v>0.54366505146026611</v>
      </c>
      <c r="EM1868">
        <v>1.424757719039917</v>
      </c>
      <c r="EN1868">
        <v>4.999211311340332</v>
      </c>
      <c r="EO1868">
        <v>4.9138712882995605</v>
      </c>
      <c r="EP1868">
        <v>4.9255971908569336</v>
      </c>
      <c r="EQ1868">
        <v>4.8986802101135254</v>
      </c>
      <c r="ER1868">
        <v>4.8547863960266113</v>
      </c>
      <c r="ES1868">
        <v>1.3701965808868408</v>
      </c>
      <c r="ET1868">
        <v>0.22132180631160736</v>
      </c>
      <c r="EU1868">
        <v>0.22434231638908386</v>
      </c>
      <c r="EV1868">
        <v>0.20299457013607025</v>
      </c>
      <c r="EW1868">
        <v>0.19932432472705841</v>
      </c>
      <c r="EX1868">
        <v>0.18570098280906677</v>
      </c>
      <c r="EY1868">
        <v>68.137069702148438</v>
      </c>
      <c r="EZ1868">
        <v>67.524787902832031</v>
      </c>
      <c r="FA1868">
        <v>67.128959655761719</v>
      </c>
      <c r="FB1868">
        <v>66.634956359863281</v>
      </c>
      <c r="FC1868">
        <v>65.743972778320312</v>
      </c>
      <c r="FD1868">
        <v>65.119346618652344</v>
      </c>
      <c r="FE1868">
        <v>64.507461547851563</v>
      </c>
      <c r="FF1868">
        <v>68.127937316894531</v>
      </c>
      <c r="FG1868">
        <v>76.037261962890625</v>
      </c>
      <c r="FH1868">
        <v>81.179397583007813</v>
      </c>
      <c r="FI1868">
        <v>85.818115234375</v>
      </c>
      <c r="FJ1868">
        <v>88.618705749511719</v>
      </c>
      <c r="FK1868">
        <v>88.242706298828125</v>
      </c>
      <c r="FL1868">
        <v>87.084609985351563</v>
      </c>
      <c r="FM1868">
        <v>86.970962524414063</v>
      </c>
      <c r="FN1868">
        <v>85.688613891601562</v>
      </c>
      <c r="FO1868">
        <v>83.299880981445313</v>
      </c>
      <c r="FP1868">
        <v>81.668495178222656</v>
      </c>
      <c r="FQ1868">
        <v>81.009483337402344</v>
      </c>
      <c r="FR1868">
        <v>79.009971618652344</v>
      </c>
      <c r="FS1868">
        <v>74.124610900878906</v>
      </c>
      <c r="FT1868">
        <v>70.777275085449219</v>
      </c>
      <c r="FU1868">
        <v>69.498947143554687</v>
      </c>
      <c r="FV1868">
        <v>68.373703002929687</v>
      </c>
      <c r="FW1868">
        <v>81</v>
      </c>
      <c r="FX1868">
        <v>5.4568342864513397E-2</v>
      </c>
      <c r="FY1868">
        <v>1</v>
      </c>
    </row>
    <row r="1869" spans="1:181" x14ac:dyDescent="0.2">
      <c r="A1869" t="s">
        <v>243</v>
      </c>
      <c r="B1869" t="s">
        <v>239</v>
      </c>
      <c r="C1869" t="s">
        <v>214</v>
      </c>
      <c r="D1869" t="s">
        <v>37</v>
      </c>
      <c r="E1869">
        <v>2020</v>
      </c>
      <c r="F1869" t="s">
        <v>224</v>
      </c>
      <c r="G1869" t="s">
        <v>246</v>
      </c>
      <c r="H1869">
        <v>94</v>
      </c>
      <c r="K1869">
        <v>18.078119277954102</v>
      </c>
      <c r="L1869">
        <v>17.813207626342773</v>
      </c>
      <c r="M1869">
        <v>17.867536544799805</v>
      </c>
      <c r="N1869">
        <v>18.037179946899414</v>
      </c>
      <c r="O1869">
        <v>18.424707412719727</v>
      </c>
      <c r="P1869">
        <v>19.148050308227539</v>
      </c>
      <c r="Q1869">
        <v>21.66465950012207</v>
      </c>
      <c r="R1869">
        <v>21.877141952514648</v>
      </c>
      <c r="S1869">
        <v>22.289344787597656</v>
      </c>
      <c r="T1869">
        <v>23.27403450012207</v>
      </c>
      <c r="U1869">
        <v>23.981294631958008</v>
      </c>
      <c r="V1869">
        <v>24.467947006225586</v>
      </c>
      <c r="W1869">
        <v>24.540998458862305</v>
      </c>
      <c r="X1869">
        <v>24.916355133056641</v>
      </c>
      <c r="Y1869">
        <v>24.95976448059082</v>
      </c>
      <c r="Z1869">
        <v>25.070974349975586</v>
      </c>
      <c r="AA1869">
        <v>24.899599075317383</v>
      </c>
      <c r="AB1869">
        <v>24.634645462036133</v>
      </c>
      <c r="AC1869">
        <v>24.220617294311523</v>
      </c>
      <c r="AD1869">
        <v>24.495712280273438</v>
      </c>
      <c r="AE1869">
        <v>23.862516403198242</v>
      </c>
      <c r="AF1869">
        <v>22.594676971435547</v>
      </c>
      <c r="AG1869">
        <v>19.997579574584961</v>
      </c>
      <c r="AH1869">
        <v>18.921869277954102</v>
      </c>
      <c r="AI1869">
        <v>-0.65328496694564819</v>
      </c>
      <c r="AJ1869">
        <v>-0.64561295509338379</v>
      </c>
      <c r="AK1869">
        <v>-0.64168500900268555</v>
      </c>
      <c r="AL1869">
        <v>-0.64428657293319702</v>
      </c>
      <c r="AM1869">
        <v>-0.64509713649749756</v>
      </c>
      <c r="AN1869">
        <v>-0.65267753601074219</v>
      </c>
      <c r="AO1869">
        <v>-0.69660282135009766</v>
      </c>
      <c r="AP1869">
        <v>-0.70725858211517334</v>
      </c>
      <c r="AQ1869">
        <v>-0.72020107507705688</v>
      </c>
      <c r="AR1869">
        <v>-0.73931580781936646</v>
      </c>
      <c r="AS1869">
        <v>-0.75254911184310913</v>
      </c>
      <c r="AT1869">
        <v>-0.75721609592437744</v>
      </c>
      <c r="AU1869">
        <v>5.9717502444982529E-2</v>
      </c>
      <c r="AV1869">
        <v>3.9240791797637939</v>
      </c>
      <c r="AW1869">
        <v>3.867943286895752</v>
      </c>
      <c r="AX1869">
        <v>3.8725883960723877</v>
      </c>
      <c r="AY1869">
        <v>3.8374788761138916</v>
      </c>
      <c r="AZ1869">
        <v>3.8023018836975098</v>
      </c>
      <c r="BA1869">
        <v>2.435227669775486E-2</v>
      </c>
      <c r="BB1869">
        <v>-0.37193292379379272</v>
      </c>
      <c r="BC1869">
        <v>-0.36019566655158997</v>
      </c>
      <c r="BD1869">
        <v>-0.33204638957977295</v>
      </c>
      <c r="BE1869">
        <v>-0.29689431190490723</v>
      </c>
      <c r="BF1869">
        <v>-0.28308990597724915</v>
      </c>
      <c r="BG1869">
        <v>-0.31109529733657837</v>
      </c>
      <c r="BH1869">
        <v>-0.3073975145816803</v>
      </c>
      <c r="BI1869">
        <v>-0.30590894818305969</v>
      </c>
      <c r="BJ1869">
        <v>-0.30872541666030884</v>
      </c>
      <c r="BK1869">
        <v>-0.30757758021354675</v>
      </c>
      <c r="BL1869">
        <v>-0.31325691938400269</v>
      </c>
      <c r="BM1869">
        <v>-0.34022209048271179</v>
      </c>
      <c r="BN1869">
        <v>-0.340891033411026</v>
      </c>
      <c r="BO1869">
        <v>-0.34630906581878662</v>
      </c>
      <c r="BP1869">
        <v>-0.35737746953964233</v>
      </c>
      <c r="BQ1869">
        <v>-0.36692723631858826</v>
      </c>
      <c r="BR1869">
        <v>-0.37293055653572083</v>
      </c>
      <c r="BS1869">
        <v>0.46295592188835144</v>
      </c>
      <c r="BT1869">
        <v>4.2416772842407227</v>
      </c>
      <c r="BU1869">
        <v>4.1769146919250488</v>
      </c>
      <c r="BV1869">
        <v>4.1836514472961426</v>
      </c>
      <c r="BW1869">
        <v>4.1509623527526855</v>
      </c>
      <c r="BX1869">
        <v>4.1132102012634277</v>
      </c>
      <c r="BY1869">
        <v>0.42192015051841736</v>
      </c>
      <c r="BZ1869">
        <v>-0.19668306410312653</v>
      </c>
      <c r="CA1869">
        <v>-0.18752078711986542</v>
      </c>
      <c r="CB1869">
        <v>-0.17399312555789948</v>
      </c>
      <c r="CC1869">
        <v>-0.15030930936336517</v>
      </c>
      <c r="CD1869">
        <v>-0.14460717141628265</v>
      </c>
      <c r="CE1869">
        <v>-7.4095755815505981E-2</v>
      </c>
      <c r="CF1869">
        <v>-7.3150560259819031E-2</v>
      </c>
      <c r="CG1869">
        <v>-7.3351502418518066E-2</v>
      </c>
      <c r="CH1869">
        <v>-7.6316766440868378E-2</v>
      </c>
      <c r="CI1869">
        <v>-7.3812544345855713E-2</v>
      </c>
      <c r="CJ1869">
        <v>-7.8175261616706848E-2</v>
      </c>
      <c r="CK1869">
        <v>-9.3393884599208832E-2</v>
      </c>
      <c r="CL1869">
        <v>-8.7146006524562836E-2</v>
      </c>
      <c r="CM1869">
        <v>-8.7352611124515533E-2</v>
      </c>
      <c r="CN1869">
        <v>-9.2848107218742371E-2</v>
      </c>
      <c r="CO1869">
        <v>-9.9846683442592621E-2</v>
      </c>
      <c r="CP1869">
        <v>-0.10677554458379745</v>
      </c>
      <c r="CQ1869">
        <v>0.7422376275062561</v>
      </c>
      <c r="CR1869">
        <v>4.4616451263427734</v>
      </c>
      <c r="CS1869">
        <v>4.3909072875976563</v>
      </c>
      <c r="CT1869">
        <v>4.3990926742553711</v>
      </c>
      <c r="CU1869">
        <v>4.368079662322998</v>
      </c>
      <c r="CV1869">
        <v>4.3285441398620605</v>
      </c>
      <c r="CW1869">
        <v>0.69727444648742676</v>
      </c>
      <c r="CX1869">
        <v>-7.5305551290512085E-2</v>
      </c>
      <c r="CY1869">
        <v>-6.7926675081253052E-2</v>
      </c>
      <c r="CZ1869">
        <v>-6.4525917172431946E-2</v>
      </c>
      <c r="DA1869">
        <v>-4.8784993588924408E-2</v>
      </c>
      <c r="DB1869">
        <v>-4.8694457858800888E-2</v>
      </c>
      <c r="DC1869">
        <v>0.16290378570556641</v>
      </c>
      <c r="DD1869">
        <v>0.16109640896320343</v>
      </c>
      <c r="DE1869">
        <v>0.15920595824718475</v>
      </c>
      <c r="DF1869">
        <v>0.15609188377857208</v>
      </c>
      <c r="DG1869">
        <v>0.15995249152183533</v>
      </c>
      <c r="DH1869">
        <v>0.15690641105175018</v>
      </c>
      <c r="DI1869">
        <v>0.15343432128429413</v>
      </c>
      <c r="DJ1869">
        <v>0.16659903526306152</v>
      </c>
      <c r="DK1869">
        <v>0.17160384356975555</v>
      </c>
      <c r="DL1869">
        <v>0.1716812402009964</v>
      </c>
      <c r="DM1869">
        <v>0.16723386943340302</v>
      </c>
      <c r="DN1869">
        <v>0.15937946736812592</v>
      </c>
      <c r="DO1869">
        <v>1.0215193033218384</v>
      </c>
      <c r="DP1869">
        <v>4.6816129684448242</v>
      </c>
      <c r="DQ1869">
        <v>4.6048998832702637</v>
      </c>
      <c r="DR1869">
        <v>4.6145339012145996</v>
      </c>
      <c r="DS1869">
        <v>4.5851969718933105</v>
      </c>
      <c r="DT1869">
        <v>4.5438780784606934</v>
      </c>
      <c r="DU1869">
        <v>0.97262877225875854</v>
      </c>
      <c r="DV1869">
        <v>4.6071957796812057E-2</v>
      </c>
      <c r="DW1869">
        <v>5.1667429506778717E-2</v>
      </c>
      <c r="DX1869">
        <v>4.4941294938325882E-2</v>
      </c>
      <c r="DY1869">
        <v>5.2739329636096954E-2</v>
      </c>
      <c r="DZ1869">
        <v>4.7218251973390579E-2</v>
      </c>
      <c r="EA1869">
        <v>0.50509345531463623</v>
      </c>
      <c r="EB1869">
        <v>0.49931180477142334</v>
      </c>
      <c r="EC1869">
        <v>0.49498200416564941</v>
      </c>
      <c r="ED1869">
        <v>0.49165305495262146</v>
      </c>
      <c r="EE1869">
        <v>0.49747204780578613</v>
      </c>
      <c r="EF1869">
        <v>0.49632701277732849</v>
      </c>
      <c r="EG1869">
        <v>0.5098150372505188</v>
      </c>
      <c r="EH1869">
        <v>0.53296655416488647</v>
      </c>
      <c r="EI1869">
        <v>0.54549580812454224</v>
      </c>
      <c r="EJ1869">
        <v>0.5536196231842041</v>
      </c>
      <c r="EK1869">
        <v>0.55285578966140747</v>
      </c>
      <c r="EL1869">
        <v>0.54366505146026611</v>
      </c>
      <c r="EM1869">
        <v>1.424757719039917</v>
      </c>
      <c r="EN1869">
        <v>4.999211311340332</v>
      </c>
      <c r="EO1869">
        <v>4.9138712882995605</v>
      </c>
      <c r="EP1869">
        <v>4.9255971908569336</v>
      </c>
      <c r="EQ1869">
        <v>4.8986802101135254</v>
      </c>
      <c r="ER1869">
        <v>4.8547863960266113</v>
      </c>
      <c r="ES1869">
        <v>1.3701965808868408</v>
      </c>
      <c r="ET1869">
        <v>0.22132180631160736</v>
      </c>
      <c r="EU1869">
        <v>0.22434231638908386</v>
      </c>
      <c r="EV1869">
        <v>0.20299457013607025</v>
      </c>
      <c r="EW1869">
        <v>0.19932432472705841</v>
      </c>
      <c r="EX1869">
        <v>0.18570098280906677</v>
      </c>
      <c r="EY1869">
        <v>68.137069702148438</v>
      </c>
      <c r="EZ1869">
        <v>67.524787902832031</v>
      </c>
      <c r="FA1869">
        <v>67.128959655761719</v>
      </c>
      <c r="FB1869">
        <v>66.634956359863281</v>
      </c>
      <c r="FC1869">
        <v>65.743972778320312</v>
      </c>
      <c r="FD1869">
        <v>65.119346618652344</v>
      </c>
      <c r="FE1869">
        <v>64.507461547851563</v>
      </c>
      <c r="FF1869">
        <v>68.127937316894531</v>
      </c>
      <c r="FG1869">
        <v>76.037261962890625</v>
      </c>
      <c r="FH1869">
        <v>81.179397583007813</v>
      </c>
      <c r="FI1869">
        <v>85.818115234375</v>
      </c>
      <c r="FJ1869">
        <v>88.618705749511719</v>
      </c>
      <c r="FK1869">
        <v>88.242706298828125</v>
      </c>
      <c r="FL1869">
        <v>87.084609985351563</v>
      </c>
      <c r="FM1869">
        <v>86.970962524414063</v>
      </c>
      <c r="FN1869">
        <v>85.688613891601562</v>
      </c>
      <c r="FO1869">
        <v>83.299880981445313</v>
      </c>
      <c r="FP1869">
        <v>81.668495178222656</v>
      </c>
      <c r="FQ1869">
        <v>81.009483337402344</v>
      </c>
      <c r="FR1869">
        <v>79.009971618652344</v>
      </c>
      <c r="FS1869">
        <v>74.124610900878906</v>
      </c>
      <c r="FT1869">
        <v>70.777275085449219</v>
      </c>
      <c r="FU1869">
        <v>69.498947143554687</v>
      </c>
      <c r="FV1869">
        <v>68.373703002929687</v>
      </c>
      <c r="FW1869">
        <v>81</v>
      </c>
      <c r="FX1869">
        <v>5.4568342864513397E-2</v>
      </c>
      <c r="FY1869">
        <v>1</v>
      </c>
    </row>
    <row r="1870" spans="1:181" x14ac:dyDescent="0.2">
      <c r="A1870" t="s">
        <v>243</v>
      </c>
      <c r="B1870" t="s">
        <v>239</v>
      </c>
      <c r="C1870" t="s">
        <v>214</v>
      </c>
      <c r="D1870" t="s">
        <v>37</v>
      </c>
      <c r="E1870">
        <v>2021</v>
      </c>
      <c r="F1870" t="s">
        <v>224</v>
      </c>
      <c r="G1870" t="s">
        <v>246</v>
      </c>
      <c r="H1870">
        <v>94</v>
      </c>
      <c r="K1870">
        <v>18.078119277954102</v>
      </c>
      <c r="L1870">
        <v>17.813207626342773</v>
      </c>
      <c r="M1870">
        <v>17.867536544799805</v>
      </c>
      <c r="N1870">
        <v>18.037179946899414</v>
      </c>
      <c r="O1870">
        <v>18.424707412719727</v>
      </c>
      <c r="P1870">
        <v>19.148050308227539</v>
      </c>
      <c r="Q1870">
        <v>21.66465950012207</v>
      </c>
      <c r="R1870">
        <v>21.877141952514648</v>
      </c>
      <c r="S1870">
        <v>22.289344787597656</v>
      </c>
      <c r="T1870">
        <v>23.27403450012207</v>
      </c>
      <c r="U1870">
        <v>23.981294631958008</v>
      </c>
      <c r="V1870">
        <v>24.467947006225586</v>
      </c>
      <c r="W1870">
        <v>24.540998458862305</v>
      </c>
      <c r="X1870">
        <v>24.916355133056641</v>
      </c>
      <c r="Y1870">
        <v>24.95976448059082</v>
      </c>
      <c r="Z1870">
        <v>25.070974349975586</v>
      </c>
      <c r="AA1870">
        <v>24.899599075317383</v>
      </c>
      <c r="AB1870">
        <v>24.634645462036133</v>
      </c>
      <c r="AC1870">
        <v>24.220617294311523</v>
      </c>
      <c r="AD1870">
        <v>24.495712280273438</v>
      </c>
      <c r="AE1870">
        <v>23.862516403198242</v>
      </c>
      <c r="AF1870">
        <v>22.594676971435547</v>
      </c>
      <c r="AG1870">
        <v>19.997579574584961</v>
      </c>
      <c r="AH1870">
        <v>18.921869277954102</v>
      </c>
      <c r="AI1870">
        <v>-0.65328496694564819</v>
      </c>
      <c r="AJ1870">
        <v>-0.64561295509338379</v>
      </c>
      <c r="AK1870">
        <v>-0.64168500900268555</v>
      </c>
      <c r="AL1870">
        <v>-0.64428657293319702</v>
      </c>
      <c r="AM1870">
        <v>-0.64509713649749756</v>
      </c>
      <c r="AN1870">
        <v>-0.65267753601074219</v>
      </c>
      <c r="AO1870">
        <v>-0.69660282135009766</v>
      </c>
      <c r="AP1870">
        <v>-0.70725858211517334</v>
      </c>
      <c r="AQ1870">
        <v>-0.72020107507705688</v>
      </c>
      <c r="AR1870">
        <v>-0.73931580781936646</v>
      </c>
      <c r="AS1870">
        <v>-0.75254911184310913</v>
      </c>
      <c r="AT1870">
        <v>-0.75721609592437744</v>
      </c>
      <c r="AU1870">
        <v>5.9717502444982529E-2</v>
      </c>
      <c r="AV1870">
        <v>3.9240791797637939</v>
      </c>
      <c r="AW1870">
        <v>3.867943286895752</v>
      </c>
      <c r="AX1870">
        <v>3.8725883960723877</v>
      </c>
      <c r="AY1870">
        <v>3.8374788761138916</v>
      </c>
      <c r="AZ1870">
        <v>3.8023018836975098</v>
      </c>
      <c r="BA1870">
        <v>2.435227669775486E-2</v>
      </c>
      <c r="BB1870">
        <v>-0.37193292379379272</v>
      </c>
      <c r="BC1870">
        <v>-0.36019566655158997</v>
      </c>
      <c r="BD1870">
        <v>-0.33204638957977295</v>
      </c>
      <c r="BE1870">
        <v>-0.29689431190490723</v>
      </c>
      <c r="BF1870">
        <v>-0.28308990597724915</v>
      </c>
      <c r="BG1870">
        <v>-0.31109529733657837</v>
      </c>
      <c r="BH1870">
        <v>-0.3073975145816803</v>
      </c>
      <c r="BI1870">
        <v>-0.30590894818305969</v>
      </c>
      <c r="BJ1870">
        <v>-0.30872541666030884</v>
      </c>
      <c r="BK1870">
        <v>-0.30757758021354675</v>
      </c>
      <c r="BL1870">
        <v>-0.31325691938400269</v>
      </c>
      <c r="BM1870">
        <v>-0.34022209048271179</v>
      </c>
      <c r="BN1870">
        <v>-0.340891033411026</v>
      </c>
      <c r="BO1870">
        <v>-0.34630906581878662</v>
      </c>
      <c r="BP1870">
        <v>-0.35737746953964233</v>
      </c>
      <c r="BQ1870">
        <v>-0.36692723631858826</v>
      </c>
      <c r="BR1870">
        <v>-0.37293055653572083</v>
      </c>
      <c r="BS1870">
        <v>0.46295592188835144</v>
      </c>
      <c r="BT1870">
        <v>4.2416772842407227</v>
      </c>
      <c r="BU1870">
        <v>4.1769146919250488</v>
      </c>
      <c r="BV1870">
        <v>4.1836514472961426</v>
      </c>
      <c r="BW1870">
        <v>4.1509623527526855</v>
      </c>
      <c r="BX1870">
        <v>4.1132102012634277</v>
      </c>
      <c r="BY1870">
        <v>0.42192015051841736</v>
      </c>
      <c r="BZ1870">
        <v>-0.19668306410312653</v>
      </c>
      <c r="CA1870">
        <v>-0.18752078711986542</v>
      </c>
      <c r="CB1870">
        <v>-0.17399312555789948</v>
      </c>
      <c r="CC1870">
        <v>-0.15030930936336517</v>
      </c>
      <c r="CD1870">
        <v>-0.14460717141628265</v>
      </c>
      <c r="CE1870">
        <v>-7.4095755815505981E-2</v>
      </c>
      <c r="CF1870">
        <v>-7.3150560259819031E-2</v>
      </c>
      <c r="CG1870">
        <v>-7.3351502418518066E-2</v>
      </c>
      <c r="CH1870">
        <v>-7.6316766440868378E-2</v>
      </c>
      <c r="CI1870">
        <v>-7.3812544345855713E-2</v>
      </c>
      <c r="CJ1870">
        <v>-7.8175261616706848E-2</v>
      </c>
      <c r="CK1870">
        <v>-9.3393884599208832E-2</v>
      </c>
      <c r="CL1870">
        <v>-8.7146006524562836E-2</v>
      </c>
      <c r="CM1870">
        <v>-8.7352611124515533E-2</v>
      </c>
      <c r="CN1870">
        <v>-9.2848107218742371E-2</v>
      </c>
      <c r="CO1870">
        <v>-9.9846683442592621E-2</v>
      </c>
      <c r="CP1870">
        <v>-0.10677554458379745</v>
      </c>
      <c r="CQ1870">
        <v>0.7422376275062561</v>
      </c>
      <c r="CR1870">
        <v>4.4616451263427734</v>
      </c>
      <c r="CS1870">
        <v>4.3909072875976563</v>
      </c>
      <c r="CT1870">
        <v>4.3990926742553711</v>
      </c>
      <c r="CU1870">
        <v>4.368079662322998</v>
      </c>
      <c r="CV1870">
        <v>4.3285441398620605</v>
      </c>
      <c r="CW1870">
        <v>0.69727444648742676</v>
      </c>
      <c r="CX1870">
        <v>-7.5305551290512085E-2</v>
      </c>
      <c r="CY1870">
        <v>-6.7926675081253052E-2</v>
      </c>
      <c r="CZ1870">
        <v>-6.4525917172431946E-2</v>
      </c>
      <c r="DA1870">
        <v>-4.8784993588924408E-2</v>
      </c>
      <c r="DB1870">
        <v>-4.8694457858800888E-2</v>
      </c>
      <c r="DC1870">
        <v>0.16290378570556641</v>
      </c>
      <c r="DD1870">
        <v>0.16109640896320343</v>
      </c>
      <c r="DE1870">
        <v>0.15920595824718475</v>
      </c>
      <c r="DF1870">
        <v>0.15609188377857208</v>
      </c>
      <c r="DG1870">
        <v>0.15995249152183533</v>
      </c>
      <c r="DH1870">
        <v>0.15690641105175018</v>
      </c>
      <c r="DI1870">
        <v>0.15343432128429413</v>
      </c>
      <c r="DJ1870">
        <v>0.16659903526306152</v>
      </c>
      <c r="DK1870">
        <v>0.17160384356975555</v>
      </c>
      <c r="DL1870">
        <v>0.1716812402009964</v>
      </c>
      <c r="DM1870">
        <v>0.16723386943340302</v>
      </c>
      <c r="DN1870">
        <v>0.15937946736812592</v>
      </c>
      <c r="DO1870">
        <v>1.0215193033218384</v>
      </c>
      <c r="DP1870">
        <v>4.6816129684448242</v>
      </c>
      <c r="DQ1870">
        <v>4.6048998832702637</v>
      </c>
      <c r="DR1870">
        <v>4.6145339012145996</v>
      </c>
      <c r="DS1870">
        <v>4.5851969718933105</v>
      </c>
      <c r="DT1870">
        <v>4.5438780784606934</v>
      </c>
      <c r="DU1870">
        <v>0.97262877225875854</v>
      </c>
      <c r="DV1870">
        <v>4.6071957796812057E-2</v>
      </c>
      <c r="DW1870">
        <v>5.1667429506778717E-2</v>
      </c>
      <c r="DX1870">
        <v>4.4941294938325882E-2</v>
      </c>
      <c r="DY1870">
        <v>5.2739329636096954E-2</v>
      </c>
      <c r="DZ1870">
        <v>4.7218251973390579E-2</v>
      </c>
      <c r="EA1870">
        <v>0.50509345531463623</v>
      </c>
      <c r="EB1870">
        <v>0.49931180477142334</v>
      </c>
      <c r="EC1870">
        <v>0.49498200416564941</v>
      </c>
      <c r="ED1870">
        <v>0.49165305495262146</v>
      </c>
      <c r="EE1870">
        <v>0.49747204780578613</v>
      </c>
      <c r="EF1870">
        <v>0.49632701277732849</v>
      </c>
      <c r="EG1870">
        <v>0.5098150372505188</v>
      </c>
      <c r="EH1870">
        <v>0.53296655416488647</v>
      </c>
      <c r="EI1870">
        <v>0.54549580812454224</v>
      </c>
      <c r="EJ1870">
        <v>0.5536196231842041</v>
      </c>
      <c r="EK1870">
        <v>0.55285578966140747</v>
      </c>
      <c r="EL1870">
        <v>0.54366505146026611</v>
      </c>
      <c r="EM1870">
        <v>1.424757719039917</v>
      </c>
      <c r="EN1870">
        <v>4.999211311340332</v>
      </c>
      <c r="EO1870">
        <v>4.9138712882995605</v>
      </c>
      <c r="EP1870">
        <v>4.9255971908569336</v>
      </c>
      <c r="EQ1870">
        <v>4.8986802101135254</v>
      </c>
      <c r="ER1870">
        <v>4.8547863960266113</v>
      </c>
      <c r="ES1870">
        <v>1.3701965808868408</v>
      </c>
      <c r="ET1870">
        <v>0.22132180631160736</v>
      </c>
      <c r="EU1870">
        <v>0.22434231638908386</v>
      </c>
      <c r="EV1870">
        <v>0.20299457013607025</v>
      </c>
      <c r="EW1870">
        <v>0.19932432472705841</v>
      </c>
      <c r="EX1870">
        <v>0.18570098280906677</v>
      </c>
      <c r="EY1870">
        <v>68.137069702148438</v>
      </c>
      <c r="EZ1870">
        <v>67.524787902832031</v>
      </c>
      <c r="FA1870">
        <v>67.128959655761719</v>
      </c>
      <c r="FB1870">
        <v>66.634956359863281</v>
      </c>
      <c r="FC1870">
        <v>65.743972778320312</v>
      </c>
      <c r="FD1870">
        <v>65.119346618652344</v>
      </c>
      <c r="FE1870">
        <v>64.507461547851563</v>
      </c>
      <c r="FF1870">
        <v>68.127937316894531</v>
      </c>
      <c r="FG1870">
        <v>76.037261962890625</v>
      </c>
      <c r="FH1870">
        <v>81.179397583007813</v>
      </c>
      <c r="FI1870">
        <v>85.818115234375</v>
      </c>
      <c r="FJ1870">
        <v>88.618705749511719</v>
      </c>
      <c r="FK1870">
        <v>88.242706298828125</v>
      </c>
      <c r="FL1870">
        <v>87.084609985351563</v>
      </c>
      <c r="FM1870">
        <v>86.970962524414063</v>
      </c>
      <c r="FN1870">
        <v>85.688613891601562</v>
      </c>
      <c r="FO1870">
        <v>83.299880981445313</v>
      </c>
      <c r="FP1870">
        <v>81.668495178222656</v>
      </c>
      <c r="FQ1870">
        <v>81.009483337402344</v>
      </c>
      <c r="FR1870">
        <v>79.009971618652344</v>
      </c>
      <c r="FS1870">
        <v>74.124610900878906</v>
      </c>
      <c r="FT1870">
        <v>70.777275085449219</v>
      </c>
      <c r="FU1870">
        <v>69.498947143554687</v>
      </c>
      <c r="FV1870">
        <v>68.373703002929687</v>
      </c>
      <c r="FW1870">
        <v>81</v>
      </c>
      <c r="FX1870">
        <v>5.4568342864513397E-2</v>
      </c>
      <c r="FY1870">
        <v>1</v>
      </c>
    </row>
    <row r="1871" spans="1:181" x14ac:dyDescent="0.2">
      <c r="A1871" t="s">
        <v>243</v>
      </c>
      <c r="B1871" t="s">
        <v>239</v>
      </c>
      <c r="C1871" t="s">
        <v>214</v>
      </c>
      <c r="D1871" t="s">
        <v>37</v>
      </c>
      <c r="E1871">
        <v>2022</v>
      </c>
      <c r="F1871" t="s">
        <v>224</v>
      </c>
      <c r="G1871" t="s">
        <v>246</v>
      </c>
      <c r="H1871">
        <v>94</v>
      </c>
      <c r="K1871">
        <v>18.078119277954102</v>
      </c>
      <c r="L1871">
        <v>17.813207626342773</v>
      </c>
      <c r="M1871">
        <v>17.867536544799805</v>
      </c>
      <c r="N1871">
        <v>18.037179946899414</v>
      </c>
      <c r="O1871">
        <v>18.424707412719727</v>
      </c>
      <c r="P1871">
        <v>19.148050308227539</v>
      </c>
      <c r="Q1871">
        <v>21.66465950012207</v>
      </c>
      <c r="R1871">
        <v>21.877141952514648</v>
      </c>
      <c r="S1871">
        <v>22.289344787597656</v>
      </c>
      <c r="T1871">
        <v>23.27403450012207</v>
      </c>
      <c r="U1871">
        <v>23.981294631958008</v>
      </c>
      <c r="V1871">
        <v>24.467947006225586</v>
      </c>
      <c r="W1871">
        <v>24.540998458862305</v>
      </c>
      <c r="X1871">
        <v>24.916355133056641</v>
      </c>
      <c r="Y1871">
        <v>24.95976448059082</v>
      </c>
      <c r="Z1871">
        <v>25.070974349975586</v>
      </c>
      <c r="AA1871">
        <v>24.899599075317383</v>
      </c>
      <c r="AB1871">
        <v>24.634645462036133</v>
      </c>
      <c r="AC1871">
        <v>24.220617294311523</v>
      </c>
      <c r="AD1871">
        <v>24.495712280273438</v>
      </c>
      <c r="AE1871">
        <v>23.862516403198242</v>
      </c>
      <c r="AF1871">
        <v>22.594676971435547</v>
      </c>
      <c r="AG1871">
        <v>19.997579574584961</v>
      </c>
      <c r="AH1871">
        <v>18.921869277954102</v>
      </c>
      <c r="AI1871">
        <v>-0.65328496694564819</v>
      </c>
      <c r="AJ1871">
        <v>-0.64561295509338379</v>
      </c>
      <c r="AK1871">
        <v>-0.64168500900268555</v>
      </c>
      <c r="AL1871">
        <v>-0.64428657293319702</v>
      </c>
      <c r="AM1871">
        <v>-0.64509713649749756</v>
      </c>
      <c r="AN1871">
        <v>-0.65267753601074219</v>
      </c>
      <c r="AO1871">
        <v>-0.69660282135009766</v>
      </c>
      <c r="AP1871">
        <v>-0.70725858211517334</v>
      </c>
      <c r="AQ1871">
        <v>-0.72020107507705688</v>
      </c>
      <c r="AR1871">
        <v>-0.73931580781936646</v>
      </c>
      <c r="AS1871">
        <v>-0.75254911184310913</v>
      </c>
      <c r="AT1871">
        <v>-0.75721609592437744</v>
      </c>
      <c r="AU1871">
        <v>5.9717502444982529E-2</v>
      </c>
      <c r="AV1871">
        <v>3.9240791797637939</v>
      </c>
      <c r="AW1871">
        <v>3.867943286895752</v>
      </c>
      <c r="AX1871">
        <v>3.8725883960723877</v>
      </c>
      <c r="AY1871">
        <v>3.8374788761138916</v>
      </c>
      <c r="AZ1871">
        <v>3.8023018836975098</v>
      </c>
      <c r="BA1871">
        <v>2.435227669775486E-2</v>
      </c>
      <c r="BB1871">
        <v>-0.37193292379379272</v>
      </c>
      <c r="BC1871">
        <v>-0.36019566655158997</v>
      </c>
      <c r="BD1871">
        <v>-0.33204638957977295</v>
      </c>
      <c r="BE1871">
        <v>-0.29689431190490723</v>
      </c>
      <c r="BF1871">
        <v>-0.28308990597724915</v>
      </c>
      <c r="BG1871">
        <v>-0.31109529733657837</v>
      </c>
      <c r="BH1871">
        <v>-0.3073975145816803</v>
      </c>
      <c r="BI1871">
        <v>-0.30590894818305969</v>
      </c>
      <c r="BJ1871">
        <v>-0.30872541666030884</v>
      </c>
      <c r="BK1871">
        <v>-0.30757758021354675</v>
      </c>
      <c r="BL1871">
        <v>-0.31325691938400269</v>
      </c>
      <c r="BM1871">
        <v>-0.34022209048271179</v>
      </c>
      <c r="BN1871">
        <v>-0.340891033411026</v>
      </c>
      <c r="BO1871">
        <v>-0.34630906581878662</v>
      </c>
      <c r="BP1871">
        <v>-0.35737746953964233</v>
      </c>
      <c r="BQ1871">
        <v>-0.36692723631858826</v>
      </c>
      <c r="BR1871">
        <v>-0.37293055653572083</v>
      </c>
      <c r="BS1871">
        <v>0.46295592188835144</v>
      </c>
      <c r="BT1871">
        <v>4.2416772842407227</v>
      </c>
      <c r="BU1871">
        <v>4.1769146919250488</v>
      </c>
      <c r="BV1871">
        <v>4.1836514472961426</v>
      </c>
      <c r="BW1871">
        <v>4.1509623527526855</v>
      </c>
      <c r="BX1871">
        <v>4.1132102012634277</v>
      </c>
      <c r="BY1871">
        <v>0.42192015051841736</v>
      </c>
      <c r="BZ1871">
        <v>-0.19668306410312653</v>
      </c>
      <c r="CA1871">
        <v>-0.18752078711986542</v>
      </c>
      <c r="CB1871">
        <v>-0.17399312555789948</v>
      </c>
      <c r="CC1871">
        <v>-0.15030930936336517</v>
      </c>
      <c r="CD1871">
        <v>-0.14460717141628265</v>
      </c>
      <c r="CE1871">
        <v>-7.4095755815505981E-2</v>
      </c>
      <c r="CF1871">
        <v>-7.3150560259819031E-2</v>
      </c>
      <c r="CG1871">
        <v>-7.3351502418518066E-2</v>
      </c>
      <c r="CH1871">
        <v>-7.6316766440868378E-2</v>
      </c>
      <c r="CI1871">
        <v>-7.3812544345855713E-2</v>
      </c>
      <c r="CJ1871">
        <v>-7.8175261616706848E-2</v>
      </c>
      <c r="CK1871">
        <v>-9.3393884599208832E-2</v>
      </c>
      <c r="CL1871">
        <v>-8.7146006524562836E-2</v>
      </c>
      <c r="CM1871">
        <v>-8.7352611124515533E-2</v>
      </c>
      <c r="CN1871">
        <v>-9.2848107218742371E-2</v>
      </c>
      <c r="CO1871">
        <v>-9.9846683442592621E-2</v>
      </c>
      <c r="CP1871">
        <v>-0.10677554458379745</v>
      </c>
      <c r="CQ1871">
        <v>0.7422376275062561</v>
      </c>
      <c r="CR1871">
        <v>4.4616451263427734</v>
      </c>
      <c r="CS1871">
        <v>4.3909072875976563</v>
      </c>
      <c r="CT1871">
        <v>4.3990926742553711</v>
      </c>
      <c r="CU1871">
        <v>4.368079662322998</v>
      </c>
      <c r="CV1871">
        <v>4.3285441398620605</v>
      </c>
      <c r="CW1871">
        <v>0.69727444648742676</v>
      </c>
      <c r="CX1871">
        <v>-7.5305551290512085E-2</v>
      </c>
      <c r="CY1871">
        <v>-6.7926675081253052E-2</v>
      </c>
      <c r="CZ1871">
        <v>-6.4525917172431946E-2</v>
      </c>
      <c r="DA1871">
        <v>-4.8784993588924408E-2</v>
      </c>
      <c r="DB1871">
        <v>-4.8694457858800888E-2</v>
      </c>
      <c r="DC1871">
        <v>0.16290378570556641</v>
      </c>
      <c r="DD1871">
        <v>0.16109640896320343</v>
      </c>
      <c r="DE1871">
        <v>0.15920595824718475</v>
      </c>
      <c r="DF1871">
        <v>0.15609188377857208</v>
      </c>
      <c r="DG1871">
        <v>0.15995249152183533</v>
      </c>
      <c r="DH1871">
        <v>0.15690641105175018</v>
      </c>
      <c r="DI1871">
        <v>0.15343432128429413</v>
      </c>
      <c r="DJ1871">
        <v>0.16659903526306152</v>
      </c>
      <c r="DK1871">
        <v>0.17160384356975555</v>
      </c>
      <c r="DL1871">
        <v>0.1716812402009964</v>
      </c>
      <c r="DM1871">
        <v>0.16723386943340302</v>
      </c>
      <c r="DN1871">
        <v>0.15937946736812592</v>
      </c>
      <c r="DO1871">
        <v>1.0215193033218384</v>
      </c>
      <c r="DP1871">
        <v>4.6816129684448242</v>
      </c>
      <c r="DQ1871">
        <v>4.6048998832702637</v>
      </c>
      <c r="DR1871">
        <v>4.6145339012145996</v>
      </c>
      <c r="DS1871">
        <v>4.5851969718933105</v>
      </c>
      <c r="DT1871">
        <v>4.5438780784606934</v>
      </c>
      <c r="DU1871">
        <v>0.97262877225875854</v>
      </c>
      <c r="DV1871">
        <v>4.6071957796812057E-2</v>
      </c>
      <c r="DW1871">
        <v>5.1667429506778717E-2</v>
      </c>
      <c r="DX1871">
        <v>4.4941294938325882E-2</v>
      </c>
      <c r="DY1871">
        <v>5.2739329636096954E-2</v>
      </c>
      <c r="DZ1871">
        <v>4.7218251973390579E-2</v>
      </c>
      <c r="EA1871">
        <v>0.50509345531463623</v>
      </c>
      <c r="EB1871">
        <v>0.49931180477142334</v>
      </c>
      <c r="EC1871">
        <v>0.49498200416564941</v>
      </c>
      <c r="ED1871">
        <v>0.49165305495262146</v>
      </c>
      <c r="EE1871">
        <v>0.49747204780578613</v>
      </c>
      <c r="EF1871">
        <v>0.49632701277732849</v>
      </c>
      <c r="EG1871">
        <v>0.5098150372505188</v>
      </c>
      <c r="EH1871">
        <v>0.53296655416488647</v>
      </c>
      <c r="EI1871">
        <v>0.54549580812454224</v>
      </c>
      <c r="EJ1871">
        <v>0.5536196231842041</v>
      </c>
      <c r="EK1871">
        <v>0.55285578966140747</v>
      </c>
      <c r="EL1871">
        <v>0.54366505146026611</v>
      </c>
      <c r="EM1871">
        <v>1.424757719039917</v>
      </c>
      <c r="EN1871">
        <v>4.999211311340332</v>
      </c>
      <c r="EO1871">
        <v>4.9138712882995605</v>
      </c>
      <c r="EP1871">
        <v>4.9255971908569336</v>
      </c>
      <c r="EQ1871">
        <v>4.8986802101135254</v>
      </c>
      <c r="ER1871">
        <v>4.8547863960266113</v>
      </c>
      <c r="ES1871">
        <v>1.3701965808868408</v>
      </c>
      <c r="ET1871">
        <v>0.22132180631160736</v>
      </c>
      <c r="EU1871">
        <v>0.22434231638908386</v>
      </c>
      <c r="EV1871">
        <v>0.20299457013607025</v>
      </c>
      <c r="EW1871">
        <v>0.19932432472705841</v>
      </c>
      <c r="EX1871">
        <v>0.18570098280906677</v>
      </c>
      <c r="EY1871">
        <v>68.137069702148438</v>
      </c>
      <c r="EZ1871">
        <v>67.524787902832031</v>
      </c>
      <c r="FA1871">
        <v>67.128959655761719</v>
      </c>
      <c r="FB1871">
        <v>66.634956359863281</v>
      </c>
      <c r="FC1871">
        <v>65.743972778320312</v>
      </c>
      <c r="FD1871">
        <v>65.119346618652344</v>
      </c>
      <c r="FE1871">
        <v>64.507461547851563</v>
      </c>
      <c r="FF1871">
        <v>68.127937316894531</v>
      </c>
      <c r="FG1871">
        <v>76.037261962890625</v>
      </c>
      <c r="FH1871">
        <v>81.179397583007813</v>
      </c>
      <c r="FI1871">
        <v>85.818115234375</v>
      </c>
      <c r="FJ1871">
        <v>88.618705749511719</v>
      </c>
      <c r="FK1871">
        <v>88.242706298828125</v>
      </c>
      <c r="FL1871">
        <v>87.084609985351563</v>
      </c>
      <c r="FM1871">
        <v>86.970962524414063</v>
      </c>
      <c r="FN1871">
        <v>85.688613891601562</v>
      </c>
      <c r="FO1871">
        <v>83.299880981445313</v>
      </c>
      <c r="FP1871">
        <v>81.668495178222656</v>
      </c>
      <c r="FQ1871">
        <v>81.009483337402344</v>
      </c>
      <c r="FR1871">
        <v>79.009971618652344</v>
      </c>
      <c r="FS1871">
        <v>74.124610900878906</v>
      </c>
      <c r="FT1871">
        <v>70.777275085449219</v>
      </c>
      <c r="FU1871">
        <v>69.498947143554687</v>
      </c>
      <c r="FV1871">
        <v>68.373703002929687</v>
      </c>
      <c r="FW1871">
        <v>81</v>
      </c>
      <c r="FX1871">
        <v>5.4568342864513397E-2</v>
      </c>
      <c r="FY1871">
        <v>1</v>
      </c>
    </row>
    <row r="1872" spans="1:181" x14ac:dyDescent="0.2">
      <c r="A1872" t="s">
        <v>243</v>
      </c>
      <c r="B1872" t="s">
        <v>239</v>
      </c>
      <c r="C1872" t="s">
        <v>214</v>
      </c>
      <c r="D1872" t="s">
        <v>37</v>
      </c>
      <c r="E1872">
        <v>2023</v>
      </c>
      <c r="F1872" t="s">
        <v>224</v>
      </c>
      <c r="G1872" t="s">
        <v>246</v>
      </c>
      <c r="H1872">
        <v>94</v>
      </c>
      <c r="K1872">
        <v>18.078119277954102</v>
      </c>
      <c r="L1872">
        <v>17.813207626342773</v>
      </c>
      <c r="M1872">
        <v>17.867536544799805</v>
      </c>
      <c r="N1872">
        <v>18.037179946899414</v>
      </c>
      <c r="O1872">
        <v>18.424707412719727</v>
      </c>
      <c r="P1872">
        <v>19.148050308227539</v>
      </c>
      <c r="Q1872">
        <v>21.66465950012207</v>
      </c>
      <c r="R1872">
        <v>21.877141952514648</v>
      </c>
      <c r="S1872">
        <v>22.289344787597656</v>
      </c>
      <c r="T1872">
        <v>23.27403450012207</v>
      </c>
      <c r="U1872">
        <v>23.981294631958008</v>
      </c>
      <c r="V1872">
        <v>24.467947006225586</v>
      </c>
      <c r="W1872">
        <v>24.540998458862305</v>
      </c>
      <c r="X1872">
        <v>24.916355133056641</v>
      </c>
      <c r="Y1872">
        <v>24.95976448059082</v>
      </c>
      <c r="Z1872">
        <v>25.070974349975586</v>
      </c>
      <c r="AA1872">
        <v>24.899599075317383</v>
      </c>
      <c r="AB1872">
        <v>24.634645462036133</v>
      </c>
      <c r="AC1872">
        <v>24.220617294311523</v>
      </c>
      <c r="AD1872">
        <v>24.495712280273438</v>
      </c>
      <c r="AE1872">
        <v>23.862516403198242</v>
      </c>
      <c r="AF1872">
        <v>22.594676971435547</v>
      </c>
      <c r="AG1872">
        <v>19.997579574584961</v>
      </c>
      <c r="AH1872">
        <v>18.921869277954102</v>
      </c>
      <c r="AI1872">
        <v>-0.65328496694564819</v>
      </c>
      <c r="AJ1872">
        <v>-0.64561295509338379</v>
      </c>
      <c r="AK1872">
        <v>-0.64168500900268555</v>
      </c>
      <c r="AL1872">
        <v>-0.64428657293319702</v>
      </c>
      <c r="AM1872">
        <v>-0.64509713649749756</v>
      </c>
      <c r="AN1872">
        <v>-0.65267753601074219</v>
      </c>
      <c r="AO1872">
        <v>-0.69660282135009766</v>
      </c>
      <c r="AP1872">
        <v>-0.70725858211517334</v>
      </c>
      <c r="AQ1872">
        <v>-0.72020107507705688</v>
      </c>
      <c r="AR1872">
        <v>-0.73931580781936646</v>
      </c>
      <c r="AS1872">
        <v>-0.75254911184310913</v>
      </c>
      <c r="AT1872">
        <v>-0.75721609592437744</v>
      </c>
      <c r="AU1872">
        <v>5.9717502444982529E-2</v>
      </c>
      <c r="AV1872">
        <v>3.9240791797637939</v>
      </c>
      <c r="AW1872">
        <v>3.867943286895752</v>
      </c>
      <c r="AX1872">
        <v>3.8725883960723877</v>
      </c>
      <c r="AY1872">
        <v>3.8374788761138916</v>
      </c>
      <c r="AZ1872">
        <v>3.8023018836975098</v>
      </c>
      <c r="BA1872">
        <v>2.435227669775486E-2</v>
      </c>
      <c r="BB1872">
        <v>-0.37193292379379272</v>
      </c>
      <c r="BC1872">
        <v>-0.36019566655158997</v>
      </c>
      <c r="BD1872">
        <v>-0.33204638957977295</v>
      </c>
      <c r="BE1872">
        <v>-0.29689431190490723</v>
      </c>
      <c r="BF1872">
        <v>-0.28308990597724915</v>
      </c>
      <c r="BG1872">
        <v>-0.31109529733657837</v>
      </c>
      <c r="BH1872">
        <v>-0.3073975145816803</v>
      </c>
      <c r="BI1872">
        <v>-0.30590894818305969</v>
      </c>
      <c r="BJ1872">
        <v>-0.30872541666030884</v>
      </c>
      <c r="BK1872">
        <v>-0.30757758021354675</v>
      </c>
      <c r="BL1872">
        <v>-0.31325691938400269</v>
      </c>
      <c r="BM1872">
        <v>-0.34022209048271179</v>
      </c>
      <c r="BN1872">
        <v>-0.340891033411026</v>
      </c>
      <c r="BO1872">
        <v>-0.34630906581878662</v>
      </c>
      <c r="BP1872">
        <v>-0.35737746953964233</v>
      </c>
      <c r="BQ1872">
        <v>-0.36692723631858826</v>
      </c>
      <c r="BR1872">
        <v>-0.37293055653572083</v>
      </c>
      <c r="BS1872">
        <v>0.46295592188835144</v>
      </c>
      <c r="BT1872">
        <v>4.2416772842407227</v>
      </c>
      <c r="BU1872">
        <v>4.1769146919250488</v>
      </c>
      <c r="BV1872">
        <v>4.1836514472961426</v>
      </c>
      <c r="BW1872">
        <v>4.1509623527526855</v>
      </c>
      <c r="BX1872">
        <v>4.1132102012634277</v>
      </c>
      <c r="BY1872">
        <v>0.42192015051841736</v>
      </c>
      <c r="BZ1872">
        <v>-0.19668306410312653</v>
      </c>
      <c r="CA1872">
        <v>-0.18752078711986542</v>
      </c>
      <c r="CB1872">
        <v>-0.17399312555789948</v>
      </c>
      <c r="CC1872">
        <v>-0.15030930936336517</v>
      </c>
      <c r="CD1872">
        <v>-0.14460717141628265</v>
      </c>
      <c r="CE1872">
        <v>-7.4095755815505981E-2</v>
      </c>
      <c r="CF1872">
        <v>-7.3150560259819031E-2</v>
      </c>
      <c r="CG1872">
        <v>-7.3351502418518066E-2</v>
      </c>
      <c r="CH1872">
        <v>-7.6316766440868378E-2</v>
      </c>
      <c r="CI1872">
        <v>-7.3812544345855713E-2</v>
      </c>
      <c r="CJ1872">
        <v>-7.8175261616706848E-2</v>
      </c>
      <c r="CK1872">
        <v>-9.3393884599208832E-2</v>
      </c>
      <c r="CL1872">
        <v>-8.7146006524562836E-2</v>
      </c>
      <c r="CM1872">
        <v>-8.7352611124515533E-2</v>
      </c>
      <c r="CN1872">
        <v>-9.2848107218742371E-2</v>
      </c>
      <c r="CO1872">
        <v>-9.9846683442592621E-2</v>
      </c>
      <c r="CP1872">
        <v>-0.10677554458379745</v>
      </c>
      <c r="CQ1872">
        <v>0.7422376275062561</v>
      </c>
      <c r="CR1872">
        <v>4.4616451263427734</v>
      </c>
      <c r="CS1872">
        <v>4.3909072875976563</v>
      </c>
      <c r="CT1872">
        <v>4.3990926742553711</v>
      </c>
      <c r="CU1872">
        <v>4.368079662322998</v>
      </c>
      <c r="CV1872">
        <v>4.3285441398620605</v>
      </c>
      <c r="CW1872">
        <v>0.69727444648742676</v>
      </c>
      <c r="CX1872">
        <v>-7.5305551290512085E-2</v>
      </c>
      <c r="CY1872">
        <v>-6.7926675081253052E-2</v>
      </c>
      <c r="CZ1872">
        <v>-6.4525917172431946E-2</v>
      </c>
      <c r="DA1872">
        <v>-4.8784993588924408E-2</v>
      </c>
      <c r="DB1872">
        <v>-4.8694457858800888E-2</v>
      </c>
      <c r="DC1872">
        <v>0.16290378570556641</v>
      </c>
      <c r="DD1872">
        <v>0.16109640896320343</v>
      </c>
      <c r="DE1872">
        <v>0.15920595824718475</v>
      </c>
      <c r="DF1872">
        <v>0.15609188377857208</v>
      </c>
      <c r="DG1872">
        <v>0.15995249152183533</v>
      </c>
      <c r="DH1872">
        <v>0.15690641105175018</v>
      </c>
      <c r="DI1872">
        <v>0.15343432128429413</v>
      </c>
      <c r="DJ1872">
        <v>0.16659903526306152</v>
      </c>
      <c r="DK1872">
        <v>0.17160384356975555</v>
      </c>
      <c r="DL1872">
        <v>0.1716812402009964</v>
      </c>
      <c r="DM1872">
        <v>0.16723386943340302</v>
      </c>
      <c r="DN1872">
        <v>0.15937946736812592</v>
      </c>
      <c r="DO1872">
        <v>1.0215193033218384</v>
      </c>
      <c r="DP1872">
        <v>4.6816129684448242</v>
      </c>
      <c r="DQ1872">
        <v>4.6048998832702637</v>
      </c>
      <c r="DR1872">
        <v>4.6145339012145996</v>
      </c>
      <c r="DS1872">
        <v>4.5851969718933105</v>
      </c>
      <c r="DT1872">
        <v>4.5438780784606934</v>
      </c>
      <c r="DU1872">
        <v>0.97262877225875854</v>
      </c>
      <c r="DV1872">
        <v>4.6071957796812057E-2</v>
      </c>
      <c r="DW1872">
        <v>5.1667429506778717E-2</v>
      </c>
      <c r="DX1872">
        <v>4.4941294938325882E-2</v>
      </c>
      <c r="DY1872">
        <v>5.2739329636096954E-2</v>
      </c>
      <c r="DZ1872">
        <v>4.7218251973390579E-2</v>
      </c>
      <c r="EA1872">
        <v>0.50509345531463623</v>
      </c>
      <c r="EB1872">
        <v>0.49931180477142334</v>
      </c>
      <c r="EC1872">
        <v>0.49498200416564941</v>
      </c>
      <c r="ED1872">
        <v>0.49165305495262146</v>
      </c>
      <c r="EE1872">
        <v>0.49747204780578613</v>
      </c>
      <c r="EF1872">
        <v>0.49632701277732849</v>
      </c>
      <c r="EG1872">
        <v>0.5098150372505188</v>
      </c>
      <c r="EH1872">
        <v>0.53296655416488647</v>
      </c>
      <c r="EI1872">
        <v>0.54549580812454224</v>
      </c>
      <c r="EJ1872">
        <v>0.5536196231842041</v>
      </c>
      <c r="EK1872">
        <v>0.55285578966140747</v>
      </c>
      <c r="EL1872">
        <v>0.54366505146026611</v>
      </c>
      <c r="EM1872">
        <v>1.424757719039917</v>
      </c>
      <c r="EN1872">
        <v>4.999211311340332</v>
      </c>
      <c r="EO1872">
        <v>4.9138712882995605</v>
      </c>
      <c r="EP1872">
        <v>4.9255971908569336</v>
      </c>
      <c r="EQ1872">
        <v>4.8986802101135254</v>
      </c>
      <c r="ER1872">
        <v>4.8547863960266113</v>
      </c>
      <c r="ES1872">
        <v>1.3701965808868408</v>
      </c>
      <c r="ET1872">
        <v>0.22132180631160736</v>
      </c>
      <c r="EU1872">
        <v>0.22434231638908386</v>
      </c>
      <c r="EV1872">
        <v>0.20299457013607025</v>
      </c>
      <c r="EW1872">
        <v>0.19932432472705841</v>
      </c>
      <c r="EX1872">
        <v>0.18570098280906677</v>
      </c>
      <c r="EY1872">
        <v>68.137069702148438</v>
      </c>
      <c r="EZ1872">
        <v>67.524787902832031</v>
      </c>
      <c r="FA1872">
        <v>67.128959655761719</v>
      </c>
      <c r="FB1872">
        <v>66.634956359863281</v>
      </c>
      <c r="FC1872">
        <v>65.743972778320312</v>
      </c>
      <c r="FD1872">
        <v>65.119346618652344</v>
      </c>
      <c r="FE1872">
        <v>64.507461547851563</v>
      </c>
      <c r="FF1872">
        <v>68.127937316894531</v>
      </c>
      <c r="FG1872">
        <v>76.037261962890625</v>
      </c>
      <c r="FH1872">
        <v>81.179397583007813</v>
      </c>
      <c r="FI1872">
        <v>85.818115234375</v>
      </c>
      <c r="FJ1872">
        <v>88.618705749511719</v>
      </c>
      <c r="FK1872">
        <v>88.242706298828125</v>
      </c>
      <c r="FL1872">
        <v>87.084609985351563</v>
      </c>
      <c r="FM1872">
        <v>86.970962524414063</v>
      </c>
      <c r="FN1872">
        <v>85.688613891601562</v>
      </c>
      <c r="FO1872">
        <v>83.299880981445313</v>
      </c>
      <c r="FP1872">
        <v>81.668495178222656</v>
      </c>
      <c r="FQ1872">
        <v>81.009483337402344</v>
      </c>
      <c r="FR1872">
        <v>79.009971618652344</v>
      </c>
      <c r="FS1872">
        <v>74.124610900878906</v>
      </c>
      <c r="FT1872">
        <v>70.777275085449219</v>
      </c>
      <c r="FU1872">
        <v>69.498947143554687</v>
      </c>
      <c r="FV1872">
        <v>68.373703002929687</v>
      </c>
      <c r="FW1872">
        <v>81</v>
      </c>
      <c r="FX1872">
        <v>5.4568342864513397E-2</v>
      </c>
      <c r="FY1872">
        <v>1</v>
      </c>
    </row>
    <row r="1873" spans="1:181" x14ac:dyDescent="0.2">
      <c r="A1873" t="s">
        <v>243</v>
      </c>
      <c r="B1873" t="s">
        <v>239</v>
      </c>
      <c r="C1873" t="s">
        <v>214</v>
      </c>
      <c r="D1873" t="s">
        <v>37</v>
      </c>
      <c r="E1873">
        <v>2024</v>
      </c>
      <c r="F1873" t="s">
        <v>224</v>
      </c>
      <c r="G1873" t="s">
        <v>246</v>
      </c>
      <c r="H1873">
        <v>94</v>
      </c>
      <c r="K1873">
        <v>18.078119277954102</v>
      </c>
      <c r="L1873">
        <v>17.813207626342773</v>
      </c>
      <c r="M1873">
        <v>17.867536544799805</v>
      </c>
      <c r="N1873">
        <v>18.037179946899414</v>
      </c>
      <c r="O1873">
        <v>18.424707412719727</v>
      </c>
      <c r="P1873">
        <v>19.148050308227539</v>
      </c>
      <c r="Q1873">
        <v>21.66465950012207</v>
      </c>
      <c r="R1873">
        <v>21.877141952514648</v>
      </c>
      <c r="S1873">
        <v>22.289344787597656</v>
      </c>
      <c r="T1873">
        <v>23.27403450012207</v>
      </c>
      <c r="U1873">
        <v>23.981294631958008</v>
      </c>
      <c r="V1873">
        <v>24.467947006225586</v>
      </c>
      <c r="W1873">
        <v>24.540998458862305</v>
      </c>
      <c r="X1873">
        <v>24.916355133056641</v>
      </c>
      <c r="Y1873">
        <v>24.95976448059082</v>
      </c>
      <c r="Z1873">
        <v>25.070974349975586</v>
      </c>
      <c r="AA1873">
        <v>24.899599075317383</v>
      </c>
      <c r="AB1873">
        <v>24.634645462036133</v>
      </c>
      <c r="AC1873">
        <v>24.220617294311523</v>
      </c>
      <c r="AD1873">
        <v>24.495712280273438</v>
      </c>
      <c r="AE1873">
        <v>23.862516403198242</v>
      </c>
      <c r="AF1873">
        <v>22.594676971435547</v>
      </c>
      <c r="AG1873">
        <v>19.997579574584961</v>
      </c>
      <c r="AH1873">
        <v>18.921869277954102</v>
      </c>
      <c r="AI1873">
        <v>-0.65328496694564819</v>
      </c>
      <c r="AJ1873">
        <v>-0.64561295509338379</v>
      </c>
      <c r="AK1873">
        <v>-0.64168500900268555</v>
      </c>
      <c r="AL1873">
        <v>-0.64428657293319702</v>
      </c>
      <c r="AM1873">
        <v>-0.64509713649749756</v>
      </c>
      <c r="AN1873">
        <v>-0.65267753601074219</v>
      </c>
      <c r="AO1873">
        <v>-0.69660282135009766</v>
      </c>
      <c r="AP1873">
        <v>-0.70725858211517334</v>
      </c>
      <c r="AQ1873">
        <v>-0.72020107507705688</v>
      </c>
      <c r="AR1873">
        <v>-0.73931580781936646</v>
      </c>
      <c r="AS1873">
        <v>-0.75254911184310913</v>
      </c>
      <c r="AT1873">
        <v>-0.75721609592437744</v>
      </c>
      <c r="AU1873">
        <v>5.9717502444982529E-2</v>
      </c>
      <c r="AV1873">
        <v>3.9240791797637939</v>
      </c>
      <c r="AW1873">
        <v>3.867943286895752</v>
      </c>
      <c r="AX1873">
        <v>3.8725883960723877</v>
      </c>
      <c r="AY1873">
        <v>3.8374788761138916</v>
      </c>
      <c r="AZ1873">
        <v>3.8023018836975098</v>
      </c>
      <c r="BA1873">
        <v>2.435227669775486E-2</v>
      </c>
      <c r="BB1873">
        <v>-0.37193292379379272</v>
      </c>
      <c r="BC1873">
        <v>-0.36019566655158997</v>
      </c>
      <c r="BD1873">
        <v>-0.33204638957977295</v>
      </c>
      <c r="BE1873">
        <v>-0.29689431190490723</v>
      </c>
      <c r="BF1873">
        <v>-0.28308990597724915</v>
      </c>
      <c r="BG1873">
        <v>-0.31109529733657837</v>
      </c>
      <c r="BH1873">
        <v>-0.3073975145816803</v>
      </c>
      <c r="BI1873">
        <v>-0.30590894818305969</v>
      </c>
      <c r="BJ1873">
        <v>-0.30872541666030884</v>
      </c>
      <c r="BK1873">
        <v>-0.30757758021354675</v>
      </c>
      <c r="BL1873">
        <v>-0.31325691938400269</v>
      </c>
      <c r="BM1873">
        <v>-0.34022209048271179</v>
      </c>
      <c r="BN1873">
        <v>-0.340891033411026</v>
      </c>
      <c r="BO1873">
        <v>-0.34630906581878662</v>
      </c>
      <c r="BP1873">
        <v>-0.35737746953964233</v>
      </c>
      <c r="BQ1873">
        <v>-0.36692723631858826</v>
      </c>
      <c r="BR1873">
        <v>-0.37293055653572083</v>
      </c>
      <c r="BS1873">
        <v>0.46295592188835144</v>
      </c>
      <c r="BT1873">
        <v>4.2416772842407227</v>
      </c>
      <c r="BU1873">
        <v>4.1769146919250488</v>
      </c>
      <c r="BV1873">
        <v>4.1836514472961426</v>
      </c>
      <c r="BW1873">
        <v>4.1509623527526855</v>
      </c>
      <c r="BX1873">
        <v>4.1132102012634277</v>
      </c>
      <c r="BY1873">
        <v>0.42192015051841736</v>
      </c>
      <c r="BZ1873">
        <v>-0.19668306410312653</v>
      </c>
      <c r="CA1873">
        <v>-0.18752078711986542</v>
      </c>
      <c r="CB1873">
        <v>-0.17399312555789948</v>
      </c>
      <c r="CC1873">
        <v>-0.15030930936336517</v>
      </c>
      <c r="CD1873">
        <v>-0.14460717141628265</v>
      </c>
      <c r="CE1873">
        <v>-7.4095755815505981E-2</v>
      </c>
      <c r="CF1873">
        <v>-7.3150560259819031E-2</v>
      </c>
      <c r="CG1873">
        <v>-7.3351502418518066E-2</v>
      </c>
      <c r="CH1873">
        <v>-7.6316766440868378E-2</v>
      </c>
      <c r="CI1873">
        <v>-7.3812544345855713E-2</v>
      </c>
      <c r="CJ1873">
        <v>-7.8175261616706848E-2</v>
      </c>
      <c r="CK1873">
        <v>-9.3393884599208832E-2</v>
      </c>
      <c r="CL1873">
        <v>-8.7146006524562836E-2</v>
      </c>
      <c r="CM1873">
        <v>-8.7352611124515533E-2</v>
      </c>
      <c r="CN1873">
        <v>-9.2848107218742371E-2</v>
      </c>
      <c r="CO1873">
        <v>-9.9846683442592621E-2</v>
      </c>
      <c r="CP1873">
        <v>-0.10677554458379745</v>
      </c>
      <c r="CQ1873">
        <v>0.7422376275062561</v>
      </c>
      <c r="CR1873">
        <v>4.4616451263427734</v>
      </c>
      <c r="CS1873">
        <v>4.3909072875976563</v>
      </c>
      <c r="CT1873">
        <v>4.3990926742553711</v>
      </c>
      <c r="CU1873">
        <v>4.368079662322998</v>
      </c>
      <c r="CV1873">
        <v>4.3285441398620605</v>
      </c>
      <c r="CW1873">
        <v>0.69727444648742676</v>
      </c>
      <c r="CX1873">
        <v>-7.5305551290512085E-2</v>
      </c>
      <c r="CY1873">
        <v>-6.7926675081253052E-2</v>
      </c>
      <c r="CZ1873">
        <v>-6.4525917172431946E-2</v>
      </c>
      <c r="DA1873">
        <v>-4.8784993588924408E-2</v>
      </c>
      <c r="DB1873">
        <v>-4.8694457858800888E-2</v>
      </c>
      <c r="DC1873">
        <v>0.16290378570556641</v>
      </c>
      <c r="DD1873">
        <v>0.16109640896320343</v>
      </c>
      <c r="DE1873">
        <v>0.15920595824718475</v>
      </c>
      <c r="DF1873">
        <v>0.15609188377857208</v>
      </c>
      <c r="DG1873">
        <v>0.15995249152183533</v>
      </c>
      <c r="DH1873">
        <v>0.15690641105175018</v>
      </c>
      <c r="DI1873">
        <v>0.15343432128429413</v>
      </c>
      <c r="DJ1873">
        <v>0.16659903526306152</v>
      </c>
      <c r="DK1873">
        <v>0.17160384356975555</v>
      </c>
      <c r="DL1873">
        <v>0.1716812402009964</v>
      </c>
      <c r="DM1873">
        <v>0.16723386943340302</v>
      </c>
      <c r="DN1873">
        <v>0.15937946736812592</v>
      </c>
      <c r="DO1873">
        <v>1.0215193033218384</v>
      </c>
      <c r="DP1873">
        <v>4.6816129684448242</v>
      </c>
      <c r="DQ1873">
        <v>4.6048998832702637</v>
      </c>
      <c r="DR1873">
        <v>4.6145339012145996</v>
      </c>
      <c r="DS1873">
        <v>4.5851969718933105</v>
      </c>
      <c r="DT1873">
        <v>4.5438780784606934</v>
      </c>
      <c r="DU1873">
        <v>0.97262877225875854</v>
      </c>
      <c r="DV1873">
        <v>4.6071957796812057E-2</v>
      </c>
      <c r="DW1873">
        <v>5.1667429506778717E-2</v>
      </c>
      <c r="DX1873">
        <v>4.4941294938325882E-2</v>
      </c>
      <c r="DY1873">
        <v>5.2739329636096954E-2</v>
      </c>
      <c r="DZ1873">
        <v>4.7218251973390579E-2</v>
      </c>
      <c r="EA1873">
        <v>0.50509345531463623</v>
      </c>
      <c r="EB1873">
        <v>0.49931180477142334</v>
      </c>
      <c r="EC1873">
        <v>0.49498200416564941</v>
      </c>
      <c r="ED1873">
        <v>0.49165305495262146</v>
      </c>
      <c r="EE1873">
        <v>0.49747204780578613</v>
      </c>
      <c r="EF1873">
        <v>0.49632701277732849</v>
      </c>
      <c r="EG1873">
        <v>0.5098150372505188</v>
      </c>
      <c r="EH1873">
        <v>0.53296655416488647</v>
      </c>
      <c r="EI1873">
        <v>0.54549580812454224</v>
      </c>
      <c r="EJ1873">
        <v>0.5536196231842041</v>
      </c>
      <c r="EK1873">
        <v>0.55285578966140747</v>
      </c>
      <c r="EL1873">
        <v>0.54366505146026611</v>
      </c>
      <c r="EM1873">
        <v>1.424757719039917</v>
      </c>
      <c r="EN1873">
        <v>4.999211311340332</v>
      </c>
      <c r="EO1873">
        <v>4.9138712882995605</v>
      </c>
      <c r="EP1873">
        <v>4.9255971908569336</v>
      </c>
      <c r="EQ1873">
        <v>4.8986802101135254</v>
      </c>
      <c r="ER1873">
        <v>4.8547863960266113</v>
      </c>
      <c r="ES1873">
        <v>1.3701965808868408</v>
      </c>
      <c r="ET1873">
        <v>0.22132180631160736</v>
      </c>
      <c r="EU1873">
        <v>0.22434231638908386</v>
      </c>
      <c r="EV1873">
        <v>0.20299457013607025</v>
      </c>
      <c r="EW1873">
        <v>0.19932432472705841</v>
      </c>
      <c r="EX1873">
        <v>0.18570098280906677</v>
      </c>
      <c r="EY1873">
        <v>68.137069702148438</v>
      </c>
      <c r="EZ1873">
        <v>67.524787902832031</v>
      </c>
      <c r="FA1873">
        <v>67.128959655761719</v>
      </c>
      <c r="FB1873">
        <v>66.634956359863281</v>
      </c>
      <c r="FC1873">
        <v>65.743972778320312</v>
      </c>
      <c r="FD1873">
        <v>65.119346618652344</v>
      </c>
      <c r="FE1873">
        <v>64.507461547851563</v>
      </c>
      <c r="FF1873">
        <v>68.127937316894531</v>
      </c>
      <c r="FG1873">
        <v>76.037261962890625</v>
      </c>
      <c r="FH1873">
        <v>81.179397583007813</v>
      </c>
      <c r="FI1873">
        <v>85.818115234375</v>
      </c>
      <c r="FJ1873">
        <v>88.618705749511719</v>
      </c>
      <c r="FK1873">
        <v>88.242706298828125</v>
      </c>
      <c r="FL1873">
        <v>87.084609985351563</v>
      </c>
      <c r="FM1873">
        <v>86.970962524414063</v>
      </c>
      <c r="FN1873">
        <v>85.688613891601562</v>
      </c>
      <c r="FO1873">
        <v>83.299880981445313</v>
      </c>
      <c r="FP1873">
        <v>81.668495178222656</v>
      </c>
      <c r="FQ1873">
        <v>81.009483337402344</v>
      </c>
      <c r="FR1873">
        <v>79.009971618652344</v>
      </c>
      <c r="FS1873">
        <v>74.124610900878906</v>
      </c>
      <c r="FT1873">
        <v>70.777275085449219</v>
      </c>
      <c r="FU1873">
        <v>69.498947143554687</v>
      </c>
      <c r="FV1873">
        <v>68.373703002929687</v>
      </c>
      <c r="FW1873">
        <v>81</v>
      </c>
      <c r="FX1873">
        <v>5.4568342864513397E-2</v>
      </c>
      <c r="FY1873">
        <v>1</v>
      </c>
    </row>
    <row r="1874" spans="1:181" x14ac:dyDescent="0.2">
      <c r="A1874" t="s">
        <v>243</v>
      </c>
      <c r="B1874" t="s">
        <v>239</v>
      </c>
      <c r="C1874" t="s">
        <v>214</v>
      </c>
      <c r="D1874" t="s">
        <v>37</v>
      </c>
      <c r="E1874">
        <v>2025</v>
      </c>
      <c r="F1874" t="s">
        <v>224</v>
      </c>
      <c r="G1874" t="s">
        <v>246</v>
      </c>
      <c r="H1874">
        <v>94</v>
      </c>
      <c r="K1874">
        <v>18.078119277954102</v>
      </c>
      <c r="L1874">
        <v>17.813207626342773</v>
      </c>
      <c r="M1874">
        <v>17.867536544799805</v>
      </c>
      <c r="N1874">
        <v>18.037179946899414</v>
      </c>
      <c r="O1874">
        <v>18.424707412719727</v>
      </c>
      <c r="P1874">
        <v>19.148050308227539</v>
      </c>
      <c r="Q1874">
        <v>21.66465950012207</v>
      </c>
      <c r="R1874">
        <v>21.877141952514648</v>
      </c>
      <c r="S1874">
        <v>22.289344787597656</v>
      </c>
      <c r="T1874">
        <v>23.27403450012207</v>
      </c>
      <c r="U1874">
        <v>23.981294631958008</v>
      </c>
      <c r="V1874">
        <v>24.467947006225586</v>
      </c>
      <c r="W1874">
        <v>24.540998458862305</v>
      </c>
      <c r="X1874">
        <v>24.916355133056641</v>
      </c>
      <c r="Y1874">
        <v>24.95976448059082</v>
      </c>
      <c r="Z1874">
        <v>25.070974349975586</v>
      </c>
      <c r="AA1874">
        <v>24.899599075317383</v>
      </c>
      <c r="AB1874">
        <v>24.634645462036133</v>
      </c>
      <c r="AC1874">
        <v>24.220617294311523</v>
      </c>
      <c r="AD1874">
        <v>24.495712280273438</v>
      </c>
      <c r="AE1874">
        <v>23.862516403198242</v>
      </c>
      <c r="AF1874">
        <v>22.594676971435547</v>
      </c>
      <c r="AG1874">
        <v>19.997579574584961</v>
      </c>
      <c r="AH1874">
        <v>18.921869277954102</v>
      </c>
      <c r="AI1874">
        <v>-0.65328496694564819</v>
      </c>
      <c r="AJ1874">
        <v>-0.64561295509338379</v>
      </c>
      <c r="AK1874">
        <v>-0.64168500900268555</v>
      </c>
      <c r="AL1874">
        <v>-0.64428657293319702</v>
      </c>
      <c r="AM1874">
        <v>-0.64509713649749756</v>
      </c>
      <c r="AN1874">
        <v>-0.65267753601074219</v>
      </c>
      <c r="AO1874">
        <v>-0.69660282135009766</v>
      </c>
      <c r="AP1874">
        <v>-0.70725858211517334</v>
      </c>
      <c r="AQ1874">
        <v>-0.72020107507705688</v>
      </c>
      <c r="AR1874">
        <v>-0.73931580781936646</v>
      </c>
      <c r="AS1874">
        <v>-0.75254911184310913</v>
      </c>
      <c r="AT1874">
        <v>-0.75721609592437744</v>
      </c>
      <c r="AU1874">
        <v>5.9717502444982529E-2</v>
      </c>
      <c r="AV1874">
        <v>3.9240791797637939</v>
      </c>
      <c r="AW1874">
        <v>3.867943286895752</v>
      </c>
      <c r="AX1874">
        <v>3.8725883960723877</v>
      </c>
      <c r="AY1874">
        <v>3.8374788761138916</v>
      </c>
      <c r="AZ1874">
        <v>3.8023018836975098</v>
      </c>
      <c r="BA1874">
        <v>2.435227669775486E-2</v>
      </c>
      <c r="BB1874">
        <v>-0.37193292379379272</v>
      </c>
      <c r="BC1874">
        <v>-0.36019566655158997</v>
      </c>
      <c r="BD1874">
        <v>-0.33204638957977295</v>
      </c>
      <c r="BE1874">
        <v>-0.29689431190490723</v>
      </c>
      <c r="BF1874">
        <v>-0.28308990597724915</v>
      </c>
      <c r="BG1874">
        <v>-0.31109529733657837</v>
      </c>
      <c r="BH1874">
        <v>-0.3073975145816803</v>
      </c>
      <c r="BI1874">
        <v>-0.30590894818305969</v>
      </c>
      <c r="BJ1874">
        <v>-0.30872541666030884</v>
      </c>
      <c r="BK1874">
        <v>-0.30757758021354675</v>
      </c>
      <c r="BL1874">
        <v>-0.31325691938400269</v>
      </c>
      <c r="BM1874">
        <v>-0.34022209048271179</v>
      </c>
      <c r="BN1874">
        <v>-0.340891033411026</v>
      </c>
      <c r="BO1874">
        <v>-0.34630906581878662</v>
      </c>
      <c r="BP1874">
        <v>-0.35737746953964233</v>
      </c>
      <c r="BQ1874">
        <v>-0.36692723631858826</v>
      </c>
      <c r="BR1874">
        <v>-0.37293055653572083</v>
      </c>
      <c r="BS1874">
        <v>0.46295592188835144</v>
      </c>
      <c r="BT1874">
        <v>4.2416772842407227</v>
      </c>
      <c r="BU1874">
        <v>4.1769146919250488</v>
      </c>
      <c r="BV1874">
        <v>4.1836514472961426</v>
      </c>
      <c r="BW1874">
        <v>4.1509623527526855</v>
      </c>
      <c r="BX1874">
        <v>4.1132102012634277</v>
      </c>
      <c r="BY1874">
        <v>0.42192015051841736</v>
      </c>
      <c r="BZ1874">
        <v>-0.19668306410312653</v>
      </c>
      <c r="CA1874">
        <v>-0.18752078711986542</v>
      </c>
      <c r="CB1874">
        <v>-0.17399312555789948</v>
      </c>
      <c r="CC1874">
        <v>-0.15030930936336517</v>
      </c>
      <c r="CD1874">
        <v>-0.14460717141628265</v>
      </c>
      <c r="CE1874">
        <v>-7.4095755815505981E-2</v>
      </c>
      <c r="CF1874">
        <v>-7.3150560259819031E-2</v>
      </c>
      <c r="CG1874">
        <v>-7.3351502418518066E-2</v>
      </c>
      <c r="CH1874">
        <v>-7.6316766440868378E-2</v>
      </c>
      <c r="CI1874">
        <v>-7.3812544345855713E-2</v>
      </c>
      <c r="CJ1874">
        <v>-7.8175261616706848E-2</v>
      </c>
      <c r="CK1874">
        <v>-9.3393884599208832E-2</v>
      </c>
      <c r="CL1874">
        <v>-8.7146006524562836E-2</v>
      </c>
      <c r="CM1874">
        <v>-8.7352611124515533E-2</v>
      </c>
      <c r="CN1874">
        <v>-9.2848107218742371E-2</v>
      </c>
      <c r="CO1874">
        <v>-9.9846683442592621E-2</v>
      </c>
      <c r="CP1874">
        <v>-0.10677554458379745</v>
      </c>
      <c r="CQ1874">
        <v>0.7422376275062561</v>
      </c>
      <c r="CR1874">
        <v>4.4616451263427734</v>
      </c>
      <c r="CS1874">
        <v>4.3909072875976563</v>
      </c>
      <c r="CT1874">
        <v>4.3990926742553711</v>
      </c>
      <c r="CU1874">
        <v>4.368079662322998</v>
      </c>
      <c r="CV1874">
        <v>4.3285441398620605</v>
      </c>
      <c r="CW1874">
        <v>0.69727444648742676</v>
      </c>
      <c r="CX1874">
        <v>-7.5305551290512085E-2</v>
      </c>
      <c r="CY1874">
        <v>-6.7926675081253052E-2</v>
      </c>
      <c r="CZ1874">
        <v>-6.4525917172431946E-2</v>
      </c>
      <c r="DA1874">
        <v>-4.8784993588924408E-2</v>
      </c>
      <c r="DB1874">
        <v>-4.8694457858800888E-2</v>
      </c>
      <c r="DC1874">
        <v>0.16290378570556641</v>
      </c>
      <c r="DD1874">
        <v>0.16109640896320343</v>
      </c>
      <c r="DE1874">
        <v>0.15920595824718475</v>
      </c>
      <c r="DF1874">
        <v>0.15609188377857208</v>
      </c>
      <c r="DG1874">
        <v>0.15995249152183533</v>
      </c>
      <c r="DH1874">
        <v>0.15690641105175018</v>
      </c>
      <c r="DI1874">
        <v>0.15343432128429413</v>
      </c>
      <c r="DJ1874">
        <v>0.16659903526306152</v>
      </c>
      <c r="DK1874">
        <v>0.17160384356975555</v>
      </c>
      <c r="DL1874">
        <v>0.1716812402009964</v>
      </c>
      <c r="DM1874">
        <v>0.16723386943340302</v>
      </c>
      <c r="DN1874">
        <v>0.15937946736812592</v>
      </c>
      <c r="DO1874">
        <v>1.0215193033218384</v>
      </c>
      <c r="DP1874">
        <v>4.6816129684448242</v>
      </c>
      <c r="DQ1874">
        <v>4.6048998832702637</v>
      </c>
      <c r="DR1874">
        <v>4.6145339012145996</v>
      </c>
      <c r="DS1874">
        <v>4.5851969718933105</v>
      </c>
      <c r="DT1874">
        <v>4.5438780784606934</v>
      </c>
      <c r="DU1874">
        <v>0.97262877225875854</v>
      </c>
      <c r="DV1874">
        <v>4.6071957796812057E-2</v>
      </c>
      <c r="DW1874">
        <v>5.1667429506778717E-2</v>
      </c>
      <c r="DX1874">
        <v>4.4941294938325882E-2</v>
      </c>
      <c r="DY1874">
        <v>5.2739329636096954E-2</v>
      </c>
      <c r="DZ1874">
        <v>4.7218251973390579E-2</v>
      </c>
      <c r="EA1874">
        <v>0.50509345531463623</v>
      </c>
      <c r="EB1874">
        <v>0.49931180477142334</v>
      </c>
      <c r="EC1874">
        <v>0.49498200416564941</v>
      </c>
      <c r="ED1874">
        <v>0.49165305495262146</v>
      </c>
      <c r="EE1874">
        <v>0.49747204780578613</v>
      </c>
      <c r="EF1874">
        <v>0.49632701277732849</v>
      </c>
      <c r="EG1874">
        <v>0.5098150372505188</v>
      </c>
      <c r="EH1874">
        <v>0.53296655416488647</v>
      </c>
      <c r="EI1874">
        <v>0.54549580812454224</v>
      </c>
      <c r="EJ1874">
        <v>0.5536196231842041</v>
      </c>
      <c r="EK1874">
        <v>0.55285578966140747</v>
      </c>
      <c r="EL1874">
        <v>0.54366505146026611</v>
      </c>
      <c r="EM1874">
        <v>1.424757719039917</v>
      </c>
      <c r="EN1874">
        <v>4.999211311340332</v>
      </c>
      <c r="EO1874">
        <v>4.9138712882995605</v>
      </c>
      <c r="EP1874">
        <v>4.9255971908569336</v>
      </c>
      <c r="EQ1874">
        <v>4.8986802101135254</v>
      </c>
      <c r="ER1874">
        <v>4.8547863960266113</v>
      </c>
      <c r="ES1874">
        <v>1.3701965808868408</v>
      </c>
      <c r="ET1874">
        <v>0.22132180631160736</v>
      </c>
      <c r="EU1874">
        <v>0.22434231638908386</v>
      </c>
      <c r="EV1874">
        <v>0.20299457013607025</v>
      </c>
      <c r="EW1874">
        <v>0.19932432472705841</v>
      </c>
      <c r="EX1874">
        <v>0.18570098280906677</v>
      </c>
      <c r="EY1874">
        <v>68.137069702148438</v>
      </c>
      <c r="EZ1874">
        <v>67.524787902832031</v>
      </c>
      <c r="FA1874">
        <v>67.128959655761719</v>
      </c>
      <c r="FB1874">
        <v>66.634956359863281</v>
      </c>
      <c r="FC1874">
        <v>65.743972778320312</v>
      </c>
      <c r="FD1874">
        <v>65.119346618652344</v>
      </c>
      <c r="FE1874">
        <v>64.507461547851563</v>
      </c>
      <c r="FF1874">
        <v>68.127937316894531</v>
      </c>
      <c r="FG1874">
        <v>76.037261962890625</v>
      </c>
      <c r="FH1874">
        <v>81.179397583007813</v>
      </c>
      <c r="FI1874">
        <v>85.818115234375</v>
      </c>
      <c r="FJ1874">
        <v>88.618705749511719</v>
      </c>
      <c r="FK1874">
        <v>88.242706298828125</v>
      </c>
      <c r="FL1874">
        <v>87.084609985351563</v>
      </c>
      <c r="FM1874">
        <v>86.970962524414063</v>
      </c>
      <c r="FN1874">
        <v>85.688613891601562</v>
      </c>
      <c r="FO1874">
        <v>83.299880981445313</v>
      </c>
      <c r="FP1874">
        <v>81.668495178222656</v>
      </c>
      <c r="FQ1874">
        <v>81.009483337402344</v>
      </c>
      <c r="FR1874">
        <v>79.009971618652344</v>
      </c>
      <c r="FS1874">
        <v>74.124610900878906</v>
      </c>
      <c r="FT1874">
        <v>70.777275085449219</v>
      </c>
      <c r="FU1874">
        <v>69.498947143554687</v>
      </c>
      <c r="FV1874">
        <v>68.373703002929687</v>
      </c>
      <c r="FW1874">
        <v>81</v>
      </c>
      <c r="FX1874">
        <v>5.4568342864513397E-2</v>
      </c>
      <c r="FY1874">
        <v>1</v>
      </c>
    </row>
    <row r="1875" spans="1:181" x14ac:dyDescent="0.2">
      <c r="A1875" t="s">
        <v>243</v>
      </c>
      <c r="B1875" t="s">
        <v>239</v>
      </c>
      <c r="C1875" t="s">
        <v>214</v>
      </c>
      <c r="D1875" t="s">
        <v>38</v>
      </c>
      <c r="E1875">
        <v>2015</v>
      </c>
      <c r="F1875" t="s">
        <v>224</v>
      </c>
      <c r="G1875" t="s">
        <v>246</v>
      </c>
      <c r="H1875">
        <v>82</v>
      </c>
      <c r="K1875">
        <v>16.290397644042969</v>
      </c>
      <c r="L1875">
        <v>16.001958847045898</v>
      </c>
      <c r="M1875">
        <v>16.033662796020508</v>
      </c>
      <c r="N1875">
        <v>16.185972213745117</v>
      </c>
      <c r="O1875">
        <v>16.515861511230469</v>
      </c>
      <c r="P1875">
        <v>17.170289993286133</v>
      </c>
      <c r="Q1875">
        <v>19.425075531005859</v>
      </c>
      <c r="R1875">
        <v>19.667160034179688</v>
      </c>
      <c r="S1875">
        <v>19.92814826965332</v>
      </c>
      <c r="T1875">
        <v>20.688867568969727</v>
      </c>
      <c r="U1875">
        <v>21.244949340820313</v>
      </c>
      <c r="V1875">
        <v>21.633094787597656</v>
      </c>
      <c r="W1875">
        <v>21.755552291870117</v>
      </c>
      <c r="X1875">
        <v>22.148477554321289</v>
      </c>
      <c r="Y1875">
        <v>22.098102569580078</v>
      </c>
      <c r="Z1875">
        <v>22.294683456420898</v>
      </c>
      <c r="AA1875">
        <v>22.286897659301758</v>
      </c>
      <c r="AB1875">
        <v>22.017002105712891</v>
      </c>
      <c r="AC1875">
        <v>21.587814331054688</v>
      </c>
      <c r="AD1875">
        <v>21.820842742919922</v>
      </c>
      <c r="AE1875">
        <v>21.443492889404297</v>
      </c>
      <c r="AF1875">
        <v>20.370973587036133</v>
      </c>
      <c r="AG1875">
        <v>18.055492401123047</v>
      </c>
      <c r="AH1875">
        <v>17.092544555664062</v>
      </c>
      <c r="AI1875">
        <v>-0.61331665515899658</v>
      </c>
      <c r="AJ1875">
        <v>-0.60221302509307861</v>
      </c>
      <c r="AK1875">
        <v>-0.60067480802536011</v>
      </c>
      <c r="AL1875">
        <v>-0.60334670543670654</v>
      </c>
      <c r="AM1875">
        <v>-0.60427641868591309</v>
      </c>
      <c r="AN1875">
        <v>-0.61192786693572998</v>
      </c>
      <c r="AO1875">
        <v>-0.65293139219284058</v>
      </c>
      <c r="AP1875">
        <v>-0.6641852855682373</v>
      </c>
      <c r="AQ1875">
        <v>-0.67410612106323242</v>
      </c>
      <c r="AR1875">
        <v>-0.68980371952056885</v>
      </c>
      <c r="AS1875">
        <v>-0.70180469751358032</v>
      </c>
      <c r="AT1875">
        <v>-0.70613396167755127</v>
      </c>
      <c r="AU1875">
        <v>9.6629541367292404E-3</v>
      </c>
      <c r="AV1875">
        <v>3.4329783916473389</v>
      </c>
      <c r="AW1875">
        <v>3.3800346851348877</v>
      </c>
      <c r="AX1875">
        <v>3.392559289932251</v>
      </c>
      <c r="AY1875">
        <v>3.3790485858917236</v>
      </c>
      <c r="AZ1875">
        <v>3.3440494537353516</v>
      </c>
      <c r="BA1875">
        <v>-1.9685542210936546E-2</v>
      </c>
      <c r="BB1875">
        <v>-0.35111773014068604</v>
      </c>
      <c r="BC1875">
        <v>-0.34376785159111023</v>
      </c>
      <c r="BD1875">
        <v>-0.31764355301856995</v>
      </c>
      <c r="BE1875">
        <v>-0.28447964787483215</v>
      </c>
      <c r="BF1875">
        <v>-0.27169835567474365</v>
      </c>
      <c r="BG1875">
        <v>-0.29176652431488037</v>
      </c>
      <c r="BH1875">
        <v>-0.28695228695869446</v>
      </c>
      <c r="BI1875">
        <v>-0.28651496767997742</v>
      </c>
      <c r="BJ1875">
        <v>-0.2893882691860199</v>
      </c>
      <c r="BK1875">
        <v>-0.28754955530166626</v>
      </c>
      <c r="BL1875">
        <v>-0.29304829239845276</v>
      </c>
      <c r="BM1875">
        <v>-0.31781861186027527</v>
      </c>
      <c r="BN1875">
        <v>-0.3194364607334137</v>
      </c>
      <c r="BO1875">
        <v>-0.32345086336135864</v>
      </c>
      <c r="BP1875">
        <v>-0.33240741491317749</v>
      </c>
      <c r="BQ1875">
        <v>-0.34006592631340027</v>
      </c>
      <c r="BR1875">
        <v>-0.34463894367218018</v>
      </c>
      <c r="BS1875">
        <v>0.38816544413566589</v>
      </c>
      <c r="BT1875">
        <v>3.7327172756195068</v>
      </c>
      <c r="BU1875">
        <v>3.6751668453216553</v>
      </c>
      <c r="BV1875">
        <v>3.6872184276580811</v>
      </c>
      <c r="BW1875">
        <v>3.6755881309509277</v>
      </c>
      <c r="BX1875">
        <v>3.6383876800537109</v>
      </c>
      <c r="BY1875">
        <v>0.35409227013587952</v>
      </c>
      <c r="BZ1875">
        <v>-0.18443281948566437</v>
      </c>
      <c r="CA1875">
        <v>-0.17874863743782043</v>
      </c>
      <c r="CB1875">
        <v>-0.16609206795692444</v>
      </c>
      <c r="CC1875">
        <v>-0.14380231499671936</v>
      </c>
      <c r="CD1875">
        <v>-0.13880093395709991</v>
      </c>
      <c r="CE1875">
        <v>-6.9061882793903351E-2</v>
      </c>
      <c r="CF1875">
        <v>-6.8603664636611938E-2</v>
      </c>
      <c r="CG1875">
        <v>-6.8928815424442291E-2</v>
      </c>
      <c r="CH1875">
        <v>-7.194160670042038E-2</v>
      </c>
      <c r="CI1875">
        <v>-6.8185508251190186E-2</v>
      </c>
      <c r="CJ1875">
        <v>-7.2193264961242676E-2</v>
      </c>
      <c r="CK1875">
        <v>-8.5720501840114594E-2</v>
      </c>
      <c r="CL1875">
        <v>-8.0664455890655518E-2</v>
      </c>
      <c r="CM1875">
        <v>-8.0588109791278839E-2</v>
      </c>
      <c r="CN1875">
        <v>-8.4875829517841339E-2</v>
      </c>
      <c r="CO1875">
        <v>-8.9526720345020294E-2</v>
      </c>
      <c r="CP1875">
        <v>-9.4268560409545898E-2</v>
      </c>
      <c r="CQ1875">
        <v>0.65031510591506958</v>
      </c>
      <c r="CR1875">
        <v>3.9403157234191895</v>
      </c>
      <c r="CS1875">
        <v>3.8795745372772217</v>
      </c>
      <c r="CT1875">
        <v>3.8912982940673828</v>
      </c>
      <c r="CU1875">
        <v>3.8809704780578613</v>
      </c>
      <c r="CV1875">
        <v>3.8422455787658691</v>
      </c>
      <c r="CW1875">
        <v>0.61296963691711426</v>
      </c>
      <c r="CX1875">
        <v>-6.8987339735031128E-2</v>
      </c>
      <c r="CY1875">
        <v>-6.4456835389137268E-2</v>
      </c>
      <c r="CZ1875">
        <v>-6.1127971857786179E-2</v>
      </c>
      <c r="DA1875">
        <v>-4.6369623392820358E-2</v>
      </c>
      <c r="DB1875">
        <v>-4.6756580471992493E-2</v>
      </c>
      <c r="DC1875">
        <v>0.15364275872707367</v>
      </c>
      <c r="DD1875">
        <v>0.14974494278430939</v>
      </c>
      <c r="DE1875">
        <v>0.14865733683109283</v>
      </c>
      <c r="DF1875">
        <v>0.14550504088401794</v>
      </c>
      <c r="DG1875">
        <v>0.15117853879928589</v>
      </c>
      <c r="DH1875">
        <v>0.14866176247596741</v>
      </c>
      <c r="DI1875">
        <v>0.14637760818004608</v>
      </c>
      <c r="DJ1875">
        <v>0.15810753405094147</v>
      </c>
      <c r="DK1875">
        <v>0.16227465867996216</v>
      </c>
      <c r="DL1875">
        <v>0.16265574097633362</v>
      </c>
      <c r="DM1875">
        <v>0.16101247072219849</v>
      </c>
      <c r="DN1875">
        <v>0.15610180795192719</v>
      </c>
      <c r="DO1875">
        <v>0.91246479749679565</v>
      </c>
      <c r="DP1875">
        <v>4.147913932800293</v>
      </c>
      <c r="DQ1875">
        <v>4.083981990814209</v>
      </c>
      <c r="DR1875">
        <v>4.0953783988952637</v>
      </c>
      <c r="DS1875">
        <v>4.0863528251647949</v>
      </c>
      <c r="DT1875">
        <v>4.0461034774780273</v>
      </c>
      <c r="DU1875">
        <v>0.87184703350067139</v>
      </c>
      <c r="DV1875">
        <v>4.6458132565021515E-2</v>
      </c>
      <c r="DW1875">
        <v>4.9834966659545898E-2</v>
      </c>
      <c r="DX1875">
        <v>4.3836120516061783E-2</v>
      </c>
      <c r="DY1875">
        <v>5.1063060760498047E-2</v>
      </c>
      <c r="DZ1875">
        <v>4.5287769287824631E-2</v>
      </c>
      <c r="EA1875">
        <v>0.47519290447235107</v>
      </c>
      <c r="EB1875">
        <v>0.46500566601753235</v>
      </c>
      <c r="EC1875">
        <v>0.46281719207763672</v>
      </c>
      <c r="ED1875">
        <v>0.45946347713470459</v>
      </c>
      <c r="EE1875">
        <v>0.46790540218353271</v>
      </c>
      <c r="EF1875">
        <v>0.46754133701324463</v>
      </c>
      <c r="EG1875">
        <v>0.48149040341377258</v>
      </c>
      <c r="EH1875">
        <v>0.50285637378692627</v>
      </c>
      <c r="EI1875">
        <v>0.51292991638183594</v>
      </c>
      <c r="EJ1875">
        <v>0.52005201578140259</v>
      </c>
      <c r="EK1875">
        <v>0.52275127172470093</v>
      </c>
      <c r="EL1875">
        <v>0.51759684085845947</v>
      </c>
      <c r="EM1875">
        <v>1.2909672260284424</v>
      </c>
      <c r="EN1875">
        <v>4.4476532936096191</v>
      </c>
      <c r="EO1875">
        <v>4.3791146278381348</v>
      </c>
      <c r="EP1875">
        <v>4.3900370597839355</v>
      </c>
      <c r="EQ1875">
        <v>4.3828921318054199</v>
      </c>
      <c r="ER1875">
        <v>4.3404417037963867</v>
      </c>
      <c r="ES1875">
        <v>1.2456247806549072</v>
      </c>
      <c r="ET1875">
        <v>0.21314306557178497</v>
      </c>
      <c r="EU1875">
        <v>0.21485418081283569</v>
      </c>
      <c r="EV1875">
        <v>0.19538760185241699</v>
      </c>
      <c r="EW1875">
        <v>0.19174039363861084</v>
      </c>
      <c r="EX1875">
        <v>0.17818519473075867</v>
      </c>
      <c r="EY1875">
        <v>66.481971740722656</v>
      </c>
      <c r="EZ1875">
        <v>64.382400512695312</v>
      </c>
      <c r="FA1875">
        <v>63.873245239257813</v>
      </c>
      <c r="FB1875">
        <v>63.747940063476563</v>
      </c>
      <c r="FC1875">
        <v>63.717777252197266</v>
      </c>
      <c r="FD1875">
        <v>63.464164733886719</v>
      </c>
      <c r="FE1875">
        <v>64.125663757324219</v>
      </c>
      <c r="FF1875">
        <v>69.384941101074219</v>
      </c>
      <c r="FG1875">
        <v>73.047576904296875</v>
      </c>
      <c r="FH1875">
        <v>76.441329956054687</v>
      </c>
      <c r="FI1875">
        <v>80.270095825195313</v>
      </c>
      <c r="FJ1875">
        <v>82.573806762695312</v>
      </c>
      <c r="FK1875">
        <v>84.199180603027344</v>
      </c>
      <c r="FL1875">
        <v>84.803306579589844</v>
      </c>
      <c r="FM1875">
        <v>83.133750915527344</v>
      </c>
      <c r="FN1875">
        <v>83.7357177734375</v>
      </c>
      <c r="FO1875">
        <v>83.490188598632812</v>
      </c>
      <c r="FP1875">
        <v>81.227432250976563</v>
      </c>
      <c r="FQ1875">
        <v>79.577926635742187</v>
      </c>
      <c r="FR1875">
        <v>77.785438537597656</v>
      </c>
      <c r="FS1875">
        <v>75.389335632324219</v>
      </c>
      <c r="FT1875">
        <v>72.503715515136719</v>
      </c>
      <c r="FU1875">
        <v>70.870086669921875</v>
      </c>
      <c r="FV1875">
        <v>69.224395751953125</v>
      </c>
      <c r="FW1875">
        <v>81</v>
      </c>
      <c r="FX1875">
        <v>5.4568342864513397E-2</v>
      </c>
      <c r="FY1875">
        <v>1</v>
      </c>
    </row>
    <row r="1876" spans="1:181" x14ac:dyDescent="0.2">
      <c r="A1876" t="s">
        <v>243</v>
      </c>
      <c r="B1876" t="s">
        <v>239</v>
      </c>
      <c r="C1876" t="s">
        <v>214</v>
      </c>
      <c r="D1876" t="s">
        <v>38</v>
      </c>
      <c r="E1876">
        <v>2016</v>
      </c>
      <c r="F1876" t="s">
        <v>224</v>
      </c>
      <c r="G1876" t="s">
        <v>246</v>
      </c>
      <c r="H1876">
        <v>94</v>
      </c>
      <c r="K1876">
        <v>18.674358367919922</v>
      </c>
      <c r="L1876">
        <v>18.343709945678711</v>
      </c>
      <c r="M1876">
        <v>18.38005256652832</v>
      </c>
      <c r="N1876">
        <v>18.554651260375977</v>
      </c>
      <c r="O1876">
        <v>18.932817459106445</v>
      </c>
      <c r="P1876">
        <v>19.683015823364258</v>
      </c>
      <c r="Q1876">
        <v>22.267768859863281</v>
      </c>
      <c r="R1876">
        <v>22.545282363891602</v>
      </c>
      <c r="S1876">
        <v>22.844463348388672</v>
      </c>
      <c r="T1876">
        <v>23.716506958007813</v>
      </c>
      <c r="U1876">
        <v>24.353965759277344</v>
      </c>
      <c r="V1876">
        <v>24.798912048339844</v>
      </c>
      <c r="W1876">
        <v>24.939292907714844</v>
      </c>
      <c r="X1876">
        <v>25.389719009399414</v>
      </c>
      <c r="Y1876">
        <v>25.33197021484375</v>
      </c>
      <c r="Z1876">
        <v>25.557319641113281</v>
      </c>
      <c r="AA1876">
        <v>25.548395156860352</v>
      </c>
      <c r="AB1876">
        <v>25.239004135131836</v>
      </c>
      <c r="AC1876">
        <v>24.747007369995117</v>
      </c>
      <c r="AD1876">
        <v>25.014137268066406</v>
      </c>
      <c r="AE1876">
        <v>24.581565856933594</v>
      </c>
      <c r="AF1876">
        <v>23.352092742919922</v>
      </c>
      <c r="AG1876">
        <v>20.697759628295898</v>
      </c>
      <c r="AH1876">
        <v>19.593893051147461</v>
      </c>
      <c r="AI1876">
        <v>-0.66188758611679077</v>
      </c>
      <c r="AJ1876">
        <v>-0.64996457099914551</v>
      </c>
      <c r="AK1876">
        <v>-0.64834225177764893</v>
      </c>
      <c r="AL1876">
        <v>-0.65143090486526489</v>
      </c>
      <c r="AM1876">
        <v>-0.65214210748672485</v>
      </c>
      <c r="AN1876">
        <v>-0.66063761711120605</v>
      </c>
      <c r="AO1876">
        <v>-0.70556259155273438</v>
      </c>
      <c r="AP1876">
        <v>-0.71722924709320068</v>
      </c>
      <c r="AQ1876">
        <v>-0.72784543037414551</v>
      </c>
      <c r="AR1876">
        <v>-0.74497687816619873</v>
      </c>
      <c r="AS1876">
        <v>-0.75817793607711792</v>
      </c>
      <c r="AT1876">
        <v>-0.7631719708442688</v>
      </c>
      <c r="AU1876">
        <v>5.9554044157266617E-2</v>
      </c>
      <c r="AV1876">
        <v>3.9737546443939209</v>
      </c>
      <c r="AW1876">
        <v>3.9124729633331299</v>
      </c>
      <c r="AX1876">
        <v>3.9267697334289551</v>
      </c>
      <c r="AY1876">
        <v>3.9115231037139893</v>
      </c>
      <c r="AZ1876">
        <v>3.8711199760437012</v>
      </c>
      <c r="BA1876">
        <v>2.5305444374680519E-2</v>
      </c>
      <c r="BB1876">
        <v>-0.38115254044532776</v>
      </c>
      <c r="BC1876">
        <v>-0.37294042110443115</v>
      </c>
      <c r="BD1876">
        <v>-0.34471791982650757</v>
      </c>
      <c r="BE1876">
        <v>-0.30809345841407776</v>
      </c>
      <c r="BF1876">
        <v>-0.29443818330764771</v>
      </c>
      <c r="BG1876">
        <v>-0.3176124095916748</v>
      </c>
      <c r="BH1876">
        <v>-0.31242328882217407</v>
      </c>
      <c r="BI1876">
        <v>-0.31197968125343323</v>
      </c>
      <c r="BJ1876">
        <v>-0.31528398394584656</v>
      </c>
      <c r="BK1876">
        <v>-0.31303110718727112</v>
      </c>
      <c r="BL1876">
        <v>-0.31922173500061035</v>
      </c>
      <c r="BM1876">
        <v>-0.34676623344421387</v>
      </c>
      <c r="BN1876">
        <v>-0.34811583161354065</v>
      </c>
      <c r="BO1876">
        <v>-0.35240820050239563</v>
      </c>
      <c r="BP1876">
        <v>-0.36232218146324158</v>
      </c>
      <c r="BQ1876">
        <v>-0.3708738386631012</v>
      </c>
      <c r="BR1876">
        <v>-0.37612885236740112</v>
      </c>
      <c r="BS1876">
        <v>0.46480655670166016</v>
      </c>
      <c r="BT1876">
        <v>4.2946772575378418</v>
      </c>
      <c r="BU1876">
        <v>4.2284631729125977</v>
      </c>
      <c r="BV1876">
        <v>4.242253303527832</v>
      </c>
      <c r="BW1876">
        <v>4.2290201187133789</v>
      </c>
      <c r="BX1876">
        <v>4.1862602233886719</v>
      </c>
      <c r="BY1876">
        <v>0.42549940943717957</v>
      </c>
      <c r="BZ1876">
        <v>-0.20268744230270386</v>
      </c>
      <c r="CA1876">
        <v>-0.19625873863697052</v>
      </c>
      <c r="CB1876">
        <v>-0.18245579302310944</v>
      </c>
      <c r="CC1876">
        <v>-0.15747399628162384</v>
      </c>
      <c r="CD1876">
        <v>-0.15214844048023224</v>
      </c>
      <c r="CE1876">
        <v>-7.9168498516082764E-2</v>
      </c>
      <c r="CF1876">
        <v>-7.8643232583999634E-2</v>
      </c>
      <c r="CG1876">
        <v>-7.9015955328941345E-2</v>
      </c>
      <c r="CH1876">
        <v>-8.2469642162322998E-2</v>
      </c>
      <c r="CI1876">
        <v>-7.8163877129554749E-2</v>
      </c>
      <c r="CJ1876">
        <v>-8.2758136093616486E-2</v>
      </c>
      <c r="CK1876">
        <v>-9.8264969885349274E-2</v>
      </c>
      <c r="CL1876">
        <v>-9.2469014227390289E-2</v>
      </c>
      <c r="CM1876">
        <v>-9.2381492257118225E-2</v>
      </c>
      <c r="CN1876">
        <v>-9.7296684980392456E-2</v>
      </c>
      <c r="CO1876">
        <v>-0.102628193795681</v>
      </c>
      <c r="CP1876">
        <v>-0.1080639585852623</v>
      </c>
      <c r="CQ1876">
        <v>0.74548321962356567</v>
      </c>
      <c r="CR1876">
        <v>4.5169472694396973</v>
      </c>
      <c r="CS1876">
        <v>4.4473171234130859</v>
      </c>
      <c r="CT1876">
        <v>4.4607563018798828</v>
      </c>
      <c r="CU1876">
        <v>4.4489173889160156</v>
      </c>
      <c r="CV1876">
        <v>4.4045252799987793</v>
      </c>
      <c r="CW1876">
        <v>0.70267254114151001</v>
      </c>
      <c r="CX1876">
        <v>-7.9083040356636047E-2</v>
      </c>
      <c r="CY1876">
        <v>-7.3889546096324921E-2</v>
      </c>
      <c r="CZ1876">
        <v>-7.0073530077934265E-2</v>
      </c>
      <c r="DA1876">
        <v>-5.3155422210693359E-2</v>
      </c>
      <c r="DB1876">
        <v>-5.3599007427692413E-2</v>
      </c>
      <c r="DC1876">
        <v>0.15927542746067047</v>
      </c>
      <c r="DD1876">
        <v>0.1551368236541748</v>
      </c>
      <c r="DE1876">
        <v>0.15394775569438934</v>
      </c>
      <c r="DF1876">
        <v>0.15034469962120056</v>
      </c>
      <c r="DG1876">
        <v>0.15670335292816162</v>
      </c>
      <c r="DH1876">
        <v>0.15370546281337738</v>
      </c>
      <c r="DI1876">
        <v>0.15023629367351532</v>
      </c>
      <c r="DJ1876">
        <v>0.16317780315876007</v>
      </c>
      <c r="DK1876">
        <v>0.16764520108699799</v>
      </c>
      <c r="DL1876">
        <v>0.16772879660129547</v>
      </c>
      <c r="DM1876">
        <v>0.1656174510717392</v>
      </c>
      <c r="DN1876">
        <v>0.16000093519687653</v>
      </c>
      <c r="DO1876">
        <v>1.0261598825454712</v>
      </c>
      <c r="DP1876">
        <v>4.7392172813415527</v>
      </c>
      <c r="DQ1876">
        <v>4.6661710739135742</v>
      </c>
      <c r="DR1876">
        <v>4.6792593002319336</v>
      </c>
      <c r="DS1876">
        <v>4.6688146591186523</v>
      </c>
      <c r="DT1876">
        <v>4.6227903366088867</v>
      </c>
      <c r="DU1876">
        <v>0.97984564304351807</v>
      </c>
      <c r="DV1876">
        <v>4.4521354138851166E-2</v>
      </c>
      <c r="DW1876">
        <v>4.8479646444320679E-2</v>
      </c>
      <c r="DX1876">
        <v>4.2308729141950607E-2</v>
      </c>
      <c r="DY1876">
        <v>5.116315558552742E-2</v>
      </c>
      <c r="DZ1876">
        <v>4.4950425624847412E-2</v>
      </c>
      <c r="EA1876">
        <v>0.50355058908462524</v>
      </c>
      <c r="EB1876">
        <v>0.49267807602882385</v>
      </c>
      <c r="EC1876">
        <v>0.49031037092208862</v>
      </c>
      <c r="ED1876">
        <v>0.4864916205406189</v>
      </c>
      <c r="EE1876">
        <v>0.49581435322761536</v>
      </c>
      <c r="EF1876">
        <v>0.49512133002281189</v>
      </c>
      <c r="EG1876">
        <v>0.50903266668319702</v>
      </c>
      <c r="EH1876">
        <v>0.5322912335395813</v>
      </c>
      <c r="EI1876">
        <v>0.54308247566223145</v>
      </c>
      <c r="EJ1876">
        <v>0.55038350820541382</v>
      </c>
      <c r="EK1876">
        <v>0.5529215931892395</v>
      </c>
      <c r="EL1876">
        <v>0.54704403877258301</v>
      </c>
      <c r="EM1876">
        <v>1.4314123392105103</v>
      </c>
      <c r="EN1876">
        <v>5.0601396560668945</v>
      </c>
      <c r="EO1876">
        <v>4.9821610450744629</v>
      </c>
      <c r="EP1876">
        <v>4.9947428703308105</v>
      </c>
      <c r="EQ1876">
        <v>4.9863119125366211</v>
      </c>
      <c r="ER1876">
        <v>4.9379305839538574</v>
      </c>
      <c r="ES1876">
        <v>1.3800396919250488</v>
      </c>
      <c r="ET1876">
        <v>0.22298647463321686</v>
      </c>
      <c r="EU1876">
        <v>0.22516132891178131</v>
      </c>
      <c r="EV1876">
        <v>0.20457085967063904</v>
      </c>
      <c r="EW1876">
        <v>0.20178261399269104</v>
      </c>
      <c r="EX1876">
        <v>0.18724015355110168</v>
      </c>
      <c r="EY1876">
        <v>66.481971740722656</v>
      </c>
      <c r="EZ1876">
        <v>64.382400512695312</v>
      </c>
      <c r="FA1876">
        <v>63.873249053955078</v>
      </c>
      <c r="FB1876">
        <v>63.747947692871094</v>
      </c>
      <c r="FC1876">
        <v>63.717784881591797</v>
      </c>
      <c r="FD1876">
        <v>63.464164733886719</v>
      </c>
      <c r="FE1876">
        <v>64.125663757324219</v>
      </c>
      <c r="FF1876">
        <v>69.384941101074219</v>
      </c>
      <c r="FG1876">
        <v>73.047576904296875</v>
      </c>
      <c r="FH1876">
        <v>76.441329956054687</v>
      </c>
      <c r="FI1876">
        <v>80.270095825195313</v>
      </c>
      <c r="FJ1876">
        <v>82.573806762695312</v>
      </c>
      <c r="FK1876">
        <v>84.199172973632812</v>
      </c>
      <c r="FL1876">
        <v>84.803306579589844</v>
      </c>
      <c r="FM1876">
        <v>83.133750915527344</v>
      </c>
      <c r="FN1876">
        <v>83.7357177734375</v>
      </c>
      <c r="FO1876">
        <v>83.490188598632812</v>
      </c>
      <c r="FP1876">
        <v>81.227439880371094</v>
      </c>
      <c r="FQ1876">
        <v>79.577926635742187</v>
      </c>
      <c r="FR1876">
        <v>77.785438537597656</v>
      </c>
      <c r="FS1876">
        <v>75.389335632324219</v>
      </c>
      <c r="FT1876">
        <v>72.503715515136719</v>
      </c>
      <c r="FU1876">
        <v>70.870086669921875</v>
      </c>
      <c r="FV1876">
        <v>69.224395751953125</v>
      </c>
      <c r="FW1876">
        <v>81</v>
      </c>
      <c r="FX1876">
        <v>5.4568342864513397E-2</v>
      </c>
      <c r="FY1876">
        <v>1</v>
      </c>
    </row>
    <row r="1877" spans="1:181" x14ac:dyDescent="0.2">
      <c r="A1877" t="s">
        <v>243</v>
      </c>
      <c r="B1877" t="s">
        <v>239</v>
      </c>
      <c r="C1877" t="s">
        <v>214</v>
      </c>
      <c r="D1877" t="s">
        <v>38</v>
      </c>
      <c r="E1877">
        <v>2017</v>
      </c>
      <c r="F1877" t="s">
        <v>224</v>
      </c>
      <c r="G1877" t="s">
        <v>246</v>
      </c>
      <c r="H1877">
        <v>94</v>
      </c>
      <c r="K1877">
        <v>18.674358367919922</v>
      </c>
      <c r="L1877">
        <v>18.343709945678711</v>
      </c>
      <c r="M1877">
        <v>18.38005256652832</v>
      </c>
      <c r="N1877">
        <v>18.554651260375977</v>
      </c>
      <c r="O1877">
        <v>18.932817459106445</v>
      </c>
      <c r="P1877">
        <v>19.683015823364258</v>
      </c>
      <c r="Q1877">
        <v>22.267768859863281</v>
      </c>
      <c r="R1877">
        <v>22.545282363891602</v>
      </c>
      <c r="S1877">
        <v>22.844463348388672</v>
      </c>
      <c r="T1877">
        <v>23.716506958007813</v>
      </c>
      <c r="U1877">
        <v>24.353965759277344</v>
      </c>
      <c r="V1877">
        <v>24.798912048339844</v>
      </c>
      <c r="W1877">
        <v>24.939292907714844</v>
      </c>
      <c r="X1877">
        <v>25.389719009399414</v>
      </c>
      <c r="Y1877">
        <v>25.33197021484375</v>
      </c>
      <c r="Z1877">
        <v>25.557319641113281</v>
      </c>
      <c r="AA1877">
        <v>25.548395156860352</v>
      </c>
      <c r="AB1877">
        <v>25.239004135131836</v>
      </c>
      <c r="AC1877">
        <v>24.747007369995117</v>
      </c>
      <c r="AD1877">
        <v>25.014137268066406</v>
      </c>
      <c r="AE1877">
        <v>24.581565856933594</v>
      </c>
      <c r="AF1877">
        <v>23.352092742919922</v>
      </c>
      <c r="AG1877">
        <v>20.697759628295898</v>
      </c>
      <c r="AH1877">
        <v>19.593893051147461</v>
      </c>
      <c r="AI1877">
        <v>-0.66188758611679077</v>
      </c>
      <c r="AJ1877">
        <v>-0.64996457099914551</v>
      </c>
      <c r="AK1877">
        <v>-0.64834225177764893</v>
      </c>
      <c r="AL1877">
        <v>-0.65143090486526489</v>
      </c>
      <c r="AM1877">
        <v>-0.65214210748672485</v>
      </c>
      <c r="AN1877">
        <v>-0.66063761711120605</v>
      </c>
      <c r="AO1877">
        <v>-0.70556259155273438</v>
      </c>
      <c r="AP1877">
        <v>-0.71722924709320068</v>
      </c>
      <c r="AQ1877">
        <v>-0.72784543037414551</v>
      </c>
      <c r="AR1877">
        <v>-0.74497687816619873</v>
      </c>
      <c r="AS1877">
        <v>-0.75817793607711792</v>
      </c>
      <c r="AT1877">
        <v>-0.7631719708442688</v>
      </c>
      <c r="AU1877">
        <v>5.9554044157266617E-2</v>
      </c>
      <c r="AV1877">
        <v>3.9737546443939209</v>
      </c>
      <c r="AW1877">
        <v>3.9124729633331299</v>
      </c>
      <c r="AX1877">
        <v>3.9267697334289551</v>
      </c>
      <c r="AY1877">
        <v>3.9115231037139893</v>
      </c>
      <c r="AZ1877">
        <v>3.8711199760437012</v>
      </c>
      <c r="BA1877">
        <v>2.5305444374680519E-2</v>
      </c>
      <c r="BB1877">
        <v>-0.38115254044532776</v>
      </c>
      <c r="BC1877">
        <v>-0.37294042110443115</v>
      </c>
      <c r="BD1877">
        <v>-0.34471791982650757</v>
      </c>
      <c r="BE1877">
        <v>-0.30809345841407776</v>
      </c>
      <c r="BF1877">
        <v>-0.29443818330764771</v>
      </c>
      <c r="BG1877">
        <v>-0.3176124095916748</v>
      </c>
      <c r="BH1877">
        <v>-0.31242328882217407</v>
      </c>
      <c r="BI1877">
        <v>-0.31197968125343323</v>
      </c>
      <c r="BJ1877">
        <v>-0.31528398394584656</v>
      </c>
      <c r="BK1877">
        <v>-0.31303110718727112</v>
      </c>
      <c r="BL1877">
        <v>-0.31922173500061035</v>
      </c>
      <c r="BM1877">
        <v>-0.34676623344421387</v>
      </c>
      <c r="BN1877">
        <v>-0.34811583161354065</v>
      </c>
      <c r="BO1877">
        <v>-0.35240820050239563</v>
      </c>
      <c r="BP1877">
        <v>-0.36232218146324158</v>
      </c>
      <c r="BQ1877">
        <v>-0.3708738386631012</v>
      </c>
      <c r="BR1877">
        <v>-0.37612885236740112</v>
      </c>
      <c r="BS1877">
        <v>0.46480655670166016</v>
      </c>
      <c r="BT1877">
        <v>4.2946772575378418</v>
      </c>
      <c r="BU1877">
        <v>4.2284631729125977</v>
      </c>
      <c r="BV1877">
        <v>4.242253303527832</v>
      </c>
      <c r="BW1877">
        <v>4.2290201187133789</v>
      </c>
      <c r="BX1877">
        <v>4.1862602233886719</v>
      </c>
      <c r="BY1877">
        <v>0.42549940943717957</v>
      </c>
      <c r="BZ1877">
        <v>-0.20268744230270386</v>
      </c>
      <c r="CA1877">
        <v>-0.19625873863697052</v>
      </c>
      <c r="CB1877">
        <v>-0.18245579302310944</v>
      </c>
      <c r="CC1877">
        <v>-0.15747399628162384</v>
      </c>
      <c r="CD1877">
        <v>-0.15214844048023224</v>
      </c>
      <c r="CE1877">
        <v>-7.9168498516082764E-2</v>
      </c>
      <c r="CF1877">
        <v>-7.8643232583999634E-2</v>
      </c>
      <c r="CG1877">
        <v>-7.9015955328941345E-2</v>
      </c>
      <c r="CH1877">
        <v>-8.2469642162322998E-2</v>
      </c>
      <c r="CI1877">
        <v>-7.8163877129554749E-2</v>
      </c>
      <c r="CJ1877">
        <v>-8.2758136093616486E-2</v>
      </c>
      <c r="CK1877">
        <v>-9.8264969885349274E-2</v>
      </c>
      <c r="CL1877">
        <v>-9.2469014227390289E-2</v>
      </c>
      <c r="CM1877">
        <v>-9.2381492257118225E-2</v>
      </c>
      <c r="CN1877">
        <v>-9.7296684980392456E-2</v>
      </c>
      <c r="CO1877">
        <v>-0.102628193795681</v>
      </c>
      <c r="CP1877">
        <v>-0.1080639585852623</v>
      </c>
      <c r="CQ1877">
        <v>0.74548321962356567</v>
      </c>
      <c r="CR1877">
        <v>4.5169472694396973</v>
      </c>
      <c r="CS1877">
        <v>4.4473171234130859</v>
      </c>
      <c r="CT1877">
        <v>4.4607563018798828</v>
      </c>
      <c r="CU1877">
        <v>4.4489173889160156</v>
      </c>
      <c r="CV1877">
        <v>4.4045252799987793</v>
      </c>
      <c r="CW1877">
        <v>0.70267254114151001</v>
      </c>
      <c r="CX1877">
        <v>-7.9083040356636047E-2</v>
      </c>
      <c r="CY1877">
        <v>-7.3889546096324921E-2</v>
      </c>
      <c r="CZ1877">
        <v>-7.0073530077934265E-2</v>
      </c>
      <c r="DA1877">
        <v>-5.3155422210693359E-2</v>
      </c>
      <c r="DB1877">
        <v>-5.3599007427692413E-2</v>
      </c>
      <c r="DC1877">
        <v>0.15927542746067047</v>
      </c>
      <c r="DD1877">
        <v>0.1551368236541748</v>
      </c>
      <c r="DE1877">
        <v>0.15394775569438934</v>
      </c>
      <c r="DF1877">
        <v>0.15034469962120056</v>
      </c>
      <c r="DG1877">
        <v>0.15670335292816162</v>
      </c>
      <c r="DH1877">
        <v>0.15370546281337738</v>
      </c>
      <c r="DI1877">
        <v>0.15023629367351532</v>
      </c>
      <c r="DJ1877">
        <v>0.16317780315876007</v>
      </c>
      <c r="DK1877">
        <v>0.16764520108699799</v>
      </c>
      <c r="DL1877">
        <v>0.16772879660129547</v>
      </c>
      <c r="DM1877">
        <v>0.1656174510717392</v>
      </c>
      <c r="DN1877">
        <v>0.16000093519687653</v>
      </c>
      <c r="DO1877">
        <v>1.0261598825454712</v>
      </c>
      <c r="DP1877">
        <v>4.7392172813415527</v>
      </c>
      <c r="DQ1877">
        <v>4.6661710739135742</v>
      </c>
      <c r="DR1877">
        <v>4.6792593002319336</v>
      </c>
      <c r="DS1877">
        <v>4.6688146591186523</v>
      </c>
      <c r="DT1877">
        <v>4.6227903366088867</v>
      </c>
      <c r="DU1877">
        <v>0.97984564304351807</v>
      </c>
      <c r="DV1877">
        <v>4.4521354138851166E-2</v>
      </c>
      <c r="DW1877">
        <v>4.8479646444320679E-2</v>
      </c>
      <c r="DX1877">
        <v>4.2308729141950607E-2</v>
      </c>
      <c r="DY1877">
        <v>5.116315558552742E-2</v>
      </c>
      <c r="DZ1877">
        <v>4.4950425624847412E-2</v>
      </c>
      <c r="EA1877">
        <v>0.50355058908462524</v>
      </c>
      <c r="EB1877">
        <v>0.49267807602882385</v>
      </c>
      <c r="EC1877">
        <v>0.49031037092208862</v>
      </c>
      <c r="ED1877">
        <v>0.4864916205406189</v>
      </c>
      <c r="EE1877">
        <v>0.49581435322761536</v>
      </c>
      <c r="EF1877">
        <v>0.49512133002281189</v>
      </c>
      <c r="EG1877">
        <v>0.50903266668319702</v>
      </c>
      <c r="EH1877">
        <v>0.5322912335395813</v>
      </c>
      <c r="EI1877">
        <v>0.54308247566223145</v>
      </c>
      <c r="EJ1877">
        <v>0.55038350820541382</v>
      </c>
      <c r="EK1877">
        <v>0.5529215931892395</v>
      </c>
      <c r="EL1877">
        <v>0.54704403877258301</v>
      </c>
      <c r="EM1877">
        <v>1.4314123392105103</v>
      </c>
      <c r="EN1877">
        <v>5.0601396560668945</v>
      </c>
      <c r="EO1877">
        <v>4.9821610450744629</v>
      </c>
      <c r="EP1877">
        <v>4.9947428703308105</v>
      </c>
      <c r="EQ1877">
        <v>4.9863119125366211</v>
      </c>
      <c r="ER1877">
        <v>4.9379305839538574</v>
      </c>
      <c r="ES1877">
        <v>1.3800396919250488</v>
      </c>
      <c r="ET1877">
        <v>0.22298647463321686</v>
      </c>
      <c r="EU1877">
        <v>0.22516132891178131</v>
      </c>
      <c r="EV1877">
        <v>0.20457085967063904</v>
      </c>
      <c r="EW1877">
        <v>0.20178261399269104</v>
      </c>
      <c r="EX1877">
        <v>0.18724015355110168</v>
      </c>
      <c r="EY1877">
        <v>66.481971740722656</v>
      </c>
      <c r="EZ1877">
        <v>64.382400512695312</v>
      </c>
      <c r="FA1877">
        <v>63.873249053955078</v>
      </c>
      <c r="FB1877">
        <v>63.747947692871094</v>
      </c>
      <c r="FC1877">
        <v>63.717784881591797</v>
      </c>
      <c r="FD1877">
        <v>63.464164733886719</v>
      </c>
      <c r="FE1877">
        <v>64.125663757324219</v>
      </c>
      <c r="FF1877">
        <v>69.384941101074219</v>
      </c>
      <c r="FG1877">
        <v>73.047576904296875</v>
      </c>
      <c r="FH1877">
        <v>76.441329956054687</v>
      </c>
      <c r="FI1877">
        <v>80.270095825195313</v>
      </c>
      <c r="FJ1877">
        <v>82.573806762695312</v>
      </c>
      <c r="FK1877">
        <v>84.199172973632812</v>
      </c>
      <c r="FL1877">
        <v>84.803306579589844</v>
      </c>
      <c r="FM1877">
        <v>83.133750915527344</v>
      </c>
      <c r="FN1877">
        <v>83.7357177734375</v>
      </c>
      <c r="FO1877">
        <v>83.490188598632812</v>
      </c>
      <c r="FP1877">
        <v>81.227439880371094</v>
      </c>
      <c r="FQ1877">
        <v>79.577926635742187</v>
      </c>
      <c r="FR1877">
        <v>77.785438537597656</v>
      </c>
      <c r="FS1877">
        <v>75.389335632324219</v>
      </c>
      <c r="FT1877">
        <v>72.503715515136719</v>
      </c>
      <c r="FU1877">
        <v>70.870086669921875</v>
      </c>
      <c r="FV1877">
        <v>69.224395751953125</v>
      </c>
      <c r="FW1877">
        <v>81</v>
      </c>
      <c r="FX1877">
        <v>5.4568342864513397E-2</v>
      </c>
      <c r="FY1877">
        <v>1</v>
      </c>
    </row>
    <row r="1878" spans="1:181" x14ac:dyDescent="0.2">
      <c r="A1878" t="s">
        <v>243</v>
      </c>
      <c r="B1878" t="s">
        <v>239</v>
      </c>
      <c r="C1878" t="s">
        <v>214</v>
      </c>
      <c r="D1878" t="s">
        <v>38</v>
      </c>
      <c r="E1878">
        <v>2018</v>
      </c>
      <c r="F1878" t="s">
        <v>224</v>
      </c>
      <c r="G1878" t="s">
        <v>246</v>
      </c>
      <c r="H1878">
        <v>94</v>
      </c>
      <c r="K1878">
        <v>18.674358367919922</v>
      </c>
      <c r="L1878">
        <v>18.343709945678711</v>
      </c>
      <c r="M1878">
        <v>18.38005256652832</v>
      </c>
      <c r="N1878">
        <v>18.554651260375977</v>
      </c>
      <c r="O1878">
        <v>18.932817459106445</v>
      </c>
      <c r="P1878">
        <v>19.683015823364258</v>
      </c>
      <c r="Q1878">
        <v>22.267768859863281</v>
      </c>
      <c r="R1878">
        <v>22.545282363891602</v>
      </c>
      <c r="S1878">
        <v>22.844463348388672</v>
      </c>
      <c r="T1878">
        <v>23.716506958007813</v>
      </c>
      <c r="U1878">
        <v>24.353965759277344</v>
      </c>
      <c r="V1878">
        <v>24.798912048339844</v>
      </c>
      <c r="W1878">
        <v>24.939292907714844</v>
      </c>
      <c r="X1878">
        <v>25.389719009399414</v>
      </c>
      <c r="Y1878">
        <v>25.33197021484375</v>
      </c>
      <c r="Z1878">
        <v>25.557319641113281</v>
      </c>
      <c r="AA1878">
        <v>25.548395156860352</v>
      </c>
      <c r="AB1878">
        <v>25.239004135131836</v>
      </c>
      <c r="AC1878">
        <v>24.747007369995117</v>
      </c>
      <c r="AD1878">
        <v>25.014137268066406</v>
      </c>
      <c r="AE1878">
        <v>24.581565856933594</v>
      </c>
      <c r="AF1878">
        <v>23.352092742919922</v>
      </c>
      <c r="AG1878">
        <v>20.697759628295898</v>
      </c>
      <c r="AH1878">
        <v>19.593893051147461</v>
      </c>
      <c r="AI1878">
        <v>-0.66188758611679077</v>
      </c>
      <c r="AJ1878">
        <v>-0.64996457099914551</v>
      </c>
      <c r="AK1878">
        <v>-0.64834225177764893</v>
      </c>
      <c r="AL1878">
        <v>-0.65143090486526489</v>
      </c>
      <c r="AM1878">
        <v>-0.65214210748672485</v>
      </c>
      <c r="AN1878">
        <v>-0.66063761711120605</v>
      </c>
      <c r="AO1878">
        <v>-0.70556259155273438</v>
      </c>
      <c r="AP1878">
        <v>-0.71722924709320068</v>
      </c>
      <c r="AQ1878">
        <v>-0.72784543037414551</v>
      </c>
      <c r="AR1878">
        <v>-0.74497687816619873</v>
      </c>
      <c r="AS1878">
        <v>-0.75817793607711792</v>
      </c>
      <c r="AT1878">
        <v>-0.7631719708442688</v>
      </c>
      <c r="AU1878">
        <v>5.9554044157266617E-2</v>
      </c>
      <c r="AV1878">
        <v>3.9737546443939209</v>
      </c>
      <c r="AW1878">
        <v>3.9124729633331299</v>
      </c>
      <c r="AX1878">
        <v>3.9267697334289551</v>
      </c>
      <c r="AY1878">
        <v>3.9115231037139893</v>
      </c>
      <c r="AZ1878">
        <v>3.8711199760437012</v>
      </c>
      <c r="BA1878">
        <v>2.5305444374680519E-2</v>
      </c>
      <c r="BB1878">
        <v>-0.38115254044532776</v>
      </c>
      <c r="BC1878">
        <v>-0.37294042110443115</v>
      </c>
      <c r="BD1878">
        <v>-0.34471791982650757</v>
      </c>
      <c r="BE1878">
        <v>-0.30809345841407776</v>
      </c>
      <c r="BF1878">
        <v>-0.29443818330764771</v>
      </c>
      <c r="BG1878">
        <v>-0.3176124095916748</v>
      </c>
      <c r="BH1878">
        <v>-0.31242328882217407</v>
      </c>
      <c r="BI1878">
        <v>-0.31197968125343323</v>
      </c>
      <c r="BJ1878">
        <v>-0.31528398394584656</v>
      </c>
      <c r="BK1878">
        <v>-0.31303110718727112</v>
      </c>
      <c r="BL1878">
        <v>-0.31922173500061035</v>
      </c>
      <c r="BM1878">
        <v>-0.34676623344421387</v>
      </c>
      <c r="BN1878">
        <v>-0.34811583161354065</v>
      </c>
      <c r="BO1878">
        <v>-0.35240820050239563</v>
      </c>
      <c r="BP1878">
        <v>-0.36232218146324158</v>
      </c>
      <c r="BQ1878">
        <v>-0.3708738386631012</v>
      </c>
      <c r="BR1878">
        <v>-0.37612885236740112</v>
      </c>
      <c r="BS1878">
        <v>0.46480655670166016</v>
      </c>
      <c r="BT1878">
        <v>4.2946772575378418</v>
      </c>
      <c r="BU1878">
        <v>4.2284631729125977</v>
      </c>
      <c r="BV1878">
        <v>4.242253303527832</v>
      </c>
      <c r="BW1878">
        <v>4.2290201187133789</v>
      </c>
      <c r="BX1878">
        <v>4.1862602233886719</v>
      </c>
      <c r="BY1878">
        <v>0.42549940943717957</v>
      </c>
      <c r="BZ1878">
        <v>-0.20268744230270386</v>
      </c>
      <c r="CA1878">
        <v>-0.19625873863697052</v>
      </c>
      <c r="CB1878">
        <v>-0.18245579302310944</v>
      </c>
      <c r="CC1878">
        <v>-0.15747399628162384</v>
      </c>
      <c r="CD1878">
        <v>-0.15214844048023224</v>
      </c>
      <c r="CE1878">
        <v>-7.9168498516082764E-2</v>
      </c>
      <c r="CF1878">
        <v>-7.8643232583999634E-2</v>
      </c>
      <c r="CG1878">
        <v>-7.9015955328941345E-2</v>
      </c>
      <c r="CH1878">
        <v>-8.2469642162322998E-2</v>
      </c>
      <c r="CI1878">
        <v>-7.8163877129554749E-2</v>
      </c>
      <c r="CJ1878">
        <v>-8.2758136093616486E-2</v>
      </c>
      <c r="CK1878">
        <v>-9.8264969885349274E-2</v>
      </c>
      <c r="CL1878">
        <v>-9.2469014227390289E-2</v>
      </c>
      <c r="CM1878">
        <v>-9.2381492257118225E-2</v>
      </c>
      <c r="CN1878">
        <v>-9.7296684980392456E-2</v>
      </c>
      <c r="CO1878">
        <v>-0.102628193795681</v>
      </c>
      <c r="CP1878">
        <v>-0.1080639585852623</v>
      </c>
      <c r="CQ1878">
        <v>0.74548321962356567</v>
      </c>
      <c r="CR1878">
        <v>4.5169472694396973</v>
      </c>
      <c r="CS1878">
        <v>4.4473171234130859</v>
      </c>
      <c r="CT1878">
        <v>4.4607563018798828</v>
      </c>
      <c r="CU1878">
        <v>4.4489173889160156</v>
      </c>
      <c r="CV1878">
        <v>4.4045252799987793</v>
      </c>
      <c r="CW1878">
        <v>0.70267254114151001</v>
      </c>
      <c r="CX1878">
        <v>-7.9083040356636047E-2</v>
      </c>
      <c r="CY1878">
        <v>-7.3889546096324921E-2</v>
      </c>
      <c r="CZ1878">
        <v>-7.0073530077934265E-2</v>
      </c>
      <c r="DA1878">
        <v>-5.3155422210693359E-2</v>
      </c>
      <c r="DB1878">
        <v>-5.3599007427692413E-2</v>
      </c>
      <c r="DC1878">
        <v>0.15927542746067047</v>
      </c>
      <c r="DD1878">
        <v>0.1551368236541748</v>
      </c>
      <c r="DE1878">
        <v>0.15394775569438934</v>
      </c>
      <c r="DF1878">
        <v>0.15034469962120056</v>
      </c>
      <c r="DG1878">
        <v>0.15670335292816162</v>
      </c>
      <c r="DH1878">
        <v>0.15370546281337738</v>
      </c>
      <c r="DI1878">
        <v>0.15023629367351532</v>
      </c>
      <c r="DJ1878">
        <v>0.16317780315876007</v>
      </c>
      <c r="DK1878">
        <v>0.16764520108699799</v>
      </c>
      <c r="DL1878">
        <v>0.16772879660129547</v>
      </c>
      <c r="DM1878">
        <v>0.1656174510717392</v>
      </c>
      <c r="DN1878">
        <v>0.16000093519687653</v>
      </c>
      <c r="DO1878">
        <v>1.0261598825454712</v>
      </c>
      <c r="DP1878">
        <v>4.7392172813415527</v>
      </c>
      <c r="DQ1878">
        <v>4.6661710739135742</v>
      </c>
      <c r="DR1878">
        <v>4.6792593002319336</v>
      </c>
      <c r="DS1878">
        <v>4.6688146591186523</v>
      </c>
      <c r="DT1878">
        <v>4.6227903366088867</v>
      </c>
      <c r="DU1878">
        <v>0.97984564304351807</v>
      </c>
      <c r="DV1878">
        <v>4.4521354138851166E-2</v>
      </c>
      <c r="DW1878">
        <v>4.8479646444320679E-2</v>
      </c>
      <c r="DX1878">
        <v>4.2308729141950607E-2</v>
      </c>
      <c r="DY1878">
        <v>5.116315558552742E-2</v>
      </c>
      <c r="DZ1878">
        <v>4.4950425624847412E-2</v>
      </c>
      <c r="EA1878">
        <v>0.50355058908462524</v>
      </c>
      <c r="EB1878">
        <v>0.49267807602882385</v>
      </c>
      <c r="EC1878">
        <v>0.49031037092208862</v>
      </c>
      <c r="ED1878">
        <v>0.4864916205406189</v>
      </c>
      <c r="EE1878">
        <v>0.49581435322761536</v>
      </c>
      <c r="EF1878">
        <v>0.49512133002281189</v>
      </c>
      <c r="EG1878">
        <v>0.50903266668319702</v>
      </c>
      <c r="EH1878">
        <v>0.5322912335395813</v>
      </c>
      <c r="EI1878">
        <v>0.54308247566223145</v>
      </c>
      <c r="EJ1878">
        <v>0.55038350820541382</v>
      </c>
      <c r="EK1878">
        <v>0.5529215931892395</v>
      </c>
      <c r="EL1878">
        <v>0.54704403877258301</v>
      </c>
      <c r="EM1878">
        <v>1.4314123392105103</v>
      </c>
      <c r="EN1878">
        <v>5.0601396560668945</v>
      </c>
      <c r="EO1878">
        <v>4.9821610450744629</v>
      </c>
      <c r="EP1878">
        <v>4.9947428703308105</v>
      </c>
      <c r="EQ1878">
        <v>4.9863119125366211</v>
      </c>
      <c r="ER1878">
        <v>4.9379305839538574</v>
      </c>
      <c r="ES1878">
        <v>1.3800396919250488</v>
      </c>
      <c r="ET1878">
        <v>0.22298647463321686</v>
      </c>
      <c r="EU1878">
        <v>0.22516132891178131</v>
      </c>
      <c r="EV1878">
        <v>0.20457085967063904</v>
      </c>
      <c r="EW1878">
        <v>0.20178261399269104</v>
      </c>
      <c r="EX1878">
        <v>0.18724015355110168</v>
      </c>
      <c r="EY1878">
        <v>66.481971740722656</v>
      </c>
      <c r="EZ1878">
        <v>64.382400512695312</v>
      </c>
      <c r="FA1878">
        <v>63.873249053955078</v>
      </c>
      <c r="FB1878">
        <v>63.747947692871094</v>
      </c>
      <c r="FC1878">
        <v>63.717784881591797</v>
      </c>
      <c r="FD1878">
        <v>63.464164733886719</v>
      </c>
      <c r="FE1878">
        <v>64.125663757324219</v>
      </c>
      <c r="FF1878">
        <v>69.384941101074219</v>
      </c>
      <c r="FG1878">
        <v>73.047576904296875</v>
      </c>
      <c r="FH1878">
        <v>76.441329956054687</v>
      </c>
      <c r="FI1878">
        <v>80.270095825195313</v>
      </c>
      <c r="FJ1878">
        <v>82.573806762695312</v>
      </c>
      <c r="FK1878">
        <v>84.199172973632812</v>
      </c>
      <c r="FL1878">
        <v>84.803306579589844</v>
      </c>
      <c r="FM1878">
        <v>83.133750915527344</v>
      </c>
      <c r="FN1878">
        <v>83.7357177734375</v>
      </c>
      <c r="FO1878">
        <v>83.490188598632812</v>
      </c>
      <c r="FP1878">
        <v>81.227439880371094</v>
      </c>
      <c r="FQ1878">
        <v>79.577926635742187</v>
      </c>
      <c r="FR1878">
        <v>77.785438537597656</v>
      </c>
      <c r="FS1878">
        <v>75.389335632324219</v>
      </c>
      <c r="FT1878">
        <v>72.503715515136719</v>
      </c>
      <c r="FU1878">
        <v>70.870086669921875</v>
      </c>
      <c r="FV1878">
        <v>69.224395751953125</v>
      </c>
      <c r="FW1878">
        <v>81</v>
      </c>
      <c r="FX1878">
        <v>5.4568342864513397E-2</v>
      </c>
      <c r="FY1878">
        <v>1</v>
      </c>
    </row>
    <row r="1879" spans="1:181" x14ac:dyDescent="0.2">
      <c r="A1879" t="s">
        <v>243</v>
      </c>
      <c r="B1879" t="s">
        <v>239</v>
      </c>
      <c r="C1879" t="s">
        <v>214</v>
      </c>
      <c r="D1879" t="s">
        <v>38</v>
      </c>
      <c r="E1879">
        <v>2019</v>
      </c>
      <c r="F1879" t="s">
        <v>224</v>
      </c>
      <c r="G1879" t="s">
        <v>246</v>
      </c>
      <c r="H1879">
        <v>94</v>
      </c>
      <c r="K1879">
        <v>18.674358367919922</v>
      </c>
      <c r="L1879">
        <v>18.343709945678711</v>
      </c>
      <c r="M1879">
        <v>18.38005256652832</v>
      </c>
      <c r="N1879">
        <v>18.554651260375977</v>
      </c>
      <c r="O1879">
        <v>18.932817459106445</v>
      </c>
      <c r="P1879">
        <v>19.683015823364258</v>
      </c>
      <c r="Q1879">
        <v>22.267768859863281</v>
      </c>
      <c r="R1879">
        <v>22.545282363891602</v>
      </c>
      <c r="S1879">
        <v>22.844463348388672</v>
      </c>
      <c r="T1879">
        <v>23.716506958007813</v>
      </c>
      <c r="U1879">
        <v>24.353965759277344</v>
      </c>
      <c r="V1879">
        <v>24.798912048339844</v>
      </c>
      <c r="W1879">
        <v>24.939292907714844</v>
      </c>
      <c r="X1879">
        <v>25.389719009399414</v>
      </c>
      <c r="Y1879">
        <v>25.33197021484375</v>
      </c>
      <c r="Z1879">
        <v>25.557319641113281</v>
      </c>
      <c r="AA1879">
        <v>25.548395156860352</v>
      </c>
      <c r="AB1879">
        <v>25.239004135131836</v>
      </c>
      <c r="AC1879">
        <v>24.747007369995117</v>
      </c>
      <c r="AD1879">
        <v>25.014137268066406</v>
      </c>
      <c r="AE1879">
        <v>24.581565856933594</v>
      </c>
      <c r="AF1879">
        <v>23.352092742919922</v>
      </c>
      <c r="AG1879">
        <v>20.697759628295898</v>
      </c>
      <c r="AH1879">
        <v>19.593893051147461</v>
      </c>
      <c r="AI1879">
        <v>-0.66188758611679077</v>
      </c>
      <c r="AJ1879">
        <v>-0.64996457099914551</v>
      </c>
      <c r="AK1879">
        <v>-0.64834225177764893</v>
      </c>
      <c r="AL1879">
        <v>-0.65143090486526489</v>
      </c>
      <c r="AM1879">
        <v>-0.65214210748672485</v>
      </c>
      <c r="AN1879">
        <v>-0.66063761711120605</v>
      </c>
      <c r="AO1879">
        <v>-0.70556259155273438</v>
      </c>
      <c r="AP1879">
        <v>-0.71722924709320068</v>
      </c>
      <c r="AQ1879">
        <v>-0.72784543037414551</v>
      </c>
      <c r="AR1879">
        <v>-0.74497687816619873</v>
      </c>
      <c r="AS1879">
        <v>-0.75817793607711792</v>
      </c>
      <c r="AT1879">
        <v>-0.7631719708442688</v>
      </c>
      <c r="AU1879">
        <v>5.9554044157266617E-2</v>
      </c>
      <c r="AV1879">
        <v>3.9737546443939209</v>
      </c>
      <c r="AW1879">
        <v>3.9124729633331299</v>
      </c>
      <c r="AX1879">
        <v>3.9267697334289551</v>
      </c>
      <c r="AY1879">
        <v>3.9115231037139893</v>
      </c>
      <c r="AZ1879">
        <v>3.8711199760437012</v>
      </c>
      <c r="BA1879">
        <v>2.5305444374680519E-2</v>
      </c>
      <c r="BB1879">
        <v>-0.38115254044532776</v>
      </c>
      <c r="BC1879">
        <v>-0.37294042110443115</v>
      </c>
      <c r="BD1879">
        <v>-0.34471791982650757</v>
      </c>
      <c r="BE1879">
        <v>-0.30809345841407776</v>
      </c>
      <c r="BF1879">
        <v>-0.29443818330764771</v>
      </c>
      <c r="BG1879">
        <v>-0.3176124095916748</v>
      </c>
      <c r="BH1879">
        <v>-0.31242328882217407</v>
      </c>
      <c r="BI1879">
        <v>-0.31197968125343323</v>
      </c>
      <c r="BJ1879">
        <v>-0.31528398394584656</v>
      </c>
      <c r="BK1879">
        <v>-0.31303110718727112</v>
      </c>
      <c r="BL1879">
        <v>-0.31922173500061035</v>
      </c>
      <c r="BM1879">
        <v>-0.34676623344421387</v>
      </c>
      <c r="BN1879">
        <v>-0.34811583161354065</v>
      </c>
      <c r="BO1879">
        <v>-0.35240820050239563</v>
      </c>
      <c r="BP1879">
        <v>-0.36232218146324158</v>
      </c>
      <c r="BQ1879">
        <v>-0.3708738386631012</v>
      </c>
      <c r="BR1879">
        <v>-0.37612885236740112</v>
      </c>
      <c r="BS1879">
        <v>0.46480655670166016</v>
      </c>
      <c r="BT1879">
        <v>4.2946772575378418</v>
      </c>
      <c r="BU1879">
        <v>4.2284631729125977</v>
      </c>
      <c r="BV1879">
        <v>4.242253303527832</v>
      </c>
      <c r="BW1879">
        <v>4.2290201187133789</v>
      </c>
      <c r="BX1879">
        <v>4.1862602233886719</v>
      </c>
      <c r="BY1879">
        <v>0.42549940943717957</v>
      </c>
      <c r="BZ1879">
        <v>-0.20268744230270386</v>
      </c>
      <c r="CA1879">
        <v>-0.19625873863697052</v>
      </c>
      <c r="CB1879">
        <v>-0.18245579302310944</v>
      </c>
      <c r="CC1879">
        <v>-0.15747399628162384</v>
      </c>
      <c r="CD1879">
        <v>-0.15214844048023224</v>
      </c>
      <c r="CE1879">
        <v>-7.9168498516082764E-2</v>
      </c>
      <c r="CF1879">
        <v>-7.8643232583999634E-2</v>
      </c>
      <c r="CG1879">
        <v>-7.9015955328941345E-2</v>
      </c>
      <c r="CH1879">
        <v>-8.2469642162322998E-2</v>
      </c>
      <c r="CI1879">
        <v>-7.8163877129554749E-2</v>
      </c>
      <c r="CJ1879">
        <v>-8.2758136093616486E-2</v>
      </c>
      <c r="CK1879">
        <v>-9.8264969885349274E-2</v>
      </c>
      <c r="CL1879">
        <v>-9.2469014227390289E-2</v>
      </c>
      <c r="CM1879">
        <v>-9.2381492257118225E-2</v>
      </c>
      <c r="CN1879">
        <v>-9.7296684980392456E-2</v>
      </c>
      <c r="CO1879">
        <v>-0.102628193795681</v>
      </c>
      <c r="CP1879">
        <v>-0.1080639585852623</v>
      </c>
      <c r="CQ1879">
        <v>0.74548321962356567</v>
      </c>
      <c r="CR1879">
        <v>4.5169472694396973</v>
      </c>
      <c r="CS1879">
        <v>4.4473171234130859</v>
      </c>
      <c r="CT1879">
        <v>4.4607563018798828</v>
      </c>
      <c r="CU1879">
        <v>4.4489173889160156</v>
      </c>
      <c r="CV1879">
        <v>4.4045252799987793</v>
      </c>
      <c r="CW1879">
        <v>0.70267254114151001</v>
      </c>
      <c r="CX1879">
        <v>-7.9083040356636047E-2</v>
      </c>
      <c r="CY1879">
        <v>-7.3889546096324921E-2</v>
      </c>
      <c r="CZ1879">
        <v>-7.0073530077934265E-2</v>
      </c>
      <c r="DA1879">
        <v>-5.3155422210693359E-2</v>
      </c>
      <c r="DB1879">
        <v>-5.3599007427692413E-2</v>
      </c>
      <c r="DC1879">
        <v>0.15927542746067047</v>
      </c>
      <c r="DD1879">
        <v>0.1551368236541748</v>
      </c>
      <c r="DE1879">
        <v>0.15394775569438934</v>
      </c>
      <c r="DF1879">
        <v>0.15034469962120056</v>
      </c>
      <c r="DG1879">
        <v>0.15670335292816162</v>
      </c>
      <c r="DH1879">
        <v>0.15370546281337738</v>
      </c>
      <c r="DI1879">
        <v>0.15023629367351532</v>
      </c>
      <c r="DJ1879">
        <v>0.16317780315876007</v>
      </c>
      <c r="DK1879">
        <v>0.16764520108699799</v>
      </c>
      <c r="DL1879">
        <v>0.16772879660129547</v>
      </c>
      <c r="DM1879">
        <v>0.1656174510717392</v>
      </c>
      <c r="DN1879">
        <v>0.16000093519687653</v>
      </c>
      <c r="DO1879">
        <v>1.0261598825454712</v>
      </c>
      <c r="DP1879">
        <v>4.7392172813415527</v>
      </c>
      <c r="DQ1879">
        <v>4.6661710739135742</v>
      </c>
      <c r="DR1879">
        <v>4.6792593002319336</v>
      </c>
      <c r="DS1879">
        <v>4.6688146591186523</v>
      </c>
      <c r="DT1879">
        <v>4.6227903366088867</v>
      </c>
      <c r="DU1879">
        <v>0.97984564304351807</v>
      </c>
      <c r="DV1879">
        <v>4.4521354138851166E-2</v>
      </c>
      <c r="DW1879">
        <v>4.8479646444320679E-2</v>
      </c>
      <c r="DX1879">
        <v>4.2308729141950607E-2</v>
      </c>
      <c r="DY1879">
        <v>5.116315558552742E-2</v>
      </c>
      <c r="DZ1879">
        <v>4.4950425624847412E-2</v>
      </c>
      <c r="EA1879">
        <v>0.50355058908462524</v>
      </c>
      <c r="EB1879">
        <v>0.49267807602882385</v>
      </c>
      <c r="EC1879">
        <v>0.49031037092208862</v>
      </c>
      <c r="ED1879">
        <v>0.4864916205406189</v>
      </c>
      <c r="EE1879">
        <v>0.49581435322761536</v>
      </c>
      <c r="EF1879">
        <v>0.49512133002281189</v>
      </c>
      <c r="EG1879">
        <v>0.50903266668319702</v>
      </c>
      <c r="EH1879">
        <v>0.5322912335395813</v>
      </c>
      <c r="EI1879">
        <v>0.54308247566223145</v>
      </c>
      <c r="EJ1879">
        <v>0.55038350820541382</v>
      </c>
      <c r="EK1879">
        <v>0.5529215931892395</v>
      </c>
      <c r="EL1879">
        <v>0.54704403877258301</v>
      </c>
      <c r="EM1879">
        <v>1.4314123392105103</v>
      </c>
      <c r="EN1879">
        <v>5.0601396560668945</v>
      </c>
      <c r="EO1879">
        <v>4.9821610450744629</v>
      </c>
      <c r="EP1879">
        <v>4.9947428703308105</v>
      </c>
      <c r="EQ1879">
        <v>4.9863119125366211</v>
      </c>
      <c r="ER1879">
        <v>4.9379305839538574</v>
      </c>
      <c r="ES1879">
        <v>1.3800396919250488</v>
      </c>
      <c r="ET1879">
        <v>0.22298647463321686</v>
      </c>
      <c r="EU1879">
        <v>0.22516132891178131</v>
      </c>
      <c r="EV1879">
        <v>0.20457085967063904</v>
      </c>
      <c r="EW1879">
        <v>0.20178261399269104</v>
      </c>
      <c r="EX1879">
        <v>0.18724015355110168</v>
      </c>
      <c r="EY1879">
        <v>66.481971740722656</v>
      </c>
      <c r="EZ1879">
        <v>64.382400512695312</v>
      </c>
      <c r="FA1879">
        <v>63.873249053955078</v>
      </c>
      <c r="FB1879">
        <v>63.747947692871094</v>
      </c>
      <c r="FC1879">
        <v>63.717784881591797</v>
      </c>
      <c r="FD1879">
        <v>63.464164733886719</v>
      </c>
      <c r="FE1879">
        <v>64.125663757324219</v>
      </c>
      <c r="FF1879">
        <v>69.384941101074219</v>
      </c>
      <c r="FG1879">
        <v>73.047576904296875</v>
      </c>
      <c r="FH1879">
        <v>76.441329956054687</v>
      </c>
      <c r="FI1879">
        <v>80.270095825195313</v>
      </c>
      <c r="FJ1879">
        <v>82.573806762695312</v>
      </c>
      <c r="FK1879">
        <v>84.199172973632812</v>
      </c>
      <c r="FL1879">
        <v>84.803306579589844</v>
      </c>
      <c r="FM1879">
        <v>83.133750915527344</v>
      </c>
      <c r="FN1879">
        <v>83.7357177734375</v>
      </c>
      <c r="FO1879">
        <v>83.490188598632812</v>
      </c>
      <c r="FP1879">
        <v>81.227439880371094</v>
      </c>
      <c r="FQ1879">
        <v>79.577926635742187</v>
      </c>
      <c r="FR1879">
        <v>77.785438537597656</v>
      </c>
      <c r="FS1879">
        <v>75.389335632324219</v>
      </c>
      <c r="FT1879">
        <v>72.503715515136719</v>
      </c>
      <c r="FU1879">
        <v>70.870086669921875</v>
      </c>
      <c r="FV1879">
        <v>69.224395751953125</v>
      </c>
      <c r="FW1879">
        <v>81</v>
      </c>
      <c r="FX1879">
        <v>5.4568342864513397E-2</v>
      </c>
      <c r="FY1879">
        <v>1</v>
      </c>
    </row>
    <row r="1880" spans="1:181" x14ac:dyDescent="0.2">
      <c r="A1880" t="s">
        <v>243</v>
      </c>
      <c r="B1880" t="s">
        <v>239</v>
      </c>
      <c r="C1880" t="s">
        <v>214</v>
      </c>
      <c r="D1880" t="s">
        <v>38</v>
      </c>
      <c r="E1880">
        <v>2020</v>
      </c>
      <c r="F1880" t="s">
        <v>224</v>
      </c>
      <c r="G1880" t="s">
        <v>246</v>
      </c>
      <c r="H1880">
        <v>94</v>
      </c>
      <c r="K1880">
        <v>18.674358367919922</v>
      </c>
      <c r="L1880">
        <v>18.343709945678711</v>
      </c>
      <c r="M1880">
        <v>18.38005256652832</v>
      </c>
      <c r="N1880">
        <v>18.554651260375977</v>
      </c>
      <c r="O1880">
        <v>18.932817459106445</v>
      </c>
      <c r="P1880">
        <v>19.683015823364258</v>
      </c>
      <c r="Q1880">
        <v>22.267768859863281</v>
      </c>
      <c r="R1880">
        <v>22.545282363891602</v>
      </c>
      <c r="S1880">
        <v>22.844463348388672</v>
      </c>
      <c r="T1880">
        <v>23.716506958007813</v>
      </c>
      <c r="U1880">
        <v>24.353965759277344</v>
      </c>
      <c r="V1880">
        <v>24.798912048339844</v>
      </c>
      <c r="W1880">
        <v>24.939292907714844</v>
      </c>
      <c r="X1880">
        <v>25.389719009399414</v>
      </c>
      <c r="Y1880">
        <v>25.33197021484375</v>
      </c>
      <c r="Z1880">
        <v>25.557319641113281</v>
      </c>
      <c r="AA1880">
        <v>25.548395156860352</v>
      </c>
      <c r="AB1880">
        <v>25.239004135131836</v>
      </c>
      <c r="AC1880">
        <v>24.747007369995117</v>
      </c>
      <c r="AD1880">
        <v>25.014137268066406</v>
      </c>
      <c r="AE1880">
        <v>24.581565856933594</v>
      </c>
      <c r="AF1880">
        <v>23.352092742919922</v>
      </c>
      <c r="AG1880">
        <v>20.697759628295898</v>
      </c>
      <c r="AH1880">
        <v>19.593893051147461</v>
      </c>
      <c r="AI1880">
        <v>-0.66188758611679077</v>
      </c>
      <c r="AJ1880">
        <v>-0.64996457099914551</v>
      </c>
      <c r="AK1880">
        <v>-0.64834225177764893</v>
      </c>
      <c r="AL1880">
        <v>-0.65143090486526489</v>
      </c>
      <c r="AM1880">
        <v>-0.65214210748672485</v>
      </c>
      <c r="AN1880">
        <v>-0.66063761711120605</v>
      </c>
      <c r="AO1880">
        <v>-0.70556259155273438</v>
      </c>
      <c r="AP1880">
        <v>-0.71722924709320068</v>
      </c>
      <c r="AQ1880">
        <v>-0.72784543037414551</v>
      </c>
      <c r="AR1880">
        <v>-0.74497687816619873</v>
      </c>
      <c r="AS1880">
        <v>-0.75817793607711792</v>
      </c>
      <c r="AT1880">
        <v>-0.7631719708442688</v>
      </c>
      <c r="AU1880">
        <v>5.9554044157266617E-2</v>
      </c>
      <c r="AV1880">
        <v>3.9737546443939209</v>
      </c>
      <c r="AW1880">
        <v>3.9124729633331299</v>
      </c>
      <c r="AX1880">
        <v>3.9267697334289551</v>
      </c>
      <c r="AY1880">
        <v>3.9115231037139893</v>
      </c>
      <c r="AZ1880">
        <v>3.8711199760437012</v>
      </c>
      <c r="BA1880">
        <v>2.5305444374680519E-2</v>
      </c>
      <c r="BB1880">
        <v>-0.38115254044532776</v>
      </c>
      <c r="BC1880">
        <v>-0.37294042110443115</v>
      </c>
      <c r="BD1880">
        <v>-0.34471791982650757</v>
      </c>
      <c r="BE1880">
        <v>-0.30809345841407776</v>
      </c>
      <c r="BF1880">
        <v>-0.29443818330764771</v>
      </c>
      <c r="BG1880">
        <v>-0.3176124095916748</v>
      </c>
      <c r="BH1880">
        <v>-0.31242328882217407</v>
      </c>
      <c r="BI1880">
        <v>-0.31197968125343323</v>
      </c>
      <c r="BJ1880">
        <v>-0.31528398394584656</v>
      </c>
      <c r="BK1880">
        <v>-0.31303110718727112</v>
      </c>
      <c r="BL1880">
        <v>-0.31922173500061035</v>
      </c>
      <c r="BM1880">
        <v>-0.34676623344421387</v>
      </c>
      <c r="BN1880">
        <v>-0.34811583161354065</v>
      </c>
      <c r="BO1880">
        <v>-0.35240820050239563</v>
      </c>
      <c r="BP1880">
        <v>-0.36232218146324158</v>
      </c>
      <c r="BQ1880">
        <v>-0.3708738386631012</v>
      </c>
      <c r="BR1880">
        <v>-0.37612885236740112</v>
      </c>
      <c r="BS1880">
        <v>0.46480655670166016</v>
      </c>
      <c r="BT1880">
        <v>4.2946772575378418</v>
      </c>
      <c r="BU1880">
        <v>4.2284631729125977</v>
      </c>
      <c r="BV1880">
        <v>4.242253303527832</v>
      </c>
      <c r="BW1880">
        <v>4.2290201187133789</v>
      </c>
      <c r="BX1880">
        <v>4.1862602233886719</v>
      </c>
      <c r="BY1880">
        <v>0.42549940943717957</v>
      </c>
      <c r="BZ1880">
        <v>-0.20268744230270386</v>
      </c>
      <c r="CA1880">
        <v>-0.19625873863697052</v>
      </c>
      <c r="CB1880">
        <v>-0.18245579302310944</v>
      </c>
      <c r="CC1880">
        <v>-0.15747399628162384</v>
      </c>
      <c r="CD1880">
        <v>-0.15214844048023224</v>
      </c>
      <c r="CE1880">
        <v>-7.9168498516082764E-2</v>
      </c>
      <c r="CF1880">
        <v>-7.8643232583999634E-2</v>
      </c>
      <c r="CG1880">
        <v>-7.9015955328941345E-2</v>
      </c>
      <c r="CH1880">
        <v>-8.2469642162322998E-2</v>
      </c>
      <c r="CI1880">
        <v>-7.8163877129554749E-2</v>
      </c>
      <c r="CJ1880">
        <v>-8.2758136093616486E-2</v>
      </c>
      <c r="CK1880">
        <v>-9.8264969885349274E-2</v>
      </c>
      <c r="CL1880">
        <v>-9.2469014227390289E-2</v>
      </c>
      <c r="CM1880">
        <v>-9.2381492257118225E-2</v>
      </c>
      <c r="CN1880">
        <v>-9.7296684980392456E-2</v>
      </c>
      <c r="CO1880">
        <v>-0.102628193795681</v>
      </c>
      <c r="CP1880">
        <v>-0.1080639585852623</v>
      </c>
      <c r="CQ1880">
        <v>0.74548321962356567</v>
      </c>
      <c r="CR1880">
        <v>4.5169472694396973</v>
      </c>
      <c r="CS1880">
        <v>4.4473171234130859</v>
      </c>
      <c r="CT1880">
        <v>4.4607563018798828</v>
      </c>
      <c r="CU1880">
        <v>4.4489173889160156</v>
      </c>
      <c r="CV1880">
        <v>4.4045252799987793</v>
      </c>
      <c r="CW1880">
        <v>0.70267254114151001</v>
      </c>
      <c r="CX1880">
        <v>-7.9083040356636047E-2</v>
      </c>
      <c r="CY1880">
        <v>-7.3889546096324921E-2</v>
      </c>
      <c r="CZ1880">
        <v>-7.0073530077934265E-2</v>
      </c>
      <c r="DA1880">
        <v>-5.3155422210693359E-2</v>
      </c>
      <c r="DB1880">
        <v>-5.3599007427692413E-2</v>
      </c>
      <c r="DC1880">
        <v>0.15927542746067047</v>
      </c>
      <c r="DD1880">
        <v>0.1551368236541748</v>
      </c>
      <c r="DE1880">
        <v>0.15394775569438934</v>
      </c>
      <c r="DF1880">
        <v>0.15034469962120056</v>
      </c>
      <c r="DG1880">
        <v>0.15670335292816162</v>
      </c>
      <c r="DH1880">
        <v>0.15370546281337738</v>
      </c>
      <c r="DI1880">
        <v>0.15023629367351532</v>
      </c>
      <c r="DJ1880">
        <v>0.16317780315876007</v>
      </c>
      <c r="DK1880">
        <v>0.16764520108699799</v>
      </c>
      <c r="DL1880">
        <v>0.16772879660129547</v>
      </c>
      <c r="DM1880">
        <v>0.1656174510717392</v>
      </c>
      <c r="DN1880">
        <v>0.16000093519687653</v>
      </c>
      <c r="DO1880">
        <v>1.0261598825454712</v>
      </c>
      <c r="DP1880">
        <v>4.7392172813415527</v>
      </c>
      <c r="DQ1880">
        <v>4.6661710739135742</v>
      </c>
      <c r="DR1880">
        <v>4.6792593002319336</v>
      </c>
      <c r="DS1880">
        <v>4.6688146591186523</v>
      </c>
      <c r="DT1880">
        <v>4.6227903366088867</v>
      </c>
      <c r="DU1880">
        <v>0.97984564304351807</v>
      </c>
      <c r="DV1880">
        <v>4.4521354138851166E-2</v>
      </c>
      <c r="DW1880">
        <v>4.8479646444320679E-2</v>
      </c>
      <c r="DX1880">
        <v>4.2308729141950607E-2</v>
      </c>
      <c r="DY1880">
        <v>5.116315558552742E-2</v>
      </c>
      <c r="DZ1880">
        <v>4.4950425624847412E-2</v>
      </c>
      <c r="EA1880">
        <v>0.50355058908462524</v>
      </c>
      <c r="EB1880">
        <v>0.49267807602882385</v>
      </c>
      <c r="EC1880">
        <v>0.49031037092208862</v>
      </c>
      <c r="ED1880">
        <v>0.4864916205406189</v>
      </c>
      <c r="EE1880">
        <v>0.49581435322761536</v>
      </c>
      <c r="EF1880">
        <v>0.49512133002281189</v>
      </c>
      <c r="EG1880">
        <v>0.50903266668319702</v>
      </c>
      <c r="EH1880">
        <v>0.5322912335395813</v>
      </c>
      <c r="EI1880">
        <v>0.54308247566223145</v>
      </c>
      <c r="EJ1880">
        <v>0.55038350820541382</v>
      </c>
      <c r="EK1880">
        <v>0.5529215931892395</v>
      </c>
      <c r="EL1880">
        <v>0.54704403877258301</v>
      </c>
      <c r="EM1880">
        <v>1.4314123392105103</v>
      </c>
      <c r="EN1880">
        <v>5.0601396560668945</v>
      </c>
      <c r="EO1880">
        <v>4.9821610450744629</v>
      </c>
      <c r="EP1880">
        <v>4.9947428703308105</v>
      </c>
      <c r="EQ1880">
        <v>4.9863119125366211</v>
      </c>
      <c r="ER1880">
        <v>4.9379305839538574</v>
      </c>
      <c r="ES1880">
        <v>1.3800396919250488</v>
      </c>
      <c r="ET1880">
        <v>0.22298647463321686</v>
      </c>
      <c r="EU1880">
        <v>0.22516132891178131</v>
      </c>
      <c r="EV1880">
        <v>0.20457085967063904</v>
      </c>
      <c r="EW1880">
        <v>0.20178261399269104</v>
      </c>
      <c r="EX1880">
        <v>0.18724015355110168</v>
      </c>
      <c r="EY1880">
        <v>66.481971740722656</v>
      </c>
      <c r="EZ1880">
        <v>64.382400512695312</v>
      </c>
      <c r="FA1880">
        <v>63.873249053955078</v>
      </c>
      <c r="FB1880">
        <v>63.747947692871094</v>
      </c>
      <c r="FC1880">
        <v>63.717784881591797</v>
      </c>
      <c r="FD1880">
        <v>63.464164733886719</v>
      </c>
      <c r="FE1880">
        <v>64.125663757324219</v>
      </c>
      <c r="FF1880">
        <v>69.384941101074219</v>
      </c>
      <c r="FG1880">
        <v>73.047576904296875</v>
      </c>
      <c r="FH1880">
        <v>76.441329956054687</v>
      </c>
      <c r="FI1880">
        <v>80.270095825195313</v>
      </c>
      <c r="FJ1880">
        <v>82.573806762695312</v>
      </c>
      <c r="FK1880">
        <v>84.199172973632812</v>
      </c>
      <c r="FL1880">
        <v>84.803306579589844</v>
      </c>
      <c r="FM1880">
        <v>83.133750915527344</v>
      </c>
      <c r="FN1880">
        <v>83.7357177734375</v>
      </c>
      <c r="FO1880">
        <v>83.490188598632812</v>
      </c>
      <c r="FP1880">
        <v>81.227439880371094</v>
      </c>
      <c r="FQ1880">
        <v>79.577926635742187</v>
      </c>
      <c r="FR1880">
        <v>77.785438537597656</v>
      </c>
      <c r="FS1880">
        <v>75.389335632324219</v>
      </c>
      <c r="FT1880">
        <v>72.503715515136719</v>
      </c>
      <c r="FU1880">
        <v>70.870086669921875</v>
      </c>
      <c r="FV1880">
        <v>69.224395751953125</v>
      </c>
      <c r="FW1880">
        <v>81</v>
      </c>
      <c r="FX1880">
        <v>5.4568342864513397E-2</v>
      </c>
      <c r="FY1880">
        <v>1</v>
      </c>
    </row>
    <row r="1881" spans="1:181" x14ac:dyDescent="0.2">
      <c r="A1881" t="s">
        <v>243</v>
      </c>
      <c r="B1881" t="s">
        <v>239</v>
      </c>
      <c r="C1881" t="s">
        <v>214</v>
      </c>
      <c r="D1881" t="s">
        <v>38</v>
      </c>
      <c r="E1881">
        <v>2021</v>
      </c>
      <c r="F1881" t="s">
        <v>224</v>
      </c>
      <c r="G1881" t="s">
        <v>246</v>
      </c>
      <c r="H1881">
        <v>94</v>
      </c>
      <c r="K1881">
        <v>18.674358367919922</v>
      </c>
      <c r="L1881">
        <v>18.343709945678711</v>
      </c>
      <c r="M1881">
        <v>18.38005256652832</v>
      </c>
      <c r="N1881">
        <v>18.554651260375977</v>
      </c>
      <c r="O1881">
        <v>18.932817459106445</v>
      </c>
      <c r="P1881">
        <v>19.683015823364258</v>
      </c>
      <c r="Q1881">
        <v>22.267768859863281</v>
      </c>
      <c r="R1881">
        <v>22.545282363891602</v>
      </c>
      <c r="S1881">
        <v>22.844463348388672</v>
      </c>
      <c r="T1881">
        <v>23.716506958007813</v>
      </c>
      <c r="U1881">
        <v>24.353965759277344</v>
      </c>
      <c r="V1881">
        <v>24.798912048339844</v>
      </c>
      <c r="W1881">
        <v>24.939292907714844</v>
      </c>
      <c r="X1881">
        <v>25.389719009399414</v>
      </c>
      <c r="Y1881">
        <v>25.33197021484375</v>
      </c>
      <c r="Z1881">
        <v>25.557319641113281</v>
      </c>
      <c r="AA1881">
        <v>25.548395156860352</v>
      </c>
      <c r="AB1881">
        <v>25.239004135131836</v>
      </c>
      <c r="AC1881">
        <v>24.747007369995117</v>
      </c>
      <c r="AD1881">
        <v>25.014137268066406</v>
      </c>
      <c r="AE1881">
        <v>24.581565856933594</v>
      </c>
      <c r="AF1881">
        <v>23.352092742919922</v>
      </c>
      <c r="AG1881">
        <v>20.697759628295898</v>
      </c>
      <c r="AH1881">
        <v>19.593893051147461</v>
      </c>
      <c r="AI1881">
        <v>-0.66188758611679077</v>
      </c>
      <c r="AJ1881">
        <v>-0.64996457099914551</v>
      </c>
      <c r="AK1881">
        <v>-0.64834225177764893</v>
      </c>
      <c r="AL1881">
        <v>-0.65143090486526489</v>
      </c>
      <c r="AM1881">
        <v>-0.65214210748672485</v>
      </c>
      <c r="AN1881">
        <v>-0.66063761711120605</v>
      </c>
      <c r="AO1881">
        <v>-0.70556259155273438</v>
      </c>
      <c r="AP1881">
        <v>-0.71722924709320068</v>
      </c>
      <c r="AQ1881">
        <v>-0.72784543037414551</v>
      </c>
      <c r="AR1881">
        <v>-0.74497687816619873</v>
      </c>
      <c r="AS1881">
        <v>-0.75817793607711792</v>
      </c>
      <c r="AT1881">
        <v>-0.7631719708442688</v>
      </c>
      <c r="AU1881">
        <v>5.9554044157266617E-2</v>
      </c>
      <c r="AV1881">
        <v>3.9737546443939209</v>
      </c>
      <c r="AW1881">
        <v>3.9124729633331299</v>
      </c>
      <c r="AX1881">
        <v>3.9267697334289551</v>
      </c>
      <c r="AY1881">
        <v>3.9115231037139893</v>
      </c>
      <c r="AZ1881">
        <v>3.8711199760437012</v>
      </c>
      <c r="BA1881">
        <v>2.5305444374680519E-2</v>
      </c>
      <c r="BB1881">
        <v>-0.38115254044532776</v>
      </c>
      <c r="BC1881">
        <v>-0.37294042110443115</v>
      </c>
      <c r="BD1881">
        <v>-0.34471791982650757</v>
      </c>
      <c r="BE1881">
        <v>-0.30809345841407776</v>
      </c>
      <c r="BF1881">
        <v>-0.29443818330764771</v>
      </c>
      <c r="BG1881">
        <v>-0.3176124095916748</v>
      </c>
      <c r="BH1881">
        <v>-0.31242328882217407</v>
      </c>
      <c r="BI1881">
        <v>-0.31197968125343323</v>
      </c>
      <c r="BJ1881">
        <v>-0.31528398394584656</v>
      </c>
      <c r="BK1881">
        <v>-0.31303110718727112</v>
      </c>
      <c r="BL1881">
        <v>-0.31922173500061035</v>
      </c>
      <c r="BM1881">
        <v>-0.34676623344421387</v>
      </c>
      <c r="BN1881">
        <v>-0.34811583161354065</v>
      </c>
      <c r="BO1881">
        <v>-0.35240820050239563</v>
      </c>
      <c r="BP1881">
        <v>-0.36232218146324158</v>
      </c>
      <c r="BQ1881">
        <v>-0.3708738386631012</v>
      </c>
      <c r="BR1881">
        <v>-0.37612885236740112</v>
      </c>
      <c r="BS1881">
        <v>0.46480655670166016</v>
      </c>
      <c r="BT1881">
        <v>4.2946772575378418</v>
      </c>
      <c r="BU1881">
        <v>4.2284631729125977</v>
      </c>
      <c r="BV1881">
        <v>4.242253303527832</v>
      </c>
      <c r="BW1881">
        <v>4.2290201187133789</v>
      </c>
      <c r="BX1881">
        <v>4.1862602233886719</v>
      </c>
      <c r="BY1881">
        <v>0.42549940943717957</v>
      </c>
      <c r="BZ1881">
        <v>-0.20268744230270386</v>
      </c>
      <c r="CA1881">
        <v>-0.19625873863697052</v>
      </c>
      <c r="CB1881">
        <v>-0.18245579302310944</v>
      </c>
      <c r="CC1881">
        <v>-0.15747399628162384</v>
      </c>
      <c r="CD1881">
        <v>-0.15214844048023224</v>
      </c>
      <c r="CE1881">
        <v>-7.9168498516082764E-2</v>
      </c>
      <c r="CF1881">
        <v>-7.8643232583999634E-2</v>
      </c>
      <c r="CG1881">
        <v>-7.9015955328941345E-2</v>
      </c>
      <c r="CH1881">
        <v>-8.2469642162322998E-2</v>
      </c>
      <c r="CI1881">
        <v>-7.8163877129554749E-2</v>
      </c>
      <c r="CJ1881">
        <v>-8.2758136093616486E-2</v>
      </c>
      <c r="CK1881">
        <v>-9.8264969885349274E-2</v>
      </c>
      <c r="CL1881">
        <v>-9.2469014227390289E-2</v>
      </c>
      <c r="CM1881">
        <v>-9.2381492257118225E-2</v>
      </c>
      <c r="CN1881">
        <v>-9.7296684980392456E-2</v>
      </c>
      <c r="CO1881">
        <v>-0.102628193795681</v>
      </c>
      <c r="CP1881">
        <v>-0.1080639585852623</v>
      </c>
      <c r="CQ1881">
        <v>0.74548321962356567</v>
      </c>
      <c r="CR1881">
        <v>4.5169472694396973</v>
      </c>
      <c r="CS1881">
        <v>4.4473171234130859</v>
      </c>
      <c r="CT1881">
        <v>4.4607563018798828</v>
      </c>
      <c r="CU1881">
        <v>4.4489173889160156</v>
      </c>
      <c r="CV1881">
        <v>4.4045252799987793</v>
      </c>
      <c r="CW1881">
        <v>0.70267254114151001</v>
      </c>
      <c r="CX1881">
        <v>-7.9083040356636047E-2</v>
      </c>
      <c r="CY1881">
        <v>-7.3889546096324921E-2</v>
      </c>
      <c r="CZ1881">
        <v>-7.0073530077934265E-2</v>
      </c>
      <c r="DA1881">
        <v>-5.3155422210693359E-2</v>
      </c>
      <c r="DB1881">
        <v>-5.3599007427692413E-2</v>
      </c>
      <c r="DC1881">
        <v>0.15927542746067047</v>
      </c>
      <c r="DD1881">
        <v>0.1551368236541748</v>
      </c>
      <c r="DE1881">
        <v>0.15394775569438934</v>
      </c>
      <c r="DF1881">
        <v>0.15034469962120056</v>
      </c>
      <c r="DG1881">
        <v>0.15670335292816162</v>
      </c>
      <c r="DH1881">
        <v>0.15370546281337738</v>
      </c>
      <c r="DI1881">
        <v>0.15023629367351532</v>
      </c>
      <c r="DJ1881">
        <v>0.16317780315876007</v>
      </c>
      <c r="DK1881">
        <v>0.16764520108699799</v>
      </c>
      <c r="DL1881">
        <v>0.16772879660129547</v>
      </c>
      <c r="DM1881">
        <v>0.1656174510717392</v>
      </c>
      <c r="DN1881">
        <v>0.16000093519687653</v>
      </c>
      <c r="DO1881">
        <v>1.0261598825454712</v>
      </c>
      <c r="DP1881">
        <v>4.7392172813415527</v>
      </c>
      <c r="DQ1881">
        <v>4.6661710739135742</v>
      </c>
      <c r="DR1881">
        <v>4.6792593002319336</v>
      </c>
      <c r="DS1881">
        <v>4.6688146591186523</v>
      </c>
      <c r="DT1881">
        <v>4.6227903366088867</v>
      </c>
      <c r="DU1881">
        <v>0.97984564304351807</v>
      </c>
      <c r="DV1881">
        <v>4.4521354138851166E-2</v>
      </c>
      <c r="DW1881">
        <v>4.8479646444320679E-2</v>
      </c>
      <c r="DX1881">
        <v>4.2308729141950607E-2</v>
      </c>
      <c r="DY1881">
        <v>5.116315558552742E-2</v>
      </c>
      <c r="DZ1881">
        <v>4.4950425624847412E-2</v>
      </c>
      <c r="EA1881">
        <v>0.50355058908462524</v>
      </c>
      <c r="EB1881">
        <v>0.49267807602882385</v>
      </c>
      <c r="EC1881">
        <v>0.49031037092208862</v>
      </c>
      <c r="ED1881">
        <v>0.4864916205406189</v>
      </c>
      <c r="EE1881">
        <v>0.49581435322761536</v>
      </c>
      <c r="EF1881">
        <v>0.49512133002281189</v>
      </c>
      <c r="EG1881">
        <v>0.50903266668319702</v>
      </c>
      <c r="EH1881">
        <v>0.5322912335395813</v>
      </c>
      <c r="EI1881">
        <v>0.54308247566223145</v>
      </c>
      <c r="EJ1881">
        <v>0.55038350820541382</v>
      </c>
      <c r="EK1881">
        <v>0.5529215931892395</v>
      </c>
      <c r="EL1881">
        <v>0.54704403877258301</v>
      </c>
      <c r="EM1881">
        <v>1.4314123392105103</v>
      </c>
      <c r="EN1881">
        <v>5.0601396560668945</v>
      </c>
      <c r="EO1881">
        <v>4.9821610450744629</v>
      </c>
      <c r="EP1881">
        <v>4.9947428703308105</v>
      </c>
      <c r="EQ1881">
        <v>4.9863119125366211</v>
      </c>
      <c r="ER1881">
        <v>4.9379305839538574</v>
      </c>
      <c r="ES1881">
        <v>1.3800396919250488</v>
      </c>
      <c r="ET1881">
        <v>0.22298647463321686</v>
      </c>
      <c r="EU1881">
        <v>0.22516132891178131</v>
      </c>
      <c r="EV1881">
        <v>0.20457085967063904</v>
      </c>
      <c r="EW1881">
        <v>0.20178261399269104</v>
      </c>
      <c r="EX1881">
        <v>0.18724015355110168</v>
      </c>
      <c r="EY1881">
        <v>66.481971740722656</v>
      </c>
      <c r="EZ1881">
        <v>64.382400512695312</v>
      </c>
      <c r="FA1881">
        <v>63.873249053955078</v>
      </c>
      <c r="FB1881">
        <v>63.747947692871094</v>
      </c>
      <c r="FC1881">
        <v>63.717784881591797</v>
      </c>
      <c r="FD1881">
        <v>63.464164733886719</v>
      </c>
      <c r="FE1881">
        <v>64.125663757324219</v>
      </c>
      <c r="FF1881">
        <v>69.384941101074219</v>
      </c>
      <c r="FG1881">
        <v>73.047576904296875</v>
      </c>
      <c r="FH1881">
        <v>76.441329956054687</v>
      </c>
      <c r="FI1881">
        <v>80.270095825195313</v>
      </c>
      <c r="FJ1881">
        <v>82.573806762695312</v>
      </c>
      <c r="FK1881">
        <v>84.199172973632812</v>
      </c>
      <c r="FL1881">
        <v>84.803306579589844</v>
      </c>
      <c r="FM1881">
        <v>83.133750915527344</v>
      </c>
      <c r="FN1881">
        <v>83.7357177734375</v>
      </c>
      <c r="FO1881">
        <v>83.490188598632812</v>
      </c>
      <c r="FP1881">
        <v>81.227439880371094</v>
      </c>
      <c r="FQ1881">
        <v>79.577926635742187</v>
      </c>
      <c r="FR1881">
        <v>77.785438537597656</v>
      </c>
      <c r="FS1881">
        <v>75.389335632324219</v>
      </c>
      <c r="FT1881">
        <v>72.503715515136719</v>
      </c>
      <c r="FU1881">
        <v>70.870086669921875</v>
      </c>
      <c r="FV1881">
        <v>69.224395751953125</v>
      </c>
      <c r="FW1881">
        <v>81</v>
      </c>
      <c r="FX1881">
        <v>5.4568342864513397E-2</v>
      </c>
      <c r="FY1881">
        <v>1</v>
      </c>
    </row>
    <row r="1882" spans="1:181" x14ac:dyDescent="0.2">
      <c r="A1882" t="s">
        <v>243</v>
      </c>
      <c r="B1882" t="s">
        <v>239</v>
      </c>
      <c r="C1882" t="s">
        <v>214</v>
      </c>
      <c r="D1882" t="s">
        <v>38</v>
      </c>
      <c r="E1882">
        <v>2022</v>
      </c>
      <c r="F1882" t="s">
        <v>224</v>
      </c>
      <c r="G1882" t="s">
        <v>246</v>
      </c>
      <c r="H1882">
        <v>94</v>
      </c>
      <c r="K1882">
        <v>18.674358367919922</v>
      </c>
      <c r="L1882">
        <v>18.343709945678711</v>
      </c>
      <c r="M1882">
        <v>18.38005256652832</v>
      </c>
      <c r="N1882">
        <v>18.554651260375977</v>
      </c>
      <c r="O1882">
        <v>18.932817459106445</v>
      </c>
      <c r="P1882">
        <v>19.683015823364258</v>
      </c>
      <c r="Q1882">
        <v>22.267768859863281</v>
      </c>
      <c r="R1882">
        <v>22.545282363891602</v>
      </c>
      <c r="S1882">
        <v>22.844463348388672</v>
      </c>
      <c r="T1882">
        <v>23.716506958007813</v>
      </c>
      <c r="U1882">
        <v>24.353965759277344</v>
      </c>
      <c r="V1882">
        <v>24.798912048339844</v>
      </c>
      <c r="W1882">
        <v>24.939292907714844</v>
      </c>
      <c r="X1882">
        <v>25.389719009399414</v>
      </c>
      <c r="Y1882">
        <v>25.33197021484375</v>
      </c>
      <c r="Z1882">
        <v>25.557319641113281</v>
      </c>
      <c r="AA1882">
        <v>25.548395156860352</v>
      </c>
      <c r="AB1882">
        <v>25.239004135131836</v>
      </c>
      <c r="AC1882">
        <v>24.747007369995117</v>
      </c>
      <c r="AD1882">
        <v>25.014137268066406</v>
      </c>
      <c r="AE1882">
        <v>24.581565856933594</v>
      </c>
      <c r="AF1882">
        <v>23.352092742919922</v>
      </c>
      <c r="AG1882">
        <v>20.697759628295898</v>
      </c>
      <c r="AH1882">
        <v>19.593893051147461</v>
      </c>
      <c r="AI1882">
        <v>-0.66188758611679077</v>
      </c>
      <c r="AJ1882">
        <v>-0.64996457099914551</v>
      </c>
      <c r="AK1882">
        <v>-0.64834225177764893</v>
      </c>
      <c r="AL1882">
        <v>-0.65143090486526489</v>
      </c>
      <c r="AM1882">
        <v>-0.65214210748672485</v>
      </c>
      <c r="AN1882">
        <v>-0.66063761711120605</v>
      </c>
      <c r="AO1882">
        <v>-0.70556259155273438</v>
      </c>
      <c r="AP1882">
        <v>-0.71722924709320068</v>
      </c>
      <c r="AQ1882">
        <v>-0.72784543037414551</v>
      </c>
      <c r="AR1882">
        <v>-0.74497687816619873</v>
      </c>
      <c r="AS1882">
        <v>-0.75817793607711792</v>
      </c>
      <c r="AT1882">
        <v>-0.7631719708442688</v>
      </c>
      <c r="AU1882">
        <v>5.9554044157266617E-2</v>
      </c>
      <c r="AV1882">
        <v>3.9737546443939209</v>
      </c>
      <c r="AW1882">
        <v>3.9124729633331299</v>
      </c>
      <c r="AX1882">
        <v>3.9267697334289551</v>
      </c>
      <c r="AY1882">
        <v>3.9115231037139893</v>
      </c>
      <c r="AZ1882">
        <v>3.8711199760437012</v>
      </c>
      <c r="BA1882">
        <v>2.5305444374680519E-2</v>
      </c>
      <c r="BB1882">
        <v>-0.38115254044532776</v>
      </c>
      <c r="BC1882">
        <v>-0.37294042110443115</v>
      </c>
      <c r="BD1882">
        <v>-0.34471791982650757</v>
      </c>
      <c r="BE1882">
        <v>-0.30809345841407776</v>
      </c>
      <c r="BF1882">
        <v>-0.29443818330764771</v>
      </c>
      <c r="BG1882">
        <v>-0.3176124095916748</v>
      </c>
      <c r="BH1882">
        <v>-0.31242328882217407</v>
      </c>
      <c r="BI1882">
        <v>-0.31197968125343323</v>
      </c>
      <c r="BJ1882">
        <v>-0.31528398394584656</v>
      </c>
      <c r="BK1882">
        <v>-0.31303110718727112</v>
      </c>
      <c r="BL1882">
        <v>-0.31922173500061035</v>
      </c>
      <c r="BM1882">
        <v>-0.34676623344421387</v>
      </c>
      <c r="BN1882">
        <v>-0.34811583161354065</v>
      </c>
      <c r="BO1882">
        <v>-0.35240820050239563</v>
      </c>
      <c r="BP1882">
        <v>-0.36232218146324158</v>
      </c>
      <c r="BQ1882">
        <v>-0.3708738386631012</v>
      </c>
      <c r="BR1882">
        <v>-0.37612885236740112</v>
      </c>
      <c r="BS1882">
        <v>0.46480655670166016</v>
      </c>
      <c r="BT1882">
        <v>4.2946772575378418</v>
      </c>
      <c r="BU1882">
        <v>4.2284631729125977</v>
      </c>
      <c r="BV1882">
        <v>4.242253303527832</v>
      </c>
      <c r="BW1882">
        <v>4.2290201187133789</v>
      </c>
      <c r="BX1882">
        <v>4.1862602233886719</v>
      </c>
      <c r="BY1882">
        <v>0.42549940943717957</v>
      </c>
      <c r="BZ1882">
        <v>-0.20268744230270386</v>
      </c>
      <c r="CA1882">
        <v>-0.19625873863697052</v>
      </c>
      <c r="CB1882">
        <v>-0.18245579302310944</v>
      </c>
      <c r="CC1882">
        <v>-0.15747399628162384</v>
      </c>
      <c r="CD1882">
        <v>-0.15214844048023224</v>
      </c>
      <c r="CE1882">
        <v>-7.9168498516082764E-2</v>
      </c>
      <c r="CF1882">
        <v>-7.8643232583999634E-2</v>
      </c>
      <c r="CG1882">
        <v>-7.9015955328941345E-2</v>
      </c>
      <c r="CH1882">
        <v>-8.2469642162322998E-2</v>
      </c>
      <c r="CI1882">
        <v>-7.8163877129554749E-2</v>
      </c>
      <c r="CJ1882">
        <v>-8.2758136093616486E-2</v>
      </c>
      <c r="CK1882">
        <v>-9.8264969885349274E-2</v>
      </c>
      <c r="CL1882">
        <v>-9.2469014227390289E-2</v>
      </c>
      <c r="CM1882">
        <v>-9.2381492257118225E-2</v>
      </c>
      <c r="CN1882">
        <v>-9.7296684980392456E-2</v>
      </c>
      <c r="CO1882">
        <v>-0.102628193795681</v>
      </c>
      <c r="CP1882">
        <v>-0.1080639585852623</v>
      </c>
      <c r="CQ1882">
        <v>0.74548321962356567</v>
      </c>
      <c r="CR1882">
        <v>4.5169472694396973</v>
      </c>
      <c r="CS1882">
        <v>4.4473171234130859</v>
      </c>
      <c r="CT1882">
        <v>4.4607563018798828</v>
      </c>
      <c r="CU1882">
        <v>4.4489173889160156</v>
      </c>
      <c r="CV1882">
        <v>4.4045252799987793</v>
      </c>
      <c r="CW1882">
        <v>0.70267254114151001</v>
      </c>
      <c r="CX1882">
        <v>-7.9083040356636047E-2</v>
      </c>
      <c r="CY1882">
        <v>-7.3889546096324921E-2</v>
      </c>
      <c r="CZ1882">
        <v>-7.0073530077934265E-2</v>
      </c>
      <c r="DA1882">
        <v>-5.3155422210693359E-2</v>
      </c>
      <c r="DB1882">
        <v>-5.3599007427692413E-2</v>
      </c>
      <c r="DC1882">
        <v>0.15927542746067047</v>
      </c>
      <c r="DD1882">
        <v>0.1551368236541748</v>
      </c>
      <c r="DE1882">
        <v>0.15394775569438934</v>
      </c>
      <c r="DF1882">
        <v>0.15034469962120056</v>
      </c>
      <c r="DG1882">
        <v>0.15670335292816162</v>
      </c>
      <c r="DH1882">
        <v>0.15370546281337738</v>
      </c>
      <c r="DI1882">
        <v>0.15023629367351532</v>
      </c>
      <c r="DJ1882">
        <v>0.16317780315876007</v>
      </c>
      <c r="DK1882">
        <v>0.16764520108699799</v>
      </c>
      <c r="DL1882">
        <v>0.16772879660129547</v>
      </c>
      <c r="DM1882">
        <v>0.1656174510717392</v>
      </c>
      <c r="DN1882">
        <v>0.16000093519687653</v>
      </c>
      <c r="DO1882">
        <v>1.0261598825454712</v>
      </c>
      <c r="DP1882">
        <v>4.7392172813415527</v>
      </c>
      <c r="DQ1882">
        <v>4.6661710739135742</v>
      </c>
      <c r="DR1882">
        <v>4.6792593002319336</v>
      </c>
      <c r="DS1882">
        <v>4.6688146591186523</v>
      </c>
      <c r="DT1882">
        <v>4.6227903366088867</v>
      </c>
      <c r="DU1882">
        <v>0.97984564304351807</v>
      </c>
      <c r="DV1882">
        <v>4.4521354138851166E-2</v>
      </c>
      <c r="DW1882">
        <v>4.8479646444320679E-2</v>
      </c>
      <c r="DX1882">
        <v>4.2308729141950607E-2</v>
      </c>
      <c r="DY1882">
        <v>5.116315558552742E-2</v>
      </c>
      <c r="DZ1882">
        <v>4.4950425624847412E-2</v>
      </c>
      <c r="EA1882">
        <v>0.50355058908462524</v>
      </c>
      <c r="EB1882">
        <v>0.49267807602882385</v>
      </c>
      <c r="EC1882">
        <v>0.49031037092208862</v>
      </c>
      <c r="ED1882">
        <v>0.4864916205406189</v>
      </c>
      <c r="EE1882">
        <v>0.49581435322761536</v>
      </c>
      <c r="EF1882">
        <v>0.49512133002281189</v>
      </c>
      <c r="EG1882">
        <v>0.50903266668319702</v>
      </c>
      <c r="EH1882">
        <v>0.5322912335395813</v>
      </c>
      <c r="EI1882">
        <v>0.54308247566223145</v>
      </c>
      <c r="EJ1882">
        <v>0.55038350820541382</v>
      </c>
      <c r="EK1882">
        <v>0.5529215931892395</v>
      </c>
      <c r="EL1882">
        <v>0.54704403877258301</v>
      </c>
      <c r="EM1882">
        <v>1.4314123392105103</v>
      </c>
      <c r="EN1882">
        <v>5.0601396560668945</v>
      </c>
      <c r="EO1882">
        <v>4.9821610450744629</v>
      </c>
      <c r="EP1882">
        <v>4.9947428703308105</v>
      </c>
      <c r="EQ1882">
        <v>4.9863119125366211</v>
      </c>
      <c r="ER1882">
        <v>4.9379305839538574</v>
      </c>
      <c r="ES1882">
        <v>1.3800396919250488</v>
      </c>
      <c r="ET1882">
        <v>0.22298647463321686</v>
      </c>
      <c r="EU1882">
        <v>0.22516132891178131</v>
      </c>
      <c r="EV1882">
        <v>0.20457085967063904</v>
      </c>
      <c r="EW1882">
        <v>0.20178261399269104</v>
      </c>
      <c r="EX1882">
        <v>0.18724015355110168</v>
      </c>
      <c r="EY1882">
        <v>66.481971740722656</v>
      </c>
      <c r="EZ1882">
        <v>64.382400512695312</v>
      </c>
      <c r="FA1882">
        <v>63.873249053955078</v>
      </c>
      <c r="FB1882">
        <v>63.747947692871094</v>
      </c>
      <c r="FC1882">
        <v>63.717784881591797</v>
      </c>
      <c r="FD1882">
        <v>63.464164733886719</v>
      </c>
      <c r="FE1882">
        <v>64.125663757324219</v>
      </c>
      <c r="FF1882">
        <v>69.384941101074219</v>
      </c>
      <c r="FG1882">
        <v>73.047576904296875</v>
      </c>
      <c r="FH1882">
        <v>76.441329956054687</v>
      </c>
      <c r="FI1882">
        <v>80.270095825195313</v>
      </c>
      <c r="FJ1882">
        <v>82.573806762695312</v>
      </c>
      <c r="FK1882">
        <v>84.199172973632812</v>
      </c>
      <c r="FL1882">
        <v>84.803306579589844</v>
      </c>
      <c r="FM1882">
        <v>83.133750915527344</v>
      </c>
      <c r="FN1882">
        <v>83.7357177734375</v>
      </c>
      <c r="FO1882">
        <v>83.490188598632812</v>
      </c>
      <c r="FP1882">
        <v>81.227439880371094</v>
      </c>
      <c r="FQ1882">
        <v>79.577926635742187</v>
      </c>
      <c r="FR1882">
        <v>77.785438537597656</v>
      </c>
      <c r="FS1882">
        <v>75.389335632324219</v>
      </c>
      <c r="FT1882">
        <v>72.503715515136719</v>
      </c>
      <c r="FU1882">
        <v>70.870086669921875</v>
      </c>
      <c r="FV1882">
        <v>69.224395751953125</v>
      </c>
      <c r="FW1882">
        <v>81</v>
      </c>
      <c r="FX1882">
        <v>5.4568342864513397E-2</v>
      </c>
      <c r="FY1882">
        <v>1</v>
      </c>
    </row>
    <row r="1883" spans="1:181" x14ac:dyDescent="0.2">
      <c r="A1883" t="s">
        <v>243</v>
      </c>
      <c r="B1883" t="s">
        <v>239</v>
      </c>
      <c r="C1883" t="s">
        <v>214</v>
      </c>
      <c r="D1883" t="s">
        <v>38</v>
      </c>
      <c r="E1883">
        <v>2023</v>
      </c>
      <c r="F1883" t="s">
        <v>224</v>
      </c>
      <c r="G1883" t="s">
        <v>246</v>
      </c>
      <c r="H1883">
        <v>94</v>
      </c>
      <c r="K1883">
        <v>18.674358367919922</v>
      </c>
      <c r="L1883">
        <v>18.343709945678711</v>
      </c>
      <c r="M1883">
        <v>18.38005256652832</v>
      </c>
      <c r="N1883">
        <v>18.554651260375977</v>
      </c>
      <c r="O1883">
        <v>18.932817459106445</v>
      </c>
      <c r="P1883">
        <v>19.683015823364258</v>
      </c>
      <c r="Q1883">
        <v>22.267768859863281</v>
      </c>
      <c r="R1883">
        <v>22.545282363891602</v>
      </c>
      <c r="S1883">
        <v>22.844463348388672</v>
      </c>
      <c r="T1883">
        <v>23.716506958007813</v>
      </c>
      <c r="U1883">
        <v>24.353965759277344</v>
      </c>
      <c r="V1883">
        <v>24.798912048339844</v>
      </c>
      <c r="W1883">
        <v>24.939292907714844</v>
      </c>
      <c r="X1883">
        <v>25.389719009399414</v>
      </c>
      <c r="Y1883">
        <v>25.33197021484375</v>
      </c>
      <c r="Z1883">
        <v>25.557319641113281</v>
      </c>
      <c r="AA1883">
        <v>25.548395156860352</v>
      </c>
      <c r="AB1883">
        <v>25.239004135131836</v>
      </c>
      <c r="AC1883">
        <v>24.747007369995117</v>
      </c>
      <c r="AD1883">
        <v>25.014137268066406</v>
      </c>
      <c r="AE1883">
        <v>24.581565856933594</v>
      </c>
      <c r="AF1883">
        <v>23.352092742919922</v>
      </c>
      <c r="AG1883">
        <v>20.697759628295898</v>
      </c>
      <c r="AH1883">
        <v>19.593893051147461</v>
      </c>
      <c r="AI1883">
        <v>-0.66188758611679077</v>
      </c>
      <c r="AJ1883">
        <v>-0.64996457099914551</v>
      </c>
      <c r="AK1883">
        <v>-0.64834225177764893</v>
      </c>
      <c r="AL1883">
        <v>-0.65143090486526489</v>
      </c>
      <c r="AM1883">
        <v>-0.65214210748672485</v>
      </c>
      <c r="AN1883">
        <v>-0.66063761711120605</v>
      </c>
      <c r="AO1883">
        <v>-0.70556259155273438</v>
      </c>
      <c r="AP1883">
        <v>-0.71722924709320068</v>
      </c>
      <c r="AQ1883">
        <v>-0.72784543037414551</v>
      </c>
      <c r="AR1883">
        <v>-0.74497687816619873</v>
      </c>
      <c r="AS1883">
        <v>-0.75817793607711792</v>
      </c>
      <c r="AT1883">
        <v>-0.7631719708442688</v>
      </c>
      <c r="AU1883">
        <v>5.9554044157266617E-2</v>
      </c>
      <c r="AV1883">
        <v>3.9737546443939209</v>
      </c>
      <c r="AW1883">
        <v>3.9124729633331299</v>
      </c>
      <c r="AX1883">
        <v>3.9267697334289551</v>
      </c>
      <c r="AY1883">
        <v>3.9115231037139893</v>
      </c>
      <c r="AZ1883">
        <v>3.8711199760437012</v>
      </c>
      <c r="BA1883">
        <v>2.5305444374680519E-2</v>
      </c>
      <c r="BB1883">
        <v>-0.38115254044532776</v>
      </c>
      <c r="BC1883">
        <v>-0.37294042110443115</v>
      </c>
      <c r="BD1883">
        <v>-0.34471791982650757</v>
      </c>
      <c r="BE1883">
        <v>-0.30809345841407776</v>
      </c>
      <c r="BF1883">
        <v>-0.29443818330764771</v>
      </c>
      <c r="BG1883">
        <v>-0.3176124095916748</v>
      </c>
      <c r="BH1883">
        <v>-0.31242328882217407</v>
      </c>
      <c r="BI1883">
        <v>-0.31197968125343323</v>
      </c>
      <c r="BJ1883">
        <v>-0.31528398394584656</v>
      </c>
      <c r="BK1883">
        <v>-0.31303110718727112</v>
      </c>
      <c r="BL1883">
        <v>-0.31922173500061035</v>
      </c>
      <c r="BM1883">
        <v>-0.34676623344421387</v>
      </c>
      <c r="BN1883">
        <v>-0.34811583161354065</v>
      </c>
      <c r="BO1883">
        <v>-0.35240820050239563</v>
      </c>
      <c r="BP1883">
        <v>-0.36232218146324158</v>
      </c>
      <c r="BQ1883">
        <v>-0.3708738386631012</v>
      </c>
      <c r="BR1883">
        <v>-0.37612885236740112</v>
      </c>
      <c r="BS1883">
        <v>0.46480655670166016</v>
      </c>
      <c r="BT1883">
        <v>4.2946772575378418</v>
      </c>
      <c r="BU1883">
        <v>4.2284631729125977</v>
      </c>
      <c r="BV1883">
        <v>4.242253303527832</v>
      </c>
      <c r="BW1883">
        <v>4.2290201187133789</v>
      </c>
      <c r="BX1883">
        <v>4.1862602233886719</v>
      </c>
      <c r="BY1883">
        <v>0.42549940943717957</v>
      </c>
      <c r="BZ1883">
        <v>-0.20268744230270386</v>
      </c>
      <c r="CA1883">
        <v>-0.19625873863697052</v>
      </c>
      <c r="CB1883">
        <v>-0.18245579302310944</v>
      </c>
      <c r="CC1883">
        <v>-0.15747399628162384</v>
      </c>
      <c r="CD1883">
        <v>-0.15214844048023224</v>
      </c>
      <c r="CE1883">
        <v>-7.9168498516082764E-2</v>
      </c>
      <c r="CF1883">
        <v>-7.8643232583999634E-2</v>
      </c>
      <c r="CG1883">
        <v>-7.9015955328941345E-2</v>
      </c>
      <c r="CH1883">
        <v>-8.2469642162322998E-2</v>
      </c>
      <c r="CI1883">
        <v>-7.8163877129554749E-2</v>
      </c>
      <c r="CJ1883">
        <v>-8.2758136093616486E-2</v>
      </c>
      <c r="CK1883">
        <v>-9.8264969885349274E-2</v>
      </c>
      <c r="CL1883">
        <v>-9.2469014227390289E-2</v>
      </c>
      <c r="CM1883">
        <v>-9.2381492257118225E-2</v>
      </c>
      <c r="CN1883">
        <v>-9.7296684980392456E-2</v>
      </c>
      <c r="CO1883">
        <v>-0.102628193795681</v>
      </c>
      <c r="CP1883">
        <v>-0.1080639585852623</v>
      </c>
      <c r="CQ1883">
        <v>0.74548321962356567</v>
      </c>
      <c r="CR1883">
        <v>4.5169472694396973</v>
      </c>
      <c r="CS1883">
        <v>4.4473171234130859</v>
      </c>
      <c r="CT1883">
        <v>4.4607563018798828</v>
      </c>
      <c r="CU1883">
        <v>4.4489173889160156</v>
      </c>
      <c r="CV1883">
        <v>4.4045252799987793</v>
      </c>
      <c r="CW1883">
        <v>0.70267254114151001</v>
      </c>
      <c r="CX1883">
        <v>-7.9083040356636047E-2</v>
      </c>
      <c r="CY1883">
        <v>-7.3889546096324921E-2</v>
      </c>
      <c r="CZ1883">
        <v>-7.0073530077934265E-2</v>
      </c>
      <c r="DA1883">
        <v>-5.3155422210693359E-2</v>
      </c>
      <c r="DB1883">
        <v>-5.3599007427692413E-2</v>
      </c>
      <c r="DC1883">
        <v>0.15927542746067047</v>
      </c>
      <c r="DD1883">
        <v>0.1551368236541748</v>
      </c>
      <c r="DE1883">
        <v>0.15394775569438934</v>
      </c>
      <c r="DF1883">
        <v>0.15034469962120056</v>
      </c>
      <c r="DG1883">
        <v>0.15670335292816162</v>
      </c>
      <c r="DH1883">
        <v>0.15370546281337738</v>
      </c>
      <c r="DI1883">
        <v>0.15023629367351532</v>
      </c>
      <c r="DJ1883">
        <v>0.16317780315876007</v>
      </c>
      <c r="DK1883">
        <v>0.16764520108699799</v>
      </c>
      <c r="DL1883">
        <v>0.16772879660129547</v>
      </c>
      <c r="DM1883">
        <v>0.1656174510717392</v>
      </c>
      <c r="DN1883">
        <v>0.16000093519687653</v>
      </c>
      <c r="DO1883">
        <v>1.0261598825454712</v>
      </c>
      <c r="DP1883">
        <v>4.7392172813415527</v>
      </c>
      <c r="DQ1883">
        <v>4.6661710739135742</v>
      </c>
      <c r="DR1883">
        <v>4.6792593002319336</v>
      </c>
      <c r="DS1883">
        <v>4.6688146591186523</v>
      </c>
      <c r="DT1883">
        <v>4.6227903366088867</v>
      </c>
      <c r="DU1883">
        <v>0.97984564304351807</v>
      </c>
      <c r="DV1883">
        <v>4.4521354138851166E-2</v>
      </c>
      <c r="DW1883">
        <v>4.8479646444320679E-2</v>
      </c>
      <c r="DX1883">
        <v>4.2308729141950607E-2</v>
      </c>
      <c r="DY1883">
        <v>5.116315558552742E-2</v>
      </c>
      <c r="DZ1883">
        <v>4.4950425624847412E-2</v>
      </c>
      <c r="EA1883">
        <v>0.50355058908462524</v>
      </c>
      <c r="EB1883">
        <v>0.49267807602882385</v>
      </c>
      <c r="EC1883">
        <v>0.49031037092208862</v>
      </c>
      <c r="ED1883">
        <v>0.4864916205406189</v>
      </c>
      <c r="EE1883">
        <v>0.49581435322761536</v>
      </c>
      <c r="EF1883">
        <v>0.49512133002281189</v>
      </c>
      <c r="EG1883">
        <v>0.50903266668319702</v>
      </c>
      <c r="EH1883">
        <v>0.5322912335395813</v>
      </c>
      <c r="EI1883">
        <v>0.54308247566223145</v>
      </c>
      <c r="EJ1883">
        <v>0.55038350820541382</v>
      </c>
      <c r="EK1883">
        <v>0.5529215931892395</v>
      </c>
      <c r="EL1883">
        <v>0.54704403877258301</v>
      </c>
      <c r="EM1883">
        <v>1.4314123392105103</v>
      </c>
      <c r="EN1883">
        <v>5.0601396560668945</v>
      </c>
      <c r="EO1883">
        <v>4.9821610450744629</v>
      </c>
      <c r="EP1883">
        <v>4.9947428703308105</v>
      </c>
      <c r="EQ1883">
        <v>4.9863119125366211</v>
      </c>
      <c r="ER1883">
        <v>4.9379305839538574</v>
      </c>
      <c r="ES1883">
        <v>1.3800396919250488</v>
      </c>
      <c r="ET1883">
        <v>0.22298647463321686</v>
      </c>
      <c r="EU1883">
        <v>0.22516132891178131</v>
      </c>
      <c r="EV1883">
        <v>0.20457085967063904</v>
      </c>
      <c r="EW1883">
        <v>0.20178261399269104</v>
      </c>
      <c r="EX1883">
        <v>0.18724015355110168</v>
      </c>
      <c r="EY1883">
        <v>66.481971740722656</v>
      </c>
      <c r="EZ1883">
        <v>64.382400512695312</v>
      </c>
      <c r="FA1883">
        <v>63.873249053955078</v>
      </c>
      <c r="FB1883">
        <v>63.747947692871094</v>
      </c>
      <c r="FC1883">
        <v>63.717784881591797</v>
      </c>
      <c r="FD1883">
        <v>63.464164733886719</v>
      </c>
      <c r="FE1883">
        <v>64.125663757324219</v>
      </c>
      <c r="FF1883">
        <v>69.384941101074219</v>
      </c>
      <c r="FG1883">
        <v>73.047576904296875</v>
      </c>
      <c r="FH1883">
        <v>76.441329956054687</v>
      </c>
      <c r="FI1883">
        <v>80.270095825195313</v>
      </c>
      <c r="FJ1883">
        <v>82.573806762695312</v>
      </c>
      <c r="FK1883">
        <v>84.199172973632812</v>
      </c>
      <c r="FL1883">
        <v>84.803306579589844</v>
      </c>
      <c r="FM1883">
        <v>83.133750915527344</v>
      </c>
      <c r="FN1883">
        <v>83.7357177734375</v>
      </c>
      <c r="FO1883">
        <v>83.490188598632812</v>
      </c>
      <c r="FP1883">
        <v>81.227439880371094</v>
      </c>
      <c r="FQ1883">
        <v>79.577926635742187</v>
      </c>
      <c r="FR1883">
        <v>77.785438537597656</v>
      </c>
      <c r="FS1883">
        <v>75.389335632324219</v>
      </c>
      <c r="FT1883">
        <v>72.503715515136719</v>
      </c>
      <c r="FU1883">
        <v>70.870086669921875</v>
      </c>
      <c r="FV1883">
        <v>69.224395751953125</v>
      </c>
      <c r="FW1883">
        <v>81</v>
      </c>
      <c r="FX1883">
        <v>5.4568342864513397E-2</v>
      </c>
      <c r="FY1883">
        <v>1</v>
      </c>
    </row>
    <row r="1884" spans="1:181" x14ac:dyDescent="0.2">
      <c r="A1884" t="s">
        <v>243</v>
      </c>
      <c r="B1884" t="s">
        <v>239</v>
      </c>
      <c r="C1884" t="s">
        <v>214</v>
      </c>
      <c r="D1884" t="s">
        <v>38</v>
      </c>
      <c r="E1884">
        <v>2024</v>
      </c>
      <c r="F1884" t="s">
        <v>224</v>
      </c>
      <c r="G1884" t="s">
        <v>246</v>
      </c>
      <c r="H1884">
        <v>94</v>
      </c>
      <c r="K1884">
        <v>18.674358367919922</v>
      </c>
      <c r="L1884">
        <v>18.343709945678711</v>
      </c>
      <c r="M1884">
        <v>18.38005256652832</v>
      </c>
      <c r="N1884">
        <v>18.554651260375977</v>
      </c>
      <c r="O1884">
        <v>18.932817459106445</v>
      </c>
      <c r="P1884">
        <v>19.683015823364258</v>
      </c>
      <c r="Q1884">
        <v>22.267768859863281</v>
      </c>
      <c r="R1884">
        <v>22.545282363891602</v>
      </c>
      <c r="S1884">
        <v>22.844463348388672</v>
      </c>
      <c r="T1884">
        <v>23.716506958007813</v>
      </c>
      <c r="U1884">
        <v>24.353965759277344</v>
      </c>
      <c r="V1884">
        <v>24.798912048339844</v>
      </c>
      <c r="W1884">
        <v>24.939292907714844</v>
      </c>
      <c r="X1884">
        <v>25.389719009399414</v>
      </c>
      <c r="Y1884">
        <v>25.33197021484375</v>
      </c>
      <c r="Z1884">
        <v>25.557319641113281</v>
      </c>
      <c r="AA1884">
        <v>25.548395156860352</v>
      </c>
      <c r="AB1884">
        <v>25.239004135131836</v>
      </c>
      <c r="AC1884">
        <v>24.747007369995117</v>
      </c>
      <c r="AD1884">
        <v>25.014137268066406</v>
      </c>
      <c r="AE1884">
        <v>24.581565856933594</v>
      </c>
      <c r="AF1884">
        <v>23.352092742919922</v>
      </c>
      <c r="AG1884">
        <v>20.697759628295898</v>
      </c>
      <c r="AH1884">
        <v>19.593893051147461</v>
      </c>
      <c r="AI1884">
        <v>-0.66188758611679077</v>
      </c>
      <c r="AJ1884">
        <v>-0.64996457099914551</v>
      </c>
      <c r="AK1884">
        <v>-0.64834225177764893</v>
      </c>
      <c r="AL1884">
        <v>-0.65143090486526489</v>
      </c>
      <c r="AM1884">
        <v>-0.65214210748672485</v>
      </c>
      <c r="AN1884">
        <v>-0.66063761711120605</v>
      </c>
      <c r="AO1884">
        <v>-0.70556259155273438</v>
      </c>
      <c r="AP1884">
        <v>-0.71722924709320068</v>
      </c>
      <c r="AQ1884">
        <v>-0.72784543037414551</v>
      </c>
      <c r="AR1884">
        <v>-0.74497687816619873</v>
      </c>
      <c r="AS1884">
        <v>-0.75817793607711792</v>
      </c>
      <c r="AT1884">
        <v>-0.7631719708442688</v>
      </c>
      <c r="AU1884">
        <v>5.9554044157266617E-2</v>
      </c>
      <c r="AV1884">
        <v>3.9737546443939209</v>
      </c>
      <c r="AW1884">
        <v>3.9124729633331299</v>
      </c>
      <c r="AX1884">
        <v>3.9267697334289551</v>
      </c>
      <c r="AY1884">
        <v>3.9115231037139893</v>
      </c>
      <c r="AZ1884">
        <v>3.8711199760437012</v>
      </c>
      <c r="BA1884">
        <v>2.5305444374680519E-2</v>
      </c>
      <c r="BB1884">
        <v>-0.38115254044532776</v>
      </c>
      <c r="BC1884">
        <v>-0.37294042110443115</v>
      </c>
      <c r="BD1884">
        <v>-0.34471791982650757</v>
      </c>
      <c r="BE1884">
        <v>-0.30809345841407776</v>
      </c>
      <c r="BF1884">
        <v>-0.29443818330764771</v>
      </c>
      <c r="BG1884">
        <v>-0.3176124095916748</v>
      </c>
      <c r="BH1884">
        <v>-0.31242328882217407</v>
      </c>
      <c r="BI1884">
        <v>-0.31197968125343323</v>
      </c>
      <c r="BJ1884">
        <v>-0.31528398394584656</v>
      </c>
      <c r="BK1884">
        <v>-0.31303110718727112</v>
      </c>
      <c r="BL1884">
        <v>-0.31922173500061035</v>
      </c>
      <c r="BM1884">
        <v>-0.34676623344421387</v>
      </c>
      <c r="BN1884">
        <v>-0.34811583161354065</v>
      </c>
      <c r="BO1884">
        <v>-0.35240820050239563</v>
      </c>
      <c r="BP1884">
        <v>-0.36232218146324158</v>
      </c>
      <c r="BQ1884">
        <v>-0.3708738386631012</v>
      </c>
      <c r="BR1884">
        <v>-0.37612885236740112</v>
      </c>
      <c r="BS1884">
        <v>0.46480655670166016</v>
      </c>
      <c r="BT1884">
        <v>4.2946772575378418</v>
      </c>
      <c r="BU1884">
        <v>4.2284631729125977</v>
      </c>
      <c r="BV1884">
        <v>4.242253303527832</v>
      </c>
      <c r="BW1884">
        <v>4.2290201187133789</v>
      </c>
      <c r="BX1884">
        <v>4.1862602233886719</v>
      </c>
      <c r="BY1884">
        <v>0.42549940943717957</v>
      </c>
      <c r="BZ1884">
        <v>-0.20268744230270386</v>
      </c>
      <c r="CA1884">
        <v>-0.19625873863697052</v>
      </c>
      <c r="CB1884">
        <v>-0.18245579302310944</v>
      </c>
      <c r="CC1884">
        <v>-0.15747399628162384</v>
      </c>
      <c r="CD1884">
        <v>-0.15214844048023224</v>
      </c>
      <c r="CE1884">
        <v>-7.9168498516082764E-2</v>
      </c>
      <c r="CF1884">
        <v>-7.8643232583999634E-2</v>
      </c>
      <c r="CG1884">
        <v>-7.9015955328941345E-2</v>
      </c>
      <c r="CH1884">
        <v>-8.2469642162322998E-2</v>
      </c>
      <c r="CI1884">
        <v>-7.8163877129554749E-2</v>
      </c>
      <c r="CJ1884">
        <v>-8.2758136093616486E-2</v>
      </c>
      <c r="CK1884">
        <v>-9.8264969885349274E-2</v>
      </c>
      <c r="CL1884">
        <v>-9.2469014227390289E-2</v>
      </c>
      <c r="CM1884">
        <v>-9.2381492257118225E-2</v>
      </c>
      <c r="CN1884">
        <v>-9.7296684980392456E-2</v>
      </c>
      <c r="CO1884">
        <v>-0.102628193795681</v>
      </c>
      <c r="CP1884">
        <v>-0.1080639585852623</v>
      </c>
      <c r="CQ1884">
        <v>0.74548321962356567</v>
      </c>
      <c r="CR1884">
        <v>4.5169472694396973</v>
      </c>
      <c r="CS1884">
        <v>4.4473171234130859</v>
      </c>
      <c r="CT1884">
        <v>4.4607563018798828</v>
      </c>
      <c r="CU1884">
        <v>4.4489173889160156</v>
      </c>
      <c r="CV1884">
        <v>4.4045252799987793</v>
      </c>
      <c r="CW1884">
        <v>0.70267254114151001</v>
      </c>
      <c r="CX1884">
        <v>-7.9083040356636047E-2</v>
      </c>
      <c r="CY1884">
        <v>-7.3889546096324921E-2</v>
      </c>
      <c r="CZ1884">
        <v>-7.0073530077934265E-2</v>
      </c>
      <c r="DA1884">
        <v>-5.3155422210693359E-2</v>
      </c>
      <c r="DB1884">
        <v>-5.3599007427692413E-2</v>
      </c>
      <c r="DC1884">
        <v>0.15927542746067047</v>
      </c>
      <c r="DD1884">
        <v>0.1551368236541748</v>
      </c>
      <c r="DE1884">
        <v>0.15394775569438934</v>
      </c>
      <c r="DF1884">
        <v>0.15034469962120056</v>
      </c>
      <c r="DG1884">
        <v>0.15670335292816162</v>
      </c>
      <c r="DH1884">
        <v>0.15370546281337738</v>
      </c>
      <c r="DI1884">
        <v>0.15023629367351532</v>
      </c>
      <c r="DJ1884">
        <v>0.16317780315876007</v>
      </c>
      <c r="DK1884">
        <v>0.16764520108699799</v>
      </c>
      <c r="DL1884">
        <v>0.16772879660129547</v>
      </c>
      <c r="DM1884">
        <v>0.1656174510717392</v>
      </c>
      <c r="DN1884">
        <v>0.16000093519687653</v>
      </c>
      <c r="DO1884">
        <v>1.0261598825454712</v>
      </c>
      <c r="DP1884">
        <v>4.7392172813415527</v>
      </c>
      <c r="DQ1884">
        <v>4.6661710739135742</v>
      </c>
      <c r="DR1884">
        <v>4.6792593002319336</v>
      </c>
      <c r="DS1884">
        <v>4.6688146591186523</v>
      </c>
      <c r="DT1884">
        <v>4.6227903366088867</v>
      </c>
      <c r="DU1884">
        <v>0.97984564304351807</v>
      </c>
      <c r="DV1884">
        <v>4.4521354138851166E-2</v>
      </c>
      <c r="DW1884">
        <v>4.8479646444320679E-2</v>
      </c>
      <c r="DX1884">
        <v>4.2308729141950607E-2</v>
      </c>
      <c r="DY1884">
        <v>5.116315558552742E-2</v>
      </c>
      <c r="DZ1884">
        <v>4.4950425624847412E-2</v>
      </c>
      <c r="EA1884">
        <v>0.50355058908462524</v>
      </c>
      <c r="EB1884">
        <v>0.49267807602882385</v>
      </c>
      <c r="EC1884">
        <v>0.49031037092208862</v>
      </c>
      <c r="ED1884">
        <v>0.4864916205406189</v>
      </c>
      <c r="EE1884">
        <v>0.49581435322761536</v>
      </c>
      <c r="EF1884">
        <v>0.49512133002281189</v>
      </c>
      <c r="EG1884">
        <v>0.50903266668319702</v>
      </c>
      <c r="EH1884">
        <v>0.5322912335395813</v>
      </c>
      <c r="EI1884">
        <v>0.54308247566223145</v>
      </c>
      <c r="EJ1884">
        <v>0.55038350820541382</v>
      </c>
      <c r="EK1884">
        <v>0.5529215931892395</v>
      </c>
      <c r="EL1884">
        <v>0.54704403877258301</v>
      </c>
      <c r="EM1884">
        <v>1.4314123392105103</v>
      </c>
      <c r="EN1884">
        <v>5.0601396560668945</v>
      </c>
      <c r="EO1884">
        <v>4.9821610450744629</v>
      </c>
      <c r="EP1884">
        <v>4.9947428703308105</v>
      </c>
      <c r="EQ1884">
        <v>4.9863119125366211</v>
      </c>
      <c r="ER1884">
        <v>4.9379305839538574</v>
      </c>
      <c r="ES1884">
        <v>1.3800396919250488</v>
      </c>
      <c r="ET1884">
        <v>0.22298647463321686</v>
      </c>
      <c r="EU1884">
        <v>0.22516132891178131</v>
      </c>
      <c r="EV1884">
        <v>0.20457085967063904</v>
      </c>
      <c r="EW1884">
        <v>0.20178261399269104</v>
      </c>
      <c r="EX1884">
        <v>0.18724015355110168</v>
      </c>
      <c r="EY1884">
        <v>66.481971740722656</v>
      </c>
      <c r="EZ1884">
        <v>64.382400512695312</v>
      </c>
      <c r="FA1884">
        <v>63.873249053955078</v>
      </c>
      <c r="FB1884">
        <v>63.747947692871094</v>
      </c>
      <c r="FC1884">
        <v>63.717784881591797</v>
      </c>
      <c r="FD1884">
        <v>63.464164733886719</v>
      </c>
      <c r="FE1884">
        <v>64.125663757324219</v>
      </c>
      <c r="FF1884">
        <v>69.384941101074219</v>
      </c>
      <c r="FG1884">
        <v>73.047576904296875</v>
      </c>
      <c r="FH1884">
        <v>76.441329956054687</v>
      </c>
      <c r="FI1884">
        <v>80.270095825195313</v>
      </c>
      <c r="FJ1884">
        <v>82.573806762695312</v>
      </c>
      <c r="FK1884">
        <v>84.199172973632812</v>
      </c>
      <c r="FL1884">
        <v>84.803306579589844</v>
      </c>
      <c r="FM1884">
        <v>83.133750915527344</v>
      </c>
      <c r="FN1884">
        <v>83.7357177734375</v>
      </c>
      <c r="FO1884">
        <v>83.490188598632812</v>
      </c>
      <c r="FP1884">
        <v>81.227439880371094</v>
      </c>
      <c r="FQ1884">
        <v>79.577926635742187</v>
      </c>
      <c r="FR1884">
        <v>77.785438537597656</v>
      </c>
      <c r="FS1884">
        <v>75.389335632324219</v>
      </c>
      <c r="FT1884">
        <v>72.503715515136719</v>
      </c>
      <c r="FU1884">
        <v>70.870086669921875</v>
      </c>
      <c r="FV1884">
        <v>69.224395751953125</v>
      </c>
      <c r="FW1884">
        <v>81</v>
      </c>
      <c r="FX1884">
        <v>5.4568342864513397E-2</v>
      </c>
      <c r="FY1884">
        <v>1</v>
      </c>
    </row>
    <row r="1885" spans="1:181" x14ac:dyDescent="0.2">
      <c r="A1885" t="s">
        <v>243</v>
      </c>
      <c r="B1885" t="s">
        <v>239</v>
      </c>
      <c r="C1885" t="s">
        <v>214</v>
      </c>
      <c r="D1885" t="s">
        <v>38</v>
      </c>
      <c r="E1885">
        <v>2025</v>
      </c>
      <c r="F1885" t="s">
        <v>224</v>
      </c>
      <c r="G1885" t="s">
        <v>246</v>
      </c>
      <c r="H1885">
        <v>94</v>
      </c>
      <c r="K1885">
        <v>18.674358367919922</v>
      </c>
      <c r="L1885">
        <v>18.343709945678711</v>
      </c>
      <c r="M1885">
        <v>18.38005256652832</v>
      </c>
      <c r="N1885">
        <v>18.554651260375977</v>
      </c>
      <c r="O1885">
        <v>18.932817459106445</v>
      </c>
      <c r="P1885">
        <v>19.683015823364258</v>
      </c>
      <c r="Q1885">
        <v>22.267768859863281</v>
      </c>
      <c r="R1885">
        <v>22.545282363891602</v>
      </c>
      <c r="S1885">
        <v>22.844463348388672</v>
      </c>
      <c r="T1885">
        <v>23.716506958007813</v>
      </c>
      <c r="U1885">
        <v>24.353965759277344</v>
      </c>
      <c r="V1885">
        <v>24.798912048339844</v>
      </c>
      <c r="W1885">
        <v>24.939292907714844</v>
      </c>
      <c r="X1885">
        <v>25.389719009399414</v>
      </c>
      <c r="Y1885">
        <v>25.33197021484375</v>
      </c>
      <c r="Z1885">
        <v>25.557319641113281</v>
      </c>
      <c r="AA1885">
        <v>25.548395156860352</v>
      </c>
      <c r="AB1885">
        <v>25.239004135131836</v>
      </c>
      <c r="AC1885">
        <v>24.747007369995117</v>
      </c>
      <c r="AD1885">
        <v>25.014137268066406</v>
      </c>
      <c r="AE1885">
        <v>24.581565856933594</v>
      </c>
      <c r="AF1885">
        <v>23.352092742919922</v>
      </c>
      <c r="AG1885">
        <v>20.697759628295898</v>
      </c>
      <c r="AH1885">
        <v>19.593893051147461</v>
      </c>
      <c r="AI1885">
        <v>-0.66188758611679077</v>
      </c>
      <c r="AJ1885">
        <v>-0.64996457099914551</v>
      </c>
      <c r="AK1885">
        <v>-0.64834225177764893</v>
      </c>
      <c r="AL1885">
        <v>-0.65143090486526489</v>
      </c>
      <c r="AM1885">
        <v>-0.65214210748672485</v>
      </c>
      <c r="AN1885">
        <v>-0.66063761711120605</v>
      </c>
      <c r="AO1885">
        <v>-0.70556259155273438</v>
      </c>
      <c r="AP1885">
        <v>-0.71722924709320068</v>
      </c>
      <c r="AQ1885">
        <v>-0.72784543037414551</v>
      </c>
      <c r="AR1885">
        <v>-0.74497687816619873</v>
      </c>
      <c r="AS1885">
        <v>-0.75817793607711792</v>
      </c>
      <c r="AT1885">
        <v>-0.7631719708442688</v>
      </c>
      <c r="AU1885">
        <v>5.9554044157266617E-2</v>
      </c>
      <c r="AV1885">
        <v>3.9737546443939209</v>
      </c>
      <c r="AW1885">
        <v>3.9124729633331299</v>
      </c>
      <c r="AX1885">
        <v>3.9267697334289551</v>
      </c>
      <c r="AY1885">
        <v>3.9115231037139893</v>
      </c>
      <c r="AZ1885">
        <v>3.8711199760437012</v>
      </c>
      <c r="BA1885">
        <v>2.5305444374680519E-2</v>
      </c>
      <c r="BB1885">
        <v>-0.38115254044532776</v>
      </c>
      <c r="BC1885">
        <v>-0.37294042110443115</v>
      </c>
      <c r="BD1885">
        <v>-0.34471791982650757</v>
      </c>
      <c r="BE1885">
        <v>-0.30809345841407776</v>
      </c>
      <c r="BF1885">
        <v>-0.29443818330764771</v>
      </c>
      <c r="BG1885">
        <v>-0.3176124095916748</v>
      </c>
      <c r="BH1885">
        <v>-0.31242328882217407</v>
      </c>
      <c r="BI1885">
        <v>-0.31197968125343323</v>
      </c>
      <c r="BJ1885">
        <v>-0.31528398394584656</v>
      </c>
      <c r="BK1885">
        <v>-0.31303110718727112</v>
      </c>
      <c r="BL1885">
        <v>-0.31922173500061035</v>
      </c>
      <c r="BM1885">
        <v>-0.34676623344421387</v>
      </c>
      <c r="BN1885">
        <v>-0.34811583161354065</v>
      </c>
      <c r="BO1885">
        <v>-0.35240820050239563</v>
      </c>
      <c r="BP1885">
        <v>-0.36232218146324158</v>
      </c>
      <c r="BQ1885">
        <v>-0.3708738386631012</v>
      </c>
      <c r="BR1885">
        <v>-0.37612885236740112</v>
      </c>
      <c r="BS1885">
        <v>0.46480655670166016</v>
      </c>
      <c r="BT1885">
        <v>4.2946772575378418</v>
      </c>
      <c r="BU1885">
        <v>4.2284631729125977</v>
      </c>
      <c r="BV1885">
        <v>4.242253303527832</v>
      </c>
      <c r="BW1885">
        <v>4.2290201187133789</v>
      </c>
      <c r="BX1885">
        <v>4.1862602233886719</v>
      </c>
      <c r="BY1885">
        <v>0.42549940943717957</v>
      </c>
      <c r="BZ1885">
        <v>-0.20268744230270386</v>
      </c>
      <c r="CA1885">
        <v>-0.19625873863697052</v>
      </c>
      <c r="CB1885">
        <v>-0.18245579302310944</v>
      </c>
      <c r="CC1885">
        <v>-0.15747399628162384</v>
      </c>
      <c r="CD1885">
        <v>-0.15214844048023224</v>
      </c>
      <c r="CE1885">
        <v>-7.9168498516082764E-2</v>
      </c>
      <c r="CF1885">
        <v>-7.8643232583999634E-2</v>
      </c>
      <c r="CG1885">
        <v>-7.9015955328941345E-2</v>
      </c>
      <c r="CH1885">
        <v>-8.2469642162322998E-2</v>
      </c>
      <c r="CI1885">
        <v>-7.8163877129554749E-2</v>
      </c>
      <c r="CJ1885">
        <v>-8.2758136093616486E-2</v>
      </c>
      <c r="CK1885">
        <v>-9.8264969885349274E-2</v>
      </c>
      <c r="CL1885">
        <v>-9.2469014227390289E-2</v>
      </c>
      <c r="CM1885">
        <v>-9.2381492257118225E-2</v>
      </c>
      <c r="CN1885">
        <v>-9.7296684980392456E-2</v>
      </c>
      <c r="CO1885">
        <v>-0.102628193795681</v>
      </c>
      <c r="CP1885">
        <v>-0.1080639585852623</v>
      </c>
      <c r="CQ1885">
        <v>0.74548321962356567</v>
      </c>
      <c r="CR1885">
        <v>4.5169472694396973</v>
      </c>
      <c r="CS1885">
        <v>4.4473171234130859</v>
      </c>
      <c r="CT1885">
        <v>4.4607563018798828</v>
      </c>
      <c r="CU1885">
        <v>4.4489173889160156</v>
      </c>
      <c r="CV1885">
        <v>4.4045252799987793</v>
      </c>
      <c r="CW1885">
        <v>0.70267254114151001</v>
      </c>
      <c r="CX1885">
        <v>-7.9083040356636047E-2</v>
      </c>
      <c r="CY1885">
        <v>-7.3889546096324921E-2</v>
      </c>
      <c r="CZ1885">
        <v>-7.0073530077934265E-2</v>
      </c>
      <c r="DA1885">
        <v>-5.3155422210693359E-2</v>
      </c>
      <c r="DB1885">
        <v>-5.3599007427692413E-2</v>
      </c>
      <c r="DC1885">
        <v>0.15927542746067047</v>
      </c>
      <c r="DD1885">
        <v>0.1551368236541748</v>
      </c>
      <c r="DE1885">
        <v>0.15394775569438934</v>
      </c>
      <c r="DF1885">
        <v>0.15034469962120056</v>
      </c>
      <c r="DG1885">
        <v>0.15670335292816162</v>
      </c>
      <c r="DH1885">
        <v>0.15370546281337738</v>
      </c>
      <c r="DI1885">
        <v>0.15023629367351532</v>
      </c>
      <c r="DJ1885">
        <v>0.16317780315876007</v>
      </c>
      <c r="DK1885">
        <v>0.16764520108699799</v>
      </c>
      <c r="DL1885">
        <v>0.16772879660129547</v>
      </c>
      <c r="DM1885">
        <v>0.1656174510717392</v>
      </c>
      <c r="DN1885">
        <v>0.16000093519687653</v>
      </c>
      <c r="DO1885">
        <v>1.0261598825454712</v>
      </c>
      <c r="DP1885">
        <v>4.7392172813415527</v>
      </c>
      <c r="DQ1885">
        <v>4.6661710739135742</v>
      </c>
      <c r="DR1885">
        <v>4.6792593002319336</v>
      </c>
      <c r="DS1885">
        <v>4.6688146591186523</v>
      </c>
      <c r="DT1885">
        <v>4.6227903366088867</v>
      </c>
      <c r="DU1885">
        <v>0.97984564304351807</v>
      </c>
      <c r="DV1885">
        <v>4.4521354138851166E-2</v>
      </c>
      <c r="DW1885">
        <v>4.8479646444320679E-2</v>
      </c>
      <c r="DX1885">
        <v>4.2308729141950607E-2</v>
      </c>
      <c r="DY1885">
        <v>5.116315558552742E-2</v>
      </c>
      <c r="DZ1885">
        <v>4.4950425624847412E-2</v>
      </c>
      <c r="EA1885">
        <v>0.50355058908462524</v>
      </c>
      <c r="EB1885">
        <v>0.49267807602882385</v>
      </c>
      <c r="EC1885">
        <v>0.49031037092208862</v>
      </c>
      <c r="ED1885">
        <v>0.4864916205406189</v>
      </c>
      <c r="EE1885">
        <v>0.49581435322761536</v>
      </c>
      <c r="EF1885">
        <v>0.49512133002281189</v>
      </c>
      <c r="EG1885">
        <v>0.50903266668319702</v>
      </c>
      <c r="EH1885">
        <v>0.5322912335395813</v>
      </c>
      <c r="EI1885">
        <v>0.54308247566223145</v>
      </c>
      <c r="EJ1885">
        <v>0.55038350820541382</v>
      </c>
      <c r="EK1885">
        <v>0.5529215931892395</v>
      </c>
      <c r="EL1885">
        <v>0.54704403877258301</v>
      </c>
      <c r="EM1885">
        <v>1.4314123392105103</v>
      </c>
      <c r="EN1885">
        <v>5.0601396560668945</v>
      </c>
      <c r="EO1885">
        <v>4.9821610450744629</v>
      </c>
      <c r="EP1885">
        <v>4.9947428703308105</v>
      </c>
      <c r="EQ1885">
        <v>4.9863119125366211</v>
      </c>
      <c r="ER1885">
        <v>4.9379305839538574</v>
      </c>
      <c r="ES1885">
        <v>1.3800396919250488</v>
      </c>
      <c r="ET1885">
        <v>0.22298647463321686</v>
      </c>
      <c r="EU1885">
        <v>0.22516132891178131</v>
      </c>
      <c r="EV1885">
        <v>0.20457085967063904</v>
      </c>
      <c r="EW1885">
        <v>0.20178261399269104</v>
      </c>
      <c r="EX1885">
        <v>0.18724015355110168</v>
      </c>
      <c r="EY1885">
        <v>66.481971740722656</v>
      </c>
      <c r="EZ1885">
        <v>64.382400512695312</v>
      </c>
      <c r="FA1885">
        <v>63.873249053955078</v>
      </c>
      <c r="FB1885">
        <v>63.747947692871094</v>
      </c>
      <c r="FC1885">
        <v>63.717784881591797</v>
      </c>
      <c r="FD1885">
        <v>63.464164733886719</v>
      </c>
      <c r="FE1885">
        <v>64.125663757324219</v>
      </c>
      <c r="FF1885">
        <v>69.384941101074219</v>
      </c>
      <c r="FG1885">
        <v>73.047576904296875</v>
      </c>
      <c r="FH1885">
        <v>76.441329956054687</v>
      </c>
      <c r="FI1885">
        <v>80.270095825195313</v>
      </c>
      <c r="FJ1885">
        <v>82.573806762695312</v>
      </c>
      <c r="FK1885">
        <v>84.199172973632812</v>
      </c>
      <c r="FL1885">
        <v>84.803306579589844</v>
      </c>
      <c r="FM1885">
        <v>83.133750915527344</v>
      </c>
      <c r="FN1885">
        <v>83.7357177734375</v>
      </c>
      <c r="FO1885">
        <v>83.490188598632812</v>
      </c>
      <c r="FP1885">
        <v>81.227439880371094</v>
      </c>
      <c r="FQ1885">
        <v>79.577926635742187</v>
      </c>
      <c r="FR1885">
        <v>77.785438537597656</v>
      </c>
      <c r="FS1885">
        <v>75.389335632324219</v>
      </c>
      <c r="FT1885">
        <v>72.503715515136719</v>
      </c>
      <c r="FU1885">
        <v>70.870086669921875</v>
      </c>
      <c r="FV1885">
        <v>69.224395751953125</v>
      </c>
      <c r="FW1885">
        <v>81</v>
      </c>
      <c r="FX1885">
        <v>5.4568342864513397E-2</v>
      </c>
      <c r="FY1885">
        <v>1</v>
      </c>
    </row>
    <row r="1886" spans="1:181" x14ac:dyDescent="0.2">
      <c r="A1886" t="s">
        <v>243</v>
      </c>
      <c r="B1886" t="s">
        <v>239</v>
      </c>
      <c r="C1886" t="s">
        <v>214</v>
      </c>
      <c r="D1886" t="s">
        <v>39</v>
      </c>
      <c r="E1886">
        <v>2015</v>
      </c>
      <c r="F1886" t="s">
        <v>224</v>
      </c>
      <c r="G1886" t="s">
        <v>246</v>
      </c>
      <c r="H1886">
        <v>85</v>
      </c>
      <c r="K1886">
        <v>17.88047981262207</v>
      </c>
      <c r="L1886">
        <v>17.643489837646484</v>
      </c>
      <c r="M1886">
        <v>17.64756965637207</v>
      </c>
      <c r="N1886">
        <v>17.814437866210938</v>
      </c>
      <c r="O1886">
        <v>18.25227165222168</v>
      </c>
      <c r="P1886">
        <v>18.906002044677734</v>
      </c>
      <c r="Q1886">
        <v>21.433189392089844</v>
      </c>
      <c r="R1886">
        <v>21.269929885864258</v>
      </c>
      <c r="S1886">
        <v>21.496076583862305</v>
      </c>
      <c r="T1886">
        <v>22.323143005371094</v>
      </c>
      <c r="U1886">
        <v>22.917743682861328</v>
      </c>
      <c r="V1886">
        <v>23.387523651123047</v>
      </c>
      <c r="W1886">
        <v>23.492509841918945</v>
      </c>
      <c r="X1886">
        <v>23.960493087768555</v>
      </c>
      <c r="Y1886">
        <v>24.023136138916016</v>
      </c>
      <c r="Z1886">
        <v>24.111343383789063</v>
      </c>
      <c r="AA1886">
        <v>23.922693252563477</v>
      </c>
      <c r="AB1886">
        <v>23.663417816162109</v>
      </c>
      <c r="AC1886">
        <v>23.30279541015625</v>
      </c>
      <c r="AD1886">
        <v>23.609355926513672</v>
      </c>
      <c r="AE1886">
        <v>23.090387344360352</v>
      </c>
      <c r="AF1886">
        <v>22.019968032836914</v>
      </c>
      <c r="AG1886">
        <v>19.601503372192383</v>
      </c>
      <c r="AH1886">
        <v>18.645854949951172</v>
      </c>
      <c r="AI1886">
        <v>-0.62700128555297852</v>
      </c>
      <c r="AJ1886">
        <v>-0.6218370795249939</v>
      </c>
      <c r="AK1886">
        <v>-0.61712139844894409</v>
      </c>
      <c r="AL1886">
        <v>-0.62028008699417114</v>
      </c>
      <c r="AM1886">
        <v>-0.62296819686889648</v>
      </c>
      <c r="AN1886">
        <v>-0.63109880685806274</v>
      </c>
      <c r="AO1886">
        <v>-0.68057358264923096</v>
      </c>
      <c r="AP1886">
        <v>-0.68333983421325684</v>
      </c>
      <c r="AQ1886">
        <v>-0.69131225347518921</v>
      </c>
      <c r="AR1886">
        <v>-0.7083703875541687</v>
      </c>
      <c r="AS1886">
        <v>-0.72001147270202637</v>
      </c>
      <c r="AT1886">
        <v>-0.72534364461898804</v>
      </c>
      <c r="AU1886">
        <v>3.0894691124558449E-2</v>
      </c>
      <c r="AV1886">
        <v>3.6923267841339111</v>
      </c>
      <c r="AW1886">
        <v>3.6413726806640625</v>
      </c>
      <c r="AX1886">
        <v>3.6469173431396484</v>
      </c>
      <c r="AY1886">
        <v>3.6105937957763672</v>
      </c>
      <c r="AZ1886">
        <v>3.5766301155090332</v>
      </c>
      <c r="BA1886">
        <v>7.0524751208722591E-4</v>
      </c>
      <c r="BB1886">
        <v>-0.37623855471611023</v>
      </c>
      <c r="BC1886">
        <v>-0.36514988541603088</v>
      </c>
      <c r="BD1886">
        <v>-0.33863204717636108</v>
      </c>
      <c r="BE1886">
        <v>-0.30177426338195801</v>
      </c>
      <c r="BF1886">
        <v>-0.28776094317436218</v>
      </c>
      <c r="BG1886">
        <v>-0.30561414361000061</v>
      </c>
      <c r="BH1886">
        <v>-0.30262014269828796</v>
      </c>
      <c r="BI1886">
        <v>-0.30018776655197144</v>
      </c>
      <c r="BJ1886">
        <v>-0.30252093076705933</v>
      </c>
      <c r="BK1886">
        <v>-0.30322647094726563</v>
      </c>
      <c r="BL1886">
        <v>-0.3086707592010498</v>
      </c>
      <c r="BM1886">
        <v>-0.33822000026702881</v>
      </c>
      <c r="BN1886">
        <v>-0.33505842089653015</v>
      </c>
      <c r="BO1886">
        <v>-0.33822387456893921</v>
      </c>
      <c r="BP1886">
        <v>-0.34809768199920654</v>
      </c>
      <c r="BQ1886">
        <v>-0.35622870922088623</v>
      </c>
      <c r="BR1886">
        <v>-0.36192271113395691</v>
      </c>
      <c r="BS1886">
        <v>0.4093647301197052</v>
      </c>
      <c r="BT1886">
        <v>3.9947843551635742</v>
      </c>
      <c r="BU1886">
        <v>3.9345002174377441</v>
      </c>
      <c r="BV1886">
        <v>3.9439208507537842</v>
      </c>
      <c r="BW1886">
        <v>3.9098069667816162</v>
      </c>
      <c r="BX1886">
        <v>3.8728945255279541</v>
      </c>
      <c r="BY1886">
        <v>0.37377044558525085</v>
      </c>
      <c r="BZ1886">
        <v>-0.20099537074565887</v>
      </c>
      <c r="CA1886">
        <v>-0.19225475192070007</v>
      </c>
      <c r="CB1886">
        <v>-0.17931267619132996</v>
      </c>
      <c r="CC1886">
        <v>-0.15400852262973785</v>
      </c>
      <c r="CD1886">
        <v>-0.14828167855739594</v>
      </c>
      <c r="CE1886">
        <v>-8.3022400736808777E-2</v>
      </c>
      <c r="CF1886">
        <v>-8.1531442701816559E-2</v>
      </c>
      <c r="CG1886">
        <v>-8.0680482089519501E-2</v>
      </c>
      <c r="CH1886">
        <v>-8.2441940903663635E-2</v>
      </c>
      <c r="CI1886">
        <v>-8.1774294376373291E-2</v>
      </c>
      <c r="CJ1886">
        <v>-8.5358075797557831E-2</v>
      </c>
      <c r="CK1886">
        <v>-0.10110694915056229</v>
      </c>
      <c r="CL1886">
        <v>-9.3839794397354126E-2</v>
      </c>
      <c r="CM1886">
        <v>-9.3675918877124786E-2</v>
      </c>
      <c r="CN1886">
        <v>-9.8573923110961914E-2</v>
      </c>
      <c r="CO1886">
        <v>-0.10427386313676834</v>
      </c>
      <c r="CP1886">
        <v>-0.11021851003170013</v>
      </c>
      <c r="CQ1886">
        <v>0.67149192094802856</v>
      </c>
      <c r="CR1886">
        <v>4.2042655944824219</v>
      </c>
      <c r="CS1886">
        <v>4.137519359588623</v>
      </c>
      <c r="CT1886">
        <v>4.1496248245239258</v>
      </c>
      <c r="CU1886">
        <v>4.1170411109924316</v>
      </c>
      <c r="CV1886">
        <v>4.0780863761901855</v>
      </c>
      <c r="CW1886">
        <v>0.63215428590774536</v>
      </c>
      <c r="CX1886">
        <v>-7.9622477293014526E-2</v>
      </c>
      <c r="CY1886">
        <v>-7.2508111596107483E-2</v>
      </c>
      <c r="CZ1886">
        <v>-6.8968549370765686E-2</v>
      </c>
      <c r="DA1886">
        <v>-5.166640505194664E-2</v>
      </c>
      <c r="DB1886">
        <v>-5.1678776741027832E-2</v>
      </c>
      <c r="DC1886">
        <v>0.13956934213638306</v>
      </c>
      <c r="DD1886">
        <v>0.13955724239349365</v>
      </c>
      <c r="DE1886">
        <v>0.13882680237293243</v>
      </c>
      <c r="DF1886">
        <v>0.13763706386089325</v>
      </c>
      <c r="DG1886">
        <v>0.13967788219451904</v>
      </c>
      <c r="DH1886">
        <v>0.13795462250709534</v>
      </c>
      <c r="DI1886">
        <v>0.13600611686706543</v>
      </c>
      <c r="DJ1886">
        <v>0.1473788321018219</v>
      </c>
      <c r="DK1886">
        <v>0.15087203681468964</v>
      </c>
      <c r="DL1886">
        <v>0.15094985067844391</v>
      </c>
      <c r="DM1886">
        <v>0.14768098294734955</v>
      </c>
      <c r="DN1886">
        <v>0.14148569107055664</v>
      </c>
      <c r="DO1886">
        <v>0.93361914157867432</v>
      </c>
      <c r="DP1886">
        <v>4.4137468338012695</v>
      </c>
      <c r="DQ1886">
        <v>4.340538501739502</v>
      </c>
      <c r="DR1886">
        <v>4.3553285598754883</v>
      </c>
      <c r="DS1886">
        <v>4.324275016784668</v>
      </c>
      <c r="DT1886">
        <v>4.2832779884338379</v>
      </c>
      <c r="DU1886">
        <v>0.89053809642791748</v>
      </c>
      <c r="DV1886">
        <v>4.1750423610210419E-2</v>
      </c>
      <c r="DW1886">
        <v>4.7238532453775406E-2</v>
      </c>
      <c r="DX1886">
        <v>4.1375569999217987E-2</v>
      </c>
      <c r="DY1886">
        <v>5.0675708800554276E-2</v>
      </c>
      <c r="DZ1886">
        <v>4.4924128800630569E-2</v>
      </c>
      <c r="EA1886">
        <v>0.46095645427703857</v>
      </c>
      <c r="EB1886">
        <v>0.45877417922019958</v>
      </c>
      <c r="EC1886">
        <v>0.45576044917106628</v>
      </c>
      <c r="ED1886">
        <v>0.45539617538452148</v>
      </c>
      <c r="EE1886">
        <v>0.45941963791847229</v>
      </c>
      <c r="EF1886">
        <v>0.46038267016410828</v>
      </c>
      <c r="EG1886">
        <v>0.47835969924926758</v>
      </c>
      <c r="EH1886">
        <v>0.4956602156162262</v>
      </c>
      <c r="EI1886">
        <v>0.50396043062210083</v>
      </c>
      <c r="EJ1886">
        <v>0.51122254133224487</v>
      </c>
      <c r="EK1886">
        <v>0.51146376132965088</v>
      </c>
      <c r="EL1886">
        <v>0.50490659475326538</v>
      </c>
      <c r="EM1886">
        <v>1.312089204788208</v>
      </c>
      <c r="EN1886">
        <v>4.7162046432495117</v>
      </c>
      <c r="EO1886">
        <v>4.6336660385131836</v>
      </c>
      <c r="EP1886">
        <v>4.6523323059082031</v>
      </c>
      <c r="EQ1886">
        <v>4.6234884262084961</v>
      </c>
      <c r="ER1886">
        <v>4.5795426368713379</v>
      </c>
      <c r="ES1886">
        <v>1.2636033296585083</v>
      </c>
      <c r="ET1886">
        <v>0.21699361503124237</v>
      </c>
      <c r="EU1886">
        <v>0.22013367712497711</v>
      </c>
      <c r="EV1886">
        <v>0.20069494843482971</v>
      </c>
      <c r="EW1886">
        <v>0.19844146072864532</v>
      </c>
      <c r="EX1886">
        <v>0.18440338969230652</v>
      </c>
      <c r="EY1886">
        <v>71.858634948730469</v>
      </c>
      <c r="EZ1886">
        <v>71.746475219726563</v>
      </c>
      <c r="FA1886">
        <v>71.367317199707031</v>
      </c>
      <c r="FB1886">
        <v>71.243659973144531</v>
      </c>
      <c r="FC1886">
        <v>71.095771789550781</v>
      </c>
      <c r="FD1886">
        <v>70.976051330566406</v>
      </c>
      <c r="FE1886">
        <v>70.738525390625</v>
      </c>
      <c r="FF1886">
        <v>72.75</v>
      </c>
      <c r="FG1886">
        <v>75.277755737304688</v>
      </c>
      <c r="FH1886">
        <v>79.289382934570313</v>
      </c>
      <c r="FI1886">
        <v>83.10296630859375</v>
      </c>
      <c r="FJ1886">
        <v>86.587966918945313</v>
      </c>
      <c r="FK1886">
        <v>87.300895690917969</v>
      </c>
      <c r="FL1886">
        <v>88.374404907226563</v>
      </c>
      <c r="FM1886">
        <v>88.632423400878906</v>
      </c>
      <c r="FN1886">
        <v>87.037063598632813</v>
      </c>
      <c r="FO1886">
        <v>84.126205444335937</v>
      </c>
      <c r="FP1886">
        <v>82.211532592773438</v>
      </c>
      <c r="FQ1886">
        <v>81.796539306640625</v>
      </c>
      <c r="FR1886">
        <v>80.273651123046875</v>
      </c>
      <c r="FS1886">
        <v>76.769378662109375</v>
      </c>
      <c r="FT1886">
        <v>74.496025085449219</v>
      </c>
      <c r="FU1886">
        <v>73.382431030273438</v>
      </c>
      <c r="FV1886">
        <v>72.99462890625</v>
      </c>
      <c r="FW1886">
        <v>81</v>
      </c>
      <c r="FX1886">
        <v>5.4568342864513397E-2</v>
      </c>
      <c r="FY1886">
        <v>1</v>
      </c>
    </row>
    <row r="1887" spans="1:181" x14ac:dyDescent="0.2">
      <c r="A1887" t="s">
        <v>243</v>
      </c>
      <c r="B1887" t="s">
        <v>239</v>
      </c>
      <c r="C1887" t="s">
        <v>214</v>
      </c>
      <c r="D1887" t="s">
        <v>39</v>
      </c>
      <c r="E1887">
        <v>2016</v>
      </c>
      <c r="F1887" t="s">
        <v>224</v>
      </c>
      <c r="G1887" t="s">
        <v>246</v>
      </c>
      <c r="H1887">
        <v>94</v>
      </c>
      <c r="K1887">
        <v>19.773706436157227</v>
      </c>
      <c r="L1887">
        <v>19.511623382568359</v>
      </c>
      <c r="M1887">
        <v>19.516136169433594</v>
      </c>
      <c r="N1887">
        <v>19.700672149658203</v>
      </c>
      <c r="O1887">
        <v>20.184865951538086</v>
      </c>
      <c r="P1887">
        <v>20.907814025878906</v>
      </c>
      <c r="Q1887">
        <v>23.702587127685547</v>
      </c>
      <c r="R1887">
        <v>23.522041320800781</v>
      </c>
      <c r="S1887">
        <v>23.772130966186523</v>
      </c>
      <c r="T1887">
        <v>24.686771392822266</v>
      </c>
      <c r="U1887">
        <v>25.344327926635742</v>
      </c>
      <c r="V1887">
        <v>25.863849639892578</v>
      </c>
      <c r="W1887">
        <v>25.979951858520508</v>
      </c>
      <c r="X1887">
        <v>26.497486114501953</v>
      </c>
      <c r="Y1887">
        <v>26.566762924194336</v>
      </c>
      <c r="Z1887">
        <v>26.664308547973633</v>
      </c>
      <c r="AA1887">
        <v>26.455682754516602</v>
      </c>
      <c r="AB1887">
        <v>26.168956756591797</v>
      </c>
      <c r="AC1887">
        <v>25.770149230957031</v>
      </c>
      <c r="AD1887">
        <v>26.109169006347656</v>
      </c>
      <c r="AE1887">
        <v>25.535251617431641</v>
      </c>
      <c r="AF1887">
        <v>24.351493835449219</v>
      </c>
      <c r="AG1887">
        <v>21.676956176757813</v>
      </c>
      <c r="AH1887">
        <v>20.620121002197266</v>
      </c>
      <c r="AI1887">
        <v>-0.66386628150939941</v>
      </c>
      <c r="AJ1887">
        <v>-0.65835469961166382</v>
      </c>
      <c r="AK1887">
        <v>-0.65334945917129517</v>
      </c>
      <c r="AL1887">
        <v>-0.65676677227020264</v>
      </c>
      <c r="AM1887">
        <v>-0.65955740213394165</v>
      </c>
      <c r="AN1887">
        <v>-0.66830211877822876</v>
      </c>
      <c r="AO1887">
        <v>-0.72118496894836426</v>
      </c>
      <c r="AP1887">
        <v>-0.72369956970214844</v>
      </c>
      <c r="AQ1887">
        <v>-0.7320745587348938</v>
      </c>
      <c r="AR1887">
        <v>-0.75027889013290405</v>
      </c>
      <c r="AS1887">
        <v>-0.76283007860183716</v>
      </c>
      <c r="AT1887">
        <v>-0.76876002550125122</v>
      </c>
      <c r="AU1887">
        <v>6.8933010101318359E-2</v>
      </c>
      <c r="AV1887">
        <v>4.1110639572143555</v>
      </c>
      <c r="AW1887">
        <v>4.0538573265075684</v>
      </c>
      <c r="AX1887">
        <v>4.0603442192077637</v>
      </c>
      <c r="AY1887">
        <v>4.020378589630127</v>
      </c>
      <c r="AZ1887">
        <v>3.9825475215911865</v>
      </c>
      <c r="BA1887">
        <v>3.5050533711910248E-2</v>
      </c>
      <c r="BB1887">
        <v>-0.39997735619544983</v>
      </c>
      <c r="BC1887">
        <v>-0.38793030381202698</v>
      </c>
      <c r="BD1887">
        <v>-0.35985180735588074</v>
      </c>
      <c r="BE1887">
        <v>-0.32015275955200195</v>
      </c>
      <c r="BF1887">
        <v>-0.30541685223579407</v>
      </c>
      <c r="BG1887">
        <v>-0.32589256763458252</v>
      </c>
      <c r="BH1887">
        <v>-0.32266312837600708</v>
      </c>
      <c r="BI1887">
        <v>-0.32005903124809265</v>
      </c>
      <c r="BJ1887">
        <v>-0.32260826230049133</v>
      </c>
      <c r="BK1887">
        <v>-0.32331392168998718</v>
      </c>
      <c r="BL1887">
        <v>-0.32923370599746704</v>
      </c>
      <c r="BM1887">
        <v>-0.36116272211074829</v>
      </c>
      <c r="BN1887">
        <v>-0.35744354128837585</v>
      </c>
      <c r="BO1887">
        <v>-0.36076346039772034</v>
      </c>
      <c r="BP1887">
        <v>-0.37141269445419312</v>
      </c>
      <c r="BQ1887">
        <v>-0.38027268648147583</v>
      </c>
      <c r="BR1887">
        <v>-0.38658320903778076</v>
      </c>
      <c r="BS1887">
        <v>0.4669356644153595</v>
      </c>
      <c r="BT1887">
        <v>4.429131031036377</v>
      </c>
      <c r="BU1887">
        <v>4.3621129989624023</v>
      </c>
      <c r="BV1887">
        <v>4.3726763725280762</v>
      </c>
      <c r="BW1887">
        <v>4.3350338935852051</v>
      </c>
      <c r="BX1887">
        <v>4.2941017150878906</v>
      </c>
      <c r="BY1887">
        <v>0.42736941576004028</v>
      </c>
      <c r="BZ1887">
        <v>-0.21568997204303741</v>
      </c>
      <c r="CA1887">
        <v>-0.20611214637756348</v>
      </c>
      <c r="CB1887">
        <v>-0.19231002032756805</v>
      </c>
      <c r="CC1887">
        <v>-0.16476088762283325</v>
      </c>
      <c r="CD1887">
        <v>-0.15873916447162628</v>
      </c>
      <c r="CE1887">
        <v>-9.181300550699234E-2</v>
      </c>
      <c r="CF1887">
        <v>-9.01641845703125E-2</v>
      </c>
      <c r="CG1887">
        <v>-8.9223124086856842E-2</v>
      </c>
      <c r="CH1887">
        <v>-9.1171093285083771E-2</v>
      </c>
      <c r="CI1887">
        <v>-9.0432748198509216E-2</v>
      </c>
      <c r="CJ1887">
        <v>-9.4395987689495087E-2</v>
      </c>
      <c r="CK1887">
        <v>-0.11181239038705826</v>
      </c>
      <c r="CL1887">
        <v>-0.10377576947212219</v>
      </c>
      <c r="CM1887">
        <v>-0.10359454154968262</v>
      </c>
      <c r="CN1887">
        <v>-0.10901115834712982</v>
      </c>
      <c r="CO1887">
        <v>-0.11531462520360947</v>
      </c>
      <c r="CP1887">
        <v>-0.12188870459794998</v>
      </c>
      <c r="CQ1887">
        <v>0.74259108304977417</v>
      </c>
      <c r="CR1887">
        <v>4.6494235992431641</v>
      </c>
      <c r="CS1887">
        <v>4.5756096839904785</v>
      </c>
      <c r="CT1887">
        <v>4.588996410369873</v>
      </c>
      <c r="CU1887">
        <v>4.5529632568359375</v>
      </c>
      <c r="CV1887">
        <v>4.5098834037780762</v>
      </c>
      <c r="CW1887">
        <v>0.69908827543258667</v>
      </c>
      <c r="CX1887">
        <v>-8.8053092360496521E-2</v>
      </c>
      <c r="CY1887">
        <v>-8.0185435712337494E-2</v>
      </c>
      <c r="CZ1887">
        <v>-7.6271101832389832E-2</v>
      </c>
      <c r="DA1887">
        <v>-5.7136964052915573E-2</v>
      </c>
      <c r="DB1887">
        <v>-5.7150647044181824E-2</v>
      </c>
      <c r="DC1887">
        <v>0.14226655662059784</v>
      </c>
      <c r="DD1887">
        <v>0.14233475923538208</v>
      </c>
      <c r="DE1887">
        <v>0.14161279797554016</v>
      </c>
      <c r="DF1887">
        <v>0.1402660608291626</v>
      </c>
      <c r="DG1887">
        <v>0.14244844019412994</v>
      </c>
      <c r="DH1887">
        <v>0.14044174551963806</v>
      </c>
      <c r="DI1887">
        <v>0.13753794133663177</v>
      </c>
      <c r="DJ1887">
        <v>0.14989201724529266</v>
      </c>
      <c r="DK1887">
        <v>0.1535743921995163</v>
      </c>
      <c r="DL1887">
        <v>0.15339039266109467</v>
      </c>
      <c r="DM1887">
        <v>0.1496434360742569</v>
      </c>
      <c r="DN1887">
        <v>0.1428057998418808</v>
      </c>
      <c r="DO1887">
        <v>1.0182465314865112</v>
      </c>
      <c r="DP1887">
        <v>4.8697161674499512</v>
      </c>
      <c r="DQ1887">
        <v>4.7891063690185547</v>
      </c>
      <c r="DR1887">
        <v>4.8053164482116699</v>
      </c>
      <c r="DS1887">
        <v>4.7708926200866699</v>
      </c>
      <c r="DT1887">
        <v>4.7256650924682617</v>
      </c>
      <c r="DU1887">
        <v>0.97080713510513306</v>
      </c>
      <c r="DV1887">
        <v>3.9583791047334671E-2</v>
      </c>
      <c r="DW1887">
        <v>4.574127122759819E-2</v>
      </c>
      <c r="DX1887">
        <v>3.9767816662788391E-2</v>
      </c>
      <c r="DY1887">
        <v>5.0486963242292404E-2</v>
      </c>
      <c r="DZ1887">
        <v>4.4437874108552933E-2</v>
      </c>
      <c r="EA1887">
        <v>0.48024028539657593</v>
      </c>
      <c r="EB1887">
        <v>0.47802630066871643</v>
      </c>
      <c r="EC1887">
        <v>0.47490319609642029</v>
      </c>
      <c r="ED1887">
        <v>0.4744245707988739</v>
      </c>
      <c r="EE1887">
        <v>0.47869187593460083</v>
      </c>
      <c r="EF1887">
        <v>0.47951012849807739</v>
      </c>
      <c r="EG1887">
        <v>0.49756020307540894</v>
      </c>
      <c r="EH1887">
        <v>0.51614803075790405</v>
      </c>
      <c r="EI1887">
        <v>0.52488547563552856</v>
      </c>
      <c r="EJ1887">
        <v>0.53225654363632202</v>
      </c>
      <c r="EK1887">
        <v>0.53220081329345703</v>
      </c>
      <c r="EL1887">
        <v>0.52498263120651245</v>
      </c>
      <c r="EM1887">
        <v>1.41624915599823</v>
      </c>
      <c r="EN1887">
        <v>5.1877832412719727</v>
      </c>
      <c r="EO1887">
        <v>5.0973620414733887</v>
      </c>
      <c r="EP1887">
        <v>5.1176486015319824</v>
      </c>
      <c r="EQ1887">
        <v>5.085547924041748</v>
      </c>
      <c r="ER1887">
        <v>5.0372195243835449</v>
      </c>
      <c r="ES1887">
        <v>1.3631260395050049</v>
      </c>
      <c r="ET1887">
        <v>0.22387118637561798</v>
      </c>
      <c r="EU1887">
        <v>0.22755943238735199</v>
      </c>
      <c r="EV1887">
        <v>0.20730958878993988</v>
      </c>
      <c r="EW1887">
        <v>0.20587882399559021</v>
      </c>
      <c r="EX1887">
        <v>0.19111557304859161</v>
      </c>
      <c r="EY1887">
        <v>71.858634948730469</v>
      </c>
      <c r="EZ1887">
        <v>71.746475219726563</v>
      </c>
      <c r="FA1887">
        <v>71.367317199707031</v>
      </c>
      <c r="FB1887">
        <v>71.243659973144531</v>
      </c>
      <c r="FC1887">
        <v>71.095771789550781</v>
      </c>
      <c r="FD1887">
        <v>70.976051330566406</v>
      </c>
      <c r="FE1887">
        <v>70.738525390625</v>
      </c>
      <c r="FF1887">
        <v>72.75</v>
      </c>
      <c r="FG1887">
        <v>75.277755737304688</v>
      </c>
      <c r="FH1887">
        <v>79.289382934570313</v>
      </c>
      <c r="FI1887">
        <v>83.102958679199219</v>
      </c>
      <c r="FJ1887">
        <v>86.587959289550781</v>
      </c>
      <c r="FK1887">
        <v>87.300895690917969</v>
      </c>
      <c r="FL1887">
        <v>88.374412536621094</v>
      </c>
      <c r="FM1887">
        <v>88.632423400878906</v>
      </c>
      <c r="FN1887">
        <v>87.037063598632813</v>
      </c>
      <c r="FO1887">
        <v>84.126205444335937</v>
      </c>
      <c r="FP1887">
        <v>82.211532592773438</v>
      </c>
      <c r="FQ1887">
        <v>81.796539306640625</v>
      </c>
      <c r="FR1887">
        <v>80.273651123046875</v>
      </c>
      <c r="FS1887">
        <v>76.769378662109375</v>
      </c>
      <c r="FT1887">
        <v>74.496025085449219</v>
      </c>
      <c r="FU1887">
        <v>73.382431030273438</v>
      </c>
      <c r="FV1887">
        <v>72.99462890625</v>
      </c>
      <c r="FW1887">
        <v>81</v>
      </c>
      <c r="FX1887">
        <v>5.4568342864513397E-2</v>
      </c>
      <c r="FY1887">
        <v>1</v>
      </c>
    </row>
    <row r="1888" spans="1:181" x14ac:dyDescent="0.2">
      <c r="A1888" t="s">
        <v>243</v>
      </c>
      <c r="B1888" t="s">
        <v>239</v>
      </c>
      <c r="C1888" t="s">
        <v>214</v>
      </c>
      <c r="D1888" t="s">
        <v>39</v>
      </c>
      <c r="E1888">
        <v>2017</v>
      </c>
      <c r="F1888" t="s">
        <v>224</v>
      </c>
      <c r="G1888" t="s">
        <v>246</v>
      </c>
      <c r="H1888">
        <v>94</v>
      </c>
      <c r="K1888">
        <v>19.773706436157227</v>
      </c>
      <c r="L1888">
        <v>19.511623382568359</v>
      </c>
      <c r="M1888">
        <v>19.516136169433594</v>
      </c>
      <c r="N1888">
        <v>19.700672149658203</v>
      </c>
      <c r="O1888">
        <v>20.184865951538086</v>
      </c>
      <c r="P1888">
        <v>20.907814025878906</v>
      </c>
      <c r="Q1888">
        <v>23.702587127685547</v>
      </c>
      <c r="R1888">
        <v>23.522041320800781</v>
      </c>
      <c r="S1888">
        <v>23.772130966186523</v>
      </c>
      <c r="T1888">
        <v>24.686771392822266</v>
      </c>
      <c r="U1888">
        <v>25.344327926635742</v>
      </c>
      <c r="V1888">
        <v>25.863849639892578</v>
      </c>
      <c r="W1888">
        <v>25.979951858520508</v>
      </c>
      <c r="X1888">
        <v>26.497486114501953</v>
      </c>
      <c r="Y1888">
        <v>26.566762924194336</v>
      </c>
      <c r="Z1888">
        <v>26.664308547973633</v>
      </c>
      <c r="AA1888">
        <v>26.455682754516602</v>
      </c>
      <c r="AB1888">
        <v>26.168956756591797</v>
      </c>
      <c r="AC1888">
        <v>25.770149230957031</v>
      </c>
      <c r="AD1888">
        <v>26.109169006347656</v>
      </c>
      <c r="AE1888">
        <v>25.535251617431641</v>
      </c>
      <c r="AF1888">
        <v>24.351493835449219</v>
      </c>
      <c r="AG1888">
        <v>21.676956176757813</v>
      </c>
      <c r="AH1888">
        <v>20.620121002197266</v>
      </c>
      <c r="AI1888">
        <v>-0.66386628150939941</v>
      </c>
      <c r="AJ1888">
        <v>-0.65835469961166382</v>
      </c>
      <c r="AK1888">
        <v>-0.65334945917129517</v>
      </c>
      <c r="AL1888">
        <v>-0.65676677227020264</v>
      </c>
      <c r="AM1888">
        <v>-0.65955740213394165</v>
      </c>
      <c r="AN1888">
        <v>-0.66830211877822876</v>
      </c>
      <c r="AO1888">
        <v>-0.72118496894836426</v>
      </c>
      <c r="AP1888">
        <v>-0.72369956970214844</v>
      </c>
      <c r="AQ1888">
        <v>-0.7320745587348938</v>
      </c>
      <c r="AR1888">
        <v>-0.75027889013290405</v>
      </c>
      <c r="AS1888">
        <v>-0.76283007860183716</v>
      </c>
      <c r="AT1888">
        <v>-0.76876002550125122</v>
      </c>
      <c r="AU1888">
        <v>6.8933010101318359E-2</v>
      </c>
      <c r="AV1888">
        <v>4.1110639572143555</v>
      </c>
      <c r="AW1888">
        <v>4.0538573265075684</v>
      </c>
      <c r="AX1888">
        <v>4.0603442192077637</v>
      </c>
      <c r="AY1888">
        <v>4.020378589630127</v>
      </c>
      <c r="AZ1888">
        <v>3.9825475215911865</v>
      </c>
      <c r="BA1888">
        <v>3.5050533711910248E-2</v>
      </c>
      <c r="BB1888">
        <v>-0.39997735619544983</v>
      </c>
      <c r="BC1888">
        <v>-0.38793030381202698</v>
      </c>
      <c r="BD1888">
        <v>-0.35985180735588074</v>
      </c>
      <c r="BE1888">
        <v>-0.32015275955200195</v>
      </c>
      <c r="BF1888">
        <v>-0.30541685223579407</v>
      </c>
      <c r="BG1888">
        <v>-0.32589256763458252</v>
      </c>
      <c r="BH1888">
        <v>-0.32266312837600708</v>
      </c>
      <c r="BI1888">
        <v>-0.32005903124809265</v>
      </c>
      <c r="BJ1888">
        <v>-0.32260826230049133</v>
      </c>
      <c r="BK1888">
        <v>-0.32331392168998718</v>
      </c>
      <c r="BL1888">
        <v>-0.32923370599746704</v>
      </c>
      <c r="BM1888">
        <v>-0.36116272211074829</v>
      </c>
      <c r="BN1888">
        <v>-0.35744354128837585</v>
      </c>
      <c r="BO1888">
        <v>-0.36076346039772034</v>
      </c>
      <c r="BP1888">
        <v>-0.37141269445419312</v>
      </c>
      <c r="BQ1888">
        <v>-0.38027268648147583</v>
      </c>
      <c r="BR1888">
        <v>-0.38658320903778076</v>
      </c>
      <c r="BS1888">
        <v>0.4669356644153595</v>
      </c>
      <c r="BT1888">
        <v>4.429131031036377</v>
      </c>
      <c r="BU1888">
        <v>4.3621129989624023</v>
      </c>
      <c r="BV1888">
        <v>4.3726763725280762</v>
      </c>
      <c r="BW1888">
        <v>4.3350338935852051</v>
      </c>
      <c r="BX1888">
        <v>4.2941017150878906</v>
      </c>
      <c r="BY1888">
        <v>0.42736941576004028</v>
      </c>
      <c r="BZ1888">
        <v>-0.21568997204303741</v>
      </c>
      <c r="CA1888">
        <v>-0.20611214637756348</v>
      </c>
      <c r="CB1888">
        <v>-0.19231002032756805</v>
      </c>
      <c r="CC1888">
        <v>-0.16476088762283325</v>
      </c>
      <c r="CD1888">
        <v>-0.15873916447162628</v>
      </c>
      <c r="CE1888">
        <v>-9.181300550699234E-2</v>
      </c>
      <c r="CF1888">
        <v>-9.01641845703125E-2</v>
      </c>
      <c r="CG1888">
        <v>-8.9223124086856842E-2</v>
      </c>
      <c r="CH1888">
        <v>-9.1171093285083771E-2</v>
      </c>
      <c r="CI1888">
        <v>-9.0432748198509216E-2</v>
      </c>
      <c r="CJ1888">
        <v>-9.4395987689495087E-2</v>
      </c>
      <c r="CK1888">
        <v>-0.11181239038705826</v>
      </c>
      <c r="CL1888">
        <v>-0.10377576947212219</v>
      </c>
      <c r="CM1888">
        <v>-0.10359454154968262</v>
      </c>
      <c r="CN1888">
        <v>-0.10901115834712982</v>
      </c>
      <c r="CO1888">
        <v>-0.11531462520360947</v>
      </c>
      <c r="CP1888">
        <v>-0.12188870459794998</v>
      </c>
      <c r="CQ1888">
        <v>0.74259108304977417</v>
      </c>
      <c r="CR1888">
        <v>4.6494235992431641</v>
      </c>
      <c r="CS1888">
        <v>4.5756096839904785</v>
      </c>
      <c r="CT1888">
        <v>4.588996410369873</v>
      </c>
      <c r="CU1888">
        <v>4.5529632568359375</v>
      </c>
      <c r="CV1888">
        <v>4.5098834037780762</v>
      </c>
      <c r="CW1888">
        <v>0.69908827543258667</v>
      </c>
      <c r="CX1888">
        <v>-8.8053092360496521E-2</v>
      </c>
      <c r="CY1888">
        <v>-8.0185435712337494E-2</v>
      </c>
      <c r="CZ1888">
        <v>-7.6271101832389832E-2</v>
      </c>
      <c r="DA1888">
        <v>-5.7136964052915573E-2</v>
      </c>
      <c r="DB1888">
        <v>-5.7150647044181824E-2</v>
      </c>
      <c r="DC1888">
        <v>0.14226655662059784</v>
      </c>
      <c r="DD1888">
        <v>0.14233475923538208</v>
      </c>
      <c r="DE1888">
        <v>0.14161279797554016</v>
      </c>
      <c r="DF1888">
        <v>0.1402660608291626</v>
      </c>
      <c r="DG1888">
        <v>0.14244844019412994</v>
      </c>
      <c r="DH1888">
        <v>0.14044174551963806</v>
      </c>
      <c r="DI1888">
        <v>0.13753794133663177</v>
      </c>
      <c r="DJ1888">
        <v>0.14989201724529266</v>
      </c>
      <c r="DK1888">
        <v>0.1535743921995163</v>
      </c>
      <c r="DL1888">
        <v>0.15339039266109467</v>
      </c>
      <c r="DM1888">
        <v>0.1496434360742569</v>
      </c>
      <c r="DN1888">
        <v>0.1428057998418808</v>
      </c>
      <c r="DO1888">
        <v>1.0182465314865112</v>
      </c>
      <c r="DP1888">
        <v>4.8697161674499512</v>
      </c>
      <c r="DQ1888">
        <v>4.7891063690185547</v>
      </c>
      <c r="DR1888">
        <v>4.8053164482116699</v>
      </c>
      <c r="DS1888">
        <v>4.7708926200866699</v>
      </c>
      <c r="DT1888">
        <v>4.7256650924682617</v>
      </c>
      <c r="DU1888">
        <v>0.97080713510513306</v>
      </c>
      <c r="DV1888">
        <v>3.9583791047334671E-2</v>
      </c>
      <c r="DW1888">
        <v>4.574127122759819E-2</v>
      </c>
      <c r="DX1888">
        <v>3.9767816662788391E-2</v>
      </c>
      <c r="DY1888">
        <v>5.0486963242292404E-2</v>
      </c>
      <c r="DZ1888">
        <v>4.4437874108552933E-2</v>
      </c>
      <c r="EA1888">
        <v>0.48024028539657593</v>
      </c>
      <c r="EB1888">
        <v>0.47802630066871643</v>
      </c>
      <c r="EC1888">
        <v>0.47490319609642029</v>
      </c>
      <c r="ED1888">
        <v>0.4744245707988739</v>
      </c>
      <c r="EE1888">
        <v>0.47869187593460083</v>
      </c>
      <c r="EF1888">
        <v>0.47951012849807739</v>
      </c>
      <c r="EG1888">
        <v>0.49756020307540894</v>
      </c>
      <c r="EH1888">
        <v>0.51614803075790405</v>
      </c>
      <c r="EI1888">
        <v>0.52488547563552856</v>
      </c>
      <c r="EJ1888">
        <v>0.53225654363632202</v>
      </c>
      <c r="EK1888">
        <v>0.53220081329345703</v>
      </c>
      <c r="EL1888">
        <v>0.52498263120651245</v>
      </c>
      <c r="EM1888">
        <v>1.41624915599823</v>
      </c>
      <c r="EN1888">
        <v>5.1877832412719727</v>
      </c>
      <c r="EO1888">
        <v>5.0973620414733887</v>
      </c>
      <c r="EP1888">
        <v>5.1176486015319824</v>
      </c>
      <c r="EQ1888">
        <v>5.085547924041748</v>
      </c>
      <c r="ER1888">
        <v>5.0372195243835449</v>
      </c>
      <c r="ES1888">
        <v>1.3631260395050049</v>
      </c>
      <c r="ET1888">
        <v>0.22387118637561798</v>
      </c>
      <c r="EU1888">
        <v>0.22755943238735199</v>
      </c>
      <c r="EV1888">
        <v>0.20730958878993988</v>
      </c>
      <c r="EW1888">
        <v>0.20587882399559021</v>
      </c>
      <c r="EX1888">
        <v>0.19111557304859161</v>
      </c>
      <c r="EY1888">
        <v>71.858634948730469</v>
      </c>
      <c r="EZ1888">
        <v>71.746475219726563</v>
      </c>
      <c r="FA1888">
        <v>71.367317199707031</v>
      </c>
      <c r="FB1888">
        <v>71.243659973144531</v>
      </c>
      <c r="FC1888">
        <v>71.095771789550781</v>
      </c>
      <c r="FD1888">
        <v>70.976051330566406</v>
      </c>
      <c r="FE1888">
        <v>70.738525390625</v>
      </c>
      <c r="FF1888">
        <v>72.75</v>
      </c>
      <c r="FG1888">
        <v>75.277755737304688</v>
      </c>
      <c r="FH1888">
        <v>79.289382934570313</v>
      </c>
      <c r="FI1888">
        <v>83.102958679199219</v>
      </c>
      <c r="FJ1888">
        <v>86.587959289550781</v>
      </c>
      <c r="FK1888">
        <v>87.300895690917969</v>
      </c>
      <c r="FL1888">
        <v>88.374412536621094</v>
      </c>
      <c r="FM1888">
        <v>88.632423400878906</v>
      </c>
      <c r="FN1888">
        <v>87.037063598632813</v>
      </c>
      <c r="FO1888">
        <v>84.126205444335937</v>
      </c>
      <c r="FP1888">
        <v>82.211532592773438</v>
      </c>
      <c r="FQ1888">
        <v>81.796539306640625</v>
      </c>
      <c r="FR1888">
        <v>80.273651123046875</v>
      </c>
      <c r="FS1888">
        <v>76.769378662109375</v>
      </c>
      <c r="FT1888">
        <v>74.496025085449219</v>
      </c>
      <c r="FU1888">
        <v>73.382431030273438</v>
      </c>
      <c r="FV1888">
        <v>72.99462890625</v>
      </c>
      <c r="FW1888">
        <v>81</v>
      </c>
      <c r="FX1888">
        <v>5.4568342864513397E-2</v>
      </c>
      <c r="FY1888">
        <v>1</v>
      </c>
    </row>
    <row r="1889" spans="1:181" x14ac:dyDescent="0.2">
      <c r="A1889" t="s">
        <v>243</v>
      </c>
      <c r="B1889" t="s">
        <v>239</v>
      </c>
      <c r="C1889" t="s">
        <v>214</v>
      </c>
      <c r="D1889" t="s">
        <v>39</v>
      </c>
      <c r="E1889">
        <v>2018</v>
      </c>
      <c r="F1889" t="s">
        <v>224</v>
      </c>
      <c r="G1889" t="s">
        <v>246</v>
      </c>
      <c r="H1889">
        <v>94</v>
      </c>
      <c r="K1889">
        <v>19.773706436157227</v>
      </c>
      <c r="L1889">
        <v>19.511623382568359</v>
      </c>
      <c r="M1889">
        <v>19.516136169433594</v>
      </c>
      <c r="N1889">
        <v>19.700672149658203</v>
      </c>
      <c r="O1889">
        <v>20.184865951538086</v>
      </c>
      <c r="P1889">
        <v>20.907814025878906</v>
      </c>
      <c r="Q1889">
        <v>23.702587127685547</v>
      </c>
      <c r="R1889">
        <v>23.522041320800781</v>
      </c>
      <c r="S1889">
        <v>23.772130966186523</v>
      </c>
      <c r="T1889">
        <v>24.686771392822266</v>
      </c>
      <c r="U1889">
        <v>25.344327926635742</v>
      </c>
      <c r="V1889">
        <v>25.863849639892578</v>
      </c>
      <c r="W1889">
        <v>25.979951858520508</v>
      </c>
      <c r="X1889">
        <v>26.497486114501953</v>
      </c>
      <c r="Y1889">
        <v>26.566762924194336</v>
      </c>
      <c r="Z1889">
        <v>26.664308547973633</v>
      </c>
      <c r="AA1889">
        <v>26.455682754516602</v>
      </c>
      <c r="AB1889">
        <v>26.168956756591797</v>
      </c>
      <c r="AC1889">
        <v>25.770149230957031</v>
      </c>
      <c r="AD1889">
        <v>26.109169006347656</v>
      </c>
      <c r="AE1889">
        <v>25.535251617431641</v>
      </c>
      <c r="AF1889">
        <v>24.351493835449219</v>
      </c>
      <c r="AG1889">
        <v>21.676956176757813</v>
      </c>
      <c r="AH1889">
        <v>20.620121002197266</v>
      </c>
      <c r="AI1889">
        <v>-0.66386628150939941</v>
      </c>
      <c r="AJ1889">
        <v>-0.65835469961166382</v>
      </c>
      <c r="AK1889">
        <v>-0.65334945917129517</v>
      </c>
      <c r="AL1889">
        <v>-0.65676677227020264</v>
      </c>
      <c r="AM1889">
        <v>-0.65955740213394165</v>
      </c>
      <c r="AN1889">
        <v>-0.66830211877822876</v>
      </c>
      <c r="AO1889">
        <v>-0.72118496894836426</v>
      </c>
      <c r="AP1889">
        <v>-0.72369956970214844</v>
      </c>
      <c r="AQ1889">
        <v>-0.7320745587348938</v>
      </c>
      <c r="AR1889">
        <v>-0.75027889013290405</v>
      </c>
      <c r="AS1889">
        <v>-0.76283007860183716</v>
      </c>
      <c r="AT1889">
        <v>-0.76876002550125122</v>
      </c>
      <c r="AU1889">
        <v>6.8933010101318359E-2</v>
      </c>
      <c r="AV1889">
        <v>4.1110639572143555</v>
      </c>
      <c r="AW1889">
        <v>4.0538573265075684</v>
      </c>
      <c r="AX1889">
        <v>4.0603442192077637</v>
      </c>
      <c r="AY1889">
        <v>4.020378589630127</v>
      </c>
      <c r="AZ1889">
        <v>3.9825475215911865</v>
      </c>
      <c r="BA1889">
        <v>3.5050533711910248E-2</v>
      </c>
      <c r="BB1889">
        <v>-0.39997735619544983</v>
      </c>
      <c r="BC1889">
        <v>-0.38793030381202698</v>
      </c>
      <c r="BD1889">
        <v>-0.35985180735588074</v>
      </c>
      <c r="BE1889">
        <v>-0.32015275955200195</v>
      </c>
      <c r="BF1889">
        <v>-0.30541685223579407</v>
      </c>
      <c r="BG1889">
        <v>-0.32589256763458252</v>
      </c>
      <c r="BH1889">
        <v>-0.32266312837600708</v>
      </c>
      <c r="BI1889">
        <v>-0.32005903124809265</v>
      </c>
      <c r="BJ1889">
        <v>-0.32260826230049133</v>
      </c>
      <c r="BK1889">
        <v>-0.32331392168998718</v>
      </c>
      <c r="BL1889">
        <v>-0.32923370599746704</v>
      </c>
      <c r="BM1889">
        <v>-0.36116272211074829</v>
      </c>
      <c r="BN1889">
        <v>-0.35744354128837585</v>
      </c>
      <c r="BO1889">
        <v>-0.36076346039772034</v>
      </c>
      <c r="BP1889">
        <v>-0.37141269445419312</v>
      </c>
      <c r="BQ1889">
        <v>-0.38027268648147583</v>
      </c>
      <c r="BR1889">
        <v>-0.38658320903778076</v>
      </c>
      <c r="BS1889">
        <v>0.4669356644153595</v>
      </c>
      <c r="BT1889">
        <v>4.429131031036377</v>
      </c>
      <c r="BU1889">
        <v>4.3621129989624023</v>
      </c>
      <c r="BV1889">
        <v>4.3726763725280762</v>
      </c>
      <c r="BW1889">
        <v>4.3350338935852051</v>
      </c>
      <c r="BX1889">
        <v>4.2941017150878906</v>
      </c>
      <c r="BY1889">
        <v>0.42736941576004028</v>
      </c>
      <c r="BZ1889">
        <v>-0.21568997204303741</v>
      </c>
      <c r="CA1889">
        <v>-0.20611214637756348</v>
      </c>
      <c r="CB1889">
        <v>-0.19231002032756805</v>
      </c>
      <c r="CC1889">
        <v>-0.16476088762283325</v>
      </c>
      <c r="CD1889">
        <v>-0.15873916447162628</v>
      </c>
      <c r="CE1889">
        <v>-9.181300550699234E-2</v>
      </c>
      <c r="CF1889">
        <v>-9.01641845703125E-2</v>
      </c>
      <c r="CG1889">
        <v>-8.9223124086856842E-2</v>
      </c>
      <c r="CH1889">
        <v>-9.1171093285083771E-2</v>
      </c>
      <c r="CI1889">
        <v>-9.0432748198509216E-2</v>
      </c>
      <c r="CJ1889">
        <v>-9.4395987689495087E-2</v>
      </c>
      <c r="CK1889">
        <v>-0.11181239038705826</v>
      </c>
      <c r="CL1889">
        <v>-0.10377576947212219</v>
      </c>
      <c r="CM1889">
        <v>-0.10359454154968262</v>
      </c>
      <c r="CN1889">
        <v>-0.10901115834712982</v>
      </c>
      <c r="CO1889">
        <v>-0.11531462520360947</v>
      </c>
      <c r="CP1889">
        <v>-0.12188870459794998</v>
      </c>
      <c r="CQ1889">
        <v>0.74259108304977417</v>
      </c>
      <c r="CR1889">
        <v>4.6494235992431641</v>
      </c>
      <c r="CS1889">
        <v>4.5756096839904785</v>
      </c>
      <c r="CT1889">
        <v>4.588996410369873</v>
      </c>
      <c r="CU1889">
        <v>4.5529632568359375</v>
      </c>
      <c r="CV1889">
        <v>4.5098834037780762</v>
      </c>
      <c r="CW1889">
        <v>0.69908827543258667</v>
      </c>
      <c r="CX1889">
        <v>-8.8053092360496521E-2</v>
      </c>
      <c r="CY1889">
        <v>-8.0185435712337494E-2</v>
      </c>
      <c r="CZ1889">
        <v>-7.6271101832389832E-2</v>
      </c>
      <c r="DA1889">
        <v>-5.7136964052915573E-2</v>
      </c>
      <c r="DB1889">
        <v>-5.7150647044181824E-2</v>
      </c>
      <c r="DC1889">
        <v>0.14226655662059784</v>
      </c>
      <c r="DD1889">
        <v>0.14233475923538208</v>
      </c>
      <c r="DE1889">
        <v>0.14161279797554016</v>
      </c>
      <c r="DF1889">
        <v>0.1402660608291626</v>
      </c>
      <c r="DG1889">
        <v>0.14244844019412994</v>
      </c>
      <c r="DH1889">
        <v>0.14044174551963806</v>
      </c>
      <c r="DI1889">
        <v>0.13753794133663177</v>
      </c>
      <c r="DJ1889">
        <v>0.14989201724529266</v>
      </c>
      <c r="DK1889">
        <v>0.1535743921995163</v>
      </c>
      <c r="DL1889">
        <v>0.15339039266109467</v>
      </c>
      <c r="DM1889">
        <v>0.1496434360742569</v>
      </c>
      <c r="DN1889">
        <v>0.1428057998418808</v>
      </c>
      <c r="DO1889">
        <v>1.0182465314865112</v>
      </c>
      <c r="DP1889">
        <v>4.8697161674499512</v>
      </c>
      <c r="DQ1889">
        <v>4.7891063690185547</v>
      </c>
      <c r="DR1889">
        <v>4.8053164482116699</v>
      </c>
      <c r="DS1889">
        <v>4.7708926200866699</v>
      </c>
      <c r="DT1889">
        <v>4.7256650924682617</v>
      </c>
      <c r="DU1889">
        <v>0.97080713510513306</v>
      </c>
      <c r="DV1889">
        <v>3.9583791047334671E-2</v>
      </c>
      <c r="DW1889">
        <v>4.574127122759819E-2</v>
      </c>
      <c r="DX1889">
        <v>3.9767816662788391E-2</v>
      </c>
      <c r="DY1889">
        <v>5.0486963242292404E-2</v>
      </c>
      <c r="DZ1889">
        <v>4.4437874108552933E-2</v>
      </c>
      <c r="EA1889">
        <v>0.48024028539657593</v>
      </c>
      <c r="EB1889">
        <v>0.47802630066871643</v>
      </c>
      <c r="EC1889">
        <v>0.47490319609642029</v>
      </c>
      <c r="ED1889">
        <v>0.4744245707988739</v>
      </c>
      <c r="EE1889">
        <v>0.47869187593460083</v>
      </c>
      <c r="EF1889">
        <v>0.47951012849807739</v>
      </c>
      <c r="EG1889">
        <v>0.49756020307540894</v>
      </c>
      <c r="EH1889">
        <v>0.51614803075790405</v>
      </c>
      <c r="EI1889">
        <v>0.52488547563552856</v>
      </c>
      <c r="EJ1889">
        <v>0.53225654363632202</v>
      </c>
      <c r="EK1889">
        <v>0.53220081329345703</v>
      </c>
      <c r="EL1889">
        <v>0.52498263120651245</v>
      </c>
      <c r="EM1889">
        <v>1.41624915599823</v>
      </c>
      <c r="EN1889">
        <v>5.1877832412719727</v>
      </c>
      <c r="EO1889">
        <v>5.0973620414733887</v>
      </c>
      <c r="EP1889">
        <v>5.1176486015319824</v>
      </c>
      <c r="EQ1889">
        <v>5.085547924041748</v>
      </c>
      <c r="ER1889">
        <v>5.0372195243835449</v>
      </c>
      <c r="ES1889">
        <v>1.3631260395050049</v>
      </c>
      <c r="ET1889">
        <v>0.22387118637561798</v>
      </c>
      <c r="EU1889">
        <v>0.22755943238735199</v>
      </c>
      <c r="EV1889">
        <v>0.20730958878993988</v>
      </c>
      <c r="EW1889">
        <v>0.20587882399559021</v>
      </c>
      <c r="EX1889">
        <v>0.19111557304859161</v>
      </c>
      <c r="EY1889">
        <v>71.858634948730469</v>
      </c>
      <c r="EZ1889">
        <v>71.746475219726563</v>
      </c>
      <c r="FA1889">
        <v>71.367317199707031</v>
      </c>
      <c r="FB1889">
        <v>71.243659973144531</v>
      </c>
      <c r="FC1889">
        <v>71.095771789550781</v>
      </c>
      <c r="FD1889">
        <v>70.976051330566406</v>
      </c>
      <c r="FE1889">
        <v>70.738525390625</v>
      </c>
      <c r="FF1889">
        <v>72.75</v>
      </c>
      <c r="FG1889">
        <v>75.277755737304688</v>
      </c>
      <c r="FH1889">
        <v>79.289382934570313</v>
      </c>
      <c r="FI1889">
        <v>83.102958679199219</v>
      </c>
      <c r="FJ1889">
        <v>86.587959289550781</v>
      </c>
      <c r="FK1889">
        <v>87.300895690917969</v>
      </c>
      <c r="FL1889">
        <v>88.374412536621094</v>
      </c>
      <c r="FM1889">
        <v>88.632423400878906</v>
      </c>
      <c r="FN1889">
        <v>87.037063598632813</v>
      </c>
      <c r="FO1889">
        <v>84.126205444335937</v>
      </c>
      <c r="FP1889">
        <v>82.211532592773438</v>
      </c>
      <c r="FQ1889">
        <v>81.796539306640625</v>
      </c>
      <c r="FR1889">
        <v>80.273651123046875</v>
      </c>
      <c r="FS1889">
        <v>76.769378662109375</v>
      </c>
      <c r="FT1889">
        <v>74.496025085449219</v>
      </c>
      <c r="FU1889">
        <v>73.382431030273438</v>
      </c>
      <c r="FV1889">
        <v>72.99462890625</v>
      </c>
      <c r="FW1889">
        <v>81</v>
      </c>
      <c r="FX1889">
        <v>5.4568342864513397E-2</v>
      </c>
      <c r="FY1889">
        <v>1</v>
      </c>
    </row>
    <row r="1890" spans="1:181" x14ac:dyDescent="0.2">
      <c r="A1890" t="s">
        <v>243</v>
      </c>
      <c r="B1890" t="s">
        <v>239</v>
      </c>
      <c r="C1890" t="s">
        <v>214</v>
      </c>
      <c r="D1890" t="s">
        <v>39</v>
      </c>
      <c r="E1890">
        <v>2019</v>
      </c>
      <c r="F1890" t="s">
        <v>224</v>
      </c>
      <c r="G1890" t="s">
        <v>246</v>
      </c>
      <c r="H1890">
        <v>94</v>
      </c>
      <c r="K1890">
        <v>19.773706436157227</v>
      </c>
      <c r="L1890">
        <v>19.511623382568359</v>
      </c>
      <c r="M1890">
        <v>19.516136169433594</v>
      </c>
      <c r="N1890">
        <v>19.700672149658203</v>
      </c>
      <c r="O1890">
        <v>20.184865951538086</v>
      </c>
      <c r="P1890">
        <v>20.907814025878906</v>
      </c>
      <c r="Q1890">
        <v>23.702587127685547</v>
      </c>
      <c r="R1890">
        <v>23.522041320800781</v>
      </c>
      <c r="S1890">
        <v>23.772130966186523</v>
      </c>
      <c r="T1890">
        <v>24.686771392822266</v>
      </c>
      <c r="U1890">
        <v>25.344327926635742</v>
      </c>
      <c r="V1890">
        <v>25.863849639892578</v>
      </c>
      <c r="W1890">
        <v>25.979951858520508</v>
      </c>
      <c r="X1890">
        <v>26.497486114501953</v>
      </c>
      <c r="Y1890">
        <v>26.566762924194336</v>
      </c>
      <c r="Z1890">
        <v>26.664308547973633</v>
      </c>
      <c r="AA1890">
        <v>26.455682754516602</v>
      </c>
      <c r="AB1890">
        <v>26.168956756591797</v>
      </c>
      <c r="AC1890">
        <v>25.770149230957031</v>
      </c>
      <c r="AD1890">
        <v>26.109169006347656</v>
      </c>
      <c r="AE1890">
        <v>25.535251617431641</v>
      </c>
      <c r="AF1890">
        <v>24.351493835449219</v>
      </c>
      <c r="AG1890">
        <v>21.676956176757813</v>
      </c>
      <c r="AH1890">
        <v>20.620121002197266</v>
      </c>
      <c r="AI1890">
        <v>-0.66386628150939941</v>
      </c>
      <c r="AJ1890">
        <v>-0.65835469961166382</v>
      </c>
      <c r="AK1890">
        <v>-0.65334945917129517</v>
      </c>
      <c r="AL1890">
        <v>-0.65676677227020264</v>
      </c>
      <c r="AM1890">
        <v>-0.65955740213394165</v>
      </c>
      <c r="AN1890">
        <v>-0.66830211877822876</v>
      </c>
      <c r="AO1890">
        <v>-0.72118496894836426</v>
      </c>
      <c r="AP1890">
        <v>-0.72369956970214844</v>
      </c>
      <c r="AQ1890">
        <v>-0.7320745587348938</v>
      </c>
      <c r="AR1890">
        <v>-0.75027889013290405</v>
      </c>
      <c r="AS1890">
        <v>-0.76283007860183716</v>
      </c>
      <c r="AT1890">
        <v>-0.76876002550125122</v>
      </c>
      <c r="AU1890">
        <v>6.8933010101318359E-2</v>
      </c>
      <c r="AV1890">
        <v>4.1110639572143555</v>
      </c>
      <c r="AW1890">
        <v>4.0538573265075684</v>
      </c>
      <c r="AX1890">
        <v>4.0603442192077637</v>
      </c>
      <c r="AY1890">
        <v>4.020378589630127</v>
      </c>
      <c r="AZ1890">
        <v>3.9825475215911865</v>
      </c>
      <c r="BA1890">
        <v>3.5050533711910248E-2</v>
      </c>
      <c r="BB1890">
        <v>-0.39997735619544983</v>
      </c>
      <c r="BC1890">
        <v>-0.38793030381202698</v>
      </c>
      <c r="BD1890">
        <v>-0.35985180735588074</v>
      </c>
      <c r="BE1890">
        <v>-0.32015275955200195</v>
      </c>
      <c r="BF1890">
        <v>-0.30541685223579407</v>
      </c>
      <c r="BG1890">
        <v>-0.32589256763458252</v>
      </c>
      <c r="BH1890">
        <v>-0.32266312837600708</v>
      </c>
      <c r="BI1890">
        <v>-0.32005903124809265</v>
      </c>
      <c r="BJ1890">
        <v>-0.32260826230049133</v>
      </c>
      <c r="BK1890">
        <v>-0.32331392168998718</v>
      </c>
      <c r="BL1890">
        <v>-0.32923370599746704</v>
      </c>
      <c r="BM1890">
        <v>-0.36116272211074829</v>
      </c>
      <c r="BN1890">
        <v>-0.35744354128837585</v>
      </c>
      <c r="BO1890">
        <v>-0.36076346039772034</v>
      </c>
      <c r="BP1890">
        <v>-0.37141269445419312</v>
      </c>
      <c r="BQ1890">
        <v>-0.38027268648147583</v>
      </c>
      <c r="BR1890">
        <v>-0.38658320903778076</v>
      </c>
      <c r="BS1890">
        <v>0.4669356644153595</v>
      </c>
      <c r="BT1890">
        <v>4.429131031036377</v>
      </c>
      <c r="BU1890">
        <v>4.3621129989624023</v>
      </c>
      <c r="BV1890">
        <v>4.3726763725280762</v>
      </c>
      <c r="BW1890">
        <v>4.3350338935852051</v>
      </c>
      <c r="BX1890">
        <v>4.2941017150878906</v>
      </c>
      <c r="BY1890">
        <v>0.42736941576004028</v>
      </c>
      <c r="BZ1890">
        <v>-0.21568997204303741</v>
      </c>
      <c r="CA1890">
        <v>-0.20611214637756348</v>
      </c>
      <c r="CB1890">
        <v>-0.19231002032756805</v>
      </c>
      <c r="CC1890">
        <v>-0.16476088762283325</v>
      </c>
      <c r="CD1890">
        <v>-0.15873916447162628</v>
      </c>
      <c r="CE1890">
        <v>-9.181300550699234E-2</v>
      </c>
      <c r="CF1890">
        <v>-9.01641845703125E-2</v>
      </c>
      <c r="CG1890">
        <v>-8.9223124086856842E-2</v>
      </c>
      <c r="CH1890">
        <v>-9.1171093285083771E-2</v>
      </c>
      <c r="CI1890">
        <v>-9.0432748198509216E-2</v>
      </c>
      <c r="CJ1890">
        <v>-9.4395987689495087E-2</v>
      </c>
      <c r="CK1890">
        <v>-0.11181239038705826</v>
      </c>
      <c r="CL1890">
        <v>-0.10377576947212219</v>
      </c>
      <c r="CM1890">
        <v>-0.10359454154968262</v>
      </c>
      <c r="CN1890">
        <v>-0.10901115834712982</v>
      </c>
      <c r="CO1890">
        <v>-0.11531462520360947</v>
      </c>
      <c r="CP1890">
        <v>-0.12188870459794998</v>
      </c>
      <c r="CQ1890">
        <v>0.74259108304977417</v>
      </c>
      <c r="CR1890">
        <v>4.6494235992431641</v>
      </c>
      <c r="CS1890">
        <v>4.5756096839904785</v>
      </c>
      <c r="CT1890">
        <v>4.588996410369873</v>
      </c>
      <c r="CU1890">
        <v>4.5529632568359375</v>
      </c>
      <c r="CV1890">
        <v>4.5098834037780762</v>
      </c>
      <c r="CW1890">
        <v>0.69908827543258667</v>
      </c>
      <c r="CX1890">
        <v>-8.8053092360496521E-2</v>
      </c>
      <c r="CY1890">
        <v>-8.0185435712337494E-2</v>
      </c>
      <c r="CZ1890">
        <v>-7.6271101832389832E-2</v>
      </c>
      <c r="DA1890">
        <v>-5.7136964052915573E-2</v>
      </c>
      <c r="DB1890">
        <v>-5.7150647044181824E-2</v>
      </c>
      <c r="DC1890">
        <v>0.14226655662059784</v>
      </c>
      <c r="DD1890">
        <v>0.14233475923538208</v>
      </c>
      <c r="DE1890">
        <v>0.14161279797554016</v>
      </c>
      <c r="DF1890">
        <v>0.1402660608291626</v>
      </c>
      <c r="DG1890">
        <v>0.14244844019412994</v>
      </c>
      <c r="DH1890">
        <v>0.14044174551963806</v>
      </c>
      <c r="DI1890">
        <v>0.13753794133663177</v>
      </c>
      <c r="DJ1890">
        <v>0.14989201724529266</v>
      </c>
      <c r="DK1890">
        <v>0.1535743921995163</v>
      </c>
      <c r="DL1890">
        <v>0.15339039266109467</v>
      </c>
      <c r="DM1890">
        <v>0.1496434360742569</v>
      </c>
      <c r="DN1890">
        <v>0.1428057998418808</v>
      </c>
      <c r="DO1890">
        <v>1.0182465314865112</v>
      </c>
      <c r="DP1890">
        <v>4.8697161674499512</v>
      </c>
      <c r="DQ1890">
        <v>4.7891063690185547</v>
      </c>
      <c r="DR1890">
        <v>4.8053164482116699</v>
      </c>
      <c r="DS1890">
        <v>4.7708926200866699</v>
      </c>
      <c r="DT1890">
        <v>4.7256650924682617</v>
      </c>
      <c r="DU1890">
        <v>0.97080713510513306</v>
      </c>
      <c r="DV1890">
        <v>3.9583791047334671E-2</v>
      </c>
      <c r="DW1890">
        <v>4.574127122759819E-2</v>
      </c>
      <c r="DX1890">
        <v>3.9767816662788391E-2</v>
      </c>
      <c r="DY1890">
        <v>5.0486963242292404E-2</v>
      </c>
      <c r="DZ1890">
        <v>4.4437874108552933E-2</v>
      </c>
      <c r="EA1890">
        <v>0.48024028539657593</v>
      </c>
      <c r="EB1890">
        <v>0.47802630066871643</v>
      </c>
      <c r="EC1890">
        <v>0.47490319609642029</v>
      </c>
      <c r="ED1890">
        <v>0.4744245707988739</v>
      </c>
      <c r="EE1890">
        <v>0.47869187593460083</v>
      </c>
      <c r="EF1890">
        <v>0.47951012849807739</v>
      </c>
      <c r="EG1890">
        <v>0.49756020307540894</v>
      </c>
      <c r="EH1890">
        <v>0.51614803075790405</v>
      </c>
      <c r="EI1890">
        <v>0.52488547563552856</v>
      </c>
      <c r="EJ1890">
        <v>0.53225654363632202</v>
      </c>
      <c r="EK1890">
        <v>0.53220081329345703</v>
      </c>
      <c r="EL1890">
        <v>0.52498263120651245</v>
      </c>
      <c r="EM1890">
        <v>1.41624915599823</v>
      </c>
      <c r="EN1890">
        <v>5.1877832412719727</v>
      </c>
      <c r="EO1890">
        <v>5.0973620414733887</v>
      </c>
      <c r="EP1890">
        <v>5.1176486015319824</v>
      </c>
      <c r="EQ1890">
        <v>5.085547924041748</v>
      </c>
      <c r="ER1890">
        <v>5.0372195243835449</v>
      </c>
      <c r="ES1890">
        <v>1.3631260395050049</v>
      </c>
      <c r="ET1890">
        <v>0.22387118637561798</v>
      </c>
      <c r="EU1890">
        <v>0.22755943238735199</v>
      </c>
      <c r="EV1890">
        <v>0.20730958878993988</v>
      </c>
      <c r="EW1890">
        <v>0.20587882399559021</v>
      </c>
      <c r="EX1890">
        <v>0.19111557304859161</v>
      </c>
      <c r="EY1890">
        <v>71.858634948730469</v>
      </c>
      <c r="EZ1890">
        <v>71.746475219726563</v>
      </c>
      <c r="FA1890">
        <v>71.367317199707031</v>
      </c>
      <c r="FB1890">
        <v>71.243659973144531</v>
      </c>
      <c r="FC1890">
        <v>71.095771789550781</v>
      </c>
      <c r="FD1890">
        <v>70.976051330566406</v>
      </c>
      <c r="FE1890">
        <v>70.738525390625</v>
      </c>
      <c r="FF1890">
        <v>72.75</v>
      </c>
      <c r="FG1890">
        <v>75.277755737304688</v>
      </c>
      <c r="FH1890">
        <v>79.289382934570313</v>
      </c>
      <c r="FI1890">
        <v>83.102958679199219</v>
      </c>
      <c r="FJ1890">
        <v>86.587959289550781</v>
      </c>
      <c r="FK1890">
        <v>87.300895690917969</v>
      </c>
      <c r="FL1890">
        <v>88.374412536621094</v>
      </c>
      <c r="FM1890">
        <v>88.632423400878906</v>
      </c>
      <c r="FN1890">
        <v>87.037063598632813</v>
      </c>
      <c r="FO1890">
        <v>84.126205444335937</v>
      </c>
      <c r="FP1890">
        <v>82.211532592773438</v>
      </c>
      <c r="FQ1890">
        <v>81.796539306640625</v>
      </c>
      <c r="FR1890">
        <v>80.273651123046875</v>
      </c>
      <c r="FS1890">
        <v>76.769378662109375</v>
      </c>
      <c r="FT1890">
        <v>74.496025085449219</v>
      </c>
      <c r="FU1890">
        <v>73.382431030273438</v>
      </c>
      <c r="FV1890">
        <v>72.99462890625</v>
      </c>
      <c r="FW1890">
        <v>81</v>
      </c>
      <c r="FX1890">
        <v>5.4568342864513397E-2</v>
      </c>
      <c r="FY1890">
        <v>1</v>
      </c>
    </row>
    <row r="1891" spans="1:181" x14ac:dyDescent="0.2">
      <c r="A1891" t="s">
        <v>243</v>
      </c>
      <c r="B1891" t="s">
        <v>239</v>
      </c>
      <c r="C1891" t="s">
        <v>214</v>
      </c>
      <c r="D1891" t="s">
        <v>39</v>
      </c>
      <c r="E1891">
        <v>2020</v>
      </c>
      <c r="F1891" t="s">
        <v>224</v>
      </c>
      <c r="G1891" t="s">
        <v>246</v>
      </c>
      <c r="H1891">
        <v>94</v>
      </c>
      <c r="K1891">
        <v>19.773706436157227</v>
      </c>
      <c r="L1891">
        <v>19.511623382568359</v>
      </c>
      <c r="M1891">
        <v>19.516136169433594</v>
      </c>
      <c r="N1891">
        <v>19.700672149658203</v>
      </c>
      <c r="O1891">
        <v>20.184865951538086</v>
      </c>
      <c r="P1891">
        <v>20.907814025878906</v>
      </c>
      <c r="Q1891">
        <v>23.702587127685547</v>
      </c>
      <c r="R1891">
        <v>23.522041320800781</v>
      </c>
      <c r="S1891">
        <v>23.772130966186523</v>
      </c>
      <c r="T1891">
        <v>24.686771392822266</v>
      </c>
      <c r="U1891">
        <v>25.344327926635742</v>
      </c>
      <c r="V1891">
        <v>25.863849639892578</v>
      </c>
      <c r="W1891">
        <v>25.979951858520508</v>
      </c>
      <c r="X1891">
        <v>26.497486114501953</v>
      </c>
      <c r="Y1891">
        <v>26.566762924194336</v>
      </c>
      <c r="Z1891">
        <v>26.664308547973633</v>
      </c>
      <c r="AA1891">
        <v>26.455682754516602</v>
      </c>
      <c r="AB1891">
        <v>26.168956756591797</v>
      </c>
      <c r="AC1891">
        <v>25.770149230957031</v>
      </c>
      <c r="AD1891">
        <v>26.109169006347656</v>
      </c>
      <c r="AE1891">
        <v>25.535251617431641</v>
      </c>
      <c r="AF1891">
        <v>24.351493835449219</v>
      </c>
      <c r="AG1891">
        <v>21.676956176757813</v>
      </c>
      <c r="AH1891">
        <v>20.620121002197266</v>
      </c>
      <c r="AI1891">
        <v>-0.66386628150939941</v>
      </c>
      <c r="AJ1891">
        <v>-0.65835469961166382</v>
      </c>
      <c r="AK1891">
        <v>-0.65334945917129517</v>
      </c>
      <c r="AL1891">
        <v>-0.65676677227020264</v>
      </c>
      <c r="AM1891">
        <v>-0.65955740213394165</v>
      </c>
      <c r="AN1891">
        <v>-0.66830211877822876</v>
      </c>
      <c r="AO1891">
        <v>-0.72118496894836426</v>
      </c>
      <c r="AP1891">
        <v>-0.72369956970214844</v>
      </c>
      <c r="AQ1891">
        <v>-0.7320745587348938</v>
      </c>
      <c r="AR1891">
        <v>-0.75027889013290405</v>
      </c>
      <c r="AS1891">
        <v>-0.76283007860183716</v>
      </c>
      <c r="AT1891">
        <v>-0.76876002550125122</v>
      </c>
      <c r="AU1891">
        <v>6.8933010101318359E-2</v>
      </c>
      <c r="AV1891">
        <v>4.1110639572143555</v>
      </c>
      <c r="AW1891">
        <v>4.0538573265075684</v>
      </c>
      <c r="AX1891">
        <v>4.0603442192077637</v>
      </c>
      <c r="AY1891">
        <v>4.020378589630127</v>
      </c>
      <c r="AZ1891">
        <v>3.9825475215911865</v>
      </c>
      <c r="BA1891">
        <v>3.5050533711910248E-2</v>
      </c>
      <c r="BB1891">
        <v>-0.39997735619544983</v>
      </c>
      <c r="BC1891">
        <v>-0.38793030381202698</v>
      </c>
      <c r="BD1891">
        <v>-0.35985180735588074</v>
      </c>
      <c r="BE1891">
        <v>-0.32015275955200195</v>
      </c>
      <c r="BF1891">
        <v>-0.30541685223579407</v>
      </c>
      <c r="BG1891">
        <v>-0.32589256763458252</v>
      </c>
      <c r="BH1891">
        <v>-0.32266312837600708</v>
      </c>
      <c r="BI1891">
        <v>-0.32005903124809265</v>
      </c>
      <c r="BJ1891">
        <v>-0.32260826230049133</v>
      </c>
      <c r="BK1891">
        <v>-0.32331392168998718</v>
      </c>
      <c r="BL1891">
        <v>-0.32923370599746704</v>
      </c>
      <c r="BM1891">
        <v>-0.36116272211074829</v>
      </c>
      <c r="BN1891">
        <v>-0.35744354128837585</v>
      </c>
      <c r="BO1891">
        <v>-0.36076346039772034</v>
      </c>
      <c r="BP1891">
        <v>-0.37141269445419312</v>
      </c>
      <c r="BQ1891">
        <v>-0.38027268648147583</v>
      </c>
      <c r="BR1891">
        <v>-0.38658320903778076</v>
      </c>
      <c r="BS1891">
        <v>0.4669356644153595</v>
      </c>
      <c r="BT1891">
        <v>4.429131031036377</v>
      </c>
      <c r="BU1891">
        <v>4.3621129989624023</v>
      </c>
      <c r="BV1891">
        <v>4.3726763725280762</v>
      </c>
      <c r="BW1891">
        <v>4.3350338935852051</v>
      </c>
      <c r="BX1891">
        <v>4.2941017150878906</v>
      </c>
      <c r="BY1891">
        <v>0.42736941576004028</v>
      </c>
      <c r="BZ1891">
        <v>-0.21568997204303741</v>
      </c>
      <c r="CA1891">
        <v>-0.20611214637756348</v>
      </c>
      <c r="CB1891">
        <v>-0.19231002032756805</v>
      </c>
      <c r="CC1891">
        <v>-0.16476088762283325</v>
      </c>
      <c r="CD1891">
        <v>-0.15873916447162628</v>
      </c>
      <c r="CE1891">
        <v>-9.181300550699234E-2</v>
      </c>
      <c r="CF1891">
        <v>-9.01641845703125E-2</v>
      </c>
      <c r="CG1891">
        <v>-8.9223124086856842E-2</v>
      </c>
      <c r="CH1891">
        <v>-9.1171093285083771E-2</v>
      </c>
      <c r="CI1891">
        <v>-9.0432748198509216E-2</v>
      </c>
      <c r="CJ1891">
        <v>-9.4395987689495087E-2</v>
      </c>
      <c r="CK1891">
        <v>-0.11181239038705826</v>
      </c>
      <c r="CL1891">
        <v>-0.10377576947212219</v>
      </c>
      <c r="CM1891">
        <v>-0.10359454154968262</v>
      </c>
      <c r="CN1891">
        <v>-0.10901115834712982</v>
      </c>
      <c r="CO1891">
        <v>-0.11531462520360947</v>
      </c>
      <c r="CP1891">
        <v>-0.12188870459794998</v>
      </c>
      <c r="CQ1891">
        <v>0.74259108304977417</v>
      </c>
      <c r="CR1891">
        <v>4.6494235992431641</v>
      </c>
      <c r="CS1891">
        <v>4.5756096839904785</v>
      </c>
      <c r="CT1891">
        <v>4.588996410369873</v>
      </c>
      <c r="CU1891">
        <v>4.5529632568359375</v>
      </c>
      <c r="CV1891">
        <v>4.5098834037780762</v>
      </c>
      <c r="CW1891">
        <v>0.69908827543258667</v>
      </c>
      <c r="CX1891">
        <v>-8.8053092360496521E-2</v>
      </c>
      <c r="CY1891">
        <v>-8.0185435712337494E-2</v>
      </c>
      <c r="CZ1891">
        <v>-7.6271101832389832E-2</v>
      </c>
      <c r="DA1891">
        <v>-5.7136964052915573E-2</v>
      </c>
      <c r="DB1891">
        <v>-5.7150647044181824E-2</v>
      </c>
      <c r="DC1891">
        <v>0.14226655662059784</v>
      </c>
      <c r="DD1891">
        <v>0.14233475923538208</v>
      </c>
      <c r="DE1891">
        <v>0.14161279797554016</v>
      </c>
      <c r="DF1891">
        <v>0.1402660608291626</v>
      </c>
      <c r="DG1891">
        <v>0.14244844019412994</v>
      </c>
      <c r="DH1891">
        <v>0.14044174551963806</v>
      </c>
      <c r="DI1891">
        <v>0.13753794133663177</v>
      </c>
      <c r="DJ1891">
        <v>0.14989201724529266</v>
      </c>
      <c r="DK1891">
        <v>0.1535743921995163</v>
      </c>
      <c r="DL1891">
        <v>0.15339039266109467</v>
      </c>
      <c r="DM1891">
        <v>0.1496434360742569</v>
      </c>
      <c r="DN1891">
        <v>0.1428057998418808</v>
      </c>
      <c r="DO1891">
        <v>1.0182465314865112</v>
      </c>
      <c r="DP1891">
        <v>4.8697161674499512</v>
      </c>
      <c r="DQ1891">
        <v>4.7891063690185547</v>
      </c>
      <c r="DR1891">
        <v>4.8053164482116699</v>
      </c>
      <c r="DS1891">
        <v>4.7708926200866699</v>
      </c>
      <c r="DT1891">
        <v>4.7256650924682617</v>
      </c>
      <c r="DU1891">
        <v>0.97080713510513306</v>
      </c>
      <c r="DV1891">
        <v>3.9583791047334671E-2</v>
      </c>
      <c r="DW1891">
        <v>4.574127122759819E-2</v>
      </c>
      <c r="DX1891">
        <v>3.9767816662788391E-2</v>
      </c>
      <c r="DY1891">
        <v>5.0486963242292404E-2</v>
      </c>
      <c r="DZ1891">
        <v>4.4437874108552933E-2</v>
      </c>
      <c r="EA1891">
        <v>0.48024028539657593</v>
      </c>
      <c r="EB1891">
        <v>0.47802630066871643</v>
      </c>
      <c r="EC1891">
        <v>0.47490319609642029</v>
      </c>
      <c r="ED1891">
        <v>0.4744245707988739</v>
      </c>
      <c r="EE1891">
        <v>0.47869187593460083</v>
      </c>
      <c r="EF1891">
        <v>0.47951012849807739</v>
      </c>
      <c r="EG1891">
        <v>0.49756020307540894</v>
      </c>
      <c r="EH1891">
        <v>0.51614803075790405</v>
      </c>
      <c r="EI1891">
        <v>0.52488547563552856</v>
      </c>
      <c r="EJ1891">
        <v>0.53225654363632202</v>
      </c>
      <c r="EK1891">
        <v>0.53220081329345703</v>
      </c>
      <c r="EL1891">
        <v>0.52498263120651245</v>
      </c>
      <c r="EM1891">
        <v>1.41624915599823</v>
      </c>
      <c r="EN1891">
        <v>5.1877832412719727</v>
      </c>
      <c r="EO1891">
        <v>5.0973620414733887</v>
      </c>
      <c r="EP1891">
        <v>5.1176486015319824</v>
      </c>
      <c r="EQ1891">
        <v>5.085547924041748</v>
      </c>
      <c r="ER1891">
        <v>5.0372195243835449</v>
      </c>
      <c r="ES1891">
        <v>1.3631260395050049</v>
      </c>
      <c r="ET1891">
        <v>0.22387118637561798</v>
      </c>
      <c r="EU1891">
        <v>0.22755943238735199</v>
      </c>
      <c r="EV1891">
        <v>0.20730958878993988</v>
      </c>
      <c r="EW1891">
        <v>0.20587882399559021</v>
      </c>
      <c r="EX1891">
        <v>0.19111557304859161</v>
      </c>
      <c r="EY1891">
        <v>71.858634948730469</v>
      </c>
      <c r="EZ1891">
        <v>71.746475219726563</v>
      </c>
      <c r="FA1891">
        <v>71.367317199707031</v>
      </c>
      <c r="FB1891">
        <v>71.243659973144531</v>
      </c>
      <c r="FC1891">
        <v>71.095771789550781</v>
      </c>
      <c r="FD1891">
        <v>70.976051330566406</v>
      </c>
      <c r="FE1891">
        <v>70.738525390625</v>
      </c>
      <c r="FF1891">
        <v>72.75</v>
      </c>
      <c r="FG1891">
        <v>75.277755737304688</v>
      </c>
      <c r="FH1891">
        <v>79.289382934570313</v>
      </c>
      <c r="FI1891">
        <v>83.102958679199219</v>
      </c>
      <c r="FJ1891">
        <v>86.587959289550781</v>
      </c>
      <c r="FK1891">
        <v>87.300895690917969</v>
      </c>
      <c r="FL1891">
        <v>88.374412536621094</v>
      </c>
      <c r="FM1891">
        <v>88.632423400878906</v>
      </c>
      <c r="FN1891">
        <v>87.037063598632813</v>
      </c>
      <c r="FO1891">
        <v>84.126205444335937</v>
      </c>
      <c r="FP1891">
        <v>82.211532592773438</v>
      </c>
      <c r="FQ1891">
        <v>81.796539306640625</v>
      </c>
      <c r="FR1891">
        <v>80.273651123046875</v>
      </c>
      <c r="FS1891">
        <v>76.769378662109375</v>
      </c>
      <c r="FT1891">
        <v>74.496025085449219</v>
      </c>
      <c r="FU1891">
        <v>73.382431030273438</v>
      </c>
      <c r="FV1891">
        <v>72.99462890625</v>
      </c>
      <c r="FW1891">
        <v>81</v>
      </c>
      <c r="FX1891">
        <v>5.4568342864513397E-2</v>
      </c>
      <c r="FY1891">
        <v>1</v>
      </c>
    </row>
    <row r="1892" spans="1:181" x14ac:dyDescent="0.2">
      <c r="A1892" t="s">
        <v>243</v>
      </c>
      <c r="B1892" t="s">
        <v>239</v>
      </c>
      <c r="C1892" t="s">
        <v>214</v>
      </c>
      <c r="D1892" t="s">
        <v>39</v>
      </c>
      <c r="E1892">
        <v>2021</v>
      </c>
      <c r="F1892" t="s">
        <v>224</v>
      </c>
      <c r="G1892" t="s">
        <v>246</v>
      </c>
      <c r="H1892">
        <v>94</v>
      </c>
      <c r="K1892">
        <v>19.773706436157227</v>
      </c>
      <c r="L1892">
        <v>19.511623382568359</v>
      </c>
      <c r="M1892">
        <v>19.516136169433594</v>
      </c>
      <c r="N1892">
        <v>19.700672149658203</v>
      </c>
      <c r="O1892">
        <v>20.184865951538086</v>
      </c>
      <c r="P1892">
        <v>20.907814025878906</v>
      </c>
      <c r="Q1892">
        <v>23.702587127685547</v>
      </c>
      <c r="R1892">
        <v>23.522041320800781</v>
      </c>
      <c r="S1892">
        <v>23.772130966186523</v>
      </c>
      <c r="T1892">
        <v>24.686771392822266</v>
      </c>
      <c r="U1892">
        <v>25.344327926635742</v>
      </c>
      <c r="V1892">
        <v>25.863849639892578</v>
      </c>
      <c r="W1892">
        <v>25.979951858520508</v>
      </c>
      <c r="X1892">
        <v>26.497486114501953</v>
      </c>
      <c r="Y1892">
        <v>26.566762924194336</v>
      </c>
      <c r="Z1892">
        <v>26.664308547973633</v>
      </c>
      <c r="AA1892">
        <v>26.455682754516602</v>
      </c>
      <c r="AB1892">
        <v>26.168956756591797</v>
      </c>
      <c r="AC1892">
        <v>25.770149230957031</v>
      </c>
      <c r="AD1892">
        <v>26.109169006347656</v>
      </c>
      <c r="AE1892">
        <v>25.535251617431641</v>
      </c>
      <c r="AF1892">
        <v>24.351493835449219</v>
      </c>
      <c r="AG1892">
        <v>21.676956176757813</v>
      </c>
      <c r="AH1892">
        <v>20.620121002197266</v>
      </c>
      <c r="AI1892">
        <v>-0.66386628150939941</v>
      </c>
      <c r="AJ1892">
        <v>-0.65835469961166382</v>
      </c>
      <c r="AK1892">
        <v>-0.65334945917129517</v>
      </c>
      <c r="AL1892">
        <v>-0.65676677227020264</v>
      </c>
      <c r="AM1892">
        <v>-0.65955740213394165</v>
      </c>
      <c r="AN1892">
        <v>-0.66830211877822876</v>
      </c>
      <c r="AO1892">
        <v>-0.72118496894836426</v>
      </c>
      <c r="AP1892">
        <v>-0.72369956970214844</v>
      </c>
      <c r="AQ1892">
        <v>-0.7320745587348938</v>
      </c>
      <c r="AR1892">
        <v>-0.75027889013290405</v>
      </c>
      <c r="AS1892">
        <v>-0.76283007860183716</v>
      </c>
      <c r="AT1892">
        <v>-0.76876002550125122</v>
      </c>
      <c r="AU1892">
        <v>6.8933010101318359E-2</v>
      </c>
      <c r="AV1892">
        <v>4.1110639572143555</v>
      </c>
      <c r="AW1892">
        <v>4.0538573265075684</v>
      </c>
      <c r="AX1892">
        <v>4.0603442192077637</v>
      </c>
      <c r="AY1892">
        <v>4.020378589630127</v>
      </c>
      <c r="AZ1892">
        <v>3.9825475215911865</v>
      </c>
      <c r="BA1892">
        <v>3.5050533711910248E-2</v>
      </c>
      <c r="BB1892">
        <v>-0.39997735619544983</v>
      </c>
      <c r="BC1892">
        <v>-0.38793030381202698</v>
      </c>
      <c r="BD1892">
        <v>-0.35985180735588074</v>
      </c>
      <c r="BE1892">
        <v>-0.32015275955200195</v>
      </c>
      <c r="BF1892">
        <v>-0.30541685223579407</v>
      </c>
      <c r="BG1892">
        <v>-0.32589256763458252</v>
      </c>
      <c r="BH1892">
        <v>-0.32266312837600708</v>
      </c>
      <c r="BI1892">
        <v>-0.32005903124809265</v>
      </c>
      <c r="BJ1892">
        <v>-0.32260826230049133</v>
      </c>
      <c r="BK1892">
        <v>-0.32331392168998718</v>
      </c>
      <c r="BL1892">
        <v>-0.32923370599746704</v>
      </c>
      <c r="BM1892">
        <v>-0.36116272211074829</v>
      </c>
      <c r="BN1892">
        <v>-0.35744354128837585</v>
      </c>
      <c r="BO1892">
        <v>-0.36076346039772034</v>
      </c>
      <c r="BP1892">
        <v>-0.37141269445419312</v>
      </c>
      <c r="BQ1892">
        <v>-0.38027268648147583</v>
      </c>
      <c r="BR1892">
        <v>-0.38658320903778076</v>
      </c>
      <c r="BS1892">
        <v>0.4669356644153595</v>
      </c>
      <c r="BT1892">
        <v>4.429131031036377</v>
      </c>
      <c r="BU1892">
        <v>4.3621129989624023</v>
      </c>
      <c r="BV1892">
        <v>4.3726763725280762</v>
      </c>
      <c r="BW1892">
        <v>4.3350338935852051</v>
      </c>
      <c r="BX1892">
        <v>4.2941017150878906</v>
      </c>
      <c r="BY1892">
        <v>0.42736941576004028</v>
      </c>
      <c r="BZ1892">
        <v>-0.21568997204303741</v>
      </c>
      <c r="CA1892">
        <v>-0.20611214637756348</v>
      </c>
      <c r="CB1892">
        <v>-0.19231002032756805</v>
      </c>
      <c r="CC1892">
        <v>-0.16476088762283325</v>
      </c>
      <c r="CD1892">
        <v>-0.15873916447162628</v>
      </c>
      <c r="CE1892">
        <v>-9.181300550699234E-2</v>
      </c>
      <c r="CF1892">
        <v>-9.01641845703125E-2</v>
      </c>
      <c r="CG1892">
        <v>-8.9223124086856842E-2</v>
      </c>
      <c r="CH1892">
        <v>-9.1171093285083771E-2</v>
      </c>
      <c r="CI1892">
        <v>-9.0432748198509216E-2</v>
      </c>
      <c r="CJ1892">
        <v>-9.4395987689495087E-2</v>
      </c>
      <c r="CK1892">
        <v>-0.11181239038705826</v>
      </c>
      <c r="CL1892">
        <v>-0.10377576947212219</v>
      </c>
      <c r="CM1892">
        <v>-0.10359454154968262</v>
      </c>
      <c r="CN1892">
        <v>-0.10901115834712982</v>
      </c>
      <c r="CO1892">
        <v>-0.11531462520360947</v>
      </c>
      <c r="CP1892">
        <v>-0.12188870459794998</v>
      </c>
      <c r="CQ1892">
        <v>0.74259108304977417</v>
      </c>
      <c r="CR1892">
        <v>4.6494235992431641</v>
      </c>
      <c r="CS1892">
        <v>4.5756096839904785</v>
      </c>
      <c r="CT1892">
        <v>4.588996410369873</v>
      </c>
      <c r="CU1892">
        <v>4.5529632568359375</v>
      </c>
      <c r="CV1892">
        <v>4.5098834037780762</v>
      </c>
      <c r="CW1892">
        <v>0.69908827543258667</v>
      </c>
      <c r="CX1892">
        <v>-8.8053092360496521E-2</v>
      </c>
      <c r="CY1892">
        <v>-8.0185435712337494E-2</v>
      </c>
      <c r="CZ1892">
        <v>-7.6271101832389832E-2</v>
      </c>
      <c r="DA1892">
        <v>-5.7136964052915573E-2</v>
      </c>
      <c r="DB1892">
        <v>-5.7150647044181824E-2</v>
      </c>
      <c r="DC1892">
        <v>0.14226655662059784</v>
      </c>
      <c r="DD1892">
        <v>0.14233475923538208</v>
      </c>
      <c r="DE1892">
        <v>0.14161279797554016</v>
      </c>
      <c r="DF1892">
        <v>0.1402660608291626</v>
      </c>
      <c r="DG1892">
        <v>0.14244844019412994</v>
      </c>
      <c r="DH1892">
        <v>0.14044174551963806</v>
      </c>
      <c r="DI1892">
        <v>0.13753794133663177</v>
      </c>
      <c r="DJ1892">
        <v>0.14989201724529266</v>
      </c>
      <c r="DK1892">
        <v>0.1535743921995163</v>
      </c>
      <c r="DL1892">
        <v>0.15339039266109467</v>
      </c>
      <c r="DM1892">
        <v>0.1496434360742569</v>
      </c>
      <c r="DN1892">
        <v>0.1428057998418808</v>
      </c>
      <c r="DO1892">
        <v>1.0182465314865112</v>
      </c>
      <c r="DP1892">
        <v>4.8697161674499512</v>
      </c>
      <c r="DQ1892">
        <v>4.7891063690185547</v>
      </c>
      <c r="DR1892">
        <v>4.8053164482116699</v>
      </c>
      <c r="DS1892">
        <v>4.7708926200866699</v>
      </c>
      <c r="DT1892">
        <v>4.7256650924682617</v>
      </c>
      <c r="DU1892">
        <v>0.97080713510513306</v>
      </c>
      <c r="DV1892">
        <v>3.9583791047334671E-2</v>
      </c>
      <c r="DW1892">
        <v>4.574127122759819E-2</v>
      </c>
      <c r="DX1892">
        <v>3.9767816662788391E-2</v>
      </c>
      <c r="DY1892">
        <v>5.0486963242292404E-2</v>
      </c>
      <c r="DZ1892">
        <v>4.4437874108552933E-2</v>
      </c>
      <c r="EA1892">
        <v>0.48024028539657593</v>
      </c>
      <c r="EB1892">
        <v>0.47802630066871643</v>
      </c>
      <c r="EC1892">
        <v>0.47490319609642029</v>
      </c>
      <c r="ED1892">
        <v>0.4744245707988739</v>
      </c>
      <c r="EE1892">
        <v>0.47869187593460083</v>
      </c>
      <c r="EF1892">
        <v>0.47951012849807739</v>
      </c>
      <c r="EG1892">
        <v>0.49756020307540894</v>
      </c>
      <c r="EH1892">
        <v>0.51614803075790405</v>
      </c>
      <c r="EI1892">
        <v>0.52488547563552856</v>
      </c>
      <c r="EJ1892">
        <v>0.53225654363632202</v>
      </c>
      <c r="EK1892">
        <v>0.53220081329345703</v>
      </c>
      <c r="EL1892">
        <v>0.52498263120651245</v>
      </c>
      <c r="EM1892">
        <v>1.41624915599823</v>
      </c>
      <c r="EN1892">
        <v>5.1877832412719727</v>
      </c>
      <c r="EO1892">
        <v>5.0973620414733887</v>
      </c>
      <c r="EP1892">
        <v>5.1176486015319824</v>
      </c>
      <c r="EQ1892">
        <v>5.085547924041748</v>
      </c>
      <c r="ER1892">
        <v>5.0372195243835449</v>
      </c>
      <c r="ES1892">
        <v>1.3631260395050049</v>
      </c>
      <c r="ET1892">
        <v>0.22387118637561798</v>
      </c>
      <c r="EU1892">
        <v>0.22755943238735199</v>
      </c>
      <c r="EV1892">
        <v>0.20730958878993988</v>
      </c>
      <c r="EW1892">
        <v>0.20587882399559021</v>
      </c>
      <c r="EX1892">
        <v>0.19111557304859161</v>
      </c>
      <c r="EY1892">
        <v>71.858634948730469</v>
      </c>
      <c r="EZ1892">
        <v>71.746475219726563</v>
      </c>
      <c r="FA1892">
        <v>71.367317199707031</v>
      </c>
      <c r="FB1892">
        <v>71.243659973144531</v>
      </c>
      <c r="FC1892">
        <v>71.095771789550781</v>
      </c>
      <c r="FD1892">
        <v>70.976051330566406</v>
      </c>
      <c r="FE1892">
        <v>70.738525390625</v>
      </c>
      <c r="FF1892">
        <v>72.75</v>
      </c>
      <c r="FG1892">
        <v>75.277755737304688</v>
      </c>
      <c r="FH1892">
        <v>79.289382934570313</v>
      </c>
      <c r="FI1892">
        <v>83.102958679199219</v>
      </c>
      <c r="FJ1892">
        <v>86.587959289550781</v>
      </c>
      <c r="FK1892">
        <v>87.300895690917969</v>
      </c>
      <c r="FL1892">
        <v>88.374412536621094</v>
      </c>
      <c r="FM1892">
        <v>88.632423400878906</v>
      </c>
      <c r="FN1892">
        <v>87.037063598632813</v>
      </c>
      <c r="FO1892">
        <v>84.126205444335937</v>
      </c>
      <c r="FP1892">
        <v>82.211532592773438</v>
      </c>
      <c r="FQ1892">
        <v>81.796539306640625</v>
      </c>
      <c r="FR1892">
        <v>80.273651123046875</v>
      </c>
      <c r="FS1892">
        <v>76.769378662109375</v>
      </c>
      <c r="FT1892">
        <v>74.496025085449219</v>
      </c>
      <c r="FU1892">
        <v>73.382431030273438</v>
      </c>
      <c r="FV1892">
        <v>72.99462890625</v>
      </c>
      <c r="FW1892">
        <v>81</v>
      </c>
      <c r="FX1892">
        <v>5.4568342864513397E-2</v>
      </c>
      <c r="FY1892">
        <v>1</v>
      </c>
    </row>
    <row r="1893" spans="1:181" x14ac:dyDescent="0.2">
      <c r="A1893" t="s">
        <v>243</v>
      </c>
      <c r="B1893" t="s">
        <v>239</v>
      </c>
      <c r="C1893" t="s">
        <v>214</v>
      </c>
      <c r="D1893" t="s">
        <v>39</v>
      </c>
      <c r="E1893">
        <v>2022</v>
      </c>
      <c r="F1893" t="s">
        <v>224</v>
      </c>
      <c r="G1893" t="s">
        <v>246</v>
      </c>
      <c r="H1893">
        <v>94</v>
      </c>
      <c r="K1893">
        <v>19.773706436157227</v>
      </c>
      <c r="L1893">
        <v>19.511623382568359</v>
      </c>
      <c r="M1893">
        <v>19.516136169433594</v>
      </c>
      <c r="N1893">
        <v>19.700672149658203</v>
      </c>
      <c r="O1893">
        <v>20.184865951538086</v>
      </c>
      <c r="P1893">
        <v>20.907814025878906</v>
      </c>
      <c r="Q1893">
        <v>23.702587127685547</v>
      </c>
      <c r="R1893">
        <v>23.522041320800781</v>
      </c>
      <c r="S1893">
        <v>23.772130966186523</v>
      </c>
      <c r="T1893">
        <v>24.686771392822266</v>
      </c>
      <c r="U1893">
        <v>25.344327926635742</v>
      </c>
      <c r="V1893">
        <v>25.863849639892578</v>
      </c>
      <c r="W1893">
        <v>25.979951858520508</v>
      </c>
      <c r="X1893">
        <v>26.497486114501953</v>
      </c>
      <c r="Y1893">
        <v>26.566762924194336</v>
      </c>
      <c r="Z1893">
        <v>26.664308547973633</v>
      </c>
      <c r="AA1893">
        <v>26.455682754516602</v>
      </c>
      <c r="AB1893">
        <v>26.168956756591797</v>
      </c>
      <c r="AC1893">
        <v>25.770149230957031</v>
      </c>
      <c r="AD1893">
        <v>26.109169006347656</v>
      </c>
      <c r="AE1893">
        <v>25.535251617431641</v>
      </c>
      <c r="AF1893">
        <v>24.351493835449219</v>
      </c>
      <c r="AG1893">
        <v>21.676956176757813</v>
      </c>
      <c r="AH1893">
        <v>20.620121002197266</v>
      </c>
      <c r="AI1893">
        <v>-0.66386628150939941</v>
      </c>
      <c r="AJ1893">
        <v>-0.65835469961166382</v>
      </c>
      <c r="AK1893">
        <v>-0.65334945917129517</v>
      </c>
      <c r="AL1893">
        <v>-0.65676677227020264</v>
      </c>
      <c r="AM1893">
        <v>-0.65955740213394165</v>
      </c>
      <c r="AN1893">
        <v>-0.66830211877822876</v>
      </c>
      <c r="AO1893">
        <v>-0.72118496894836426</v>
      </c>
      <c r="AP1893">
        <v>-0.72369956970214844</v>
      </c>
      <c r="AQ1893">
        <v>-0.7320745587348938</v>
      </c>
      <c r="AR1893">
        <v>-0.75027889013290405</v>
      </c>
      <c r="AS1893">
        <v>-0.76283007860183716</v>
      </c>
      <c r="AT1893">
        <v>-0.76876002550125122</v>
      </c>
      <c r="AU1893">
        <v>6.8933010101318359E-2</v>
      </c>
      <c r="AV1893">
        <v>4.1110639572143555</v>
      </c>
      <c r="AW1893">
        <v>4.0538573265075684</v>
      </c>
      <c r="AX1893">
        <v>4.0603442192077637</v>
      </c>
      <c r="AY1893">
        <v>4.020378589630127</v>
      </c>
      <c r="AZ1893">
        <v>3.9825475215911865</v>
      </c>
      <c r="BA1893">
        <v>3.5050533711910248E-2</v>
      </c>
      <c r="BB1893">
        <v>-0.39997735619544983</v>
      </c>
      <c r="BC1893">
        <v>-0.38793030381202698</v>
      </c>
      <c r="BD1893">
        <v>-0.35985180735588074</v>
      </c>
      <c r="BE1893">
        <v>-0.32015275955200195</v>
      </c>
      <c r="BF1893">
        <v>-0.30541685223579407</v>
      </c>
      <c r="BG1893">
        <v>-0.32589256763458252</v>
      </c>
      <c r="BH1893">
        <v>-0.32266312837600708</v>
      </c>
      <c r="BI1893">
        <v>-0.32005903124809265</v>
      </c>
      <c r="BJ1893">
        <v>-0.32260826230049133</v>
      </c>
      <c r="BK1893">
        <v>-0.32331392168998718</v>
      </c>
      <c r="BL1893">
        <v>-0.32923370599746704</v>
      </c>
      <c r="BM1893">
        <v>-0.36116272211074829</v>
      </c>
      <c r="BN1893">
        <v>-0.35744354128837585</v>
      </c>
      <c r="BO1893">
        <v>-0.36076346039772034</v>
      </c>
      <c r="BP1893">
        <v>-0.37141269445419312</v>
      </c>
      <c r="BQ1893">
        <v>-0.38027268648147583</v>
      </c>
      <c r="BR1893">
        <v>-0.38658320903778076</v>
      </c>
      <c r="BS1893">
        <v>0.4669356644153595</v>
      </c>
      <c r="BT1893">
        <v>4.429131031036377</v>
      </c>
      <c r="BU1893">
        <v>4.3621129989624023</v>
      </c>
      <c r="BV1893">
        <v>4.3726763725280762</v>
      </c>
      <c r="BW1893">
        <v>4.3350338935852051</v>
      </c>
      <c r="BX1893">
        <v>4.2941017150878906</v>
      </c>
      <c r="BY1893">
        <v>0.42736941576004028</v>
      </c>
      <c r="BZ1893">
        <v>-0.21568997204303741</v>
      </c>
      <c r="CA1893">
        <v>-0.20611214637756348</v>
      </c>
      <c r="CB1893">
        <v>-0.19231002032756805</v>
      </c>
      <c r="CC1893">
        <v>-0.16476088762283325</v>
      </c>
      <c r="CD1893">
        <v>-0.15873916447162628</v>
      </c>
      <c r="CE1893">
        <v>-9.181300550699234E-2</v>
      </c>
      <c r="CF1893">
        <v>-9.01641845703125E-2</v>
      </c>
      <c r="CG1893">
        <v>-8.9223124086856842E-2</v>
      </c>
      <c r="CH1893">
        <v>-9.1171093285083771E-2</v>
      </c>
      <c r="CI1893">
        <v>-9.0432748198509216E-2</v>
      </c>
      <c r="CJ1893">
        <v>-9.4395987689495087E-2</v>
      </c>
      <c r="CK1893">
        <v>-0.11181239038705826</v>
      </c>
      <c r="CL1893">
        <v>-0.10377576947212219</v>
      </c>
      <c r="CM1893">
        <v>-0.10359454154968262</v>
      </c>
      <c r="CN1893">
        <v>-0.10901115834712982</v>
      </c>
      <c r="CO1893">
        <v>-0.11531462520360947</v>
      </c>
      <c r="CP1893">
        <v>-0.12188870459794998</v>
      </c>
      <c r="CQ1893">
        <v>0.74259108304977417</v>
      </c>
      <c r="CR1893">
        <v>4.6494235992431641</v>
      </c>
      <c r="CS1893">
        <v>4.5756096839904785</v>
      </c>
      <c r="CT1893">
        <v>4.588996410369873</v>
      </c>
      <c r="CU1893">
        <v>4.5529632568359375</v>
      </c>
      <c r="CV1893">
        <v>4.5098834037780762</v>
      </c>
      <c r="CW1893">
        <v>0.69908827543258667</v>
      </c>
      <c r="CX1893">
        <v>-8.8053092360496521E-2</v>
      </c>
      <c r="CY1893">
        <v>-8.0185435712337494E-2</v>
      </c>
      <c r="CZ1893">
        <v>-7.6271101832389832E-2</v>
      </c>
      <c r="DA1893">
        <v>-5.7136964052915573E-2</v>
      </c>
      <c r="DB1893">
        <v>-5.7150647044181824E-2</v>
      </c>
      <c r="DC1893">
        <v>0.14226655662059784</v>
      </c>
      <c r="DD1893">
        <v>0.14233475923538208</v>
      </c>
      <c r="DE1893">
        <v>0.14161279797554016</v>
      </c>
      <c r="DF1893">
        <v>0.1402660608291626</v>
      </c>
      <c r="DG1893">
        <v>0.14244844019412994</v>
      </c>
      <c r="DH1893">
        <v>0.14044174551963806</v>
      </c>
      <c r="DI1893">
        <v>0.13753794133663177</v>
      </c>
      <c r="DJ1893">
        <v>0.14989201724529266</v>
      </c>
      <c r="DK1893">
        <v>0.1535743921995163</v>
      </c>
      <c r="DL1893">
        <v>0.15339039266109467</v>
      </c>
      <c r="DM1893">
        <v>0.1496434360742569</v>
      </c>
      <c r="DN1893">
        <v>0.1428057998418808</v>
      </c>
      <c r="DO1893">
        <v>1.0182465314865112</v>
      </c>
      <c r="DP1893">
        <v>4.8697161674499512</v>
      </c>
      <c r="DQ1893">
        <v>4.7891063690185547</v>
      </c>
      <c r="DR1893">
        <v>4.8053164482116699</v>
      </c>
      <c r="DS1893">
        <v>4.7708926200866699</v>
      </c>
      <c r="DT1893">
        <v>4.7256650924682617</v>
      </c>
      <c r="DU1893">
        <v>0.97080713510513306</v>
      </c>
      <c r="DV1893">
        <v>3.9583791047334671E-2</v>
      </c>
      <c r="DW1893">
        <v>4.574127122759819E-2</v>
      </c>
      <c r="DX1893">
        <v>3.9767816662788391E-2</v>
      </c>
      <c r="DY1893">
        <v>5.0486963242292404E-2</v>
      </c>
      <c r="DZ1893">
        <v>4.4437874108552933E-2</v>
      </c>
      <c r="EA1893">
        <v>0.48024028539657593</v>
      </c>
      <c r="EB1893">
        <v>0.47802630066871643</v>
      </c>
      <c r="EC1893">
        <v>0.47490319609642029</v>
      </c>
      <c r="ED1893">
        <v>0.4744245707988739</v>
      </c>
      <c r="EE1893">
        <v>0.47869187593460083</v>
      </c>
      <c r="EF1893">
        <v>0.47951012849807739</v>
      </c>
      <c r="EG1893">
        <v>0.49756020307540894</v>
      </c>
      <c r="EH1893">
        <v>0.51614803075790405</v>
      </c>
      <c r="EI1893">
        <v>0.52488547563552856</v>
      </c>
      <c r="EJ1893">
        <v>0.53225654363632202</v>
      </c>
      <c r="EK1893">
        <v>0.53220081329345703</v>
      </c>
      <c r="EL1893">
        <v>0.52498263120651245</v>
      </c>
      <c r="EM1893">
        <v>1.41624915599823</v>
      </c>
      <c r="EN1893">
        <v>5.1877832412719727</v>
      </c>
      <c r="EO1893">
        <v>5.0973620414733887</v>
      </c>
      <c r="EP1893">
        <v>5.1176486015319824</v>
      </c>
      <c r="EQ1893">
        <v>5.085547924041748</v>
      </c>
      <c r="ER1893">
        <v>5.0372195243835449</v>
      </c>
      <c r="ES1893">
        <v>1.3631260395050049</v>
      </c>
      <c r="ET1893">
        <v>0.22387118637561798</v>
      </c>
      <c r="EU1893">
        <v>0.22755943238735199</v>
      </c>
      <c r="EV1893">
        <v>0.20730958878993988</v>
      </c>
      <c r="EW1893">
        <v>0.20587882399559021</v>
      </c>
      <c r="EX1893">
        <v>0.19111557304859161</v>
      </c>
      <c r="EY1893">
        <v>71.858634948730469</v>
      </c>
      <c r="EZ1893">
        <v>71.746475219726563</v>
      </c>
      <c r="FA1893">
        <v>71.367317199707031</v>
      </c>
      <c r="FB1893">
        <v>71.243659973144531</v>
      </c>
      <c r="FC1893">
        <v>71.095771789550781</v>
      </c>
      <c r="FD1893">
        <v>70.976051330566406</v>
      </c>
      <c r="FE1893">
        <v>70.738525390625</v>
      </c>
      <c r="FF1893">
        <v>72.75</v>
      </c>
      <c r="FG1893">
        <v>75.277755737304688</v>
      </c>
      <c r="FH1893">
        <v>79.289382934570313</v>
      </c>
      <c r="FI1893">
        <v>83.102958679199219</v>
      </c>
      <c r="FJ1893">
        <v>86.587959289550781</v>
      </c>
      <c r="FK1893">
        <v>87.300895690917969</v>
      </c>
      <c r="FL1893">
        <v>88.374412536621094</v>
      </c>
      <c r="FM1893">
        <v>88.632423400878906</v>
      </c>
      <c r="FN1893">
        <v>87.037063598632813</v>
      </c>
      <c r="FO1893">
        <v>84.126205444335937</v>
      </c>
      <c r="FP1893">
        <v>82.211532592773438</v>
      </c>
      <c r="FQ1893">
        <v>81.796539306640625</v>
      </c>
      <c r="FR1893">
        <v>80.273651123046875</v>
      </c>
      <c r="FS1893">
        <v>76.769378662109375</v>
      </c>
      <c r="FT1893">
        <v>74.496025085449219</v>
      </c>
      <c r="FU1893">
        <v>73.382431030273438</v>
      </c>
      <c r="FV1893">
        <v>72.99462890625</v>
      </c>
      <c r="FW1893">
        <v>81</v>
      </c>
      <c r="FX1893">
        <v>5.4568342864513397E-2</v>
      </c>
      <c r="FY1893">
        <v>1</v>
      </c>
    </row>
    <row r="1894" spans="1:181" x14ac:dyDescent="0.2">
      <c r="A1894" t="s">
        <v>243</v>
      </c>
      <c r="B1894" t="s">
        <v>239</v>
      </c>
      <c r="C1894" t="s">
        <v>214</v>
      </c>
      <c r="D1894" t="s">
        <v>39</v>
      </c>
      <c r="E1894">
        <v>2023</v>
      </c>
      <c r="F1894" t="s">
        <v>224</v>
      </c>
      <c r="G1894" t="s">
        <v>246</v>
      </c>
      <c r="H1894">
        <v>94</v>
      </c>
      <c r="K1894">
        <v>19.773706436157227</v>
      </c>
      <c r="L1894">
        <v>19.511623382568359</v>
      </c>
      <c r="M1894">
        <v>19.516136169433594</v>
      </c>
      <c r="N1894">
        <v>19.700672149658203</v>
      </c>
      <c r="O1894">
        <v>20.184865951538086</v>
      </c>
      <c r="P1894">
        <v>20.907814025878906</v>
      </c>
      <c r="Q1894">
        <v>23.702587127685547</v>
      </c>
      <c r="R1894">
        <v>23.522041320800781</v>
      </c>
      <c r="S1894">
        <v>23.772130966186523</v>
      </c>
      <c r="T1894">
        <v>24.686771392822266</v>
      </c>
      <c r="U1894">
        <v>25.344327926635742</v>
      </c>
      <c r="V1894">
        <v>25.863849639892578</v>
      </c>
      <c r="W1894">
        <v>25.979951858520508</v>
      </c>
      <c r="X1894">
        <v>26.497486114501953</v>
      </c>
      <c r="Y1894">
        <v>26.566762924194336</v>
      </c>
      <c r="Z1894">
        <v>26.664308547973633</v>
      </c>
      <c r="AA1894">
        <v>26.455682754516602</v>
      </c>
      <c r="AB1894">
        <v>26.168956756591797</v>
      </c>
      <c r="AC1894">
        <v>25.770149230957031</v>
      </c>
      <c r="AD1894">
        <v>26.109169006347656</v>
      </c>
      <c r="AE1894">
        <v>25.535251617431641</v>
      </c>
      <c r="AF1894">
        <v>24.351493835449219</v>
      </c>
      <c r="AG1894">
        <v>21.676956176757813</v>
      </c>
      <c r="AH1894">
        <v>20.620121002197266</v>
      </c>
      <c r="AI1894">
        <v>-0.66386628150939941</v>
      </c>
      <c r="AJ1894">
        <v>-0.65835469961166382</v>
      </c>
      <c r="AK1894">
        <v>-0.65334945917129517</v>
      </c>
      <c r="AL1894">
        <v>-0.65676677227020264</v>
      </c>
      <c r="AM1894">
        <v>-0.65955740213394165</v>
      </c>
      <c r="AN1894">
        <v>-0.66830211877822876</v>
      </c>
      <c r="AO1894">
        <v>-0.72118496894836426</v>
      </c>
      <c r="AP1894">
        <v>-0.72369956970214844</v>
      </c>
      <c r="AQ1894">
        <v>-0.7320745587348938</v>
      </c>
      <c r="AR1894">
        <v>-0.75027889013290405</v>
      </c>
      <c r="AS1894">
        <v>-0.76283007860183716</v>
      </c>
      <c r="AT1894">
        <v>-0.76876002550125122</v>
      </c>
      <c r="AU1894">
        <v>6.8933010101318359E-2</v>
      </c>
      <c r="AV1894">
        <v>4.1110639572143555</v>
      </c>
      <c r="AW1894">
        <v>4.0538573265075684</v>
      </c>
      <c r="AX1894">
        <v>4.0603442192077637</v>
      </c>
      <c r="AY1894">
        <v>4.020378589630127</v>
      </c>
      <c r="AZ1894">
        <v>3.9825475215911865</v>
      </c>
      <c r="BA1894">
        <v>3.5050533711910248E-2</v>
      </c>
      <c r="BB1894">
        <v>-0.39997735619544983</v>
      </c>
      <c r="BC1894">
        <v>-0.38793030381202698</v>
      </c>
      <c r="BD1894">
        <v>-0.35985180735588074</v>
      </c>
      <c r="BE1894">
        <v>-0.32015275955200195</v>
      </c>
      <c r="BF1894">
        <v>-0.30541685223579407</v>
      </c>
      <c r="BG1894">
        <v>-0.32589256763458252</v>
      </c>
      <c r="BH1894">
        <v>-0.32266312837600708</v>
      </c>
      <c r="BI1894">
        <v>-0.32005903124809265</v>
      </c>
      <c r="BJ1894">
        <v>-0.32260826230049133</v>
      </c>
      <c r="BK1894">
        <v>-0.32331392168998718</v>
      </c>
      <c r="BL1894">
        <v>-0.32923370599746704</v>
      </c>
      <c r="BM1894">
        <v>-0.36116272211074829</v>
      </c>
      <c r="BN1894">
        <v>-0.35744354128837585</v>
      </c>
      <c r="BO1894">
        <v>-0.36076346039772034</v>
      </c>
      <c r="BP1894">
        <v>-0.37141269445419312</v>
      </c>
      <c r="BQ1894">
        <v>-0.38027268648147583</v>
      </c>
      <c r="BR1894">
        <v>-0.38658320903778076</v>
      </c>
      <c r="BS1894">
        <v>0.4669356644153595</v>
      </c>
      <c r="BT1894">
        <v>4.429131031036377</v>
      </c>
      <c r="BU1894">
        <v>4.3621129989624023</v>
      </c>
      <c r="BV1894">
        <v>4.3726763725280762</v>
      </c>
      <c r="BW1894">
        <v>4.3350338935852051</v>
      </c>
      <c r="BX1894">
        <v>4.2941017150878906</v>
      </c>
      <c r="BY1894">
        <v>0.42736941576004028</v>
      </c>
      <c r="BZ1894">
        <v>-0.21568997204303741</v>
      </c>
      <c r="CA1894">
        <v>-0.20611214637756348</v>
      </c>
      <c r="CB1894">
        <v>-0.19231002032756805</v>
      </c>
      <c r="CC1894">
        <v>-0.16476088762283325</v>
      </c>
      <c r="CD1894">
        <v>-0.15873916447162628</v>
      </c>
      <c r="CE1894">
        <v>-9.181300550699234E-2</v>
      </c>
      <c r="CF1894">
        <v>-9.01641845703125E-2</v>
      </c>
      <c r="CG1894">
        <v>-8.9223124086856842E-2</v>
      </c>
      <c r="CH1894">
        <v>-9.1171093285083771E-2</v>
      </c>
      <c r="CI1894">
        <v>-9.0432748198509216E-2</v>
      </c>
      <c r="CJ1894">
        <v>-9.4395987689495087E-2</v>
      </c>
      <c r="CK1894">
        <v>-0.11181239038705826</v>
      </c>
      <c r="CL1894">
        <v>-0.10377576947212219</v>
      </c>
      <c r="CM1894">
        <v>-0.10359454154968262</v>
      </c>
      <c r="CN1894">
        <v>-0.10901115834712982</v>
      </c>
      <c r="CO1894">
        <v>-0.11531462520360947</v>
      </c>
      <c r="CP1894">
        <v>-0.12188870459794998</v>
      </c>
      <c r="CQ1894">
        <v>0.74259108304977417</v>
      </c>
      <c r="CR1894">
        <v>4.6494235992431641</v>
      </c>
      <c r="CS1894">
        <v>4.5756096839904785</v>
      </c>
      <c r="CT1894">
        <v>4.588996410369873</v>
      </c>
      <c r="CU1894">
        <v>4.5529632568359375</v>
      </c>
      <c r="CV1894">
        <v>4.5098834037780762</v>
      </c>
      <c r="CW1894">
        <v>0.69908827543258667</v>
      </c>
      <c r="CX1894">
        <v>-8.8053092360496521E-2</v>
      </c>
      <c r="CY1894">
        <v>-8.0185435712337494E-2</v>
      </c>
      <c r="CZ1894">
        <v>-7.6271101832389832E-2</v>
      </c>
      <c r="DA1894">
        <v>-5.7136964052915573E-2</v>
      </c>
      <c r="DB1894">
        <v>-5.7150647044181824E-2</v>
      </c>
      <c r="DC1894">
        <v>0.14226655662059784</v>
      </c>
      <c r="DD1894">
        <v>0.14233475923538208</v>
      </c>
      <c r="DE1894">
        <v>0.14161279797554016</v>
      </c>
      <c r="DF1894">
        <v>0.1402660608291626</v>
      </c>
      <c r="DG1894">
        <v>0.14244844019412994</v>
      </c>
      <c r="DH1894">
        <v>0.14044174551963806</v>
      </c>
      <c r="DI1894">
        <v>0.13753794133663177</v>
      </c>
      <c r="DJ1894">
        <v>0.14989201724529266</v>
      </c>
      <c r="DK1894">
        <v>0.1535743921995163</v>
      </c>
      <c r="DL1894">
        <v>0.15339039266109467</v>
      </c>
      <c r="DM1894">
        <v>0.1496434360742569</v>
      </c>
      <c r="DN1894">
        <v>0.1428057998418808</v>
      </c>
      <c r="DO1894">
        <v>1.0182465314865112</v>
      </c>
      <c r="DP1894">
        <v>4.8697161674499512</v>
      </c>
      <c r="DQ1894">
        <v>4.7891063690185547</v>
      </c>
      <c r="DR1894">
        <v>4.8053164482116699</v>
      </c>
      <c r="DS1894">
        <v>4.7708926200866699</v>
      </c>
      <c r="DT1894">
        <v>4.7256650924682617</v>
      </c>
      <c r="DU1894">
        <v>0.97080713510513306</v>
      </c>
      <c r="DV1894">
        <v>3.9583791047334671E-2</v>
      </c>
      <c r="DW1894">
        <v>4.574127122759819E-2</v>
      </c>
      <c r="DX1894">
        <v>3.9767816662788391E-2</v>
      </c>
      <c r="DY1894">
        <v>5.0486963242292404E-2</v>
      </c>
      <c r="DZ1894">
        <v>4.4437874108552933E-2</v>
      </c>
      <c r="EA1894">
        <v>0.48024028539657593</v>
      </c>
      <c r="EB1894">
        <v>0.47802630066871643</v>
      </c>
      <c r="EC1894">
        <v>0.47490319609642029</v>
      </c>
      <c r="ED1894">
        <v>0.4744245707988739</v>
      </c>
      <c r="EE1894">
        <v>0.47869187593460083</v>
      </c>
      <c r="EF1894">
        <v>0.47951012849807739</v>
      </c>
      <c r="EG1894">
        <v>0.49756020307540894</v>
      </c>
      <c r="EH1894">
        <v>0.51614803075790405</v>
      </c>
      <c r="EI1894">
        <v>0.52488547563552856</v>
      </c>
      <c r="EJ1894">
        <v>0.53225654363632202</v>
      </c>
      <c r="EK1894">
        <v>0.53220081329345703</v>
      </c>
      <c r="EL1894">
        <v>0.52498263120651245</v>
      </c>
      <c r="EM1894">
        <v>1.41624915599823</v>
      </c>
      <c r="EN1894">
        <v>5.1877832412719727</v>
      </c>
      <c r="EO1894">
        <v>5.0973620414733887</v>
      </c>
      <c r="EP1894">
        <v>5.1176486015319824</v>
      </c>
      <c r="EQ1894">
        <v>5.085547924041748</v>
      </c>
      <c r="ER1894">
        <v>5.0372195243835449</v>
      </c>
      <c r="ES1894">
        <v>1.3631260395050049</v>
      </c>
      <c r="ET1894">
        <v>0.22387118637561798</v>
      </c>
      <c r="EU1894">
        <v>0.22755943238735199</v>
      </c>
      <c r="EV1894">
        <v>0.20730958878993988</v>
      </c>
      <c r="EW1894">
        <v>0.20587882399559021</v>
      </c>
      <c r="EX1894">
        <v>0.19111557304859161</v>
      </c>
      <c r="EY1894">
        <v>71.858634948730469</v>
      </c>
      <c r="EZ1894">
        <v>71.746475219726563</v>
      </c>
      <c r="FA1894">
        <v>71.367317199707031</v>
      </c>
      <c r="FB1894">
        <v>71.243659973144531</v>
      </c>
      <c r="FC1894">
        <v>71.095771789550781</v>
      </c>
      <c r="FD1894">
        <v>70.976051330566406</v>
      </c>
      <c r="FE1894">
        <v>70.738525390625</v>
      </c>
      <c r="FF1894">
        <v>72.75</v>
      </c>
      <c r="FG1894">
        <v>75.277755737304688</v>
      </c>
      <c r="FH1894">
        <v>79.289382934570313</v>
      </c>
      <c r="FI1894">
        <v>83.102958679199219</v>
      </c>
      <c r="FJ1894">
        <v>86.587959289550781</v>
      </c>
      <c r="FK1894">
        <v>87.300895690917969</v>
      </c>
      <c r="FL1894">
        <v>88.374412536621094</v>
      </c>
      <c r="FM1894">
        <v>88.632423400878906</v>
      </c>
      <c r="FN1894">
        <v>87.037063598632813</v>
      </c>
      <c r="FO1894">
        <v>84.126205444335937</v>
      </c>
      <c r="FP1894">
        <v>82.211532592773438</v>
      </c>
      <c r="FQ1894">
        <v>81.796539306640625</v>
      </c>
      <c r="FR1894">
        <v>80.273651123046875</v>
      </c>
      <c r="FS1894">
        <v>76.769378662109375</v>
      </c>
      <c r="FT1894">
        <v>74.496025085449219</v>
      </c>
      <c r="FU1894">
        <v>73.382431030273438</v>
      </c>
      <c r="FV1894">
        <v>72.99462890625</v>
      </c>
      <c r="FW1894">
        <v>81</v>
      </c>
      <c r="FX1894">
        <v>5.4568342864513397E-2</v>
      </c>
      <c r="FY1894">
        <v>1</v>
      </c>
    </row>
    <row r="1895" spans="1:181" x14ac:dyDescent="0.2">
      <c r="A1895" t="s">
        <v>243</v>
      </c>
      <c r="B1895" t="s">
        <v>239</v>
      </c>
      <c r="C1895" t="s">
        <v>214</v>
      </c>
      <c r="D1895" t="s">
        <v>39</v>
      </c>
      <c r="E1895">
        <v>2024</v>
      </c>
      <c r="F1895" t="s">
        <v>224</v>
      </c>
      <c r="G1895" t="s">
        <v>246</v>
      </c>
      <c r="H1895">
        <v>94</v>
      </c>
      <c r="K1895">
        <v>19.773706436157227</v>
      </c>
      <c r="L1895">
        <v>19.511623382568359</v>
      </c>
      <c r="M1895">
        <v>19.516136169433594</v>
      </c>
      <c r="N1895">
        <v>19.700672149658203</v>
      </c>
      <c r="O1895">
        <v>20.184865951538086</v>
      </c>
      <c r="P1895">
        <v>20.907814025878906</v>
      </c>
      <c r="Q1895">
        <v>23.702587127685547</v>
      </c>
      <c r="R1895">
        <v>23.522041320800781</v>
      </c>
      <c r="S1895">
        <v>23.772130966186523</v>
      </c>
      <c r="T1895">
        <v>24.686771392822266</v>
      </c>
      <c r="U1895">
        <v>25.344327926635742</v>
      </c>
      <c r="V1895">
        <v>25.863849639892578</v>
      </c>
      <c r="W1895">
        <v>25.979951858520508</v>
      </c>
      <c r="X1895">
        <v>26.497486114501953</v>
      </c>
      <c r="Y1895">
        <v>26.566762924194336</v>
      </c>
      <c r="Z1895">
        <v>26.664308547973633</v>
      </c>
      <c r="AA1895">
        <v>26.455682754516602</v>
      </c>
      <c r="AB1895">
        <v>26.168956756591797</v>
      </c>
      <c r="AC1895">
        <v>25.770149230957031</v>
      </c>
      <c r="AD1895">
        <v>26.109169006347656</v>
      </c>
      <c r="AE1895">
        <v>25.535251617431641</v>
      </c>
      <c r="AF1895">
        <v>24.351493835449219</v>
      </c>
      <c r="AG1895">
        <v>21.676956176757813</v>
      </c>
      <c r="AH1895">
        <v>20.620121002197266</v>
      </c>
      <c r="AI1895">
        <v>-0.66386628150939941</v>
      </c>
      <c r="AJ1895">
        <v>-0.65835469961166382</v>
      </c>
      <c r="AK1895">
        <v>-0.65334945917129517</v>
      </c>
      <c r="AL1895">
        <v>-0.65676677227020264</v>
      </c>
      <c r="AM1895">
        <v>-0.65955740213394165</v>
      </c>
      <c r="AN1895">
        <v>-0.66830211877822876</v>
      </c>
      <c r="AO1895">
        <v>-0.72118496894836426</v>
      </c>
      <c r="AP1895">
        <v>-0.72369956970214844</v>
      </c>
      <c r="AQ1895">
        <v>-0.7320745587348938</v>
      </c>
      <c r="AR1895">
        <v>-0.75027889013290405</v>
      </c>
      <c r="AS1895">
        <v>-0.76283007860183716</v>
      </c>
      <c r="AT1895">
        <v>-0.76876002550125122</v>
      </c>
      <c r="AU1895">
        <v>6.8933010101318359E-2</v>
      </c>
      <c r="AV1895">
        <v>4.1110639572143555</v>
      </c>
      <c r="AW1895">
        <v>4.0538573265075684</v>
      </c>
      <c r="AX1895">
        <v>4.0603442192077637</v>
      </c>
      <c r="AY1895">
        <v>4.020378589630127</v>
      </c>
      <c r="AZ1895">
        <v>3.9825475215911865</v>
      </c>
      <c r="BA1895">
        <v>3.5050533711910248E-2</v>
      </c>
      <c r="BB1895">
        <v>-0.39997735619544983</v>
      </c>
      <c r="BC1895">
        <v>-0.38793030381202698</v>
      </c>
      <c r="BD1895">
        <v>-0.35985180735588074</v>
      </c>
      <c r="BE1895">
        <v>-0.32015275955200195</v>
      </c>
      <c r="BF1895">
        <v>-0.30541685223579407</v>
      </c>
      <c r="BG1895">
        <v>-0.32589256763458252</v>
      </c>
      <c r="BH1895">
        <v>-0.32266312837600708</v>
      </c>
      <c r="BI1895">
        <v>-0.32005903124809265</v>
      </c>
      <c r="BJ1895">
        <v>-0.32260826230049133</v>
      </c>
      <c r="BK1895">
        <v>-0.32331392168998718</v>
      </c>
      <c r="BL1895">
        <v>-0.32923370599746704</v>
      </c>
      <c r="BM1895">
        <v>-0.36116272211074829</v>
      </c>
      <c r="BN1895">
        <v>-0.35744354128837585</v>
      </c>
      <c r="BO1895">
        <v>-0.36076346039772034</v>
      </c>
      <c r="BP1895">
        <v>-0.37141269445419312</v>
      </c>
      <c r="BQ1895">
        <v>-0.38027268648147583</v>
      </c>
      <c r="BR1895">
        <v>-0.38658320903778076</v>
      </c>
      <c r="BS1895">
        <v>0.4669356644153595</v>
      </c>
      <c r="BT1895">
        <v>4.429131031036377</v>
      </c>
      <c r="BU1895">
        <v>4.3621129989624023</v>
      </c>
      <c r="BV1895">
        <v>4.3726763725280762</v>
      </c>
      <c r="BW1895">
        <v>4.3350338935852051</v>
      </c>
      <c r="BX1895">
        <v>4.2941017150878906</v>
      </c>
      <c r="BY1895">
        <v>0.42736941576004028</v>
      </c>
      <c r="BZ1895">
        <v>-0.21568997204303741</v>
      </c>
      <c r="CA1895">
        <v>-0.20611214637756348</v>
      </c>
      <c r="CB1895">
        <v>-0.19231002032756805</v>
      </c>
      <c r="CC1895">
        <v>-0.16476088762283325</v>
      </c>
      <c r="CD1895">
        <v>-0.15873916447162628</v>
      </c>
      <c r="CE1895">
        <v>-9.181300550699234E-2</v>
      </c>
      <c r="CF1895">
        <v>-9.01641845703125E-2</v>
      </c>
      <c r="CG1895">
        <v>-8.9223124086856842E-2</v>
      </c>
      <c r="CH1895">
        <v>-9.1171093285083771E-2</v>
      </c>
      <c r="CI1895">
        <v>-9.0432748198509216E-2</v>
      </c>
      <c r="CJ1895">
        <v>-9.4395987689495087E-2</v>
      </c>
      <c r="CK1895">
        <v>-0.11181239038705826</v>
      </c>
      <c r="CL1895">
        <v>-0.10377576947212219</v>
      </c>
      <c r="CM1895">
        <v>-0.10359454154968262</v>
      </c>
      <c r="CN1895">
        <v>-0.10901115834712982</v>
      </c>
      <c r="CO1895">
        <v>-0.11531462520360947</v>
      </c>
      <c r="CP1895">
        <v>-0.12188870459794998</v>
      </c>
      <c r="CQ1895">
        <v>0.74259108304977417</v>
      </c>
      <c r="CR1895">
        <v>4.6494235992431641</v>
      </c>
      <c r="CS1895">
        <v>4.5756096839904785</v>
      </c>
      <c r="CT1895">
        <v>4.588996410369873</v>
      </c>
      <c r="CU1895">
        <v>4.5529632568359375</v>
      </c>
      <c r="CV1895">
        <v>4.5098834037780762</v>
      </c>
      <c r="CW1895">
        <v>0.69908827543258667</v>
      </c>
      <c r="CX1895">
        <v>-8.8053092360496521E-2</v>
      </c>
      <c r="CY1895">
        <v>-8.0185435712337494E-2</v>
      </c>
      <c r="CZ1895">
        <v>-7.6271101832389832E-2</v>
      </c>
      <c r="DA1895">
        <v>-5.7136964052915573E-2</v>
      </c>
      <c r="DB1895">
        <v>-5.7150647044181824E-2</v>
      </c>
      <c r="DC1895">
        <v>0.14226655662059784</v>
      </c>
      <c r="DD1895">
        <v>0.14233475923538208</v>
      </c>
      <c r="DE1895">
        <v>0.14161279797554016</v>
      </c>
      <c r="DF1895">
        <v>0.1402660608291626</v>
      </c>
      <c r="DG1895">
        <v>0.14244844019412994</v>
      </c>
      <c r="DH1895">
        <v>0.14044174551963806</v>
      </c>
      <c r="DI1895">
        <v>0.13753794133663177</v>
      </c>
      <c r="DJ1895">
        <v>0.14989201724529266</v>
      </c>
      <c r="DK1895">
        <v>0.1535743921995163</v>
      </c>
      <c r="DL1895">
        <v>0.15339039266109467</v>
      </c>
      <c r="DM1895">
        <v>0.1496434360742569</v>
      </c>
      <c r="DN1895">
        <v>0.1428057998418808</v>
      </c>
      <c r="DO1895">
        <v>1.0182465314865112</v>
      </c>
      <c r="DP1895">
        <v>4.8697161674499512</v>
      </c>
      <c r="DQ1895">
        <v>4.7891063690185547</v>
      </c>
      <c r="DR1895">
        <v>4.8053164482116699</v>
      </c>
      <c r="DS1895">
        <v>4.7708926200866699</v>
      </c>
      <c r="DT1895">
        <v>4.7256650924682617</v>
      </c>
      <c r="DU1895">
        <v>0.97080713510513306</v>
      </c>
      <c r="DV1895">
        <v>3.9583791047334671E-2</v>
      </c>
      <c r="DW1895">
        <v>4.574127122759819E-2</v>
      </c>
      <c r="DX1895">
        <v>3.9767816662788391E-2</v>
      </c>
      <c r="DY1895">
        <v>5.0486963242292404E-2</v>
      </c>
      <c r="DZ1895">
        <v>4.4437874108552933E-2</v>
      </c>
      <c r="EA1895">
        <v>0.48024028539657593</v>
      </c>
      <c r="EB1895">
        <v>0.47802630066871643</v>
      </c>
      <c r="EC1895">
        <v>0.47490319609642029</v>
      </c>
      <c r="ED1895">
        <v>0.4744245707988739</v>
      </c>
      <c r="EE1895">
        <v>0.47869187593460083</v>
      </c>
      <c r="EF1895">
        <v>0.47951012849807739</v>
      </c>
      <c r="EG1895">
        <v>0.49756020307540894</v>
      </c>
      <c r="EH1895">
        <v>0.51614803075790405</v>
      </c>
      <c r="EI1895">
        <v>0.52488547563552856</v>
      </c>
      <c r="EJ1895">
        <v>0.53225654363632202</v>
      </c>
      <c r="EK1895">
        <v>0.53220081329345703</v>
      </c>
      <c r="EL1895">
        <v>0.52498263120651245</v>
      </c>
      <c r="EM1895">
        <v>1.41624915599823</v>
      </c>
      <c r="EN1895">
        <v>5.1877832412719727</v>
      </c>
      <c r="EO1895">
        <v>5.0973620414733887</v>
      </c>
      <c r="EP1895">
        <v>5.1176486015319824</v>
      </c>
      <c r="EQ1895">
        <v>5.085547924041748</v>
      </c>
      <c r="ER1895">
        <v>5.0372195243835449</v>
      </c>
      <c r="ES1895">
        <v>1.3631260395050049</v>
      </c>
      <c r="ET1895">
        <v>0.22387118637561798</v>
      </c>
      <c r="EU1895">
        <v>0.22755943238735199</v>
      </c>
      <c r="EV1895">
        <v>0.20730958878993988</v>
      </c>
      <c r="EW1895">
        <v>0.20587882399559021</v>
      </c>
      <c r="EX1895">
        <v>0.19111557304859161</v>
      </c>
      <c r="EY1895">
        <v>71.858634948730469</v>
      </c>
      <c r="EZ1895">
        <v>71.746475219726563</v>
      </c>
      <c r="FA1895">
        <v>71.367317199707031</v>
      </c>
      <c r="FB1895">
        <v>71.243659973144531</v>
      </c>
      <c r="FC1895">
        <v>71.095771789550781</v>
      </c>
      <c r="FD1895">
        <v>70.976051330566406</v>
      </c>
      <c r="FE1895">
        <v>70.738525390625</v>
      </c>
      <c r="FF1895">
        <v>72.75</v>
      </c>
      <c r="FG1895">
        <v>75.277755737304688</v>
      </c>
      <c r="FH1895">
        <v>79.289382934570313</v>
      </c>
      <c r="FI1895">
        <v>83.102958679199219</v>
      </c>
      <c r="FJ1895">
        <v>86.587959289550781</v>
      </c>
      <c r="FK1895">
        <v>87.300895690917969</v>
      </c>
      <c r="FL1895">
        <v>88.374412536621094</v>
      </c>
      <c r="FM1895">
        <v>88.632423400878906</v>
      </c>
      <c r="FN1895">
        <v>87.037063598632813</v>
      </c>
      <c r="FO1895">
        <v>84.126205444335937</v>
      </c>
      <c r="FP1895">
        <v>82.211532592773438</v>
      </c>
      <c r="FQ1895">
        <v>81.796539306640625</v>
      </c>
      <c r="FR1895">
        <v>80.273651123046875</v>
      </c>
      <c r="FS1895">
        <v>76.769378662109375</v>
      </c>
      <c r="FT1895">
        <v>74.496025085449219</v>
      </c>
      <c r="FU1895">
        <v>73.382431030273438</v>
      </c>
      <c r="FV1895">
        <v>72.99462890625</v>
      </c>
      <c r="FW1895">
        <v>81</v>
      </c>
      <c r="FX1895">
        <v>5.4568342864513397E-2</v>
      </c>
      <c r="FY1895">
        <v>1</v>
      </c>
    </row>
    <row r="1896" spans="1:181" x14ac:dyDescent="0.2">
      <c r="A1896" t="s">
        <v>243</v>
      </c>
      <c r="B1896" t="s">
        <v>239</v>
      </c>
      <c r="C1896" t="s">
        <v>214</v>
      </c>
      <c r="D1896" t="s">
        <v>39</v>
      </c>
      <c r="E1896">
        <v>2025</v>
      </c>
      <c r="F1896" t="s">
        <v>224</v>
      </c>
      <c r="G1896" t="s">
        <v>246</v>
      </c>
      <c r="H1896">
        <v>94</v>
      </c>
      <c r="K1896">
        <v>19.773706436157227</v>
      </c>
      <c r="L1896">
        <v>19.511623382568359</v>
      </c>
      <c r="M1896">
        <v>19.516136169433594</v>
      </c>
      <c r="N1896">
        <v>19.700672149658203</v>
      </c>
      <c r="O1896">
        <v>20.184865951538086</v>
      </c>
      <c r="P1896">
        <v>20.907814025878906</v>
      </c>
      <c r="Q1896">
        <v>23.702587127685547</v>
      </c>
      <c r="R1896">
        <v>23.522041320800781</v>
      </c>
      <c r="S1896">
        <v>23.772130966186523</v>
      </c>
      <c r="T1896">
        <v>24.686771392822266</v>
      </c>
      <c r="U1896">
        <v>25.344327926635742</v>
      </c>
      <c r="V1896">
        <v>25.863849639892578</v>
      </c>
      <c r="W1896">
        <v>25.979951858520508</v>
      </c>
      <c r="X1896">
        <v>26.497486114501953</v>
      </c>
      <c r="Y1896">
        <v>26.566762924194336</v>
      </c>
      <c r="Z1896">
        <v>26.664308547973633</v>
      </c>
      <c r="AA1896">
        <v>26.455682754516602</v>
      </c>
      <c r="AB1896">
        <v>26.168956756591797</v>
      </c>
      <c r="AC1896">
        <v>25.770149230957031</v>
      </c>
      <c r="AD1896">
        <v>26.109169006347656</v>
      </c>
      <c r="AE1896">
        <v>25.535251617431641</v>
      </c>
      <c r="AF1896">
        <v>24.351493835449219</v>
      </c>
      <c r="AG1896">
        <v>21.676956176757813</v>
      </c>
      <c r="AH1896">
        <v>20.620121002197266</v>
      </c>
      <c r="AI1896">
        <v>-0.66386628150939941</v>
      </c>
      <c r="AJ1896">
        <v>-0.65835469961166382</v>
      </c>
      <c r="AK1896">
        <v>-0.65334945917129517</v>
      </c>
      <c r="AL1896">
        <v>-0.65676677227020264</v>
      </c>
      <c r="AM1896">
        <v>-0.65955740213394165</v>
      </c>
      <c r="AN1896">
        <v>-0.66830211877822876</v>
      </c>
      <c r="AO1896">
        <v>-0.72118496894836426</v>
      </c>
      <c r="AP1896">
        <v>-0.72369956970214844</v>
      </c>
      <c r="AQ1896">
        <v>-0.7320745587348938</v>
      </c>
      <c r="AR1896">
        <v>-0.75027889013290405</v>
      </c>
      <c r="AS1896">
        <v>-0.76283007860183716</v>
      </c>
      <c r="AT1896">
        <v>-0.76876002550125122</v>
      </c>
      <c r="AU1896">
        <v>6.8933010101318359E-2</v>
      </c>
      <c r="AV1896">
        <v>4.1110639572143555</v>
      </c>
      <c r="AW1896">
        <v>4.0538573265075684</v>
      </c>
      <c r="AX1896">
        <v>4.0603442192077637</v>
      </c>
      <c r="AY1896">
        <v>4.020378589630127</v>
      </c>
      <c r="AZ1896">
        <v>3.9825475215911865</v>
      </c>
      <c r="BA1896">
        <v>3.5050533711910248E-2</v>
      </c>
      <c r="BB1896">
        <v>-0.39997735619544983</v>
      </c>
      <c r="BC1896">
        <v>-0.38793030381202698</v>
      </c>
      <c r="BD1896">
        <v>-0.35985180735588074</v>
      </c>
      <c r="BE1896">
        <v>-0.32015275955200195</v>
      </c>
      <c r="BF1896">
        <v>-0.30541685223579407</v>
      </c>
      <c r="BG1896">
        <v>-0.32589256763458252</v>
      </c>
      <c r="BH1896">
        <v>-0.32266312837600708</v>
      </c>
      <c r="BI1896">
        <v>-0.32005903124809265</v>
      </c>
      <c r="BJ1896">
        <v>-0.32260826230049133</v>
      </c>
      <c r="BK1896">
        <v>-0.32331392168998718</v>
      </c>
      <c r="BL1896">
        <v>-0.32923370599746704</v>
      </c>
      <c r="BM1896">
        <v>-0.36116272211074829</v>
      </c>
      <c r="BN1896">
        <v>-0.35744354128837585</v>
      </c>
      <c r="BO1896">
        <v>-0.36076346039772034</v>
      </c>
      <c r="BP1896">
        <v>-0.37141269445419312</v>
      </c>
      <c r="BQ1896">
        <v>-0.38027268648147583</v>
      </c>
      <c r="BR1896">
        <v>-0.38658320903778076</v>
      </c>
      <c r="BS1896">
        <v>0.4669356644153595</v>
      </c>
      <c r="BT1896">
        <v>4.429131031036377</v>
      </c>
      <c r="BU1896">
        <v>4.3621129989624023</v>
      </c>
      <c r="BV1896">
        <v>4.3726763725280762</v>
      </c>
      <c r="BW1896">
        <v>4.3350338935852051</v>
      </c>
      <c r="BX1896">
        <v>4.2941017150878906</v>
      </c>
      <c r="BY1896">
        <v>0.42736941576004028</v>
      </c>
      <c r="BZ1896">
        <v>-0.21568997204303741</v>
      </c>
      <c r="CA1896">
        <v>-0.20611214637756348</v>
      </c>
      <c r="CB1896">
        <v>-0.19231002032756805</v>
      </c>
      <c r="CC1896">
        <v>-0.16476088762283325</v>
      </c>
      <c r="CD1896">
        <v>-0.15873916447162628</v>
      </c>
      <c r="CE1896">
        <v>-9.181300550699234E-2</v>
      </c>
      <c r="CF1896">
        <v>-9.01641845703125E-2</v>
      </c>
      <c r="CG1896">
        <v>-8.9223124086856842E-2</v>
      </c>
      <c r="CH1896">
        <v>-9.1171093285083771E-2</v>
      </c>
      <c r="CI1896">
        <v>-9.0432748198509216E-2</v>
      </c>
      <c r="CJ1896">
        <v>-9.4395987689495087E-2</v>
      </c>
      <c r="CK1896">
        <v>-0.11181239038705826</v>
      </c>
      <c r="CL1896">
        <v>-0.10377576947212219</v>
      </c>
      <c r="CM1896">
        <v>-0.10359454154968262</v>
      </c>
      <c r="CN1896">
        <v>-0.10901115834712982</v>
      </c>
      <c r="CO1896">
        <v>-0.11531462520360947</v>
      </c>
      <c r="CP1896">
        <v>-0.12188870459794998</v>
      </c>
      <c r="CQ1896">
        <v>0.74259108304977417</v>
      </c>
      <c r="CR1896">
        <v>4.6494235992431641</v>
      </c>
      <c r="CS1896">
        <v>4.5756096839904785</v>
      </c>
      <c r="CT1896">
        <v>4.588996410369873</v>
      </c>
      <c r="CU1896">
        <v>4.5529632568359375</v>
      </c>
      <c r="CV1896">
        <v>4.5098834037780762</v>
      </c>
      <c r="CW1896">
        <v>0.69908827543258667</v>
      </c>
      <c r="CX1896">
        <v>-8.8053092360496521E-2</v>
      </c>
      <c r="CY1896">
        <v>-8.0185435712337494E-2</v>
      </c>
      <c r="CZ1896">
        <v>-7.6271101832389832E-2</v>
      </c>
      <c r="DA1896">
        <v>-5.7136964052915573E-2</v>
      </c>
      <c r="DB1896">
        <v>-5.7150647044181824E-2</v>
      </c>
      <c r="DC1896">
        <v>0.14226655662059784</v>
      </c>
      <c r="DD1896">
        <v>0.14233475923538208</v>
      </c>
      <c r="DE1896">
        <v>0.14161279797554016</v>
      </c>
      <c r="DF1896">
        <v>0.1402660608291626</v>
      </c>
      <c r="DG1896">
        <v>0.14244844019412994</v>
      </c>
      <c r="DH1896">
        <v>0.14044174551963806</v>
      </c>
      <c r="DI1896">
        <v>0.13753794133663177</v>
      </c>
      <c r="DJ1896">
        <v>0.14989201724529266</v>
      </c>
      <c r="DK1896">
        <v>0.1535743921995163</v>
      </c>
      <c r="DL1896">
        <v>0.15339039266109467</v>
      </c>
      <c r="DM1896">
        <v>0.1496434360742569</v>
      </c>
      <c r="DN1896">
        <v>0.1428057998418808</v>
      </c>
      <c r="DO1896">
        <v>1.0182465314865112</v>
      </c>
      <c r="DP1896">
        <v>4.8697161674499512</v>
      </c>
      <c r="DQ1896">
        <v>4.7891063690185547</v>
      </c>
      <c r="DR1896">
        <v>4.8053164482116699</v>
      </c>
      <c r="DS1896">
        <v>4.7708926200866699</v>
      </c>
      <c r="DT1896">
        <v>4.7256650924682617</v>
      </c>
      <c r="DU1896">
        <v>0.97080713510513306</v>
      </c>
      <c r="DV1896">
        <v>3.9583791047334671E-2</v>
      </c>
      <c r="DW1896">
        <v>4.574127122759819E-2</v>
      </c>
      <c r="DX1896">
        <v>3.9767816662788391E-2</v>
      </c>
      <c r="DY1896">
        <v>5.0486963242292404E-2</v>
      </c>
      <c r="DZ1896">
        <v>4.4437874108552933E-2</v>
      </c>
      <c r="EA1896">
        <v>0.48024028539657593</v>
      </c>
      <c r="EB1896">
        <v>0.47802630066871643</v>
      </c>
      <c r="EC1896">
        <v>0.47490319609642029</v>
      </c>
      <c r="ED1896">
        <v>0.4744245707988739</v>
      </c>
      <c r="EE1896">
        <v>0.47869187593460083</v>
      </c>
      <c r="EF1896">
        <v>0.47951012849807739</v>
      </c>
      <c r="EG1896">
        <v>0.49756020307540894</v>
      </c>
      <c r="EH1896">
        <v>0.51614803075790405</v>
      </c>
      <c r="EI1896">
        <v>0.52488547563552856</v>
      </c>
      <c r="EJ1896">
        <v>0.53225654363632202</v>
      </c>
      <c r="EK1896">
        <v>0.53220081329345703</v>
      </c>
      <c r="EL1896">
        <v>0.52498263120651245</v>
      </c>
      <c r="EM1896">
        <v>1.41624915599823</v>
      </c>
      <c r="EN1896">
        <v>5.1877832412719727</v>
      </c>
      <c r="EO1896">
        <v>5.0973620414733887</v>
      </c>
      <c r="EP1896">
        <v>5.1176486015319824</v>
      </c>
      <c r="EQ1896">
        <v>5.085547924041748</v>
      </c>
      <c r="ER1896">
        <v>5.0372195243835449</v>
      </c>
      <c r="ES1896">
        <v>1.3631260395050049</v>
      </c>
      <c r="ET1896">
        <v>0.22387118637561798</v>
      </c>
      <c r="EU1896">
        <v>0.22755943238735199</v>
      </c>
      <c r="EV1896">
        <v>0.20730958878993988</v>
      </c>
      <c r="EW1896">
        <v>0.20587882399559021</v>
      </c>
      <c r="EX1896">
        <v>0.19111557304859161</v>
      </c>
      <c r="EY1896">
        <v>71.858634948730469</v>
      </c>
      <c r="EZ1896">
        <v>71.746475219726563</v>
      </c>
      <c r="FA1896">
        <v>71.367317199707031</v>
      </c>
      <c r="FB1896">
        <v>71.243659973144531</v>
      </c>
      <c r="FC1896">
        <v>71.095771789550781</v>
      </c>
      <c r="FD1896">
        <v>70.976051330566406</v>
      </c>
      <c r="FE1896">
        <v>70.738525390625</v>
      </c>
      <c r="FF1896">
        <v>72.75</v>
      </c>
      <c r="FG1896">
        <v>75.277755737304688</v>
      </c>
      <c r="FH1896">
        <v>79.289382934570313</v>
      </c>
      <c r="FI1896">
        <v>83.102958679199219</v>
      </c>
      <c r="FJ1896">
        <v>86.587959289550781</v>
      </c>
      <c r="FK1896">
        <v>87.300895690917969</v>
      </c>
      <c r="FL1896">
        <v>88.374412536621094</v>
      </c>
      <c r="FM1896">
        <v>88.632423400878906</v>
      </c>
      <c r="FN1896">
        <v>87.037063598632813</v>
      </c>
      <c r="FO1896">
        <v>84.126205444335937</v>
      </c>
      <c r="FP1896">
        <v>82.211532592773438</v>
      </c>
      <c r="FQ1896">
        <v>81.796539306640625</v>
      </c>
      <c r="FR1896">
        <v>80.273651123046875</v>
      </c>
      <c r="FS1896">
        <v>76.769378662109375</v>
      </c>
      <c r="FT1896">
        <v>74.496025085449219</v>
      </c>
      <c r="FU1896">
        <v>73.382431030273438</v>
      </c>
      <c r="FV1896">
        <v>72.99462890625</v>
      </c>
      <c r="FW1896">
        <v>81</v>
      </c>
      <c r="FX1896">
        <v>5.4568342864513397E-2</v>
      </c>
      <c r="FY1896">
        <v>1</v>
      </c>
    </row>
    <row r="1897" spans="1:181" x14ac:dyDescent="0.2">
      <c r="A1897" t="s">
        <v>243</v>
      </c>
      <c r="B1897" t="s">
        <v>239</v>
      </c>
      <c r="C1897" t="s">
        <v>214</v>
      </c>
      <c r="D1897" t="s">
        <v>40</v>
      </c>
      <c r="E1897">
        <v>2015</v>
      </c>
      <c r="F1897" t="s">
        <v>224</v>
      </c>
      <c r="G1897" t="s">
        <v>246</v>
      </c>
      <c r="H1897">
        <v>88</v>
      </c>
      <c r="K1897">
        <v>18.571620941162109</v>
      </c>
      <c r="L1897">
        <v>18.277643203735352</v>
      </c>
      <c r="M1897">
        <v>18.269826889038086</v>
      </c>
      <c r="N1897">
        <v>18.426034927368164</v>
      </c>
      <c r="O1897">
        <v>18.883644104003906</v>
      </c>
      <c r="P1897">
        <v>19.552688598632812</v>
      </c>
      <c r="Q1897">
        <v>22.152542114257813</v>
      </c>
      <c r="R1897">
        <v>21.981924057006836</v>
      </c>
      <c r="S1897">
        <v>22.274839401245117</v>
      </c>
      <c r="T1897">
        <v>23.156200408935547</v>
      </c>
      <c r="U1897">
        <v>23.815805435180664</v>
      </c>
      <c r="V1897">
        <v>24.210390090942383</v>
      </c>
      <c r="W1897">
        <v>24.38994026184082</v>
      </c>
      <c r="X1897">
        <v>24.729320526123047</v>
      </c>
      <c r="Y1897">
        <v>24.797134399414063</v>
      </c>
      <c r="Z1897">
        <v>25.015659332275391</v>
      </c>
      <c r="AA1897">
        <v>24.969135284423828</v>
      </c>
      <c r="AB1897">
        <v>24.788896560668945</v>
      </c>
      <c r="AC1897">
        <v>24.252933502197266</v>
      </c>
      <c r="AD1897">
        <v>24.508661270141602</v>
      </c>
      <c r="AE1897">
        <v>23.95488166809082</v>
      </c>
      <c r="AF1897">
        <v>22.873237609863281</v>
      </c>
      <c r="AG1897">
        <v>20.347810745239258</v>
      </c>
      <c r="AH1897">
        <v>19.366264343261719</v>
      </c>
      <c r="AI1897">
        <v>-0.64202135801315308</v>
      </c>
      <c r="AJ1897">
        <v>-0.6377987265586853</v>
      </c>
      <c r="AK1897">
        <v>-0.63214832544326782</v>
      </c>
      <c r="AL1897">
        <v>-0.63578927516937256</v>
      </c>
      <c r="AM1897">
        <v>-0.63710838556289673</v>
      </c>
      <c r="AN1897">
        <v>-0.64516985416412354</v>
      </c>
      <c r="AO1897">
        <v>-0.69539988040924072</v>
      </c>
      <c r="AP1897">
        <v>-0.69793450832366943</v>
      </c>
      <c r="AQ1897">
        <v>-0.70740258693695068</v>
      </c>
      <c r="AR1897">
        <v>-0.72515368461608887</v>
      </c>
      <c r="AS1897">
        <v>-0.73765301704406738</v>
      </c>
      <c r="AT1897">
        <v>-0.74185669422149658</v>
      </c>
      <c r="AU1897">
        <v>4.4104225933551788E-2</v>
      </c>
      <c r="AV1897">
        <v>3.8246607780456543</v>
      </c>
      <c r="AW1897">
        <v>3.7743918895721436</v>
      </c>
      <c r="AX1897">
        <v>3.7932145595550537</v>
      </c>
      <c r="AY1897">
        <v>3.7739930152893066</v>
      </c>
      <c r="AZ1897">
        <v>3.751049280166626</v>
      </c>
      <c r="BA1897">
        <v>1.3591216877102852E-2</v>
      </c>
      <c r="BB1897">
        <v>-0.3826354444026947</v>
      </c>
      <c r="BC1897">
        <v>-0.37201723456382751</v>
      </c>
      <c r="BD1897">
        <v>-0.34415370225906372</v>
      </c>
      <c r="BE1897">
        <v>-0.30409112572669983</v>
      </c>
      <c r="BF1897">
        <v>-0.28970858454704285</v>
      </c>
      <c r="BG1897">
        <v>-0.31339651346206665</v>
      </c>
      <c r="BH1897">
        <v>-0.3104204535484314</v>
      </c>
      <c r="BI1897">
        <v>-0.3075508177280426</v>
      </c>
      <c r="BJ1897">
        <v>-0.31009501218795776</v>
      </c>
      <c r="BK1897">
        <v>-0.31062725186347961</v>
      </c>
      <c r="BL1897">
        <v>-0.31602409482002258</v>
      </c>
      <c r="BM1897">
        <v>-0.34605523943901062</v>
      </c>
      <c r="BN1897">
        <v>-0.34268045425415039</v>
      </c>
      <c r="BO1897">
        <v>-0.3465304970741272</v>
      </c>
      <c r="BP1897">
        <v>-0.35686397552490234</v>
      </c>
      <c r="BQ1897">
        <v>-0.36577785015106201</v>
      </c>
      <c r="BR1897">
        <v>-0.37090259790420532</v>
      </c>
      <c r="BS1897">
        <v>0.43078431487083435</v>
      </c>
      <c r="BT1897">
        <v>4.1330699920654297</v>
      </c>
      <c r="BU1897">
        <v>4.0742383003234863</v>
      </c>
      <c r="BV1897">
        <v>4.0947408676147461</v>
      </c>
      <c r="BW1897">
        <v>4.077397346496582</v>
      </c>
      <c r="BX1897">
        <v>4.0514607429504395</v>
      </c>
      <c r="BY1897">
        <v>0.39449068903923035</v>
      </c>
      <c r="BZ1897">
        <v>-0.20438274741172791</v>
      </c>
      <c r="CA1897">
        <v>-0.19612905383110046</v>
      </c>
      <c r="CB1897">
        <v>-0.18198601901531219</v>
      </c>
      <c r="CC1897">
        <v>-0.15383976697921753</v>
      </c>
      <c r="CD1897">
        <v>-0.1480531245470047</v>
      </c>
      <c r="CE1897">
        <v>-8.5791945457458496E-2</v>
      </c>
      <c r="CF1897">
        <v>-8.3679243922233582E-2</v>
      </c>
      <c r="CG1897">
        <v>-8.2735583186149597E-2</v>
      </c>
      <c r="CH1897">
        <v>-8.4520138800144196E-2</v>
      </c>
      <c r="CI1897">
        <v>-8.450741320848465E-2</v>
      </c>
      <c r="CJ1897">
        <v>-8.805876225233078E-2</v>
      </c>
      <c r="CK1897">
        <v>-0.10410021990537643</v>
      </c>
      <c r="CL1897">
        <v>-9.6632562577724457E-2</v>
      </c>
      <c r="CM1897">
        <v>-9.6591606736183167E-2</v>
      </c>
      <c r="CN1897">
        <v>-0.10178764909505844</v>
      </c>
      <c r="CO1897">
        <v>-0.10821822285652161</v>
      </c>
      <c r="CP1897">
        <v>-0.11398091167211533</v>
      </c>
      <c r="CQ1897">
        <v>0.69859778881072998</v>
      </c>
      <c r="CR1897">
        <v>4.3466734886169434</v>
      </c>
      <c r="CS1897">
        <v>4.2819108963012695</v>
      </c>
      <c r="CT1897">
        <v>4.3035769462585449</v>
      </c>
      <c r="CU1897">
        <v>4.287534236907959</v>
      </c>
      <c r="CV1897">
        <v>4.2595248222351074</v>
      </c>
      <c r="CW1897">
        <v>0.65830051898956299</v>
      </c>
      <c r="CX1897">
        <v>-8.0925479531288147E-2</v>
      </c>
      <c r="CY1897">
        <v>-7.4309445917606354E-2</v>
      </c>
      <c r="CZ1897">
        <v>-6.9669157266616821E-2</v>
      </c>
      <c r="DA1897">
        <v>-4.9776136875152588E-2</v>
      </c>
      <c r="DB1897">
        <v>-4.99429851770401E-2</v>
      </c>
      <c r="DC1897">
        <v>0.14181262254714966</v>
      </c>
      <c r="DD1897">
        <v>0.14306195080280304</v>
      </c>
      <c r="DE1897">
        <v>0.14207965135574341</v>
      </c>
      <c r="DF1897">
        <v>0.14105473458766937</v>
      </c>
      <c r="DG1897">
        <v>0.14161241054534912</v>
      </c>
      <c r="DH1897">
        <v>0.13990657031536102</v>
      </c>
      <c r="DI1897">
        <v>0.13785479962825775</v>
      </c>
      <c r="DJ1897">
        <v>0.14941532909870148</v>
      </c>
      <c r="DK1897">
        <v>0.15334728360176086</v>
      </c>
      <c r="DL1897">
        <v>0.15328867733478546</v>
      </c>
      <c r="DM1897">
        <v>0.1493414044380188</v>
      </c>
      <c r="DN1897">
        <v>0.14294077455997467</v>
      </c>
      <c r="DO1897">
        <v>0.96641123294830322</v>
      </c>
      <c r="DP1897">
        <v>4.560276985168457</v>
      </c>
      <c r="DQ1897">
        <v>4.4895834922790527</v>
      </c>
      <c r="DR1897">
        <v>4.5124130249023437</v>
      </c>
      <c r="DS1897">
        <v>4.4976711273193359</v>
      </c>
      <c r="DT1897">
        <v>4.4675889015197754</v>
      </c>
      <c r="DU1897">
        <v>0.92211031913757324</v>
      </c>
      <c r="DV1897">
        <v>4.2531788349151611E-2</v>
      </c>
      <c r="DW1897">
        <v>4.7510169446468353E-2</v>
      </c>
      <c r="DX1897">
        <v>4.2647697031497955E-2</v>
      </c>
      <c r="DY1897">
        <v>5.4287496954202652E-2</v>
      </c>
      <c r="DZ1897">
        <v>4.8167157918214798E-2</v>
      </c>
      <c r="EA1897">
        <v>0.47043746709823608</v>
      </c>
      <c r="EB1897">
        <v>0.47044023871421814</v>
      </c>
      <c r="EC1897">
        <v>0.46667715907096863</v>
      </c>
      <c r="ED1897">
        <v>0.46674901247024536</v>
      </c>
      <c r="EE1897">
        <v>0.46809354424476624</v>
      </c>
      <c r="EF1897">
        <v>0.46905231475830078</v>
      </c>
      <c r="EG1897">
        <v>0.48719942569732666</v>
      </c>
      <c r="EH1897">
        <v>0.50466936826705933</v>
      </c>
      <c r="EI1897">
        <v>0.51421934366226196</v>
      </c>
      <c r="EJ1897">
        <v>0.52157837152481079</v>
      </c>
      <c r="EK1897">
        <v>0.52121657133102417</v>
      </c>
      <c r="EL1897">
        <v>0.51389485597610474</v>
      </c>
      <c r="EM1897">
        <v>1.3530913591384888</v>
      </c>
      <c r="EN1897">
        <v>4.8686861991882324</v>
      </c>
      <c r="EO1897">
        <v>4.7894301414489746</v>
      </c>
      <c r="EP1897">
        <v>4.8139395713806152</v>
      </c>
      <c r="EQ1897">
        <v>4.8010754585266113</v>
      </c>
      <c r="ER1897">
        <v>4.7680001258850098</v>
      </c>
      <c r="ES1897">
        <v>1.3030098676681519</v>
      </c>
      <c r="ET1897">
        <v>0.22078448534011841</v>
      </c>
      <c r="EU1897">
        <v>0.22339834272861481</v>
      </c>
      <c r="EV1897">
        <v>0.20481540262699127</v>
      </c>
      <c r="EW1897">
        <v>0.20453885197639465</v>
      </c>
      <c r="EX1897">
        <v>0.18982262909412384</v>
      </c>
      <c r="EY1897">
        <v>73.683982849121094</v>
      </c>
      <c r="EZ1897">
        <v>72.799674987792969</v>
      </c>
      <c r="FA1897">
        <v>72.19561767578125</v>
      </c>
      <c r="FB1897">
        <v>71.696151733398438</v>
      </c>
      <c r="FC1897">
        <v>70.886497497558594</v>
      </c>
      <c r="FD1897">
        <v>70.687652587890625</v>
      </c>
      <c r="FE1897">
        <v>70.491165161132813</v>
      </c>
      <c r="FF1897">
        <v>72.083175659179688</v>
      </c>
      <c r="FG1897">
        <v>76.837890625</v>
      </c>
      <c r="FH1897">
        <v>80.851272583007812</v>
      </c>
      <c r="FI1897">
        <v>85.322952270507813</v>
      </c>
      <c r="FJ1897">
        <v>86.957992553710938</v>
      </c>
      <c r="FK1897">
        <v>88.839447021484375</v>
      </c>
      <c r="FL1897">
        <v>87.420097351074219</v>
      </c>
      <c r="FM1897">
        <v>87.720001220703125</v>
      </c>
      <c r="FN1897">
        <v>87.999252319335937</v>
      </c>
      <c r="FO1897">
        <v>87.278007507324219</v>
      </c>
      <c r="FP1897">
        <v>86.778739929199219</v>
      </c>
      <c r="FQ1897">
        <v>83.924530029296875</v>
      </c>
      <c r="FR1897">
        <v>81.214691162109375</v>
      </c>
      <c r="FS1897">
        <v>78.007301330566406</v>
      </c>
      <c r="FT1897">
        <v>75.987434387207031</v>
      </c>
      <c r="FU1897">
        <v>75.290504455566406</v>
      </c>
      <c r="FV1897">
        <v>74.909942626953125</v>
      </c>
      <c r="FW1897">
        <v>81</v>
      </c>
      <c r="FX1897">
        <v>5.4568342864513397E-2</v>
      </c>
      <c r="FY1897">
        <v>1</v>
      </c>
    </row>
    <row r="1898" spans="1:181" x14ac:dyDescent="0.2">
      <c r="A1898" t="s">
        <v>243</v>
      </c>
      <c r="B1898" t="s">
        <v>239</v>
      </c>
      <c r="C1898" t="s">
        <v>214</v>
      </c>
      <c r="D1898" t="s">
        <v>40</v>
      </c>
      <c r="E1898">
        <v>2016</v>
      </c>
      <c r="F1898" t="s">
        <v>224</v>
      </c>
      <c r="G1898" t="s">
        <v>246</v>
      </c>
      <c r="H1898">
        <v>94</v>
      </c>
      <c r="K1898">
        <v>19.837867736816406</v>
      </c>
      <c r="L1898">
        <v>19.523847579956055</v>
      </c>
      <c r="M1898">
        <v>19.515497207641602</v>
      </c>
      <c r="N1898">
        <v>19.682353973388672</v>
      </c>
      <c r="O1898">
        <v>20.171165466308594</v>
      </c>
      <c r="P1898">
        <v>20.885826110839844</v>
      </c>
      <c r="Q1898">
        <v>23.662942886352539</v>
      </c>
      <c r="R1898">
        <v>23.480691909790039</v>
      </c>
      <c r="S1898">
        <v>23.793577194213867</v>
      </c>
      <c r="T1898">
        <v>24.73503303527832</v>
      </c>
      <c r="U1898">
        <v>25.439609527587891</v>
      </c>
      <c r="V1898">
        <v>25.861099243164063</v>
      </c>
      <c r="W1898">
        <v>26.052888870239258</v>
      </c>
      <c r="X1898">
        <v>26.415410995483398</v>
      </c>
      <c r="Y1898">
        <v>26.487846374511719</v>
      </c>
      <c r="Z1898">
        <v>26.721271514892578</v>
      </c>
      <c r="AA1898">
        <v>26.671575546264648</v>
      </c>
      <c r="AB1898">
        <v>26.479049682617188</v>
      </c>
      <c r="AC1898">
        <v>25.90654182434082</v>
      </c>
      <c r="AD1898">
        <v>26.179706573486328</v>
      </c>
      <c r="AE1898">
        <v>25.588169097900391</v>
      </c>
      <c r="AF1898">
        <v>24.432777404785156</v>
      </c>
      <c r="AG1898">
        <v>21.735160827636719</v>
      </c>
      <c r="AH1898">
        <v>20.686691284179688</v>
      </c>
      <c r="AI1898">
        <v>-0.66652053594589233</v>
      </c>
      <c r="AJ1898">
        <v>-0.66208308935165405</v>
      </c>
      <c r="AK1898">
        <v>-0.65621054172515869</v>
      </c>
      <c r="AL1898">
        <v>-0.66003543138504028</v>
      </c>
      <c r="AM1898">
        <v>-0.66139829158782959</v>
      </c>
      <c r="AN1898">
        <v>-0.66985315084457397</v>
      </c>
      <c r="AO1898">
        <v>-0.72232317924499512</v>
      </c>
      <c r="AP1898">
        <v>-0.72468405961990356</v>
      </c>
      <c r="AQ1898">
        <v>-0.73446810245513916</v>
      </c>
      <c r="AR1898">
        <v>-0.75299441814422607</v>
      </c>
      <c r="AS1898">
        <v>-0.76613569259643555</v>
      </c>
      <c r="AT1898">
        <v>-0.77068006992340088</v>
      </c>
      <c r="AU1898">
        <v>6.9791480898857117E-2</v>
      </c>
      <c r="AV1898">
        <v>4.103522777557373</v>
      </c>
      <c r="AW1898">
        <v>4.049323558807373</v>
      </c>
      <c r="AX1898">
        <v>4.0695285797119141</v>
      </c>
      <c r="AY1898">
        <v>4.0491065979003906</v>
      </c>
      <c r="AZ1898">
        <v>4.0244226455688477</v>
      </c>
      <c r="BA1898">
        <v>3.6858998239040375E-2</v>
      </c>
      <c r="BB1898">
        <v>-0.39826905727386475</v>
      </c>
      <c r="BC1898">
        <v>-0.387065589427948</v>
      </c>
      <c r="BD1898">
        <v>-0.35810703039169312</v>
      </c>
      <c r="BE1898">
        <v>-0.31601181626319885</v>
      </c>
      <c r="BF1898">
        <v>-0.30115285515785217</v>
      </c>
      <c r="BG1898">
        <v>-0.32687729597091675</v>
      </c>
      <c r="BH1898">
        <v>-0.32372820377349854</v>
      </c>
      <c r="BI1898">
        <v>-0.32072967290878296</v>
      </c>
      <c r="BJ1898">
        <v>-0.32342100143432617</v>
      </c>
      <c r="BK1898">
        <v>-0.32397064566612244</v>
      </c>
      <c r="BL1898">
        <v>-0.32967153191566467</v>
      </c>
      <c r="BM1898">
        <v>-0.36126545071601868</v>
      </c>
      <c r="BN1898">
        <v>-0.35751873254776001</v>
      </c>
      <c r="BO1898">
        <v>-0.3614964485168457</v>
      </c>
      <c r="BP1898">
        <v>-0.37235644459724426</v>
      </c>
      <c r="BQ1898">
        <v>-0.38179200887680054</v>
      </c>
      <c r="BR1898">
        <v>-0.38728830218315125</v>
      </c>
      <c r="BS1898">
        <v>0.46943649649620056</v>
      </c>
      <c r="BT1898">
        <v>4.4222726821899414</v>
      </c>
      <c r="BU1898">
        <v>4.3592233657836914</v>
      </c>
      <c r="BV1898">
        <v>4.38116455078125</v>
      </c>
      <c r="BW1898">
        <v>4.3626837730407715</v>
      </c>
      <c r="BX1898">
        <v>4.3349065780639648</v>
      </c>
      <c r="BY1898">
        <v>0.43052959442138672</v>
      </c>
      <c r="BZ1898">
        <v>-0.21403977274894714</v>
      </c>
      <c r="CA1898">
        <v>-0.20528009533882141</v>
      </c>
      <c r="CB1898">
        <v>-0.19050203263759613</v>
      </c>
      <c r="CC1898">
        <v>-0.16072271764278412</v>
      </c>
      <c r="CD1898">
        <v>-0.1547478586435318</v>
      </c>
      <c r="CE1898">
        <v>-9.1641396284103394E-2</v>
      </c>
      <c r="CF1898">
        <v>-8.9384645223617554E-2</v>
      </c>
      <c r="CG1898">
        <v>-8.8376648724079132E-2</v>
      </c>
      <c r="CH1898">
        <v>-9.0282872319221497E-2</v>
      </c>
      <c r="CI1898">
        <v>-9.0269282460212708E-2</v>
      </c>
      <c r="CJ1898">
        <v>-9.4062767922878265E-2</v>
      </c>
      <c r="CK1898">
        <v>-0.11119795590639114</v>
      </c>
      <c r="CL1898">
        <v>-0.10322114825248718</v>
      </c>
      <c r="CM1898">
        <v>-0.10317739844322205</v>
      </c>
      <c r="CN1898">
        <v>-0.10872772336006165</v>
      </c>
      <c r="CO1898">
        <v>-0.11559673398733139</v>
      </c>
      <c r="CP1898">
        <v>-0.12175234407186508</v>
      </c>
      <c r="CQ1898">
        <v>0.74622941017150879</v>
      </c>
      <c r="CR1898">
        <v>4.6430377960205078</v>
      </c>
      <c r="CS1898">
        <v>4.5738592147827148</v>
      </c>
      <c r="CT1898">
        <v>4.5970029830932617</v>
      </c>
      <c r="CU1898">
        <v>4.5798664093017578</v>
      </c>
      <c r="CV1898">
        <v>4.5499467849731445</v>
      </c>
      <c r="CW1898">
        <v>0.70318466424942017</v>
      </c>
      <c r="CX1898">
        <v>-8.6443126201629639E-2</v>
      </c>
      <c r="CY1898">
        <v>-7.9376004636287689E-2</v>
      </c>
      <c r="CZ1898">
        <v>-7.4419327080249786E-2</v>
      </c>
      <c r="DA1898">
        <v>-5.3169962018728256E-2</v>
      </c>
      <c r="DB1898">
        <v>-5.334819108247757E-2</v>
      </c>
      <c r="DC1898">
        <v>0.14359450340270996</v>
      </c>
      <c r="DD1898">
        <v>0.14495891332626343</v>
      </c>
      <c r="DE1898">
        <v>0.14397637546062469</v>
      </c>
      <c r="DF1898">
        <v>0.14285525679588318</v>
      </c>
      <c r="DG1898">
        <v>0.14343208074569702</v>
      </c>
      <c r="DH1898">
        <v>0.14154598116874695</v>
      </c>
      <c r="DI1898">
        <v>0.1388695240020752</v>
      </c>
      <c r="DJ1898">
        <v>0.15107642114162445</v>
      </c>
      <c r="DK1898">
        <v>0.15514165163040161</v>
      </c>
      <c r="DL1898">
        <v>0.15490099787712097</v>
      </c>
      <c r="DM1898">
        <v>0.15059854090213776</v>
      </c>
      <c r="DN1898">
        <v>0.14378362894058228</v>
      </c>
      <c r="DO1898">
        <v>1.0230222940444946</v>
      </c>
      <c r="DP1898">
        <v>4.8638029098510742</v>
      </c>
      <c r="DQ1898">
        <v>4.7884950637817383</v>
      </c>
      <c r="DR1898">
        <v>4.8128414154052734</v>
      </c>
      <c r="DS1898">
        <v>4.7970490455627441</v>
      </c>
      <c r="DT1898">
        <v>4.7649869918823242</v>
      </c>
      <c r="DU1898">
        <v>0.97583973407745361</v>
      </c>
      <c r="DV1898">
        <v>4.1153516620397568E-2</v>
      </c>
      <c r="DW1898">
        <v>4.6528078615665436E-2</v>
      </c>
      <c r="DX1898">
        <v>4.1663382202386856E-2</v>
      </c>
      <c r="DY1898">
        <v>5.4382793605327606E-2</v>
      </c>
      <c r="DZ1898">
        <v>4.8051472753286362E-2</v>
      </c>
      <c r="EA1898">
        <v>0.48323777318000793</v>
      </c>
      <c r="EB1898">
        <v>0.48331379890441895</v>
      </c>
      <c r="EC1898">
        <v>0.47945722937583923</v>
      </c>
      <c r="ED1898">
        <v>0.47946968674659729</v>
      </c>
      <c r="EE1898">
        <v>0.48085972666740417</v>
      </c>
      <c r="EF1898">
        <v>0.48172760009765625</v>
      </c>
      <c r="EG1898">
        <v>0.49992725253105164</v>
      </c>
      <c r="EH1898">
        <v>0.5182417631149292</v>
      </c>
      <c r="EI1898">
        <v>0.52811330556869507</v>
      </c>
      <c r="EJ1898">
        <v>0.53553897142410278</v>
      </c>
      <c r="EK1898">
        <v>0.53494220972061157</v>
      </c>
      <c r="EL1898">
        <v>0.5271754264831543</v>
      </c>
      <c r="EM1898">
        <v>1.422667384147644</v>
      </c>
      <c r="EN1898">
        <v>5.1825528144836426</v>
      </c>
      <c r="EO1898">
        <v>5.0983948707580566</v>
      </c>
      <c r="EP1898">
        <v>5.1244773864746094</v>
      </c>
      <c r="EQ1898">
        <v>5.110626220703125</v>
      </c>
      <c r="ER1898">
        <v>5.0754709243774414</v>
      </c>
      <c r="ES1898">
        <v>1.369510293006897</v>
      </c>
      <c r="ET1898">
        <v>0.22538280487060547</v>
      </c>
      <c r="EU1898">
        <v>0.22831358015537262</v>
      </c>
      <c r="EV1898">
        <v>0.20926837623119354</v>
      </c>
      <c r="EW1898">
        <v>0.20967188477516174</v>
      </c>
      <c r="EX1898">
        <v>0.19445647299289703</v>
      </c>
      <c r="EY1898">
        <v>73.683982849121094</v>
      </c>
      <c r="EZ1898">
        <v>72.799674987792969</v>
      </c>
      <c r="FA1898">
        <v>72.19561767578125</v>
      </c>
      <c r="FB1898">
        <v>71.696151733398438</v>
      </c>
      <c r="FC1898">
        <v>70.886497497558594</v>
      </c>
      <c r="FD1898">
        <v>70.687652587890625</v>
      </c>
      <c r="FE1898">
        <v>70.491165161132813</v>
      </c>
      <c r="FF1898">
        <v>72.083175659179688</v>
      </c>
      <c r="FG1898">
        <v>76.837890625</v>
      </c>
      <c r="FH1898">
        <v>80.851272583007812</v>
      </c>
      <c r="FI1898">
        <v>85.322952270507813</v>
      </c>
      <c r="FJ1898">
        <v>86.957992553710938</v>
      </c>
      <c r="FK1898">
        <v>88.839447021484375</v>
      </c>
      <c r="FL1898">
        <v>87.420097351074219</v>
      </c>
      <c r="FM1898">
        <v>87.720001220703125</v>
      </c>
      <c r="FN1898">
        <v>87.999252319335937</v>
      </c>
      <c r="FO1898">
        <v>87.278007507324219</v>
      </c>
      <c r="FP1898">
        <v>86.778739929199219</v>
      </c>
      <c r="FQ1898">
        <v>83.924530029296875</v>
      </c>
      <c r="FR1898">
        <v>81.214691162109375</v>
      </c>
      <c r="FS1898">
        <v>78.007301330566406</v>
      </c>
      <c r="FT1898">
        <v>75.987434387207031</v>
      </c>
      <c r="FU1898">
        <v>75.290504455566406</v>
      </c>
      <c r="FV1898">
        <v>74.909942626953125</v>
      </c>
      <c r="FW1898">
        <v>81</v>
      </c>
      <c r="FX1898">
        <v>5.4568342864513397E-2</v>
      </c>
      <c r="FY1898">
        <v>1</v>
      </c>
    </row>
    <row r="1899" spans="1:181" x14ac:dyDescent="0.2">
      <c r="A1899" t="s">
        <v>243</v>
      </c>
      <c r="B1899" t="s">
        <v>239</v>
      </c>
      <c r="C1899" t="s">
        <v>214</v>
      </c>
      <c r="D1899" t="s">
        <v>40</v>
      </c>
      <c r="E1899">
        <v>2017</v>
      </c>
      <c r="F1899" t="s">
        <v>224</v>
      </c>
      <c r="G1899" t="s">
        <v>246</v>
      </c>
      <c r="H1899">
        <v>94</v>
      </c>
      <c r="K1899">
        <v>19.837867736816406</v>
      </c>
      <c r="L1899">
        <v>19.523847579956055</v>
      </c>
      <c r="M1899">
        <v>19.515497207641602</v>
      </c>
      <c r="N1899">
        <v>19.682353973388672</v>
      </c>
      <c r="O1899">
        <v>20.171165466308594</v>
      </c>
      <c r="P1899">
        <v>20.885826110839844</v>
      </c>
      <c r="Q1899">
        <v>23.662942886352539</v>
      </c>
      <c r="R1899">
        <v>23.480691909790039</v>
      </c>
      <c r="S1899">
        <v>23.793577194213867</v>
      </c>
      <c r="T1899">
        <v>24.73503303527832</v>
      </c>
      <c r="U1899">
        <v>25.439609527587891</v>
      </c>
      <c r="V1899">
        <v>25.861099243164063</v>
      </c>
      <c r="W1899">
        <v>26.052888870239258</v>
      </c>
      <c r="X1899">
        <v>26.415410995483398</v>
      </c>
      <c r="Y1899">
        <v>26.487846374511719</v>
      </c>
      <c r="Z1899">
        <v>26.721271514892578</v>
      </c>
      <c r="AA1899">
        <v>26.671575546264648</v>
      </c>
      <c r="AB1899">
        <v>26.479049682617188</v>
      </c>
      <c r="AC1899">
        <v>25.90654182434082</v>
      </c>
      <c r="AD1899">
        <v>26.179706573486328</v>
      </c>
      <c r="AE1899">
        <v>25.588169097900391</v>
      </c>
      <c r="AF1899">
        <v>24.432777404785156</v>
      </c>
      <c r="AG1899">
        <v>21.735160827636719</v>
      </c>
      <c r="AH1899">
        <v>20.686691284179688</v>
      </c>
      <c r="AI1899">
        <v>-0.66652053594589233</v>
      </c>
      <c r="AJ1899">
        <v>-0.66208308935165405</v>
      </c>
      <c r="AK1899">
        <v>-0.65621054172515869</v>
      </c>
      <c r="AL1899">
        <v>-0.66003543138504028</v>
      </c>
      <c r="AM1899">
        <v>-0.66139829158782959</v>
      </c>
      <c r="AN1899">
        <v>-0.66985315084457397</v>
      </c>
      <c r="AO1899">
        <v>-0.72232317924499512</v>
      </c>
      <c r="AP1899">
        <v>-0.72468405961990356</v>
      </c>
      <c r="AQ1899">
        <v>-0.73446810245513916</v>
      </c>
      <c r="AR1899">
        <v>-0.75299441814422607</v>
      </c>
      <c r="AS1899">
        <v>-0.76613569259643555</v>
      </c>
      <c r="AT1899">
        <v>-0.77068006992340088</v>
      </c>
      <c r="AU1899">
        <v>6.9791480898857117E-2</v>
      </c>
      <c r="AV1899">
        <v>4.103522777557373</v>
      </c>
      <c r="AW1899">
        <v>4.049323558807373</v>
      </c>
      <c r="AX1899">
        <v>4.0695285797119141</v>
      </c>
      <c r="AY1899">
        <v>4.0491065979003906</v>
      </c>
      <c r="AZ1899">
        <v>4.0244226455688477</v>
      </c>
      <c r="BA1899">
        <v>3.6858998239040375E-2</v>
      </c>
      <c r="BB1899">
        <v>-0.39826905727386475</v>
      </c>
      <c r="BC1899">
        <v>-0.387065589427948</v>
      </c>
      <c r="BD1899">
        <v>-0.35810703039169312</v>
      </c>
      <c r="BE1899">
        <v>-0.31601181626319885</v>
      </c>
      <c r="BF1899">
        <v>-0.30115285515785217</v>
      </c>
      <c r="BG1899">
        <v>-0.32687729597091675</v>
      </c>
      <c r="BH1899">
        <v>-0.32372820377349854</v>
      </c>
      <c r="BI1899">
        <v>-0.32072967290878296</v>
      </c>
      <c r="BJ1899">
        <v>-0.32342100143432617</v>
      </c>
      <c r="BK1899">
        <v>-0.32397064566612244</v>
      </c>
      <c r="BL1899">
        <v>-0.32967153191566467</v>
      </c>
      <c r="BM1899">
        <v>-0.36126545071601868</v>
      </c>
      <c r="BN1899">
        <v>-0.35751873254776001</v>
      </c>
      <c r="BO1899">
        <v>-0.3614964485168457</v>
      </c>
      <c r="BP1899">
        <v>-0.37235644459724426</v>
      </c>
      <c r="BQ1899">
        <v>-0.38179200887680054</v>
      </c>
      <c r="BR1899">
        <v>-0.38728830218315125</v>
      </c>
      <c r="BS1899">
        <v>0.46943649649620056</v>
      </c>
      <c r="BT1899">
        <v>4.4222726821899414</v>
      </c>
      <c r="BU1899">
        <v>4.3592233657836914</v>
      </c>
      <c r="BV1899">
        <v>4.38116455078125</v>
      </c>
      <c r="BW1899">
        <v>4.3626837730407715</v>
      </c>
      <c r="BX1899">
        <v>4.3349065780639648</v>
      </c>
      <c r="BY1899">
        <v>0.43052959442138672</v>
      </c>
      <c r="BZ1899">
        <v>-0.21403977274894714</v>
      </c>
      <c r="CA1899">
        <v>-0.20528009533882141</v>
      </c>
      <c r="CB1899">
        <v>-0.19050203263759613</v>
      </c>
      <c r="CC1899">
        <v>-0.16072271764278412</v>
      </c>
      <c r="CD1899">
        <v>-0.1547478586435318</v>
      </c>
      <c r="CE1899">
        <v>-9.1641396284103394E-2</v>
      </c>
      <c r="CF1899">
        <v>-8.9384645223617554E-2</v>
      </c>
      <c r="CG1899">
        <v>-8.8376648724079132E-2</v>
      </c>
      <c r="CH1899">
        <v>-9.0282872319221497E-2</v>
      </c>
      <c r="CI1899">
        <v>-9.0269282460212708E-2</v>
      </c>
      <c r="CJ1899">
        <v>-9.4062767922878265E-2</v>
      </c>
      <c r="CK1899">
        <v>-0.11119795590639114</v>
      </c>
      <c r="CL1899">
        <v>-0.10322114825248718</v>
      </c>
      <c r="CM1899">
        <v>-0.10317739844322205</v>
      </c>
      <c r="CN1899">
        <v>-0.10872772336006165</v>
      </c>
      <c r="CO1899">
        <v>-0.11559673398733139</v>
      </c>
      <c r="CP1899">
        <v>-0.12175234407186508</v>
      </c>
      <c r="CQ1899">
        <v>0.74622941017150879</v>
      </c>
      <c r="CR1899">
        <v>4.6430377960205078</v>
      </c>
      <c r="CS1899">
        <v>4.5738592147827148</v>
      </c>
      <c r="CT1899">
        <v>4.5970029830932617</v>
      </c>
      <c r="CU1899">
        <v>4.5798664093017578</v>
      </c>
      <c r="CV1899">
        <v>4.5499467849731445</v>
      </c>
      <c r="CW1899">
        <v>0.70318466424942017</v>
      </c>
      <c r="CX1899">
        <v>-8.6443126201629639E-2</v>
      </c>
      <c r="CY1899">
        <v>-7.9376004636287689E-2</v>
      </c>
      <c r="CZ1899">
        <v>-7.4419327080249786E-2</v>
      </c>
      <c r="DA1899">
        <v>-5.3169962018728256E-2</v>
      </c>
      <c r="DB1899">
        <v>-5.334819108247757E-2</v>
      </c>
      <c r="DC1899">
        <v>0.14359450340270996</v>
      </c>
      <c r="DD1899">
        <v>0.14495891332626343</v>
      </c>
      <c r="DE1899">
        <v>0.14397637546062469</v>
      </c>
      <c r="DF1899">
        <v>0.14285525679588318</v>
      </c>
      <c r="DG1899">
        <v>0.14343208074569702</v>
      </c>
      <c r="DH1899">
        <v>0.14154598116874695</v>
      </c>
      <c r="DI1899">
        <v>0.1388695240020752</v>
      </c>
      <c r="DJ1899">
        <v>0.15107642114162445</v>
      </c>
      <c r="DK1899">
        <v>0.15514165163040161</v>
      </c>
      <c r="DL1899">
        <v>0.15490099787712097</v>
      </c>
      <c r="DM1899">
        <v>0.15059854090213776</v>
      </c>
      <c r="DN1899">
        <v>0.14378362894058228</v>
      </c>
      <c r="DO1899">
        <v>1.0230222940444946</v>
      </c>
      <c r="DP1899">
        <v>4.8638029098510742</v>
      </c>
      <c r="DQ1899">
        <v>4.7884950637817383</v>
      </c>
      <c r="DR1899">
        <v>4.8128414154052734</v>
      </c>
      <c r="DS1899">
        <v>4.7970490455627441</v>
      </c>
      <c r="DT1899">
        <v>4.7649869918823242</v>
      </c>
      <c r="DU1899">
        <v>0.97583973407745361</v>
      </c>
      <c r="DV1899">
        <v>4.1153516620397568E-2</v>
      </c>
      <c r="DW1899">
        <v>4.6528078615665436E-2</v>
      </c>
      <c r="DX1899">
        <v>4.1663382202386856E-2</v>
      </c>
      <c r="DY1899">
        <v>5.4382793605327606E-2</v>
      </c>
      <c r="DZ1899">
        <v>4.8051472753286362E-2</v>
      </c>
      <c r="EA1899">
        <v>0.48323777318000793</v>
      </c>
      <c r="EB1899">
        <v>0.48331379890441895</v>
      </c>
      <c r="EC1899">
        <v>0.47945722937583923</v>
      </c>
      <c r="ED1899">
        <v>0.47946968674659729</v>
      </c>
      <c r="EE1899">
        <v>0.48085972666740417</v>
      </c>
      <c r="EF1899">
        <v>0.48172760009765625</v>
      </c>
      <c r="EG1899">
        <v>0.49992725253105164</v>
      </c>
      <c r="EH1899">
        <v>0.5182417631149292</v>
      </c>
      <c r="EI1899">
        <v>0.52811330556869507</v>
      </c>
      <c r="EJ1899">
        <v>0.53553897142410278</v>
      </c>
      <c r="EK1899">
        <v>0.53494220972061157</v>
      </c>
      <c r="EL1899">
        <v>0.5271754264831543</v>
      </c>
      <c r="EM1899">
        <v>1.422667384147644</v>
      </c>
      <c r="EN1899">
        <v>5.1825528144836426</v>
      </c>
      <c r="EO1899">
        <v>5.0983948707580566</v>
      </c>
      <c r="EP1899">
        <v>5.1244773864746094</v>
      </c>
      <c r="EQ1899">
        <v>5.110626220703125</v>
      </c>
      <c r="ER1899">
        <v>5.0754709243774414</v>
      </c>
      <c r="ES1899">
        <v>1.369510293006897</v>
      </c>
      <c r="ET1899">
        <v>0.22538280487060547</v>
      </c>
      <c r="EU1899">
        <v>0.22831358015537262</v>
      </c>
      <c r="EV1899">
        <v>0.20926837623119354</v>
      </c>
      <c r="EW1899">
        <v>0.20967188477516174</v>
      </c>
      <c r="EX1899">
        <v>0.19445647299289703</v>
      </c>
      <c r="EY1899">
        <v>73.683982849121094</v>
      </c>
      <c r="EZ1899">
        <v>72.799674987792969</v>
      </c>
      <c r="FA1899">
        <v>72.19561767578125</v>
      </c>
      <c r="FB1899">
        <v>71.696151733398438</v>
      </c>
      <c r="FC1899">
        <v>70.886497497558594</v>
      </c>
      <c r="FD1899">
        <v>70.687652587890625</v>
      </c>
      <c r="FE1899">
        <v>70.491165161132813</v>
      </c>
      <c r="FF1899">
        <v>72.083175659179688</v>
      </c>
      <c r="FG1899">
        <v>76.837890625</v>
      </c>
      <c r="FH1899">
        <v>80.851272583007812</v>
      </c>
      <c r="FI1899">
        <v>85.322952270507813</v>
      </c>
      <c r="FJ1899">
        <v>86.957992553710938</v>
      </c>
      <c r="FK1899">
        <v>88.839447021484375</v>
      </c>
      <c r="FL1899">
        <v>87.420097351074219</v>
      </c>
      <c r="FM1899">
        <v>87.720001220703125</v>
      </c>
      <c r="FN1899">
        <v>87.999252319335937</v>
      </c>
      <c r="FO1899">
        <v>87.278007507324219</v>
      </c>
      <c r="FP1899">
        <v>86.778739929199219</v>
      </c>
      <c r="FQ1899">
        <v>83.924530029296875</v>
      </c>
      <c r="FR1899">
        <v>81.214691162109375</v>
      </c>
      <c r="FS1899">
        <v>78.007301330566406</v>
      </c>
      <c r="FT1899">
        <v>75.987434387207031</v>
      </c>
      <c r="FU1899">
        <v>75.290504455566406</v>
      </c>
      <c r="FV1899">
        <v>74.909942626953125</v>
      </c>
      <c r="FW1899">
        <v>81</v>
      </c>
      <c r="FX1899">
        <v>5.4568342864513397E-2</v>
      </c>
      <c r="FY1899">
        <v>1</v>
      </c>
    </row>
    <row r="1900" spans="1:181" x14ac:dyDescent="0.2">
      <c r="A1900" t="s">
        <v>243</v>
      </c>
      <c r="B1900" t="s">
        <v>239</v>
      </c>
      <c r="C1900" t="s">
        <v>214</v>
      </c>
      <c r="D1900" t="s">
        <v>40</v>
      </c>
      <c r="E1900">
        <v>2018</v>
      </c>
      <c r="F1900" t="s">
        <v>224</v>
      </c>
      <c r="G1900" t="s">
        <v>246</v>
      </c>
      <c r="H1900">
        <v>94</v>
      </c>
      <c r="K1900">
        <v>19.837867736816406</v>
      </c>
      <c r="L1900">
        <v>19.523847579956055</v>
      </c>
      <c r="M1900">
        <v>19.515497207641602</v>
      </c>
      <c r="N1900">
        <v>19.682353973388672</v>
      </c>
      <c r="O1900">
        <v>20.171165466308594</v>
      </c>
      <c r="P1900">
        <v>20.885826110839844</v>
      </c>
      <c r="Q1900">
        <v>23.662942886352539</v>
      </c>
      <c r="R1900">
        <v>23.480691909790039</v>
      </c>
      <c r="S1900">
        <v>23.793577194213867</v>
      </c>
      <c r="T1900">
        <v>24.73503303527832</v>
      </c>
      <c r="U1900">
        <v>25.439609527587891</v>
      </c>
      <c r="V1900">
        <v>25.861099243164063</v>
      </c>
      <c r="W1900">
        <v>26.052888870239258</v>
      </c>
      <c r="X1900">
        <v>26.415410995483398</v>
      </c>
      <c r="Y1900">
        <v>26.487846374511719</v>
      </c>
      <c r="Z1900">
        <v>26.721271514892578</v>
      </c>
      <c r="AA1900">
        <v>26.671575546264648</v>
      </c>
      <c r="AB1900">
        <v>26.479049682617188</v>
      </c>
      <c r="AC1900">
        <v>25.90654182434082</v>
      </c>
      <c r="AD1900">
        <v>26.179706573486328</v>
      </c>
      <c r="AE1900">
        <v>25.588169097900391</v>
      </c>
      <c r="AF1900">
        <v>24.432777404785156</v>
      </c>
      <c r="AG1900">
        <v>21.735160827636719</v>
      </c>
      <c r="AH1900">
        <v>20.686691284179688</v>
      </c>
      <c r="AI1900">
        <v>-0.66652053594589233</v>
      </c>
      <c r="AJ1900">
        <v>-0.66208308935165405</v>
      </c>
      <c r="AK1900">
        <v>-0.65621054172515869</v>
      </c>
      <c r="AL1900">
        <v>-0.66003543138504028</v>
      </c>
      <c r="AM1900">
        <v>-0.66139829158782959</v>
      </c>
      <c r="AN1900">
        <v>-0.66985315084457397</v>
      </c>
      <c r="AO1900">
        <v>-0.72232317924499512</v>
      </c>
      <c r="AP1900">
        <v>-0.72468405961990356</v>
      </c>
      <c r="AQ1900">
        <v>-0.73446810245513916</v>
      </c>
      <c r="AR1900">
        <v>-0.75299441814422607</v>
      </c>
      <c r="AS1900">
        <v>-0.76613569259643555</v>
      </c>
      <c r="AT1900">
        <v>-0.77068006992340088</v>
      </c>
      <c r="AU1900">
        <v>6.9791480898857117E-2</v>
      </c>
      <c r="AV1900">
        <v>4.103522777557373</v>
      </c>
      <c r="AW1900">
        <v>4.049323558807373</v>
      </c>
      <c r="AX1900">
        <v>4.0695285797119141</v>
      </c>
      <c r="AY1900">
        <v>4.0491065979003906</v>
      </c>
      <c r="AZ1900">
        <v>4.0244226455688477</v>
      </c>
      <c r="BA1900">
        <v>3.6858998239040375E-2</v>
      </c>
      <c r="BB1900">
        <v>-0.39826905727386475</v>
      </c>
      <c r="BC1900">
        <v>-0.387065589427948</v>
      </c>
      <c r="BD1900">
        <v>-0.35810703039169312</v>
      </c>
      <c r="BE1900">
        <v>-0.31601181626319885</v>
      </c>
      <c r="BF1900">
        <v>-0.30115285515785217</v>
      </c>
      <c r="BG1900">
        <v>-0.32687729597091675</v>
      </c>
      <c r="BH1900">
        <v>-0.32372820377349854</v>
      </c>
      <c r="BI1900">
        <v>-0.32072967290878296</v>
      </c>
      <c r="BJ1900">
        <v>-0.32342100143432617</v>
      </c>
      <c r="BK1900">
        <v>-0.32397064566612244</v>
      </c>
      <c r="BL1900">
        <v>-0.32967153191566467</v>
      </c>
      <c r="BM1900">
        <v>-0.36126545071601868</v>
      </c>
      <c r="BN1900">
        <v>-0.35751873254776001</v>
      </c>
      <c r="BO1900">
        <v>-0.3614964485168457</v>
      </c>
      <c r="BP1900">
        <v>-0.37235644459724426</v>
      </c>
      <c r="BQ1900">
        <v>-0.38179200887680054</v>
      </c>
      <c r="BR1900">
        <v>-0.38728830218315125</v>
      </c>
      <c r="BS1900">
        <v>0.46943649649620056</v>
      </c>
      <c r="BT1900">
        <v>4.4222726821899414</v>
      </c>
      <c r="BU1900">
        <v>4.3592233657836914</v>
      </c>
      <c r="BV1900">
        <v>4.38116455078125</v>
      </c>
      <c r="BW1900">
        <v>4.3626837730407715</v>
      </c>
      <c r="BX1900">
        <v>4.3349065780639648</v>
      </c>
      <c r="BY1900">
        <v>0.43052959442138672</v>
      </c>
      <c r="BZ1900">
        <v>-0.21403977274894714</v>
      </c>
      <c r="CA1900">
        <v>-0.20528009533882141</v>
      </c>
      <c r="CB1900">
        <v>-0.19050203263759613</v>
      </c>
      <c r="CC1900">
        <v>-0.16072271764278412</v>
      </c>
      <c r="CD1900">
        <v>-0.1547478586435318</v>
      </c>
      <c r="CE1900">
        <v>-9.1641396284103394E-2</v>
      </c>
      <c r="CF1900">
        <v>-8.9384645223617554E-2</v>
      </c>
      <c r="CG1900">
        <v>-8.8376648724079132E-2</v>
      </c>
      <c r="CH1900">
        <v>-9.0282872319221497E-2</v>
      </c>
      <c r="CI1900">
        <v>-9.0269282460212708E-2</v>
      </c>
      <c r="CJ1900">
        <v>-9.4062767922878265E-2</v>
      </c>
      <c r="CK1900">
        <v>-0.11119795590639114</v>
      </c>
      <c r="CL1900">
        <v>-0.10322114825248718</v>
      </c>
      <c r="CM1900">
        <v>-0.10317739844322205</v>
      </c>
      <c r="CN1900">
        <v>-0.10872772336006165</v>
      </c>
      <c r="CO1900">
        <v>-0.11559673398733139</v>
      </c>
      <c r="CP1900">
        <v>-0.12175234407186508</v>
      </c>
      <c r="CQ1900">
        <v>0.74622941017150879</v>
      </c>
      <c r="CR1900">
        <v>4.6430377960205078</v>
      </c>
      <c r="CS1900">
        <v>4.5738592147827148</v>
      </c>
      <c r="CT1900">
        <v>4.5970029830932617</v>
      </c>
      <c r="CU1900">
        <v>4.5798664093017578</v>
      </c>
      <c r="CV1900">
        <v>4.5499467849731445</v>
      </c>
      <c r="CW1900">
        <v>0.70318466424942017</v>
      </c>
      <c r="CX1900">
        <v>-8.6443126201629639E-2</v>
      </c>
      <c r="CY1900">
        <v>-7.9376004636287689E-2</v>
      </c>
      <c r="CZ1900">
        <v>-7.4419327080249786E-2</v>
      </c>
      <c r="DA1900">
        <v>-5.3169962018728256E-2</v>
      </c>
      <c r="DB1900">
        <v>-5.334819108247757E-2</v>
      </c>
      <c r="DC1900">
        <v>0.14359450340270996</v>
      </c>
      <c r="DD1900">
        <v>0.14495891332626343</v>
      </c>
      <c r="DE1900">
        <v>0.14397637546062469</v>
      </c>
      <c r="DF1900">
        <v>0.14285525679588318</v>
      </c>
      <c r="DG1900">
        <v>0.14343208074569702</v>
      </c>
      <c r="DH1900">
        <v>0.14154598116874695</v>
      </c>
      <c r="DI1900">
        <v>0.1388695240020752</v>
      </c>
      <c r="DJ1900">
        <v>0.15107642114162445</v>
      </c>
      <c r="DK1900">
        <v>0.15514165163040161</v>
      </c>
      <c r="DL1900">
        <v>0.15490099787712097</v>
      </c>
      <c r="DM1900">
        <v>0.15059854090213776</v>
      </c>
      <c r="DN1900">
        <v>0.14378362894058228</v>
      </c>
      <c r="DO1900">
        <v>1.0230222940444946</v>
      </c>
      <c r="DP1900">
        <v>4.8638029098510742</v>
      </c>
      <c r="DQ1900">
        <v>4.7884950637817383</v>
      </c>
      <c r="DR1900">
        <v>4.8128414154052734</v>
      </c>
      <c r="DS1900">
        <v>4.7970490455627441</v>
      </c>
      <c r="DT1900">
        <v>4.7649869918823242</v>
      </c>
      <c r="DU1900">
        <v>0.97583973407745361</v>
      </c>
      <c r="DV1900">
        <v>4.1153516620397568E-2</v>
      </c>
      <c r="DW1900">
        <v>4.6528078615665436E-2</v>
      </c>
      <c r="DX1900">
        <v>4.1663382202386856E-2</v>
      </c>
      <c r="DY1900">
        <v>5.4382793605327606E-2</v>
      </c>
      <c r="DZ1900">
        <v>4.8051472753286362E-2</v>
      </c>
      <c r="EA1900">
        <v>0.48323777318000793</v>
      </c>
      <c r="EB1900">
        <v>0.48331379890441895</v>
      </c>
      <c r="EC1900">
        <v>0.47945722937583923</v>
      </c>
      <c r="ED1900">
        <v>0.47946968674659729</v>
      </c>
      <c r="EE1900">
        <v>0.48085972666740417</v>
      </c>
      <c r="EF1900">
        <v>0.48172760009765625</v>
      </c>
      <c r="EG1900">
        <v>0.49992725253105164</v>
      </c>
      <c r="EH1900">
        <v>0.5182417631149292</v>
      </c>
      <c r="EI1900">
        <v>0.52811330556869507</v>
      </c>
      <c r="EJ1900">
        <v>0.53553897142410278</v>
      </c>
      <c r="EK1900">
        <v>0.53494220972061157</v>
      </c>
      <c r="EL1900">
        <v>0.5271754264831543</v>
      </c>
      <c r="EM1900">
        <v>1.422667384147644</v>
      </c>
      <c r="EN1900">
        <v>5.1825528144836426</v>
      </c>
      <c r="EO1900">
        <v>5.0983948707580566</v>
      </c>
      <c r="EP1900">
        <v>5.1244773864746094</v>
      </c>
      <c r="EQ1900">
        <v>5.110626220703125</v>
      </c>
      <c r="ER1900">
        <v>5.0754709243774414</v>
      </c>
      <c r="ES1900">
        <v>1.369510293006897</v>
      </c>
      <c r="ET1900">
        <v>0.22538280487060547</v>
      </c>
      <c r="EU1900">
        <v>0.22831358015537262</v>
      </c>
      <c r="EV1900">
        <v>0.20926837623119354</v>
      </c>
      <c r="EW1900">
        <v>0.20967188477516174</v>
      </c>
      <c r="EX1900">
        <v>0.19445647299289703</v>
      </c>
      <c r="EY1900">
        <v>73.683982849121094</v>
      </c>
      <c r="EZ1900">
        <v>72.799674987792969</v>
      </c>
      <c r="FA1900">
        <v>72.19561767578125</v>
      </c>
      <c r="FB1900">
        <v>71.696151733398438</v>
      </c>
      <c r="FC1900">
        <v>70.886497497558594</v>
      </c>
      <c r="FD1900">
        <v>70.687652587890625</v>
      </c>
      <c r="FE1900">
        <v>70.491165161132813</v>
      </c>
      <c r="FF1900">
        <v>72.083175659179688</v>
      </c>
      <c r="FG1900">
        <v>76.837890625</v>
      </c>
      <c r="FH1900">
        <v>80.851272583007812</v>
      </c>
      <c r="FI1900">
        <v>85.322952270507813</v>
      </c>
      <c r="FJ1900">
        <v>86.957992553710938</v>
      </c>
      <c r="FK1900">
        <v>88.839447021484375</v>
      </c>
      <c r="FL1900">
        <v>87.420097351074219</v>
      </c>
      <c r="FM1900">
        <v>87.720001220703125</v>
      </c>
      <c r="FN1900">
        <v>87.999252319335937</v>
      </c>
      <c r="FO1900">
        <v>87.278007507324219</v>
      </c>
      <c r="FP1900">
        <v>86.778739929199219</v>
      </c>
      <c r="FQ1900">
        <v>83.924530029296875</v>
      </c>
      <c r="FR1900">
        <v>81.214691162109375</v>
      </c>
      <c r="FS1900">
        <v>78.007301330566406</v>
      </c>
      <c r="FT1900">
        <v>75.987434387207031</v>
      </c>
      <c r="FU1900">
        <v>75.290504455566406</v>
      </c>
      <c r="FV1900">
        <v>74.909942626953125</v>
      </c>
      <c r="FW1900">
        <v>81</v>
      </c>
      <c r="FX1900">
        <v>5.4568342864513397E-2</v>
      </c>
      <c r="FY1900">
        <v>1</v>
      </c>
    </row>
    <row r="1901" spans="1:181" x14ac:dyDescent="0.2">
      <c r="A1901" t="s">
        <v>243</v>
      </c>
      <c r="B1901" t="s">
        <v>239</v>
      </c>
      <c r="C1901" t="s">
        <v>214</v>
      </c>
      <c r="D1901" t="s">
        <v>40</v>
      </c>
      <c r="E1901">
        <v>2019</v>
      </c>
      <c r="F1901" t="s">
        <v>224</v>
      </c>
      <c r="G1901" t="s">
        <v>246</v>
      </c>
      <c r="H1901">
        <v>94</v>
      </c>
      <c r="K1901">
        <v>19.837867736816406</v>
      </c>
      <c r="L1901">
        <v>19.523847579956055</v>
      </c>
      <c r="M1901">
        <v>19.515497207641602</v>
      </c>
      <c r="N1901">
        <v>19.682353973388672</v>
      </c>
      <c r="O1901">
        <v>20.171165466308594</v>
      </c>
      <c r="P1901">
        <v>20.885826110839844</v>
      </c>
      <c r="Q1901">
        <v>23.662942886352539</v>
      </c>
      <c r="R1901">
        <v>23.480691909790039</v>
      </c>
      <c r="S1901">
        <v>23.793577194213867</v>
      </c>
      <c r="T1901">
        <v>24.73503303527832</v>
      </c>
      <c r="U1901">
        <v>25.439609527587891</v>
      </c>
      <c r="V1901">
        <v>25.861099243164063</v>
      </c>
      <c r="W1901">
        <v>26.052888870239258</v>
      </c>
      <c r="X1901">
        <v>26.415410995483398</v>
      </c>
      <c r="Y1901">
        <v>26.487846374511719</v>
      </c>
      <c r="Z1901">
        <v>26.721271514892578</v>
      </c>
      <c r="AA1901">
        <v>26.671575546264648</v>
      </c>
      <c r="AB1901">
        <v>26.479049682617188</v>
      </c>
      <c r="AC1901">
        <v>25.90654182434082</v>
      </c>
      <c r="AD1901">
        <v>26.179706573486328</v>
      </c>
      <c r="AE1901">
        <v>25.588169097900391</v>
      </c>
      <c r="AF1901">
        <v>24.432777404785156</v>
      </c>
      <c r="AG1901">
        <v>21.735160827636719</v>
      </c>
      <c r="AH1901">
        <v>20.686691284179688</v>
      </c>
      <c r="AI1901">
        <v>-0.66652053594589233</v>
      </c>
      <c r="AJ1901">
        <v>-0.66208308935165405</v>
      </c>
      <c r="AK1901">
        <v>-0.65621054172515869</v>
      </c>
      <c r="AL1901">
        <v>-0.66003543138504028</v>
      </c>
      <c r="AM1901">
        <v>-0.66139829158782959</v>
      </c>
      <c r="AN1901">
        <v>-0.66985315084457397</v>
      </c>
      <c r="AO1901">
        <v>-0.72232317924499512</v>
      </c>
      <c r="AP1901">
        <v>-0.72468405961990356</v>
      </c>
      <c r="AQ1901">
        <v>-0.73446810245513916</v>
      </c>
      <c r="AR1901">
        <v>-0.75299441814422607</v>
      </c>
      <c r="AS1901">
        <v>-0.76613569259643555</v>
      </c>
      <c r="AT1901">
        <v>-0.77068006992340088</v>
      </c>
      <c r="AU1901">
        <v>6.9791480898857117E-2</v>
      </c>
      <c r="AV1901">
        <v>4.103522777557373</v>
      </c>
      <c r="AW1901">
        <v>4.049323558807373</v>
      </c>
      <c r="AX1901">
        <v>4.0695285797119141</v>
      </c>
      <c r="AY1901">
        <v>4.0491065979003906</v>
      </c>
      <c r="AZ1901">
        <v>4.0244226455688477</v>
      </c>
      <c r="BA1901">
        <v>3.6858998239040375E-2</v>
      </c>
      <c r="BB1901">
        <v>-0.39826905727386475</v>
      </c>
      <c r="BC1901">
        <v>-0.387065589427948</v>
      </c>
      <c r="BD1901">
        <v>-0.35810703039169312</v>
      </c>
      <c r="BE1901">
        <v>-0.31601181626319885</v>
      </c>
      <c r="BF1901">
        <v>-0.30115285515785217</v>
      </c>
      <c r="BG1901">
        <v>-0.32687729597091675</v>
      </c>
      <c r="BH1901">
        <v>-0.32372820377349854</v>
      </c>
      <c r="BI1901">
        <v>-0.32072967290878296</v>
      </c>
      <c r="BJ1901">
        <v>-0.32342100143432617</v>
      </c>
      <c r="BK1901">
        <v>-0.32397064566612244</v>
      </c>
      <c r="BL1901">
        <v>-0.32967153191566467</v>
      </c>
      <c r="BM1901">
        <v>-0.36126545071601868</v>
      </c>
      <c r="BN1901">
        <v>-0.35751873254776001</v>
      </c>
      <c r="BO1901">
        <v>-0.3614964485168457</v>
      </c>
      <c r="BP1901">
        <v>-0.37235644459724426</v>
      </c>
      <c r="BQ1901">
        <v>-0.38179200887680054</v>
      </c>
      <c r="BR1901">
        <v>-0.38728830218315125</v>
      </c>
      <c r="BS1901">
        <v>0.46943649649620056</v>
      </c>
      <c r="BT1901">
        <v>4.4222726821899414</v>
      </c>
      <c r="BU1901">
        <v>4.3592233657836914</v>
      </c>
      <c r="BV1901">
        <v>4.38116455078125</v>
      </c>
      <c r="BW1901">
        <v>4.3626837730407715</v>
      </c>
      <c r="BX1901">
        <v>4.3349065780639648</v>
      </c>
      <c r="BY1901">
        <v>0.43052959442138672</v>
      </c>
      <c r="BZ1901">
        <v>-0.21403977274894714</v>
      </c>
      <c r="CA1901">
        <v>-0.20528009533882141</v>
      </c>
      <c r="CB1901">
        <v>-0.19050203263759613</v>
      </c>
      <c r="CC1901">
        <v>-0.16072271764278412</v>
      </c>
      <c r="CD1901">
        <v>-0.1547478586435318</v>
      </c>
      <c r="CE1901">
        <v>-9.1641396284103394E-2</v>
      </c>
      <c r="CF1901">
        <v>-8.9384645223617554E-2</v>
      </c>
      <c r="CG1901">
        <v>-8.8376648724079132E-2</v>
      </c>
      <c r="CH1901">
        <v>-9.0282872319221497E-2</v>
      </c>
      <c r="CI1901">
        <v>-9.0269282460212708E-2</v>
      </c>
      <c r="CJ1901">
        <v>-9.4062767922878265E-2</v>
      </c>
      <c r="CK1901">
        <v>-0.11119795590639114</v>
      </c>
      <c r="CL1901">
        <v>-0.10322114825248718</v>
      </c>
      <c r="CM1901">
        <v>-0.10317739844322205</v>
      </c>
      <c r="CN1901">
        <v>-0.10872772336006165</v>
      </c>
      <c r="CO1901">
        <v>-0.11559673398733139</v>
      </c>
      <c r="CP1901">
        <v>-0.12175234407186508</v>
      </c>
      <c r="CQ1901">
        <v>0.74622941017150879</v>
      </c>
      <c r="CR1901">
        <v>4.6430377960205078</v>
      </c>
      <c r="CS1901">
        <v>4.5738592147827148</v>
      </c>
      <c r="CT1901">
        <v>4.5970029830932617</v>
      </c>
      <c r="CU1901">
        <v>4.5798664093017578</v>
      </c>
      <c r="CV1901">
        <v>4.5499467849731445</v>
      </c>
      <c r="CW1901">
        <v>0.70318466424942017</v>
      </c>
      <c r="CX1901">
        <v>-8.6443126201629639E-2</v>
      </c>
      <c r="CY1901">
        <v>-7.9376004636287689E-2</v>
      </c>
      <c r="CZ1901">
        <v>-7.4419327080249786E-2</v>
      </c>
      <c r="DA1901">
        <v>-5.3169962018728256E-2</v>
      </c>
      <c r="DB1901">
        <v>-5.334819108247757E-2</v>
      </c>
      <c r="DC1901">
        <v>0.14359450340270996</v>
      </c>
      <c r="DD1901">
        <v>0.14495891332626343</v>
      </c>
      <c r="DE1901">
        <v>0.14397637546062469</v>
      </c>
      <c r="DF1901">
        <v>0.14285525679588318</v>
      </c>
      <c r="DG1901">
        <v>0.14343208074569702</v>
      </c>
      <c r="DH1901">
        <v>0.14154598116874695</v>
      </c>
      <c r="DI1901">
        <v>0.1388695240020752</v>
      </c>
      <c r="DJ1901">
        <v>0.15107642114162445</v>
      </c>
      <c r="DK1901">
        <v>0.15514165163040161</v>
      </c>
      <c r="DL1901">
        <v>0.15490099787712097</v>
      </c>
      <c r="DM1901">
        <v>0.15059854090213776</v>
      </c>
      <c r="DN1901">
        <v>0.14378362894058228</v>
      </c>
      <c r="DO1901">
        <v>1.0230222940444946</v>
      </c>
      <c r="DP1901">
        <v>4.8638029098510742</v>
      </c>
      <c r="DQ1901">
        <v>4.7884950637817383</v>
      </c>
      <c r="DR1901">
        <v>4.8128414154052734</v>
      </c>
      <c r="DS1901">
        <v>4.7970490455627441</v>
      </c>
      <c r="DT1901">
        <v>4.7649869918823242</v>
      </c>
      <c r="DU1901">
        <v>0.97583973407745361</v>
      </c>
      <c r="DV1901">
        <v>4.1153516620397568E-2</v>
      </c>
      <c r="DW1901">
        <v>4.6528078615665436E-2</v>
      </c>
      <c r="DX1901">
        <v>4.1663382202386856E-2</v>
      </c>
      <c r="DY1901">
        <v>5.4382793605327606E-2</v>
      </c>
      <c r="DZ1901">
        <v>4.8051472753286362E-2</v>
      </c>
      <c r="EA1901">
        <v>0.48323777318000793</v>
      </c>
      <c r="EB1901">
        <v>0.48331379890441895</v>
      </c>
      <c r="EC1901">
        <v>0.47945722937583923</v>
      </c>
      <c r="ED1901">
        <v>0.47946968674659729</v>
      </c>
      <c r="EE1901">
        <v>0.48085972666740417</v>
      </c>
      <c r="EF1901">
        <v>0.48172760009765625</v>
      </c>
      <c r="EG1901">
        <v>0.49992725253105164</v>
      </c>
      <c r="EH1901">
        <v>0.5182417631149292</v>
      </c>
      <c r="EI1901">
        <v>0.52811330556869507</v>
      </c>
      <c r="EJ1901">
        <v>0.53553897142410278</v>
      </c>
      <c r="EK1901">
        <v>0.53494220972061157</v>
      </c>
      <c r="EL1901">
        <v>0.5271754264831543</v>
      </c>
      <c r="EM1901">
        <v>1.422667384147644</v>
      </c>
      <c r="EN1901">
        <v>5.1825528144836426</v>
      </c>
      <c r="EO1901">
        <v>5.0983948707580566</v>
      </c>
      <c r="EP1901">
        <v>5.1244773864746094</v>
      </c>
      <c r="EQ1901">
        <v>5.110626220703125</v>
      </c>
      <c r="ER1901">
        <v>5.0754709243774414</v>
      </c>
      <c r="ES1901">
        <v>1.369510293006897</v>
      </c>
      <c r="ET1901">
        <v>0.22538280487060547</v>
      </c>
      <c r="EU1901">
        <v>0.22831358015537262</v>
      </c>
      <c r="EV1901">
        <v>0.20926837623119354</v>
      </c>
      <c r="EW1901">
        <v>0.20967188477516174</v>
      </c>
      <c r="EX1901">
        <v>0.19445647299289703</v>
      </c>
      <c r="EY1901">
        <v>73.683982849121094</v>
      </c>
      <c r="EZ1901">
        <v>72.799674987792969</v>
      </c>
      <c r="FA1901">
        <v>72.19561767578125</v>
      </c>
      <c r="FB1901">
        <v>71.696151733398438</v>
      </c>
      <c r="FC1901">
        <v>70.886497497558594</v>
      </c>
      <c r="FD1901">
        <v>70.687652587890625</v>
      </c>
      <c r="FE1901">
        <v>70.491165161132813</v>
      </c>
      <c r="FF1901">
        <v>72.083175659179688</v>
      </c>
      <c r="FG1901">
        <v>76.837890625</v>
      </c>
      <c r="FH1901">
        <v>80.851272583007812</v>
      </c>
      <c r="FI1901">
        <v>85.322952270507813</v>
      </c>
      <c r="FJ1901">
        <v>86.957992553710938</v>
      </c>
      <c r="FK1901">
        <v>88.839447021484375</v>
      </c>
      <c r="FL1901">
        <v>87.420097351074219</v>
      </c>
      <c r="FM1901">
        <v>87.720001220703125</v>
      </c>
      <c r="FN1901">
        <v>87.999252319335937</v>
      </c>
      <c r="FO1901">
        <v>87.278007507324219</v>
      </c>
      <c r="FP1901">
        <v>86.778739929199219</v>
      </c>
      <c r="FQ1901">
        <v>83.924530029296875</v>
      </c>
      <c r="FR1901">
        <v>81.214691162109375</v>
      </c>
      <c r="FS1901">
        <v>78.007301330566406</v>
      </c>
      <c r="FT1901">
        <v>75.987434387207031</v>
      </c>
      <c r="FU1901">
        <v>75.290504455566406</v>
      </c>
      <c r="FV1901">
        <v>74.909942626953125</v>
      </c>
      <c r="FW1901">
        <v>81</v>
      </c>
      <c r="FX1901">
        <v>5.4568342864513397E-2</v>
      </c>
      <c r="FY1901">
        <v>1</v>
      </c>
    </row>
    <row r="1902" spans="1:181" x14ac:dyDescent="0.2">
      <c r="A1902" t="s">
        <v>243</v>
      </c>
      <c r="B1902" t="s">
        <v>239</v>
      </c>
      <c r="C1902" t="s">
        <v>214</v>
      </c>
      <c r="D1902" t="s">
        <v>40</v>
      </c>
      <c r="E1902">
        <v>2020</v>
      </c>
      <c r="F1902" t="s">
        <v>224</v>
      </c>
      <c r="G1902" t="s">
        <v>246</v>
      </c>
      <c r="H1902">
        <v>94</v>
      </c>
      <c r="K1902">
        <v>19.837867736816406</v>
      </c>
      <c r="L1902">
        <v>19.523847579956055</v>
      </c>
      <c r="M1902">
        <v>19.515497207641602</v>
      </c>
      <c r="N1902">
        <v>19.682353973388672</v>
      </c>
      <c r="O1902">
        <v>20.171165466308594</v>
      </c>
      <c r="P1902">
        <v>20.885826110839844</v>
      </c>
      <c r="Q1902">
        <v>23.662942886352539</v>
      </c>
      <c r="R1902">
        <v>23.480691909790039</v>
      </c>
      <c r="S1902">
        <v>23.793577194213867</v>
      </c>
      <c r="T1902">
        <v>24.73503303527832</v>
      </c>
      <c r="U1902">
        <v>25.439609527587891</v>
      </c>
      <c r="V1902">
        <v>25.861099243164063</v>
      </c>
      <c r="W1902">
        <v>26.052888870239258</v>
      </c>
      <c r="X1902">
        <v>26.415410995483398</v>
      </c>
      <c r="Y1902">
        <v>26.487846374511719</v>
      </c>
      <c r="Z1902">
        <v>26.721271514892578</v>
      </c>
      <c r="AA1902">
        <v>26.671575546264648</v>
      </c>
      <c r="AB1902">
        <v>26.479049682617188</v>
      </c>
      <c r="AC1902">
        <v>25.90654182434082</v>
      </c>
      <c r="AD1902">
        <v>26.179706573486328</v>
      </c>
      <c r="AE1902">
        <v>25.588169097900391</v>
      </c>
      <c r="AF1902">
        <v>24.432777404785156</v>
      </c>
      <c r="AG1902">
        <v>21.735160827636719</v>
      </c>
      <c r="AH1902">
        <v>20.686691284179688</v>
      </c>
      <c r="AI1902">
        <v>-0.66652053594589233</v>
      </c>
      <c r="AJ1902">
        <v>-0.66208308935165405</v>
      </c>
      <c r="AK1902">
        <v>-0.65621054172515869</v>
      </c>
      <c r="AL1902">
        <v>-0.66003543138504028</v>
      </c>
      <c r="AM1902">
        <v>-0.66139829158782959</v>
      </c>
      <c r="AN1902">
        <v>-0.66985315084457397</v>
      </c>
      <c r="AO1902">
        <v>-0.72232317924499512</v>
      </c>
      <c r="AP1902">
        <v>-0.72468405961990356</v>
      </c>
      <c r="AQ1902">
        <v>-0.73446810245513916</v>
      </c>
      <c r="AR1902">
        <v>-0.75299441814422607</v>
      </c>
      <c r="AS1902">
        <v>-0.76613569259643555</v>
      </c>
      <c r="AT1902">
        <v>-0.77068006992340088</v>
      </c>
      <c r="AU1902">
        <v>6.9791480898857117E-2</v>
      </c>
      <c r="AV1902">
        <v>4.103522777557373</v>
      </c>
      <c r="AW1902">
        <v>4.049323558807373</v>
      </c>
      <c r="AX1902">
        <v>4.0695285797119141</v>
      </c>
      <c r="AY1902">
        <v>4.0491065979003906</v>
      </c>
      <c r="AZ1902">
        <v>4.0244226455688477</v>
      </c>
      <c r="BA1902">
        <v>3.6858998239040375E-2</v>
      </c>
      <c r="BB1902">
        <v>-0.39826905727386475</v>
      </c>
      <c r="BC1902">
        <v>-0.387065589427948</v>
      </c>
      <c r="BD1902">
        <v>-0.35810703039169312</v>
      </c>
      <c r="BE1902">
        <v>-0.31601181626319885</v>
      </c>
      <c r="BF1902">
        <v>-0.30115285515785217</v>
      </c>
      <c r="BG1902">
        <v>-0.32687729597091675</v>
      </c>
      <c r="BH1902">
        <v>-0.32372820377349854</v>
      </c>
      <c r="BI1902">
        <v>-0.32072967290878296</v>
      </c>
      <c r="BJ1902">
        <v>-0.32342100143432617</v>
      </c>
      <c r="BK1902">
        <v>-0.32397064566612244</v>
      </c>
      <c r="BL1902">
        <v>-0.32967153191566467</v>
      </c>
      <c r="BM1902">
        <v>-0.36126545071601868</v>
      </c>
      <c r="BN1902">
        <v>-0.35751873254776001</v>
      </c>
      <c r="BO1902">
        <v>-0.3614964485168457</v>
      </c>
      <c r="BP1902">
        <v>-0.37235644459724426</v>
      </c>
      <c r="BQ1902">
        <v>-0.38179200887680054</v>
      </c>
      <c r="BR1902">
        <v>-0.38728830218315125</v>
      </c>
      <c r="BS1902">
        <v>0.46943649649620056</v>
      </c>
      <c r="BT1902">
        <v>4.4222726821899414</v>
      </c>
      <c r="BU1902">
        <v>4.3592233657836914</v>
      </c>
      <c r="BV1902">
        <v>4.38116455078125</v>
      </c>
      <c r="BW1902">
        <v>4.3626837730407715</v>
      </c>
      <c r="BX1902">
        <v>4.3349065780639648</v>
      </c>
      <c r="BY1902">
        <v>0.43052959442138672</v>
      </c>
      <c r="BZ1902">
        <v>-0.21403977274894714</v>
      </c>
      <c r="CA1902">
        <v>-0.20528009533882141</v>
      </c>
      <c r="CB1902">
        <v>-0.19050203263759613</v>
      </c>
      <c r="CC1902">
        <v>-0.16072271764278412</v>
      </c>
      <c r="CD1902">
        <v>-0.1547478586435318</v>
      </c>
      <c r="CE1902">
        <v>-9.1641396284103394E-2</v>
      </c>
      <c r="CF1902">
        <v>-8.9384645223617554E-2</v>
      </c>
      <c r="CG1902">
        <v>-8.8376648724079132E-2</v>
      </c>
      <c r="CH1902">
        <v>-9.0282872319221497E-2</v>
      </c>
      <c r="CI1902">
        <v>-9.0269282460212708E-2</v>
      </c>
      <c r="CJ1902">
        <v>-9.4062767922878265E-2</v>
      </c>
      <c r="CK1902">
        <v>-0.11119795590639114</v>
      </c>
      <c r="CL1902">
        <v>-0.10322114825248718</v>
      </c>
      <c r="CM1902">
        <v>-0.10317739844322205</v>
      </c>
      <c r="CN1902">
        <v>-0.10872772336006165</v>
      </c>
      <c r="CO1902">
        <v>-0.11559673398733139</v>
      </c>
      <c r="CP1902">
        <v>-0.12175234407186508</v>
      </c>
      <c r="CQ1902">
        <v>0.74622941017150879</v>
      </c>
      <c r="CR1902">
        <v>4.6430377960205078</v>
      </c>
      <c r="CS1902">
        <v>4.5738592147827148</v>
      </c>
      <c r="CT1902">
        <v>4.5970029830932617</v>
      </c>
      <c r="CU1902">
        <v>4.5798664093017578</v>
      </c>
      <c r="CV1902">
        <v>4.5499467849731445</v>
      </c>
      <c r="CW1902">
        <v>0.70318466424942017</v>
      </c>
      <c r="CX1902">
        <v>-8.6443126201629639E-2</v>
      </c>
      <c r="CY1902">
        <v>-7.9376004636287689E-2</v>
      </c>
      <c r="CZ1902">
        <v>-7.4419327080249786E-2</v>
      </c>
      <c r="DA1902">
        <v>-5.3169962018728256E-2</v>
      </c>
      <c r="DB1902">
        <v>-5.334819108247757E-2</v>
      </c>
      <c r="DC1902">
        <v>0.14359450340270996</v>
      </c>
      <c r="DD1902">
        <v>0.14495891332626343</v>
      </c>
      <c r="DE1902">
        <v>0.14397637546062469</v>
      </c>
      <c r="DF1902">
        <v>0.14285525679588318</v>
      </c>
      <c r="DG1902">
        <v>0.14343208074569702</v>
      </c>
      <c r="DH1902">
        <v>0.14154598116874695</v>
      </c>
      <c r="DI1902">
        <v>0.1388695240020752</v>
      </c>
      <c r="DJ1902">
        <v>0.15107642114162445</v>
      </c>
      <c r="DK1902">
        <v>0.15514165163040161</v>
      </c>
      <c r="DL1902">
        <v>0.15490099787712097</v>
      </c>
      <c r="DM1902">
        <v>0.15059854090213776</v>
      </c>
      <c r="DN1902">
        <v>0.14378362894058228</v>
      </c>
      <c r="DO1902">
        <v>1.0230222940444946</v>
      </c>
      <c r="DP1902">
        <v>4.8638029098510742</v>
      </c>
      <c r="DQ1902">
        <v>4.7884950637817383</v>
      </c>
      <c r="DR1902">
        <v>4.8128414154052734</v>
      </c>
      <c r="DS1902">
        <v>4.7970490455627441</v>
      </c>
      <c r="DT1902">
        <v>4.7649869918823242</v>
      </c>
      <c r="DU1902">
        <v>0.97583973407745361</v>
      </c>
      <c r="DV1902">
        <v>4.1153516620397568E-2</v>
      </c>
      <c r="DW1902">
        <v>4.6528078615665436E-2</v>
      </c>
      <c r="DX1902">
        <v>4.1663382202386856E-2</v>
      </c>
      <c r="DY1902">
        <v>5.4382793605327606E-2</v>
      </c>
      <c r="DZ1902">
        <v>4.8051472753286362E-2</v>
      </c>
      <c r="EA1902">
        <v>0.48323777318000793</v>
      </c>
      <c r="EB1902">
        <v>0.48331379890441895</v>
      </c>
      <c r="EC1902">
        <v>0.47945722937583923</v>
      </c>
      <c r="ED1902">
        <v>0.47946968674659729</v>
      </c>
      <c r="EE1902">
        <v>0.48085972666740417</v>
      </c>
      <c r="EF1902">
        <v>0.48172760009765625</v>
      </c>
      <c r="EG1902">
        <v>0.49992725253105164</v>
      </c>
      <c r="EH1902">
        <v>0.5182417631149292</v>
      </c>
      <c r="EI1902">
        <v>0.52811330556869507</v>
      </c>
      <c r="EJ1902">
        <v>0.53553897142410278</v>
      </c>
      <c r="EK1902">
        <v>0.53494220972061157</v>
      </c>
      <c r="EL1902">
        <v>0.5271754264831543</v>
      </c>
      <c r="EM1902">
        <v>1.422667384147644</v>
      </c>
      <c r="EN1902">
        <v>5.1825528144836426</v>
      </c>
      <c r="EO1902">
        <v>5.0983948707580566</v>
      </c>
      <c r="EP1902">
        <v>5.1244773864746094</v>
      </c>
      <c r="EQ1902">
        <v>5.110626220703125</v>
      </c>
      <c r="ER1902">
        <v>5.0754709243774414</v>
      </c>
      <c r="ES1902">
        <v>1.369510293006897</v>
      </c>
      <c r="ET1902">
        <v>0.22538280487060547</v>
      </c>
      <c r="EU1902">
        <v>0.22831358015537262</v>
      </c>
      <c r="EV1902">
        <v>0.20926837623119354</v>
      </c>
      <c r="EW1902">
        <v>0.20967188477516174</v>
      </c>
      <c r="EX1902">
        <v>0.19445647299289703</v>
      </c>
      <c r="EY1902">
        <v>73.683982849121094</v>
      </c>
      <c r="EZ1902">
        <v>72.799674987792969</v>
      </c>
      <c r="FA1902">
        <v>72.19561767578125</v>
      </c>
      <c r="FB1902">
        <v>71.696151733398438</v>
      </c>
      <c r="FC1902">
        <v>70.886497497558594</v>
      </c>
      <c r="FD1902">
        <v>70.687652587890625</v>
      </c>
      <c r="FE1902">
        <v>70.491165161132813</v>
      </c>
      <c r="FF1902">
        <v>72.083175659179688</v>
      </c>
      <c r="FG1902">
        <v>76.837890625</v>
      </c>
      <c r="FH1902">
        <v>80.851272583007812</v>
      </c>
      <c r="FI1902">
        <v>85.322952270507813</v>
      </c>
      <c r="FJ1902">
        <v>86.957992553710938</v>
      </c>
      <c r="FK1902">
        <v>88.839447021484375</v>
      </c>
      <c r="FL1902">
        <v>87.420097351074219</v>
      </c>
      <c r="FM1902">
        <v>87.720001220703125</v>
      </c>
      <c r="FN1902">
        <v>87.999252319335937</v>
      </c>
      <c r="FO1902">
        <v>87.278007507324219</v>
      </c>
      <c r="FP1902">
        <v>86.778739929199219</v>
      </c>
      <c r="FQ1902">
        <v>83.924530029296875</v>
      </c>
      <c r="FR1902">
        <v>81.214691162109375</v>
      </c>
      <c r="FS1902">
        <v>78.007301330566406</v>
      </c>
      <c r="FT1902">
        <v>75.987434387207031</v>
      </c>
      <c r="FU1902">
        <v>75.290504455566406</v>
      </c>
      <c r="FV1902">
        <v>74.909942626953125</v>
      </c>
      <c r="FW1902">
        <v>81</v>
      </c>
      <c r="FX1902">
        <v>5.4568342864513397E-2</v>
      </c>
      <c r="FY1902">
        <v>1</v>
      </c>
    </row>
    <row r="1903" spans="1:181" x14ac:dyDescent="0.2">
      <c r="A1903" t="s">
        <v>243</v>
      </c>
      <c r="B1903" t="s">
        <v>239</v>
      </c>
      <c r="C1903" t="s">
        <v>214</v>
      </c>
      <c r="D1903" t="s">
        <v>40</v>
      </c>
      <c r="E1903">
        <v>2021</v>
      </c>
      <c r="F1903" t="s">
        <v>224</v>
      </c>
      <c r="G1903" t="s">
        <v>246</v>
      </c>
      <c r="H1903">
        <v>94</v>
      </c>
      <c r="K1903">
        <v>19.837867736816406</v>
      </c>
      <c r="L1903">
        <v>19.523847579956055</v>
      </c>
      <c r="M1903">
        <v>19.515497207641602</v>
      </c>
      <c r="N1903">
        <v>19.682353973388672</v>
      </c>
      <c r="O1903">
        <v>20.171165466308594</v>
      </c>
      <c r="P1903">
        <v>20.885826110839844</v>
      </c>
      <c r="Q1903">
        <v>23.662942886352539</v>
      </c>
      <c r="R1903">
        <v>23.480691909790039</v>
      </c>
      <c r="S1903">
        <v>23.793577194213867</v>
      </c>
      <c r="T1903">
        <v>24.73503303527832</v>
      </c>
      <c r="U1903">
        <v>25.439609527587891</v>
      </c>
      <c r="V1903">
        <v>25.861099243164063</v>
      </c>
      <c r="W1903">
        <v>26.052888870239258</v>
      </c>
      <c r="X1903">
        <v>26.415410995483398</v>
      </c>
      <c r="Y1903">
        <v>26.487846374511719</v>
      </c>
      <c r="Z1903">
        <v>26.721271514892578</v>
      </c>
      <c r="AA1903">
        <v>26.671575546264648</v>
      </c>
      <c r="AB1903">
        <v>26.479049682617188</v>
      </c>
      <c r="AC1903">
        <v>25.90654182434082</v>
      </c>
      <c r="AD1903">
        <v>26.179706573486328</v>
      </c>
      <c r="AE1903">
        <v>25.588169097900391</v>
      </c>
      <c r="AF1903">
        <v>24.432777404785156</v>
      </c>
      <c r="AG1903">
        <v>21.735160827636719</v>
      </c>
      <c r="AH1903">
        <v>20.686691284179688</v>
      </c>
      <c r="AI1903">
        <v>-0.66652053594589233</v>
      </c>
      <c r="AJ1903">
        <v>-0.66208308935165405</v>
      </c>
      <c r="AK1903">
        <v>-0.65621054172515869</v>
      </c>
      <c r="AL1903">
        <v>-0.66003543138504028</v>
      </c>
      <c r="AM1903">
        <v>-0.66139829158782959</v>
      </c>
      <c r="AN1903">
        <v>-0.66985315084457397</v>
      </c>
      <c r="AO1903">
        <v>-0.72232317924499512</v>
      </c>
      <c r="AP1903">
        <v>-0.72468405961990356</v>
      </c>
      <c r="AQ1903">
        <v>-0.73446810245513916</v>
      </c>
      <c r="AR1903">
        <v>-0.75299441814422607</v>
      </c>
      <c r="AS1903">
        <v>-0.76613569259643555</v>
      </c>
      <c r="AT1903">
        <v>-0.77068006992340088</v>
      </c>
      <c r="AU1903">
        <v>6.9791480898857117E-2</v>
      </c>
      <c r="AV1903">
        <v>4.103522777557373</v>
      </c>
      <c r="AW1903">
        <v>4.049323558807373</v>
      </c>
      <c r="AX1903">
        <v>4.0695285797119141</v>
      </c>
      <c r="AY1903">
        <v>4.0491065979003906</v>
      </c>
      <c r="AZ1903">
        <v>4.0244226455688477</v>
      </c>
      <c r="BA1903">
        <v>3.6858998239040375E-2</v>
      </c>
      <c r="BB1903">
        <v>-0.39826905727386475</v>
      </c>
      <c r="BC1903">
        <v>-0.387065589427948</v>
      </c>
      <c r="BD1903">
        <v>-0.35810703039169312</v>
      </c>
      <c r="BE1903">
        <v>-0.31601181626319885</v>
      </c>
      <c r="BF1903">
        <v>-0.30115285515785217</v>
      </c>
      <c r="BG1903">
        <v>-0.32687729597091675</v>
      </c>
      <c r="BH1903">
        <v>-0.32372820377349854</v>
      </c>
      <c r="BI1903">
        <v>-0.32072967290878296</v>
      </c>
      <c r="BJ1903">
        <v>-0.32342100143432617</v>
      </c>
      <c r="BK1903">
        <v>-0.32397064566612244</v>
      </c>
      <c r="BL1903">
        <v>-0.32967153191566467</v>
      </c>
      <c r="BM1903">
        <v>-0.36126545071601868</v>
      </c>
      <c r="BN1903">
        <v>-0.35751873254776001</v>
      </c>
      <c r="BO1903">
        <v>-0.3614964485168457</v>
      </c>
      <c r="BP1903">
        <v>-0.37235644459724426</v>
      </c>
      <c r="BQ1903">
        <v>-0.38179200887680054</v>
      </c>
      <c r="BR1903">
        <v>-0.38728830218315125</v>
      </c>
      <c r="BS1903">
        <v>0.46943649649620056</v>
      </c>
      <c r="BT1903">
        <v>4.4222726821899414</v>
      </c>
      <c r="BU1903">
        <v>4.3592233657836914</v>
      </c>
      <c r="BV1903">
        <v>4.38116455078125</v>
      </c>
      <c r="BW1903">
        <v>4.3626837730407715</v>
      </c>
      <c r="BX1903">
        <v>4.3349065780639648</v>
      </c>
      <c r="BY1903">
        <v>0.43052959442138672</v>
      </c>
      <c r="BZ1903">
        <v>-0.21403977274894714</v>
      </c>
      <c r="CA1903">
        <v>-0.20528009533882141</v>
      </c>
      <c r="CB1903">
        <v>-0.19050203263759613</v>
      </c>
      <c r="CC1903">
        <v>-0.16072271764278412</v>
      </c>
      <c r="CD1903">
        <v>-0.1547478586435318</v>
      </c>
      <c r="CE1903">
        <v>-9.1641396284103394E-2</v>
      </c>
      <c r="CF1903">
        <v>-8.9384645223617554E-2</v>
      </c>
      <c r="CG1903">
        <v>-8.8376648724079132E-2</v>
      </c>
      <c r="CH1903">
        <v>-9.0282872319221497E-2</v>
      </c>
      <c r="CI1903">
        <v>-9.0269282460212708E-2</v>
      </c>
      <c r="CJ1903">
        <v>-9.4062767922878265E-2</v>
      </c>
      <c r="CK1903">
        <v>-0.11119795590639114</v>
      </c>
      <c r="CL1903">
        <v>-0.10322114825248718</v>
      </c>
      <c r="CM1903">
        <v>-0.10317739844322205</v>
      </c>
      <c r="CN1903">
        <v>-0.10872772336006165</v>
      </c>
      <c r="CO1903">
        <v>-0.11559673398733139</v>
      </c>
      <c r="CP1903">
        <v>-0.12175234407186508</v>
      </c>
      <c r="CQ1903">
        <v>0.74622941017150879</v>
      </c>
      <c r="CR1903">
        <v>4.6430377960205078</v>
      </c>
      <c r="CS1903">
        <v>4.5738592147827148</v>
      </c>
      <c r="CT1903">
        <v>4.5970029830932617</v>
      </c>
      <c r="CU1903">
        <v>4.5798664093017578</v>
      </c>
      <c r="CV1903">
        <v>4.5499467849731445</v>
      </c>
      <c r="CW1903">
        <v>0.70318466424942017</v>
      </c>
      <c r="CX1903">
        <v>-8.6443126201629639E-2</v>
      </c>
      <c r="CY1903">
        <v>-7.9376004636287689E-2</v>
      </c>
      <c r="CZ1903">
        <v>-7.4419327080249786E-2</v>
      </c>
      <c r="DA1903">
        <v>-5.3169962018728256E-2</v>
      </c>
      <c r="DB1903">
        <v>-5.334819108247757E-2</v>
      </c>
      <c r="DC1903">
        <v>0.14359450340270996</v>
      </c>
      <c r="DD1903">
        <v>0.14495891332626343</v>
      </c>
      <c r="DE1903">
        <v>0.14397637546062469</v>
      </c>
      <c r="DF1903">
        <v>0.14285525679588318</v>
      </c>
      <c r="DG1903">
        <v>0.14343208074569702</v>
      </c>
      <c r="DH1903">
        <v>0.14154598116874695</v>
      </c>
      <c r="DI1903">
        <v>0.1388695240020752</v>
      </c>
      <c r="DJ1903">
        <v>0.15107642114162445</v>
      </c>
      <c r="DK1903">
        <v>0.15514165163040161</v>
      </c>
      <c r="DL1903">
        <v>0.15490099787712097</v>
      </c>
      <c r="DM1903">
        <v>0.15059854090213776</v>
      </c>
      <c r="DN1903">
        <v>0.14378362894058228</v>
      </c>
      <c r="DO1903">
        <v>1.0230222940444946</v>
      </c>
      <c r="DP1903">
        <v>4.8638029098510742</v>
      </c>
      <c r="DQ1903">
        <v>4.7884950637817383</v>
      </c>
      <c r="DR1903">
        <v>4.8128414154052734</v>
      </c>
      <c r="DS1903">
        <v>4.7970490455627441</v>
      </c>
      <c r="DT1903">
        <v>4.7649869918823242</v>
      </c>
      <c r="DU1903">
        <v>0.97583973407745361</v>
      </c>
      <c r="DV1903">
        <v>4.1153516620397568E-2</v>
      </c>
      <c r="DW1903">
        <v>4.6528078615665436E-2</v>
      </c>
      <c r="DX1903">
        <v>4.1663382202386856E-2</v>
      </c>
      <c r="DY1903">
        <v>5.4382793605327606E-2</v>
      </c>
      <c r="DZ1903">
        <v>4.8051472753286362E-2</v>
      </c>
      <c r="EA1903">
        <v>0.48323777318000793</v>
      </c>
      <c r="EB1903">
        <v>0.48331379890441895</v>
      </c>
      <c r="EC1903">
        <v>0.47945722937583923</v>
      </c>
      <c r="ED1903">
        <v>0.47946968674659729</v>
      </c>
      <c r="EE1903">
        <v>0.48085972666740417</v>
      </c>
      <c r="EF1903">
        <v>0.48172760009765625</v>
      </c>
      <c r="EG1903">
        <v>0.49992725253105164</v>
      </c>
      <c r="EH1903">
        <v>0.5182417631149292</v>
      </c>
      <c r="EI1903">
        <v>0.52811330556869507</v>
      </c>
      <c r="EJ1903">
        <v>0.53553897142410278</v>
      </c>
      <c r="EK1903">
        <v>0.53494220972061157</v>
      </c>
      <c r="EL1903">
        <v>0.5271754264831543</v>
      </c>
      <c r="EM1903">
        <v>1.422667384147644</v>
      </c>
      <c r="EN1903">
        <v>5.1825528144836426</v>
      </c>
      <c r="EO1903">
        <v>5.0983948707580566</v>
      </c>
      <c r="EP1903">
        <v>5.1244773864746094</v>
      </c>
      <c r="EQ1903">
        <v>5.110626220703125</v>
      </c>
      <c r="ER1903">
        <v>5.0754709243774414</v>
      </c>
      <c r="ES1903">
        <v>1.369510293006897</v>
      </c>
      <c r="ET1903">
        <v>0.22538280487060547</v>
      </c>
      <c r="EU1903">
        <v>0.22831358015537262</v>
      </c>
      <c r="EV1903">
        <v>0.20926837623119354</v>
      </c>
      <c r="EW1903">
        <v>0.20967188477516174</v>
      </c>
      <c r="EX1903">
        <v>0.19445647299289703</v>
      </c>
      <c r="EY1903">
        <v>73.683982849121094</v>
      </c>
      <c r="EZ1903">
        <v>72.799674987792969</v>
      </c>
      <c r="FA1903">
        <v>72.19561767578125</v>
      </c>
      <c r="FB1903">
        <v>71.696151733398438</v>
      </c>
      <c r="FC1903">
        <v>70.886497497558594</v>
      </c>
      <c r="FD1903">
        <v>70.687652587890625</v>
      </c>
      <c r="FE1903">
        <v>70.491165161132813</v>
      </c>
      <c r="FF1903">
        <v>72.083175659179688</v>
      </c>
      <c r="FG1903">
        <v>76.837890625</v>
      </c>
      <c r="FH1903">
        <v>80.851272583007812</v>
      </c>
      <c r="FI1903">
        <v>85.322952270507813</v>
      </c>
      <c r="FJ1903">
        <v>86.957992553710938</v>
      </c>
      <c r="FK1903">
        <v>88.839447021484375</v>
      </c>
      <c r="FL1903">
        <v>87.420097351074219</v>
      </c>
      <c r="FM1903">
        <v>87.720001220703125</v>
      </c>
      <c r="FN1903">
        <v>87.999252319335937</v>
      </c>
      <c r="FO1903">
        <v>87.278007507324219</v>
      </c>
      <c r="FP1903">
        <v>86.778739929199219</v>
      </c>
      <c r="FQ1903">
        <v>83.924530029296875</v>
      </c>
      <c r="FR1903">
        <v>81.214691162109375</v>
      </c>
      <c r="FS1903">
        <v>78.007301330566406</v>
      </c>
      <c r="FT1903">
        <v>75.987434387207031</v>
      </c>
      <c r="FU1903">
        <v>75.290504455566406</v>
      </c>
      <c r="FV1903">
        <v>74.909942626953125</v>
      </c>
      <c r="FW1903">
        <v>81</v>
      </c>
      <c r="FX1903">
        <v>5.4568342864513397E-2</v>
      </c>
      <c r="FY1903">
        <v>1</v>
      </c>
    </row>
    <row r="1904" spans="1:181" x14ac:dyDescent="0.2">
      <c r="A1904" t="s">
        <v>243</v>
      </c>
      <c r="B1904" t="s">
        <v>239</v>
      </c>
      <c r="C1904" t="s">
        <v>214</v>
      </c>
      <c r="D1904" t="s">
        <v>40</v>
      </c>
      <c r="E1904">
        <v>2022</v>
      </c>
      <c r="F1904" t="s">
        <v>224</v>
      </c>
      <c r="G1904" t="s">
        <v>246</v>
      </c>
      <c r="H1904">
        <v>94</v>
      </c>
      <c r="K1904">
        <v>19.837867736816406</v>
      </c>
      <c r="L1904">
        <v>19.523847579956055</v>
      </c>
      <c r="M1904">
        <v>19.515497207641602</v>
      </c>
      <c r="N1904">
        <v>19.682353973388672</v>
      </c>
      <c r="O1904">
        <v>20.171165466308594</v>
      </c>
      <c r="P1904">
        <v>20.885826110839844</v>
      </c>
      <c r="Q1904">
        <v>23.662942886352539</v>
      </c>
      <c r="R1904">
        <v>23.480691909790039</v>
      </c>
      <c r="S1904">
        <v>23.793577194213867</v>
      </c>
      <c r="T1904">
        <v>24.73503303527832</v>
      </c>
      <c r="U1904">
        <v>25.439609527587891</v>
      </c>
      <c r="V1904">
        <v>25.861099243164063</v>
      </c>
      <c r="W1904">
        <v>26.052888870239258</v>
      </c>
      <c r="X1904">
        <v>26.415410995483398</v>
      </c>
      <c r="Y1904">
        <v>26.487846374511719</v>
      </c>
      <c r="Z1904">
        <v>26.721271514892578</v>
      </c>
      <c r="AA1904">
        <v>26.671575546264648</v>
      </c>
      <c r="AB1904">
        <v>26.479049682617188</v>
      </c>
      <c r="AC1904">
        <v>25.90654182434082</v>
      </c>
      <c r="AD1904">
        <v>26.179706573486328</v>
      </c>
      <c r="AE1904">
        <v>25.588169097900391</v>
      </c>
      <c r="AF1904">
        <v>24.432777404785156</v>
      </c>
      <c r="AG1904">
        <v>21.735160827636719</v>
      </c>
      <c r="AH1904">
        <v>20.686691284179688</v>
      </c>
      <c r="AI1904">
        <v>-0.66652053594589233</v>
      </c>
      <c r="AJ1904">
        <v>-0.66208308935165405</v>
      </c>
      <c r="AK1904">
        <v>-0.65621054172515869</v>
      </c>
      <c r="AL1904">
        <v>-0.66003543138504028</v>
      </c>
      <c r="AM1904">
        <v>-0.66139829158782959</v>
      </c>
      <c r="AN1904">
        <v>-0.66985315084457397</v>
      </c>
      <c r="AO1904">
        <v>-0.72232317924499512</v>
      </c>
      <c r="AP1904">
        <v>-0.72468405961990356</v>
      </c>
      <c r="AQ1904">
        <v>-0.73446810245513916</v>
      </c>
      <c r="AR1904">
        <v>-0.75299441814422607</v>
      </c>
      <c r="AS1904">
        <v>-0.76613569259643555</v>
      </c>
      <c r="AT1904">
        <v>-0.77068006992340088</v>
      </c>
      <c r="AU1904">
        <v>6.9791480898857117E-2</v>
      </c>
      <c r="AV1904">
        <v>4.103522777557373</v>
      </c>
      <c r="AW1904">
        <v>4.049323558807373</v>
      </c>
      <c r="AX1904">
        <v>4.0695285797119141</v>
      </c>
      <c r="AY1904">
        <v>4.0491065979003906</v>
      </c>
      <c r="AZ1904">
        <v>4.0244226455688477</v>
      </c>
      <c r="BA1904">
        <v>3.6858998239040375E-2</v>
      </c>
      <c r="BB1904">
        <v>-0.39826905727386475</v>
      </c>
      <c r="BC1904">
        <v>-0.387065589427948</v>
      </c>
      <c r="BD1904">
        <v>-0.35810703039169312</v>
      </c>
      <c r="BE1904">
        <v>-0.31601181626319885</v>
      </c>
      <c r="BF1904">
        <v>-0.30115285515785217</v>
      </c>
      <c r="BG1904">
        <v>-0.32687729597091675</v>
      </c>
      <c r="BH1904">
        <v>-0.32372820377349854</v>
      </c>
      <c r="BI1904">
        <v>-0.32072967290878296</v>
      </c>
      <c r="BJ1904">
        <v>-0.32342100143432617</v>
      </c>
      <c r="BK1904">
        <v>-0.32397064566612244</v>
      </c>
      <c r="BL1904">
        <v>-0.32967153191566467</v>
      </c>
      <c r="BM1904">
        <v>-0.36126545071601868</v>
      </c>
      <c r="BN1904">
        <v>-0.35751873254776001</v>
      </c>
      <c r="BO1904">
        <v>-0.3614964485168457</v>
      </c>
      <c r="BP1904">
        <v>-0.37235644459724426</v>
      </c>
      <c r="BQ1904">
        <v>-0.38179200887680054</v>
      </c>
      <c r="BR1904">
        <v>-0.38728830218315125</v>
      </c>
      <c r="BS1904">
        <v>0.46943649649620056</v>
      </c>
      <c r="BT1904">
        <v>4.4222726821899414</v>
      </c>
      <c r="BU1904">
        <v>4.3592233657836914</v>
      </c>
      <c r="BV1904">
        <v>4.38116455078125</v>
      </c>
      <c r="BW1904">
        <v>4.3626837730407715</v>
      </c>
      <c r="BX1904">
        <v>4.3349065780639648</v>
      </c>
      <c r="BY1904">
        <v>0.43052959442138672</v>
      </c>
      <c r="BZ1904">
        <v>-0.21403977274894714</v>
      </c>
      <c r="CA1904">
        <v>-0.20528009533882141</v>
      </c>
      <c r="CB1904">
        <v>-0.19050203263759613</v>
      </c>
      <c r="CC1904">
        <v>-0.16072271764278412</v>
      </c>
      <c r="CD1904">
        <v>-0.1547478586435318</v>
      </c>
      <c r="CE1904">
        <v>-9.1641396284103394E-2</v>
      </c>
      <c r="CF1904">
        <v>-8.9384645223617554E-2</v>
      </c>
      <c r="CG1904">
        <v>-8.8376648724079132E-2</v>
      </c>
      <c r="CH1904">
        <v>-9.0282872319221497E-2</v>
      </c>
      <c r="CI1904">
        <v>-9.0269282460212708E-2</v>
      </c>
      <c r="CJ1904">
        <v>-9.4062767922878265E-2</v>
      </c>
      <c r="CK1904">
        <v>-0.11119795590639114</v>
      </c>
      <c r="CL1904">
        <v>-0.10322114825248718</v>
      </c>
      <c r="CM1904">
        <v>-0.10317739844322205</v>
      </c>
      <c r="CN1904">
        <v>-0.10872772336006165</v>
      </c>
      <c r="CO1904">
        <v>-0.11559673398733139</v>
      </c>
      <c r="CP1904">
        <v>-0.12175234407186508</v>
      </c>
      <c r="CQ1904">
        <v>0.74622941017150879</v>
      </c>
      <c r="CR1904">
        <v>4.6430377960205078</v>
      </c>
      <c r="CS1904">
        <v>4.5738592147827148</v>
      </c>
      <c r="CT1904">
        <v>4.5970029830932617</v>
      </c>
      <c r="CU1904">
        <v>4.5798664093017578</v>
      </c>
      <c r="CV1904">
        <v>4.5499467849731445</v>
      </c>
      <c r="CW1904">
        <v>0.70318466424942017</v>
      </c>
      <c r="CX1904">
        <v>-8.6443126201629639E-2</v>
      </c>
      <c r="CY1904">
        <v>-7.9376004636287689E-2</v>
      </c>
      <c r="CZ1904">
        <v>-7.4419327080249786E-2</v>
      </c>
      <c r="DA1904">
        <v>-5.3169962018728256E-2</v>
      </c>
      <c r="DB1904">
        <v>-5.334819108247757E-2</v>
      </c>
      <c r="DC1904">
        <v>0.14359450340270996</v>
      </c>
      <c r="DD1904">
        <v>0.14495891332626343</v>
      </c>
      <c r="DE1904">
        <v>0.14397637546062469</v>
      </c>
      <c r="DF1904">
        <v>0.14285525679588318</v>
      </c>
      <c r="DG1904">
        <v>0.14343208074569702</v>
      </c>
      <c r="DH1904">
        <v>0.14154598116874695</v>
      </c>
      <c r="DI1904">
        <v>0.1388695240020752</v>
      </c>
      <c r="DJ1904">
        <v>0.15107642114162445</v>
      </c>
      <c r="DK1904">
        <v>0.15514165163040161</v>
      </c>
      <c r="DL1904">
        <v>0.15490099787712097</v>
      </c>
      <c r="DM1904">
        <v>0.15059854090213776</v>
      </c>
      <c r="DN1904">
        <v>0.14378362894058228</v>
      </c>
      <c r="DO1904">
        <v>1.0230222940444946</v>
      </c>
      <c r="DP1904">
        <v>4.8638029098510742</v>
      </c>
      <c r="DQ1904">
        <v>4.7884950637817383</v>
      </c>
      <c r="DR1904">
        <v>4.8128414154052734</v>
      </c>
      <c r="DS1904">
        <v>4.7970490455627441</v>
      </c>
      <c r="DT1904">
        <v>4.7649869918823242</v>
      </c>
      <c r="DU1904">
        <v>0.97583973407745361</v>
      </c>
      <c r="DV1904">
        <v>4.1153516620397568E-2</v>
      </c>
      <c r="DW1904">
        <v>4.6528078615665436E-2</v>
      </c>
      <c r="DX1904">
        <v>4.1663382202386856E-2</v>
      </c>
      <c r="DY1904">
        <v>5.4382793605327606E-2</v>
      </c>
      <c r="DZ1904">
        <v>4.8051472753286362E-2</v>
      </c>
      <c r="EA1904">
        <v>0.48323777318000793</v>
      </c>
      <c r="EB1904">
        <v>0.48331379890441895</v>
      </c>
      <c r="EC1904">
        <v>0.47945722937583923</v>
      </c>
      <c r="ED1904">
        <v>0.47946968674659729</v>
      </c>
      <c r="EE1904">
        <v>0.48085972666740417</v>
      </c>
      <c r="EF1904">
        <v>0.48172760009765625</v>
      </c>
      <c r="EG1904">
        <v>0.49992725253105164</v>
      </c>
      <c r="EH1904">
        <v>0.5182417631149292</v>
      </c>
      <c r="EI1904">
        <v>0.52811330556869507</v>
      </c>
      <c r="EJ1904">
        <v>0.53553897142410278</v>
      </c>
      <c r="EK1904">
        <v>0.53494220972061157</v>
      </c>
      <c r="EL1904">
        <v>0.5271754264831543</v>
      </c>
      <c r="EM1904">
        <v>1.422667384147644</v>
      </c>
      <c r="EN1904">
        <v>5.1825528144836426</v>
      </c>
      <c r="EO1904">
        <v>5.0983948707580566</v>
      </c>
      <c r="EP1904">
        <v>5.1244773864746094</v>
      </c>
      <c r="EQ1904">
        <v>5.110626220703125</v>
      </c>
      <c r="ER1904">
        <v>5.0754709243774414</v>
      </c>
      <c r="ES1904">
        <v>1.369510293006897</v>
      </c>
      <c r="ET1904">
        <v>0.22538280487060547</v>
      </c>
      <c r="EU1904">
        <v>0.22831358015537262</v>
      </c>
      <c r="EV1904">
        <v>0.20926837623119354</v>
      </c>
      <c r="EW1904">
        <v>0.20967188477516174</v>
      </c>
      <c r="EX1904">
        <v>0.19445647299289703</v>
      </c>
      <c r="EY1904">
        <v>73.683982849121094</v>
      </c>
      <c r="EZ1904">
        <v>72.799674987792969</v>
      </c>
      <c r="FA1904">
        <v>72.19561767578125</v>
      </c>
      <c r="FB1904">
        <v>71.696151733398438</v>
      </c>
      <c r="FC1904">
        <v>70.886497497558594</v>
      </c>
      <c r="FD1904">
        <v>70.687652587890625</v>
      </c>
      <c r="FE1904">
        <v>70.491165161132813</v>
      </c>
      <c r="FF1904">
        <v>72.083175659179688</v>
      </c>
      <c r="FG1904">
        <v>76.837890625</v>
      </c>
      <c r="FH1904">
        <v>80.851272583007812</v>
      </c>
      <c r="FI1904">
        <v>85.322952270507813</v>
      </c>
      <c r="FJ1904">
        <v>86.957992553710938</v>
      </c>
      <c r="FK1904">
        <v>88.839447021484375</v>
      </c>
      <c r="FL1904">
        <v>87.420097351074219</v>
      </c>
      <c r="FM1904">
        <v>87.720001220703125</v>
      </c>
      <c r="FN1904">
        <v>87.999252319335937</v>
      </c>
      <c r="FO1904">
        <v>87.278007507324219</v>
      </c>
      <c r="FP1904">
        <v>86.778739929199219</v>
      </c>
      <c r="FQ1904">
        <v>83.924530029296875</v>
      </c>
      <c r="FR1904">
        <v>81.214691162109375</v>
      </c>
      <c r="FS1904">
        <v>78.007301330566406</v>
      </c>
      <c r="FT1904">
        <v>75.987434387207031</v>
      </c>
      <c r="FU1904">
        <v>75.290504455566406</v>
      </c>
      <c r="FV1904">
        <v>74.909942626953125</v>
      </c>
      <c r="FW1904">
        <v>81</v>
      </c>
      <c r="FX1904">
        <v>5.4568342864513397E-2</v>
      </c>
      <c r="FY1904">
        <v>1</v>
      </c>
    </row>
    <row r="1905" spans="1:181" x14ac:dyDescent="0.2">
      <c r="A1905" t="s">
        <v>243</v>
      </c>
      <c r="B1905" t="s">
        <v>239</v>
      </c>
      <c r="C1905" t="s">
        <v>214</v>
      </c>
      <c r="D1905" t="s">
        <v>40</v>
      </c>
      <c r="E1905">
        <v>2023</v>
      </c>
      <c r="F1905" t="s">
        <v>224</v>
      </c>
      <c r="G1905" t="s">
        <v>246</v>
      </c>
      <c r="H1905">
        <v>94</v>
      </c>
      <c r="K1905">
        <v>19.837867736816406</v>
      </c>
      <c r="L1905">
        <v>19.523847579956055</v>
      </c>
      <c r="M1905">
        <v>19.515497207641602</v>
      </c>
      <c r="N1905">
        <v>19.682353973388672</v>
      </c>
      <c r="O1905">
        <v>20.171165466308594</v>
      </c>
      <c r="P1905">
        <v>20.885826110839844</v>
      </c>
      <c r="Q1905">
        <v>23.662942886352539</v>
      </c>
      <c r="R1905">
        <v>23.480691909790039</v>
      </c>
      <c r="S1905">
        <v>23.793577194213867</v>
      </c>
      <c r="T1905">
        <v>24.73503303527832</v>
      </c>
      <c r="U1905">
        <v>25.439609527587891</v>
      </c>
      <c r="V1905">
        <v>25.861099243164063</v>
      </c>
      <c r="W1905">
        <v>26.052888870239258</v>
      </c>
      <c r="X1905">
        <v>26.415410995483398</v>
      </c>
      <c r="Y1905">
        <v>26.487846374511719</v>
      </c>
      <c r="Z1905">
        <v>26.721271514892578</v>
      </c>
      <c r="AA1905">
        <v>26.671575546264648</v>
      </c>
      <c r="AB1905">
        <v>26.479049682617188</v>
      </c>
      <c r="AC1905">
        <v>25.90654182434082</v>
      </c>
      <c r="AD1905">
        <v>26.179706573486328</v>
      </c>
      <c r="AE1905">
        <v>25.588169097900391</v>
      </c>
      <c r="AF1905">
        <v>24.432777404785156</v>
      </c>
      <c r="AG1905">
        <v>21.735160827636719</v>
      </c>
      <c r="AH1905">
        <v>20.686691284179688</v>
      </c>
      <c r="AI1905">
        <v>-0.66652053594589233</v>
      </c>
      <c r="AJ1905">
        <v>-0.66208308935165405</v>
      </c>
      <c r="AK1905">
        <v>-0.65621054172515869</v>
      </c>
      <c r="AL1905">
        <v>-0.66003543138504028</v>
      </c>
      <c r="AM1905">
        <v>-0.66139829158782959</v>
      </c>
      <c r="AN1905">
        <v>-0.66985315084457397</v>
      </c>
      <c r="AO1905">
        <v>-0.72232317924499512</v>
      </c>
      <c r="AP1905">
        <v>-0.72468405961990356</v>
      </c>
      <c r="AQ1905">
        <v>-0.73446810245513916</v>
      </c>
      <c r="AR1905">
        <v>-0.75299441814422607</v>
      </c>
      <c r="AS1905">
        <v>-0.76613569259643555</v>
      </c>
      <c r="AT1905">
        <v>-0.77068006992340088</v>
      </c>
      <c r="AU1905">
        <v>6.9791480898857117E-2</v>
      </c>
      <c r="AV1905">
        <v>4.103522777557373</v>
      </c>
      <c r="AW1905">
        <v>4.049323558807373</v>
      </c>
      <c r="AX1905">
        <v>4.0695285797119141</v>
      </c>
      <c r="AY1905">
        <v>4.0491065979003906</v>
      </c>
      <c r="AZ1905">
        <v>4.0244226455688477</v>
      </c>
      <c r="BA1905">
        <v>3.6858998239040375E-2</v>
      </c>
      <c r="BB1905">
        <v>-0.39826905727386475</v>
      </c>
      <c r="BC1905">
        <v>-0.387065589427948</v>
      </c>
      <c r="BD1905">
        <v>-0.35810703039169312</v>
      </c>
      <c r="BE1905">
        <v>-0.31601181626319885</v>
      </c>
      <c r="BF1905">
        <v>-0.30115285515785217</v>
      </c>
      <c r="BG1905">
        <v>-0.32687729597091675</v>
      </c>
      <c r="BH1905">
        <v>-0.32372820377349854</v>
      </c>
      <c r="BI1905">
        <v>-0.32072967290878296</v>
      </c>
      <c r="BJ1905">
        <v>-0.32342100143432617</v>
      </c>
      <c r="BK1905">
        <v>-0.32397064566612244</v>
      </c>
      <c r="BL1905">
        <v>-0.32967153191566467</v>
      </c>
      <c r="BM1905">
        <v>-0.36126545071601868</v>
      </c>
      <c r="BN1905">
        <v>-0.35751873254776001</v>
      </c>
      <c r="BO1905">
        <v>-0.3614964485168457</v>
      </c>
      <c r="BP1905">
        <v>-0.37235644459724426</v>
      </c>
      <c r="BQ1905">
        <v>-0.38179200887680054</v>
      </c>
      <c r="BR1905">
        <v>-0.38728830218315125</v>
      </c>
      <c r="BS1905">
        <v>0.46943649649620056</v>
      </c>
      <c r="BT1905">
        <v>4.4222726821899414</v>
      </c>
      <c r="BU1905">
        <v>4.3592233657836914</v>
      </c>
      <c r="BV1905">
        <v>4.38116455078125</v>
      </c>
      <c r="BW1905">
        <v>4.3626837730407715</v>
      </c>
      <c r="BX1905">
        <v>4.3349065780639648</v>
      </c>
      <c r="BY1905">
        <v>0.43052959442138672</v>
      </c>
      <c r="BZ1905">
        <v>-0.21403977274894714</v>
      </c>
      <c r="CA1905">
        <v>-0.20528009533882141</v>
      </c>
      <c r="CB1905">
        <v>-0.19050203263759613</v>
      </c>
      <c r="CC1905">
        <v>-0.16072271764278412</v>
      </c>
      <c r="CD1905">
        <v>-0.1547478586435318</v>
      </c>
      <c r="CE1905">
        <v>-9.1641396284103394E-2</v>
      </c>
      <c r="CF1905">
        <v>-8.9384645223617554E-2</v>
      </c>
      <c r="CG1905">
        <v>-8.8376648724079132E-2</v>
      </c>
      <c r="CH1905">
        <v>-9.0282872319221497E-2</v>
      </c>
      <c r="CI1905">
        <v>-9.0269282460212708E-2</v>
      </c>
      <c r="CJ1905">
        <v>-9.4062767922878265E-2</v>
      </c>
      <c r="CK1905">
        <v>-0.11119795590639114</v>
      </c>
      <c r="CL1905">
        <v>-0.10322114825248718</v>
      </c>
      <c r="CM1905">
        <v>-0.10317739844322205</v>
      </c>
      <c r="CN1905">
        <v>-0.10872772336006165</v>
      </c>
      <c r="CO1905">
        <v>-0.11559673398733139</v>
      </c>
      <c r="CP1905">
        <v>-0.12175234407186508</v>
      </c>
      <c r="CQ1905">
        <v>0.74622941017150879</v>
      </c>
      <c r="CR1905">
        <v>4.6430377960205078</v>
      </c>
      <c r="CS1905">
        <v>4.5738592147827148</v>
      </c>
      <c r="CT1905">
        <v>4.5970029830932617</v>
      </c>
      <c r="CU1905">
        <v>4.5798664093017578</v>
      </c>
      <c r="CV1905">
        <v>4.5499467849731445</v>
      </c>
      <c r="CW1905">
        <v>0.70318466424942017</v>
      </c>
      <c r="CX1905">
        <v>-8.6443126201629639E-2</v>
      </c>
      <c r="CY1905">
        <v>-7.9376004636287689E-2</v>
      </c>
      <c r="CZ1905">
        <v>-7.4419327080249786E-2</v>
      </c>
      <c r="DA1905">
        <v>-5.3169962018728256E-2</v>
      </c>
      <c r="DB1905">
        <v>-5.334819108247757E-2</v>
      </c>
      <c r="DC1905">
        <v>0.14359450340270996</v>
      </c>
      <c r="DD1905">
        <v>0.14495891332626343</v>
      </c>
      <c r="DE1905">
        <v>0.14397637546062469</v>
      </c>
      <c r="DF1905">
        <v>0.14285525679588318</v>
      </c>
      <c r="DG1905">
        <v>0.14343208074569702</v>
      </c>
      <c r="DH1905">
        <v>0.14154598116874695</v>
      </c>
      <c r="DI1905">
        <v>0.1388695240020752</v>
      </c>
      <c r="DJ1905">
        <v>0.15107642114162445</v>
      </c>
      <c r="DK1905">
        <v>0.15514165163040161</v>
      </c>
      <c r="DL1905">
        <v>0.15490099787712097</v>
      </c>
      <c r="DM1905">
        <v>0.15059854090213776</v>
      </c>
      <c r="DN1905">
        <v>0.14378362894058228</v>
      </c>
      <c r="DO1905">
        <v>1.0230222940444946</v>
      </c>
      <c r="DP1905">
        <v>4.8638029098510742</v>
      </c>
      <c r="DQ1905">
        <v>4.7884950637817383</v>
      </c>
      <c r="DR1905">
        <v>4.8128414154052734</v>
      </c>
      <c r="DS1905">
        <v>4.7970490455627441</v>
      </c>
      <c r="DT1905">
        <v>4.7649869918823242</v>
      </c>
      <c r="DU1905">
        <v>0.97583973407745361</v>
      </c>
      <c r="DV1905">
        <v>4.1153516620397568E-2</v>
      </c>
      <c r="DW1905">
        <v>4.6528078615665436E-2</v>
      </c>
      <c r="DX1905">
        <v>4.1663382202386856E-2</v>
      </c>
      <c r="DY1905">
        <v>5.4382793605327606E-2</v>
      </c>
      <c r="DZ1905">
        <v>4.8051472753286362E-2</v>
      </c>
      <c r="EA1905">
        <v>0.48323777318000793</v>
      </c>
      <c r="EB1905">
        <v>0.48331379890441895</v>
      </c>
      <c r="EC1905">
        <v>0.47945722937583923</v>
      </c>
      <c r="ED1905">
        <v>0.47946968674659729</v>
      </c>
      <c r="EE1905">
        <v>0.48085972666740417</v>
      </c>
      <c r="EF1905">
        <v>0.48172760009765625</v>
      </c>
      <c r="EG1905">
        <v>0.49992725253105164</v>
      </c>
      <c r="EH1905">
        <v>0.5182417631149292</v>
      </c>
      <c r="EI1905">
        <v>0.52811330556869507</v>
      </c>
      <c r="EJ1905">
        <v>0.53553897142410278</v>
      </c>
      <c r="EK1905">
        <v>0.53494220972061157</v>
      </c>
      <c r="EL1905">
        <v>0.5271754264831543</v>
      </c>
      <c r="EM1905">
        <v>1.422667384147644</v>
      </c>
      <c r="EN1905">
        <v>5.1825528144836426</v>
      </c>
      <c r="EO1905">
        <v>5.0983948707580566</v>
      </c>
      <c r="EP1905">
        <v>5.1244773864746094</v>
      </c>
      <c r="EQ1905">
        <v>5.110626220703125</v>
      </c>
      <c r="ER1905">
        <v>5.0754709243774414</v>
      </c>
      <c r="ES1905">
        <v>1.369510293006897</v>
      </c>
      <c r="ET1905">
        <v>0.22538280487060547</v>
      </c>
      <c r="EU1905">
        <v>0.22831358015537262</v>
      </c>
      <c r="EV1905">
        <v>0.20926837623119354</v>
      </c>
      <c r="EW1905">
        <v>0.20967188477516174</v>
      </c>
      <c r="EX1905">
        <v>0.19445647299289703</v>
      </c>
      <c r="EY1905">
        <v>73.683982849121094</v>
      </c>
      <c r="EZ1905">
        <v>72.799674987792969</v>
      </c>
      <c r="FA1905">
        <v>72.19561767578125</v>
      </c>
      <c r="FB1905">
        <v>71.696151733398438</v>
      </c>
      <c r="FC1905">
        <v>70.886497497558594</v>
      </c>
      <c r="FD1905">
        <v>70.687652587890625</v>
      </c>
      <c r="FE1905">
        <v>70.491165161132813</v>
      </c>
      <c r="FF1905">
        <v>72.083175659179688</v>
      </c>
      <c r="FG1905">
        <v>76.837890625</v>
      </c>
      <c r="FH1905">
        <v>80.851272583007812</v>
      </c>
      <c r="FI1905">
        <v>85.322952270507813</v>
      </c>
      <c r="FJ1905">
        <v>86.957992553710938</v>
      </c>
      <c r="FK1905">
        <v>88.839447021484375</v>
      </c>
      <c r="FL1905">
        <v>87.420097351074219</v>
      </c>
      <c r="FM1905">
        <v>87.720001220703125</v>
      </c>
      <c r="FN1905">
        <v>87.999252319335937</v>
      </c>
      <c r="FO1905">
        <v>87.278007507324219</v>
      </c>
      <c r="FP1905">
        <v>86.778739929199219</v>
      </c>
      <c r="FQ1905">
        <v>83.924530029296875</v>
      </c>
      <c r="FR1905">
        <v>81.214691162109375</v>
      </c>
      <c r="FS1905">
        <v>78.007301330566406</v>
      </c>
      <c r="FT1905">
        <v>75.987434387207031</v>
      </c>
      <c r="FU1905">
        <v>75.290504455566406</v>
      </c>
      <c r="FV1905">
        <v>74.909942626953125</v>
      </c>
      <c r="FW1905">
        <v>81</v>
      </c>
      <c r="FX1905">
        <v>5.4568342864513397E-2</v>
      </c>
      <c r="FY1905">
        <v>1</v>
      </c>
    </row>
    <row r="1906" spans="1:181" x14ac:dyDescent="0.2">
      <c r="A1906" t="s">
        <v>243</v>
      </c>
      <c r="B1906" t="s">
        <v>239</v>
      </c>
      <c r="C1906" t="s">
        <v>214</v>
      </c>
      <c r="D1906" t="s">
        <v>40</v>
      </c>
      <c r="E1906">
        <v>2024</v>
      </c>
      <c r="F1906" t="s">
        <v>224</v>
      </c>
      <c r="G1906" t="s">
        <v>246</v>
      </c>
      <c r="H1906">
        <v>94</v>
      </c>
      <c r="K1906">
        <v>19.837867736816406</v>
      </c>
      <c r="L1906">
        <v>19.523847579956055</v>
      </c>
      <c r="M1906">
        <v>19.515497207641602</v>
      </c>
      <c r="N1906">
        <v>19.682353973388672</v>
      </c>
      <c r="O1906">
        <v>20.171165466308594</v>
      </c>
      <c r="P1906">
        <v>20.885826110839844</v>
      </c>
      <c r="Q1906">
        <v>23.662942886352539</v>
      </c>
      <c r="R1906">
        <v>23.480691909790039</v>
      </c>
      <c r="S1906">
        <v>23.793577194213867</v>
      </c>
      <c r="T1906">
        <v>24.73503303527832</v>
      </c>
      <c r="U1906">
        <v>25.439609527587891</v>
      </c>
      <c r="V1906">
        <v>25.861099243164063</v>
      </c>
      <c r="W1906">
        <v>26.052888870239258</v>
      </c>
      <c r="X1906">
        <v>26.415410995483398</v>
      </c>
      <c r="Y1906">
        <v>26.487846374511719</v>
      </c>
      <c r="Z1906">
        <v>26.721271514892578</v>
      </c>
      <c r="AA1906">
        <v>26.671575546264648</v>
      </c>
      <c r="AB1906">
        <v>26.479049682617188</v>
      </c>
      <c r="AC1906">
        <v>25.90654182434082</v>
      </c>
      <c r="AD1906">
        <v>26.179706573486328</v>
      </c>
      <c r="AE1906">
        <v>25.588169097900391</v>
      </c>
      <c r="AF1906">
        <v>24.432777404785156</v>
      </c>
      <c r="AG1906">
        <v>21.735160827636719</v>
      </c>
      <c r="AH1906">
        <v>20.686691284179688</v>
      </c>
      <c r="AI1906">
        <v>-0.66652053594589233</v>
      </c>
      <c r="AJ1906">
        <v>-0.66208308935165405</v>
      </c>
      <c r="AK1906">
        <v>-0.65621054172515869</v>
      </c>
      <c r="AL1906">
        <v>-0.66003543138504028</v>
      </c>
      <c r="AM1906">
        <v>-0.66139829158782959</v>
      </c>
      <c r="AN1906">
        <v>-0.66985315084457397</v>
      </c>
      <c r="AO1906">
        <v>-0.72232317924499512</v>
      </c>
      <c r="AP1906">
        <v>-0.72468405961990356</v>
      </c>
      <c r="AQ1906">
        <v>-0.73446810245513916</v>
      </c>
      <c r="AR1906">
        <v>-0.75299441814422607</v>
      </c>
      <c r="AS1906">
        <v>-0.76613569259643555</v>
      </c>
      <c r="AT1906">
        <v>-0.77068006992340088</v>
      </c>
      <c r="AU1906">
        <v>6.9791480898857117E-2</v>
      </c>
      <c r="AV1906">
        <v>4.103522777557373</v>
      </c>
      <c r="AW1906">
        <v>4.049323558807373</v>
      </c>
      <c r="AX1906">
        <v>4.0695285797119141</v>
      </c>
      <c r="AY1906">
        <v>4.0491065979003906</v>
      </c>
      <c r="AZ1906">
        <v>4.0244226455688477</v>
      </c>
      <c r="BA1906">
        <v>3.6858998239040375E-2</v>
      </c>
      <c r="BB1906">
        <v>-0.39826905727386475</v>
      </c>
      <c r="BC1906">
        <v>-0.387065589427948</v>
      </c>
      <c r="BD1906">
        <v>-0.35810703039169312</v>
      </c>
      <c r="BE1906">
        <v>-0.31601181626319885</v>
      </c>
      <c r="BF1906">
        <v>-0.30115285515785217</v>
      </c>
      <c r="BG1906">
        <v>-0.32687729597091675</v>
      </c>
      <c r="BH1906">
        <v>-0.32372820377349854</v>
      </c>
      <c r="BI1906">
        <v>-0.32072967290878296</v>
      </c>
      <c r="BJ1906">
        <v>-0.32342100143432617</v>
      </c>
      <c r="BK1906">
        <v>-0.32397064566612244</v>
      </c>
      <c r="BL1906">
        <v>-0.32967153191566467</v>
      </c>
      <c r="BM1906">
        <v>-0.36126545071601868</v>
      </c>
      <c r="BN1906">
        <v>-0.35751873254776001</v>
      </c>
      <c r="BO1906">
        <v>-0.3614964485168457</v>
      </c>
      <c r="BP1906">
        <v>-0.37235644459724426</v>
      </c>
      <c r="BQ1906">
        <v>-0.38179200887680054</v>
      </c>
      <c r="BR1906">
        <v>-0.38728830218315125</v>
      </c>
      <c r="BS1906">
        <v>0.46943649649620056</v>
      </c>
      <c r="BT1906">
        <v>4.4222726821899414</v>
      </c>
      <c r="BU1906">
        <v>4.3592233657836914</v>
      </c>
      <c r="BV1906">
        <v>4.38116455078125</v>
      </c>
      <c r="BW1906">
        <v>4.3626837730407715</v>
      </c>
      <c r="BX1906">
        <v>4.3349065780639648</v>
      </c>
      <c r="BY1906">
        <v>0.43052959442138672</v>
      </c>
      <c r="BZ1906">
        <v>-0.21403977274894714</v>
      </c>
      <c r="CA1906">
        <v>-0.20528009533882141</v>
      </c>
      <c r="CB1906">
        <v>-0.19050203263759613</v>
      </c>
      <c r="CC1906">
        <v>-0.16072271764278412</v>
      </c>
      <c r="CD1906">
        <v>-0.1547478586435318</v>
      </c>
      <c r="CE1906">
        <v>-9.1641396284103394E-2</v>
      </c>
      <c r="CF1906">
        <v>-8.9384645223617554E-2</v>
      </c>
      <c r="CG1906">
        <v>-8.8376648724079132E-2</v>
      </c>
      <c r="CH1906">
        <v>-9.0282872319221497E-2</v>
      </c>
      <c r="CI1906">
        <v>-9.0269282460212708E-2</v>
      </c>
      <c r="CJ1906">
        <v>-9.4062767922878265E-2</v>
      </c>
      <c r="CK1906">
        <v>-0.11119795590639114</v>
      </c>
      <c r="CL1906">
        <v>-0.10322114825248718</v>
      </c>
      <c r="CM1906">
        <v>-0.10317739844322205</v>
      </c>
      <c r="CN1906">
        <v>-0.10872772336006165</v>
      </c>
      <c r="CO1906">
        <v>-0.11559673398733139</v>
      </c>
      <c r="CP1906">
        <v>-0.12175234407186508</v>
      </c>
      <c r="CQ1906">
        <v>0.74622941017150879</v>
      </c>
      <c r="CR1906">
        <v>4.6430377960205078</v>
      </c>
      <c r="CS1906">
        <v>4.5738592147827148</v>
      </c>
      <c r="CT1906">
        <v>4.5970029830932617</v>
      </c>
      <c r="CU1906">
        <v>4.5798664093017578</v>
      </c>
      <c r="CV1906">
        <v>4.5499467849731445</v>
      </c>
      <c r="CW1906">
        <v>0.70318466424942017</v>
      </c>
      <c r="CX1906">
        <v>-8.6443126201629639E-2</v>
      </c>
      <c r="CY1906">
        <v>-7.9376004636287689E-2</v>
      </c>
      <c r="CZ1906">
        <v>-7.4419327080249786E-2</v>
      </c>
      <c r="DA1906">
        <v>-5.3169962018728256E-2</v>
      </c>
      <c r="DB1906">
        <v>-5.334819108247757E-2</v>
      </c>
      <c r="DC1906">
        <v>0.14359450340270996</v>
      </c>
      <c r="DD1906">
        <v>0.14495891332626343</v>
      </c>
      <c r="DE1906">
        <v>0.14397637546062469</v>
      </c>
      <c r="DF1906">
        <v>0.14285525679588318</v>
      </c>
      <c r="DG1906">
        <v>0.14343208074569702</v>
      </c>
      <c r="DH1906">
        <v>0.14154598116874695</v>
      </c>
      <c r="DI1906">
        <v>0.1388695240020752</v>
      </c>
      <c r="DJ1906">
        <v>0.15107642114162445</v>
      </c>
      <c r="DK1906">
        <v>0.15514165163040161</v>
      </c>
      <c r="DL1906">
        <v>0.15490099787712097</v>
      </c>
      <c r="DM1906">
        <v>0.15059854090213776</v>
      </c>
      <c r="DN1906">
        <v>0.14378362894058228</v>
      </c>
      <c r="DO1906">
        <v>1.0230222940444946</v>
      </c>
      <c r="DP1906">
        <v>4.8638029098510742</v>
      </c>
      <c r="DQ1906">
        <v>4.7884950637817383</v>
      </c>
      <c r="DR1906">
        <v>4.8128414154052734</v>
      </c>
      <c r="DS1906">
        <v>4.7970490455627441</v>
      </c>
      <c r="DT1906">
        <v>4.7649869918823242</v>
      </c>
      <c r="DU1906">
        <v>0.97583973407745361</v>
      </c>
      <c r="DV1906">
        <v>4.1153516620397568E-2</v>
      </c>
      <c r="DW1906">
        <v>4.6528078615665436E-2</v>
      </c>
      <c r="DX1906">
        <v>4.1663382202386856E-2</v>
      </c>
      <c r="DY1906">
        <v>5.4382793605327606E-2</v>
      </c>
      <c r="DZ1906">
        <v>4.8051472753286362E-2</v>
      </c>
      <c r="EA1906">
        <v>0.48323777318000793</v>
      </c>
      <c r="EB1906">
        <v>0.48331379890441895</v>
      </c>
      <c r="EC1906">
        <v>0.47945722937583923</v>
      </c>
      <c r="ED1906">
        <v>0.47946968674659729</v>
      </c>
      <c r="EE1906">
        <v>0.48085972666740417</v>
      </c>
      <c r="EF1906">
        <v>0.48172760009765625</v>
      </c>
      <c r="EG1906">
        <v>0.49992725253105164</v>
      </c>
      <c r="EH1906">
        <v>0.5182417631149292</v>
      </c>
      <c r="EI1906">
        <v>0.52811330556869507</v>
      </c>
      <c r="EJ1906">
        <v>0.53553897142410278</v>
      </c>
      <c r="EK1906">
        <v>0.53494220972061157</v>
      </c>
      <c r="EL1906">
        <v>0.5271754264831543</v>
      </c>
      <c r="EM1906">
        <v>1.422667384147644</v>
      </c>
      <c r="EN1906">
        <v>5.1825528144836426</v>
      </c>
      <c r="EO1906">
        <v>5.0983948707580566</v>
      </c>
      <c r="EP1906">
        <v>5.1244773864746094</v>
      </c>
      <c r="EQ1906">
        <v>5.110626220703125</v>
      </c>
      <c r="ER1906">
        <v>5.0754709243774414</v>
      </c>
      <c r="ES1906">
        <v>1.369510293006897</v>
      </c>
      <c r="ET1906">
        <v>0.22538280487060547</v>
      </c>
      <c r="EU1906">
        <v>0.22831358015537262</v>
      </c>
      <c r="EV1906">
        <v>0.20926837623119354</v>
      </c>
      <c r="EW1906">
        <v>0.20967188477516174</v>
      </c>
      <c r="EX1906">
        <v>0.19445647299289703</v>
      </c>
      <c r="EY1906">
        <v>73.683982849121094</v>
      </c>
      <c r="EZ1906">
        <v>72.799674987792969</v>
      </c>
      <c r="FA1906">
        <v>72.19561767578125</v>
      </c>
      <c r="FB1906">
        <v>71.696151733398438</v>
      </c>
      <c r="FC1906">
        <v>70.886497497558594</v>
      </c>
      <c r="FD1906">
        <v>70.687652587890625</v>
      </c>
      <c r="FE1906">
        <v>70.491165161132813</v>
      </c>
      <c r="FF1906">
        <v>72.083175659179688</v>
      </c>
      <c r="FG1906">
        <v>76.837890625</v>
      </c>
      <c r="FH1906">
        <v>80.851272583007812</v>
      </c>
      <c r="FI1906">
        <v>85.322952270507813</v>
      </c>
      <c r="FJ1906">
        <v>86.957992553710938</v>
      </c>
      <c r="FK1906">
        <v>88.839447021484375</v>
      </c>
      <c r="FL1906">
        <v>87.420097351074219</v>
      </c>
      <c r="FM1906">
        <v>87.720001220703125</v>
      </c>
      <c r="FN1906">
        <v>87.999252319335937</v>
      </c>
      <c r="FO1906">
        <v>87.278007507324219</v>
      </c>
      <c r="FP1906">
        <v>86.778739929199219</v>
      </c>
      <c r="FQ1906">
        <v>83.924530029296875</v>
      </c>
      <c r="FR1906">
        <v>81.214691162109375</v>
      </c>
      <c r="FS1906">
        <v>78.007301330566406</v>
      </c>
      <c r="FT1906">
        <v>75.987434387207031</v>
      </c>
      <c r="FU1906">
        <v>75.290504455566406</v>
      </c>
      <c r="FV1906">
        <v>74.909942626953125</v>
      </c>
      <c r="FW1906">
        <v>81</v>
      </c>
      <c r="FX1906">
        <v>5.4568342864513397E-2</v>
      </c>
      <c r="FY1906">
        <v>1</v>
      </c>
    </row>
    <row r="1907" spans="1:181" x14ac:dyDescent="0.2">
      <c r="A1907" t="s">
        <v>243</v>
      </c>
      <c r="B1907" t="s">
        <v>239</v>
      </c>
      <c r="C1907" t="s">
        <v>214</v>
      </c>
      <c r="D1907" t="s">
        <v>40</v>
      </c>
      <c r="E1907">
        <v>2025</v>
      </c>
      <c r="F1907" t="s">
        <v>224</v>
      </c>
      <c r="G1907" t="s">
        <v>246</v>
      </c>
      <c r="H1907">
        <v>94</v>
      </c>
      <c r="K1907">
        <v>19.837867736816406</v>
      </c>
      <c r="L1907">
        <v>19.523847579956055</v>
      </c>
      <c r="M1907">
        <v>19.515497207641602</v>
      </c>
      <c r="N1907">
        <v>19.682353973388672</v>
      </c>
      <c r="O1907">
        <v>20.171165466308594</v>
      </c>
      <c r="P1907">
        <v>20.885826110839844</v>
      </c>
      <c r="Q1907">
        <v>23.662942886352539</v>
      </c>
      <c r="R1907">
        <v>23.480691909790039</v>
      </c>
      <c r="S1907">
        <v>23.793577194213867</v>
      </c>
      <c r="T1907">
        <v>24.73503303527832</v>
      </c>
      <c r="U1907">
        <v>25.439609527587891</v>
      </c>
      <c r="V1907">
        <v>25.861099243164063</v>
      </c>
      <c r="W1907">
        <v>26.052888870239258</v>
      </c>
      <c r="X1907">
        <v>26.415410995483398</v>
      </c>
      <c r="Y1907">
        <v>26.487846374511719</v>
      </c>
      <c r="Z1907">
        <v>26.721271514892578</v>
      </c>
      <c r="AA1907">
        <v>26.671575546264648</v>
      </c>
      <c r="AB1907">
        <v>26.479049682617188</v>
      </c>
      <c r="AC1907">
        <v>25.90654182434082</v>
      </c>
      <c r="AD1907">
        <v>26.179706573486328</v>
      </c>
      <c r="AE1907">
        <v>25.588169097900391</v>
      </c>
      <c r="AF1907">
        <v>24.432777404785156</v>
      </c>
      <c r="AG1907">
        <v>21.735160827636719</v>
      </c>
      <c r="AH1907">
        <v>20.686691284179688</v>
      </c>
      <c r="AI1907">
        <v>-0.66652053594589233</v>
      </c>
      <c r="AJ1907">
        <v>-0.66208308935165405</v>
      </c>
      <c r="AK1907">
        <v>-0.65621054172515869</v>
      </c>
      <c r="AL1907">
        <v>-0.66003543138504028</v>
      </c>
      <c r="AM1907">
        <v>-0.66139829158782959</v>
      </c>
      <c r="AN1907">
        <v>-0.66985315084457397</v>
      </c>
      <c r="AO1907">
        <v>-0.72232317924499512</v>
      </c>
      <c r="AP1907">
        <v>-0.72468405961990356</v>
      </c>
      <c r="AQ1907">
        <v>-0.73446810245513916</v>
      </c>
      <c r="AR1907">
        <v>-0.75299441814422607</v>
      </c>
      <c r="AS1907">
        <v>-0.76613569259643555</v>
      </c>
      <c r="AT1907">
        <v>-0.77068006992340088</v>
      </c>
      <c r="AU1907">
        <v>6.9791480898857117E-2</v>
      </c>
      <c r="AV1907">
        <v>4.103522777557373</v>
      </c>
      <c r="AW1907">
        <v>4.049323558807373</v>
      </c>
      <c r="AX1907">
        <v>4.0695285797119141</v>
      </c>
      <c r="AY1907">
        <v>4.0491065979003906</v>
      </c>
      <c r="AZ1907">
        <v>4.0244226455688477</v>
      </c>
      <c r="BA1907">
        <v>3.6858998239040375E-2</v>
      </c>
      <c r="BB1907">
        <v>-0.39826905727386475</v>
      </c>
      <c r="BC1907">
        <v>-0.387065589427948</v>
      </c>
      <c r="BD1907">
        <v>-0.35810703039169312</v>
      </c>
      <c r="BE1907">
        <v>-0.31601181626319885</v>
      </c>
      <c r="BF1907">
        <v>-0.30115285515785217</v>
      </c>
      <c r="BG1907">
        <v>-0.32687729597091675</v>
      </c>
      <c r="BH1907">
        <v>-0.32372820377349854</v>
      </c>
      <c r="BI1907">
        <v>-0.32072967290878296</v>
      </c>
      <c r="BJ1907">
        <v>-0.32342100143432617</v>
      </c>
      <c r="BK1907">
        <v>-0.32397064566612244</v>
      </c>
      <c r="BL1907">
        <v>-0.32967153191566467</v>
      </c>
      <c r="BM1907">
        <v>-0.36126545071601868</v>
      </c>
      <c r="BN1907">
        <v>-0.35751873254776001</v>
      </c>
      <c r="BO1907">
        <v>-0.3614964485168457</v>
      </c>
      <c r="BP1907">
        <v>-0.37235644459724426</v>
      </c>
      <c r="BQ1907">
        <v>-0.38179200887680054</v>
      </c>
      <c r="BR1907">
        <v>-0.38728830218315125</v>
      </c>
      <c r="BS1907">
        <v>0.46943649649620056</v>
      </c>
      <c r="BT1907">
        <v>4.4222726821899414</v>
      </c>
      <c r="BU1907">
        <v>4.3592233657836914</v>
      </c>
      <c r="BV1907">
        <v>4.38116455078125</v>
      </c>
      <c r="BW1907">
        <v>4.3626837730407715</v>
      </c>
      <c r="BX1907">
        <v>4.3349065780639648</v>
      </c>
      <c r="BY1907">
        <v>0.43052959442138672</v>
      </c>
      <c r="BZ1907">
        <v>-0.21403977274894714</v>
      </c>
      <c r="CA1907">
        <v>-0.20528009533882141</v>
      </c>
      <c r="CB1907">
        <v>-0.19050203263759613</v>
      </c>
      <c r="CC1907">
        <v>-0.16072271764278412</v>
      </c>
      <c r="CD1907">
        <v>-0.1547478586435318</v>
      </c>
      <c r="CE1907">
        <v>-9.1641396284103394E-2</v>
      </c>
      <c r="CF1907">
        <v>-8.9384645223617554E-2</v>
      </c>
      <c r="CG1907">
        <v>-8.8376648724079132E-2</v>
      </c>
      <c r="CH1907">
        <v>-9.0282872319221497E-2</v>
      </c>
      <c r="CI1907">
        <v>-9.0269282460212708E-2</v>
      </c>
      <c r="CJ1907">
        <v>-9.4062767922878265E-2</v>
      </c>
      <c r="CK1907">
        <v>-0.11119795590639114</v>
      </c>
      <c r="CL1907">
        <v>-0.10322114825248718</v>
      </c>
      <c r="CM1907">
        <v>-0.10317739844322205</v>
      </c>
      <c r="CN1907">
        <v>-0.10872772336006165</v>
      </c>
      <c r="CO1907">
        <v>-0.11559673398733139</v>
      </c>
      <c r="CP1907">
        <v>-0.12175234407186508</v>
      </c>
      <c r="CQ1907">
        <v>0.74622941017150879</v>
      </c>
      <c r="CR1907">
        <v>4.6430377960205078</v>
      </c>
      <c r="CS1907">
        <v>4.5738592147827148</v>
      </c>
      <c r="CT1907">
        <v>4.5970029830932617</v>
      </c>
      <c r="CU1907">
        <v>4.5798664093017578</v>
      </c>
      <c r="CV1907">
        <v>4.5499467849731445</v>
      </c>
      <c r="CW1907">
        <v>0.70318466424942017</v>
      </c>
      <c r="CX1907">
        <v>-8.6443126201629639E-2</v>
      </c>
      <c r="CY1907">
        <v>-7.9376004636287689E-2</v>
      </c>
      <c r="CZ1907">
        <v>-7.4419327080249786E-2</v>
      </c>
      <c r="DA1907">
        <v>-5.3169962018728256E-2</v>
      </c>
      <c r="DB1907">
        <v>-5.334819108247757E-2</v>
      </c>
      <c r="DC1907">
        <v>0.14359450340270996</v>
      </c>
      <c r="DD1907">
        <v>0.14495891332626343</v>
      </c>
      <c r="DE1907">
        <v>0.14397637546062469</v>
      </c>
      <c r="DF1907">
        <v>0.14285525679588318</v>
      </c>
      <c r="DG1907">
        <v>0.14343208074569702</v>
      </c>
      <c r="DH1907">
        <v>0.14154598116874695</v>
      </c>
      <c r="DI1907">
        <v>0.1388695240020752</v>
      </c>
      <c r="DJ1907">
        <v>0.15107642114162445</v>
      </c>
      <c r="DK1907">
        <v>0.15514165163040161</v>
      </c>
      <c r="DL1907">
        <v>0.15490099787712097</v>
      </c>
      <c r="DM1907">
        <v>0.15059854090213776</v>
      </c>
      <c r="DN1907">
        <v>0.14378362894058228</v>
      </c>
      <c r="DO1907">
        <v>1.0230222940444946</v>
      </c>
      <c r="DP1907">
        <v>4.8638029098510742</v>
      </c>
      <c r="DQ1907">
        <v>4.7884950637817383</v>
      </c>
      <c r="DR1907">
        <v>4.8128414154052734</v>
      </c>
      <c r="DS1907">
        <v>4.7970490455627441</v>
      </c>
      <c r="DT1907">
        <v>4.7649869918823242</v>
      </c>
      <c r="DU1907">
        <v>0.97583973407745361</v>
      </c>
      <c r="DV1907">
        <v>4.1153516620397568E-2</v>
      </c>
      <c r="DW1907">
        <v>4.6528078615665436E-2</v>
      </c>
      <c r="DX1907">
        <v>4.1663382202386856E-2</v>
      </c>
      <c r="DY1907">
        <v>5.4382793605327606E-2</v>
      </c>
      <c r="DZ1907">
        <v>4.8051472753286362E-2</v>
      </c>
      <c r="EA1907">
        <v>0.48323777318000793</v>
      </c>
      <c r="EB1907">
        <v>0.48331379890441895</v>
      </c>
      <c r="EC1907">
        <v>0.47945722937583923</v>
      </c>
      <c r="ED1907">
        <v>0.47946968674659729</v>
      </c>
      <c r="EE1907">
        <v>0.48085972666740417</v>
      </c>
      <c r="EF1907">
        <v>0.48172760009765625</v>
      </c>
      <c r="EG1907">
        <v>0.49992725253105164</v>
      </c>
      <c r="EH1907">
        <v>0.5182417631149292</v>
      </c>
      <c r="EI1907">
        <v>0.52811330556869507</v>
      </c>
      <c r="EJ1907">
        <v>0.53553897142410278</v>
      </c>
      <c r="EK1907">
        <v>0.53494220972061157</v>
      </c>
      <c r="EL1907">
        <v>0.5271754264831543</v>
      </c>
      <c r="EM1907">
        <v>1.422667384147644</v>
      </c>
      <c r="EN1907">
        <v>5.1825528144836426</v>
      </c>
      <c r="EO1907">
        <v>5.0983948707580566</v>
      </c>
      <c r="EP1907">
        <v>5.1244773864746094</v>
      </c>
      <c r="EQ1907">
        <v>5.110626220703125</v>
      </c>
      <c r="ER1907">
        <v>5.0754709243774414</v>
      </c>
      <c r="ES1907">
        <v>1.369510293006897</v>
      </c>
      <c r="ET1907">
        <v>0.22538280487060547</v>
      </c>
      <c r="EU1907">
        <v>0.22831358015537262</v>
      </c>
      <c r="EV1907">
        <v>0.20926837623119354</v>
      </c>
      <c r="EW1907">
        <v>0.20967188477516174</v>
      </c>
      <c r="EX1907">
        <v>0.19445647299289703</v>
      </c>
      <c r="EY1907">
        <v>73.683982849121094</v>
      </c>
      <c r="EZ1907">
        <v>72.799674987792969</v>
      </c>
      <c r="FA1907">
        <v>72.19561767578125</v>
      </c>
      <c r="FB1907">
        <v>71.696151733398438</v>
      </c>
      <c r="FC1907">
        <v>70.886497497558594</v>
      </c>
      <c r="FD1907">
        <v>70.687652587890625</v>
      </c>
      <c r="FE1907">
        <v>70.491165161132813</v>
      </c>
      <c r="FF1907">
        <v>72.083175659179688</v>
      </c>
      <c r="FG1907">
        <v>76.837890625</v>
      </c>
      <c r="FH1907">
        <v>80.851272583007812</v>
      </c>
      <c r="FI1907">
        <v>85.322952270507813</v>
      </c>
      <c r="FJ1907">
        <v>86.957992553710938</v>
      </c>
      <c r="FK1907">
        <v>88.839447021484375</v>
      </c>
      <c r="FL1907">
        <v>87.420097351074219</v>
      </c>
      <c r="FM1907">
        <v>87.720001220703125</v>
      </c>
      <c r="FN1907">
        <v>87.999252319335937</v>
      </c>
      <c r="FO1907">
        <v>87.278007507324219</v>
      </c>
      <c r="FP1907">
        <v>86.778739929199219</v>
      </c>
      <c r="FQ1907">
        <v>83.924530029296875</v>
      </c>
      <c r="FR1907">
        <v>81.214691162109375</v>
      </c>
      <c r="FS1907">
        <v>78.007301330566406</v>
      </c>
      <c r="FT1907">
        <v>75.987434387207031</v>
      </c>
      <c r="FU1907">
        <v>75.290504455566406</v>
      </c>
      <c r="FV1907">
        <v>74.909942626953125</v>
      </c>
      <c r="FW1907">
        <v>81</v>
      </c>
      <c r="FX1907">
        <v>5.4568342864513397E-2</v>
      </c>
      <c r="FY1907">
        <v>1</v>
      </c>
    </row>
    <row r="1908" spans="1:181" x14ac:dyDescent="0.2">
      <c r="A1908" t="s">
        <v>243</v>
      </c>
      <c r="B1908" t="s">
        <v>239</v>
      </c>
      <c r="C1908" t="s">
        <v>214</v>
      </c>
      <c r="D1908" t="s">
        <v>41</v>
      </c>
      <c r="E1908">
        <v>2015</v>
      </c>
      <c r="F1908" t="s">
        <v>224</v>
      </c>
      <c r="G1908" t="s">
        <v>246</v>
      </c>
      <c r="H1908">
        <v>91</v>
      </c>
      <c r="K1908">
        <v>19.059431076049805</v>
      </c>
      <c r="L1908">
        <v>18.78327751159668</v>
      </c>
      <c r="M1908">
        <v>18.796682357788086</v>
      </c>
      <c r="N1908">
        <v>18.977886199951172</v>
      </c>
      <c r="O1908">
        <v>19.463449478149414</v>
      </c>
      <c r="P1908">
        <v>20.128522872924805</v>
      </c>
      <c r="Q1908">
        <v>22.972644805908203</v>
      </c>
      <c r="R1908">
        <v>22.695638656616211</v>
      </c>
      <c r="S1908">
        <v>23.011062622070313</v>
      </c>
      <c r="T1908">
        <v>24.015613555908203</v>
      </c>
      <c r="U1908">
        <v>24.783720016479492</v>
      </c>
      <c r="V1908">
        <v>25.265497207641602</v>
      </c>
      <c r="W1908">
        <v>25.370002746582031</v>
      </c>
      <c r="X1908">
        <v>25.864568710327148</v>
      </c>
      <c r="Y1908">
        <v>25.909261703491211</v>
      </c>
      <c r="Z1908">
        <v>26.112480163574219</v>
      </c>
      <c r="AA1908">
        <v>26.120742797851563</v>
      </c>
      <c r="AB1908">
        <v>25.845890045166016</v>
      </c>
      <c r="AC1908">
        <v>25.33831787109375</v>
      </c>
      <c r="AD1908">
        <v>25.433801651000977</v>
      </c>
      <c r="AE1908">
        <v>24.831632614135742</v>
      </c>
      <c r="AF1908">
        <v>23.732263565063477</v>
      </c>
      <c r="AG1908">
        <v>21.042234420776367</v>
      </c>
      <c r="AH1908">
        <v>19.963598251342773</v>
      </c>
      <c r="AI1908">
        <v>-0.65147846937179565</v>
      </c>
      <c r="AJ1908">
        <v>-0.6469045877456665</v>
      </c>
      <c r="AK1908">
        <v>-0.64153724908828735</v>
      </c>
      <c r="AL1908">
        <v>-0.64469707012176514</v>
      </c>
      <c r="AM1908">
        <v>-0.64708161354064941</v>
      </c>
      <c r="AN1908">
        <v>-0.6553574800491333</v>
      </c>
      <c r="AO1908">
        <v>-0.70919352769851685</v>
      </c>
      <c r="AP1908">
        <v>-0.71002280712127686</v>
      </c>
      <c r="AQ1908">
        <v>-0.71974259614944458</v>
      </c>
      <c r="AR1908">
        <v>-0.73967236280441284</v>
      </c>
      <c r="AS1908">
        <v>-0.752785325050354</v>
      </c>
      <c r="AT1908">
        <v>-0.7582276463508606</v>
      </c>
      <c r="AU1908">
        <v>5.538613349199295E-2</v>
      </c>
      <c r="AV1908">
        <v>4.0030670166015625</v>
      </c>
      <c r="AW1908">
        <v>3.94175124168396</v>
      </c>
      <c r="AX1908">
        <v>3.9591083526611328</v>
      </c>
      <c r="AY1908">
        <v>3.9446315765380859</v>
      </c>
      <c r="AZ1908">
        <v>3.9116895198822021</v>
      </c>
      <c r="BA1908">
        <v>2.4788105860352516E-2</v>
      </c>
      <c r="BB1908">
        <v>-0.39732030034065247</v>
      </c>
      <c r="BC1908">
        <v>-0.38644000887870789</v>
      </c>
      <c r="BD1908">
        <v>-0.35885563492774963</v>
      </c>
      <c r="BE1908">
        <v>-0.31397548317909241</v>
      </c>
      <c r="BF1908">
        <v>-0.29957234859466553</v>
      </c>
      <c r="BG1908">
        <v>-0.31883737444877625</v>
      </c>
      <c r="BH1908">
        <v>-0.31585070490837097</v>
      </c>
      <c r="BI1908">
        <v>-0.3132709264755249</v>
      </c>
      <c r="BJ1908">
        <v>-0.31582996249198914</v>
      </c>
      <c r="BK1908">
        <v>-0.31645855307579041</v>
      </c>
      <c r="BL1908">
        <v>-0.32191348075866699</v>
      </c>
      <c r="BM1908">
        <v>-0.35428532958030701</v>
      </c>
      <c r="BN1908">
        <v>-0.34973782300949097</v>
      </c>
      <c r="BO1908">
        <v>-0.35369855165481567</v>
      </c>
      <c r="BP1908">
        <v>-0.36526265740394592</v>
      </c>
      <c r="BQ1908">
        <v>-0.37514784932136536</v>
      </c>
      <c r="BR1908">
        <v>-0.3813987672328949</v>
      </c>
      <c r="BS1908">
        <v>0.44796216487884521</v>
      </c>
      <c r="BT1908">
        <v>4.3173422813415527</v>
      </c>
      <c r="BU1908">
        <v>4.2464003562927246</v>
      </c>
      <c r="BV1908">
        <v>4.2659063339233398</v>
      </c>
      <c r="BW1908">
        <v>4.2524056434631348</v>
      </c>
      <c r="BX1908">
        <v>4.2165660858154297</v>
      </c>
      <c r="BY1908">
        <v>0.41102832555770874</v>
      </c>
      <c r="BZ1908">
        <v>-0.21530099213123322</v>
      </c>
      <c r="CA1908">
        <v>-0.20689296722412109</v>
      </c>
      <c r="CB1908">
        <v>-0.19301261007785797</v>
      </c>
      <c r="CC1908">
        <v>-0.16076448559761047</v>
      </c>
      <c r="CD1908">
        <v>-0.15528897941112518</v>
      </c>
      <c r="CE1908">
        <v>-8.8451139628887177E-2</v>
      </c>
      <c r="CF1908">
        <v>-8.6563766002655029E-2</v>
      </c>
      <c r="CG1908">
        <v>-8.5914634168148041E-2</v>
      </c>
      <c r="CH1908">
        <v>-8.805759996175766E-2</v>
      </c>
      <c r="CI1908">
        <v>-8.747003972530365E-2</v>
      </c>
      <c r="CJ1908">
        <v>-9.0971194207668304E-2</v>
      </c>
      <c r="CK1908">
        <v>-0.10847701132297516</v>
      </c>
      <c r="CL1908">
        <v>-0.10020554065704346</v>
      </c>
      <c r="CM1908">
        <v>-0.10017753392457962</v>
      </c>
      <c r="CN1908">
        <v>-0.10594764351844788</v>
      </c>
      <c r="CO1908">
        <v>-0.11359728872776031</v>
      </c>
      <c r="CP1908">
        <v>-0.12040822207927704</v>
      </c>
      <c r="CQ1908">
        <v>0.71985912322998047</v>
      </c>
      <c r="CR1908">
        <v>4.5350079536437988</v>
      </c>
      <c r="CS1908">
        <v>4.4573993682861328</v>
      </c>
      <c r="CT1908">
        <v>4.4783940315246582</v>
      </c>
      <c r="CU1908">
        <v>4.465569019317627</v>
      </c>
      <c r="CV1908">
        <v>4.4277224540710449</v>
      </c>
      <c r="CW1908">
        <v>0.67853713035583496</v>
      </c>
      <c r="CX1908">
        <v>-8.9234963059425354E-2</v>
      </c>
      <c r="CY1908">
        <v>-8.253924548625946E-2</v>
      </c>
      <c r="CZ1908">
        <v>-7.8150235116481781E-2</v>
      </c>
      <c r="DA1908">
        <v>-5.4651025682687759E-2</v>
      </c>
      <c r="DB1908">
        <v>-5.5358752608299255E-2</v>
      </c>
      <c r="DC1908">
        <v>0.14193509519100189</v>
      </c>
      <c r="DD1908">
        <v>0.14272315800189972</v>
      </c>
      <c r="DE1908">
        <v>0.14144164323806763</v>
      </c>
      <c r="DF1908">
        <v>0.13971476256847382</v>
      </c>
      <c r="DG1908">
        <v>0.1415184885263443</v>
      </c>
      <c r="DH1908">
        <v>0.13997110724449158</v>
      </c>
      <c r="DI1908">
        <v>0.13733132183551788</v>
      </c>
      <c r="DJ1908">
        <v>0.14932672679424286</v>
      </c>
      <c r="DK1908">
        <v>0.15334346890449524</v>
      </c>
      <c r="DL1908">
        <v>0.15336738526821136</v>
      </c>
      <c r="DM1908">
        <v>0.14795327186584473</v>
      </c>
      <c r="DN1908">
        <v>0.14058232307434082</v>
      </c>
      <c r="DO1908">
        <v>0.99175608158111572</v>
      </c>
      <c r="DP1908">
        <v>4.7526736259460449</v>
      </c>
      <c r="DQ1908">
        <v>4.668398380279541</v>
      </c>
      <c r="DR1908">
        <v>4.6908817291259766</v>
      </c>
      <c r="DS1908">
        <v>4.6787323951721191</v>
      </c>
      <c r="DT1908">
        <v>4.6388788223266602</v>
      </c>
      <c r="DU1908">
        <v>0.94604593515396118</v>
      </c>
      <c r="DV1908">
        <v>3.6831062287092209E-2</v>
      </c>
      <c r="DW1908">
        <v>4.181448370218277E-2</v>
      </c>
      <c r="DX1908">
        <v>3.6712136119604111E-2</v>
      </c>
      <c r="DY1908">
        <v>5.1462437957525253E-2</v>
      </c>
      <c r="DZ1908">
        <v>4.4571477919816971E-2</v>
      </c>
      <c r="EA1908">
        <v>0.4745762050151825</v>
      </c>
      <c r="EB1908">
        <v>0.47377708554267883</v>
      </c>
      <c r="EC1908">
        <v>0.46970799565315247</v>
      </c>
      <c r="ED1908">
        <v>0.46858188509941101</v>
      </c>
      <c r="EE1908">
        <v>0.47214153409004211</v>
      </c>
      <c r="EF1908">
        <v>0.47341510653495789</v>
      </c>
      <c r="EG1908">
        <v>0.49223950505256653</v>
      </c>
      <c r="EH1908">
        <v>0.50961172580718994</v>
      </c>
      <c r="EI1908">
        <v>0.51938754320144653</v>
      </c>
      <c r="EJ1908">
        <v>0.52777707576751709</v>
      </c>
      <c r="EK1908">
        <v>0.52559071779251099</v>
      </c>
      <c r="EL1908">
        <v>0.51741123199462891</v>
      </c>
      <c r="EM1908">
        <v>1.3843320608139038</v>
      </c>
      <c r="EN1908">
        <v>5.0669488906860352</v>
      </c>
      <c r="EO1908">
        <v>4.9730477333068848</v>
      </c>
      <c r="EP1908">
        <v>4.9976797103881836</v>
      </c>
      <c r="EQ1908">
        <v>4.986506462097168</v>
      </c>
      <c r="ER1908">
        <v>4.9437551498413086</v>
      </c>
      <c r="ES1908">
        <v>1.3322861194610596</v>
      </c>
      <c r="ET1908">
        <v>0.21885037422180176</v>
      </c>
      <c r="EU1908">
        <v>0.22136151790618896</v>
      </c>
      <c r="EV1908">
        <v>0.20255514979362488</v>
      </c>
      <c r="EW1908">
        <v>0.20467342436313629</v>
      </c>
      <c r="EX1908">
        <v>0.18885485827922821</v>
      </c>
      <c r="EY1908">
        <v>71.736747741699219</v>
      </c>
      <c r="EZ1908">
        <v>71.493682861328125</v>
      </c>
      <c r="FA1908">
        <v>71.111724853515625</v>
      </c>
      <c r="FB1908">
        <v>70.745849609375</v>
      </c>
      <c r="FC1908">
        <v>70.735397338867188</v>
      </c>
      <c r="FD1908">
        <v>70.103408813476562</v>
      </c>
      <c r="FE1908">
        <v>71.872596740722656</v>
      </c>
      <c r="FF1908">
        <v>72.627731323242188</v>
      </c>
      <c r="FG1908">
        <v>77.914726257324219</v>
      </c>
      <c r="FH1908">
        <v>83.937278747558594</v>
      </c>
      <c r="FI1908">
        <v>89.377609252929688</v>
      </c>
      <c r="FJ1908">
        <v>92.323646545410156</v>
      </c>
      <c r="FK1908">
        <v>92.620468139648438</v>
      </c>
      <c r="FL1908">
        <v>92.929908752441406</v>
      </c>
      <c r="FM1908">
        <v>92.411308288574219</v>
      </c>
      <c r="FN1908">
        <v>92.105453491210938</v>
      </c>
      <c r="FO1908">
        <v>92.172248840332031</v>
      </c>
      <c r="FP1908">
        <v>90.536048889160156</v>
      </c>
      <c r="FQ1908">
        <v>88.478996276855469</v>
      </c>
      <c r="FR1908">
        <v>82.766738891601562</v>
      </c>
      <c r="FS1908">
        <v>79.873680114746094</v>
      </c>
      <c r="FT1908">
        <v>78.139450073242188</v>
      </c>
      <c r="FU1908">
        <v>76.61981201171875</v>
      </c>
      <c r="FV1908">
        <v>75.111648559570313</v>
      </c>
      <c r="FW1908">
        <v>81</v>
      </c>
      <c r="FX1908">
        <v>5.4568342864513397E-2</v>
      </c>
      <c r="FY1908">
        <v>1</v>
      </c>
    </row>
    <row r="1909" spans="1:181" x14ac:dyDescent="0.2">
      <c r="A1909" t="s">
        <v>243</v>
      </c>
      <c r="B1909" t="s">
        <v>239</v>
      </c>
      <c r="C1909" t="s">
        <v>214</v>
      </c>
      <c r="D1909" t="s">
        <v>41</v>
      </c>
      <c r="E1909">
        <v>2016</v>
      </c>
      <c r="F1909" t="s">
        <v>224</v>
      </c>
      <c r="G1909" t="s">
        <v>246</v>
      </c>
      <c r="H1909">
        <v>94</v>
      </c>
      <c r="K1909">
        <v>19.687763214111328</v>
      </c>
      <c r="L1909">
        <v>19.402505874633789</v>
      </c>
      <c r="M1909">
        <v>19.416353225708008</v>
      </c>
      <c r="N1909">
        <v>19.603530883789063</v>
      </c>
      <c r="O1909">
        <v>20.1051025390625</v>
      </c>
      <c r="P1909">
        <v>20.79210090637207</v>
      </c>
      <c r="Q1909">
        <v>23.729986190795898</v>
      </c>
      <c r="R1909">
        <v>23.443845748901367</v>
      </c>
      <c r="S1909">
        <v>23.769668579101563</v>
      </c>
      <c r="T1909">
        <v>24.807336807250977</v>
      </c>
      <c r="U1909">
        <v>25.600765228271484</v>
      </c>
      <c r="V1909">
        <v>26.098424911499023</v>
      </c>
      <c r="W1909">
        <v>26.206377029418945</v>
      </c>
      <c r="X1909">
        <v>26.717247009277344</v>
      </c>
      <c r="Y1909">
        <v>26.76341438293457</v>
      </c>
      <c r="Z1909">
        <v>26.973331451416016</v>
      </c>
      <c r="AA1909">
        <v>26.981866836547852</v>
      </c>
      <c r="AB1909">
        <v>26.697952270507813</v>
      </c>
      <c r="AC1909">
        <v>26.173646926879883</v>
      </c>
      <c r="AD1909">
        <v>26.272279739379883</v>
      </c>
      <c r="AE1909">
        <v>25.650257110595703</v>
      </c>
      <c r="AF1909">
        <v>24.514646530151367</v>
      </c>
      <c r="AG1909">
        <v>21.735935211181641</v>
      </c>
      <c r="AH1909">
        <v>20.621738433837891</v>
      </c>
      <c r="AI1909">
        <v>-0.66359984874725342</v>
      </c>
      <c r="AJ1909">
        <v>-0.6589198112487793</v>
      </c>
      <c r="AK1909">
        <v>-0.6534540057182312</v>
      </c>
      <c r="AL1909">
        <v>-0.65670108795166016</v>
      </c>
      <c r="AM1909">
        <v>-0.65911483764648438</v>
      </c>
      <c r="AN1909">
        <v>-0.66758418083190918</v>
      </c>
      <c r="AO1909">
        <v>-0.7225913405418396</v>
      </c>
      <c r="AP1909">
        <v>-0.72329670190811157</v>
      </c>
      <c r="AQ1909">
        <v>-0.73317497968673706</v>
      </c>
      <c r="AR1909">
        <v>-0.75352650880813599</v>
      </c>
      <c r="AS1909">
        <v>-0.76698094606399536</v>
      </c>
      <c r="AT1909">
        <v>-0.7726253867149353</v>
      </c>
      <c r="AU1909">
        <v>6.8253718316555023E-2</v>
      </c>
      <c r="AV1909">
        <v>4.1438755989074707</v>
      </c>
      <c r="AW1909">
        <v>4.0802674293518066</v>
      </c>
      <c r="AX1909">
        <v>4.0982575416564941</v>
      </c>
      <c r="AY1909">
        <v>4.0833306312561035</v>
      </c>
      <c r="AZ1909">
        <v>4.0492215156555176</v>
      </c>
      <c r="BA1909">
        <v>3.6468677222728729E-2</v>
      </c>
      <c r="BB1909">
        <v>-0.40529927611351013</v>
      </c>
      <c r="BC1909">
        <v>-0.39412984251976013</v>
      </c>
      <c r="BD1909">
        <v>-0.36602151393890381</v>
      </c>
      <c r="BE1909">
        <v>-0.32001706957817078</v>
      </c>
      <c r="BF1909">
        <v>-0.30539023876190186</v>
      </c>
      <c r="BG1909">
        <v>-0.32552012801170349</v>
      </c>
      <c r="BH1909">
        <v>-0.32245326042175293</v>
      </c>
      <c r="BI1909">
        <v>-0.31982052326202393</v>
      </c>
      <c r="BJ1909">
        <v>-0.32245701551437378</v>
      </c>
      <c r="BK1909">
        <v>-0.32308611273765564</v>
      </c>
      <c r="BL1909">
        <v>-0.32868841290473938</v>
      </c>
      <c r="BM1909">
        <v>-0.36188042163848877</v>
      </c>
      <c r="BN1909">
        <v>-0.35712110996246338</v>
      </c>
      <c r="BO1909">
        <v>-0.36114612221717834</v>
      </c>
      <c r="BP1909">
        <v>-0.37299522757530212</v>
      </c>
      <c r="BQ1909">
        <v>-0.38316911458969116</v>
      </c>
      <c r="BR1909">
        <v>-0.38963541388511658</v>
      </c>
      <c r="BS1909">
        <v>0.46724832057952881</v>
      </c>
      <c r="BT1909">
        <v>4.4632887840270996</v>
      </c>
      <c r="BU1909">
        <v>4.389897346496582</v>
      </c>
      <c r="BV1909">
        <v>4.410071849822998</v>
      </c>
      <c r="BW1909">
        <v>4.3961367607116699</v>
      </c>
      <c r="BX1909">
        <v>4.3590826988220215</v>
      </c>
      <c r="BY1909">
        <v>0.42902389168739319</v>
      </c>
      <c r="BZ1909">
        <v>-0.22030395269393921</v>
      </c>
      <c r="CA1909">
        <v>-0.21164722740650177</v>
      </c>
      <c r="CB1909">
        <v>-0.19746696949005127</v>
      </c>
      <c r="CC1909">
        <v>-0.16430111229419708</v>
      </c>
      <c r="CD1909">
        <v>-0.1587478369474411</v>
      </c>
      <c r="CE1909">
        <v>-9.136711061000824E-2</v>
      </c>
      <c r="CF1909">
        <v>-8.9417517185211182E-2</v>
      </c>
      <c r="CG1909">
        <v>-8.8746979832649231E-2</v>
      </c>
      <c r="CH1909">
        <v>-9.0960599482059479E-2</v>
      </c>
      <c r="CI1909">
        <v>-9.0353667736053467E-2</v>
      </c>
      <c r="CJ1909">
        <v>-9.3970246613025665E-2</v>
      </c>
      <c r="CK1909">
        <v>-0.11205317825078964</v>
      </c>
      <c r="CL1909">
        <v>-0.10350902378559113</v>
      </c>
      <c r="CM1909">
        <v>-0.10348009318113327</v>
      </c>
      <c r="CN1909">
        <v>-0.10944042354822159</v>
      </c>
      <c r="CO1909">
        <v>-0.11734224855899811</v>
      </c>
      <c r="CP1909">
        <v>-0.12437772005796432</v>
      </c>
      <c r="CQ1909">
        <v>0.74359077215194702</v>
      </c>
      <c r="CR1909">
        <v>4.6845135688781738</v>
      </c>
      <c r="CS1909">
        <v>4.6043462753295898</v>
      </c>
      <c r="CT1909">
        <v>4.6260333061218262</v>
      </c>
      <c r="CU1909">
        <v>4.6127853393554687</v>
      </c>
      <c r="CV1909">
        <v>4.5736913681030273</v>
      </c>
      <c r="CW1909">
        <v>0.70090645551681519</v>
      </c>
      <c r="CX1909">
        <v>-9.2176772654056549E-2</v>
      </c>
      <c r="CY1909">
        <v>-8.526032418012619E-2</v>
      </c>
      <c r="CZ1909">
        <v>-8.0726616084575653E-2</v>
      </c>
      <c r="DA1909">
        <v>-5.6452706456184387E-2</v>
      </c>
      <c r="DB1909">
        <v>-5.718376487493515E-2</v>
      </c>
      <c r="DC1909">
        <v>0.14278589189052582</v>
      </c>
      <c r="DD1909">
        <v>0.14361821115016937</v>
      </c>
      <c r="DE1909">
        <v>0.14232654869556427</v>
      </c>
      <c r="DF1909">
        <v>0.14053581655025482</v>
      </c>
      <c r="DG1909">
        <v>0.14237877726554871</v>
      </c>
      <c r="DH1909">
        <v>0.14074791967868805</v>
      </c>
      <c r="DI1909">
        <v>0.13777408003807068</v>
      </c>
      <c r="DJ1909">
        <v>0.15010306239128113</v>
      </c>
      <c r="DK1909">
        <v>0.1541859358549118</v>
      </c>
      <c r="DL1909">
        <v>0.15411438047885895</v>
      </c>
      <c r="DM1909">
        <v>0.14848463237285614</v>
      </c>
      <c r="DN1909">
        <v>0.14087997376918793</v>
      </c>
      <c r="DO1909">
        <v>1.0199332237243652</v>
      </c>
      <c r="DP1909">
        <v>4.905738353729248</v>
      </c>
      <c r="DQ1909">
        <v>4.8187952041625977</v>
      </c>
      <c r="DR1909">
        <v>4.8419947624206543</v>
      </c>
      <c r="DS1909">
        <v>4.8294339179992676</v>
      </c>
      <c r="DT1909">
        <v>4.7883000373840332</v>
      </c>
      <c r="DU1909">
        <v>0.97278898954391479</v>
      </c>
      <c r="DV1909">
        <v>3.5950414836406708E-2</v>
      </c>
      <c r="DW1909">
        <v>4.1126575320959091E-2</v>
      </c>
      <c r="DX1909">
        <v>3.601374477148056E-2</v>
      </c>
      <c r="DY1909">
        <v>5.1395699381828308E-2</v>
      </c>
      <c r="DZ1909">
        <v>4.4380307197570801E-2</v>
      </c>
      <c r="EA1909">
        <v>0.48086565732955933</v>
      </c>
      <c r="EB1909">
        <v>0.48008480668067932</v>
      </c>
      <c r="EC1909">
        <v>0.47596001625061035</v>
      </c>
      <c r="ED1909">
        <v>0.47477987408638</v>
      </c>
      <c r="EE1909">
        <v>0.47840747237205505</v>
      </c>
      <c r="EF1909">
        <v>0.47964370250701904</v>
      </c>
      <c r="EG1909">
        <v>0.49848496913909912</v>
      </c>
      <c r="EH1909">
        <v>0.51627862453460693</v>
      </c>
      <c r="EI1909">
        <v>0.52621477842330933</v>
      </c>
      <c r="EJ1909">
        <v>0.53464561700820923</v>
      </c>
      <c r="EK1909">
        <v>0.53229641914367676</v>
      </c>
      <c r="EL1909">
        <v>0.52386993169784546</v>
      </c>
      <c r="EM1909">
        <v>1.418927788734436</v>
      </c>
      <c r="EN1909">
        <v>5.225151538848877</v>
      </c>
      <c r="EO1909">
        <v>5.128425121307373</v>
      </c>
      <c r="EP1909">
        <v>5.1538090705871582</v>
      </c>
      <c r="EQ1909">
        <v>5.142240047454834</v>
      </c>
      <c r="ER1909">
        <v>5.0981612205505371</v>
      </c>
      <c r="ES1909">
        <v>1.3653442859649658</v>
      </c>
      <c r="ET1909">
        <v>0.22094571590423584</v>
      </c>
      <c r="EU1909">
        <v>0.22360917925834656</v>
      </c>
      <c r="EV1909">
        <v>0.2045682817697525</v>
      </c>
      <c r="EW1909">
        <v>0.2071116715669632</v>
      </c>
      <c r="EX1909">
        <v>0.19102269411087036</v>
      </c>
      <c r="EY1909">
        <v>71.736747741699219</v>
      </c>
      <c r="EZ1909">
        <v>71.493682861328125</v>
      </c>
      <c r="FA1909">
        <v>71.111724853515625</v>
      </c>
      <c r="FB1909">
        <v>70.745849609375</v>
      </c>
      <c r="FC1909">
        <v>70.735397338867188</v>
      </c>
      <c r="FD1909">
        <v>70.103408813476562</v>
      </c>
      <c r="FE1909">
        <v>71.872596740722656</v>
      </c>
      <c r="FF1909">
        <v>72.627731323242188</v>
      </c>
      <c r="FG1909">
        <v>77.914726257324219</v>
      </c>
      <c r="FH1909">
        <v>83.937278747558594</v>
      </c>
      <c r="FI1909">
        <v>89.377609252929688</v>
      </c>
      <c r="FJ1909">
        <v>92.323646545410156</v>
      </c>
      <c r="FK1909">
        <v>92.620468139648438</v>
      </c>
      <c r="FL1909">
        <v>92.929908752441406</v>
      </c>
      <c r="FM1909">
        <v>92.411308288574219</v>
      </c>
      <c r="FN1909">
        <v>92.105453491210938</v>
      </c>
      <c r="FO1909">
        <v>92.172248840332031</v>
      </c>
      <c r="FP1909">
        <v>90.536048889160156</v>
      </c>
      <c r="FQ1909">
        <v>88.47900390625</v>
      </c>
      <c r="FR1909">
        <v>82.766738891601562</v>
      </c>
      <c r="FS1909">
        <v>79.873680114746094</v>
      </c>
      <c r="FT1909">
        <v>78.139450073242188</v>
      </c>
      <c r="FU1909">
        <v>76.61981201171875</v>
      </c>
      <c r="FV1909">
        <v>75.111648559570313</v>
      </c>
      <c r="FW1909">
        <v>81</v>
      </c>
      <c r="FX1909">
        <v>5.4568342864513397E-2</v>
      </c>
      <c r="FY1909">
        <v>1</v>
      </c>
    </row>
    <row r="1910" spans="1:181" x14ac:dyDescent="0.2">
      <c r="A1910" t="s">
        <v>243</v>
      </c>
      <c r="B1910" t="s">
        <v>239</v>
      </c>
      <c r="C1910" t="s">
        <v>214</v>
      </c>
      <c r="D1910" t="s">
        <v>41</v>
      </c>
      <c r="E1910">
        <v>2017</v>
      </c>
      <c r="F1910" t="s">
        <v>224</v>
      </c>
      <c r="G1910" t="s">
        <v>246</v>
      </c>
      <c r="H1910">
        <v>94</v>
      </c>
      <c r="K1910">
        <v>19.687763214111328</v>
      </c>
      <c r="L1910">
        <v>19.402505874633789</v>
      </c>
      <c r="M1910">
        <v>19.416353225708008</v>
      </c>
      <c r="N1910">
        <v>19.603530883789063</v>
      </c>
      <c r="O1910">
        <v>20.1051025390625</v>
      </c>
      <c r="P1910">
        <v>20.79210090637207</v>
      </c>
      <c r="Q1910">
        <v>23.729986190795898</v>
      </c>
      <c r="R1910">
        <v>23.443845748901367</v>
      </c>
      <c r="S1910">
        <v>23.769668579101563</v>
      </c>
      <c r="T1910">
        <v>24.807336807250977</v>
      </c>
      <c r="U1910">
        <v>25.600765228271484</v>
      </c>
      <c r="V1910">
        <v>26.098424911499023</v>
      </c>
      <c r="W1910">
        <v>26.206377029418945</v>
      </c>
      <c r="X1910">
        <v>26.717247009277344</v>
      </c>
      <c r="Y1910">
        <v>26.76341438293457</v>
      </c>
      <c r="Z1910">
        <v>26.973331451416016</v>
      </c>
      <c r="AA1910">
        <v>26.981866836547852</v>
      </c>
      <c r="AB1910">
        <v>26.697952270507813</v>
      </c>
      <c r="AC1910">
        <v>26.173646926879883</v>
      </c>
      <c r="AD1910">
        <v>26.272279739379883</v>
      </c>
      <c r="AE1910">
        <v>25.650257110595703</v>
      </c>
      <c r="AF1910">
        <v>24.514646530151367</v>
      </c>
      <c r="AG1910">
        <v>21.735935211181641</v>
      </c>
      <c r="AH1910">
        <v>20.621738433837891</v>
      </c>
      <c r="AI1910">
        <v>-0.66359984874725342</v>
      </c>
      <c r="AJ1910">
        <v>-0.6589198112487793</v>
      </c>
      <c r="AK1910">
        <v>-0.6534540057182312</v>
      </c>
      <c r="AL1910">
        <v>-0.65670108795166016</v>
      </c>
      <c r="AM1910">
        <v>-0.65911483764648438</v>
      </c>
      <c r="AN1910">
        <v>-0.66758418083190918</v>
      </c>
      <c r="AO1910">
        <v>-0.7225913405418396</v>
      </c>
      <c r="AP1910">
        <v>-0.72329670190811157</v>
      </c>
      <c r="AQ1910">
        <v>-0.73317497968673706</v>
      </c>
      <c r="AR1910">
        <v>-0.75352650880813599</v>
      </c>
      <c r="AS1910">
        <v>-0.76698094606399536</v>
      </c>
      <c r="AT1910">
        <v>-0.7726253867149353</v>
      </c>
      <c r="AU1910">
        <v>6.8253718316555023E-2</v>
      </c>
      <c r="AV1910">
        <v>4.1438755989074707</v>
      </c>
      <c r="AW1910">
        <v>4.0802674293518066</v>
      </c>
      <c r="AX1910">
        <v>4.0982575416564941</v>
      </c>
      <c r="AY1910">
        <v>4.0833306312561035</v>
      </c>
      <c r="AZ1910">
        <v>4.0492215156555176</v>
      </c>
      <c r="BA1910">
        <v>3.6468677222728729E-2</v>
      </c>
      <c r="BB1910">
        <v>-0.40529927611351013</v>
      </c>
      <c r="BC1910">
        <v>-0.39412984251976013</v>
      </c>
      <c r="BD1910">
        <v>-0.36602151393890381</v>
      </c>
      <c r="BE1910">
        <v>-0.32001706957817078</v>
      </c>
      <c r="BF1910">
        <v>-0.30539023876190186</v>
      </c>
      <c r="BG1910">
        <v>-0.32552012801170349</v>
      </c>
      <c r="BH1910">
        <v>-0.32245326042175293</v>
      </c>
      <c r="BI1910">
        <v>-0.31982052326202393</v>
      </c>
      <c r="BJ1910">
        <v>-0.32245701551437378</v>
      </c>
      <c r="BK1910">
        <v>-0.32308611273765564</v>
      </c>
      <c r="BL1910">
        <v>-0.32868841290473938</v>
      </c>
      <c r="BM1910">
        <v>-0.36188042163848877</v>
      </c>
      <c r="BN1910">
        <v>-0.35712110996246338</v>
      </c>
      <c r="BO1910">
        <v>-0.36114612221717834</v>
      </c>
      <c r="BP1910">
        <v>-0.37299522757530212</v>
      </c>
      <c r="BQ1910">
        <v>-0.38316911458969116</v>
      </c>
      <c r="BR1910">
        <v>-0.38963541388511658</v>
      </c>
      <c r="BS1910">
        <v>0.46724832057952881</v>
      </c>
      <c r="BT1910">
        <v>4.4632887840270996</v>
      </c>
      <c r="BU1910">
        <v>4.389897346496582</v>
      </c>
      <c r="BV1910">
        <v>4.410071849822998</v>
      </c>
      <c r="BW1910">
        <v>4.3961367607116699</v>
      </c>
      <c r="BX1910">
        <v>4.3590826988220215</v>
      </c>
      <c r="BY1910">
        <v>0.42902389168739319</v>
      </c>
      <c r="BZ1910">
        <v>-0.22030395269393921</v>
      </c>
      <c r="CA1910">
        <v>-0.21164722740650177</v>
      </c>
      <c r="CB1910">
        <v>-0.19746696949005127</v>
      </c>
      <c r="CC1910">
        <v>-0.16430111229419708</v>
      </c>
      <c r="CD1910">
        <v>-0.1587478369474411</v>
      </c>
      <c r="CE1910">
        <v>-9.136711061000824E-2</v>
      </c>
      <c r="CF1910">
        <v>-8.9417517185211182E-2</v>
      </c>
      <c r="CG1910">
        <v>-8.8746979832649231E-2</v>
      </c>
      <c r="CH1910">
        <v>-9.0960599482059479E-2</v>
      </c>
      <c r="CI1910">
        <v>-9.0353667736053467E-2</v>
      </c>
      <c r="CJ1910">
        <v>-9.3970246613025665E-2</v>
      </c>
      <c r="CK1910">
        <v>-0.11205317825078964</v>
      </c>
      <c r="CL1910">
        <v>-0.10350902378559113</v>
      </c>
      <c r="CM1910">
        <v>-0.10348009318113327</v>
      </c>
      <c r="CN1910">
        <v>-0.10944042354822159</v>
      </c>
      <c r="CO1910">
        <v>-0.11734224855899811</v>
      </c>
      <c r="CP1910">
        <v>-0.12437772005796432</v>
      </c>
      <c r="CQ1910">
        <v>0.74359077215194702</v>
      </c>
      <c r="CR1910">
        <v>4.6845135688781738</v>
      </c>
      <c r="CS1910">
        <v>4.6043462753295898</v>
      </c>
      <c r="CT1910">
        <v>4.6260333061218262</v>
      </c>
      <c r="CU1910">
        <v>4.6127853393554687</v>
      </c>
      <c r="CV1910">
        <v>4.5736913681030273</v>
      </c>
      <c r="CW1910">
        <v>0.70090645551681519</v>
      </c>
      <c r="CX1910">
        <v>-9.2176772654056549E-2</v>
      </c>
      <c r="CY1910">
        <v>-8.526032418012619E-2</v>
      </c>
      <c r="CZ1910">
        <v>-8.0726616084575653E-2</v>
      </c>
      <c r="DA1910">
        <v>-5.6452706456184387E-2</v>
      </c>
      <c r="DB1910">
        <v>-5.718376487493515E-2</v>
      </c>
      <c r="DC1910">
        <v>0.14278589189052582</v>
      </c>
      <c r="DD1910">
        <v>0.14361821115016937</v>
      </c>
      <c r="DE1910">
        <v>0.14232654869556427</v>
      </c>
      <c r="DF1910">
        <v>0.14053581655025482</v>
      </c>
      <c r="DG1910">
        <v>0.14237877726554871</v>
      </c>
      <c r="DH1910">
        <v>0.14074791967868805</v>
      </c>
      <c r="DI1910">
        <v>0.13777408003807068</v>
      </c>
      <c r="DJ1910">
        <v>0.15010306239128113</v>
      </c>
      <c r="DK1910">
        <v>0.1541859358549118</v>
      </c>
      <c r="DL1910">
        <v>0.15411438047885895</v>
      </c>
      <c r="DM1910">
        <v>0.14848463237285614</v>
      </c>
      <c r="DN1910">
        <v>0.14087997376918793</v>
      </c>
      <c r="DO1910">
        <v>1.0199332237243652</v>
      </c>
      <c r="DP1910">
        <v>4.905738353729248</v>
      </c>
      <c r="DQ1910">
        <v>4.8187952041625977</v>
      </c>
      <c r="DR1910">
        <v>4.8419947624206543</v>
      </c>
      <c r="DS1910">
        <v>4.8294339179992676</v>
      </c>
      <c r="DT1910">
        <v>4.7883000373840332</v>
      </c>
      <c r="DU1910">
        <v>0.97278898954391479</v>
      </c>
      <c r="DV1910">
        <v>3.5950414836406708E-2</v>
      </c>
      <c r="DW1910">
        <v>4.1126575320959091E-2</v>
      </c>
      <c r="DX1910">
        <v>3.601374477148056E-2</v>
      </c>
      <c r="DY1910">
        <v>5.1395699381828308E-2</v>
      </c>
      <c r="DZ1910">
        <v>4.4380307197570801E-2</v>
      </c>
      <c r="EA1910">
        <v>0.48086565732955933</v>
      </c>
      <c r="EB1910">
        <v>0.48008480668067932</v>
      </c>
      <c r="EC1910">
        <v>0.47596001625061035</v>
      </c>
      <c r="ED1910">
        <v>0.47477987408638</v>
      </c>
      <c r="EE1910">
        <v>0.47840747237205505</v>
      </c>
      <c r="EF1910">
        <v>0.47964370250701904</v>
      </c>
      <c r="EG1910">
        <v>0.49848496913909912</v>
      </c>
      <c r="EH1910">
        <v>0.51627862453460693</v>
      </c>
      <c r="EI1910">
        <v>0.52621477842330933</v>
      </c>
      <c r="EJ1910">
        <v>0.53464561700820923</v>
      </c>
      <c r="EK1910">
        <v>0.53229641914367676</v>
      </c>
      <c r="EL1910">
        <v>0.52386993169784546</v>
      </c>
      <c r="EM1910">
        <v>1.418927788734436</v>
      </c>
      <c r="EN1910">
        <v>5.225151538848877</v>
      </c>
      <c r="EO1910">
        <v>5.128425121307373</v>
      </c>
      <c r="EP1910">
        <v>5.1538090705871582</v>
      </c>
      <c r="EQ1910">
        <v>5.142240047454834</v>
      </c>
      <c r="ER1910">
        <v>5.0981612205505371</v>
      </c>
      <c r="ES1910">
        <v>1.3653442859649658</v>
      </c>
      <c r="ET1910">
        <v>0.22094571590423584</v>
      </c>
      <c r="EU1910">
        <v>0.22360917925834656</v>
      </c>
      <c r="EV1910">
        <v>0.2045682817697525</v>
      </c>
      <c r="EW1910">
        <v>0.2071116715669632</v>
      </c>
      <c r="EX1910">
        <v>0.19102269411087036</v>
      </c>
      <c r="EY1910">
        <v>71.736747741699219</v>
      </c>
      <c r="EZ1910">
        <v>71.493682861328125</v>
      </c>
      <c r="FA1910">
        <v>71.111724853515625</v>
      </c>
      <c r="FB1910">
        <v>70.745849609375</v>
      </c>
      <c r="FC1910">
        <v>70.735397338867188</v>
      </c>
      <c r="FD1910">
        <v>70.103408813476562</v>
      </c>
      <c r="FE1910">
        <v>71.872596740722656</v>
      </c>
      <c r="FF1910">
        <v>72.627731323242188</v>
      </c>
      <c r="FG1910">
        <v>77.914726257324219</v>
      </c>
      <c r="FH1910">
        <v>83.937278747558594</v>
      </c>
      <c r="FI1910">
        <v>89.377609252929688</v>
      </c>
      <c r="FJ1910">
        <v>92.323646545410156</v>
      </c>
      <c r="FK1910">
        <v>92.620468139648438</v>
      </c>
      <c r="FL1910">
        <v>92.929908752441406</v>
      </c>
      <c r="FM1910">
        <v>92.411308288574219</v>
      </c>
      <c r="FN1910">
        <v>92.105453491210938</v>
      </c>
      <c r="FO1910">
        <v>92.172248840332031</v>
      </c>
      <c r="FP1910">
        <v>90.536048889160156</v>
      </c>
      <c r="FQ1910">
        <v>88.47900390625</v>
      </c>
      <c r="FR1910">
        <v>82.766738891601562</v>
      </c>
      <c r="FS1910">
        <v>79.873680114746094</v>
      </c>
      <c r="FT1910">
        <v>78.139450073242188</v>
      </c>
      <c r="FU1910">
        <v>76.61981201171875</v>
      </c>
      <c r="FV1910">
        <v>75.111648559570313</v>
      </c>
      <c r="FW1910">
        <v>81</v>
      </c>
      <c r="FX1910">
        <v>5.4568342864513397E-2</v>
      </c>
      <c r="FY1910">
        <v>1</v>
      </c>
    </row>
    <row r="1911" spans="1:181" x14ac:dyDescent="0.2">
      <c r="A1911" t="s">
        <v>243</v>
      </c>
      <c r="B1911" t="s">
        <v>239</v>
      </c>
      <c r="C1911" t="s">
        <v>214</v>
      </c>
      <c r="D1911" t="s">
        <v>41</v>
      </c>
      <c r="E1911">
        <v>2018</v>
      </c>
      <c r="F1911" t="s">
        <v>224</v>
      </c>
      <c r="G1911" t="s">
        <v>246</v>
      </c>
      <c r="H1911">
        <v>94</v>
      </c>
      <c r="K1911">
        <v>19.687763214111328</v>
      </c>
      <c r="L1911">
        <v>19.402505874633789</v>
      </c>
      <c r="M1911">
        <v>19.416353225708008</v>
      </c>
      <c r="N1911">
        <v>19.603530883789063</v>
      </c>
      <c r="O1911">
        <v>20.1051025390625</v>
      </c>
      <c r="P1911">
        <v>20.79210090637207</v>
      </c>
      <c r="Q1911">
        <v>23.729986190795898</v>
      </c>
      <c r="R1911">
        <v>23.443845748901367</v>
      </c>
      <c r="S1911">
        <v>23.769668579101563</v>
      </c>
      <c r="T1911">
        <v>24.807336807250977</v>
      </c>
      <c r="U1911">
        <v>25.600765228271484</v>
      </c>
      <c r="V1911">
        <v>26.098424911499023</v>
      </c>
      <c r="W1911">
        <v>26.206377029418945</v>
      </c>
      <c r="X1911">
        <v>26.717247009277344</v>
      </c>
      <c r="Y1911">
        <v>26.76341438293457</v>
      </c>
      <c r="Z1911">
        <v>26.973331451416016</v>
      </c>
      <c r="AA1911">
        <v>26.981866836547852</v>
      </c>
      <c r="AB1911">
        <v>26.697952270507813</v>
      </c>
      <c r="AC1911">
        <v>26.173646926879883</v>
      </c>
      <c r="AD1911">
        <v>26.272279739379883</v>
      </c>
      <c r="AE1911">
        <v>25.650257110595703</v>
      </c>
      <c r="AF1911">
        <v>24.514646530151367</v>
      </c>
      <c r="AG1911">
        <v>21.735935211181641</v>
      </c>
      <c r="AH1911">
        <v>20.621738433837891</v>
      </c>
      <c r="AI1911">
        <v>-0.66359984874725342</v>
      </c>
      <c r="AJ1911">
        <v>-0.6589198112487793</v>
      </c>
      <c r="AK1911">
        <v>-0.6534540057182312</v>
      </c>
      <c r="AL1911">
        <v>-0.65670108795166016</v>
      </c>
      <c r="AM1911">
        <v>-0.65911483764648438</v>
      </c>
      <c r="AN1911">
        <v>-0.66758418083190918</v>
      </c>
      <c r="AO1911">
        <v>-0.7225913405418396</v>
      </c>
      <c r="AP1911">
        <v>-0.72329670190811157</v>
      </c>
      <c r="AQ1911">
        <v>-0.73317497968673706</v>
      </c>
      <c r="AR1911">
        <v>-0.75352650880813599</v>
      </c>
      <c r="AS1911">
        <v>-0.76698094606399536</v>
      </c>
      <c r="AT1911">
        <v>-0.7726253867149353</v>
      </c>
      <c r="AU1911">
        <v>6.8253718316555023E-2</v>
      </c>
      <c r="AV1911">
        <v>4.1438755989074707</v>
      </c>
      <c r="AW1911">
        <v>4.0802674293518066</v>
      </c>
      <c r="AX1911">
        <v>4.0982575416564941</v>
      </c>
      <c r="AY1911">
        <v>4.0833306312561035</v>
      </c>
      <c r="AZ1911">
        <v>4.0492215156555176</v>
      </c>
      <c r="BA1911">
        <v>3.6468677222728729E-2</v>
      </c>
      <c r="BB1911">
        <v>-0.40529927611351013</v>
      </c>
      <c r="BC1911">
        <v>-0.39412984251976013</v>
      </c>
      <c r="BD1911">
        <v>-0.36602151393890381</v>
      </c>
      <c r="BE1911">
        <v>-0.32001706957817078</v>
      </c>
      <c r="BF1911">
        <v>-0.30539023876190186</v>
      </c>
      <c r="BG1911">
        <v>-0.32552012801170349</v>
      </c>
      <c r="BH1911">
        <v>-0.32245326042175293</v>
      </c>
      <c r="BI1911">
        <v>-0.31982052326202393</v>
      </c>
      <c r="BJ1911">
        <v>-0.32245701551437378</v>
      </c>
      <c r="BK1911">
        <v>-0.32308611273765564</v>
      </c>
      <c r="BL1911">
        <v>-0.32868841290473938</v>
      </c>
      <c r="BM1911">
        <v>-0.36188042163848877</v>
      </c>
      <c r="BN1911">
        <v>-0.35712110996246338</v>
      </c>
      <c r="BO1911">
        <v>-0.36114612221717834</v>
      </c>
      <c r="BP1911">
        <v>-0.37299522757530212</v>
      </c>
      <c r="BQ1911">
        <v>-0.38316911458969116</v>
      </c>
      <c r="BR1911">
        <v>-0.38963541388511658</v>
      </c>
      <c r="BS1911">
        <v>0.46724832057952881</v>
      </c>
      <c r="BT1911">
        <v>4.4632887840270996</v>
      </c>
      <c r="BU1911">
        <v>4.389897346496582</v>
      </c>
      <c r="BV1911">
        <v>4.410071849822998</v>
      </c>
      <c r="BW1911">
        <v>4.3961367607116699</v>
      </c>
      <c r="BX1911">
        <v>4.3590826988220215</v>
      </c>
      <c r="BY1911">
        <v>0.42902389168739319</v>
      </c>
      <c r="BZ1911">
        <v>-0.22030395269393921</v>
      </c>
      <c r="CA1911">
        <v>-0.21164722740650177</v>
      </c>
      <c r="CB1911">
        <v>-0.19746696949005127</v>
      </c>
      <c r="CC1911">
        <v>-0.16430111229419708</v>
      </c>
      <c r="CD1911">
        <v>-0.1587478369474411</v>
      </c>
      <c r="CE1911">
        <v>-9.136711061000824E-2</v>
      </c>
      <c r="CF1911">
        <v>-8.9417517185211182E-2</v>
      </c>
      <c r="CG1911">
        <v>-8.8746979832649231E-2</v>
      </c>
      <c r="CH1911">
        <v>-9.0960599482059479E-2</v>
      </c>
      <c r="CI1911">
        <v>-9.0353667736053467E-2</v>
      </c>
      <c r="CJ1911">
        <v>-9.3970246613025665E-2</v>
      </c>
      <c r="CK1911">
        <v>-0.11205317825078964</v>
      </c>
      <c r="CL1911">
        <v>-0.10350902378559113</v>
      </c>
      <c r="CM1911">
        <v>-0.10348009318113327</v>
      </c>
      <c r="CN1911">
        <v>-0.10944042354822159</v>
      </c>
      <c r="CO1911">
        <v>-0.11734224855899811</v>
      </c>
      <c r="CP1911">
        <v>-0.12437772005796432</v>
      </c>
      <c r="CQ1911">
        <v>0.74359077215194702</v>
      </c>
      <c r="CR1911">
        <v>4.6845135688781738</v>
      </c>
      <c r="CS1911">
        <v>4.6043462753295898</v>
      </c>
      <c r="CT1911">
        <v>4.6260333061218262</v>
      </c>
      <c r="CU1911">
        <v>4.6127853393554687</v>
      </c>
      <c r="CV1911">
        <v>4.5736913681030273</v>
      </c>
      <c r="CW1911">
        <v>0.70090645551681519</v>
      </c>
      <c r="CX1911">
        <v>-9.2176772654056549E-2</v>
      </c>
      <c r="CY1911">
        <v>-8.526032418012619E-2</v>
      </c>
      <c r="CZ1911">
        <v>-8.0726616084575653E-2</v>
      </c>
      <c r="DA1911">
        <v>-5.6452706456184387E-2</v>
      </c>
      <c r="DB1911">
        <v>-5.718376487493515E-2</v>
      </c>
      <c r="DC1911">
        <v>0.14278589189052582</v>
      </c>
      <c r="DD1911">
        <v>0.14361821115016937</v>
      </c>
      <c r="DE1911">
        <v>0.14232654869556427</v>
      </c>
      <c r="DF1911">
        <v>0.14053581655025482</v>
      </c>
      <c r="DG1911">
        <v>0.14237877726554871</v>
      </c>
      <c r="DH1911">
        <v>0.14074791967868805</v>
      </c>
      <c r="DI1911">
        <v>0.13777408003807068</v>
      </c>
      <c r="DJ1911">
        <v>0.15010306239128113</v>
      </c>
      <c r="DK1911">
        <v>0.1541859358549118</v>
      </c>
      <c r="DL1911">
        <v>0.15411438047885895</v>
      </c>
      <c r="DM1911">
        <v>0.14848463237285614</v>
      </c>
      <c r="DN1911">
        <v>0.14087997376918793</v>
      </c>
      <c r="DO1911">
        <v>1.0199332237243652</v>
      </c>
      <c r="DP1911">
        <v>4.905738353729248</v>
      </c>
      <c r="DQ1911">
        <v>4.8187952041625977</v>
      </c>
      <c r="DR1911">
        <v>4.8419947624206543</v>
      </c>
      <c r="DS1911">
        <v>4.8294339179992676</v>
      </c>
      <c r="DT1911">
        <v>4.7883000373840332</v>
      </c>
      <c r="DU1911">
        <v>0.97278898954391479</v>
      </c>
      <c r="DV1911">
        <v>3.5950414836406708E-2</v>
      </c>
      <c r="DW1911">
        <v>4.1126575320959091E-2</v>
      </c>
      <c r="DX1911">
        <v>3.601374477148056E-2</v>
      </c>
      <c r="DY1911">
        <v>5.1395699381828308E-2</v>
      </c>
      <c r="DZ1911">
        <v>4.4380307197570801E-2</v>
      </c>
      <c r="EA1911">
        <v>0.48086565732955933</v>
      </c>
      <c r="EB1911">
        <v>0.48008480668067932</v>
      </c>
      <c r="EC1911">
        <v>0.47596001625061035</v>
      </c>
      <c r="ED1911">
        <v>0.47477987408638</v>
      </c>
      <c r="EE1911">
        <v>0.47840747237205505</v>
      </c>
      <c r="EF1911">
        <v>0.47964370250701904</v>
      </c>
      <c r="EG1911">
        <v>0.49848496913909912</v>
      </c>
      <c r="EH1911">
        <v>0.51627862453460693</v>
      </c>
      <c r="EI1911">
        <v>0.52621477842330933</v>
      </c>
      <c r="EJ1911">
        <v>0.53464561700820923</v>
      </c>
      <c r="EK1911">
        <v>0.53229641914367676</v>
      </c>
      <c r="EL1911">
        <v>0.52386993169784546</v>
      </c>
      <c r="EM1911">
        <v>1.418927788734436</v>
      </c>
      <c r="EN1911">
        <v>5.225151538848877</v>
      </c>
      <c r="EO1911">
        <v>5.128425121307373</v>
      </c>
      <c r="EP1911">
        <v>5.1538090705871582</v>
      </c>
      <c r="EQ1911">
        <v>5.142240047454834</v>
      </c>
      <c r="ER1911">
        <v>5.0981612205505371</v>
      </c>
      <c r="ES1911">
        <v>1.3653442859649658</v>
      </c>
      <c r="ET1911">
        <v>0.22094571590423584</v>
      </c>
      <c r="EU1911">
        <v>0.22360917925834656</v>
      </c>
      <c r="EV1911">
        <v>0.2045682817697525</v>
      </c>
      <c r="EW1911">
        <v>0.2071116715669632</v>
      </c>
      <c r="EX1911">
        <v>0.19102269411087036</v>
      </c>
      <c r="EY1911">
        <v>71.736747741699219</v>
      </c>
      <c r="EZ1911">
        <v>71.493682861328125</v>
      </c>
      <c r="FA1911">
        <v>71.111724853515625</v>
      </c>
      <c r="FB1911">
        <v>70.745849609375</v>
      </c>
      <c r="FC1911">
        <v>70.735397338867188</v>
      </c>
      <c r="FD1911">
        <v>70.103408813476562</v>
      </c>
      <c r="FE1911">
        <v>71.872596740722656</v>
      </c>
      <c r="FF1911">
        <v>72.627731323242188</v>
      </c>
      <c r="FG1911">
        <v>77.914726257324219</v>
      </c>
      <c r="FH1911">
        <v>83.937278747558594</v>
      </c>
      <c r="FI1911">
        <v>89.377609252929688</v>
      </c>
      <c r="FJ1911">
        <v>92.323646545410156</v>
      </c>
      <c r="FK1911">
        <v>92.620468139648438</v>
      </c>
      <c r="FL1911">
        <v>92.929908752441406</v>
      </c>
      <c r="FM1911">
        <v>92.411308288574219</v>
      </c>
      <c r="FN1911">
        <v>92.105453491210938</v>
      </c>
      <c r="FO1911">
        <v>92.172248840332031</v>
      </c>
      <c r="FP1911">
        <v>90.536048889160156</v>
      </c>
      <c r="FQ1911">
        <v>88.47900390625</v>
      </c>
      <c r="FR1911">
        <v>82.766738891601562</v>
      </c>
      <c r="FS1911">
        <v>79.873680114746094</v>
      </c>
      <c r="FT1911">
        <v>78.139450073242188</v>
      </c>
      <c r="FU1911">
        <v>76.61981201171875</v>
      </c>
      <c r="FV1911">
        <v>75.111648559570313</v>
      </c>
      <c r="FW1911">
        <v>81</v>
      </c>
      <c r="FX1911">
        <v>5.4568342864513397E-2</v>
      </c>
      <c r="FY1911">
        <v>1</v>
      </c>
    </row>
    <row r="1912" spans="1:181" x14ac:dyDescent="0.2">
      <c r="A1912" t="s">
        <v>243</v>
      </c>
      <c r="B1912" t="s">
        <v>239</v>
      </c>
      <c r="C1912" t="s">
        <v>214</v>
      </c>
      <c r="D1912" t="s">
        <v>41</v>
      </c>
      <c r="E1912">
        <v>2019</v>
      </c>
      <c r="F1912" t="s">
        <v>224</v>
      </c>
      <c r="G1912" t="s">
        <v>246</v>
      </c>
      <c r="H1912">
        <v>94</v>
      </c>
      <c r="K1912">
        <v>19.687763214111328</v>
      </c>
      <c r="L1912">
        <v>19.402505874633789</v>
      </c>
      <c r="M1912">
        <v>19.416353225708008</v>
      </c>
      <c r="N1912">
        <v>19.603530883789063</v>
      </c>
      <c r="O1912">
        <v>20.1051025390625</v>
      </c>
      <c r="P1912">
        <v>20.79210090637207</v>
      </c>
      <c r="Q1912">
        <v>23.729986190795898</v>
      </c>
      <c r="R1912">
        <v>23.443845748901367</v>
      </c>
      <c r="S1912">
        <v>23.769668579101563</v>
      </c>
      <c r="T1912">
        <v>24.807336807250977</v>
      </c>
      <c r="U1912">
        <v>25.600765228271484</v>
      </c>
      <c r="V1912">
        <v>26.098424911499023</v>
      </c>
      <c r="W1912">
        <v>26.206377029418945</v>
      </c>
      <c r="X1912">
        <v>26.717247009277344</v>
      </c>
      <c r="Y1912">
        <v>26.76341438293457</v>
      </c>
      <c r="Z1912">
        <v>26.973331451416016</v>
      </c>
      <c r="AA1912">
        <v>26.981866836547852</v>
      </c>
      <c r="AB1912">
        <v>26.697952270507813</v>
      </c>
      <c r="AC1912">
        <v>26.173646926879883</v>
      </c>
      <c r="AD1912">
        <v>26.272279739379883</v>
      </c>
      <c r="AE1912">
        <v>25.650257110595703</v>
      </c>
      <c r="AF1912">
        <v>24.514646530151367</v>
      </c>
      <c r="AG1912">
        <v>21.735935211181641</v>
      </c>
      <c r="AH1912">
        <v>20.621738433837891</v>
      </c>
      <c r="AI1912">
        <v>-0.66359984874725342</v>
      </c>
      <c r="AJ1912">
        <v>-0.6589198112487793</v>
      </c>
      <c r="AK1912">
        <v>-0.6534540057182312</v>
      </c>
      <c r="AL1912">
        <v>-0.65670108795166016</v>
      </c>
      <c r="AM1912">
        <v>-0.65911483764648438</v>
      </c>
      <c r="AN1912">
        <v>-0.66758418083190918</v>
      </c>
      <c r="AO1912">
        <v>-0.7225913405418396</v>
      </c>
      <c r="AP1912">
        <v>-0.72329670190811157</v>
      </c>
      <c r="AQ1912">
        <v>-0.73317497968673706</v>
      </c>
      <c r="AR1912">
        <v>-0.75352650880813599</v>
      </c>
      <c r="AS1912">
        <v>-0.76698094606399536</v>
      </c>
      <c r="AT1912">
        <v>-0.7726253867149353</v>
      </c>
      <c r="AU1912">
        <v>6.8253718316555023E-2</v>
      </c>
      <c r="AV1912">
        <v>4.1438755989074707</v>
      </c>
      <c r="AW1912">
        <v>4.0802674293518066</v>
      </c>
      <c r="AX1912">
        <v>4.0982575416564941</v>
      </c>
      <c r="AY1912">
        <v>4.0833306312561035</v>
      </c>
      <c r="AZ1912">
        <v>4.0492215156555176</v>
      </c>
      <c r="BA1912">
        <v>3.6468677222728729E-2</v>
      </c>
      <c r="BB1912">
        <v>-0.40529927611351013</v>
      </c>
      <c r="BC1912">
        <v>-0.39412984251976013</v>
      </c>
      <c r="BD1912">
        <v>-0.36602151393890381</v>
      </c>
      <c r="BE1912">
        <v>-0.32001706957817078</v>
      </c>
      <c r="BF1912">
        <v>-0.30539023876190186</v>
      </c>
      <c r="BG1912">
        <v>-0.32552012801170349</v>
      </c>
      <c r="BH1912">
        <v>-0.32245326042175293</v>
      </c>
      <c r="BI1912">
        <v>-0.31982052326202393</v>
      </c>
      <c r="BJ1912">
        <v>-0.32245701551437378</v>
      </c>
      <c r="BK1912">
        <v>-0.32308611273765564</v>
      </c>
      <c r="BL1912">
        <v>-0.32868841290473938</v>
      </c>
      <c r="BM1912">
        <v>-0.36188042163848877</v>
      </c>
      <c r="BN1912">
        <v>-0.35712110996246338</v>
      </c>
      <c r="BO1912">
        <v>-0.36114612221717834</v>
      </c>
      <c r="BP1912">
        <v>-0.37299522757530212</v>
      </c>
      <c r="BQ1912">
        <v>-0.38316911458969116</v>
      </c>
      <c r="BR1912">
        <v>-0.38963541388511658</v>
      </c>
      <c r="BS1912">
        <v>0.46724832057952881</v>
      </c>
      <c r="BT1912">
        <v>4.4632887840270996</v>
      </c>
      <c r="BU1912">
        <v>4.389897346496582</v>
      </c>
      <c r="BV1912">
        <v>4.410071849822998</v>
      </c>
      <c r="BW1912">
        <v>4.3961367607116699</v>
      </c>
      <c r="BX1912">
        <v>4.3590826988220215</v>
      </c>
      <c r="BY1912">
        <v>0.42902389168739319</v>
      </c>
      <c r="BZ1912">
        <v>-0.22030395269393921</v>
      </c>
      <c r="CA1912">
        <v>-0.21164722740650177</v>
      </c>
      <c r="CB1912">
        <v>-0.19746696949005127</v>
      </c>
      <c r="CC1912">
        <v>-0.16430111229419708</v>
      </c>
      <c r="CD1912">
        <v>-0.1587478369474411</v>
      </c>
      <c r="CE1912">
        <v>-9.136711061000824E-2</v>
      </c>
      <c r="CF1912">
        <v>-8.9417517185211182E-2</v>
      </c>
      <c r="CG1912">
        <v>-8.8746979832649231E-2</v>
      </c>
      <c r="CH1912">
        <v>-9.0960599482059479E-2</v>
      </c>
      <c r="CI1912">
        <v>-9.0353667736053467E-2</v>
      </c>
      <c r="CJ1912">
        <v>-9.3970246613025665E-2</v>
      </c>
      <c r="CK1912">
        <v>-0.11205317825078964</v>
      </c>
      <c r="CL1912">
        <v>-0.10350902378559113</v>
      </c>
      <c r="CM1912">
        <v>-0.10348009318113327</v>
      </c>
      <c r="CN1912">
        <v>-0.10944042354822159</v>
      </c>
      <c r="CO1912">
        <v>-0.11734224855899811</v>
      </c>
      <c r="CP1912">
        <v>-0.12437772005796432</v>
      </c>
      <c r="CQ1912">
        <v>0.74359077215194702</v>
      </c>
      <c r="CR1912">
        <v>4.6845135688781738</v>
      </c>
      <c r="CS1912">
        <v>4.6043462753295898</v>
      </c>
      <c r="CT1912">
        <v>4.6260333061218262</v>
      </c>
      <c r="CU1912">
        <v>4.6127853393554687</v>
      </c>
      <c r="CV1912">
        <v>4.5736913681030273</v>
      </c>
      <c r="CW1912">
        <v>0.70090645551681519</v>
      </c>
      <c r="CX1912">
        <v>-9.2176772654056549E-2</v>
      </c>
      <c r="CY1912">
        <v>-8.526032418012619E-2</v>
      </c>
      <c r="CZ1912">
        <v>-8.0726616084575653E-2</v>
      </c>
      <c r="DA1912">
        <v>-5.6452706456184387E-2</v>
      </c>
      <c r="DB1912">
        <v>-5.718376487493515E-2</v>
      </c>
      <c r="DC1912">
        <v>0.14278589189052582</v>
      </c>
      <c r="DD1912">
        <v>0.14361821115016937</v>
      </c>
      <c r="DE1912">
        <v>0.14232654869556427</v>
      </c>
      <c r="DF1912">
        <v>0.14053581655025482</v>
      </c>
      <c r="DG1912">
        <v>0.14237877726554871</v>
      </c>
      <c r="DH1912">
        <v>0.14074791967868805</v>
      </c>
      <c r="DI1912">
        <v>0.13777408003807068</v>
      </c>
      <c r="DJ1912">
        <v>0.15010306239128113</v>
      </c>
      <c r="DK1912">
        <v>0.1541859358549118</v>
      </c>
      <c r="DL1912">
        <v>0.15411438047885895</v>
      </c>
      <c r="DM1912">
        <v>0.14848463237285614</v>
      </c>
      <c r="DN1912">
        <v>0.14087997376918793</v>
      </c>
      <c r="DO1912">
        <v>1.0199332237243652</v>
      </c>
      <c r="DP1912">
        <v>4.905738353729248</v>
      </c>
      <c r="DQ1912">
        <v>4.8187952041625977</v>
      </c>
      <c r="DR1912">
        <v>4.8419947624206543</v>
      </c>
      <c r="DS1912">
        <v>4.8294339179992676</v>
      </c>
      <c r="DT1912">
        <v>4.7883000373840332</v>
      </c>
      <c r="DU1912">
        <v>0.97278898954391479</v>
      </c>
      <c r="DV1912">
        <v>3.5950414836406708E-2</v>
      </c>
      <c r="DW1912">
        <v>4.1126575320959091E-2</v>
      </c>
      <c r="DX1912">
        <v>3.601374477148056E-2</v>
      </c>
      <c r="DY1912">
        <v>5.1395699381828308E-2</v>
      </c>
      <c r="DZ1912">
        <v>4.4380307197570801E-2</v>
      </c>
      <c r="EA1912">
        <v>0.48086565732955933</v>
      </c>
      <c r="EB1912">
        <v>0.48008480668067932</v>
      </c>
      <c r="EC1912">
        <v>0.47596001625061035</v>
      </c>
      <c r="ED1912">
        <v>0.47477987408638</v>
      </c>
      <c r="EE1912">
        <v>0.47840747237205505</v>
      </c>
      <c r="EF1912">
        <v>0.47964370250701904</v>
      </c>
      <c r="EG1912">
        <v>0.49848496913909912</v>
      </c>
      <c r="EH1912">
        <v>0.51627862453460693</v>
      </c>
      <c r="EI1912">
        <v>0.52621477842330933</v>
      </c>
      <c r="EJ1912">
        <v>0.53464561700820923</v>
      </c>
      <c r="EK1912">
        <v>0.53229641914367676</v>
      </c>
      <c r="EL1912">
        <v>0.52386993169784546</v>
      </c>
      <c r="EM1912">
        <v>1.418927788734436</v>
      </c>
      <c r="EN1912">
        <v>5.225151538848877</v>
      </c>
      <c r="EO1912">
        <v>5.128425121307373</v>
      </c>
      <c r="EP1912">
        <v>5.1538090705871582</v>
      </c>
      <c r="EQ1912">
        <v>5.142240047454834</v>
      </c>
      <c r="ER1912">
        <v>5.0981612205505371</v>
      </c>
      <c r="ES1912">
        <v>1.3653442859649658</v>
      </c>
      <c r="ET1912">
        <v>0.22094571590423584</v>
      </c>
      <c r="EU1912">
        <v>0.22360917925834656</v>
      </c>
      <c r="EV1912">
        <v>0.2045682817697525</v>
      </c>
      <c r="EW1912">
        <v>0.2071116715669632</v>
      </c>
      <c r="EX1912">
        <v>0.19102269411087036</v>
      </c>
      <c r="EY1912">
        <v>71.736747741699219</v>
      </c>
      <c r="EZ1912">
        <v>71.493682861328125</v>
      </c>
      <c r="FA1912">
        <v>71.111724853515625</v>
      </c>
      <c r="FB1912">
        <v>70.745849609375</v>
      </c>
      <c r="FC1912">
        <v>70.735397338867188</v>
      </c>
      <c r="FD1912">
        <v>70.103408813476562</v>
      </c>
      <c r="FE1912">
        <v>71.872596740722656</v>
      </c>
      <c r="FF1912">
        <v>72.627731323242188</v>
      </c>
      <c r="FG1912">
        <v>77.914726257324219</v>
      </c>
      <c r="FH1912">
        <v>83.937278747558594</v>
      </c>
      <c r="FI1912">
        <v>89.377609252929688</v>
      </c>
      <c r="FJ1912">
        <v>92.323646545410156</v>
      </c>
      <c r="FK1912">
        <v>92.620468139648438</v>
      </c>
      <c r="FL1912">
        <v>92.929908752441406</v>
      </c>
      <c r="FM1912">
        <v>92.411308288574219</v>
      </c>
      <c r="FN1912">
        <v>92.105453491210938</v>
      </c>
      <c r="FO1912">
        <v>92.172248840332031</v>
      </c>
      <c r="FP1912">
        <v>90.536048889160156</v>
      </c>
      <c r="FQ1912">
        <v>88.47900390625</v>
      </c>
      <c r="FR1912">
        <v>82.766738891601562</v>
      </c>
      <c r="FS1912">
        <v>79.873680114746094</v>
      </c>
      <c r="FT1912">
        <v>78.139450073242188</v>
      </c>
      <c r="FU1912">
        <v>76.61981201171875</v>
      </c>
      <c r="FV1912">
        <v>75.111648559570313</v>
      </c>
      <c r="FW1912">
        <v>81</v>
      </c>
      <c r="FX1912">
        <v>5.4568342864513397E-2</v>
      </c>
      <c r="FY1912">
        <v>1</v>
      </c>
    </row>
    <row r="1913" spans="1:181" x14ac:dyDescent="0.2">
      <c r="A1913" t="s">
        <v>243</v>
      </c>
      <c r="B1913" t="s">
        <v>239</v>
      </c>
      <c r="C1913" t="s">
        <v>214</v>
      </c>
      <c r="D1913" t="s">
        <v>41</v>
      </c>
      <c r="E1913">
        <v>2020</v>
      </c>
      <c r="F1913" t="s">
        <v>224</v>
      </c>
      <c r="G1913" t="s">
        <v>246</v>
      </c>
      <c r="H1913">
        <v>94</v>
      </c>
      <c r="K1913">
        <v>19.687763214111328</v>
      </c>
      <c r="L1913">
        <v>19.402505874633789</v>
      </c>
      <c r="M1913">
        <v>19.416353225708008</v>
      </c>
      <c r="N1913">
        <v>19.603530883789063</v>
      </c>
      <c r="O1913">
        <v>20.1051025390625</v>
      </c>
      <c r="P1913">
        <v>20.79210090637207</v>
      </c>
      <c r="Q1913">
        <v>23.729986190795898</v>
      </c>
      <c r="R1913">
        <v>23.443845748901367</v>
      </c>
      <c r="S1913">
        <v>23.769668579101563</v>
      </c>
      <c r="T1913">
        <v>24.807336807250977</v>
      </c>
      <c r="U1913">
        <v>25.600765228271484</v>
      </c>
      <c r="V1913">
        <v>26.098424911499023</v>
      </c>
      <c r="W1913">
        <v>26.206377029418945</v>
      </c>
      <c r="X1913">
        <v>26.717247009277344</v>
      </c>
      <c r="Y1913">
        <v>26.76341438293457</v>
      </c>
      <c r="Z1913">
        <v>26.973331451416016</v>
      </c>
      <c r="AA1913">
        <v>26.981866836547852</v>
      </c>
      <c r="AB1913">
        <v>26.697952270507813</v>
      </c>
      <c r="AC1913">
        <v>26.173646926879883</v>
      </c>
      <c r="AD1913">
        <v>26.272279739379883</v>
      </c>
      <c r="AE1913">
        <v>25.650257110595703</v>
      </c>
      <c r="AF1913">
        <v>24.514646530151367</v>
      </c>
      <c r="AG1913">
        <v>21.735935211181641</v>
      </c>
      <c r="AH1913">
        <v>20.621738433837891</v>
      </c>
      <c r="AI1913">
        <v>-0.66359984874725342</v>
      </c>
      <c r="AJ1913">
        <v>-0.6589198112487793</v>
      </c>
      <c r="AK1913">
        <v>-0.6534540057182312</v>
      </c>
      <c r="AL1913">
        <v>-0.65670108795166016</v>
      </c>
      <c r="AM1913">
        <v>-0.65911483764648438</v>
      </c>
      <c r="AN1913">
        <v>-0.66758418083190918</v>
      </c>
      <c r="AO1913">
        <v>-0.7225913405418396</v>
      </c>
      <c r="AP1913">
        <v>-0.72329670190811157</v>
      </c>
      <c r="AQ1913">
        <v>-0.73317497968673706</v>
      </c>
      <c r="AR1913">
        <v>-0.75352650880813599</v>
      </c>
      <c r="AS1913">
        <v>-0.76698094606399536</v>
      </c>
      <c r="AT1913">
        <v>-0.7726253867149353</v>
      </c>
      <c r="AU1913">
        <v>6.8253718316555023E-2</v>
      </c>
      <c r="AV1913">
        <v>4.1438755989074707</v>
      </c>
      <c r="AW1913">
        <v>4.0802674293518066</v>
      </c>
      <c r="AX1913">
        <v>4.0982575416564941</v>
      </c>
      <c r="AY1913">
        <v>4.0833306312561035</v>
      </c>
      <c r="AZ1913">
        <v>4.0492215156555176</v>
      </c>
      <c r="BA1913">
        <v>3.6468677222728729E-2</v>
      </c>
      <c r="BB1913">
        <v>-0.40529927611351013</v>
      </c>
      <c r="BC1913">
        <v>-0.39412984251976013</v>
      </c>
      <c r="BD1913">
        <v>-0.36602151393890381</v>
      </c>
      <c r="BE1913">
        <v>-0.32001706957817078</v>
      </c>
      <c r="BF1913">
        <v>-0.30539023876190186</v>
      </c>
      <c r="BG1913">
        <v>-0.32552012801170349</v>
      </c>
      <c r="BH1913">
        <v>-0.32245326042175293</v>
      </c>
      <c r="BI1913">
        <v>-0.31982052326202393</v>
      </c>
      <c r="BJ1913">
        <v>-0.32245701551437378</v>
      </c>
      <c r="BK1913">
        <v>-0.32308611273765564</v>
      </c>
      <c r="BL1913">
        <v>-0.32868841290473938</v>
      </c>
      <c r="BM1913">
        <v>-0.36188042163848877</v>
      </c>
      <c r="BN1913">
        <v>-0.35712110996246338</v>
      </c>
      <c r="BO1913">
        <v>-0.36114612221717834</v>
      </c>
      <c r="BP1913">
        <v>-0.37299522757530212</v>
      </c>
      <c r="BQ1913">
        <v>-0.38316911458969116</v>
      </c>
      <c r="BR1913">
        <v>-0.38963541388511658</v>
      </c>
      <c r="BS1913">
        <v>0.46724832057952881</v>
      </c>
      <c r="BT1913">
        <v>4.4632887840270996</v>
      </c>
      <c r="BU1913">
        <v>4.389897346496582</v>
      </c>
      <c r="BV1913">
        <v>4.410071849822998</v>
      </c>
      <c r="BW1913">
        <v>4.3961367607116699</v>
      </c>
      <c r="BX1913">
        <v>4.3590826988220215</v>
      </c>
      <c r="BY1913">
        <v>0.42902389168739319</v>
      </c>
      <c r="BZ1913">
        <v>-0.22030395269393921</v>
      </c>
      <c r="CA1913">
        <v>-0.21164722740650177</v>
      </c>
      <c r="CB1913">
        <v>-0.19746696949005127</v>
      </c>
      <c r="CC1913">
        <v>-0.16430111229419708</v>
      </c>
      <c r="CD1913">
        <v>-0.1587478369474411</v>
      </c>
      <c r="CE1913">
        <v>-9.136711061000824E-2</v>
      </c>
      <c r="CF1913">
        <v>-8.9417517185211182E-2</v>
      </c>
      <c r="CG1913">
        <v>-8.8746979832649231E-2</v>
      </c>
      <c r="CH1913">
        <v>-9.0960599482059479E-2</v>
      </c>
      <c r="CI1913">
        <v>-9.0353667736053467E-2</v>
      </c>
      <c r="CJ1913">
        <v>-9.3970246613025665E-2</v>
      </c>
      <c r="CK1913">
        <v>-0.11205317825078964</v>
      </c>
      <c r="CL1913">
        <v>-0.10350902378559113</v>
      </c>
      <c r="CM1913">
        <v>-0.10348009318113327</v>
      </c>
      <c r="CN1913">
        <v>-0.10944042354822159</v>
      </c>
      <c r="CO1913">
        <v>-0.11734224855899811</v>
      </c>
      <c r="CP1913">
        <v>-0.12437772005796432</v>
      </c>
      <c r="CQ1913">
        <v>0.74359077215194702</v>
      </c>
      <c r="CR1913">
        <v>4.6845135688781738</v>
      </c>
      <c r="CS1913">
        <v>4.6043462753295898</v>
      </c>
      <c r="CT1913">
        <v>4.6260333061218262</v>
      </c>
      <c r="CU1913">
        <v>4.6127853393554687</v>
      </c>
      <c r="CV1913">
        <v>4.5736913681030273</v>
      </c>
      <c r="CW1913">
        <v>0.70090645551681519</v>
      </c>
      <c r="CX1913">
        <v>-9.2176772654056549E-2</v>
      </c>
      <c r="CY1913">
        <v>-8.526032418012619E-2</v>
      </c>
      <c r="CZ1913">
        <v>-8.0726616084575653E-2</v>
      </c>
      <c r="DA1913">
        <v>-5.6452706456184387E-2</v>
      </c>
      <c r="DB1913">
        <v>-5.718376487493515E-2</v>
      </c>
      <c r="DC1913">
        <v>0.14278589189052582</v>
      </c>
      <c r="DD1913">
        <v>0.14361821115016937</v>
      </c>
      <c r="DE1913">
        <v>0.14232654869556427</v>
      </c>
      <c r="DF1913">
        <v>0.14053581655025482</v>
      </c>
      <c r="DG1913">
        <v>0.14237877726554871</v>
      </c>
      <c r="DH1913">
        <v>0.14074791967868805</v>
      </c>
      <c r="DI1913">
        <v>0.13777408003807068</v>
      </c>
      <c r="DJ1913">
        <v>0.15010306239128113</v>
      </c>
      <c r="DK1913">
        <v>0.1541859358549118</v>
      </c>
      <c r="DL1913">
        <v>0.15411438047885895</v>
      </c>
      <c r="DM1913">
        <v>0.14848463237285614</v>
      </c>
      <c r="DN1913">
        <v>0.14087997376918793</v>
      </c>
      <c r="DO1913">
        <v>1.0199332237243652</v>
      </c>
      <c r="DP1913">
        <v>4.905738353729248</v>
      </c>
      <c r="DQ1913">
        <v>4.8187952041625977</v>
      </c>
      <c r="DR1913">
        <v>4.8419947624206543</v>
      </c>
      <c r="DS1913">
        <v>4.8294339179992676</v>
      </c>
      <c r="DT1913">
        <v>4.7883000373840332</v>
      </c>
      <c r="DU1913">
        <v>0.97278898954391479</v>
      </c>
      <c r="DV1913">
        <v>3.5950414836406708E-2</v>
      </c>
      <c r="DW1913">
        <v>4.1126575320959091E-2</v>
      </c>
      <c r="DX1913">
        <v>3.601374477148056E-2</v>
      </c>
      <c r="DY1913">
        <v>5.1395699381828308E-2</v>
      </c>
      <c r="DZ1913">
        <v>4.4380307197570801E-2</v>
      </c>
      <c r="EA1913">
        <v>0.48086565732955933</v>
      </c>
      <c r="EB1913">
        <v>0.48008480668067932</v>
      </c>
      <c r="EC1913">
        <v>0.47596001625061035</v>
      </c>
      <c r="ED1913">
        <v>0.47477987408638</v>
      </c>
      <c r="EE1913">
        <v>0.47840747237205505</v>
      </c>
      <c r="EF1913">
        <v>0.47964370250701904</v>
      </c>
      <c r="EG1913">
        <v>0.49848496913909912</v>
      </c>
      <c r="EH1913">
        <v>0.51627862453460693</v>
      </c>
      <c r="EI1913">
        <v>0.52621477842330933</v>
      </c>
      <c r="EJ1913">
        <v>0.53464561700820923</v>
      </c>
      <c r="EK1913">
        <v>0.53229641914367676</v>
      </c>
      <c r="EL1913">
        <v>0.52386993169784546</v>
      </c>
      <c r="EM1913">
        <v>1.418927788734436</v>
      </c>
      <c r="EN1913">
        <v>5.225151538848877</v>
      </c>
      <c r="EO1913">
        <v>5.128425121307373</v>
      </c>
      <c r="EP1913">
        <v>5.1538090705871582</v>
      </c>
      <c r="EQ1913">
        <v>5.142240047454834</v>
      </c>
      <c r="ER1913">
        <v>5.0981612205505371</v>
      </c>
      <c r="ES1913">
        <v>1.3653442859649658</v>
      </c>
      <c r="ET1913">
        <v>0.22094571590423584</v>
      </c>
      <c r="EU1913">
        <v>0.22360917925834656</v>
      </c>
      <c r="EV1913">
        <v>0.2045682817697525</v>
      </c>
      <c r="EW1913">
        <v>0.2071116715669632</v>
      </c>
      <c r="EX1913">
        <v>0.19102269411087036</v>
      </c>
      <c r="EY1913">
        <v>71.736747741699219</v>
      </c>
      <c r="EZ1913">
        <v>71.493682861328125</v>
      </c>
      <c r="FA1913">
        <v>71.111724853515625</v>
      </c>
      <c r="FB1913">
        <v>70.745849609375</v>
      </c>
      <c r="FC1913">
        <v>70.735397338867188</v>
      </c>
      <c r="FD1913">
        <v>70.103408813476562</v>
      </c>
      <c r="FE1913">
        <v>71.872596740722656</v>
      </c>
      <c r="FF1913">
        <v>72.627731323242188</v>
      </c>
      <c r="FG1913">
        <v>77.914726257324219</v>
      </c>
      <c r="FH1913">
        <v>83.937278747558594</v>
      </c>
      <c r="FI1913">
        <v>89.377609252929688</v>
      </c>
      <c r="FJ1913">
        <v>92.323646545410156</v>
      </c>
      <c r="FK1913">
        <v>92.620468139648438</v>
      </c>
      <c r="FL1913">
        <v>92.929908752441406</v>
      </c>
      <c r="FM1913">
        <v>92.411308288574219</v>
      </c>
      <c r="FN1913">
        <v>92.105453491210938</v>
      </c>
      <c r="FO1913">
        <v>92.172248840332031</v>
      </c>
      <c r="FP1913">
        <v>90.536048889160156</v>
      </c>
      <c r="FQ1913">
        <v>88.47900390625</v>
      </c>
      <c r="FR1913">
        <v>82.766738891601562</v>
      </c>
      <c r="FS1913">
        <v>79.873680114746094</v>
      </c>
      <c r="FT1913">
        <v>78.139450073242188</v>
      </c>
      <c r="FU1913">
        <v>76.61981201171875</v>
      </c>
      <c r="FV1913">
        <v>75.111648559570313</v>
      </c>
      <c r="FW1913">
        <v>81</v>
      </c>
      <c r="FX1913">
        <v>5.4568342864513397E-2</v>
      </c>
      <c r="FY1913">
        <v>1</v>
      </c>
    </row>
    <row r="1914" spans="1:181" x14ac:dyDescent="0.2">
      <c r="A1914" t="s">
        <v>243</v>
      </c>
      <c r="B1914" t="s">
        <v>239</v>
      </c>
      <c r="C1914" t="s">
        <v>214</v>
      </c>
      <c r="D1914" t="s">
        <v>41</v>
      </c>
      <c r="E1914">
        <v>2021</v>
      </c>
      <c r="F1914" t="s">
        <v>224</v>
      </c>
      <c r="G1914" t="s">
        <v>246</v>
      </c>
      <c r="H1914">
        <v>94</v>
      </c>
      <c r="K1914">
        <v>19.687763214111328</v>
      </c>
      <c r="L1914">
        <v>19.402505874633789</v>
      </c>
      <c r="M1914">
        <v>19.416353225708008</v>
      </c>
      <c r="N1914">
        <v>19.603530883789063</v>
      </c>
      <c r="O1914">
        <v>20.1051025390625</v>
      </c>
      <c r="P1914">
        <v>20.79210090637207</v>
      </c>
      <c r="Q1914">
        <v>23.729986190795898</v>
      </c>
      <c r="R1914">
        <v>23.443845748901367</v>
      </c>
      <c r="S1914">
        <v>23.769668579101563</v>
      </c>
      <c r="T1914">
        <v>24.807336807250977</v>
      </c>
      <c r="U1914">
        <v>25.600765228271484</v>
      </c>
      <c r="V1914">
        <v>26.098424911499023</v>
      </c>
      <c r="W1914">
        <v>26.206377029418945</v>
      </c>
      <c r="X1914">
        <v>26.717247009277344</v>
      </c>
      <c r="Y1914">
        <v>26.76341438293457</v>
      </c>
      <c r="Z1914">
        <v>26.973331451416016</v>
      </c>
      <c r="AA1914">
        <v>26.981866836547852</v>
      </c>
      <c r="AB1914">
        <v>26.697952270507813</v>
      </c>
      <c r="AC1914">
        <v>26.173646926879883</v>
      </c>
      <c r="AD1914">
        <v>26.272279739379883</v>
      </c>
      <c r="AE1914">
        <v>25.650257110595703</v>
      </c>
      <c r="AF1914">
        <v>24.514646530151367</v>
      </c>
      <c r="AG1914">
        <v>21.735935211181641</v>
      </c>
      <c r="AH1914">
        <v>20.621738433837891</v>
      </c>
      <c r="AI1914">
        <v>-0.66359984874725342</v>
      </c>
      <c r="AJ1914">
        <v>-0.6589198112487793</v>
      </c>
      <c r="AK1914">
        <v>-0.6534540057182312</v>
      </c>
      <c r="AL1914">
        <v>-0.65670108795166016</v>
      </c>
      <c r="AM1914">
        <v>-0.65911483764648438</v>
      </c>
      <c r="AN1914">
        <v>-0.66758418083190918</v>
      </c>
      <c r="AO1914">
        <v>-0.7225913405418396</v>
      </c>
      <c r="AP1914">
        <v>-0.72329670190811157</v>
      </c>
      <c r="AQ1914">
        <v>-0.73317497968673706</v>
      </c>
      <c r="AR1914">
        <v>-0.75352650880813599</v>
      </c>
      <c r="AS1914">
        <v>-0.76698094606399536</v>
      </c>
      <c r="AT1914">
        <v>-0.7726253867149353</v>
      </c>
      <c r="AU1914">
        <v>6.8253718316555023E-2</v>
      </c>
      <c r="AV1914">
        <v>4.1438755989074707</v>
      </c>
      <c r="AW1914">
        <v>4.0802674293518066</v>
      </c>
      <c r="AX1914">
        <v>4.0982575416564941</v>
      </c>
      <c r="AY1914">
        <v>4.0833306312561035</v>
      </c>
      <c r="AZ1914">
        <v>4.0492215156555176</v>
      </c>
      <c r="BA1914">
        <v>3.6468677222728729E-2</v>
      </c>
      <c r="BB1914">
        <v>-0.40529927611351013</v>
      </c>
      <c r="BC1914">
        <v>-0.39412984251976013</v>
      </c>
      <c r="BD1914">
        <v>-0.36602151393890381</v>
      </c>
      <c r="BE1914">
        <v>-0.32001706957817078</v>
      </c>
      <c r="BF1914">
        <v>-0.30539023876190186</v>
      </c>
      <c r="BG1914">
        <v>-0.32552012801170349</v>
      </c>
      <c r="BH1914">
        <v>-0.32245326042175293</v>
      </c>
      <c r="BI1914">
        <v>-0.31982052326202393</v>
      </c>
      <c r="BJ1914">
        <v>-0.32245701551437378</v>
      </c>
      <c r="BK1914">
        <v>-0.32308611273765564</v>
      </c>
      <c r="BL1914">
        <v>-0.32868841290473938</v>
      </c>
      <c r="BM1914">
        <v>-0.36188042163848877</v>
      </c>
      <c r="BN1914">
        <v>-0.35712110996246338</v>
      </c>
      <c r="BO1914">
        <v>-0.36114612221717834</v>
      </c>
      <c r="BP1914">
        <v>-0.37299522757530212</v>
      </c>
      <c r="BQ1914">
        <v>-0.38316911458969116</v>
      </c>
      <c r="BR1914">
        <v>-0.38963541388511658</v>
      </c>
      <c r="BS1914">
        <v>0.46724832057952881</v>
      </c>
      <c r="BT1914">
        <v>4.4632887840270996</v>
      </c>
      <c r="BU1914">
        <v>4.389897346496582</v>
      </c>
      <c r="BV1914">
        <v>4.410071849822998</v>
      </c>
      <c r="BW1914">
        <v>4.3961367607116699</v>
      </c>
      <c r="BX1914">
        <v>4.3590826988220215</v>
      </c>
      <c r="BY1914">
        <v>0.42902389168739319</v>
      </c>
      <c r="BZ1914">
        <v>-0.22030395269393921</v>
      </c>
      <c r="CA1914">
        <v>-0.21164722740650177</v>
      </c>
      <c r="CB1914">
        <v>-0.19746696949005127</v>
      </c>
      <c r="CC1914">
        <v>-0.16430111229419708</v>
      </c>
      <c r="CD1914">
        <v>-0.1587478369474411</v>
      </c>
      <c r="CE1914">
        <v>-9.136711061000824E-2</v>
      </c>
      <c r="CF1914">
        <v>-8.9417517185211182E-2</v>
      </c>
      <c r="CG1914">
        <v>-8.8746979832649231E-2</v>
      </c>
      <c r="CH1914">
        <v>-9.0960599482059479E-2</v>
      </c>
      <c r="CI1914">
        <v>-9.0353667736053467E-2</v>
      </c>
      <c r="CJ1914">
        <v>-9.3970246613025665E-2</v>
      </c>
      <c r="CK1914">
        <v>-0.11205317825078964</v>
      </c>
      <c r="CL1914">
        <v>-0.10350902378559113</v>
      </c>
      <c r="CM1914">
        <v>-0.10348009318113327</v>
      </c>
      <c r="CN1914">
        <v>-0.10944042354822159</v>
      </c>
      <c r="CO1914">
        <v>-0.11734224855899811</v>
      </c>
      <c r="CP1914">
        <v>-0.12437772005796432</v>
      </c>
      <c r="CQ1914">
        <v>0.74359077215194702</v>
      </c>
      <c r="CR1914">
        <v>4.6845135688781738</v>
      </c>
      <c r="CS1914">
        <v>4.6043462753295898</v>
      </c>
      <c r="CT1914">
        <v>4.6260333061218262</v>
      </c>
      <c r="CU1914">
        <v>4.6127853393554687</v>
      </c>
      <c r="CV1914">
        <v>4.5736913681030273</v>
      </c>
      <c r="CW1914">
        <v>0.70090645551681519</v>
      </c>
      <c r="CX1914">
        <v>-9.2176772654056549E-2</v>
      </c>
      <c r="CY1914">
        <v>-8.526032418012619E-2</v>
      </c>
      <c r="CZ1914">
        <v>-8.0726616084575653E-2</v>
      </c>
      <c r="DA1914">
        <v>-5.6452706456184387E-2</v>
      </c>
      <c r="DB1914">
        <v>-5.718376487493515E-2</v>
      </c>
      <c r="DC1914">
        <v>0.14278589189052582</v>
      </c>
      <c r="DD1914">
        <v>0.14361821115016937</v>
      </c>
      <c r="DE1914">
        <v>0.14232654869556427</v>
      </c>
      <c r="DF1914">
        <v>0.14053581655025482</v>
      </c>
      <c r="DG1914">
        <v>0.14237877726554871</v>
      </c>
      <c r="DH1914">
        <v>0.14074791967868805</v>
      </c>
      <c r="DI1914">
        <v>0.13777408003807068</v>
      </c>
      <c r="DJ1914">
        <v>0.15010306239128113</v>
      </c>
      <c r="DK1914">
        <v>0.1541859358549118</v>
      </c>
      <c r="DL1914">
        <v>0.15411438047885895</v>
      </c>
      <c r="DM1914">
        <v>0.14848463237285614</v>
      </c>
      <c r="DN1914">
        <v>0.14087997376918793</v>
      </c>
      <c r="DO1914">
        <v>1.0199332237243652</v>
      </c>
      <c r="DP1914">
        <v>4.905738353729248</v>
      </c>
      <c r="DQ1914">
        <v>4.8187952041625977</v>
      </c>
      <c r="DR1914">
        <v>4.8419947624206543</v>
      </c>
      <c r="DS1914">
        <v>4.8294339179992676</v>
      </c>
      <c r="DT1914">
        <v>4.7883000373840332</v>
      </c>
      <c r="DU1914">
        <v>0.97278898954391479</v>
      </c>
      <c r="DV1914">
        <v>3.5950414836406708E-2</v>
      </c>
      <c r="DW1914">
        <v>4.1126575320959091E-2</v>
      </c>
      <c r="DX1914">
        <v>3.601374477148056E-2</v>
      </c>
      <c r="DY1914">
        <v>5.1395699381828308E-2</v>
      </c>
      <c r="DZ1914">
        <v>4.4380307197570801E-2</v>
      </c>
      <c r="EA1914">
        <v>0.48086565732955933</v>
      </c>
      <c r="EB1914">
        <v>0.48008480668067932</v>
      </c>
      <c r="EC1914">
        <v>0.47596001625061035</v>
      </c>
      <c r="ED1914">
        <v>0.47477987408638</v>
      </c>
      <c r="EE1914">
        <v>0.47840747237205505</v>
      </c>
      <c r="EF1914">
        <v>0.47964370250701904</v>
      </c>
      <c r="EG1914">
        <v>0.49848496913909912</v>
      </c>
      <c r="EH1914">
        <v>0.51627862453460693</v>
      </c>
      <c r="EI1914">
        <v>0.52621477842330933</v>
      </c>
      <c r="EJ1914">
        <v>0.53464561700820923</v>
      </c>
      <c r="EK1914">
        <v>0.53229641914367676</v>
      </c>
      <c r="EL1914">
        <v>0.52386993169784546</v>
      </c>
      <c r="EM1914">
        <v>1.418927788734436</v>
      </c>
      <c r="EN1914">
        <v>5.225151538848877</v>
      </c>
      <c r="EO1914">
        <v>5.128425121307373</v>
      </c>
      <c r="EP1914">
        <v>5.1538090705871582</v>
      </c>
      <c r="EQ1914">
        <v>5.142240047454834</v>
      </c>
      <c r="ER1914">
        <v>5.0981612205505371</v>
      </c>
      <c r="ES1914">
        <v>1.3653442859649658</v>
      </c>
      <c r="ET1914">
        <v>0.22094571590423584</v>
      </c>
      <c r="EU1914">
        <v>0.22360917925834656</v>
      </c>
      <c r="EV1914">
        <v>0.2045682817697525</v>
      </c>
      <c r="EW1914">
        <v>0.2071116715669632</v>
      </c>
      <c r="EX1914">
        <v>0.19102269411087036</v>
      </c>
      <c r="EY1914">
        <v>71.736747741699219</v>
      </c>
      <c r="EZ1914">
        <v>71.493682861328125</v>
      </c>
      <c r="FA1914">
        <v>71.111724853515625</v>
      </c>
      <c r="FB1914">
        <v>70.745849609375</v>
      </c>
      <c r="FC1914">
        <v>70.735397338867188</v>
      </c>
      <c r="FD1914">
        <v>70.103408813476562</v>
      </c>
      <c r="FE1914">
        <v>71.872596740722656</v>
      </c>
      <c r="FF1914">
        <v>72.627731323242188</v>
      </c>
      <c r="FG1914">
        <v>77.914726257324219</v>
      </c>
      <c r="FH1914">
        <v>83.937278747558594</v>
      </c>
      <c r="FI1914">
        <v>89.377609252929688</v>
      </c>
      <c r="FJ1914">
        <v>92.323646545410156</v>
      </c>
      <c r="FK1914">
        <v>92.620468139648438</v>
      </c>
      <c r="FL1914">
        <v>92.929908752441406</v>
      </c>
      <c r="FM1914">
        <v>92.411308288574219</v>
      </c>
      <c r="FN1914">
        <v>92.105453491210938</v>
      </c>
      <c r="FO1914">
        <v>92.172248840332031</v>
      </c>
      <c r="FP1914">
        <v>90.536048889160156</v>
      </c>
      <c r="FQ1914">
        <v>88.47900390625</v>
      </c>
      <c r="FR1914">
        <v>82.766738891601562</v>
      </c>
      <c r="FS1914">
        <v>79.873680114746094</v>
      </c>
      <c r="FT1914">
        <v>78.139450073242188</v>
      </c>
      <c r="FU1914">
        <v>76.61981201171875</v>
      </c>
      <c r="FV1914">
        <v>75.111648559570313</v>
      </c>
      <c r="FW1914">
        <v>81</v>
      </c>
      <c r="FX1914">
        <v>5.4568342864513397E-2</v>
      </c>
      <c r="FY1914">
        <v>1</v>
      </c>
    </row>
    <row r="1915" spans="1:181" x14ac:dyDescent="0.2">
      <c r="A1915" t="s">
        <v>243</v>
      </c>
      <c r="B1915" t="s">
        <v>239</v>
      </c>
      <c r="C1915" t="s">
        <v>214</v>
      </c>
      <c r="D1915" t="s">
        <v>41</v>
      </c>
      <c r="E1915">
        <v>2022</v>
      </c>
      <c r="F1915" t="s">
        <v>224</v>
      </c>
      <c r="G1915" t="s">
        <v>246</v>
      </c>
      <c r="H1915">
        <v>94</v>
      </c>
      <c r="K1915">
        <v>19.687763214111328</v>
      </c>
      <c r="L1915">
        <v>19.402505874633789</v>
      </c>
      <c r="M1915">
        <v>19.416353225708008</v>
      </c>
      <c r="N1915">
        <v>19.603530883789063</v>
      </c>
      <c r="O1915">
        <v>20.1051025390625</v>
      </c>
      <c r="P1915">
        <v>20.79210090637207</v>
      </c>
      <c r="Q1915">
        <v>23.729986190795898</v>
      </c>
      <c r="R1915">
        <v>23.443845748901367</v>
      </c>
      <c r="S1915">
        <v>23.769668579101563</v>
      </c>
      <c r="T1915">
        <v>24.807336807250977</v>
      </c>
      <c r="U1915">
        <v>25.600765228271484</v>
      </c>
      <c r="V1915">
        <v>26.098424911499023</v>
      </c>
      <c r="W1915">
        <v>26.206377029418945</v>
      </c>
      <c r="X1915">
        <v>26.717247009277344</v>
      </c>
      <c r="Y1915">
        <v>26.76341438293457</v>
      </c>
      <c r="Z1915">
        <v>26.973331451416016</v>
      </c>
      <c r="AA1915">
        <v>26.981866836547852</v>
      </c>
      <c r="AB1915">
        <v>26.697952270507813</v>
      </c>
      <c r="AC1915">
        <v>26.173646926879883</v>
      </c>
      <c r="AD1915">
        <v>26.272279739379883</v>
      </c>
      <c r="AE1915">
        <v>25.650257110595703</v>
      </c>
      <c r="AF1915">
        <v>24.514646530151367</v>
      </c>
      <c r="AG1915">
        <v>21.735935211181641</v>
      </c>
      <c r="AH1915">
        <v>20.621738433837891</v>
      </c>
      <c r="AI1915">
        <v>-0.66359984874725342</v>
      </c>
      <c r="AJ1915">
        <v>-0.6589198112487793</v>
      </c>
      <c r="AK1915">
        <v>-0.6534540057182312</v>
      </c>
      <c r="AL1915">
        <v>-0.65670108795166016</v>
      </c>
      <c r="AM1915">
        <v>-0.65911483764648438</v>
      </c>
      <c r="AN1915">
        <v>-0.66758418083190918</v>
      </c>
      <c r="AO1915">
        <v>-0.7225913405418396</v>
      </c>
      <c r="AP1915">
        <v>-0.72329670190811157</v>
      </c>
      <c r="AQ1915">
        <v>-0.73317497968673706</v>
      </c>
      <c r="AR1915">
        <v>-0.75352650880813599</v>
      </c>
      <c r="AS1915">
        <v>-0.76698094606399536</v>
      </c>
      <c r="AT1915">
        <v>-0.7726253867149353</v>
      </c>
      <c r="AU1915">
        <v>6.8253718316555023E-2</v>
      </c>
      <c r="AV1915">
        <v>4.1438755989074707</v>
      </c>
      <c r="AW1915">
        <v>4.0802674293518066</v>
      </c>
      <c r="AX1915">
        <v>4.0982575416564941</v>
      </c>
      <c r="AY1915">
        <v>4.0833306312561035</v>
      </c>
      <c r="AZ1915">
        <v>4.0492215156555176</v>
      </c>
      <c r="BA1915">
        <v>3.6468677222728729E-2</v>
      </c>
      <c r="BB1915">
        <v>-0.40529927611351013</v>
      </c>
      <c r="BC1915">
        <v>-0.39412984251976013</v>
      </c>
      <c r="BD1915">
        <v>-0.36602151393890381</v>
      </c>
      <c r="BE1915">
        <v>-0.32001706957817078</v>
      </c>
      <c r="BF1915">
        <v>-0.30539023876190186</v>
      </c>
      <c r="BG1915">
        <v>-0.32552012801170349</v>
      </c>
      <c r="BH1915">
        <v>-0.32245326042175293</v>
      </c>
      <c r="BI1915">
        <v>-0.31982052326202393</v>
      </c>
      <c r="BJ1915">
        <v>-0.32245701551437378</v>
      </c>
      <c r="BK1915">
        <v>-0.32308611273765564</v>
      </c>
      <c r="BL1915">
        <v>-0.32868841290473938</v>
      </c>
      <c r="BM1915">
        <v>-0.36188042163848877</v>
      </c>
      <c r="BN1915">
        <v>-0.35712110996246338</v>
      </c>
      <c r="BO1915">
        <v>-0.36114612221717834</v>
      </c>
      <c r="BP1915">
        <v>-0.37299522757530212</v>
      </c>
      <c r="BQ1915">
        <v>-0.38316911458969116</v>
      </c>
      <c r="BR1915">
        <v>-0.38963541388511658</v>
      </c>
      <c r="BS1915">
        <v>0.46724832057952881</v>
      </c>
      <c r="BT1915">
        <v>4.4632887840270996</v>
      </c>
      <c r="BU1915">
        <v>4.389897346496582</v>
      </c>
      <c r="BV1915">
        <v>4.410071849822998</v>
      </c>
      <c r="BW1915">
        <v>4.3961367607116699</v>
      </c>
      <c r="BX1915">
        <v>4.3590826988220215</v>
      </c>
      <c r="BY1915">
        <v>0.42902389168739319</v>
      </c>
      <c r="BZ1915">
        <v>-0.22030395269393921</v>
      </c>
      <c r="CA1915">
        <v>-0.21164722740650177</v>
      </c>
      <c r="CB1915">
        <v>-0.19746696949005127</v>
      </c>
      <c r="CC1915">
        <v>-0.16430111229419708</v>
      </c>
      <c r="CD1915">
        <v>-0.1587478369474411</v>
      </c>
      <c r="CE1915">
        <v>-9.136711061000824E-2</v>
      </c>
      <c r="CF1915">
        <v>-8.9417517185211182E-2</v>
      </c>
      <c r="CG1915">
        <v>-8.8746979832649231E-2</v>
      </c>
      <c r="CH1915">
        <v>-9.0960599482059479E-2</v>
      </c>
      <c r="CI1915">
        <v>-9.0353667736053467E-2</v>
      </c>
      <c r="CJ1915">
        <v>-9.3970246613025665E-2</v>
      </c>
      <c r="CK1915">
        <v>-0.11205317825078964</v>
      </c>
      <c r="CL1915">
        <v>-0.10350902378559113</v>
      </c>
      <c r="CM1915">
        <v>-0.10348009318113327</v>
      </c>
      <c r="CN1915">
        <v>-0.10944042354822159</v>
      </c>
      <c r="CO1915">
        <v>-0.11734224855899811</v>
      </c>
      <c r="CP1915">
        <v>-0.12437772005796432</v>
      </c>
      <c r="CQ1915">
        <v>0.74359077215194702</v>
      </c>
      <c r="CR1915">
        <v>4.6845135688781738</v>
      </c>
      <c r="CS1915">
        <v>4.6043462753295898</v>
      </c>
      <c r="CT1915">
        <v>4.6260333061218262</v>
      </c>
      <c r="CU1915">
        <v>4.6127853393554687</v>
      </c>
      <c r="CV1915">
        <v>4.5736913681030273</v>
      </c>
      <c r="CW1915">
        <v>0.70090645551681519</v>
      </c>
      <c r="CX1915">
        <v>-9.2176772654056549E-2</v>
      </c>
      <c r="CY1915">
        <v>-8.526032418012619E-2</v>
      </c>
      <c r="CZ1915">
        <v>-8.0726616084575653E-2</v>
      </c>
      <c r="DA1915">
        <v>-5.6452706456184387E-2</v>
      </c>
      <c r="DB1915">
        <v>-5.718376487493515E-2</v>
      </c>
      <c r="DC1915">
        <v>0.14278589189052582</v>
      </c>
      <c r="DD1915">
        <v>0.14361821115016937</v>
      </c>
      <c r="DE1915">
        <v>0.14232654869556427</v>
      </c>
      <c r="DF1915">
        <v>0.14053581655025482</v>
      </c>
      <c r="DG1915">
        <v>0.14237877726554871</v>
      </c>
      <c r="DH1915">
        <v>0.14074791967868805</v>
      </c>
      <c r="DI1915">
        <v>0.13777408003807068</v>
      </c>
      <c r="DJ1915">
        <v>0.15010306239128113</v>
      </c>
      <c r="DK1915">
        <v>0.1541859358549118</v>
      </c>
      <c r="DL1915">
        <v>0.15411438047885895</v>
      </c>
      <c r="DM1915">
        <v>0.14848463237285614</v>
      </c>
      <c r="DN1915">
        <v>0.14087997376918793</v>
      </c>
      <c r="DO1915">
        <v>1.0199332237243652</v>
      </c>
      <c r="DP1915">
        <v>4.905738353729248</v>
      </c>
      <c r="DQ1915">
        <v>4.8187952041625977</v>
      </c>
      <c r="DR1915">
        <v>4.8419947624206543</v>
      </c>
      <c r="DS1915">
        <v>4.8294339179992676</v>
      </c>
      <c r="DT1915">
        <v>4.7883000373840332</v>
      </c>
      <c r="DU1915">
        <v>0.97278898954391479</v>
      </c>
      <c r="DV1915">
        <v>3.5950414836406708E-2</v>
      </c>
      <c r="DW1915">
        <v>4.1126575320959091E-2</v>
      </c>
      <c r="DX1915">
        <v>3.601374477148056E-2</v>
      </c>
      <c r="DY1915">
        <v>5.1395699381828308E-2</v>
      </c>
      <c r="DZ1915">
        <v>4.4380307197570801E-2</v>
      </c>
      <c r="EA1915">
        <v>0.48086565732955933</v>
      </c>
      <c r="EB1915">
        <v>0.48008480668067932</v>
      </c>
      <c r="EC1915">
        <v>0.47596001625061035</v>
      </c>
      <c r="ED1915">
        <v>0.47477987408638</v>
      </c>
      <c r="EE1915">
        <v>0.47840747237205505</v>
      </c>
      <c r="EF1915">
        <v>0.47964370250701904</v>
      </c>
      <c r="EG1915">
        <v>0.49848496913909912</v>
      </c>
      <c r="EH1915">
        <v>0.51627862453460693</v>
      </c>
      <c r="EI1915">
        <v>0.52621477842330933</v>
      </c>
      <c r="EJ1915">
        <v>0.53464561700820923</v>
      </c>
      <c r="EK1915">
        <v>0.53229641914367676</v>
      </c>
      <c r="EL1915">
        <v>0.52386993169784546</v>
      </c>
      <c r="EM1915">
        <v>1.418927788734436</v>
      </c>
      <c r="EN1915">
        <v>5.225151538848877</v>
      </c>
      <c r="EO1915">
        <v>5.128425121307373</v>
      </c>
      <c r="EP1915">
        <v>5.1538090705871582</v>
      </c>
      <c r="EQ1915">
        <v>5.142240047454834</v>
      </c>
      <c r="ER1915">
        <v>5.0981612205505371</v>
      </c>
      <c r="ES1915">
        <v>1.3653442859649658</v>
      </c>
      <c r="ET1915">
        <v>0.22094571590423584</v>
      </c>
      <c r="EU1915">
        <v>0.22360917925834656</v>
      </c>
      <c r="EV1915">
        <v>0.2045682817697525</v>
      </c>
      <c r="EW1915">
        <v>0.2071116715669632</v>
      </c>
      <c r="EX1915">
        <v>0.19102269411087036</v>
      </c>
      <c r="EY1915">
        <v>71.736747741699219</v>
      </c>
      <c r="EZ1915">
        <v>71.493682861328125</v>
      </c>
      <c r="FA1915">
        <v>71.111724853515625</v>
      </c>
      <c r="FB1915">
        <v>70.745849609375</v>
      </c>
      <c r="FC1915">
        <v>70.735397338867188</v>
      </c>
      <c r="FD1915">
        <v>70.103408813476562</v>
      </c>
      <c r="FE1915">
        <v>71.872596740722656</v>
      </c>
      <c r="FF1915">
        <v>72.627731323242188</v>
      </c>
      <c r="FG1915">
        <v>77.914726257324219</v>
      </c>
      <c r="FH1915">
        <v>83.937278747558594</v>
      </c>
      <c r="FI1915">
        <v>89.377609252929688</v>
      </c>
      <c r="FJ1915">
        <v>92.323646545410156</v>
      </c>
      <c r="FK1915">
        <v>92.620468139648438</v>
      </c>
      <c r="FL1915">
        <v>92.929908752441406</v>
      </c>
      <c r="FM1915">
        <v>92.411308288574219</v>
      </c>
      <c r="FN1915">
        <v>92.105453491210938</v>
      </c>
      <c r="FO1915">
        <v>92.172248840332031</v>
      </c>
      <c r="FP1915">
        <v>90.536048889160156</v>
      </c>
      <c r="FQ1915">
        <v>88.47900390625</v>
      </c>
      <c r="FR1915">
        <v>82.766738891601562</v>
      </c>
      <c r="FS1915">
        <v>79.873680114746094</v>
      </c>
      <c r="FT1915">
        <v>78.139450073242188</v>
      </c>
      <c r="FU1915">
        <v>76.61981201171875</v>
      </c>
      <c r="FV1915">
        <v>75.111648559570313</v>
      </c>
      <c r="FW1915">
        <v>81</v>
      </c>
      <c r="FX1915">
        <v>5.4568342864513397E-2</v>
      </c>
      <c r="FY1915">
        <v>1</v>
      </c>
    </row>
    <row r="1916" spans="1:181" x14ac:dyDescent="0.2">
      <c r="A1916" t="s">
        <v>243</v>
      </c>
      <c r="B1916" t="s">
        <v>239</v>
      </c>
      <c r="C1916" t="s">
        <v>214</v>
      </c>
      <c r="D1916" t="s">
        <v>41</v>
      </c>
      <c r="E1916">
        <v>2023</v>
      </c>
      <c r="F1916" t="s">
        <v>224</v>
      </c>
      <c r="G1916" t="s">
        <v>246</v>
      </c>
      <c r="H1916">
        <v>94</v>
      </c>
      <c r="K1916">
        <v>19.687763214111328</v>
      </c>
      <c r="L1916">
        <v>19.402505874633789</v>
      </c>
      <c r="M1916">
        <v>19.416353225708008</v>
      </c>
      <c r="N1916">
        <v>19.603530883789063</v>
      </c>
      <c r="O1916">
        <v>20.1051025390625</v>
      </c>
      <c r="P1916">
        <v>20.79210090637207</v>
      </c>
      <c r="Q1916">
        <v>23.729986190795898</v>
      </c>
      <c r="R1916">
        <v>23.443845748901367</v>
      </c>
      <c r="S1916">
        <v>23.769668579101563</v>
      </c>
      <c r="T1916">
        <v>24.807336807250977</v>
      </c>
      <c r="U1916">
        <v>25.600765228271484</v>
      </c>
      <c r="V1916">
        <v>26.098424911499023</v>
      </c>
      <c r="W1916">
        <v>26.206377029418945</v>
      </c>
      <c r="X1916">
        <v>26.717247009277344</v>
      </c>
      <c r="Y1916">
        <v>26.76341438293457</v>
      </c>
      <c r="Z1916">
        <v>26.973331451416016</v>
      </c>
      <c r="AA1916">
        <v>26.981866836547852</v>
      </c>
      <c r="AB1916">
        <v>26.697952270507813</v>
      </c>
      <c r="AC1916">
        <v>26.173646926879883</v>
      </c>
      <c r="AD1916">
        <v>26.272279739379883</v>
      </c>
      <c r="AE1916">
        <v>25.650257110595703</v>
      </c>
      <c r="AF1916">
        <v>24.514646530151367</v>
      </c>
      <c r="AG1916">
        <v>21.735935211181641</v>
      </c>
      <c r="AH1916">
        <v>20.621738433837891</v>
      </c>
      <c r="AI1916">
        <v>-0.66359984874725342</v>
      </c>
      <c r="AJ1916">
        <v>-0.6589198112487793</v>
      </c>
      <c r="AK1916">
        <v>-0.6534540057182312</v>
      </c>
      <c r="AL1916">
        <v>-0.65670108795166016</v>
      </c>
      <c r="AM1916">
        <v>-0.65911483764648438</v>
      </c>
      <c r="AN1916">
        <v>-0.66758418083190918</v>
      </c>
      <c r="AO1916">
        <v>-0.7225913405418396</v>
      </c>
      <c r="AP1916">
        <v>-0.72329670190811157</v>
      </c>
      <c r="AQ1916">
        <v>-0.73317497968673706</v>
      </c>
      <c r="AR1916">
        <v>-0.75352650880813599</v>
      </c>
      <c r="AS1916">
        <v>-0.76698094606399536</v>
      </c>
      <c r="AT1916">
        <v>-0.7726253867149353</v>
      </c>
      <c r="AU1916">
        <v>6.8253718316555023E-2</v>
      </c>
      <c r="AV1916">
        <v>4.1438755989074707</v>
      </c>
      <c r="AW1916">
        <v>4.0802674293518066</v>
      </c>
      <c r="AX1916">
        <v>4.0982575416564941</v>
      </c>
      <c r="AY1916">
        <v>4.0833306312561035</v>
      </c>
      <c r="AZ1916">
        <v>4.0492215156555176</v>
      </c>
      <c r="BA1916">
        <v>3.6468677222728729E-2</v>
      </c>
      <c r="BB1916">
        <v>-0.40529927611351013</v>
      </c>
      <c r="BC1916">
        <v>-0.39412984251976013</v>
      </c>
      <c r="BD1916">
        <v>-0.36602151393890381</v>
      </c>
      <c r="BE1916">
        <v>-0.32001706957817078</v>
      </c>
      <c r="BF1916">
        <v>-0.30539023876190186</v>
      </c>
      <c r="BG1916">
        <v>-0.32552012801170349</v>
      </c>
      <c r="BH1916">
        <v>-0.32245326042175293</v>
      </c>
      <c r="BI1916">
        <v>-0.31982052326202393</v>
      </c>
      <c r="BJ1916">
        <v>-0.32245701551437378</v>
      </c>
      <c r="BK1916">
        <v>-0.32308611273765564</v>
      </c>
      <c r="BL1916">
        <v>-0.32868841290473938</v>
      </c>
      <c r="BM1916">
        <v>-0.36188042163848877</v>
      </c>
      <c r="BN1916">
        <v>-0.35712110996246338</v>
      </c>
      <c r="BO1916">
        <v>-0.36114612221717834</v>
      </c>
      <c r="BP1916">
        <v>-0.37299522757530212</v>
      </c>
      <c r="BQ1916">
        <v>-0.38316911458969116</v>
      </c>
      <c r="BR1916">
        <v>-0.38963541388511658</v>
      </c>
      <c r="BS1916">
        <v>0.46724832057952881</v>
      </c>
      <c r="BT1916">
        <v>4.4632887840270996</v>
      </c>
      <c r="BU1916">
        <v>4.389897346496582</v>
      </c>
      <c r="BV1916">
        <v>4.410071849822998</v>
      </c>
      <c r="BW1916">
        <v>4.3961367607116699</v>
      </c>
      <c r="BX1916">
        <v>4.3590826988220215</v>
      </c>
      <c r="BY1916">
        <v>0.42902389168739319</v>
      </c>
      <c r="BZ1916">
        <v>-0.22030395269393921</v>
      </c>
      <c r="CA1916">
        <v>-0.21164722740650177</v>
      </c>
      <c r="CB1916">
        <v>-0.19746696949005127</v>
      </c>
      <c r="CC1916">
        <v>-0.16430111229419708</v>
      </c>
      <c r="CD1916">
        <v>-0.1587478369474411</v>
      </c>
      <c r="CE1916">
        <v>-9.136711061000824E-2</v>
      </c>
      <c r="CF1916">
        <v>-8.9417517185211182E-2</v>
      </c>
      <c r="CG1916">
        <v>-8.8746979832649231E-2</v>
      </c>
      <c r="CH1916">
        <v>-9.0960599482059479E-2</v>
      </c>
      <c r="CI1916">
        <v>-9.0353667736053467E-2</v>
      </c>
      <c r="CJ1916">
        <v>-9.3970246613025665E-2</v>
      </c>
      <c r="CK1916">
        <v>-0.11205317825078964</v>
      </c>
      <c r="CL1916">
        <v>-0.10350902378559113</v>
      </c>
      <c r="CM1916">
        <v>-0.10348009318113327</v>
      </c>
      <c r="CN1916">
        <v>-0.10944042354822159</v>
      </c>
      <c r="CO1916">
        <v>-0.11734224855899811</v>
      </c>
      <c r="CP1916">
        <v>-0.12437772005796432</v>
      </c>
      <c r="CQ1916">
        <v>0.74359077215194702</v>
      </c>
      <c r="CR1916">
        <v>4.6845135688781738</v>
      </c>
      <c r="CS1916">
        <v>4.6043462753295898</v>
      </c>
      <c r="CT1916">
        <v>4.6260333061218262</v>
      </c>
      <c r="CU1916">
        <v>4.6127853393554687</v>
      </c>
      <c r="CV1916">
        <v>4.5736913681030273</v>
      </c>
      <c r="CW1916">
        <v>0.70090645551681519</v>
      </c>
      <c r="CX1916">
        <v>-9.2176772654056549E-2</v>
      </c>
      <c r="CY1916">
        <v>-8.526032418012619E-2</v>
      </c>
      <c r="CZ1916">
        <v>-8.0726616084575653E-2</v>
      </c>
      <c r="DA1916">
        <v>-5.6452706456184387E-2</v>
      </c>
      <c r="DB1916">
        <v>-5.718376487493515E-2</v>
      </c>
      <c r="DC1916">
        <v>0.14278589189052582</v>
      </c>
      <c r="DD1916">
        <v>0.14361821115016937</v>
      </c>
      <c r="DE1916">
        <v>0.14232654869556427</v>
      </c>
      <c r="DF1916">
        <v>0.14053581655025482</v>
      </c>
      <c r="DG1916">
        <v>0.14237877726554871</v>
      </c>
      <c r="DH1916">
        <v>0.14074791967868805</v>
      </c>
      <c r="DI1916">
        <v>0.13777408003807068</v>
      </c>
      <c r="DJ1916">
        <v>0.15010306239128113</v>
      </c>
      <c r="DK1916">
        <v>0.1541859358549118</v>
      </c>
      <c r="DL1916">
        <v>0.15411438047885895</v>
      </c>
      <c r="DM1916">
        <v>0.14848463237285614</v>
      </c>
      <c r="DN1916">
        <v>0.14087997376918793</v>
      </c>
      <c r="DO1916">
        <v>1.0199332237243652</v>
      </c>
      <c r="DP1916">
        <v>4.905738353729248</v>
      </c>
      <c r="DQ1916">
        <v>4.8187952041625977</v>
      </c>
      <c r="DR1916">
        <v>4.8419947624206543</v>
      </c>
      <c r="DS1916">
        <v>4.8294339179992676</v>
      </c>
      <c r="DT1916">
        <v>4.7883000373840332</v>
      </c>
      <c r="DU1916">
        <v>0.97278898954391479</v>
      </c>
      <c r="DV1916">
        <v>3.5950414836406708E-2</v>
      </c>
      <c r="DW1916">
        <v>4.1126575320959091E-2</v>
      </c>
      <c r="DX1916">
        <v>3.601374477148056E-2</v>
      </c>
      <c r="DY1916">
        <v>5.1395699381828308E-2</v>
      </c>
      <c r="DZ1916">
        <v>4.4380307197570801E-2</v>
      </c>
      <c r="EA1916">
        <v>0.48086565732955933</v>
      </c>
      <c r="EB1916">
        <v>0.48008480668067932</v>
      </c>
      <c r="EC1916">
        <v>0.47596001625061035</v>
      </c>
      <c r="ED1916">
        <v>0.47477987408638</v>
      </c>
      <c r="EE1916">
        <v>0.47840747237205505</v>
      </c>
      <c r="EF1916">
        <v>0.47964370250701904</v>
      </c>
      <c r="EG1916">
        <v>0.49848496913909912</v>
      </c>
      <c r="EH1916">
        <v>0.51627862453460693</v>
      </c>
      <c r="EI1916">
        <v>0.52621477842330933</v>
      </c>
      <c r="EJ1916">
        <v>0.53464561700820923</v>
      </c>
      <c r="EK1916">
        <v>0.53229641914367676</v>
      </c>
      <c r="EL1916">
        <v>0.52386993169784546</v>
      </c>
      <c r="EM1916">
        <v>1.418927788734436</v>
      </c>
      <c r="EN1916">
        <v>5.225151538848877</v>
      </c>
      <c r="EO1916">
        <v>5.128425121307373</v>
      </c>
      <c r="EP1916">
        <v>5.1538090705871582</v>
      </c>
      <c r="EQ1916">
        <v>5.142240047454834</v>
      </c>
      <c r="ER1916">
        <v>5.0981612205505371</v>
      </c>
      <c r="ES1916">
        <v>1.3653442859649658</v>
      </c>
      <c r="ET1916">
        <v>0.22094571590423584</v>
      </c>
      <c r="EU1916">
        <v>0.22360917925834656</v>
      </c>
      <c r="EV1916">
        <v>0.2045682817697525</v>
      </c>
      <c r="EW1916">
        <v>0.2071116715669632</v>
      </c>
      <c r="EX1916">
        <v>0.19102269411087036</v>
      </c>
      <c r="EY1916">
        <v>71.736747741699219</v>
      </c>
      <c r="EZ1916">
        <v>71.493682861328125</v>
      </c>
      <c r="FA1916">
        <v>71.111724853515625</v>
      </c>
      <c r="FB1916">
        <v>70.745849609375</v>
      </c>
      <c r="FC1916">
        <v>70.735397338867188</v>
      </c>
      <c r="FD1916">
        <v>70.103408813476562</v>
      </c>
      <c r="FE1916">
        <v>71.872596740722656</v>
      </c>
      <c r="FF1916">
        <v>72.627731323242188</v>
      </c>
      <c r="FG1916">
        <v>77.914726257324219</v>
      </c>
      <c r="FH1916">
        <v>83.937278747558594</v>
      </c>
      <c r="FI1916">
        <v>89.377609252929688</v>
      </c>
      <c r="FJ1916">
        <v>92.323646545410156</v>
      </c>
      <c r="FK1916">
        <v>92.620468139648438</v>
      </c>
      <c r="FL1916">
        <v>92.929908752441406</v>
      </c>
      <c r="FM1916">
        <v>92.411308288574219</v>
      </c>
      <c r="FN1916">
        <v>92.105453491210938</v>
      </c>
      <c r="FO1916">
        <v>92.172248840332031</v>
      </c>
      <c r="FP1916">
        <v>90.536048889160156</v>
      </c>
      <c r="FQ1916">
        <v>88.47900390625</v>
      </c>
      <c r="FR1916">
        <v>82.766738891601562</v>
      </c>
      <c r="FS1916">
        <v>79.873680114746094</v>
      </c>
      <c r="FT1916">
        <v>78.139450073242188</v>
      </c>
      <c r="FU1916">
        <v>76.61981201171875</v>
      </c>
      <c r="FV1916">
        <v>75.111648559570313</v>
      </c>
      <c r="FW1916">
        <v>81</v>
      </c>
      <c r="FX1916">
        <v>5.4568342864513397E-2</v>
      </c>
      <c r="FY1916">
        <v>1</v>
      </c>
    </row>
    <row r="1917" spans="1:181" x14ac:dyDescent="0.2">
      <c r="A1917" t="s">
        <v>243</v>
      </c>
      <c r="B1917" t="s">
        <v>239</v>
      </c>
      <c r="C1917" t="s">
        <v>214</v>
      </c>
      <c r="D1917" t="s">
        <v>41</v>
      </c>
      <c r="E1917">
        <v>2024</v>
      </c>
      <c r="F1917" t="s">
        <v>224</v>
      </c>
      <c r="G1917" t="s">
        <v>246</v>
      </c>
      <c r="H1917">
        <v>94</v>
      </c>
      <c r="K1917">
        <v>19.687763214111328</v>
      </c>
      <c r="L1917">
        <v>19.402505874633789</v>
      </c>
      <c r="M1917">
        <v>19.416353225708008</v>
      </c>
      <c r="N1917">
        <v>19.603530883789063</v>
      </c>
      <c r="O1917">
        <v>20.1051025390625</v>
      </c>
      <c r="P1917">
        <v>20.79210090637207</v>
      </c>
      <c r="Q1917">
        <v>23.729986190795898</v>
      </c>
      <c r="R1917">
        <v>23.443845748901367</v>
      </c>
      <c r="S1917">
        <v>23.769668579101563</v>
      </c>
      <c r="T1917">
        <v>24.807336807250977</v>
      </c>
      <c r="U1917">
        <v>25.600765228271484</v>
      </c>
      <c r="V1917">
        <v>26.098424911499023</v>
      </c>
      <c r="W1917">
        <v>26.206377029418945</v>
      </c>
      <c r="X1917">
        <v>26.717247009277344</v>
      </c>
      <c r="Y1917">
        <v>26.76341438293457</v>
      </c>
      <c r="Z1917">
        <v>26.973331451416016</v>
      </c>
      <c r="AA1917">
        <v>26.981866836547852</v>
      </c>
      <c r="AB1917">
        <v>26.697952270507813</v>
      </c>
      <c r="AC1917">
        <v>26.173646926879883</v>
      </c>
      <c r="AD1917">
        <v>26.272279739379883</v>
      </c>
      <c r="AE1917">
        <v>25.650257110595703</v>
      </c>
      <c r="AF1917">
        <v>24.514646530151367</v>
      </c>
      <c r="AG1917">
        <v>21.735935211181641</v>
      </c>
      <c r="AH1917">
        <v>20.621738433837891</v>
      </c>
      <c r="AI1917">
        <v>-0.66359984874725342</v>
      </c>
      <c r="AJ1917">
        <v>-0.6589198112487793</v>
      </c>
      <c r="AK1917">
        <v>-0.6534540057182312</v>
      </c>
      <c r="AL1917">
        <v>-0.65670108795166016</v>
      </c>
      <c r="AM1917">
        <v>-0.65911483764648438</v>
      </c>
      <c r="AN1917">
        <v>-0.66758418083190918</v>
      </c>
      <c r="AO1917">
        <v>-0.7225913405418396</v>
      </c>
      <c r="AP1917">
        <v>-0.72329670190811157</v>
      </c>
      <c r="AQ1917">
        <v>-0.73317497968673706</v>
      </c>
      <c r="AR1917">
        <v>-0.75352650880813599</v>
      </c>
      <c r="AS1917">
        <v>-0.76698094606399536</v>
      </c>
      <c r="AT1917">
        <v>-0.7726253867149353</v>
      </c>
      <c r="AU1917">
        <v>6.8253718316555023E-2</v>
      </c>
      <c r="AV1917">
        <v>4.1438755989074707</v>
      </c>
      <c r="AW1917">
        <v>4.0802674293518066</v>
      </c>
      <c r="AX1917">
        <v>4.0982575416564941</v>
      </c>
      <c r="AY1917">
        <v>4.0833306312561035</v>
      </c>
      <c r="AZ1917">
        <v>4.0492215156555176</v>
      </c>
      <c r="BA1917">
        <v>3.6468677222728729E-2</v>
      </c>
      <c r="BB1917">
        <v>-0.40529927611351013</v>
      </c>
      <c r="BC1917">
        <v>-0.39412984251976013</v>
      </c>
      <c r="BD1917">
        <v>-0.36602151393890381</v>
      </c>
      <c r="BE1917">
        <v>-0.32001706957817078</v>
      </c>
      <c r="BF1917">
        <v>-0.30539023876190186</v>
      </c>
      <c r="BG1917">
        <v>-0.32552012801170349</v>
      </c>
      <c r="BH1917">
        <v>-0.32245326042175293</v>
      </c>
      <c r="BI1917">
        <v>-0.31982052326202393</v>
      </c>
      <c r="BJ1917">
        <v>-0.32245701551437378</v>
      </c>
      <c r="BK1917">
        <v>-0.32308611273765564</v>
      </c>
      <c r="BL1917">
        <v>-0.32868841290473938</v>
      </c>
      <c r="BM1917">
        <v>-0.36188042163848877</v>
      </c>
      <c r="BN1917">
        <v>-0.35712110996246338</v>
      </c>
      <c r="BO1917">
        <v>-0.36114612221717834</v>
      </c>
      <c r="BP1917">
        <v>-0.37299522757530212</v>
      </c>
      <c r="BQ1917">
        <v>-0.38316911458969116</v>
      </c>
      <c r="BR1917">
        <v>-0.38963541388511658</v>
      </c>
      <c r="BS1917">
        <v>0.46724832057952881</v>
      </c>
      <c r="BT1917">
        <v>4.4632887840270996</v>
      </c>
      <c r="BU1917">
        <v>4.389897346496582</v>
      </c>
      <c r="BV1917">
        <v>4.410071849822998</v>
      </c>
      <c r="BW1917">
        <v>4.3961367607116699</v>
      </c>
      <c r="BX1917">
        <v>4.3590826988220215</v>
      </c>
      <c r="BY1917">
        <v>0.42902389168739319</v>
      </c>
      <c r="BZ1917">
        <v>-0.22030395269393921</v>
      </c>
      <c r="CA1917">
        <v>-0.21164722740650177</v>
      </c>
      <c r="CB1917">
        <v>-0.19746696949005127</v>
      </c>
      <c r="CC1917">
        <v>-0.16430111229419708</v>
      </c>
      <c r="CD1917">
        <v>-0.1587478369474411</v>
      </c>
      <c r="CE1917">
        <v>-9.136711061000824E-2</v>
      </c>
      <c r="CF1917">
        <v>-8.9417517185211182E-2</v>
      </c>
      <c r="CG1917">
        <v>-8.8746979832649231E-2</v>
      </c>
      <c r="CH1917">
        <v>-9.0960599482059479E-2</v>
      </c>
      <c r="CI1917">
        <v>-9.0353667736053467E-2</v>
      </c>
      <c r="CJ1917">
        <v>-9.3970246613025665E-2</v>
      </c>
      <c r="CK1917">
        <v>-0.11205317825078964</v>
      </c>
      <c r="CL1917">
        <v>-0.10350902378559113</v>
      </c>
      <c r="CM1917">
        <v>-0.10348009318113327</v>
      </c>
      <c r="CN1917">
        <v>-0.10944042354822159</v>
      </c>
      <c r="CO1917">
        <v>-0.11734224855899811</v>
      </c>
      <c r="CP1917">
        <v>-0.12437772005796432</v>
      </c>
      <c r="CQ1917">
        <v>0.74359077215194702</v>
      </c>
      <c r="CR1917">
        <v>4.6845135688781738</v>
      </c>
      <c r="CS1917">
        <v>4.6043462753295898</v>
      </c>
      <c r="CT1917">
        <v>4.6260333061218262</v>
      </c>
      <c r="CU1917">
        <v>4.6127853393554687</v>
      </c>
      <c r="CV1917">
        <v>4.5736913681030273</v>
      </c>
      <c r="CW1917">
        <v>0.70090645551681519</v>
      </c>
      <c r="CX1917">
        <v>-9.2176772654056549E-2</v>
      </c>
      <c r="CY1917">
        <v>-8.526032418012619E-2</v>
      </c>
      <c r="CZ1917">
        <v>-8.0726616084575653E-2</v>
      </c>
      <c r="DA1917">
        <v>-5.6452706456184387E-2</v>
      </c>
      <c r="DB1917">
        <v>-5.718376487493515E-2</v>
      </c>
      <c r="DC1917">
        <v>0.14278589189052582</v>
      </c>
      <c r="DD1917">
        <v>0.14361821115016937</v>
      </c>
      <c r="DE1917">
        <v>0.14232654869556427</v>
      </c>
      <c r="DF1917">
        <v>0.14053581655025482</v>
      </c>
      <c r="DG1917">
        <v>0.14237877726554871</v>
      </c>
      <c r="DH1917">
        <v>0.14074791967868805</v>
      </c>
      <c r="DI1917">
        <v>0.13777408003807068</v>
      </c>
      <c r="DJ1917">
        <v>0.15010306239128113</v>
      </c>
      <c r="DK1917">
        <v>0.1541859358549118</v>
      </c>
      <c r="DL1917">
        <v>0.15411438047885895</v>
      </c>
      <c r="DM1917">
        <v>0.14848463237285614</v>
      </c>
      <c r="DN1917">
        <v>0.14087997376918793</v>
      </c>
      <c r="DO1917">
        <v>1.0199332237243652</v>
      </c>
      <c r="DP1917">
        <v>4.905738353729248</v>
      </c>
      <c r="DQ1917">
        <v>4.8187952041625977</v>
      </c>
      <c r="DR1917">
        <v>4.8419947624206543</v>
      </c>
      <c r="DS1917">
        <v>4.8294339179992676</v>
      </c>
      <c r="DT1917">
        <v>4.7883000373840332</v>
      </c>
      <c r="DU1917">
        <v>0.97278898954391479</v>
      </c>
      <c r="DV1917">
        <v>3.5950414836406708E-2</v>
      </c>
      <c r="DW1917">
        <v>4.1126575320959091E-2</v>
      </c>
      <c r="DX1917">
        <v>3.601374477148056E-2</v>
      </c>
      <c r="DY1917">
        <v>5.1395699381828308E-2</v>
      </c>
      <c r="DZ1917">
        <v>4.4380307197570801E-2</v>
      </c>
      <c r="EA1917">
        <v>0.48086565732955933</v>
      </c>
      <c r="EB1917">
        <v>0.48008480668067932</v>
      </c>
      <c r="EC1917">
        <v>0.47596001625061035</v>
      </c>
      <c r="ED1917">
        <v>0.47477987408638</v>
      </c>
      <c r="EE1917">
        <v>0.47840747237205505</v>
      </c>
      <c r="EF1917">
        <v>0.47964370250701904</v>
      </c>
      <c r="EG1917">
        <v>0.49848496913909912</v>
      </c>
      <c r="EH1917">
        <v>0.51627862453460693</v>
      </c>
      <c r="EI1917">
        <v>0.52621477842330933</v>
      </c>
      <c r="EJ1917">
        <v>0.53464561700820923</v>
      </c>
      <c r="EK1917">
        <v>0.53229641914367676</v>
      </c>
      <c r="EL1917">
        <v>0.52386993169784546</v>
      </c>
      <c r="EM1917">
        <v>1.418927788734436</v>
      </c>
      <c r="EN1917">
        <v>5.225151538848877</v>
      </c>
      <c r="EO1917">
        <v>5.128425121307373</v>
      </c>
      <c r="EP1917">
        <v>5.1538090705871582</v>
      </c>
      <c r="EQ1917">
        <v>5.142240047454834</v>
      </c>
      <c r="ER1917">
        <v>5.0981612205505371</v>
      </c>
      <c r="ES1917">
        <v>1.3653442859649658</v>
      </c>
      <c r="ET1917">
        <v>0.22094571590423584</v>
      </c>
      <c r="EU1917">
        <v>0.22360917925834656</v>
      </c>
      <c r="EV1917">
        <v>0.2045682817697525</v>
      </c>
      <c r="EW1917">
        <v>0.2071116715669632</v>
      </c>
      <c r="EX1917">
        <v>0.19102269411087036</v>
      </c>
      <c r="EY1917">
        <v>71.736747741699219</v>
      </c>
      <c r="EZ1917">
        <v>71.493682861328125</v>
      </c>
      <c r="FA1917">
        <v>71.111724853515625</v>
      </c>
      <c r="FB1917">
        <v>70.745849609375</v>
      </c>
      <c r="FC1917">
        <v>70.735397338867188</v>
      </c>
      <c r="FD1917">
        <v>70.103408813476562</v>
      </c>
      <c r="FE1917">
        <v>71.872596740722656</v>
      </c>
      <c r="FF1917">
        <v>72.627731323242188</v>
      </c>
      <c r="FG1917">
        <v>77.914726257324219</v>
      </c>
      <c r="FH1917">
        <v>83.937278747558594</v>
      </c>
      <c r="FI1917">
        <v>89.377609252929688</v>
      </c>
      <c r="FJ1917">
        <v>92.323646545410156</v>
      </c>
      <c r="FK1917">
        <v>92.620468139648438</v>
      </c>
      <c r="FL1917">
        <v>92.929908752441406</v>
      </c>
      <c r="FM1917">
        <v>92.411308288574219</v>
      </c>
      <c r="FN1917">
        <v>92.105453491210938</v>
      </c>
      <c r="FO1917">
        <v>92.172248840332031</v>
      </c>
      <c r="FP1917">
        <v>90.536048889160156</v>
      </c>
      <c r="FQ1917">
        <v>88.47900390625</v>
      </c>
      <c r="FR1917">
        <v>82.766738891601562</v>
      </c>
      <c r="FS1917">
        <v>79.873680114746094</v>
      </c>
      <c r="FT1917">
        <v>78.139450073242188</v>
      </c>
      <c r="FU1917">
        <v>76.61981201171875</v>
      </c>
      <c r="FV1917">
        <v>75.111648559570313</v>
      </c>
      <c r="FW1917">
        <v>81</v>
      </c>
      <c r="FX1917">
        <v>5.4568342864513397E-2</v>
      </c>
      <c r="FY1917">
        <v>1</v>
      </c>
    </row>
    <row r="1918" spans="1:181" x14ac:dyDescent="0.2">
      <c r="A1918" t="s">
        <v>243</v>
      </c>
      <c r="B1918" t="s">
        <v>239</v>
      </c>
      <c r="C1918" t="s">
        <v>214</v>
      </c>
      <c r="D1918" t="s">
        <v>41</v>
      </c>
      <c r="E1918">
        <v>2025</v>
      </c>
      <c r="F1918" t="s">
        <v>224</v>
      </c>
      <c r="G1918" t="s">
        <v>246</v>
      </c>
      <c r="H1918">
        <v>94</v>
      </c>
      <c r="K1918">
        <v>19.687763214111328</v>
      </c>
      <c r="L1918">
        <v>19.402505874633789</v>
      </c>
      <c r="M1918">
        <v>19.416353225708008</v>
      </c>
      <c r="N1918">
        <v>19.603530883789063</v>
      </c>
      <c r="O1918">
        <v>20.1051025390625</v>
      </c>
      <c r="P1918">
        <v>20.79210090637207</v>
      </c>
      <c r="Q1918">
        <v>23.729986190795898</v>
      </c>
      <c r="R1918">
        <v>23.443845748901367</v>
      </c>
      <c r="S1918">
        <v>23.769668579101563</v>
      </c>
      <c r="T1918">
        <v>24.807336807250977</v>
      </c>
      <c r="U1918">
        <v>25.600765228271484</v>
      </c>
      <c r="V1918">
        <v>26.098424911499023</v>
      </c>
      <c r="W1918">
        <v>26.206377029418945</v>
      </c>
      <c r="X1918">
        <v>26.717247009277344</v>
      </c>
      <c r="Y1918">
        <v>26.76341438293457</v>
      </c>
      <c r="Z1918">
        <v>26.973331451416016</v>
      </c>
      <c r="AA1918">
        <v>26.981866836547852</v>
      </c>
      <c r="AB1918">
        <v>26.697952270507813</v>
      </c>
      <c r="AC1918">
        <v>26.173646926879883</v>
      </c>
      <c r="AD1918">
        <v>26.272279739379883</v>
      </c>
      <c r="AE1918">
        <v>25.650257110595703</v>
      </c>
      <c r="AF1918">
        <v>24.514646530151367</v>
      </c>
      <c r="AG1918">
        <v>21.735935211181641</v>
      </c>
      <c r="AH1918">
        <v>20.621738433837891</v>
      </c>
      <c r="AI1918">
        <v>-0.66359984874725342</v>
      </c>
      <c r="AJ1918">
        <v>-0.6589198112487793</v>
      </c>
      <c r="AK1918">
        <v>-0.6534540057182312</v>
      </c>
      <c r="AL1918">
        <v>-0.65670108795166016</v>
      </c>
      <c r="AM1918">
        <v>-0.65911483764648438</v>
      </c>
      <c r="AN1918">
        <v>-0.66758418083190918</v>
      </c>
      <c r="AO1918">
        <v>-0.7225913405418396</v>
      </c>
      <c r="AP1918">
        <v>-0.72329670190811157</v>
      </c>
      <c r="AQ1918">
        <v>-0.73317497968673706</v>
      </c>
      <c r="AR1918">
        <v>-0.75352650880813599</v>
      </c>
      <c r="AS1918">
        <v>-0.76698094606399536</v>
      </c>
      <c r="AT1918">
        <v>-0.7726253867149353</v>
      </c>
      <c r="AU1918">
        <v>6.8253718316555023E-2</v>
      </c>
      <c r="AV1918">
        <v>4.1438755989074707</v>
      </c>
      <c r="AW1918">
        <v>4.0802674293518066</v>
      </c>
      <c r="AX1918">
        <v>4.0982575416564941</v>
      </c>
      <c r="AY1918">
        <v>4.0833306312561035</v>
      </c>
      <c r="AZ1918">
        <v>4.0492215156555176</v>
      </c>
      <c r="BA1918">
        <v>3.6468677222728729E-2</v>
      </c>
      <c r="BB1918">
        <v>-0.40529927611351013</v>
      </c>
      <c r="BC1918">
        <v>-0.39412984251976013</v>
      </c>
      <c r="BD1918">
        <v>-0.36602151393890381</v>
      </c>
      <c r="BE1918">
        <v>-0.32001706957817078</v>
      </c>
      <c r="BF1918">
        <v>-0.30539023876190186</v>
      </c>
      <c r="BG1918">
        <v>-0.32552012801170349</v>
      </c>
      <c r="BH1918">
        <v>-0.32245326042175293</v>
      </c>
      <c r="BI1918">
        <v>-0.31982052326202393</v>
      </c>
      <c r="BJ1918">
        <v>-0.32245701551437378</v>
      </c>
      <c r="BK1918">
        <v>-0.32308611273765564</v>
      </c>
      <c r="BL1918">
        <v>-0.32868841290473938</v>
      </c>
      <c r="BM1918">
        <v>-0.36188042163848877</v>
      </c>
      <c r="BN1918">
        <v>-0.35712110996246338</v>
      </c>
      <c r="BO1918">
        <v>-0.36114612221717834</v>
      </c>
      <c r="BP1918">
        <v>-0.37299522757530212</v>
      </c>
      <c r="BQ1918">
        <v>-0.38316911458969116</v>
      </c>
      <c r="BR1918">
        <v>-0.38963541388511658</v>
      </c>
      <c r="BS1918">
        <v>0.46724832057952881</v>
      </c>
      <c r="BT1918">
        <v>4.4632887840270996</v>
      </c>
      <c r="BU1918">
        <v>4.389897346496582</v>
      </c>
      <c r="BV1918">
        <v>4.410071849822998</v>
      </c>
      <c r="BW1918">
        <v>4.3961367607116699</v>
      </c>
      <c r="BX1918">
        <v>4.3590826988220215</v>
      </c>
      <c r="BY1918">
        <v>0.42902389168739319</v>
      </c>
      <c r="BZ1918">
        <v>-0.22030395269393921</v>
      </c>
      <c r="CA1918">
        <v>-0.21164722740650177</v>
      </c>
      <c r="CB1918">
        <v>-0.19746696949005127</v>
      </c>
      <c r="CC1918">
        <v>-0.16430111229419708</v>
      </c>
      <c r="CD1918">
        <v>-0.1587478369474411</v>
      </c>
      <c r="CE1918">
        <v>-9.136711061000824E-2</v>
      </c>
      <c r="CF1918">
        <v>-8.9417517185211182E-2</v>
      </c>
      <c r="CG1918">
        <v>-8.8746979832649231E-2</v>
      </c>
      <c r="CH1918">
        <v>-9.0960599482059479E-2</v>
      </c>
      <c r="CI1918">
        <v>-9.0353667736053467E-2</v>
      </c>
      <c r="CJ1918">
        <v>-9.3970246613025665E-2</v>
      </c>
      <c r="CK1918">
        <v>-0.11205317825078964</v>
      </c>
      <c r="CL1918">
        <v>-0.10350902378559113</v>
      </c>
      <c r="CM1918">
        <v>-0.10348009318113327</v>
      </c>
      <c r="CN1918">
        <v>-0.10944042354822159</v>
      </c>
      <c r="CO1918">
        <v>-0.11734224855899811</v>
      </c>
      <c r="CP1918">
        <v>-0.12437772005796432</v>
      </c>
      <c r="CQ1918">
        <v>0.74359077215194702</v>
      </c>
      <c r="CR1918">
        <v>4.6845135688781738</v>
      </c>
      <c r="CS1918">
        <v>4.6043462753295898</v>
      </c>
      <c r="CT1918">
        <v>4.6260333061218262</v>
      </c>
      <c r="CU1918">
        <v>4.6127853393554687</v>
      </c>
      <c r="CV1918">
        <v>4.5736913681030273</v>
      </c>
      <c r="CW1918">
        <v>0.70090645551681519</v>
      </c>
      <c r="CX1918">
        <v>-9.2176772654056549E-2</v>
      </c>
      <c r="CY1918">
        <v>-8.526032418012619E-2</v>
      </c>
      <c r="CZ1918">
        <v>-8.0726616084575653E-2</v>
      </c>
      <c r="DA1918">
        <v>-5.6452706456184387E-2</v>
      </c>
      <c r="DB1918">
        <v>-5.718376487493515E-2</v>
      </c>
      <c r="DC1918">
        <v>0.14278589189052582</v>
      </c>
      <c r="DD1918">
        <v>0.14361821115016937</v>
      </c>
      <c r="DE1918">
        <v>0.14232654869556427</v>
      </c>
      <c r="DF1918">
        <v>0.14053581655025482</v>
      </c>
      <c r="DG1918">
        <v>0.14237877726554871</v>
      </c>
      <c r="DH1918">
        <v>0.14074791967868805</v>
      </c>
      <c r="DI1918">
        <v>0.13777408003807068</v>
      </c>
      <c r="DJ1918">
        <v>0.15010306239128113</v>
      </c>
      <c r="DK1918">
        <v>0.1541859358549118</v>
      </c>
      <c r="DL1918">
        <v>0.15411438047885895</v>
      </c>
      <c r="DM1918">
        <v>0.14848463237285614</v>
      </c>
      <c r="DN1918">
        <v>0.14087997376918793</v>
      </c>
      <c r="DO1918">
        <v>1.0199332237243652</v>
      </c>
      <c r="DP1918">
        <v>4.905738353729248</v>
      </c>
      <c r="DQ1918">
        <v>4.8187952041625977</v>
      </c>
      <c r="DR1918">
        <v>4.8419947624206543</v>
      </c>
      <c r="DS1918">
        <v>4.8294339179992676</v>
      </c>
      <c r="DT1918">
        <v>4.7883000373840332</v>
      </c>
      <c r="DU1918">
        <v>0.97278898954391479</v>
      </c>
      <c r="DV1918">
        <v>3.5950414836406708E-2</v>
      </c>
      <c r="DW1918">
        <v>4.1126575320959091E-2</v>
      </c>
      <c r="DX1918">
        <v>3.601374477148056E-2</v>
      </c>
      <c r="DY1918">
        <v>5.1395699381828308E-2</v>
      </c>
      <c r="DZ1918">
        <v>4.4380307197570801E-2</v>
      </c>
      <c r="EA1918">
        <v>0.48086565732955933</v>
      </c>
      <c r="EB1918">
        <v>0.48008480668067932</v>
      </c>
      <c r="EC1918">
        <v>0.47596001625061035</v>
      </c>
      <c r="ED1918">
        <v>0.47477987408638</v>
      </c>
      <c r="EE1918">
        <v>0.47840747237205505</v>
      </c>
      <c r="EF1918">
        <v>0.47964370250701904</v>
      </c>
      <c r="EG1918">
        <v>0.49848496913909912</v>
      </c>
      <c r="EH1918">
        <v>0.51627862453460693</v>
      </c>
      <c r="EI1918">
        <v>0.52621477842330933</v>
      </c>
      <c r="EJ1918">
        <v>0.53464561700820923</v>
      </c>
      <c r="EK1918">
        <v>0.53229641914367676</v>
      </c>
      <c r="EL1918">
        <v>0.52386993169784546</v>
      </c>
      <c r="EM1918">
        <v>1.418927788734436</v>
      </c>
      <c r="EN1918">
        <v>5.225151538848877</v>
      </c>
      <c r="EO1918">
        <v>5.128425121307373</v>
      </c>
      <c r="EP1918">
        <v>5.1538090705871582</v>
      </c>
      <c r="EQ1918">
        <v>5.142240047454834</v>
      </c>
      <c r="ER1918">
        <v>5.0981612205505371</v>
      </c>
      <c r="ES1918">
        <v>1.3653442859649658</v>
      </c>
      <c r="ET1918">
        <v>0.22094571590423584</v>
      </c>
      <c r="EU1918">
        <v>0.22360917925834656</v>
      </c>
      <c r="EV1918">
        <v>0.2045682817697525</v>
      </c>
      <c r="EW1918">
        <v>0.2071116715669632</v>
      </c>
      <c r="EX1918">
        <v>0.19102269411087036</v>
      </c>
      <c r="EY1918">
        <v>71.736747741699219</v>
      </c>
      <c r="EZ1918">
        <v>71.493682861328125</v>
      </c>
      <c r="FA1918">
        <v>71.111724853515625</v>
      </c>
      <c r="FB1918">
        <v>70.745849609375</v>
      </c>
      <c r="FC1918">
        <v>70.735397338867188</v>
      </c>
      <c r="FD1918">
        <v>70.103408813476562</v>
      </c>
      <c r="FE1918">
        <v>71.872596740722656</v>
      </c>
      <c r="FF1918">
        <v>72.627731323242188</v>
      </c>
      <c r="FG1918">
        <v>77.914726257324219</v>
      </c>
      <c r="FH1918">
        <v>83.937278747558594</v>
      </c>
      <c r="FI1918">
        <v>89.377609252929688</v>
      </c>
      <c r="FJ1918">
        <v>92.323646545410156</v>
      </c>
      <c r="FK1918">
        <v>92.620468139648438</v>
      </c>
      <c r="FL1918">
        <v>92.929908752441406</v>
      </c>
      <c r="FM1918">
        <v>92.411308288574219</v>
      </c>
      <c r="FN1918">
        <v>92.105453491210938</v>
      </c>
      <c r="FO1918">
        <v>92.172248840332031</v>
      </c>
      <c r="FP1918">
        <v>90.536048889160156</v>
      </c>
      <c r="FQ1918">
        <v>88.47900390625</v>
      </c>
      <c r="FR1918">
        <v>82.766738891601562</v>
      </c>
      <c r="FS1918">
        <v>79.873680114746094</v>
      </c>
      <c r="FT1918">
        <v>78.139450073242188</v>
      </c>
      <c r="FU1918">
        <v>76.61981201171875</v>
      </c>
      <c r="FV1918">
        <v>75.111648559570313</v>
      </c>
      <c r="FW1918">
        <v>81</v>
      </c>
      <c r="FX1918">
        <v>5.4568342864513397E-2</v>
      </c>
      <c r="FY1918">
        <v>1</v>
      </c>
    </row>
    <row r="1919" spans="1:181" x14ac:dyDescent="0.2">
      <c r="A1919" t="s">
        <v>243</v>
      </c>
      <c r="B1919" t="s">
        <v>239</v>
      </c>
      <c r="C1919" t="s">
        <v>214</v>
      </c>
      <c r="D1919" t="s">
        <v>42</v>
      </c>
      <c r="E1919">
        <v>2015</v>
      </c>
      <c r="F1919" t="s">
        <v>224</v>
      </c>
      <c r="G1919" t="s">
        <v>246</v>
      </c>
      <c r="H1919">
        <v>94</v>
      </c>
      <c r="K1919">
        <v>18.669698715209961</v>
      </c>
      <c r="L1919">
        <v>18.345247268676758</v>
      </c>
      <c r="M1919">
        <v>18.391193389892578</v>
      </c>
      <c r="N1919">
        <v>18.561767578125</v>
      </c>
      <c r="O1919">
        <v>18.937597274780273</v>
      </c>
      <c r="P1919">
        <v>19.670547485351563</v>
      </c>
      <c r="Q1919">
        <v>22.21306037902832</v>
      </c>
      <c r="R1919">
        <v>22.336700439453125</v>
      </c>
      <c r="S1919">
        <v>22.684837341308594</v>
      </c>
      <c r="T1919">
        <v>23.679967880249023</v>
      </c>
      <c r="U1919">
        <v>24.431020736694336</v>
      </c>
      <c r="V1919">
        <v>24.872955322265625</v>
      </c>
      <c r="W1919">
        <v>25.049419403076172</v>
      </c>
      <c r="X1919">
        <v>25.56352424621582</v>
      </c>
      <c r="Y1919">
        <v>25.559787750244141</v>
      </c>
      <c r="Z1919">
        <v>25.658876419067383</v>
      </c>
      <c r="AA1919">
        <v>25.65594482421875</v>
      </c>
      <c r="AB1919">
        <v>25.406518936157227</v>
      </c>
      <c r="AC1919">
        <v>24.804662704467773</v>
      </c>
      <c r="AD1919">
        <v>25.037004470825195</v>
      </c>
      <c r="AE1919">
        <v>24.479648590087891</v>
      </c>
      <c r="AF1919">
        <v>23.256086349487305</v>
      </c>
      <c r="AG1919">
        <v>20.571855545043945</v>
      </c>
      <c r="AH1919">
        <v>19.507713317871094</v>
      </c>
      <c r="AI1919">
        <v>-0.6179843544960022</v>
      </c>
      <c r="AJ1919">
        <v>-0.60972344875335693</v>
      </c>
      <c r="AK1919">
        <v>-0.60562849044799805</v>
      </c>
      <c r="AL1919">
        <v>-0.60860300064086914</v>
      </c>
      <c r="AM1919">
        <v>-0.60971087217330933</v>
      </c>
      <c r="AN1919">
        <v>-0.6175919771194458</v>
      </c>
      <c r="AO1919">
        <v>-0.66438806056976318</v>
      </c>
      <c r="AP1919">
        <v>-0.67315101623535156</v>
      </c>
      <c r="AQ1919">
        <v>-0.68516045808792114</v>
      </c>
      <c r="AR1919">
        <v>-0.70467835664749146</v>
      </c>
      <c r="AS1919">
        <v>-0.71961933374404907</v>
      </c>
      <c r="AT1919">
        <v>-0.72472673654556274</v>
      </c>
      <c r="AU1919">
        <v>6.6160626709461212E-2</v>
      </c>
      <c r="AV1919">
        <v>3.9530961513519287</v>
      </c>
      <c r="AW1919">
        <v>3.8837404251098633</v>
      </c>
      <c r="AX1919">
        <v>3.8913264274597168</v>
      </c>
      <c r="AY1919">
        <v>3.8769774436950684</v>
      </c>
      <c r="AZ1919">
        <v>3.8441712856292725</v>
      </c>
      <c r="BA1919">
        <v>3.2683290541172028E-2</v>
      </c>
      <c r="BB1919">
        <v>-0.38748416304588318</v>
      </c>
      <c r="BC1919">
        <v>-0.37671342492103577</v>
      </c>
      <c r="BD1919">
        <v>-0.34793567657470703</v>
      </c>
      <c r="BE1919">
        <v>-0.30929827690124512</v>
      </c>
      <c r="BF1919">
        <v>-0.29470372200012207</v>
      </c>
      <c r="BG1919">
        <v>-0.30491450428962708</v>
      </c>
      <c r="BH1919">
        <v>-0.30073174834251404</v>
      </c>
      <c r="BI1919">
        <v>-0.29907777905464172</v>
      </c>
      <c r="BJ1919">
        <v>-0.30188620090484619</v>
      </c>
      <c r="BK1919">
        <v>-0.30111226439476013</v>
      </c>
      <c r="BL1919">
        <v>-0.30696341395378113</v>
      </c>
      <c r="BM1919">
        <v>-0.33512762188911438</v>
      </c>
      <c r="BN1919">
        <v>-0.33478924632072449</v>
      </c>
      <c r="BO1919">
        <v>-0.33985593914985657</v>
      </c>
      <c r="BP1919">
        <v>-0.35095971822738647</v>
      </c>
      <c r="BQ1919">
        <v>-0.36105990409851074</v>
      </c>
      <c r="BR1919">
        <v>-0.36678904294967651</v>
      </c>
      <c r="BS1919">
        <v>0.43882006406784058</v>
      </c>
      <c r="BT1919">
        <v>4.2519006729125977</v>
      </c>
      <c r="BU1919">
        <v>4.171806812286377</v>
      </c>
      <c r="BV1919">
        <v>4.1833653450012207</v>
      </c>
      <c r="BW1919">
        <v>4.1713194847106934</v>
      </c>
      <c r="BX1919">
        <v>4.1347284317016602</v>
      </c>
      <c r="BY1919">
        <v>0.39904800057411194</v>
      </c>
      <c r="BZ1919">
        <v>-0.21058268845081329</v>
      </c>
      <c r="CA1919">
        <v>-0.20210698246955872</v>
      </c>
      <c r="CB1919">
        <v>-0.18784013390541077</v>
      </c>
      <c r="CC1919">
        <v>-0.16120964288711548</v>
      </c>
      <c r="CD1919">
        <v>-0.1550605297088623</v>
      </c>
      <c r="CE1919">
        <v>-8.8083289563655853E-2</v>
      </c>
      <c r="CF1919">
        <v>-8.6725041270256042E-2</v>
      </c>
      <c r="CG1919">
        <v>-8.6761653423309326E-2</v>
      </c>
      <c r="CH1919">
        <v>-8.9455105364322662E-2</v>
      </c>
      <c r="CI1919">
        <v>-8.7377786636352539E-2</v>
      </c>
      <c r="CJ1919">
        <v>-9.1822974383831024E-2</v>
      </c>
      <c r="CK1919">
        <v>-0.10708282887935638</v>
      </c>
      <c r="CL1919">
        <v>-0.10044091194868088</v>
      </c>
      <c r="CM1919">
        <v>-0.1006990522146225</v>
      </c>
      <c r="CN1919">
        <v>-0.10597525537014008</v>
      </c>
      <c r="CO1919">
        <v>-0.11272271722555161</v>
      </c>
      <c r="CP1919">
        <v>-0.11888252198696136</v>
      </c>
      <c r="CQ1919">
        <v>0.69692283868789673</v>
      </c>
      <c r="CR1919">
        <v>4.4588518142700195</v>
      </c>
      <c r="CS1919">
        <v>4.3713207244873047</v>
      </c>
      <c r="CT1919">
        <v>4.3856306076049805</v>
      </c>
      <c r="CU1919">
        <v>4.3751797676086426</v>
      </c>
      <c r="CV1919">
        <v>4.3359670639038086</v>
      </c>
      <c r="CW1919">
        <v>0.65279108285903931</v>
      </c>
      <c r="CX1919">
        <v>-8.8061265647411346E-2</v>
      </c>
      <c r="CY1919">
        <v>-8.1175081431865692E-2</v>
      </c>
      <c r="CZ1919">
        <v>-7.6958432793617249E-2</v>
      </c>
      <c r="DA1919">
        <v>-5.8643907308578491E-2</v>
      </c>
      <c r="DB1919">
        <v>-5.8344095945358276E-2</v>
      </c>
      <c r="DC1919">
        <v>0.12874792516231537</v>
      </c>
      <c r="DD1919">
        <v>0.12728165090084076</v>
      </c>
      <c r="DE1919">
        <v>0.12555445730686188</v>
      </c>
      <c r="DF1919">
        <v>0.12297600507736206</v>
      </c>
      <c r="DG1919">
        <v>0.12635667622089386</v>
      </c>
      <c r="DH1919">
        <v>0.12331745028495789</v>
      </c>
      <c r="DI1919">
        <v>0.12096195667982101</v>
      </c>
      <c r="DJ1919">
        <v>0.13390743732452393</v>
      </c>
      <c r="DK1919">
        <v>0.13845781981945038</v>
      </c>
      <c r="DL1919">
        <v>0.13900919258594513</v>
      </c>
      <c r="DM1919">
        <v>0.13561446964740753</v>
      </c>
      <c r="DN1919">
        <v>0.12902401387691498</v>
      </c>
      <c r="DO1919">
        <v>0.95502561330795288</v>
      </c>
      <c r="DP1919">
        <v>4.6658029556274414</v>
      </c>
      <c r="DQ1919">
        <v>4.5708346366882324</v>
      </c>
      <c r="DR1919">
        <v>4.5878958702087402</v>
      </c>
      <c r="DS1919">
        <v>4.5790400505065918</v>
      </c>
      <c r="DT1919">
        <v>4.537205696105957</v>
      </c>
      <c r="DU1919">
        <v>0.90653419494628906</v>
      </c>
      <c r="DV1919">
        <v>3.4460153430700302E-2</v>
      </c>
      <c r="DW1919">
        <v>3.9756819605827332E-2</v>
      </c>
      <c r="DX1919">
        <v>3.3923264592885971E-2</v>
      </c>
      <c r="DY1919">
        <v>4.3921831995248795E-2</v>
      </c>
      <c r="DZ1919">
        <v>3.837234154343605E-2</v>
      </c>
      <c r="EA1919">
        <v>0.4418177604675293</v>
      </c>
      <c r="EB1919">
        <v>0.43627333641052246</v>
      </c>
      <c r="EC1919">
        <v>0.43210521340370178</v>
      </c>
      <c r="ED1919">
        <v>0.42969277501106262</v>
      </c>
      <c r="EE1919">
        <v>0.43495529890060425</v>
      </c>
      <c r="EF1919">
        <v>0.43394604325294495</v>
      </c>
      <c r="EG1919">
        <v>0.45022240281105042</v>
      </c>
      <c r="EH1919">
        <v>0.472269207239151</v>
      </c>
      <c r="EI1919">
        <v>0.48376235365867615</v>
      </c>
      <c r="EJ1919">
        <v>0.4927278459072113</v>
      </c>
      <c r="EK1919">
        <v>0.49417391419410706</v>
      </c>
      <c r="EL1919">
        <v>0.48696166276931763</v>
      </c>
      <c r="EM1919">
        <v>1.3276849985122681</v>
      </c>
      <c r="EN1919">
        <v>4.9646072387695313</v>
      </c>
      <c r="EO1919">
        <v>4.8589010238647461</v>
      </c>
      <c r="EP1919">
        <v>4.8799347877502441</v>
      </c>
      <c r="EQ1919">
        <v>4.8733820915222168</v>
      </c>
      <c r="ER1919">
        <v>4.8277630805969238</v>
      </c>
      <c r="ES1919">
        <v>1.2728989124298096</v>
      </c>
      <c r="ET1919">
        <v>0.21136163175106049</v>
      </c>
      <c r="EU1919">
        <v>0.21436327695846558</v>
      </c>
      <c r="EV1919">
        <v>0.19401882588863373</v>
      </c>
      <c r="EW1919">
        <v>0.19201047718524933</v>
      </c>
      <c r="EX1919">
        <v>0.17801551520824432</v>
      </c>
      <c r="EY1919">
        <v>69.619796752929688</v>
      </c>
      <c r="EZ1919">
        <v>68.118095397949219</v>
      </c>
      <c r="FA1919">
        <v>67.626045227050781</v>
      </c>
      <c r="FB1919">
        <v>67.371612548828125</v>
      </c>
      <c r="FC1919">
        <v>65.985794067382812</v>
      </c>
      <c r="FD1919">
        <v>65.492668151855469</v>
      </c>
      <c r="FE1919">
        <v>65.110740661621094</v>
      </c>
      <c r="FF1919">
        <v>66.887954711914062</v>
      </c>
      <c r="FG1919">
        <v>72.444747924804687</v>
      </c>
      <c r="FH1919">
        <v>78.970237731933594</v>
      </c>
      <c r="FI1919">
        <v>84.766632080078125</v>
      </c>
      <c r="FJ1919">
        <v>86.815299987792969</v>
      </c>
      <c r="FK1919">
        <v>88.482437133789063</v>
      </c>
      <c r="FL1919">
        <v>89.340873718261719</v>
      </c>
      <c r="FM1919">
        <v>88.589431762695313</v>
      </c>
      <c r="FN1919">
        <v>86.95526123046875</v>
      </c>
      <c r="FO1919">
        <v>86.850654602050781</v>
      </c>
      <c r="FP1919">
        <v>85.561386108398437</v>
      </c>
      <c r="FQ1919">
        <v>82.25286865234375</v>
      </c>
      <c r="FR1919">
        <v>79.497528076171875</v>
      </c>
      <c r="FS1919">
        <v>76.132408142089844</v>
      </c>
      <c r="FT1919">
        <v>73.259208679199219</v>
      </c>
      <c r="FU1919">
        <v>71.731658935546875</v>
      </c>
      <c r="FV1919">
        <v>70.73712158203125</v>
      </c>
      <c r="FW1919">
        <v>81</v>
      </c>
      <c r="FX1919">
        <v>5.4568342864513397E-2</v>
      </c>
      <c r="FY1919">
        <v>1</v>
      </c>
    </row>
    <row r="1920" spans="1:181" x14ac:dyDescent="0.2">
      <c r="A1920" t="s">
        <v>243</v>
      </c>
      <c r="B1920" t="s">
        <v>239</v>
      </c>
      <c r="C1920" t="s">
        <v>214</v>
      </c>
      <c r="D1920" t="s">
        <v>42</v>
      </c>
      <c r="E1920">
        <v>2016</v>
      </c>
      <c r="F1920" t="s">
        <v>224</v>
      </c>
      <c r="G1920" t="s">
        <v>246</v>
      </c>
      <c r="H1920">
        <v>94</v>
      </c>
      <c r="K1920">
        <v>18.669698715209961</v>
      </c>
      <c r="L1920">
        <v>18.345247268676758</v>
      </c>
      <c r="M1920">
        <v>18.391193389892578</v>
      </c>
      <c r="N1920">
        <v>18.561767578125</v>
      </c>
      <c r="O1920">
        <v>18.937597274780273</v>
      </c>
      <c r="P1920">
        <v>19.670547485351563</v>
      </c>
      <c r="Q1920">
        <v>22.21306037902832</v>
      </c>
      <c r="R1920">
        <v>22.336700439453125</v>
      </c>
      <c r="S1920">
        <v>22.684837341308594</v>
      </c>
      <c r="T1920">
        <v>23.679967880249023</v>
      </c>
      <c r="U1920">
        <v>24.431020736694336</v>
      </c>
      <c r="V1920">
        <v>24.872955322265625</v>
      </c>
      <c r="W1920">
        <v>25.049419403076172</v>
      </c>
      <c r="X1920">
        <v>25.56352424621582</v>
      </c>
      <c r="Y1920">
        <v>25.559787750244141</v>
      </c>
      <c r="Z1920">
        <v>25.658876419067383</v>
      </c>
      <c r="AA1920">
        <v>25.65594482421875</v>
      </c>
      <c r="AB1920">
        <v>25.406518936157227</v>
      </c>
      <c r="AC1920">
        <v>24.804662704467773</v>
      </c>
      <c r="AD1920">
        <v>25.037004470825195</v>
      </c>
      <c r="AE1920">
        <v>24.479648590087891</v>
      </c>
      <c r="AF1920">
        <v>23.256086349487305</v>
      </c>
      <c r="AG1920">
        <v>20.571855545043945</v>
      </c>
      <c r="AH1920">
        <v>19.507713317871094</v>
      </c>
      <c r="AI1920">
        <v>-0.6179843544960022</v>
      </c>
      <c r="AJ1920">
        <v>-0.60972344875335693</v>
      </c>
      <c r="AK1920">
        <v>-0.60562849044799805</v>
      </c>
      <c r="AL1920">
        <v>-0.60860300064086914</v>
      </c>
      <c r="AM1920">
        <v>-0.60971087217330933</v>
      </c>
      <c r="AN1920">
        <v>-0.6175919771194458</v>
      </c>
      <c r="AO1920">
        <v>-0.66438806056976318</v>
      </c>
      <c r="AP1920">
        <v>-0.67315101623535156</v>
      </c>
      <c r="AQ1920">
        <v>-0.68516045808792114</v>
      </c>
      <c r="AR1920">
        <v>-0.70467835664749146</v>
      </c>
      <c r="AS1920">
        <v>-0.71961933374404907</v>
      </c>
      <c r="AT1920">
        <v>-0.72472673654556274</v>
      </c>
      <c r="AU1920">
        <v>6.6160626709461212E-2</v>
      </c>
      <c r="AV1920">
        <v>3.9530961513519287</v>
      </c>
      <c r="AW1920">
        <v>3.8837404251098633</v>
      </c>
      <c r="AX1920">
        <v>3.8913264274597168</v>
      </c>
      <c r="AY1920">
        <v>3.8769774436950684</v>
      </c>
      <c r="AZ1920">
        <v>3.8441712856292725</v>
      </c>
      <c r="BA1920">
        <v>3.2683290541172028E-2</v>
      </c>
      <c r="BB1920">
        <v>-0.38748416304588318</v>
      </c>
      <c r="BC1920">
        <v>-0.37671342492103577</v>
      </c>
      <c r="BD1920">
        <v>-0.34793567657470703</v>
      </c>
      <c r="BE1920">
        <v>-0.30929827690124512</v>
      </c>
      <c r="BF1920">
        <v>-0.29470372200012207</v>
      </c>
      <c r="BG1920">
        <v>-0.30491450428962708</v>
      </c>
      <c r="BH1920">
        <v>-0.30073174834251404</v>
      </c>
      <c r="BI1920">
        <v>-0.29907777905464172</v>
      </c>
      <c r="BJ1920">
        <v>-0.30188620090484619</v>
      </c>
      <c r="BK1920">
        <v>-0.30111226439476013</v>
      </c>
      <c r="BL1920">
        <v>-0.30696341395378113</v>
      </c>
      <c r="BM1920">
        <v>-0.33512762188911438</v>
      </c>
      <c r="BN1920">
        <v>-0.33478924632072449</v>
      </c>
      <c r="BO1920">
        <v>-0.33985593914985657</v>
      </c>
      <c r="BP1920">
        <v>-0.35095971822738647</v>
      </c>
      <c r="BQ1920">
        <v>-0.36105990409851074</v>
      </c>
      <c r="BR1920">
        <v>-0.36678904294967651</v>
      </c>
      <c r="BS1920">
        <v>0.43882006406784058</v>
      </c>
      <c r="BT1920">
        <v>4.2519006729125977</v>
      </c>
      <c r="BU1920">
        <v>4.171806812286377</v>
      </c>
      <c r="BV1920">
        <v>4.1833653450012207</v>
      </c>
      <c r="BW1920">
        <v>4.1713194847106934</v>
      </c>
      <c r="BX1920">
        <v>4.1347284317016602</v>
      </c>
      <c r="BY1920">
        <v>0.39904800057411194</v>
      </c>
      <c r="BZ1920">
        <v>-0.21058268845081329</v>
      </c>
      <c r="CA1920">
        <v>-0.20210698246955872</v>
      </c>
      <c r="CB1920">
        <v>-0.18784013390541077</v>
      </c>
      <c r="CC1920">
        <v>-0.16120964288711548</v>
      </c>
      <c r="CD1920">
        <v>-0.1550605297088623</v>
      </c>
      <c r="CE1920">
        <v>-8.8083289563655853E-2</v>
      </c>
      <c r="CF1920">
        <v>-8.6725041270256042E-2</v>
      </c>
      <c r="CG1920">
        <v>-8.6761653423309326E-2</v>
      </c>
      <c r="CH1920">
        <v>-8.9455105364322662E-2</v>
      </c>
      <c r="CI1920">
        <v>-8.7377786636352539E-2</v>
      </c>
      <c r="CJ1920">
        <v>-9.1822974383831024E-2</v>
      </c>
      <c r="CK1920">
        <v>-0.10708282887935638</v>
      </c>
      <c r="CL1920">
        <v>-0.10044091194868088</v>
      </c>
      <c r="CM1920">
        <v>-0.1006990522146225</v>
      </c>
      <c r="CN1920">
        <v>-0.10597525537014008</v>
      </c>
      <c r="CO1920">
        <v>-0.11272271722555161</v>
      </c>
      <c r="CP1920">
        <v>-0.11888252198696136</v>
      </c>
      <c r="CQ1920">
        <v>0.69692283868789673</v>
      </c>
      <c r="CR1920">
        <v>4.4588518142700195</v>
      </c>
      <c r="CS1920">
        <v>4.3713207244873047</v>
      </c>
      <c r="CT1920">
        <v>4.3856306076049805</v>
      </c>
      <c r="CU1920">
        <v>4.3751797676086426</v>
      </c>
      <c r="CV1920">
        <v>4.3359670639038086</v>
      </c>
      <c r="CW1920">
        <v>0.65279108285903931</v>
      </c>
      <c r="CX1920">
        <v>-8.8061265647411346E-2</v>
      </c>
      <c r="CY1920">
        <v>-8.1175081431865692E-2</v>
      </c>
      <c r="CZ1920">
        <v>-7.6958432793617249E-2</v>
      </c>
      <c r="DA1920">
        <v>-5.8643907308578491E-2</v>
      </c>
      <c r="DB1920">
        <v>-5.8344095945358276E-2</v>
      </c>
      <c r="DC1920">
        <v>0.12874792516231537</v>
      </c>
      <c r="DD1920">
        <v>0.12728165090084076</v>
      </c>
      <c r="DE1920">
        <v>0.12555445730686188</v>
      </c>
      <c r="DF1920">
        <v>0.12297600507736206</v>
      </c>
      <c r="DG1920">
        <v>0.12635667622089386</v>
      </c>
      <c r="DH1920">
        <v>0.12331745028495789</v>
      </c>
      <c r="DI1920">
        <v>0.12096195667982101</v>
      </c>
      <c r="DJ1920">
        <v>0.13390743732452393</v>
      </c>
      <c r="DK1920">
        <v>0.13845781981945038</v>
      </c>
      <c r="DL1920">
        <v>0.13900919258594513</v>
      </c>
      <c r="DM1920">
        <v>0.13561446964740753</v>
      </c>
      <c r="DN1920">
        <v>0.12902401387691498</v>
      </c>
      <c r="DO1920">
        <v>0.95502561330795288</v>
      </c>
      <c r="DP1920">
        <v>4.6658029556274414</v>
      </c>
      <c r="DQ1920">
        <v>4.5708346366882324</v>
      </c>
      <c r="DR1920">
        <v>4.5878958702087402</v>
      </c>
      <c r="DS1920">
        <v>4.5790400505065918</v>
      </c>
      <c r="DT1920">
        <v>4.537205696105957</v>
      </c>
      <c r="DU1920">
        <v>0.90653419494628906</v>
      </c>
      <c r="DV1920">
        <v>3.4460153430700302E-2</v>
      </c>
      <c r="DW1920">
        <v>3.9756819605827332E-2</v>
      </c>
      <c r="DX1920">
        <v>3.3923264592885971E-2</v>
      </c>
      <c r="DY1920">
        <v>4.3921831995248795E-2</v>
      </c>
      <c r="DZ1920">
        <v>3.837234154343605E-2</v>
      </c>
      <c r="EA1920">
        <v>0.4418177604675293</v>
      </c>
      <c r="EB1920">
        <v>0.43627333641052246</v>
      </c>
      <c r="EC1920">
        <v>0.43210521340370178</v>
      </c>
      <c r="ED1920">
        <v>0.42969277501106262</v>
      </c>
      <c r="EE1920">
        <v>0.43495529890060425</v>
      </c>
      <c r="EF1920">
        <v>0.43394604325294495</v>
      </c>
      <c r="EG1920">
        <v>0.45022240281105042</v>
      </c>
      <c r="EH1920">
        <v>0.472269207239151</v>
      </c>
      <c r="EI1920">
        <v>0.48376235365867615</v>
      </c>
      <c r="EJ1920">
        <v>0.4927278459072113</v>
      </c>
      <c r="EK1920">
        <v>0.49417391419410706</v>
      </c>
      <c r="EL1920">
        <v>0.48696166276931763</v>
      </c>
      <c r="EM1920">
        <v>1.3276849985122681</v>
      </c>
      <c r="EN1920">
        <v>4.9646072387695313</v>
      </c>
      <c r="EO1920">
        <v>4.8589010238647461</v>
      </c>
      <c r="EP1920">
        <v>4.8799347877502441</v>
      </c>
      <c r="EQ1920">
        <v>4.8733820915222168</v>
      </c>
      <c r="ER1920">
        <v>4.8277630805969238</v>
      </c>
      <c r="ES1920">
        <v>1.2728989124298096</v>
      </c>
      <c r="ET1920">
        <v>0.21136163175106049</v>
      </c>
      <c r="EU1920">
        <v>0.21436327695846558</v>
      </c>
      <c r="EV1920">
        <v>0.19401882588863373</v>
      </c>
      <c r="EW1920">
        <v>0.19201047718524933</v>
      </c>
      <c r="EX1920">
        <v>0.17801551520824432</v>
      </c>
      <c r="EY1920">
        <v>69.619796752929688</v>
      </c>
      <c r="EZ1920">
        <v>68.118095397949219</v>
      </c>
      <c r="FA1920">
        <v>67.626045227050781</v>
      </c>
      <c r="FB1920">
        <v>67.371612548828125</v>
      </c>
      <c r="FC1920">
        <v>65.985794067382812</v>
      </c>
      <c r="FD1920">
        <v>65.492668151855469</v>
      </c>
      <c r="FE1920">
        <v>65.110740661621094</v>
      </c>
      <c r="FF1920">
        <v>66.887954711914062</v>
      </c>
      <c r="FG1920">
        <v>72.444747924804687</v>
      </c>
      <c r="FH1920">
        <v>78.970237731933594</v>
      </c>
      <c r="FI1920">
        <v>84.766632080078125</v>
      </c>
      <c r="FJ1920">
        <v>86.815299987792969</v>
      </c>
      <c r="FK1920">
        <v>88.482437133789063</v>
      </c>
      <c r="FL1920">
        <v>89.340873718261719</v>
      </c>
      <c r="FM1920">
        <v>88.589431762695313</v>
      </c>
      <c r="FN1920">
        <v>86.95526123046875</v>
      </c>
      <c r="FO1920">
        <v>86.850654602050781</v>
      </c>
      <c r="FP1920">
        <v>85.561386108398437</v>
      </c>
      <c r="FQ1920">
        <v>82.25286865234375</v>
      </c>
      <c r="FR1920">
        <v>79.497528076171875</v>
      </c>
      <c r="FS1920">
        <v>76.132408142089844</v>
      </c>
      <c r="FT1920">
        <v>73.259208679199219</v>
      </c>
      <c r="FU1920">
        <v>71.731658935546875</v>
      </c>
      <c r="FV1920">
        <v>70.73712158203125</v>
      </c>
      <c r="FW1920">
        <v>81</v>
      </c>
      <c r="FX1920">
        <v>5.4568342864513397E-2</v>
      </c>
      <c r="FY1920">
        <v>1</v>
      </c>
    </row>
    <row r="1921" spans="1:181" x14ac:dyDescent="0.2">
      <c r="A1921" t="s">
        <v>243</v>
      </c>
      <c r="B1921" t="s">
        <v>239</v>
      </c>
      <c r="C1921" t="s">
        <v>214</v>
      </c>
      <c r="D1921" t="s">
        <v>42</v>
      </c>
      <c r="E1921">
        <v>2017</v>
      </c>
      <c r="F1921" t="s">
        <v>224</v>
      </c>
      <c r="G1921" t="s">
        <v>246</v>
      </c>
      <c r="H1921">
        <v>94</v>
      </c>
      <c r="K1921">
        <v>18.669698715209961</v>
      </c>
      <c r="L1921">
        <v>18.345247268676758</v>
      </c>
      <c r="M1921">
        <v>18.391193389892578</v>
      </c>
      <c r="N1921">
        <v>18.561767578125</v>
      </c>
      <c r="O1921">
        <v>18.937597274780273</v>
      </c>
      <c r="P1921">
        <v>19.670547485351563</v>
      </c>
      <c r="Q1921">
        <v>22.21306037902832</v>
      </c>
      <c r="R1921">
        <v>22.336700439453125</v>
      </c>
      <c r="S1921">
        <v>22.684837341308594</v>
      </c>
      <c r="T1921">
        <v>23.679967880249023</v>
      </c>
      <c r="U1921">
        <v>24.431020736694336</v>
      </c>
      <c r="V1921">
        <v>24.872955322265625</v>
      </c>
      <c r="W1921">
        <v>25.049419403076172</v>
      </c>
      <c r="X1921">
        <v>25.56352424621582</v>
      </c>
      <c r="Y1921">
        <v>25.559787750244141</v>
      </c>
      <c r="Z1921">
        <v>25.658876419067383</v>
      </c>
      <c r="AA1921">
        <v>25.65594482421875</v>
      </c>
      <c r="AB1921">
        <v>25.406518936157227</v>
      </c>
      <c r="AC1921">
        <v>24.804662704467773</v>
      </c>
      <c r="AD1921">
        <v>25.037004470825195</v>
      </c>
      <c r="AE1921">
        <v>24.479648590087891</v>
      </c>
      <c r="AF1921">
        <v>23.256086349487305</v>
      </c>
      <c r="AG1921">
        <v>20.571855545043945</v>
      </c>
      <c r="AH1921">
        <v>19.507713317871094</v>
      </c>
      <c r="AI1921">
        <v>-0.6179843544960022</v>
      </c>
      <c r="AJ1921">
        <v>-0.60972344875335693</v>
      </c>
      <c r="AK1921">
        <v>-0.60562849044799805</v>
      </c>
      <c r="AL1921">
        <v>-0.60860300064086914</v>
      </c>
      <c r="AM1921">
        <v>-0.60971087217330933</v>
      </c>
      <c r="AN1921">
        <v>-0.6175919771194458</v>
      </c>
      <c r="AO1921">
        <v>-0.66438806056976318</v>
      </c>
      <c r="AP1921">
        <v>-0.67315101623535156</v>
      </c>
      <c r="AQ1921">
        <v>-0.68516045808792114</v>
      </c>
      <c r="AR1921">
        <v>-0.70467835664749146</v>
      </c>
      <c r="AS1921">
        <v>-0.71961933374404907</v>
      </c>
      <c r="AT1921">
        <v>-0.72472673654556274</v>
      </c>
      <c r="AU1921">
        <v>6.6160626709461212E-2</v>
      </c>
      <c r="AV1921">
        <v>3.9530961513519287</v>
      </c>
      <c r="AW1921">
        <v>3.8837404251098633</v>
      </c>
      <c r="AX1921">
        <v>3.8913264274597168</v>
      </c>
      <c r="AY1921">
        <v>3.8769774436950684</v>
      </c>
      <c r="AZ1921">
        <v>3.8441712856292725</v>
      </c>
      <c r="BA1921">
        <v>3.2683290541172028E-2</v>
      </c>
      <c r="BB1921">
        <v>-0.38748416304588318</v>
      </c>
      <c r="BC1921">
        <v>-0.37671342492103577</v>
      </c>
      <c r="BD1921">
        <v>-0.34793567657470703</v>
      </c>
      <c r="BE1921">
        <v>-0.30929827690124512</v>
      </c>
      <c r="BF1921">
        <v>-0.29470372200012207</v>
      </c>
      <c r="BG1921">
        <v>-0.30491450428962708</v>
      </c>
      <c r="BH1921">
        <v>-0.30073174834251404</v>
      </c>
      <c r="BI1921">
        <v>-0.29907777905464172</v>
      </c>
      <c r="BJ1921">
        <v>-0.30188620090484619</v>
      </c>
      <c r="BK1921">
        <v>-0.30111226439476013</v>
      </c>
      <c r="BL1921">
        <v>-0.30696341395378113</v>
      </c>
      <c r="BM1921">
        <v>-0.33512762188911438</v>
      </c>
      <c r="BN1921">
        <v>-0.33478924632072449</v>
      </c>
      <c r="BO1921">
        <v>-0.33985593914985657</v>
      </c>
      <c r="BP1921">
        <v>-0.35095971822738647</v>
      </c>
      <c r="BQ1921">
        <v>-0.36105990409851074</v>
      </c>
      <c r="BR1921">
        <v>-0.36678904294967651</v>
      </c>
      <c r="BS1921">
        <v>0.43882006406784058</v>
      </c>
      <c r="BT1921">
        <v>4.2519006729125977</v>
      </c>
      <c r="BU1921">
        <v>4.171806812286377</v>
      </c>
      <c r="BV1921">
        <v>4.1833653450012207</v>
      </c>
      <c r="BW1921">
        <v>4.1713194847106934</v>
      </c>
      <c r="BX1921">
        <v>4.1347284317016602</v>
      </c>
      <c r="BY1921">
        <v>0.39904800057411194</v>
      </c>
      <c r="BZ1921">
        <v>-0.21058268845081329</v>
      </c>
      <c r="CA1921">
        <v>-0.20210698246955872</v>
      </c>
      <c r="CB1921">
        <v>-0.18784013390541077</v>
      </c>
      <c r="CC1921">
        <v>-0.16120964288711548</v>
      </c>
      <c r="CD1921">
        <v>-0.1550605297088623</v>
      </c>
      <c r="CE1921">
        <v>-8.8083289563655853E-2</v>
      </c>
      <c r="CF1921">
        <v>-8.6725041270256042E-2</v>
      </c>
      <c r="CG1921">
        <v>-8.6761653423309326E-2</v>
      </c>
      <c r="CH1921">
        <v>-8.9455105364322662E-2</v>
      </c>
      <c r="CI1921">
        <v>-8.7377786636352539E-2</v>
      </c>
      <c r="CJ1921">
        <v>-9.1822974383831024E-2</v>
      </c>
      <c r="CK1921">
        <v>-0.10708282887935638</v>
      </c>
      <c r="CL1921">
        <v>-0.10044091194868088</v>
      </c>
      <c r="CM1921">
        <v>-0.1006990522146225</v>
      </c>
      <c r="CN1921">
        <v>-0.10597525537014008</v>
      </c>
      <c r="CO1921">
        <v>-0.11272271722555161</v>
      </c>
      <c r="CP1921">
        <v>-0.11888252198696136</v>
      </c>
      <c r="CQ1921">
        <v>0.69692283868789673</v>
      </c>
      <c r="CR1921">
        <v>4.4588518142700195</v>
      </c>
      <c r="CS1921">
        <v>4.3713207244873047</v>
      </c>
      <c r="CT1921">
        <v>4.3856306076049805</v>
      </c>
      <c r="CU1921">
        <v>4.3751797676086426</v>
      </c>
      <c r="CV1921">
        <v>4.3359670639038086</v>
      </c>
      <c r="CW1921">
        <v>0.65279108285903931</v>
      </c>
      <c r="CX1921">
        <v>-8.8061265647411346E-2</v>
      </c>
      <c r="CY1921">
        <v>-8.1175081431865692E-2</v>
      </c>
      <c r="CZ1921">
        <v>-7.6958432793617249E-2</v>
      </c>
      <c r="DA1921">
        <v>-5.8643907308578491E-2</v>
      </c>
      <c r="DB1921">
        <v>-5.8344095945358276E-2</v>
      </c>
      <c r="DC1921">
        <v>0.12874792516231537</v>
      </c>
      <c r="DD1921">
        <v>0.12728165090084076</v>
      </c>
      <c r="DE1921">
        <v>0.12555445730686188</v>
      </c>
      <c r="DF1921">
        <v>0.12297600507736206</v>
      </c>
      <c r="DG1921">
        <v>0.12635667622089386</v>
      </c>
      <c r="DH1921">
        <v>0.12331745028495789</v>
      </c>
      <c r="DI1921">
        <v>0.12096195667982101</v>
      </c>
      <c r="DJ1921">
        <v>0.13390743732452393</v>
      </c>
      <c r="DK1921">
        <v>0.13845781981945038</v>
      </c>
      <c r="DL1921">
        <v>0.13900919258594513</v>
      </c>
      <c r="DM1921">
        <v>0.13561446964740753</v>
      </c>
      <c r="DN1921">
        <v>0.12902401387691498</v>
      </c>
      <c r="DO1921">
        <v>0.95502561330795288</v>
      </c>
      <c r="DP1921">
        <v>4.6658029556274414</v>
      </c>
      <c r="DQ1921">
        <v>4.5708346366882324</v>
      </c>
      <c r="DR1921">
        <v>4.5878958702087402</v>
      </c>
      <c r="DS1921">
        <v>4.5790400505065918</v>
      </c>
      <c r="DT1921">
        <v>4.537205696105957</v>
      </c>
      <c r="DU1921">
        <v>0.90653419494628906</v>
      </c>
      <c r="DV1921">
        <v>3.4460153430700302E-2</v>
      </c>
      <c r="DW1921">
        <v>3.9756819605827332E-2</v>
      </c>
      <c r="DX1921">
        <v>3.3923264592885971E-2</v>
      </c>
      <c r="DY1921">
        <v>4.3921831995248795E-2</v>
      </c>
      <c r="DZ1921">
        <v>3.837234154343605E-2</v>
      </c>
      <c r="EA1921">
        <v>0.4418177604675293</v>
      </c>
      <c r="EB1921">
        <v>0.43627333641052246</v>
      </c>
      <c r="EC1921">
        <v>0.43210521340370178</v>
      </c>
      <c r="ED1921">
        <v>0.42969277501106262</v>
      </c>
      <c r="EE1921">
        <v>0.43495529890060425</v>
      </c>
      <c r="EF1921">
        <v>0.43394604325294495</v>
      </c>
      <c r="EG1921">
        <v>0.45022240281105042</v>
      </c>
      <c r="EH1921">
        <v>0.472269207239151</v>
      </c>
      <c r="EI1921">
        <v>0.48376235365867615</v>
      </c>
      <c r="EJ1921">
        <v>0.4927278459072113</v>
      </c>
      <c r="EK1921">
        <v>0.49417391419410706</v>
      </c>
      <c r="EL1921">
        <v>0.48696166276931763</v>
      </c>
      <c r="EM1921">
        <v>1.3276849985122681</v>
      </c>
      <c r="EN1921">
        <v>4.9646072387695313</v>
      </c>
      <c r="EO1921">
        <v>4.8589010238647461</v>
      </c>
      <c r="EP1921">
        <v>4.8799347877502441</v>
      </c>
      <c r="EQ1921">
        <v>4.8733820915222168</v>
      </c>
      <c r="ER1921">
        <v>4.8277630805969238</v>
      </c>
      <c r="ES1921">
        <v>1.2728989124298096</v>
      </c>
      <c r="ET1921">
        <v>0.21136163175106049</v>
      </c>
      <c r="EU1921">
        <v>0.21436327695846558</v>
      </c>
      <c r="EV1921">
        <v>0.19401882588863373</v>
      </c>
      <c r="EW1921">
        <v>0.19201047718524933</v>
      </c>
      <c r="EX1921">
        <v>0.17801551520824432</v>
      </c>
      <c r="EY1921">
        <v>69.619796752929688</v>
      </c>
      <c r="EZ1921">
        <v>68.118095397949219</v>
      </c>
      <c r="FA1921">
        <v>67.626045227050781</v>
      </c>
      <c r="FB1921">
        <v>67.371612548828125</v>
      </c>
      <c r="FC1921">
        <v>65.985794067382812</v>
      </c>
      <c r="FD1921">
        <v>65.492668151855469</v>
      </c>
      <c r="FE1921">
        <v>65.110740661621094</v>
      </c>
      <c r="FF1921">
        <v>66.887954711914062</v>
      </c>
      <c r="FG1921">
        <v>72.444747924804687</v>
      </c>
      <c r="FH1921">
        <v>78.970237731933594</v>
      </c>
      <c r="FI1921">
        <v>84.766632080078125</v>
      </c>
      <c r="FJ1921">
        <v>86.815299987792969</v>
      </c>
      <c r="FK1921">
        <v>88.482437133789063</v>
      </c>
      <c r="FL1921">
        <v>89.340873718261719</v>
      </c>
      <c r="FM1921">
        <v>88.589431762695313</v>
      </c>
      <c r="FN1921">
        <v>86.95526123046875</v>
      </c>
      <c r="FO1921">
        <v>86.850654602050781</v>
      </c>
      <c r="FP1921">
        <v>85.561386108398437</v>
      </c>
      <c r="FQ1921">
        <v>82.25286865234375</v>
      </c>
      <c r="FR1921">
        <v>79.497528076171875</v>
      </c>
      <c r="FS1921">
        <v>76.132408142089844</v>
      </c>
      <c r="FT1921">
        <v>73.259208679199219</v>
      </c>
      <c r="FU1921">
        <v>71.731658935546875</v>
      </c>
      <c r="FV1921">
        <v>70.73712158203125</v>
      </c>
      <c r="FW1921">
        <v>81</v>
      </c>
      <c r="FX1921">
        <v>5.4568342864513397E-2</v>
      </c>
      <c r="FY1921">
        <v>1</v>
      </c>
    </row>
    <row r="1922" spans="1:181" x14ac:dyDescent="0.2">
      <c r="A1922" t="s">
        <v>243</v>
      </c>
      <c r="B1922" t="s">
        <v>239</v>
      </c>
      <c r="C1922" t="s">
        <v>214</v>
      </c>
      <c r="D1922" t="s">
        <v>42</v>
      </c>
      <c r="E1922">
        <v>2018</v>
      </c>
      <c r="F1922" t="s">
        <v>224</v>
      </c>
      <c r="G1922" t="s">
        <v>246</v>
      </c>
      <c r="H1922">
        <v>94</v>
      </c>
      <c r="K1922">
        <v>18.669698715209961</v>
      </c>
      <c r="L1922">
        <v>18.345247268676758</v>
      </c>
      <c r="M1922">
        <v>18.391193389892578</v>
      </c>
      <c r="N1922">
        <v>18.561767578125</v>
      </c>
      <c r="O1922">
        <v>18.937597274780273</v>
      </c>
      <c r="P1922">
        <v>19.670547485351563</v>
      </c>
      <c r="Q1922">
        <v>22.21306037902832</v>
      </c>
      <c r="R1922">
        <v>22.336700439453125</v>
      </c>
      <c r="S1922">
        <v>22.684837341308594</v>
      </c>
      <c r="T1922">
        <v>23.679967880249023</v>
      </c>
      <c r="U1922">
        <v>24.431020736694336</v>
      </c>
      <c r="V1922">
        <v>24.872955322265625</v>
      </c>
      <c r="W1922">
        <v>25.049419403076172</v>
      </c>
      <c r="X1922">
        <v>25.56352424621582</v>
      </c>
      <c r="Y1922">
        <v>25.559787750244141</v>
      </c>
      <c r="Z1922">
        <v>25.658876419067383</v>
      </c>
      <c r="AA1922">
        <v>25.65594482421875</v>
      </c>
      <c r="AB1922">
        <v>25.406518936157227</v>
      </c>
      <c r="AC1922">
        <v>24.804662704467773</v>
      </c>
      <c r="AD1922">
        <v>25.037004470825195</v>
      </c>
      <c r="AE1922">
        <v>24.479648590087891</v>
      </c>
      <c r="AF1922">
        <v>23.256086349487305</v>
      </c>
      <c r="AG1922">
        <v>20.571855545043945</v>
      </c>
      <c r="AH1922">
        <v>19.507713317871094</v>
      </c>
      <c r="AI1922">
        <v>-0.6179843544960022</v>
      </c>
      <c r="AJ1922">
        <v>-0.60972344875335693</v>
      </c>
      <c r="AK1922">
        <v>-0.60562849044799805</v>
      </c>
      <c r="AL1922">
        <v>-0.60860300064086914</v>
      </c>
      <c r="AM1922">
        <v>-0.60971087217330933</v>
      </c>
      <c r="AN1922">
        <v>-0.6175919771194458</v>
      </c>
      <c r="AO1922">
        <v>-0.66438806056976318</v>
      </c>
      <c r="AP1922">
        <v>-0.67315101623535156</v>
      </c>
      <c r="AQ1922">
        <v>-0.68516045808792114</v>
      </c>
      <c r="AR1922">
        <v>-0.70467835664749146</v>
      </c>
      <c r="AS1922">
        <v>-0.71961933374404907</v>
      </c>
      <c r="AT1922">
        <v>-0.72472673654556274</v>
      </c>
      <c r="AU1922">
        <v>6.6160626709461212E-2</v>
      </c>
      <c r="AV1922">
        <v>3.9530961513519287</v>
      </c>
      <c r="AW1922">
        <v>3.8837404251098633</v>
      </c>
      <c r="AX1922">
        <v>3.8913264274597168</v>
      </c>
      <c r="AY1922">
        <v>3.8769774436950684</v>
      </c>
      <c r="AZ1922">
        <v>3.8441712856292725</v>
      </c>
      <c r="BA1922">
        <v>3.2683290541172028E-2</v>
      </c>
      <c r="BB1922">
        <v>-0.38748416304588318</v>
      </c>
      <c r="BC1922">
        <v>-0.37671342492103577</v>
      </c>
      <c r="BD1922">
        <v>-0.34793567657470703</v>
      </c>
      <c r="BE1922">
        <v>-0.30929827690124512</v>
      </c>
      <c r="BF1922">
        <v>-0.29470372200012207</v>
      </c>
      <c r="BG1922">
        <v>-0.30491450428962708</v>
      </c>
      <c r="BH1922">
        <v>-0.30073174834251404</v>
      </c>
      <c r="BI1922">
        <v>-0.29907777905464172</v>
      </c>
      <c r="BJ1922">
        <v>-0.30188620090484619</v>
      </c>
      <c r="BK1922">
        <v>-0.30111226439476013</v>
      </c>
      <c r="BL1922">
        <v>-0.30696341395378113</v>
      </c>
      <c r="BM1922">
        <v>-0.33512762188911438</v>
      </c>
      <c r="BN1922">
        <v>-0.33478924632072449</v>
      </c>
      <c r="BO1922">
        <v>-0.33985593914985657</v>
      </c>
      <c r="BP1922">
        <v>-0.35095971822738647</v>
      </c>
      <c r="BQ1922">
        <v>-0.36105990409851074</v>
      </c>
      <c r="BR1922">
        <v>-0.36678904294967651</v>
      </c>
      <c r="BS1922">
        <v>0.43882006406784058</v>
      </c>
      <c r="BT1922">
        <v>4.2519006729125977</v>
      </c>
      <c r="BU1922">
        <v>4.171806812286377</v>
      </c>
      <c r="BV1922">
        <v>4.1833653450012207</v>
      </c>
      <c r="BW1922">
        <v>4.1713194847106934</v>
      </c>
      <c r="BX1922">
        <v>4.1347284317016602</v>
      </c>
      <c r="BY1922">
        <v>0.39904800057411194</v>
      </c>
      <c r="BZ1922">
        <v>-0.21058268845081329</v>
      </c>
      <c r="CA1922">
        <v>-0.20210698246955872</v>
      </c>
      <c r="CB1922">
        <v>-0.18784013390541077</v>
      </c>
      <c r="CC1922">
        <v>-0.16120964288711548</v>
      </c>
      <c r="CD1922">
        <v>-0.1550605297088623</v>
      </c>
      <c r="CE1922">
        <v>-8.8083289563655853E-2</v>
      </c>
      <c r="CF1922">
        <v>-8.6725041270256042E-2</v>
      </c>
      <c r="CG1922">
        <v>-8.6761653423309326E-2</v>
      </c>
      <c r="CH1922">
        <v>-8.9455105364322662E-2</v>
      </c>
      <c r="CI1922">
        <v>-8.7377786636352539E-2</v>
      </c>
      <c r="CJ1922">
        <v>-9.1822974383831024E-2</v>
      </c>
      <c r="CK1922">
        <v>-0.10708282887935638</v>
      </c>
      <c r="CL1922">
        <v>-0.10044091194868088</v>
      </c>
      <c r="CM1922">
        <v>-0.1006990522146225</v>
      </c>
      <c r="CN1922">
        <v>-0.10597525537014008</v>
      </c>
      <c r="CO1922">
        <v>-0.11272271722555161</v>
      </c>
      <c r="CP1922">
        <v>-0.11888252198696136</v>
      </c>
      <c r="CQ1922">
        <v>0.69692283868789673</v>
      </c>
      <c r="CR1922">
        <v>4.4588518142700195</v>
      </c>
      <c r="CS1922">
        <v>4.3713207244873047</v>
      </c>
      <c r="CT1922">
        <v>4.3856306076049805</v>
      </c>
      <c r="CU1922">
        <v>4.3751797676086426</v>
      </c>
      <c r="CV1922">
        <v>4.3359670639038086</v>
      </c>
      <c r="CW1922">
        <v>0.65279108285903931</v>
      </c>
      <c r="CX1922">
        <v>-8.8061265647411346E-2</v>
      </c>
      <c r="CY1922">
        <v>-8.1175081431865692E-2</v>
      </c>
      <c r="CZ1922">
        <v>-7.6958432793617249E-2</v>
      </c>
      <c r="DA1922">
        <v>-5.8643907308578491E-2</v>
      </c>
      <c r="DB1922">
        <v>-5.8344095945358276E-2</v>
      </c>
      <c r="DC1922">
        <v>0.12874792516231537</v>
      </c>
      <c r="DD1922">
        <v>0.12728165090084076</v>
      </c>
      <c r="DE1922">
        <v>0.12555445730686188</v>
      </c>
      <c r="DF1922">
        <v>0.12297600507736206</v>
      </c>
      <c r="DG1922">
        <v>0.12635667622089386</v>
      </c>
      <c r="DH1922">
        <v>0.12331745028495789</v>
      </c>
      <c r="DI1922">
        <v>0.12096195667982101</v>
      </c>
      <c r="DJ1922">
        <v>0.13390743732452393</v>
      </c>
      <c r="DK1922">
        <v>0.13845781981945038</v>
      </c>
      <c r="DL1922">
        <v>0.13900919258594513</v>
      </c>
      <c r="DM1922">
        <v>0.13561446964740753</v>
      </c>
      <c r="DN1922">
        <v>0.12902401387691498</v>
      </c>
      <c r="DO1922">
        <v>0.95502561330795288</v>
      </c>
      <c r="DP1922">
        <v>4.6658029556274414</v>
      </c>
      <c r="DQ1922">
        <v>4.5708346366882324</v>
      </c>
      <c r="DR1922">
        <v>4.5878958702087402</v>
      </c>
      <c r="DS1922">
        <v>4.5790400505065918</v>
      </c>
      <c r="DT1922">
        <v>4.537205696105957</v>
      </c>
      <c r="DU1922">
        <v>0.90653419494628906</v>
      </c>
      <c r="DV1922">
        <v>3.4460153430700302E-2</v>
      </c>
      <c r="DW1922">
        <v>3.9756819605827332E-2</v>
      </c>
      <c r="DX1922">
        <v>3.3923264592885971E-2</v>
      </c>
      <c r="DY1922">
        <v>4.3921831995248795E-2</v>
      </c>
      <c r="DZ1922">
        <v>3.837234154343605E-2</v>
      </c>
      <c r="EA1922">
        <v>0.4418177604675293</v>
      </c>
      <c r="EB1922">
        <v>0.43627333641052246</v>
      </c>
      <c r="EC1922">
        <v>0.43210521340370178</v>
      </c>
      <c r="ED1922">
        <v>0.42969277501106262</v>
      </c>
      <c r="EE1922">
        <v>0.43495529890060425</v>
      </c>
      <c r="EF1922">
        <v>0.43394604325294495</v>
      </c>
      <c r="EG1922">
        <v>0.45022240281105042</v>
      </c>
      <c r="EH1922">
        <v>0.472269207239151</v>
      </c>
      <c r="EI1922">
        <v>0.48376235365867615</v>
      </c>
      <c r="EJ1922">
        <v>0.4927278459072113</v>
      </c>
      <c r="EK1922">
        <v>0.49417391419410706</v>
      </c>
      <c r="EL1922">
        <v>0.48696166276931763</v>
      </c>
      <c r="EM1922">
        <v>1.3276849985122681</v>
      </c>
      <c r="EN1922">
        <v>4.9646072387695313</v>
      </c>
      <c r="EO1922">
        <v>4.8589010238647461</v>
      </c>
      <c r="EP1922">
        <v>4.8799347877502441</v>
      </c>
      <c r="EQ1922">
        <v>4.8733820915222168</v>
      </c>
      <c r="ER1922">
        <v>4.8277630805969238</v>
      </c>
      <c r="ES1922">
        <v>1.2728989124298096</v>
      </c>
      <c r="ET1922">
        <v>0.21136163175106049</v>
      </c>
      <c r="EU1922">
        <v>0.21436327695846558</v>
      </c>
      <c r="EV1922">
        <v>0.19401882588863373</v>
      </c>
      <c r="EW1922">
        <v>0.19201047718524933</v>
      </c>
      <c r="EX1922">
        <v>0.17801551520824432</v>
      </c>
      <c r="EY1922">
        <v>69.619796752929688</v>
      </c>
      <c r="EZ1922">
        <v>68.118095397949219</v>
      </c>
      <c r="FA1922">
        <v>67.626045227050781</v>
      </c>
      <c r="FB1922">
        <v>67.371612548828125</v>
      </c>
      <c r="FC1922">
        <v>65.985794067382812</v>
      </c>
      <c r="FD1922">
        <v>65.492668151855469</v>
      </c>
      <c r="FE1922">
        <v>65.110740661621094</v>
      </c>
      <c r="FF1922">
        <v>66.887954711914062</v>
      </c>
      <c r="FG1922">
        <v>72.444747924804687</v>
      </c>
      <c r="FH1922">
        <v>78.970237731933594</v>
      </c>
      <c r="FI1922">
        <v>84.766632080078125</v>
      </c>
      <c r="FJ1922">
        <v>86.815299987792969</v>
      </c>
      <c r="FK1922">
        <v>88.482437133789063</v>
      </c>
      <c r="FL1922">
        <v>89.340873718261719</v>
      </c>
      <c r="FM1922">
        <v>88.589431762695313</v>
      </c>
      <c r="FN1922">
        <v>86.95526123046875</v>
      </c>
      <c r="FO1922">
        <v>86.850654602050781</v>
      </c>
      <c r="FP1922">
        <v>85.561386108398437</v>
      </c>
      <c r="FQ1922">
        <v>82.25286865234375</v>
      </c>
      <c r="FR1922">
        <v>79.497528076171875</v>
      </c>
      <c r="FS1922">
        <v>76.132408142089844</v>
      </c>
      <c r="FT1922">
        <v>73.259208679199219</v>
      </c>
      <c r="FU1922">
        <v>71.731658935546875</v>
      </c>
      <c r="FV1922">
        <v>70.73712158203125</v>
      </c>
      <c r="FW1922">
        <v>81</v>
      </c>
      <c r="FX1922">
        <v>5.4568342864513397E-2</v>
      </c>
      <c r="FY1922">
        <v>1</v>
      </c>
    </row>
    <row r="1923" spans="1:181" x14ac:dyDescent="0.2">
      <c r="A1923" t="s">
        <v>243</v>
      </c>
      <c r="B1923" t="s">
        <v>239</v>
      </c>
      <c r="C1923" t="s">
        <v>214</v>
      </c>
      <c r="D1923" t="s">
        <v>42</v>
      </c>
      <c r="E1923">
        <v>2019</v>
      </c>
      <c r="F1923" t="s">
        <v>224</v>
      </c>
      <c r="G1923" t="s">
        <v>246</v>
      </c>
      <c r="H1923">
        <v>94</v>
      </c>
      <c r="K1923">
        <v>18.669698715209961</v>
      </c>
      <c r="L1923">
        <v>18.345247268676758</v>
      </c>
      <c r="M1923">
        <v>18.391193389892578</v>
      </c>
      <c r="N1923">
        <v>18.561767578125</v>
      </c>
      <c r="O1923">
        <v>18.937597274780273</v>
      </c>
      <c r="P1923">
        <v>19.670547485351563</v>
      </c>
      <c r="Q1923">
        <v>22.21306037902832</v>
      </c>
      <c r="R1923">
        <v>22.336700439453125</v>
      </c>
      <c r="S1923">
        <v>22.684837341308594</v>
      </c>
      <c r="T1923">
        <v>23.679967880249023</v>
      </c>
      <c r="U1923">
        <v>24.431020736694336</v>
      </c>
      <c r="V1923">
        <v>24.872955322265625</v>
      </c>
      <c r="W1923">
        <v>25.049419403076172</v>
      </c>
      <c r="X1923">
        <v>25.56352424621582</v>
      </c>
      <c r="Y1923">
        <v>25.559787750244141</v>
      </c>
      <c r="Z1923">
        <v>25.658876419067383</v>
      </c>
      <c r="AA1923">
        <v>25.65594482421875</v>
      </c>
      <c r="AB1923">
        <v>25.406518936157227</v>
      </c>
      <c r="AC1923">
        <v>24.804662704467773</v>
      </c>
      <c r="AD1923">
        <v>25.037004470825195</v>
      </c>
      <c r="AE1923">
        <v>24.479648590087891</v>
      </c>
      <c r="AF1923">
        <v>23.256086349487305</v>
      </c>
      <c r="AG1923">
        <v>20.571855545043945</v>
      </c>
      <c r="AH1923">
        <v>19.507713317871094</v>
      </c>
      <c r="AI1923">
        <v>-0.6179843544960022</v>
      </c>
      <c r="AJ1923">
        <v>-0.60972344875335693</v>
      </c>
      <c r="AK1923">
        <v>-0.60562849044799805</v>
      </c>
      <c r="AL1923">
        <v>-0.60860300064086914</v>
      </c>
      <c r="AM1923">
        <v>-0.60971087217330933</v>
      </c>
      <c r="AN1923">
        <v>-0.6175919771194458</v>
      </c>
      <c r="AO1923">
        <v>-0.66438806056976318</v>
      </c>
      <c r="AP1923">
        <v>-0.67315101623535156</v>
      </c>
      <c r="AQ1923">
        <v>-0.68516045808792114</v>
      </c>
      <c r="AR1923">
        <v>-0.70467835664749146</v>
      </c>
      <c r="AS1923">
        <v>-0.71961933374404907</v>
      </c>
      <c r="AT1923">
        <v>-0.72472673654556274</v>
      </c>
      <c r="AU1923">
        <v>6.6160626709461212E-2</v>
      </c>
      <c r="AV1923">
        <v>3.9530961513519287</v>
      </c>
      <c r="AW1923">
        <v>3.8837404251098633</v>
      </c>
      <c r="AX1923">
        <v>3.8913264274597168</v>
      </c>
      <c r="AY1923">
        <v>3.8769774436950684</v>
      </c>
      <c r="AZ1923">
        <v>3.8441712856292725</v>
      </c>
      <c r="BA1923">
        <v>3.2683290541172028E-2</v>
      </c>
      <c r="BB1923">
        <v>-0.38748416304588318</v>
      </c>
      <c r="BC1923">
        <v>-0.37671342492103577</v>
      </c>
      <c r="BD1923">
        <v>-0.34793567657470703</v>
      </c>
      <c r="BE1923">
        <v>-0.30929827690124512</v>
      </c>
      <c r="BF1923">
        <v>-0.29470372200012207</v>
      </c>
      <c r="BG1923">
        <v>-0.30491450428962708</v>
      </c>
      <c r="BH1923">
        <v>-0.30073174834251404</v>
      </c>
      <c r="BI1923">
        <v>-0.29907777905464172</v>
      </c>
      <c r="BJ1923">
        <v>-0.30188620090484619</v>
      </c>
      <c r="BK1923">
        <v>-0.30111226439476013</v>
      </c>
      <c r="BL1923">
        <v>-0.30696341395378113</v>
      </c>
      <c r="BM1923">
        <v>-0.33512762188911438</v>
      </c>
      <c r="BN1923">
        <v>-0.33478924632072449</v>
      </c>
      <c r="BO1923">
        <v>-0.33985593914985657</v>
      </c>
      <c r="BP1923">
        <v>-0.35095971822738647</v>
      </c>
      <c r="BQ1923">
        <v>-0.36105990409851074</v>
      </c>
      <c r="BR1923">
        <v>-0.36678904294967651</v>
      </c>
      <c r="BS1923">
        <v>0.43882006406784058</v>
      </c>
      <c r="BT1923">
        <v>4.2519006729125977</v>
      </c>
      <c r="BU1923">
        <v>4.171806812286377</v>
      </c>
      <c r="BV1923">
        <v>4.1833653450012207</v>
      </c>
      <c r="BW1923">
        <v>4.1713194847106934</v>
      </c>
      <c r="BX1923">
        <v>4.1347284317016602</v>
      </c>
      <c r="BY1923">
        <v>0.39904800057411194</v>
      </c>
      <c r="BZ1923">
        <v>-0.21058268845081329</v>
      </c>
      <c r="CA1923">
        <v>-0.20210698246955872</v>
      </c>
      <c r="CB1923">
        <v>-0.18784013390541077</v>
      </c>
      <c r="CC1923">
        <v>-0.16120964288711548</v>
      </c>
      <c r="CD1923">
        <v>-0.1550605297088623</v>
      </c>
      <c r="CE1923">
        <v>-8.8083289563655853E-2</v>
      </c>
      <c r="CF1923">
        <v>-8.6725041270256042E-2</v>
      </c>
      <c r="CG1923">
        <v>-8.6761653423309326E-2</v>
      </c>
      <c r="CH1923">
        <v>-8.9455105364322662E-2</v>
      </c>
      <c r="CI1923">
        <v>-8.7377786636352539E-2</v>
      </c>
      <c r="CJ1923">
        <v>-9.1822974383831024E-2</v>
      </c>
      <c r="CK1923">
        <v>-0.10708282887935638</v>
      </c>
      <c r="CL1923">
        <v>-0.10044091194868088</v>
      </c>
      <c r="CM1923">
        <v>-0.1006990522146225</v>
      </c>
      <c r="CN1923">
        <v>-0.10597525537014008</v>
      </c>
      <c r="CO1923">
        <v>-0.11272271722555161</v>
      </c>
      <c r="CP1923">
        <v>-0.11888252198696136</v>
      </c>
      <c r="CQ1923">
        <v>0.69692283868789673</v>
      </c>
      <c r="CR1923">
        <v>4.4588518142700195</v>
      </c>
      <c r="CS1923">
        <v>4.3713207244873047</v>
      </c>
      <c r="CT1923">
        <v>4.3856306076049805</v>
      </c>
      <c r="CU1923">
        <v>4.3751797676086426</v>
      </c>
      <c r="CV1923">
        <v>4.3359670639038086</v>
      </c>
      <c r="CW1923">
        <v>0.65279108285903931</v>
      </c>
      <c r="CX1923">
        <v>-8.8061265647411346E-2</v>
      </c>
      <c r="CY1923">
        <v>-8.1175081431865692E-2</v>
      </c>
      <c r="CZ1923">
        <v>-7.6958432793617249E-2</v>
      </c>
      <c r="DA1923">
        <v>-5.8643907308578491E-2</v>
      </c>
      <c r="DB1923">
        <v>-5.8344095945358276E-2</v>
      </c>
      <c r="DC1923">
        <v>0.12874792516231537</v>
      </c>
      <c r="DD1923">
        <v>0.12728165090084076</v>
      </c>
      <c r="DE1923">
        <v>0.12555445730686188</v>
      </c>
      <c r="DF1923">
        <v>0.12297600507736206</v>
      </c>
      <c r="DG1923">
        <v>0.12635667622089386</v>
      </c>
      <c r="DH1923">
        <v>0.12331745028495789</v>
      </c>
      <c r="DI1923">
        <v>0.12096195667982101</v>
      </c>
      <c r="DJ1923">
        <v>0.13390743732452393</v>
      </c>
      <c r="DK1923">
        <v>0.13845781981945038</v>
      </c>
      <c r="DL1923">
        <v>0.13900919258594513</v>
      </c>
      <c r="DM1923">
        <v>0.13561446964740753</v>
      </c>
      <c r="DN1923">
        <v>0.12902401387691498</v>
      </c>
      <c r="DO1923">
        <v>0.95502561330795288</v>
      </c>
      <c r="DP1923">
        <v>4.6658029556274414</v>
      </c>
      <c r="DQ1923">
        <v>4.5708346366882324</v>
      </c>
      <c r="DR1923">
        <v>4.5878958702087402</v>
      </c>
      <c r="DS1923">
        <v>4.5790400505065918</v>
      </c>
      <c r="DT1923">
        <v>4.537205696105957</v>
      </c>
      <c r="DU1923">
        <v>0.90653419494628906</v>
      </c>
      <c r="DV1923">
        <v>3.4460153430700302E-2</v>
      </c>
      <c r="DW1923">
        <v>3.9756819605827332E-2</v>
      </c>
      <c r="DX1923">
        <v>3.3923264592885971E-2</v>
      </c>
      <c r="DY1923">
        <v>4.3921831995248795E-2</v>
      </c>
      <c r="DZ1923">
        <v>3.837234154343605E-2</v>
      </c>
      <c r="EA1923">
        <v>0.4418177604675293</v>
      </c>
      <c r="EB1923">
        <v>0.43627333641052246</v>
      </c>
      <c r="EC1923">
        <v>0.43210521340370178</v>
      </c>
      <c r="ED1923">
        <v>0.42969277501106262</v>
      </c>
      <c r="EE1923">
        <v>0.43495529890060425</v>
      </c>
      <c r="EF1923">
        <v>0.43394604325294495</v>
      </c>
      <c r="EG1923">
        <v>0.45022240281105042</v>
      </c>
      <c r="EH1923">
        <v>0.472269207239151</v>
      </c>
      <c r="EI1923">
        <v>0.48376235365867615</v>
      </c>
      <c r="EJ1923">
        <v>0.4927278459072113</v>
      </c>
      <c r="EK1923">
        <v>0.49417391419410706</v>
      </c>
      <c r="EL1923">
        <v>0.48696166276931763</v>
      </c>
      <c r="EM1923">
        <v>1.3276849985122681</v>
      </c>
      <c r="EN1923">
        <v>4.9646072387695313</v>
      </c>
      <c r="EO1923">
        <v>4.8589010238647461</v>
      </c>
      <c r="EP1923">
        <v>4.8799347877502441</v>
      </c>
      <c r="EQ1923">
        <v>4.8733820915222168</v>
      </c>
      <c r="ER1923">
        <v>4.8277630805969238</v>
      </c>
      <c r="ES1923">
        <v>1.2728989124298096</v>
      </c>
      <c r="ET1923">
        <v>0.21136163175106049</v>
      </c>
      <c r="EU1923">
        <v>0.21436327695846558</v>
      </c>
      <c r="EV1923">
        <v>0.19401882588863373</v>
      </c>
      <c r="EW1923">
        <v>0.19201047718524933</v>
      </c>
      <c r="EX1923">
        <v>0.17801551520824432</v>
      </c>
      <c r="EY1923">
        <v>69.619796752929688</v>
      </c>
      <c r="EZ1923">
        <v>68.118095397949219</v>
      </c>
      <c r="FA1923">
        <v>67.626045227050781</v>
      </c>
      <c r="FB1923">
        <v>67.371612548828125</v>
      </c>
      <c r="FC1923">
        <v>65.985794067382812</v>
      </c>
      <c r="FD1923">
        <v>65.492668151855469</v>
      </c>
      <c r="FE1923">
        <v>65.110740661621094</v>
      </c>
      <c r="FF1923">
        <v>66.887954711914062</v>
      </c>
      <c r="FG1923">
        <v>72.444747924804687</v>
      </c>
      <c r="FH1923">
        <v>78.970237731933594</v>
      </c>
      <c r="FI1923">
        <v>84.766632080078125</v>
      </c>
      <c r="FJ1923">
        <v>86.815299987792969</v>
      </c>
      <c r="FK1923">
        <v>88.482437133789063</v>
      </c>
      <c r="FL1923">
        <v>89.340873718261719</v>
      </c>
      <c r="FM1923">
        <v>88.589431762695313</v>
      </c>
      <c r="FN1923">
        <v>86.95526123046875</v>
      </c>
      <c r="FO1923">
        <v>86.850654602050781</v>
      </c>
      <c r="FP1923">
        <v>85.561386108398437</v>
      </c>
      <c r="FQ1923">
        <v>82.25286865234375</v>
      </c>
      <c r="FR1923">
        <v>79.497528076171875</v>
      </c>
      <c r="FS1923">
        <v>76.132408142089844</v>
      </c>
      <c r="FT1923">
        <v>73.259208679199219</v>
      </c>
      <c r="FU1923">
        <v>71.731658935546875</v>
      </c>
      <c r="FV1923">
        <v>70.73712158203125</v>
      </c>
      <c r="FW1923">
        <v>81</v>
      </c>
      <c r="FX1923">
        <v>5.4568342864513397E-2</v>
      </c>
      <c r="FY1923">
        <v>1</v>
      </c>
    </row>
    <row r="1924" spans="1:181" x14ac:dyDescent="0.2">
      <c r="A1924" t="s">
        <v>243</v>
      </c>
      <c r="B1924" t="s">
        <v>239</v>
      </c>
      <c r="C1924" t="s">
        <v>214</v>
      </c>
      <c r="D1924" t="s">
        <v>42</v>
      </c>
      <c r="E1924">
        <v>2020</v>
      </c>
      <c r="F1924" t="s">
        <v>224</v>
      </c>
      <c r="G1924" t="s">
        <v>246</v>
      </c>
      <c r="H1924">
        <v>94</v>
      </c>
      <c r="K1924">
        <v>18.669698715209961</v>
      </c>
      <c r="L1924">
        <v>18.345247268676758</v>
      </c>
      <c r="M1924">
        <v>18.391193389892578</v>
      </c>
      <c r="N1924">
        <v>18.561767578125</v>
      </c>
      <c r="O1924">
        <v>18.937597274780273</v>
      </c>
      <c r="P1924">
        <v>19.670547485351563</v>
      </c>
      <c r="Q1924">
        <v>22.21306037902832</v>
      </c>
      <c r="R1924">
        <v>22.336700439453125</v>
      </c>
      <c r="S1924">
        <v>22.684837341308594</v>
      </c>
      <c r="T1924">
        <v>23.679967880249023</v>
      </c>
      <c r="U1924">
        <v>24.431020736694336</v>
      </c>
      <c r="V1924">
        <v>24.872955322265625</v>
      </c>
      <c r="W1924">
        <v>25.049419403076172</v>
      </c>
      <c r="X1924">
        <v>25.56352424621582</v>
      </c>
      <c r="Y1924">
        <v>25.559787750244141</v>
      </c>
      <c r="Z1924">
        <v>25.658876419067383</v>
      </c>
      <c r="AA1924">
        <v>25.65594482421875</v>
      </c>
      <c r="AB1924">
        <v>25.406518936157227</v>
      </c>
      <c r="AC1924">
        <v>24.804662704467773</v>
      </c>
      <c r="AD1924">
        <v>25.037004470825195</v>
      </c>
      <c r="AE1924">
        <v>24.479648590087891</v>
      </c>
      <c r="AF1924">
        <v>23.256086349487305</v>
      </c>
      <c r="AG1924">
        <v>20.571855545043945</v>
      </c>
      <c r="AH1924">
        <v>19.507713317871094</v>
      </c>
      <c r="AI1924">
        <v>-0.6179843544960022</v>
      </c>
      <c r="AJ1924">
        <v>-0.60972344875335693</v>
      </c>
      <c r="AK1924">
        <v>-0.60562849044799805</v>
      </c>
      <c r="AL1924">
        <v>-0.60860300064086914</v>
      </c>
      <c r="AM1924">
        <v>-0.60971087217330933</v>
      </c>
      <c r="AN1924">
        <v>-0.6175919771194458</v>
      </c>
      <c r="AO1924">
        <v>-0.66438806056976318</v>
      </c>
      <c r="AP1924">
        <v>-0.67315101623535156</v>
      </c>
      <c r="AQ1924">
        <v>-0.68516045808792114</v>
      </c>
      <c r="AR1924">
        <v>-0.70467835664749146</v>
      </c>
      <c r="AS1924">
        <v>-0.71961933374404907</v>
      </c>
      <c r="AT1924">
        <v>-0.72472673654556274</v>
      </c>
      <c r="AU1924">
        <v>6.6160626709461212E-2</v>
      </c>
      <c r="AV1924">
        <v>3.9530961513519287</v>
      </c>
      <c r="AW1924">
        <v>3.8837404251098633</v>
      </c>
      <c r="AX1924">
        <v>3.8913264274597168</v>
      </c>
      <c r="AY1924">
        <v>3.8769774436950684</v>
      </c>
      <c r="AZ1924">
        <v>3.8441712856292725</v>
      </c>
      <c r="BA1924">
        <v>3.2683290541172028E-2</v>
      </c>
      <c r="BB1924">
        <v>-0.38748416304588318</v>
      </c>
      <c r="BC1924">
        <v>-0.37671342492103577</v>
      </c>
      <c r="BD1924">
        <v>-0.34793567657470703</v>
      </c>
      <c r="BE1924">
        <v>-0.30929827690124512</v>
      </c>
      <c r="BF1924">
        <v>-0.29470372200012207</v>
      </c>
      <c r="BG1924">
        <v>-0.30491450428962708</v>
      </c>
      <c r="BH1924">
        <v>-0.30073174834251404</v>
      </c>
      <c r="BI1924">
        <v>-0.29907777905464172</v>
      </c>
      <c r="BJ1924">
        <v>-0.30188620090484619</v>
      </c>
      <c r="BK1924">
        <v>-0.30111226439476013</v>
      </c>
      <c r="BL1924">
        <v>-0.30696341395378113</v>
      </c>
      <c r="BM1924">
        <v>-0.33512762188911438</v>
      </c>
      <c r="BN1924">
        <v>-0.33478924632072449</v>
      </c>
      <c r="BO1924">
        <v>-0.33985593914985657</v>
      </c>
      <c r="BP1924">
        <v>-0.35095971822738647</v>
      </c>
      <c r="BQ1924">
        <v>-0.36105990409851074</v>
      </c>
      <c r="BR1924">
        <v>-0.36678904294967651</v>
      </c>
      <c r="BS1924">
        <v>0.43882006406784058</v>
      </c>
      <c r="BT1924">
        <v>4.2519006729125977</v>
      </c>
      <c r="BU1924">
        <v>4.171806812286377</v>
      </c>
      <c r="BV1924">
        <v>4.1833653450012207</v>
      </c>
      <c r="BW1924">
        <v>4.1713194847106934</v>
      </c>
      <c r="BX1924">
        <v>4.1347284317016602</v>
      </c>
      <c r="BY1924">
        <v>0.39904800057411194</v>
      </c>
      <c r="BZ1924">
        <v>-0.21058268845081329</v>
      </c>
      <c r="CA1924">
        <v>-0.20210698246955872</v>
      </c>
      <c r="CB1924">
        <v>-0.18784013390541077</v>
      </c>
      <c r="CC1924">
        <v>-0.16120964288711548</v>
      </c>
      <c r="CD1924">
        <v>-0.1550605297088623</v>
      </c>
      <c r="CE1924">
        <v>-8.8083289563655853E-2</v>
      </c>
      <c r="CF1924">
        <v>-8.6725041270256042E-2</v>
      </c>
      <c r="CG1924">
        <v>-8.6761653423309326E-2</v>
      </c>
      <c r="CH1924">
        <v>-8.9455105364322662E-2</v>
      </c>
      <c r="CI1924">
        <v>-8.7377786636352539E-2</v>
      </c>
      <c r="CJ1924">
        <v>-9.1822974383831024E-2</v>
      </c>
      <c r="CK1924">
        <v>-0.10708282887935638</v>
      </c>
      <c r="CL1924">
        <v>-0.10044091194868088</v>
      </c>
      <c r="CM1924">
        <v>-0.1006990522146225</v>
      </c>
      <c r="CN1924">
        <v>-0.10597525537014008</v>
      </c>
      <c r="CO1924">
        <v>-0.11272271722555161</v>
      </c>
      <c r="CP1924">
        <v>-0.11888252198696136</v>
      </c>
      <c r="CQ1924">
        <v>0.69692283868789673</v>
      </c>
      <c r="CR1924">
        <v>4.4588518142700195</v>
      </c>
      <c r="CS1924">
        <v>4.3713207244873047</v>
      </c>
      <c r="CT1924">
        <v>4.3856306076049805</v>
      </c>
      <c r="CU1924">
        <v>4.3751797676086426</v>
      </c>
      <c r="CV1924">
        <v>4.3359670639038086</v>
      </c>
      <c r="CW1924">
        <v>0.65279108285903931</v>
      </c>
      <c r="CX1924">
        <v>-8.8061265647411346E-2</v>
      </c>
      <c r="CY1924">
        <v>-8.1175081431865692E-2</v>
      </c>
      <c r="CZ1924">
        <v>-7.6958432793617249E-2</v>
      </c>
      <c r="DA1924">
        <v>-5.8643907308578491E-2</v>
      </c>
      <c r="DB1924">
        <v>-5.8344095945358276E-2</v>
      </c>
      <c r="DC1924">
        <v>0.12874792516231537</v>
      </c>
      <c r="DD1924">
        <v>0.12728165090084076</v>
      </c>
      <c r="DE1924">
        <v>0.12555445730686188</v>
      </c>
      <c r="DF1924">
        <v>0.12297600507736206</v>
      </c>
      <c r="DG1924">
        <v>0.12635667622089386</v>
      </c>
      <c r="DH1924">
        <v>0.12331745028495789</v>
      </c>
      <c r="DI1924">
        <v>0.12096195667982101</v>
      </c>
      <c r="DJ1924">
        <v>0.13390743732452393</v>
      </c>
      <c r="DK1924">
        <v>0.13845781981945038</v>
      </c>
      <c r="DL1924">
        <v>0.13900919258594513</v>
      </c>
      <c r="DM1924">
        <v>0.13561446964740753</v>
      </c>
      <c r="DN1924">
        <v>0.12902401387691498</v>
      </c>
      <c r="DO1924">
        <v>0.95502561330795288</v>
      </c>
      <c r="DP1924">
        <v>4.6658029556274414</v>
      </c>
      <c r="DQ1924">
        <v>4.5708346366882324</v>
      </c>
      <c r="DR1924">
        <v>4.5878958702087402</v>
      </c>
      <c r="DS1924">
        <v>4.5790400505065918</v>
      </c>
      <c r="DT1924">
        <v>4.537205696105957</v>
      </c>
      <c r="DU1924">
        <v>0.90653419494628906</v>
      </c>
      <c r="DV1924">
        <v>3.4460153430700302E-2</v>
      </c>
      <c r="DW1924">
        <v>3.9756819605827332E-2</v>
      </c>
      <c r="DX1924">
        <v>3.3923264592885971E-2</v>
      </c>
      <c r="DY1924">
        <v>4.3921831995248795E-2</v>
      </c>
      <c r="DZ1924">
        <v>3.837234154343605E-2</v>
      </c>
      <c r="EA1924">
        <v>0.4418177604675293</v>
      </c>
      <c r="EB1924">
        <v>0.43627333641052246</v>
      </c>
      <c r="EC1924">
        <v>0.43210521340370178</v>
      </c>
      <c r="ED1924">
        <v>0.42969277501106262</v>
      </c>
      <c r="EE1924">
        <v>0.43495529890060425</v>
      </c>
      <c r="EF1924">
        <v>0.43394604325294495</v>
      </c>
      <c r="EG1924">
        <v>0.45022240281105042</v>
      </c>
      <c r="EH1924">
        <v>0.472269207239151</v>
      </c>
      <c r="EI1924">
        <v>0.48376235365867615</v>
      </c>
      <c r="EJ1924">
        <v>0.4927278459072113</v>
      </c>
      <c r="EK1924">
        <v>0.49417391419410706</v>
      </c>
      <c r="EL1924">
        <v>0.48696166276931763</v>
      </c>
      <c r="EM1924">
        <v>1.3276849985122681</v>
      </c>
      <c r="EN1924">
        <v>4.9646072387695313</v>
      </c>
      <c r="EO1924">
        <v>4.8589010238647461</v>
      </c>
      <c r="EP1924">
        <v>4.8799347877502441</v>
      </c>
      <c r="EQ1924">
        <v>4.8733820915222168</v>
      </c>
      <c r="ER1924">
        <v>4.8277630805969238</v>
      </c>
      <c r="ES1924">
        <v>1.2728989124298096</v>
      </c>
      <c r="ET1924">
        <v>0.21136163175106049</v>
      </c>
      <c r="EU1924">
        <v>0.21436327695846558</v>
      </c>
      <c r="EV1924">
        <v>0.19401882588863373</v>
      </c>
      <c r="EW1924">
        <v>0.19201047718524933</v>
      </c>
      <c r="EX1924">
        <v>0.17801551520824432</v>
      </c>
      <c r="EY1924">
        <v>69.619796752929688</v>
      </c>
      <c r="EZ1924">
        <v>68.118095397949219</v>
      </c>
      <c r="FA1924">
        <v>67.626045227050781</v>
      </c>
      <c r="FB1924">
        <v>67.371612548828125</v>
      </c>
      <c r="FC1924">
        <v>65.985794067382812</v>
      </c>
      <c r="FD1924">
        <v>65.492668151855469</v>
      </c>
      <c r="FE1924">
        <v>65.110740661621094</v>
      </c>
      <c r="FF1924">
        <v>66.887954711914062</v>
      </c>
      <c r="FG1924">
        <v>72.444747924804687</v>
      </c>
      <c r="FH1924">
        <v>78.970237731933594</v>
      </c>
      <c r="FI1924">
        <v>84.766632080078125</v>
      </c>
      <c r="FJ1924">
        <v>86.815299987792969</v>
      </c>
      <c r="FK1924">
        <v>88.482437133789063</v>
      </c>
      <c r="FL1924">
        <v>89.340873718261719</v>
      </c>
      <c r="FM1924">
        <v>88.589431762695313</v>
      </c>
      <c r="FN1924">
        <v>86.95526123046875</v>
      </c>
      <c r="FO1924">
        <v>86.850654602050781</v>
      </c>
      <c r="FP1924">
        <v>85.561386108398437</v>
      </c>
      <c r="FQ1924">
        <v>82.25286865234375</v>
      </c>
      <c r="FR1924">
        <v>79.497528076171875</v>
      </c>
      <c r="FS1924">
        <v>76.132408142089844</v>
      </c>
      <c r="FT1924">
        <v>73.259208679199219</v>
      </c>
      <c r="FU1924">
        <v>71.731658935546875</v>
      </c>
      <c r="FV1924">
        <v>70.73712158203125</v>
      </c>
      <c r="FW1924">
        <v>81</v>
      </c>
      <c r="FX1924">
        <v>5.4568342864513397E-2</v>
      </c>
      <c r="FY1924">
        <v>1</v>
      </c>
    </row>
    <row r="1925" spans="1:181" x14ac:dyDescent="0.2">
      <c r="A1925" t="s">
        <v>243</v>
      </c>
      <c r="B1925" t="s">
        <v>239</v>
      </c>
      <c r="C1925" t="s">
        <v>214</v>
      </c>
      <c r="D1925" t="s">
        <v>42</v>
      </c>
      <c r="E1925">
        <v>2021</v>
      </c>
      <c r="F1925" t="s">
        <v>224</v>
      </c>
      <c r="G1925" t="s">
        <v>246</v>
      </c>
      <c r="H1925">
        <v>94</v>
      </c>
      <c r="K1925">
        <v>18.669698715209961</v>
      </c>
      <c r="L1925">
        <v>18.345247268676758</v>
      </c>
      <c r="M1925">
        <v>18.391193389892578</v>
      </c>
      <c r="N1925">
        <v>18.561767578125</v>
      </c>
      <c r="O1925">
        <v>18.937597274780273</v>
      </c>
      <c r="P1925">
        <v>19.670547485351563</v>
      </c>
      <c r="Q1925">
        <v>22.21306037902832</v>
      </c>
      <c r="R1925">
        <v>22.336700439453125</v>
      </c>
      <c r="S1925">
        <v>22.684837341308594</v>
      </c>
      <c r="T1925">
        <v>23.679967880249023</v>
      </c>
      <c r="U1925">
        <v>24.431020736694336</v>
      </c>
      <c r="V1925">
        <v>24.872955322265625</v>
      </c>
      <c r="W1925">
        <v>25.049419403076172</v>
      </c>
      <c r="X1925">
        <v>25.56352424621582</v>
      </c>
      <c r="Y1925">
        <v>25.559787750244141</v>
      </c>
      <c r="Z1925">
        <v>25.658876419067383</v>
      </c>
      <c r="AA1925">
        <v>25.65594482421875</v>
      </c>
      <c r="AB1925">
        <v>25.406518936157227</v>
      </c>
      <c r="AC1925">
        <v>24.804662704467773</v>
      </c>
      <c r="AD1925">
        <v>25.037004470825195</v>
      </c>
      <c r="AE1925">
        <v>24.479648590087891</v>
      </c>
      <c r="AF1925">
        <v>23.256086349487305</v>
      </c>
      <c r="AG1925">
        <v>20.571855545043945</v>
      </c>
      <c r="AH1925">
        <v>19.507713317871094</v>
      </c>
      <c r="AI1925">
        <v>-0.6179843544960022</v>
      </c>
      <c r="AJ1925">
        <v>-0.60972344875335693</v>
      </c>
      <c r="AK1925">
        <v>-0.60562849044799805</v>
      </c>
      <c r="AL1925">
        <v>-0.60860300064086914</v>
      </c>
      <c r="AM1925">
        <v>-0.60971087217330933</v>
      </c>
      <c r="AN1925">
        <v>-0.6175919771194458</v>
      </c>
      <c r="AO1925">
        <v>-0.66438806056976318</v>
      </c>
      <c r="AP1925">
        <v>-0.67315101623535156</v>
      </c>
      <c r="AQ1925">
        <v>-0.68516045808792114</v>
      </c>
      <c r="AR1925">
        <v>-0.70467835664749146</v>
      </c>
      <c r="AS1925">
        <v>-0.71961933374404907</v>
      </c>
      <c r="AT1925">
        <v>-0.72472673654556274</v>
      </c>
      <c r="AU1925">
        <v>6.6160626709461212E-2</v>
      </c>
      <c r="AV1925">
        <v>3.9530961513519287</v>
      </c>
      <c r="AW1925">
        <v>3.8837404251098633</v>
      </c>
      <c r="AX1925">
        <v>3.8913264274597168</v>
      </c>
      <c r="AY1925">
        <v>3.8769774436950684</v>
      </c>
      <c r="AZ1925">
        <v>3.8441712856292725</v>
      </c>
      <c r="BA1925">
        <v>3.2683290541172028E-2</v>
      </c>
      <c r="BB1925">
        <v>-0.38748416304588318</v>
      </c>
      <c r="BC1925">
        <v>-0.37671342492103577</v>
      </c>
      <c r="BD1925">
        <v>-0.34793567657470703</v>
      </c>
      <c r="BE1925">
        <v>-0.30929827690124512</v>
      </c>
      <c r="BF1925">
        <v>-0.29470372200012207</v>
      </c>
      <c r="BG1925">
        <v>-0.30491450428962708</v>
      </c>
      <c r="BH1925">
        <v>-0.30073174834251404</v>
      </c>
      <c r="BI1925">
        <v>-0.29907777905464172</v>
      </c>
      <c r="BJ1925">
        <v>-0.30188620090484619</v>
      </c>
      <c r="BK1925">
        <v>-0.30111226439476013</v>
      </c>
      <c r="BL1925">
        <v>-0.30696341395378113</v>
      </c>
      <c r="BM1925">
        <v>-0.33512762188911438</v>
      </c>
      <c r="BN1925">
        <v>-0.33478924632072449</v>
      </c>
      <c r="BO1925">
        <v>-0.33985593914985657</v>
      </c>
      <c r="BP1925">
        <v>-0.35095971822738647</v>
      </c>
      <c r="BQ1925">
        <v>-0.36105990409851074</v>
      </c>
      <c r="BR1925">
        <v>-0.36678904294967651</v>
      </c>
      <c r="BS1925">
        <v>0.43882006406784058</v>
      </c>
      <c r="BT1925">
        <v>4.2519006729125977</v>
      </c>
      <c r="BU1925">
        <v>4.171806812286377</v>
      </c>
      <c r="BV1925">
        <v>4.1833653450012207</v>
      </c>
      <c r="BW1925">
        <v>4.1713194847106934</v>
      </c>
      <c r="BX1925">
        <v>4.1347284317016602</v>
      </c>
      <c r="BY1925">
        <v>0.39904800057411194</v>
      </c>
      <c r="BZ1925">
        <v>-0.21058268845081329</v>
      </c>
      <c r="CA1925">
        <v>-0.20210698246955872</v>
      </c>
      <c r="CB1925">
        <v>-0.18784013390541077</v>
      </c>
      <c r="CC1925">
        <v>-0.16120964288711548</v>
      </c>
      <c r="CD1925">
        <v>-0.1550605297088623</v>
      </c>
      <c r="CE1925">
        <v>-8.8083289563655853E-2</v>
      </c>
      <c r="CF1925">
        <v>-8.6725041270256042E-2</v>
      </c>
      <c r="CG1925">
        <v>-8.6761653423309326E-2</v>
      </c>
      <c r="CH1925">
        <v>-8.9455105364322662E-2</v>
      </c>
      <c r="CI1925">
        <v>-8.7377786636352539E-2</v>
      </c>
      <c r="CJ1925">
        <v>-9.1822974383831024E-2</v>
      </c>
      <c r="CK1925">
        <v>-0.10708282887935638</v>
      </c>
      <c r="CL1925">
        <v>-0.10044091194868088</v>
      </c>
      <c r="CM1925">
        <v>-0.1006990522146225</v>
      </c>
      <c r="CN1925">
        <v>-0.10597525537014008</v>
      </c>
      <c r="CO1925">
        <v>-0.11272271722555161</v>
      </c>
      <c r="CP1925">
        <v>-0.11888252198696136</v>
      </c>
      <c r="CQ1925">
        <v>0.69692283868789673</v>
      </c>
      <c r="CR1925">
        <v>4.4588518142700195</v>
      </c>
      <c r="CS1925">
        <v>4.3713207244873047</v>
      </c>
      <c r="CT1925">
        <v>4.3856306076049805</v>
      </c>
      <c r="CU1925">
        <v>4.3751797676086426</v>
      </c>
      <c r="CV1925">
        <v>4.3359670639038086</v>
      </c>
      <c r="CW1925">
        <v>0.65279108285903931</v>
      </c>
      <c r="CX1925">
        <v>-8.8061265647411346E-2</v>
      </c>
      <c r="CY1925">
        <v>-8.1175081431865692E-2</v>
      </c>
      <c r="CZ1925">
        <v>-7.6958432793617249E-2</v>
      </c>
      <c r="DA1925">
        <v>-5.8643907308578491E-2</v>
      </c>
      <c r="DB1925">
        <v>-5.8344095945358276E-2</v>
      </c>
      <c r="DC1925">
        <v>0.12874792516231537</v>
      </c>
      <c r="DD1925">
        <v>0.12728165090084076</v>
      </c>
      <c r="DE1925">
        <v>0.12555445730686188</v>
      </c>
      <c r="DF1925">
        <v>0.12297600507736206</v>
      </c>
      <c r="DG1925">
        <v>0.12635667622089386</v>
      </c>
      <c r="DH1925">
        <v>0.12331745028495789</v>
      </c>
      <c r="DI1925">
        <v>0.12096195667982101</v>
      </c>
      <c r="DJ1925">
        <v>0.13390743732452393</v>
      </c>
      <c r="DK1925">
        <v>0.13845781981945038</v>
      </c>
      <c r="DL1925">
        <v>0.13900919258594513</v>
      </c>
      <c r="DM1925">
        <v>0.13561446964740753</v>
      </c>
      <c r="DN1925">
        <v>0.12902401387691498</v>
      </c>
      <c r="DO1925">
        <v>0.95502561330795288</v>
      </c>
      <c r="DP1925">
        <v>4.6658029556274414</v>
      </c>
      <c r="DQ1925">
        <v>4.5708346366882324</v>
      </c>
      <c r="DR1925">
        <v>4.5878958702087402</v>
      </c>
      <c r="DS1925">
        <v>4.5790400505065918</v>
      </c>
      <c r="DT1925">
        <v>4.537205696105957</v>
      </c>
      <c r="DU1925">
        <v>0.90653419494628906</v>
      </c>
      <c r="DV1925">
        <v>3.4460153430700302E-2</v>
      </c>
      <c r="DW1925">
        <v>3.9756819605827332E-2</v>
      </c>
      <c r="DX1925">
        <v>3.3923264592885971E-2</v>
      </c>
      <c r="DY1925">
        <v>4.3921831995248795E-2</v>
      </c>
      <c r="DZ1925">
        <v>3.837234154343605E-2</v>
      </c>
      <c r="EA1925">
        <v>0.4418177604675293</v>
      </c>
      <c r="EB1925">
        <v>0.43627333641052246</v>
      </c>
      <c r="EC1925">
        <v>0.43210521340370178</v>
      </c>
      <c r="ED1925">
        <v>0.42969277501106262</v>
      </c>
      <c r="EE1925">
        <v>0.43495529890060425</v>
      </c>
      <c r="EF1925">
        <v>0.43394604325294495</v>
      </c>
      <c r="EG1925">
        <v>0.45022240281105042</v>
      </c>
      <c r="EH1925">
        <v>0.472269207239151</v>
      </c>
      <c r="EI1925">
        <v>0.48376235365867615</v>
      </c>
      <c r="EJ1925">
        <v>0.4927278459072113</v>
      </c>
      <c r="EK1925">
        <v>0.49417391419410706</v>
      </c>
      <c r="EL1925">
        <v>0.48696166276931763</v>
      </c>
      <c r="EM1925">
        <v>1.3276849985122681</v>
      </c>
      <c r="EN1925">
        <v>4.9646072387695313</v>
      </c>
      <c r="EO1925">
        <v>4.8589010238647461</v>
      </c>
      <c r="EP1925">
        <v>4.8799347877502441</v>
      </c>
      <c r="EQ1925">
        <v>4.8733820915222168</v>
      </c>
      <c r="ER1925">
        <v>4.8277630805969238</v>
      </c>
      <c r="ES1925">
        <v>1.2728989124298096</v>
      </c>
      <c r="ET1925">
        <v>0.21136163175106049</v>
      </c>
      <c r="EU1925">
        <v>0.21436327695846558</v>
      </c>
      <c r="EV1925">
        <v>0.19401882588863373</v>
      </c>
      <c r="EW1925">
        <v>0.19201047718524933</v>
      </c>
      <c r="EX1925">
        <v>0.17801551520824432</v>
      </c>
      <c r="EY1925">
        <v>69.619796752929688</v>
      </c>
      <c r="EZ1925">
        <v>68.118095397949219</v>
      </c>
      <c r="FA1925">
        <v>67.626045227050781</v>
      </c>
      <c r="FB1925">
        <v>67.371612548828125</v>
      </c>
      <c r="FC1925">
        <v>65.985794067382812</v>
      </c>
      <c r="FD1925">
        <v>65.492668151855469</v>
      </c>
      <c r="FE1925">
        <v>65.110740661621094</v>
      </c>
      <c r="FF1925">
        <v>66.887954711914062</v>
      </c>
      <c r="FG1925">
        <v>72.444747924804687</v>
      </c>
      <c r="FH1925">
        <v>78.970237731933594</v>
      </c>
      <c r="FI1925">
        <v>84.766632080078125</v>
      </c>
      <c r="FJ1925">
        <v>86.815299987792969</v>
      </c>
      <c r="FK1925">
        <v>88.482437133789063</v>
      </c>
      <c r="FL1925">
        <v>89.340873718261719</v>
      </c>
      <c r="FM1925">
        <v>88.589431762695313</v>
      </c>
      <c r="FN1925">
        <v>86.95526123046875</v>
      </c>
      <c r="FO1925">
        <v>86.850654602050781</v>
      </c>
      <c r="FP1925">
        <v>85.561386108398437</v>
      </c>
      <c r="FQ1925">
        <v>82.25286865234375</v>
      </c>
      <c r="FR1925">
        <v>79.497528076171875</v>
      </c>
      <c r="FS1925">
        <v>76.132408142089844</v>
      </c>
      <c r="FT1925">
        <v>73.259208679199219</v>
      </c>
      <c r="FU1925">
        <v>71.731658935546875</v>
      </c>
      <c r="FV1925">
        <v>70.73712158203125</v>
      </c>
      <c r="FW1925">
        <v>81</v>
      </c>
      <c r="FX1925">
        <v>5.4568342864513397E-2</v>
      </c>
      <c r="FY1925">
        <v>1</v>
      </c>
    </row>
    <row r="1926" spans="1:181" x14ac:dyDescent="0.2">
      <c r="A1926" t="s">
        <v>243</v>
      </c>
      <c r="B1926" t="s">
        <v>239</v>
      </c>
      <c r="C1926" t="s">
        <v>214</v>
      </c>
      <c r="D1926" t="s">
        <v>42</v>
      </c>
      <c r="E1926">
        <v>2022</v>
      </c>
      <c r="F1926" t="s">
        <v>224</v>
      </c>
      <c r="G1926" t="s">
        <v>246</v>
      </c>
      <c r="H1926">
        <v>94</v>
      </c>
      <c r="K1926">
        <v>18.669698715209961</v>
      </c>
      <c r="L1926">
        <v>18.345247268676758</v>
      </c>
      <c r="M1926">
        <v>18.391193389892578</v>
      </c>
      <c r="N1926">
        <v>18.561767578125</v>
      </c>
      <c r="O1926">
        <v>18.937597274780273</v>
      </c>
      <c r="P1926">
        <v>19.670547485351563</v>
      </c>
      <c r="Q1926">
        <v>22.21306037902832</v>
      </c>
      <c r="R1926">
        <v>22.336700439453125</v>
      </c>
      <c r="S1926">
        <v>22.684837341308594</v>
      </c>
      <c r="T1926">
        <v>23.679967880249023</v>
      </c>
      <c r="U1926">
        <v>24.431020736694336</v>
      </c>
      <c r="V1926">
        <v>24.872955322265625</v>
      </c>
      <c r="W1926">
        <v>25.049419403076172</v>
      </c>
      <c r="X1926">
        <v>25.56352424621582</v>
      </c>
      <c r="Y1926">
        <v>25.559787750244141</v>
      </c>
      <c r="Z1926">
        <v>25.658876419067383</v>
      </c>
      <c r="AA1926">
        <v>25.65594482421875</v>
      </c>
      <c r="AB1926">
        <v>25.406518936157227</v>
      </c>
      <c r="AC1926">
        <v>24.804662704467773</v>
      </c>
      <c r="AD1926">
        <v>25.037004470825195</v>
      </c>
      <c r="AE1926">
        <v>24.479648590087891</v>
      </c>
      <c r="AF1926">
        <v>23.256086349487305</v>
      </c>
      <c r="AG1926">
        <v>20.571855545043945</v>
      </c>
      <c r="AH1926">
        <v>19.507713317871094</v>
      </c>
      <c r="AI1926">
        <v>-0.6179843544960022</v>
      </c>
      <c r="AJ1926">
        <v>-0.60972344875335693</v>
      </c>
      <c r="AK1926">
        <v>-0.60562849044799805</v>
      </c>
      <c r="AL1926">
        <v>-0.60860300064086914</v>
      </c>
      <c r="AM1926">
        <v>-0.60971087217330933</v>
      </c>
      <c r="AN1926">
        <v>-0.6175919771194458</v>
      </c>
      <c r="AO1926">
        <v>-0.66438806056976318</v>
      </c>
      <c r="AP1926">
        <v>-0.67315101623535156</v>
      </c>
      <c r="AQ1926">
        <v>-0.68516045808792114</v>
      </c>
      <c r="AR1926">
        <v>-0.70467835664749146</v>
      </c>
      <c r="AS1926">
        <v>-0.71961933374404907</v>
      </c>
      <c r="AT1926">
        <v>-0.72472673654556274</v>
      </c>
      <c r="AU1926">
        <v>6.6160626709461212E-2</v>
      </c>
      <c r="AV1926">
        <v>3.9530961513519287</v>
      </c>
      <c r="AW1926">
        <v>3.8837404251098633</v>
      </c>
      <c r="AX1926">
        <v>3.8913264274597168</v>
      </c>
      <c r="AY1926">
        <v>3.8769774436950684</v>
      </c>
      <c r="AZ1926">
        <v>3.8441712856292725</v>
      </c>
      <c r="BA1926">
        <v>3.2683290541172028E-2</v>
      </c>
      <c r="BB1926">
        <v>-0.38748416304588318</v>
      </c>
      <c r="BC1926">
        <v>-0.37671342492103577</v>
      </c>
      <c r="BD1926">
        <v>-0.34793567657470703</v>
      </c>
      <c r="BE1926">
        <v>-0.30929827690124512</v>
      </c>
      <c r="BF1926">
        <v>-0.29470372200012207</v>
      </c>
      <c r="BG1926">
        <v>-0.30491450428962708</v>
      </c>
      <c r="BH1926">
        <v>-0.30073174834251404</v>
      </c>
      <c r="BI1926">
        <v>-0.29907777905464172</v>
      </c>
      <c r="BJ1926">
        <v>-0.30188620090484619</v>
      </c>
      <c r="BK1926">
        <v>-0.30111226439476013</v>
      </c>
      <c r="BL1926">
        <v>-0.30696341395378113</v>
      </c>
      <c r="BM1926">
        <v>-0.33512762188911438</v>
      </c>
      <c r="BN1926">
        <v>-0.33478924632072449</v>
      </c>
      <c r="BO1926">
        <v>-0.33985593914985657</v>
      </c>
      <c r="BP1926">
        <v>-0.35095971822738647</v>
      </c>
      <c r="BQ1926">
        <v>-0.36105990409851074</v>
      </c>
      <c r="BR1926">
        <v>-0.36678904294967651</v>
      </c>
      <c r="BS1926">
        <v>0.43882006406784058</v>
      </c>
      <c r="BT1926">
        <v>4.2519006729125977</v>
      </c>
      <c r="BU1926">
        <v>4.171806812286377</v>
      </c>
      <c r="BV1926">
        <v>4.1833653450012207</v>
      </c>
      <c r="BW1926">
        <v>4.1713194847106934</v>
      </c>
      <c r="BX1926">
        <v>4.1347284317016602</v>
      </c>
      <c r="BY1926">
        <v>0.39904800057411194</v>
      </c>
      <c r="BZ1926">
        <v>-0.21058268845081329</v>
      </c>
      <c r="CA1926">
        <v>-0.20210698246955872</v>
      </c>
      <c r="CB1926">
        <v>-0.18784013390541077</v>
      </c>
      <c r="CC1926">
        <v>-0.16120964288711548</v>
      </c>
      <c r="CD1926">
        <v>-0.1550605297088623</v>
      </c>
      <c r="CE1926">
        <v>-8.8083289563655853E-2</v>
      </c>
      <c r="CF1926">
        <v>-8.6725041270256042E-2</v>
      </c>
      <c r="CG1926">
        <v>-8.6761653423309326E-2</v>
      </c>
      <c r="CH1926">
        <v>-8.9455105364322662E-2</v>
      </c>
      <c r="CI1926">
        <v>-8.7377786636352539E-2</v>
      </c>
      <c r="CJ1926">
        <v>-9.1822974383831024E-2</v>
      </c>
      <c r="CK1926">
        <v>-0.10708282887935638</v>
      </c>
      <c r="CL1926">
        <v>-0.10044091194868088</v>
      </c>
      <c r="CM1926">
        <v>-0.1006990522146225</v>
      </c>
      <c r="CN1926">
        <v>-0.10597525537014008</v>
      </c>
      <c r="CO1926">
        <v>-0.11272271722555161</v>
      </c>
      <c r="CP1926">
        <v>-0.11888252198696136</v>
      </c>
      <c r="CQ1926">
        <v>0.69692283868789673</v>
      </c>
      <c r="CR1926">
        <v>4.4588518142700195</v>
      </c>
      <c r="CS1926">
        <v>4.3713207244873047</v>
      </c>
      <c r="CT1926">
        <v>4.3856306076049805</v>
      </c>
      <c r="CU1926">
        <v>4.3751797676086426</v>
      </c>
      <c r="CV1926">
        <v>4.3359670639038086</v>
      </c>
      <c r="CW1926">
        <v>0.65279108285903931</v>
      </c>
      <c r="CX1926">
        <v>-8.8061265647411346E-2</v>
      </c>
      <c r="CY1926">
        <v>-8.1175081431865692E-2</v>
      </c>
      <c r="CZ1926">
        <v>-7.6958432793617249E-2</v>
      </c>
      <c r="DA1926">
        <v>-5.8643907308578491E-2</v>
      </c>
      <c r="DB1926">
        <v>-5.8344095945358276E-2</v>
      </c>
      <c r="DC1926">
        <v>0.12874792516231537</v>
      </c>
      <c r="DD1926">
        <v>0.12728165090084076</v>
      </c>
      <c r="DE1926">
        <v>0.12555445730686188</v>
      </c>
      <c r="DF1926">
        <v>0.12297600507736206</v>
      </c>
      <c r="DG1926">
        <v>0.12635667622089386</v>
      </c>
      <c r="DH1926">
        <v>0.12331745028495789</v>
      </c>
      <c r="DI1926">
        <v>0.12096195667982101</v>
      </c>
      <c r="DJ1926">
        <v>0.13390743732452393</v>
      </c>
      <c r="DK1926">
        <v>0.13845781981945038</v>
      </c>
      <c r="DL1926">
        <v>0.13900919258594513</v>
      </c>
      <c r="DM1926">
        <v>0.13561446964740753</v>
      </c>
      <c r="DN1926">
        <v>0.12902401387691498</v>
      </c>
      <c r="DO1926">
        <v>0.95502561330795288</v>
      </c>
      <c r="DP1926">
        <v>4.6658029556274414</v>
      </c>
      <c r="DQ1926">
        <v>4.5708346366882324</v>
      </c>
      <c r="DR1926">
        <v>4.5878958702087402</v>
      </c>
      <c r="DS1926">
        <v>4.5790400505065918</v>
      </c>
      <c r="DT1926">
        <v>4.537205696105957</v>
      </c>
      <c r="DU1926">
        <v>0.90653419494628906</v>
      </c>
      <c r="DV1926">
        <v>3.4460153430700302E-2</v>
      </c>
      <c r="DW1926">
        <v>3.9756819605827332E-2</v>
      </c>
      <c r="DX1926">
        <v>3.3923264592885971E-2</v>
      </c>
      <c r="DY1926">
        <v>4.3921831995248795E-2</v>
      </c>
      <c r="DZ1926">
        <v>3.837234154343605E-2</v>
      </c>
      <c r="EA1926">
        <v>0.4418177604675293</v>
      </c>
      <c r="EB1926">
        <v>0.43627333641052246</v>
      </c>
      <c r="EC1926">
        <v>0.43210521340370178</v>
      </c>
      <c r="ED1926">
        <v>0.42969277501106262</v>
      </c>
      <c r="EE1926">
        <v>0.43495529890060425</v>
      </c>
      <c r="EF1926">
        <v>0.43394604325294495</v>
      </c>
      <c r="EG1926">
        <v>0.45022240281105042</v>
      </c>
      <c r="EH1926">
        <v>0.472269207239151</v>
      </c>
      <c r="EI1926">
        <v>0.48376235365867615</v>
      </c>
      <c r="EJ1926">
        <v>0.4927278459072113</v>
      </c>
      <c r="EK1926">
        <v>0.49417391419410706</v>
      </c>
      <c r="EL1926">
        <v>0.48696166276931763</v>
      </c>
      <c r="EM1926">
        <v>1.3276849985122681</v>
      </c>
      <c r="EN1926">
        <v>4.9646072387695313</v>
      </c>
      <c r="EO1926">
        <v>4.8589010238647461</v>
      </c>
      <c r="EP1926">
        <v>4.8799347877502441</v>
      </c>
      <c r="EQ1926">
        <v>4.8733820915222168</v>
      </c>
      <c r="ER1926">
        <v>4.8277630805969238</v>
      </c>
      <c r="ES1926">
        <v>1.2728989124298096</v>
      </c>
      <c r="ET1926">
        <v>0.21136163175106049</v>
      </c>
      <c r="EU1926">
        <v>0.21436327695846558</v>
      </c>
      <c r="EV1926">
        <v>0.19401882588863373</v>
      </c>
      <c r="EW1926">
        <v>0.19201047718524933</v>
      </c>
      <c r="EX1926">
        <v>0.17801551520824432</v>
      </c>
      <c r="EY1926">
        <v>69.619796752929688</v>
      </c>
      <c r="EZ1926">
        <v>68.118095397949219</v>
      </c>
      <c r="FA1926">
        <v>67.626045227050781</v>
      </c>
      <c r="FB1926">
        <v>67.371612548828125</v>
      </c>
      <c r="FC1926">
        <v>65.985794067382812</v>
      </c>
      <c r="FD1926">
        <v>65.492668151855469</v>
      </c>
      <c r="FE1926">
        <v>65.110740661621094</v>
      </c>
      <c r="FF1926">
        <v>66.887954711914062</v>
      </c>
      <c r="FG1926">
        <v>72.444747924804687</v>
      </c>
      <c r="FH1926">
        <v>78.970237731933594</v>
      </c>
      <c r="FI1926">
        <v>84.766632080078125</v>
      </c>
      <c r="FJ1926">
        <v>86.815299987792969</v>
      </c>
      <c r="FK1926">
        <v>88.482437133789063</v>
      </c>
      <c r="FL1926">
        <v>89.340873718261719</v>
      </c>
      <c r="FM1926">
        <v>88.589431762695313</v>
      </c>
      <c r="FN1926">
        <v>86.95526123046875</v>
      </c>
      <c r="FO1926">
        <v>86.850654602050781</v>
      </c>
      <c r="FP1926">
        <v>85.561386108398437</v>
      </c>
      <c r="FQ1926">
        <v>82.25286865234375</v>
      </c>
      <c r="FR1926">
        <v>79.497528076171875</v>
      </c>
      <c r="FS1926">
        <v>76.132408142089844</v>
      </c>
      <c r="FT1926">
        <v>73.259208679199219</v>
      </c>
      <c r="FU1926">
        <v>71.731658935546875</v>
      </c>
      <c r="FV1926">
        <v>70.73712158203125</v>
      </c>
      <c r="FW1926">
        <v>81</v>
      </c>
      <c r="FX1926">
        <v>5.4568342864513397E-2</v>
      </c>
      <c r="FY1926">
        <v>1</v>
      </c>
    </row>
    <row r="1927" spans="1:181" x14ac:dyDescent="0.2">
      <c r="A1927" t="s">
        <v>243</v>
      </c>
      <c r="B1927" t="s">
        <v>239</v>
      </c>
      <c r="C1927" t="s">
        <v>214</v>
      </c>
      <c r="D1927" t="s">
        <v>42</v>
      </c>
      <c r="E1927">
        <v>2023</v>
      </c>
      <c r="F1927" t="s">
        <v>224</v>
      </c>
      <c r="G1927" t="s">
        <v>246</v>
      </c>
      <c r="H1927">
        <v>94</v>
      </c>
      <c r="K1927">
        <v>18.669698715209961</v>
      </c>
      <c r="L1927">
        <v>18.345247268676758</v>
      </c>
      <c r="M1927">
        <v>18.391193389892578</v>
      </c>
      <c r="N1927">
        <v>18.561767578125</v>
      </c>
      <c r="O1927">
        <v>18.937597274780273</v>
      </c>
      <c r="P1927">
        <v>19.670547485351563</v>
      </c>
      <c r="Q1927">
        <v>22.21306037902832</v>
      </c>
      <c r="R1927">
        <v>22.336700439453125</v>
      </c>
      <c r="S1927">
        <v>22.684837341308594</v>
      </c>
      <c r="T1927">
        <v>23.679967880249023</v>
      </c>
      <c r="U1927">
        <v>24.431020736694336</v>
      </c>
      <c r="V1927">
        <v>24.872955322265625</v>
      </c>
      <c r="W1927">
        <v>25.049419403076172</v>
      </c>
      <c r="X1927">
        <v>25.56352424621582</v>
      </c>
      <c r="Y1927">
        <v>25.559787750244141</v>
      </c>
      <c r="Z1927">
        <v>25.658876419067383</v>
      </c>
      <c r="AA1927">
        <v>25.65594482421875</v>
      </c>
      <c r="AB1927">
        <v>25.406518936157227</v>
      </c>
      <c r="AC1927">
        <v>24.804662704467773</v>
      </c>
      <c r="AD1927">
        <v>25.037004470825195</v>
      </c>
      <c r="AE1927">
        <v>24.479648590087891</v>
      </c>
      <c r="AF1927">
        <v>23.256086349487305</v>
      </c>
      <c r="AG1927">
        <v>20.571855545043945</v>
      </c>
      <c r="AH1927">
        <v>19.507713317871094</v>
      </c>
      <c r="AI1927">
        <v>-0.6179843544960022</v>
      </c>
      <c r="AJ1927">
        <v>-0.60972344875335693</v>
      </c>
      <c r="AK1927">
        <v>-0.60562849044799805</v>
      </c>
      <c r="AL1927">
        <v>-0.60860300064086914</v>
      </c>
      <c r="AM1927">
        <v>-0.60971087217330933</v>
      </c>
      <c r="AN1927">
        <v>-0.6175919771194458</v>
      </c>
      <c r="AO1927">
        <v>-0.66438806056976318</v>
      </c>
      <c r="AP1927">
        <v>-0.67315101623535156</v>
      </c>
      <c r="AQ1927">
        <v>-0.68516045808792114</v>
      </c>
      <c r="AR1927">
        <v>-0.70467835664749146</v>
      </c>
      <c r="AS1927">
        <v>-0.71961933374404907</v>
      </c>
      <c r="AT1927">
        <v>-0.72472673654556274</v>
      </c>
      <c r="AU1927">
        <v>6.6160626709461212E-2</v>
      </c>
      <c r="AV1927">
        <v>3.9530961513519287</v>
      </c>
      <c r="AW1927">
        <v>3.8837404251098633</v>
      </c>
      <c r="AX1927">
        <v>3.8913264274597168</v>
      </c>
      <c r="AY1927">
        <v>3.8769774436950684</v>
      </c>
      <c r="AZ1927">
        <v>3.8441712856292725</v>
      </c>
      <c r="BA1927">
        <v>3.2683290541172028E-2</v>
      </c>
      <c r="BB1927">
        <v>-0.38748416304588318</v>
      </c>
      <c r="BC1927">
        <v>-0.37671342492103577</v>
      </c>
      <c r="BD1927">
        <v>-0.34793567657470703</v>
      </c>
      <c r="BE1927">
        <v>-0.30929827690124512</v>
      </c>
      <c r="BF1927">
        <v>-0.29470372200012207</v>
      </c>
      <c r="BG1927">
        <v>-0.30491450428962708</v>
      </c>
      <c r="BH1927">
        <v>-0.30073174834251404</v>
      </c>
      <c r="BI1927">
        <v>-0.29907777905464172</v>
      </c>
      <c r="BJ1927">
        <v>-0.30188620090484619</v>
      </c>
      <c r="BK1927">
        <v>-0.30111226439476013</v>
      </c>
      <c r="BL1927">
        <v>-0.30696341395378113</v>
      </c>
      <c r="BM1927">
        <v>-0.33512762188911438</v>
      </c>
      <c r="BN1927">
        <v>-0.33478924632072449</v>
      </c>
      <c r="BO1927">
        <v>-0.33985593914985657</v>
      </c>
      <c r="BP1927">
        <v>-0.35095971822738647</v>
      </c>
      <c r="BQ1927">
        <v>-0.36105990409851074</v>
      </c>
      <c r="BR1927">
        <v>-0.36678904294967651</v>
      </c>
      <c r="BS1927">
        <v>0.43882006406784058</v>
      </c>
      <c r="BT1927">
        <v>4.2519006729125977</v>
      </c>
      <c r="BU1927">
        <v>4.171806812286377</v>
      </c>
      <c r="BV1927">
        <v>4.1833653450012207</v>
      </c>
      <c r="BW1927">
        <v>4.1713194847106934</v>
      </c>
      <c r="BX1927">
        <v>4.1347284317016602</v>
      </c>
      <c r="BY1927">
        <v>0.39904800057411194</v>
      </c>
      <c r="BZ1927">
        <v>-0.21058268845081329</v>
      </c>
      <c r="CA1927">
        <v>-0.20210698246955872</v>
      </c>
      <c r="CB1927">
        <v>-0.18784013390541077</v>
      </c>
      <c r="CC1927">
        <v>-0.16120964288711548</v>
      </c>
      <c r="CD1927">
        <v>-0.1550605297088623</v>
      </c>
      <c r="CE1927">
        <v>-8.8083289563655853E-2</v>
      </c>
      <c r="CF1927">
        <v>-8.6725041270256042E-2</v>
      </c>
      <c r="CG1927">
        <v>-8.6761653423309326E-2</v>
      </c>
      <c r="CH1927">
        <v>-8.9455105364322662E-2</v>
      </c>
      <c r="CI1927">
        <v>-8.7377786636352539E-2</v>
      </c>
      <c r="CJ1927">
        <v>-9.1822974383831024E-2</v>
      </c>
      <c r="CK1927">
        <v>-0.10708282887935638</v>
      </c>
      <c r="CL1927">
        <v>-0.10044091194868088</v>
      </c>
      <c r="CM1927">
        <v>-0.1006990522146225</v>
      </c>
      <c r="CN1927">
        <v>-0.10597525537014008</v>
      </c>
      <c r="CO1927">
        <v>-0.11272271722555161</v>
      </c>
      <c r="CP1927">
        <v>-0.11888252198696136</v>
      </c>
      <c r="CQ1927">
        <v>0.69692283868789673</v>
      </c>
      <c r="CR1927">
        <v>4.4588518142700195</v>
      </c>
      <c r="CS1927">
        <v>4.3713207244873047</v>
      </c>
      <c r="CT1927">
        <v>4.3856306076049805</v>
      </c>
      <c r="CU1927">
        <v>4.3751797676086426</v>
      </c>
      <c r="CV1927">
        <v>4.3359670639038086</v>
      </c>
      <c r="CW1927">
        <v>0.65279108285903931</v>
      </c>
      <c r="CX1927">
        <v>-8.8061265647411346E-2</v>
      </c>
      <c r="CY1927">
        <v>-8.1175081431865692E-2</v>
      </c>
      <c r="CZ1927">
        <v>-7.6958432793617249E-2</v>
      </c>
      <c r="DA1927">
        <v>-5.8643907308578491E-2</v>
      </c>
      <c r="DB1927">
        <v>-5.8344095945358276E-2</v>
      </c>
      <c r="DC1927">
        <v>0.12874792516231537</v>
      </c>
      <c r="DD1927">
        <v>0.12728165090084076</v>
      </c>
      <c r="DE1927">
        <v>0.12555445730686188</v>
      </c>
      <c r="DF1927">
        <v>0.12297600507736206</v>
      </c>
      <c r="DG1927">
        <v>0.12635667622089386</v>
      </c>
      <c r="DH1927">
        <v>0.12331745028495789</v>
      </c>
      <c r="DI1927">
        <v>0.12096195667982101</v>
      </c>
      <c r="DJ1927">
        <v>0.13390743732452393</v>
      </c>
      <c r="DK1927">
        <v>0.13845781981945038</v>
      </c>
      <c r="DL1927">
        <v>0.13900919258594513</v>
      </c>
      <c r="DM1927">
        <v>0.13561446964740753</v>
      </c>
      <c r="DN1927">
        <v>0.12902401387691498</v>
      </c>
      <c r="DO1927">
        <v>0.95502561330795288</v>
      </c>
      <c r="DP1927">
        <v>4.6658029556274414</v>
      </c>
      <c r="DQ1927">
        <v>4.5708346366882324</v>
      </c>
      <c r="DR1927">
        <v>4.5878958702087402</v>
      </c>
      <c r="DS1927">
        <v>4.5790400505065918</v>
      </c>
      <c r="DT1927">
        <v>4.537205696105957</v>
      </c>
      <c r="DU1927">
        <v>0.90653419494628906</v>
      </c>
      <c r="DV1927">
        <v>3.4460153430700302E-2</v>
      </c>
      <c r="DW1927">
        <v>3.9756819605827332E-2</v>
      </c>
      <c r="DX1927">
        <v>3.3923264592885971E-2</v>
      </c>
      <c r="DY1927">
        <v>4.3921831995248795E-2</v>
      </c>
      <c r="DZ1927">
        <v>3.837234154343605E-2</v>
      </c>
      <c r="EA1927">
        <v>0.4418177604675293</v>
      </c>
      <c r="EB1927">
        <v>0.43627333641052246</v>
      </c>
      <c r="EC1927">
        <v>0.43210521340370178</v>
      </c>
      <c r="ED1927">
        <v>0.42969277501106262</v>
      </c>
      <c r="EE1927">
        <v>0.43495529890060425</v>
      </c>
      <c r="EF1927">
        <v>0.43394604325294495</v>
      </c>
      <c r="EG1927">
        <v>0.45022240281105042</v>
      </c>
      <c r="EH1927">
        <v>0.472269207239151</v>
      </c>
      <c r="EI1927">
        <v>0.48376235365867615</v>
      </c>
      <c r="EJ1927">
        <v>0.4927278459072113</v>
      </c>
      <c r="EK1927">
        <v>0.49417391419410706</v>
      </c>
      <c r="EL1927">
        <v>0.48696166276931763</v>
      </c>
      <c r="EM1927">
        <v>1.3276849985122681</v>
      </c>
      <c r="EN1927">
        <v>4.9646072387695313</v>
      </c>
      <c r="EO1927">
        <v>4.8589010238647461</v>
      </c>
      <c r="EP1927">
        <v>4.8799347877502441</v>
      </c>
      <c r="EQ1927">
        <v>4.8733820915222168</v>
      </c>
      <c r="ER1927">
        <v>4.8277630805969238</v>
      </c>
      <c r="ES1927">
        <v>1.2728989124298096</v>
      </c>
      <c r="ET1927">
        <v>0.21136163175106049</v>
      </c>
      <c r="EU1927">
        <v>0.21436327695846558</v>
      </c>
      <c r="EV1927">
        <v>0.19401882588863373</v>
      </c>
      <c r="EW1927">
        <v>0.19201047718524933</v>
      </c>
      <c r="EX1927">
        <v>0.17801551520824432</v>
      </c>
      <c r="EY1927">
        <v>69.619796752929688</v>
      </c>
      <c r="EZ1927">
        <v>68.118095397949219</v>
      </c>
      <c r="FA1927">
        <v>67.626045227050781</v>
      </c>
      <c r="FB1927">
        <v>67.371612548828125</v>
      </c>
      <c r="FC1927">
        <v>65.985794067382812</v>
      </c>
      <c r="FD1927">
        <v>65.492668151855469</v>
      </c>
      <c r="FE1927">
        <v>65.110740661621094</v>
      </c>
      <c r="FF1927">
        <v>66.887954711914062</v>
      </c>
      <c r="FG1927">
        <v>72.444747924804687</v>
      </c>
      <c r="FH1927">
        <v>78.970237731933594</v>
      </c>
      <c r="FI1927">
        <v>84.766632080078125</v>
      </c>
      <c r="FJ1927">
        <v>86.815299987792969</v>
      </c>
      <c r="FK1927">
        <v>88.482437133789063</v>
      </c>
      <c r="FL1927">
        <v>89.340873718261719</v>
      </c>
      <c r="FM1927">
        <v>88.589431762695313</v>
      </c>
      <c r="FN1927">
        <v>86.95526123046875</v>
      </c>
      <c r="FO1927">
        <v>86.850654602050781</v>
      </c>
      <c r="FP1927">
        <v>85.561386108398437</v>
      </c>
      <c r="FQ1927">
        <v>82.25286865234375</v>
      </c>
      <c r="FR1927">
        <v>79.497528076171875</v>
      </c>
      <c r="FS1927">
        <v>76.132408142089844</v>
      </c>
      <c r="FT1927">
        <v>73.259208679199219</v>
      </c>
      <c r="FU1927">
        <v>71.731658935546875</v>
      </c>
      <c r="FV1927">
        <v>70.73712158203125</v>
      </c>
      <c r="FW1927">
        <v>81</v>
      </c>
      <c r="FX1927">
        <v>5.4568342864513397E-2</v>
      </c>
      <c r="FY1927">
        <v>1</v>
      </c>
    </row>
    <row r="1928" spans="1:181" x14ac:dyDescent="0.2">
      <c r="A1928" t="s">
        <v>243</v>
      </c>
      <c r="B1928" t="s">
        <v>239</v>
      </c>
      <c r="C1928" t="s">
        <v>214</v>
      </c>
      <c r="D1928" t="s">
        <v>42</v>
      </c>
      <c r="E1928">
        <v>2024</v>
      </c>
      <c r="F1928" t="s">
        <v>224</v>
      </c>
      <c r="G1928" t="s">
        <v>246</v>
      </c>
      <c r="H1928">
        <v>94</v>
      </c>
      <c r="K1928">
        <v>18.669698715209961</v>
      </c>
      <c r="L1928">
        <v>18.345247268676758</v>
      </c>
      <c r="M1928">
        <v>18.391193389892578</v>
      </c>
      <c r="N1928">
        <v>18.561767578125</v>
      </c>
      <c r="O1928">
        <v>18.937597274780273</v>
      </c>
      <c r="P1928">
        <v>19.670547485351563</v>
      </c>
      <c r="Q1928">
        <v>22.21306037902832</v>
      </c>
      <c r="R1928">
        <v>22.336700439453125</v>
      </c>
      <c r="S1928">
        <v>22.684837341308594</v>
      </c>
      <c r="T1928">
        <v>23.679967880249023</v>
      </c>
      <c r="U1928">
        <v>24.431020736694336</v>
      </c>
      <c r="V1928">
        <v>24.872955322265625</v>
      </c>
      <c r="W1928">
        <v>25.049419403076172</v>
      </c>
      <c r="X1928">
        <v>25.56352424621582</v>
      </c>
      <c r="Y1928">
        <v>25.559787750244141</v>
      </c>
      <c r="Z1928">
        <v>25.658876419067383</v>
      </c>
      <c r="AA1928">
        <v>25.65594482421875</v>
      </c>
      <c r="AB1928">
        <v>25.406518936157227</v>
      </c>
      <c r="AC1928">
        <v>24.804662704467773</v>
      </c>
      <c r="AD1928">
        <v>25.037004470825195</v>
      </c>
      <c r="AE1928">
        <v>24.479648590087891</v>
      </c>
      <c r="AF1928">
        <v>23.256086349487305</v>
      </c>
      <c r="AG1928">
        <v>20.571855545043945</v>
      </c>
      <c r="AH1928">
        <v>19.507713317871094</v>
      </c>
      <c r="AI1928">
        <v>-0.6179843544960022</v>
      </c>
      <c r="AJ1928">
        <v>-0.60972344875335693</v>
      </c>
      <c r="AK1928">
        <v>-0.60562849044799805</v>
      </c>
      <c r="AL1928">
        <v>-0.60860300064086914</v>
      </c>
      <c r="AM1928">
        <v>-0.60971087217330933</v>
      </c>
      <c r="AN1928">
        <v>-0.6175919771194458</v>
      </c>
      <c r="AO1928">
        <v>-0.66438806056976318</v>
      </c>
      <c r="AP1928">
        <v>-0.67315101623535156</v>
      </c>
      <c r="AQ1928">
        <v>-0.68516045808792114</v>
      </c>
      <c r="AR1928">
        <v>-0.70467835664749146</v>
      </c>
      <c r="AS1928">
        <v>-0.71961933374404907</v>
      </c>
      <c r="AT1928">
        <v>-0.72472673654556274</v>
      </c>
      <c r="AU1928">
        <v>6.6160626709461212E-2</v>
      </c>
      <c r="AV1928">
        <v>3.9530961513519287</v>
      </c>
      <c r="AW1928">
        <v>3.8837404251098633</v>
      </c>
      <c r="AX1928">
        <v>3.8913264274597168</v>
      </c>
      <c r="AY1928">
        <v>3.8769774436950684</v>
      </c>
      <c r="AZ1928">
        <v>3.8441712856292725</v>
      </c>
      <c r="BA1928">
        <v>3.2683290541172028E-2</v>
      </c>
      <c r="BB1928">
        <v>-0.38748416304588318</v>
      </c>
      <c r="BC1928">
        <v>-0.37671342492103577</v>
      </c>
      <c r="BD1928">
        <v>-0.34793567657470703</v>
      </c>
      <c r="BE1928">
        <v>-0.30929827690124512</v>
      </c>
      <c r="BF1928">
        <v>-0.29470372200012207</v>
      </c>
      <c r="BG1928">
        <v>-0.30491450428962708</v>
      </c>
      <c r="BH1928">
        <v>-0.30073174834251404</v>
      </c>
      <c r="BI1928">
        <v>-0.29907777905464172</v>
      </c>
      <c r="BJ1928">
        <v>-0.30188620090484619</v>
      </c>
      <c r="BK1928">
        <v>-0.30111226439476013</v>
      </c>
      <c r="BL1928">
        <v>-0.30696341395378113</v>
      </c>
      <c r="BM1928">
        <v>-0.33512762188911438</v>
      </c>
      <c r="BN1928">
        <v>-0.33478924632072449</v>
      </c>
      <c r="BO1928">
        <v>-0.33985593914985657</v>
      </c>
      <c r="BP1928">
        <v>-0.35095971822738647</v>
      </c>
      <c r="BQ1928">
        <v>-0.36105990409851074</v>
      </c>
      <c r="BR1928">
        <v>-0.36678904294967651</v>
      </c>
      <c r="BS1928">
        <v>0.43882006406784058</v>
      </c>
      <c r="BT1928">
        <v>4.2519006729125977</v>
      </c>
      <c r="BU1928">
        <v>4.171806812286377</v>
      </c>
      <c r="BV1928">
        <v>4.1833653450012207</v>
      </c>
      <c r="BW1928">
        <v>4.1713194847106934</v>
      </c>
      <c r="BX1928">
        <v>4.1347284317016602</v>
      </c>
      <c r="BY1928">
        <v>0.39904800057411194</v>
      </c>
      <c r="BZ1928">
        <v>-0.21058268845081329</v>
      </c>
      <c r="CA1928">
        <v>-0.20210698246955872</v>
      </c>
      <c r="CB1928">
        <v>-0.18784013390541077</v>
      </c>
      <c r="CC1928">
        <v>-0.16120964288711548</v>
      </c>
      <c r="CD1928">
        <v>-0.1550605297088623</v>
      </c>
      <c r="CE1928">
        <v>-8.8083289563655853E-2</v>
      </c>
      <c r="CF1928">
        <v>-8.6725041270256042E-2</v>
      </c>
      <c r="CG1928">
        <v>-8.6761653423309326E-2</v>
      </c>
      <c r="CH1928">
        <v>-8.9455105364322662E-2</v>
      </c>
      <c r="CI1928">
        <v>-8.7377786636352539E-2</v>
      </c>
      <c r="CJ1928">
        <v>-9.1822974383831024E-2</v>
      </c>
      <c r="CK1928">
        <v>-0.10708282887935638</v>
      </c>
      <c r="CL1928">
        <v>-0.10044091194868088</v>
      </c>
      <c r="CM1928">
        <v>-0.1006990522146225</v>
      </c>
      <c r="CN1928">
        <v>-0.10597525537014008</v>
      </c>
      <c r="CO1928">
        <v>-0.11272271722555161</v>
      </c>
      <c r="CP1928">
        <v>-0.11888252198696136</v>
      </c>
      <c r="CQ1928">
        <v>0.69692283868789673</v>
      </c>
      <c r="CR1928">
        <v>4.4588518142700195</v>
      </c>
      <c r="CS1928">
        <v>4.3713207244873047</v>
      </c>
      <c r="CT1928">
        <v>4.3856306076049805</v>
      </c>
      <c r="CU1928">
        <v>4.3751797676086426</v>
      </c>
      <c r="CV1928">
        <v>4.3359670639038086</v>
      </c>
      <c r="CW1928">
        <v>0.65279108285903931</v>
      </c>
      <c r="CX1928">
        <v>-8.8061265647411346E-2</v>
      </c>
      <c r="CY1928">
        <v>-8.1175081431865692E-2</v>
      </c>
      <c r="CZ1928">
        <v>-7.6958432793617249E-2</v>
      </c>
      <c r="DA1928">
        <v>-5.8643907308578491E-2</v>
      </c>
      <c r="DB1928">
        <v>-5.8344095945358276E-2</v>
      </c>
      <c r="DC1928">
        <v>0.12874792516231537</v>
      </c>
      <c r="DD1928">
        <v>0.12728165090084076</v>
      </c>
      <c r="DE1928">
        <v>0.12555445730686188</v>
      </c>
      <c r="DF1928">
        <v>0.12297600507736206</v>
      </c>
      <c r="DG1928">
        <v>0.12635667622089386</v>
      </c>
      <c r="DH1928">
        <v>0.12331745028495789</v>
      </c>
      <c r="DI1928">
        <v>0.12096195667982101</v>
      </c>
      <c r="DJ1928">
        <v>0.13390743732452393</v>
      </c>
      <c r="DK1928">
        <v>0.13845781981945038</v>
      </c>
      <c r="DL1928">
        <v>0.13900919258594513</v>
      </c>
      <c r="DM1928">
        <v>0.13561446964740753</v>
      </c>
      <c r="DN1928">
        <v>0.12902401387691498</v>
      </c>
      <c r="DO1928">
        <v>0.95502561330795288</v>
      </c>
      <c r="DP1928">
        <v>4.6658029556274414</v>
      </c>
      <c r="DQ1928">
        <v>4.5708346366882324</v>
      </c>
      <c r="DR1928">
        <v>4.5878958702087402</v>
      </c>
      <c r="DS1928">
        <v>4.5790400505065918</v>
      </c>
      <c r="DT1928">
        <v>4.537205696105957</v>
      </c>
      <c r="DU1928">
        <v>0.90653419494628906</v>
      </c>
      <c r="DV1928">
        <v>3.4460153430700302E-2</v>
      </c>
      <c r="DW1928">
        <v>3.9756819605827332E-2</v>
      </c>
      <c r="DX1928">
        <v>3.3923264592885971E-2</v>
      </c>
      <c r="DY1928">
        <v>4.3921831995248795E-2</v>
      </c>
      <c r="DZ1928">
        <v>3.837234154343605E-2</v>
      </c>
      <c r="EA1928">
        <v>0.4418177604675293</v>
      </c>
      <c r="EB1928">
        <v>0.43627333641052246</v>
      </c>
      <c r="EC1928">
        <v>0.43210521340370178</v>
      </c>
      <c r="ED1928">
        <v>0.42969277501106262</v>
      </c>
      <c r="EE1928">
        <v>0.43495529890060425</v>
      </c>
      <c r="EF1928">
        <v>0.43394604325294495</v>
      </c>
      <c r="EG1928">
        <v>0.45022240281105042</v>
      </c>
      <c r="EH1928">
        <v>0.472269207239151</v>
      </c>
      <c r="EI1928">
        <v>0.48376235365867615</v>
      </c>
      <c r="EJ1928">
        <v>0.4927278459072113</v>
      </c>
      <c r="EK1928">
        <v>0.49417391419410706</v>
      </c>
      <c r="EL1928">
        <v>0.48696166276931763</v>
      </c>
      <c r="EM1928">
        <v>1.3276849985122681</v>
      </c>
      <c r="EN1928">
        <v>4.9646072387695313</v>
      </c>
      <c r="EO1928">
        <v>4.8589010238647461</v>
      </c>
      <c r="EP1928">
        <v>4.8799347877502441</v>
      </c>
      <c r="EQ1928">
        <v>4.8733820915222168</v>
      </c>
      <c r="ER1928">
        <v>4.8277630805969238</v>
      </c>
      <c r="ES1928">
        <v>1.2728989124298096</v>
      </c>
      <c r="ET1928">
        <v>0.21136163175106049</v>
      </c>
      <c r="EU1928">
        <v>0.21436327695846558</v>
      </c>
      <c r="EV1928">
        <v>0.19401882588863373</v>
      </c>
      <c r="EW1928">
        <v>0.19201047718524933</v>
      </c>
      <c r="EX1928">
        <v>0.17801551520824432</v>
      </c>
      <c r="EY1928">
        <v>69.619796752929688</v>
      </c>
      <c r="EZ1928">
        <v>68.118095397949219</v>
      </c>
      <c r="FA1928">
        <v>67.626045227050781</v>
      </c>
      <c r="FB1928">
        <v>67.371612548828125</v>
      </c>
      <c r="FC1928">
        <v>65.985794067382812</v>
      </c>
      <c r="FD1928">
        <v>65.492668151855469</v>
      </c>
      <c r="FE1928">
        <v>65.110740661621094</v>
      </c>
      <c r="FF1928">
        <v>66.887954711914062</v>
      </c>
      <c r="FG1928">
        <v>72.444747924804687</v>
      </c>
      <c r="FH1928">
        <v>78.970237731933594</v>
      </c>
      <c r="FI1928">
        <v>84.766632080078125</v>
      </c>
      <c r="FJ1928">
        <v>86.815299987792969</v>
      </c>
      <c r="FK1928">
        <v>88.482437133789063</v>
      </c>
      <c r="FL1928">
        <v>89.340873718261719</v>
      </c>
      <c r="FM1928">
        <v>88.589431762695313</v>
      </c>
      <c r="FN1928">
        <v>86.95526123046875</v>
      </c>
      <c r="FO1928">
        <v>86.850654602050781</v>
      </c>
      <c r="FP1928">
        <v>85.561386108398437</v>
      </c>
      <c r="FQ1928">
        <v>82.25286865234375</v>
      </c>
      <c r="FR1928">
        <v>79.497528076171875</v>
      </c>
      <c r="FS1928">
        <v>76.132408142089844</v>
      </c>
      <c r="FT1928">
        <v>73.259208679199219</v>
      </c>
      <c r="FU1928">
        <v>71.731658935546875</v>
      </c>
      <c r="FV1928">
        <v>70.73712158203125</v>
      </c>
      <c r="FW1928">
        <v>81</v>
      </c>
      <c r="FX1928">
        <v>5.4568342864513397E-2</v>
      </c>
      <c r="FY1928">
        <v>1</v>
      </c>
    </row>
    <row r="1929" spans="1:181" x14ac:dyDescent="0.2">
      <c r="A1929" t="s">
        <v>243</v>
      </c>
      <c r="B1929" t="s">
        <v>239</v>
      </c>
      <c r="C1929" t="s">
        <v>214</v>
      </c>
      <c r="D1929" t="s">
        <v>42</v>
      </c>
      <c r="E1929">
        <v>2025</v>
      </c>
      <c r="F1929" t="s">
        <v>224</v>
      </c>
      <c r="G1929" t="s">
        <v>246</v>
      </c>
      <c r="H1929">
        <v>94</v>
      </c>
      <c r="K1929">
        <v>18.669698715209961</v>
      </c>
      <c r="L1929">
        <v>18.345247268676758</v>
      </c>
      <c r="M1929">
        <v>18.391193389892578</v>
      </c>
      <c r="N1929">
        <v>18.561767578125</v>
      </c>
      <c r="O1929">
        <v>18.937597274780273</v>
      </c>
      <c r="P1929">
        <v>19.670547485351563</v>
      </c>
      <c r="Q1929">
        <v>22.21306037902832</v>
      </c>
      <c r="R1929">
        <v>22.336700439453125</v>
      </c>
      <c r="S1929">
        <v>22.684837341308594</v>
      </c>
      <c r="T1929">
        <v>23.679967880249023</v>
      </c>
      <c r="U1929">
        <v>24.431020736694336</v>
      </c>
      <c r="V1929">
        <v>24.872955322265625</v>
      </c>
      <c r="W1929">
        <v>25.049419403076172</v>
      </c>
      <c r="X1929">
        <v>25.56352424621582</v>
      </c>
      <c r="Y1929">
        <v>25.559787750244141</v>
      </c>
      <c r="Z1929">
        <v>25.658876419067383</v>
      </c>
      <c r="AA1929">
        <v>25.65594482421875</v>
      </c>
      <c r="AB1929">
        <v>25.406518936157227</v>
      </c>
      <c r="AC1929">
        <v>24.804662704467773</v>
      </c>
      <c r="AD1929">
        <v>25.037004470825195</v>
      </c>
      <c r="AE1929">
        <v>24.479648590087891</v>
      </c>
      <c r="AF1929">
        <v>23.256086349487305</v>
      </c>
      <c r="AG1929">
        <v>20.571855545043945</v>
      </c>
      <c r="AH1929">
        <v>19.507713317871094</v>
      </c>
      <c r="AI1929">
        <v>-0.6179843544960022</v>
      </c>
      <c r="AJ1929">
        <v>-0.60972344875335693</v>
      </c>
      <c r="AK1929">
        <v>-0.60562849044799805</v>
      </c>
      <c r="AL1929">
        <v>-0.60860300064086914</v>
      </c>
      <c r="AM1929">
        <v>-0.60971087217330933</v>
      </c>
      <c r="AN1929">
        <v>-0.6175919771194458</v>
      </c>
      <c r="AO1929">
        <v>-0.66438806056976318</v>
      </c>
      <c r="AP1929">
        <v>-0.67315101623535156</v>
      </c>
      <c r="AQ1929">
        <v>-0.68516045808792114</v>
      </c>
      <c r="AR1929">
        <v>-0.70467835664749146</v>
      </c>
      <c r="AS1929">
        <v>-0.71961933374404907</v>
      </c>
      <c r="AT1929">
        <v>-0.72472673654556274</v>
      </c>
      <c r="AU1929">
        <v>6.6160626709461212E-2</v>
      </c>
      <c r="AV1929">
        <v>3.9530961513519287</v>
      </c>
      <c r="AW1929">
        <v>3.8837404251098633</v>
      </c>
      <c r="AX1929">
        <v>3.8913264274597168</v>
      </c>
      <c r="AY1929">
        <v>3.8769774436950684</v>
      </c>
      <c r="AZ1929">
        <v>3.8441712856292725</v>
      </c>
      <c r="BA1929">
        <v>3.2683290541172028E-2</v>
      </c>
      <c r="BB1929">
        <v>-0.38748416304588318</v>
      </c>
      <c r="BC1929">
        <v>-0.37671342492103577</v>
      </c>
      <c r="BD1929">
        <v>-0.34793567657470703</v>
      </c>
      <c r="BE1929">
        <v>-0.30929827690124512</v>
      </c>
      <c r="BF1929">
        <v>-0.29470372200012207</v>
      </c>
      <c r="BG1929">
        <v>-0.30491450428962708</v>
      </c>
      <c r="BH1929">
        <v>-0.30073174834251404</v>
      </c>
      <c r="BI1929">
        <v>-0.29907777905464172</v>
      </c>
      <c r="BJ1929">
        <v>-0.30188620090484619</v>
      </c>
      <c r="BK1929">
        <v>-0.30111226439476013</v>
      </c>
      <c r="BL1929">
        <v>-0.30696341395378113</v>
      </c>
      <c r="BM1929">
        <v>-0.33512762188911438</v>
      </c>
      <c r="BN1929">
        <v>-0.33478924632072449</v>
      </c>
      <c r="BO1929">
        <v>-0.33985593914985657</v>
      </c>
      <c r="BP1929">
        <v>-0.35095971822738647</v>
      </c>
      <c r="BQ1929">
        <v>-0.36105990409851074</v>
      </c>
      <c r="BR1929">
        <v>-0.36678904294967651</v>
      </c>
      <c r="BS1929">
        <v>0.43882006406784058</v>
      </c>
      <c r="BT1929">
        <v>4.2519006729125977</v>
      </c>
      <c r="BU1929">
        <v>4.171806812286377</v>
      </c>
      <c r="BV1929">
        <v>4.1833653450012207</v>
      </c>
      <c r="BW1929">
        <v>4.1713194847106934</v>
      </c>
      <c r="BX1929">
        <v>4.1347284317016602</v>
      </c>
      <c r="BY1929">
        <v>0.39904800057411194</v>
      </c>
      <c r="BZ1929">
        <v>-0.21058268845081329</v>
      </c>
      <c r="CA1929">
        <v>-0.20210698246955872</v>
      </c>
      <c r="CB1929">
        <v>-0.18784013390541077</v>
      </c>
      <c r="CC1929">
        <v>-0.16120964288711548</v>
      </c>
      <c r="CD1929">
        <v>-0.1550605297088623</v>
      </c>
      <c r="CE1929">
        <v>-8.8083289563655853E-2</v>
      </c>
      <c r="CF1929">
        <v>-8.6725041270256042E-2</v>
      </c>
      <c r="CG1929">
        <v>-8.6761653423309326E-2</v>
      </c>
      <c r="CH1929">
        <v>-8.9455105364322662E-2</v>
      </c>
      <c r="CI1929">
        <v>-8.7377786636352539E-2</v>
      </c>
      <c r="CJ1929">
        <v>-9.1822974383831024E-2</v>
      </c>
      <c r="CK1929">
        <v>-0.10708282887935638</v>
      </c>
      <c r="CL1929">
        <v>-0.10044091194868088</v>
      </c>
      <c r="CM1929">
        <v>-0.1006990522146225</v>
      </c>
      <c r="CN1929">
        <v>-0.10597525537014008</v>
      </c>
      <c r="CO1929">
        <v>-0.11272271722555161</v>
      </c>
      <c r="CP1929">
        <v>-0.11888252198696136</v>
      </c>
      <c r="CQ1929">
        <v>0.69692283868789673</v>
      </c>
      <c r="CR1929">
        <v>4.4588518142700195</v>
      </c>
      <c r="CS1929">
        <v>4.3713207244873047</v>
      </c>
      <c r="CT1929">
        <v>4.3856306076049805</v>
      </c>
      <c r="CU1929">
        <v>4.3751797676086426</v>
      </c>
      <c r="CV1929">
        <v>4.3359670639038086</v>
      </c>
      <c r="CW1929">
        <v>0.65279108285903931</v>
      </c>
      <c r="CX1929">
        <v>-8.8061265647411346E-2</v>
      </c>
      <c r="CY1929">
        <v>-8.1175081431865692E-2</v>
      </c>
      <c r="CZ1929">
        <v>-7.6958432793617249E-2</v>
      </c>
      <c r="DA1929">
        <v>-5.8643907308578491E-2</v>
      </c>
      <c r="DB1929">
        <v>-5.8344095945358276E-2</v>
      </c>
      <c r="DC1929">
        <v>0.12874792516231537</v>
      </c>
      <c r="DD1929">
        <v>0.12728165090084076</v>
      </c>
      <c r="DE1929">
        <v>0.12555445730686188</v>
      </c>
      <c r="DF1929">
        <v>0.12297600507736206</v>
      </c>
      <c r="DG1929">
        <v>0.12635667622089386</v>
      </c>
      <c r="DH1929">
        <v>0.12331745028495789</v>
      </c>
      <c r="DI1929">
        <v>0.12096195667982101</v>
      </c>
      <c r="DJ1929">
        <v>0.13390743732452393</v>
      </c>
      <c r="DK1929">
        <v>0.13845781981945038</v>
      </c>
      <c r="DL1929">
        <v>0.13900919258594513</v>
      </c>
      <c r="DM1929">
        <v>0.13561446964740753</v>
      </c>
      <c r="DN1929">
        <v>0.12902401387691498</v>
      </c>
      <c r="DO1929">
        <v>0.95502561330795288</v>
      </c>
      <c r="DP1929">
        <v>4.6658029556274414</v>
      </c>
      <c r="DQ1929">
        <v>4.5708346366882324</v>
      </c>
      <c r="DR1929">
        <v>4.5878958702087402</v>
      </c>
      <c r="DS1929">
        <v>4.5790400505065918</v>
      </c>
      <c r="DT1929">
        <v>4.537205696105957</v>
      </c>
      <c r="DU1929">
        <v>0.90653419494628906</v>
      </c>
      <c r="DV1929">
        <v>3.4460153430700302E-2</v>
      </c>
      <c r="DW1929">
        <v>3.9756819605827332E-2</v>
      </c>
      <c r="DX1929">
        <v>3.3923264592885971E-2</v>
      </c>
      <c r="DY1929">
        <v>4.3921831995248795E-2</v>
      </c>
      <c r="DZ1929">
        <v>3.837234154343605E-2</v>
      </c>
      <c r="EA1929">
        <v>0.4418177604675293</v>
      </c>
      <c r="EB1929">
        <v>0.43627333641052246</v>
      </c>
      <c r="EC1929">
        <v>0.43210521340370178</v>
      </c>
      <c r="ED1929">
        <v>0.42969277501106262</v>
      </c>
      <c r="EE1929">
        <v>0.43495529890060425</v>
      </c>
      <c r="EF1929">
        <v>0.43394604325294495</v>
      </c>
      <c r="EG1929">
        <v>0.45022240281105042</v>
      </c>
      <c r="EH1929">
        <v>0.472269207239151</v>
      </c>
      <c r="EI1929">
        <v>0.48376235365867615</v>
      </c>
      <c r="EJ1929">
        <v>0.4927278459072113</v>
      </c>
      <c r="EK1929">
        <v>0.49417391419410706</v>
      </c>
      <c r="EL1929">
        <v>0.48696166276931763</v>
      </c>
      <c r="EM1929">
        <v>1.3276849985122681</v>
      </c>
      <c r="EN1929">
        <v>4.9646072387695313</v>
      </c>
      <c r="EO1929">
        <v>4.8589010238647461</v>
      </c>
      <c r="EP1929">
        <v>4.8799347877502441</v>
      </c>
      <c r="EQ1929">
        <v>4.8733820915222168</v>
      </c>
      <c r="ER1929">
        <v>4.8277630805969238</v>
      </c>
      <c r="ES1929">
        <v>1.2728989124298096</v>
      </c>
      <c r="ET1929">
        <v>0.21136163175106049</v>
      </c>
      <c r="EU1929">
        <v>0.21436327695846558</v>
      </c>
      <c r="EV1929">
        <v>0.19401882588863373</v>
      </c>
      <c r="EW1929">
        <v>0.19201047718524933</v>
      </c>
      <c r="EX1929">
        <v>0.17801551520824432</v>
      </c>
      <c r="EY1929">
        <v>69.619796752929688</v>
      </c>
      <c r="EZ1929">
        <v>68.118095397949219</v>
      </c>
      <c r="FA1929">
        <v>67.626045227050781</v>
      </c>
      <c r="FB1929">
        <v>67.371612548828125</v>
      </c>
      <c r="FC1929">
        <v>65.985794067382812</v>
      </c>
      <c r="FD1929">
        <v>65.492668151855469</v>
      </c>
      <c r="FE1929">
        <v>65.110740661621094</v>
      </c>
      <c r="FF1929">
        <v>66.887954711914062</v>
      </c>
      <c r="FG1929">
        <v>72.444747924804687</v>
      </c>
      <c r="FH1929">
        <v>78.970237731933594</v>
      </c>
      <c r="FI1929">
        <v>84.766632080078125</v>
      </c>
      <c r="FJ1929">
        <v>86.815299987792969</v>
      </c>
      <c r="FK1929">
        <v>88.482437133789063</v>
      </c>
      <c r="FL1929">
        <v>89.340873718261719</v>
      </c>
      <c r="FM1929">
        <v>88.589431762695313</v>
      </c>
      <c r="FN1929">
        <v>86.95526123046875</v>
      </c>
      <c r="FO1929">
        <v>86.850654602050781</v>
      </c>
      <c r="FP1929">
        <v>85.561386108398437</v>
      </c>
      <c r="FQ1929">
        <v>82.25286865234375</v>
      </c>
      <c r="FR1929">
        <v>79.497528076171875</v>
      </c>
      <c r="FS1929">
        <v>76.132408142089844</v>
      </c>
      <c r="FT1929">
        <v>73.259208679199219</v>
      </c>
      <c r="FU1929">
        <v>71.731658935546875</v>
      </c>
      <c r="FV1929">
        <v>70.73712158203125</v>
      </c>
      <c r="FW1929">
        <v>81</v>
      </c>
      <c r="FX1929">
        <v>5.4568342864513397E-2</v>
      </c>
      <c r="FY1929">
        <v>1</v>
      </c>
    </row>
    <row r="1930" spans="1:181" x14ac:dyDescent="0.2">
      <c r="A1930" t="s">
        <v>243</v>
      </c>
      <c r="B1930" t="s">
        <v>239</v>
      </c>
      <c r="C1930" t="s">
        <v>214</v>
      </c>
      <c r="D1930" t="s">
        <v>9</v>
      </c>
      <c r="E1930">
        <v>2015</v>
      </c>
      <c r="F1930" t="s">
        <v>224</v>
      </c>
      <c r="G1930" t="s">
        <v>246</v>
      </c>
      <c r="H1930">
        <v>88</v>
      </c>
      <c r="K1930">
        <v>18.454601287841797</v>
      </c>
      <c r="L1930">
        <v>18.175619125366211</v>
      </c>
      <c r="M1930">
        <v>18.186468124389648</v>
      </c>
      <c r="N1930">
        <v>18.35338020324707</v>
      </c>
      <c r="O1930">
        <v>18.78700065612793</v>
      </c>
      <c r="P1930">
        <v>19.459827423095703</v>
      </c>
      <c r="Q1930">
        <v>22.056419372558594</v>
      </c>
      <c r="R1930">
        <v>21.969490051269531</v>
      </c>
      <c r="S1930">
        <v>22.247528076171875</v>
      </c>
      <c r="T1930">
        <v>23.128889083862305</v>
      </c>
      <c r="U1930">
        <v>23.782573699951172</v>
      </c>
      <c r="V1930">
        <v>24.223419189453125</v>
      </c>
      <c r="W1930">
        <v>24.353599548339844</v>
      </c>
      <c r="X1930">
        <v>24.784555435180664</v>
      </c>
      <c r="Y1930">
        <v>24.815011978149414</v>
      </c>
      <c r="Z1930">
        <v>24.994340896606445</v>
      </c>
      <c r="AA1930">
        <v>24.933795928955078</v>
      </c>
      <c r="AB1930">
        <v>24.682769775390625</v>
      </c>
      <c r="AC1930">
        <v>24.217584609985352</v>
      </c>
      <c r="AD1930">
        <v>24.446460723876953</v>
      </c>
      <c r="AE1930">
        <v>23.926877975463867</v>
      </c>
      <c r="AF1930">
        <v>22.825887680053711</v>
      </c>
      <c r="AG1930">
        <v>20.29701042175293</v>
      </c>
      <c r="AH1930">
        <v>19.285158157348633</v>
      </c>
      <c r="AI1930">
        <v>-0.64128834009170532</v>
      </c>
      <c r="AJ1930">
        <v>-0.63493138551712036</v>
      </c>
      <c r="AK1930">
        <v>-0.6305658221244812</v>
      </c>
      <c r="AL1930">
        <v>-0.63378411531448364</v>
      </c>
      <c r="AM1930">
        <v>-0.63561791181564331</v>
      </c>
      <c r="AN1930">
        <v>-0.64378559589385986</v>
      </c>
      <c r="AO1930">
        <v>-0.6930726170539856</v>
      </c>
      <c r="AP1930">
        <v>-0.6974482536315918</v>
      </c>
      <c r="AQ1930">
        <v>-0.70680224895477295</v>
      </c>
      <c r="AR1930">
        <v>-0.72461849451065063</v>
      </c>
      <c r="AS1930">
        <v>-0.7371065616607666</v>
      </c>
      <c r="AT1930">
        <v>-0.7420579195022583</v>
      </c>
      <c r="AU1930">
        <v>4.4433612376451492E-2</v>
      </c>
      <c r="AV1930">
        <v>3.8327329158782959</v>
      </c>
      <c r="AW1930">
        <v>3.7779028415679932</v>
      </c>
      <c r="AX1930">
        <v>3.7915594577789307</v>
      </c>
      <c r="AY1930">
        <v>3.7702715396881104</v>
      </c>
      <c r="AZ1930">
        <v>3.7383866310119629</v>
      </c>
      <c r="BA1930">
        <v>1.3591745868325233E-2</v>
      </c>
      <c r="BB1930">
        <v>-0.38137951493263245</v>
      </c>
      <c r="BC1930">
        <v>-0.37127351760864258</v>
      </c>
      <c r="BD1930">
        <v>-0.34396320581436157</v>
      </c>
      <c r="BE1930">
        <v>-0.30469641089439392</v>
      </c>
      <c r="BF1930">
        <v>-0.29067593812942505</v>
      </c>
      <c r="BG1930">
        <v>-0.31274139881134033</v>
      </c>
      <c r="BH1930">
        <v>-0.30925792455673218</v>
      </c>
      <c r="BI1930">
        <v>-0.30716091394424438</v>
      </c>
      <c r="BJ1930">
        <v>-0.30979436635971069</v>
      </c>
      <c r="BK1930">
        <v>-0.30976146459579468</v>
      </c>
      <c r="BL1930">
        <v>-0.31531152129173279</v>
      </c>
      <c r="BM1930">
        <v>-0.34490159153938293</v>
      </c>
      <c r="BN1930">
        <v>-0.34249493479728699</v>
      </c>
      <c r="BO1930">
        <v>-0.34627529978752136</v>
      </c>
      <c r="BP1930">
        <v>-0.3565858006477356</v>
      </c>
      <c r="BQ1930">
        <v>-0.36534708738327026</v>
      </c>
      <c r="BR1930">
        <v>-0.37085774540901184</v>
      </c>
      <c r="BS1930">
        <v>0.43113130331039429</v>
      </c>
      <c r="BT1930">
        <v>4.1415162086486816</v>
      </c>
      <c r="BU1930">
        <v>4.0785946846008301</v>
      </c>
      <c r="BV1930">
        <v>4.0940909385681152</v>
      </c>
      <c r="BW1930">
        <v>4.074559211730957</v>
      </c>
      <c r="BX1930">
        <v>4.0398745536804199</v>
      </c>
      <c r="BY1930">
        <v>0.39472207427024841</v>
      </c>
      <c r="BZ1930">
        <v>-0.2034066915512085</v>
      </c>
      <c r="CA1930">
        <v>-0.19553184509277344</v>
      </c>
      <c r="CB1930">
        <v>-0.18197549879550934</v>
      </c>
      <c r="CC1930">
        <v>-0.15462805330753326</v>
      </c>
      <c r="CD1930">
        <v>-0.14907994866371155</v>
      </c>
      <c r="CE1930">
        <v>-8.51907879114151E-2</v>
      </c>
      <c r="CF1930">
        <v>-8.3697505295276642E-2</v>
      </c>
      <c r="CG1930">
        <v>-8.3171643316745758E-2</v>
      </c>
      <c r="CH1930">
        <v>-8.54000523686409E-2</v>
      </c>
      <c r="CI1930">
        <v>-8.407428115606308E-2</v>
      </c>
      <c r="CJ1930">
        <v>-8.7811402976512909E-2</v>
      </c>
      <c r="CK1930">
        <v>-0.10375937074422836</v>
      </c>
      <c r="CL1930">
        <v>-9.6655353903770447E-2</v>
      </c>
      <c r="CM1930">
        <v>-9.6575438976287842E-2</v>
      </c>
      <c r="CN1930">
        <v>-0.10168750584125519</v>
      </c>
      <c r="CO1930">
        <v>-0.10786759108304977</v>
      </c>
      <c r="CP1930">
        <v>-0.113765649497509</v>
      </c>
      <c r="CQ1930">
        <v>0.69895696640014648</v>
      </c>
      <c r="CR1930">
        <v>4.3553786277770996</v>
      </c>
      <c r="CS1930">
        <v>4.2868528366088867</v>
      </c>
      <c r="CT1930">
        <v>4.3036236763000488</v>
      </c>
      <c r="CU1930">
        <v>4.2853083610534668</v>
      </c>
      <c r="CV1930">
        <v>4.2486844062805176</v>
      </c>
      <c r="CW1930">
        <v>0.65869176387786865</v>
      </c>
      <c r="CX1930">
        <v>-8.0143257975578308E-2</v>
      </c>
      <c r="CY1930">
        <v>-7.3813691735267639E-2</v>
      </c>
      <c r="CZ1930">
        <v>-6.9783307611942291E-2</v>
      </c>
      <c r="DA1930">
        <v>-5.0691157579421997E-2</v>
      </c>
      <c r="DB1930">
        <v>-5.1010992377996445E-2</v>
      </c>
      <c r="DC1930">
        <v>0.14235983788967133</v>
      </c>
      <c r="DD1930">
        <v>0.14186291396617889</v>
      </c>
      <c r="DE1930">
        <v>0.14081761240959167</v>
      </c>
      <c r="DF1930">
        <v>0.13899426162242889</v>
      </c>
      <c r="DG1930">
        <v>0.14161290228366852</v>
      </c>
      <c r="DH1930">
        <v>0.13968871533870697</v>
      </c>
      <c r="DI1930">
        <v>0.13738283514976501</v>
      </c>
      <c r="DJ1930">
        <v>0.14918424189090729</v>
      </c>
      <c r="DK1930">
        <v>0.15312442183494568</v>
      </c>
      <c r="DL1930">
        <v>0.15321078896522522</v>
      </c>
      <c r="DM1930">
        <v>0.14961190521717072</v>
      </c>
      <c r="DN1930">
        <v>0.14332644641399384</v>
      </c>
      <c r="DO1930">
        <v>0.96678262948989868</v>
      </c>
      <c r="DP1930">
        <v>4.5692410469055176</v>
      </c>
      <c r="DQ1930">
        <v>4.4951109886169434</v>
      </c>
      <c r="DR1930">
        <v>4.5131564140319824</v>
      </c>
      <c r="DS1930">
        <v>4.4960575103759766</v>
      </c>
      <c r="DT1930">
        <v>4.4574942588806152</v>
      </c>
      <c r="DU1930">
        <v>0.92266148328781128</v>
      </c>
      <c r="DV1930">
        <v>4.3120171874761581E-2</v>
      </c>
      <c r="DW1930">
        <v>4.7904461622238159E-2</v>
      </c>
      <c r="DX1930">
        <v>4.2408887296915054E-2</v>
      </c>
      <c r="DY1930">
        <v>5.324573814868927E-2</v>
      </c>
      <c r="DZ1930">
        <v>4.7057963907718658E-2</v>
      </c>
      <c r="EA1930">
        <v>0.47090679407119751</v>
      </c>
      <c r="EB1930">
        <v>0.46753636002540588</v>
      </c>
      <c r="EC1930">
        <v>0.46422255039215088</v>
      </c>
      <c r="ED1930">
        <v>0.46298402547836304</v>
      </c>
      <c r="EE1930">
        <v>0.46746936440467834</v>
      </c>
      <c r="EF1930">
        <v>0.46816277503967285</v>
      </c>
      <c r="EG1930">
        <v>0.48555389046669006</v>
      </c>
      <c r="EH1930">
        <v>0.50413757562637329</v>
      </c>
      <c r="EI1930">
        <v>0.51365137100219727</v>
      </c>
      <c r="EJ1930">
        <v>0.52124345302581787</v>
      </c>
      <c r="EK1930">
        <v>0.52137142419815063</v>
      </c>
      <c r="EL1930">
        <v>0.5145266056060791</v>
      </c>
      <c r="EM1930">
        <v>1.353480339050293</v>
      </c>
      <c r="EN1930">
        <v>4.8780241012573242</v>
      </c>
      <c r="EO1930">
        <v>4.7958025932312012</v>
      </c>
      <c r="EP1930">
        <v>4.8156876564025879</v>
      </c>
      <c r="EQ1930">
        <v>4.8003454208374023</v>
      </c>
      <c r="ER1930">
        <v>4.7589821815490723</v>
      </c>
      <c r="ES1930">
        <v>1.3037917613983154</v>
      </c>
      <c r="ET1930">
        <v>0.22109298408031464</v>
      </c>
      <c r="EU1930">
        <v>0.22364614903926849</v>
      </c>
      <c r="EV1930">
        <v>0.20439660549163818</v>
      </c>
      <c r="EW1930">
        <v>0.20331411063671112</v>
      </c>
      <c r="EX1930">
        <v>0.18865396082401276</v>
      </c>
      <c r="EY1930">
        <v>70.939552307128906</v>
      </c>
      <c r="EZ1930">
        <v>70.101593017578125</v>
      </c>
      <c r="FA1930">
        <v>69.631721496582031</v>
      </c>
      <c r="FB1930">
        <v>69.355422973632812</v>
      </c>
      <c r="FC1930">
        <v>69.105361938476562</v>
      </c>
      <c r="FD1930">
        <v>68.803611755371094</v>
      </c>
      <c r="FE1930">
        <v>69.306221008300781</v>
      </c>
      <c r="FF1930">
        <v>71.710975646972656</v>
      </c>
      <c r="FG1930">
        <v>75.769157409667969</v>
      </c>
      <c r="FH1930">
        <v>80.129219055175781</v>
      </c>
      <c r="FI1930">
        <v>84.513778686523438</v>
      </c>
      <c r="FJ1930">
        <v>87.105628967285156</v>
      </c>
      <c r="FK1930">
        <v>88.2320556640625</v>
      </c>
      <c r="FL1930">
        <v>88.374893188476563</v>
      </c>
      <c r="FM1930">
        <v>87.96868896484375</v>
      </c>
      <c r="FN1930">
        <v>87.714324951171875</v>
      </c>
      <c r="FO1930">
        <v>86.764030456542969</v>
      </c>
      <c r="FP1930">
        <v>85.1861572265625</v>
      </c>
      <c r="FQ1930">
        <v>83.442184448242188</v>
      </c>
      <c r="FR1930">
        <v>80.509201049804687</v>
      </c>
      <c r="FS1930">
        <v>77.507545471191406</v>
      </c>
      <c r="FT1930">
        <v>75.279937744140625</v>
      </c>
      <c r="FU1930">
        <v>74.039947509765625</v>
      </c>
      <c r="FV1930">
        <v>73.058448791503906</v>
      </c>
      <c r="FW1930">
        <v>81</v>
      </c>
      <c r="FX1930">
        <v>5.4568342864513397E-2</v>
      </c>
      <c r="FY1930">
        <v>1</v>
      </c>
    </row>
    <row r="1931" spans="1:181" x14ac:dyDescent="0.2">
      <c r="A1931" t="s">
        <v>243</v>
      </c>
      <c r="B1931" t="s">
        <v>239</v>
      </c>
      <c r="C1931" t="s">
        <v>214</v>
      </c>
      <c r="D1931" t="s">
        <v>9</v>
      </c>
      <c r="E1931">
        <v>2016</v>
      </c>
      <c r="F1931" t="s">
        <v>224</v>
      </c>
      <c r="G1931" t="s">
        <v>246</v>
      </c>
      <c r="H1931">
        <v>94</v>
      </c>
      <c r="K1931">
        <v>19.712869644165039</v>
      </c>
      <c r="L1931">
        <v>19.414865493774414</v>
      </c>
      <c r="M1931">
        <v>19.426454544067383</v>
      </c>
      <c r="N1931">
        <v>19.604747772216797</v>
      </c>
      <c r="O1931">
        <v>20.06793212890625</v>
      </c>
      <c r="P1931">
        <v>20.78663444519043</v>
      </c>
      <c r="Q1931">
        <v>23.560266494750977</v>
      </c>
      <c r="R1931">
        <v>23.467409133911133</v>
      </c>
      <c r="S1931">
        <v>23.764406204223633</v>
      </c>
      <c r="T1931">
        <v>24.70585823059082</v>
      </c>
      <c r="U1931">
        <v>25.404111862182617</v>
      </c>
      <c r="V1931">
        <v>25.875015258789063</v>
      </c>
      <c r="W1931">
        <v>26.014072418212891</v>
      </c>
      <c r="X1931">
        <v>26.47441291809082</v>
      </c>
      <c r="Y1931">
        <v>26.50694465637207</v>
      </c>
      <c r="Z1931">
        <v>26.698501586914062</v>
      </c>
      <c r="AA1931">
        <v>26.633827209472656</v>
      </c>
      <c r="AB1931">
        <v>26.365684509277344</v>
      </c>
      <c r="AC1931">
        <v>25.868783950805664</v>
      </c>
      <c r="AD1931">
        <v>26.113265991210938</v>
      </c>
      <c r="AE1931">
        <v>25.558256149291992</v>
      </c>
      <c r="AF1931">
        <v>24.382198333740234</v>
      </c>
      <c r="AG1931">
        <v>21.680898666381836</v>
      </c>
      <c r="AH1931">
        <v>20.600055694580078</v>
      </c>
      <c r="AI1931">
        <v>-0.66574209928512573</v>
      </c>
      <c r="AJ1931">
        <v>-0.65912026166915894</v>
      </c>
      <c r="AK1931">
        <v>-0.65459007024765015</v>
      </c>
      <c r="AL1931">
        <v>-0.65799355506896973</v>
      </c>
      <c r="AM1931">
        <v>-0.659842848777771</v>
      </c>
      <c r="AN1931">
        <v>-0.66841387748718262</v>
      </c>
      <c r="AO1931">
        <v>-0.71990609169006348</v>
      </c>
      <c r="AP1931">
        <v>-0.72418224811553955</v>
      </c>
      <c r="AQ1931">
        <v>-0.73384714126586914</v>
      </c>
      <c r="AR1931">
        <v>-0.75243782997131348</v>
      </c>
      <c r="AS1931">
        <v>-0.76555877923965454</v>
      </c>
      <c r="AT1931">
        <v>-0.77088057994842529</v>
      </c>
      <c r="AU1931">
        <v>7.0144429802894592E-2</v>
      </c>
      <c r="AV1931">
        <v>4.1121668815612793</v>
      </c>
      <c r="AW1931">
        <v>4.053123950958252</v>
      </c>
      <c r="AX1931">
        <v>4.0678195953369141</v>
      </c>
      <c r="AY1931">
        <v>4.0451827049255371</v>
      </c>
      <c r="AZ1931">
        <v>4.0109596252441406</v>
      </c>
      <c r="BA1931">
        <v>3.6873031407594681E-2</v>
      </c>
      <c r="BB1931">
        <v>-0.39694389700889587</v>
      </c>
      <c r="BC1931">
        <v>-0.38627976179122925</v>
      </c>
      <c r="BD1931">
        <v>-0.35791411995887756</v>
      </c>
      <c r="BE1931">
        <v>-0.31666913628578186</v>
      </c>
      <c r="BF1931">
        <v>-0.30218964815139771</v>
      </c>
      <c r="BG1931">
        <v>-0.32617935538291931</v>
      </c>
      <c r="BH1931">
        <v>-0.32252734899520874</v>
      </c>
      <c r="BI1931">
        <v>-0.3203417956829071</v>
      </c>
      <c r="BJ1931">
        <v>-0.32314077019691467</v>
      </c>
      <c r="BK1931">
        <v>-0.32306084036827087</v>
      </c>
      <c r="BL1931">
        <v>-0.32892647385597229</v>
      </c>
      <c r="BM1931">
        <v>-0.36006128787994385</v>
      </c>
      <c r="BN1931">
        <v>-0.35732778906822205</v>
      </c>
      <c r="BO1931">
        <v>-0.36123213171958923</v>
      </c>
      <c r="BP1931">
        <v>-0.37206548452377319</v>
      </c>
      <c r="BQ1931">
        <v>-0.38133466243743896</v>
      </c>
      <c r="BR1931">
        <v>-0.38723450899124146</v>
      </c>
      <c r="BS1931">
        <v>0.46980762481689453</v>
      </c>
      <c r="BT1931">
        <v>4.4313030242919922</v>
      </c>
      <c r="BU1931">
        <v>4.3638973236083984</v>
      </c>
      <c r="BV1931">
        <v>4.3804945945739746</v>
      </c>
      <c r="BW1931">
        <v>4.3596735000610352</v>
      </c>
      <c r="BX1931">
        <v>4.3225564956665039</v>
      </c>
      <c r="BY1931">
        <v>0.43078222870826721</v>
      </c>
      <c r="BZ1931">
        <v>-0.21300387382507324</v>
      </c>
      <c r="CA1931">
        <v>-0.20464566349983215</v>
      </c>
      <c r="CB1931">
        <v>-0.19049513339996338</v>
      </c>
      <c r="CC1931">
        <v>-0.16156914830207825</v>
      </c>
      <c r="CD1931">
        <v>-0.15584610402584076</v>
      </c>
      <c r="CE1931">
        <v>-9.099925309419632E-2</v>
      </c>
      <c r="CF1931">
        <v>-8.94041508436203E-2</v>
      </c>
      <c r="CG1931">
        <v>-8.8842436671257019E-2</v>
      </c>
      <c r="CH1931">
        <v>-9.1222785413265228E-2</v>
      </c>
      <c r="CI1931">
        <v>-8.9806623756885529E-2</v>
      </c>
      <c r="CJ1931">
        <v>-9.3798547983169556E-2</v>
      </c>
      <c r="CK1931">
        <v>-0.11083386838436127</v>
      </c>
      <c r="CL1931">
        <v>-0.10324548929929733</v>
      </c>
      <c r="CM1931">
        <v>-0.10316012799739838</v>
      </c>
      <c r="CN1931">
        <v>-0.10862074792385101</v>
      </c>
      <c r="CO1931">
        <v>-0.11522219330072403</v>
      </c>
      <c r="CP1931">
        <v>-0.12152240425348282</v>
      </c>
      <c r="CQ1931">
        <v>0.74661314487457275</v>
      </c>
      <c r="CR1931">
        <v>4.6523361206054687</v>
      </c>
      <c r="CS1931">
        <v>4.5791382789611816</v>
      </c>
      <c r="CT1931">
        <v>4.5970525741577148</v>
      </c>
      <c r="CU1931">
        <v>4.5774884223937988</v>
      </c>
      <c r="CV1931">
        <v>4.5383672714233398</v>
      </c>
      <c r="CW1931">
        <v>0.70360255241394043</v>
      </c>
      <c r="CX1931">
        <v>-8.5607573390007019E-2</v>
      </c>
      <c r="CY1931">
        <v>-7.8846447169780731E-2</v>
      </c>
      <c r="CZ1931">
        <v>-7.4541263282299042E-2</v>
      </c>
      <c r="DA1931">
        <v>-5.4147373884916306E-2</v>
      </c>
      <c r="DB1931">
        <v>-5.4489012807607651E-2</v>
      </c>
      <c r="DC1931">
        <v>0.14418086409568787</v>
      </c>
      <c r="DD1931">
        <v>0.14371904730796814</v>
      </c>
      <c r="DE1931">
        <v>0.14265692234039307</v>
      </c>
      <c r="DF1931">
        <v>0.14069521427154541</v>
      </c>
      <c r="DG1931">
        <v>0.14344757795333862</v>
      </c>
      <c r="DH1931">
        <v>0.14132937788963318</v>
      </c>
      <c r="DI1931">
        <v>0.13839353621006012</v>
      </c>
      <c r="DJ1931">
        <v>0.15083681046962738</v>
      </c>
      <c r="DK1931">
        <v>0.15491189062595367</v>
      </c>
      <c r="DL1931">
        <v>0.15482398867607117</v>
      </c>
      <c r="DM1931">
        <v>0.15089027583599091</v>
      </c>
      <c r="DN1931">
        <v>0.14418970048427582</v>
      </c>
      <c r="DO1931">
        <v>1.023418664932251</v>
      </c>
      <c r="DP1931">
        <v>4.8733692169189453</v>
      </c>
      <c r="DQ1931">
        <v>4.7943792343139648</v>
      </c>
      <c r="DR1931">
        <v>4.8136105537414551</v>
      </c>
      <c r="DS1931">
        <v>4.7953033447265625</v>
      </c>
      <c r="DT1931">
        <v>4.7541780471801758</v>
      </c>
      <c r="DU1931">
        <v>0.97642284631729126</v>
      </c>
      <c r="DV1931">
        <v>4.1788727045059204E-2</v>
      </c>
      <c r="DW1931">
        <v>4.6952769160270691E-2</v>
      </c>
      <c r="DX1931">
        <v>4.1412606835365295E-2</v>
      </c>
      <c r="DY1931">
        <v>5.3274400532245636E-2</v>
      </c>
      <c r="DZ1931">
        <v>4.6868078410625458E-2</v>
      </c>
      <c r="EA1931">
        <v>0.48374360799789429</v>
      </c>
      <c r="EB1931">
        <v>0.48031193017959595</v>
      </c>
      <c r="EC1931">
        <v>0.4769052267074585</v>
      </c>
      <c r="ED1931">
        <v>0.47554796934127808</v>
      </c>
      <c r="EE1931">
        <v>0.48022958636283875</v>
      </c>
      <c r="EF1931">
        <v>0.48081678152084351</v>
      </c>
      <c r="EG1931">
        <v>0.49823832511901855</v>
      </c>
      <c r="EH1931">
        <v>0.51769131422042847</v>
      </c>
      <c r="EI1931">
        <v>0.52752685546875</v>
      </c>
      <c r="EJ1931">
        <v>0.53519636392593384</v>
      </c>
      <c r="EK1931">
        <v>0.53511440753936768</v>
      </c>
      <c r="EL1931">
        <v>0.52783578634262085</v>
      </c>
      <c r="EM1931">
        <v>1.4230818748474121</v>
      </c>
      <c r="EN1931">
        <v>5.1925053596496582</v>
      </c>
      <c r="EO1931">
        <v>5.1051526069641113</v>
      </c>
      <c r="EP1931">
        <v>5.1262855529785156</v>
      </c>
      <c r="EQ1931">
        <v>5.1097941398620605</v>
      </c>
      <c r="ER1931">
        <v>5.0657749176025391</v>
      </c>
      <c r="ES1931">
        <v>1.3703321218490601</v>
      </c>
      <c r="ET1931">
        <v>0.22572875022888184</v>
      </c>
      <c r="EU1931">
        <v>0.22858686745166779</v>
      </c>
      <c r="EV1931">
        <v>0.20883157849311829</v>
      </c>
      <c r="EW1931">
        <v>0.20837438106536865</v>
      </c>
      <c r="EX1931">
        <v>0.19321161508560181</v>
      </c>
      <c r="EY1931">
        <v>70.939552307128906</v>
      </c>
      <c r="EZ1931">
        <v>70.101593017578125</v>
      </c>
      <c r="FA1931">
        <v>69.631721496582031</v>
      </c>
      <c r="FB1931">
        <v>69.355422973632812</v>
      </c>
      <c r="FC1931">
        <v>69.105361938476562</v>
      </c>
      <c r="FD1931">
        <v>68.803611755371094</v>
      </c>
      <c r="FE1931">
        <v>69.306221008300781</v>
      </c>
      <c r="FF1931">
        <v>71.710975646972656</v>
      </c>
      <c r="FG1931">
        <v>75.769157409667969</v>
      </c>
      <c r="FH1931">
        <v>80.129219055175781</v>
      </c>
      <c r="FI1931">
        <v>84.513778686523438</v>
      </c>
      <c r="FJ1931">
        <v>87.105621337890625</v>
      </c>
      <c r="FK1931">
        <v>88.232048034667969</v>
      </c>
      <c r="FL1931">
        <v>88.374900817871094</v>
      </c>
      <c r="FM1931">
        <v>87.96868896484375</v>
      </c>
      <c r="FN1931">
        <v>87.714324951171875</v>
      </c>
      <c r="FO1931">
        <v>86.764030456542969</v>
      </c>
      <c r="FP1931">
        <v>85.186164855957031</v>
      </c>
      <c r="FQ1931">
        <v>83.442184448242188</v>
      </c>
      <c r="FR1931">
        <v>80.509201049804687</v>
      </c>
      <c r="FS1931">
        <v>77.507545471191406</v>
      </c>
      <c r="FT1931">
        <v>75.279937744140625</v>
      </c>
      <c r="FU1931">
        <v>74.039947509765625</v>
      </c>
      <c r="FV1931">
        <v>73.058448791503906</v>
      </c>
      <c r="FW1931">
        <v>81</v>
      </c>
      <c r="FX1931">
        <v>5.4568342864513397E-2</v>
      </c>
      <c r="FY1931">
        <v>1</v>
      </c>
    </row>
    <row r="1932" spans="1:181" x14ac:dyDescent="0.2">
      <c r="A1932" t="s">
        <v>243</v>
      </c>
      <c r="B1932" t="s">
        <v>239</v>
      </c>
      <c r="C1932" t="s">
        <v>214</v>
      </c>
      <c r="D1932" t="s">
        <v>9</v>
      </c>
      <c r="E1932">
        <v>2017</v>
      </c>
      <c r="F1932" t="s">
        <v>224</v>
      </c>
      <c r="G1932" t="s">
        <v>246</v>
      </c>
      <c r="H1932">
        <v>94</v>
      </c>
      <c r="K1932">
        <v>19.712869644165039</v>
      </c>
      <c r="L1932">
        <v>19.414865493774414</v>
      </c>
      <c r="M1932">
        <v>19.426454544067383</v>
      </c>
      <c r="N1932">
        <v>19.604747772216797</v>
      </c>
      <c r="O1932">
        <v>20.06793212890625</v>
      </c>
      <c r="P1932">
        <v>20.78663444519043</v>
      </c>
      <c r="Q1932">
        <v>23.560266494750977</v>
      </c>
      <c r="R1932">
        <v>23.467409133911133</v>
      </c>
      <c r="S1932">
        <v>23.764406204223633</v>
      </c>
      <c r="T1932">
        <v>24.70585823059082</v>
      </c>
      <c r="U1932">
        <v>25.404111862182617</v>
      </c>
      <c r="V1932">
        <v>25.875015258789063</v>
      </c>
      <c r="W1932">
        <v>26.014072418212891</v>
      </c>
      <c r="X1932">
        <v>26.47441291809082</v>
      </c>
      <c r="Y1932">
        <v>26.50694465637207</v>
      </c>
      <c r="Z1932">
        <v>26.698501586914062</v>
      </c>
      <c r="AA1932">
        <v>26.633827209472656</v>
      </c>
      <c r="AB1932">
        <v>26.365684509277344</v>
      </c>
      <c r="AC1932">
        <v>25.868783950805664</v>
      </c>
      <c r="AD1932">
        <v>26.113265991210938</v>
      </c>
      <c r="AE1932">
        <v>25.558256149291992</v>
      </c>
      <c r="AF1932">
        <v>24.382198333740234</v>
      </c>
      <c r="AG1932">
        <v>21.680898666381836</v>
      </c>
      <c r="AH1932">
        <v>20.600055694580078</v>
      </c>
      <c r="AI1932">
        <v>-0.66574209928512573</v>
      </c>
      <c r="AJ1932">
        <v>-0.65912026166915894</v>
      </c>
      <c r="AK1932">
        <v>-0.65459007024765015</v>
      </c>
      <c r="AL1932">
        <v>-0.65799355506896973</v>
      </c>
      <c r="AM1932">
        <v>-0.659842848777771</v>
      </c>
      <c r="AN1932">
        <v>-0.66841387748718262</v>
      </c>
      <c r="AO1932">
        <v>-0.71990609169006348</v>
      </c>
      <c r="AP1932">
        <v>-0.72418224811553955</v>
      </c>
      <c r="AQ1932">
        <v>-0.73384714126586914</v>
      </c>
      <c r="AR1932">
        <v>-0.75243782997131348</v>
      </c>
      <c r="AS1932">
        <v>-0.76555877923965454</v>
      </c>
      <c r="AT1932">
        <v>-0.77088057994842529</v>
      </c>
      <c r="AU1932">
        <v>7.0144429802894592E-2</v>
      </c>
      <c r="AV1932">
        <v>4.1121668815612793</v>
      </c>
      <c r="AW1932">
        <v>4.053123950958252</v>
      </c>
      <c r="AX1932">
        <v>4.0678195953369141</v>
      </c>
      <c r="AY1932">
        <v>4.0451827049255371</v>
      </c>
      <c r="AZ1932">
        <v>4.0109596252441406</v>
      </c>
      <c r="BA1932">
        <v>3.6873031407594681E-2</v>
      </c>
      <c r="BB1932">
        <v>-0.39694389700889587</v>
      </c>
      <c r="BC1932">
        <v>-0.38627976179122925</v>
      </c>
      <c r="BD1932">
        <v>-0.35791411995887756</v>
      </c>
      <c r="BE1932">
        <v>-0.31666913628578186</v>
      </c>
      <c r="BF1932">
        <v>-0.30218964815139771</v>
      </c>
      <c r="BG1932">
        <v>-0.32617935538291931</v>
      </c>
      <c r="BH1932">
        <v>-0.32252734899520874</v>
      </c>
      <c r="BI1932">
        <v>-0.3203417956829071</v>
      </c>
      <c r="BJ1932">
        <v>-0.32314077019691467</v>
      </c>
      <c r="BK1932">
        <v>-0.32306084036827087</v>
      </c>
      <c r="BL1932">
        <v>-0.32892647385597229</v>
      </c>
      <c r="BM1932">
        <v>-0.36006128787994385</v>
      </c>
      <c r="BN1932">
        <v>-0.35732778906822205</v>
      </c>
      <c r="BO1932">
        <v>-0.36123213171958923</v>
      </c>
      <c r="BP1932">
        <v>-0.37206548452377319</v>
      </c>
      <c r="BQ1932">
        <v>-0.38133466243743896</v>
      </c>
      <c r="BR1932">
        <v>-0.38723450899124146</v>
      </c>
      <c r="BS1932">
        <v>0.46980762481689453</v>
      </c>
      <c r="BT1932">
        <v>4.4313030242919922</v>
      </c>
      <c r="BU1932">
        <v>4.3638973236083984</v>
      </c>
      <c r="BV1932">
        <v>4.3804945945739746</v>
      </c>
      <c r="BW1932">
        <v>4.3596735000610352</v>
      </c>
      <c r="BX1932">
        <v>4.3225564956665039</v>
      </c>
      <c r="BY1932">
        <v>0.43078222870826721</v>
      </c>
      <c r="BZ1932">
        <v>-0.21300387382507324</v>
      </c>
      <c r="CA1932">
        <v>-0.20464566349983215</v>
      </c>
      <c r="CB1932">
        <v>-0.19049513339996338</v>
      </c>
      <c r="CC1932">
        <v>-0.16156914830207825</v>
      </c>
      <c r="CD1932">
        <v>-0.15584610402584076</v>
      </c>
      <c r="CE1932">
        <v>-9.099925309419632E-2</v>
      </c>
      <c r="CF1932">
        <v>-8.94041508436203E-2</v>
      </c>
      <c r="CG1932">
        <v>-8.8842436671257019E-2</v>
      </c>
      <c r="CH1932">
        <v>-9.1222785413265228E-2</v>
      </c>
      <c r="CI1932">
        <v>-8.9806623756885529E-2</v>
      </c>
      <c r="CJ1932">
        <v>-9.3798547983169556E-2</v>
      </c>
      <c r="CK1932">
        <v>-0.11083386838436127</v>
      </c>
      <c r="CL1932">
        <v>-0.10324548929929733</v>
      </c>
      <c r="CM1932">
        <v>-0.10316012799739838</v>
      </c>
      <c r="CN1932">
        <v>-0.10862074792385101</v>
      </c>
      <c r="CO1932">
        <v>-0.11522219330072403</v>
      </c>
      <c r="CP1932">
        <v>-0.12152240425348282</v>
      </c>
      <c r="CQ1932">
        <v>0.74661314487457275</v>
      </c>
      <c r="CR1932">
        <v>4.6523361206054687</v>
      </c>
      <c r="CS1932">
        <v>4.5791382789611816</v>
      </c>
      <c r="CT1932">
        <v>4.5970525741577148</v>
      </c>
      <c r="CU1932">
        <v>4.5774884223937988</v>
      </c>
      <c r="CV1932">
        <v>4.5383672714233398</v>
      </c>
      <c r="CW1932">
        <v>0.70360255241394043</v>
      </c>
      <c r="CX1932">
        <v>-8.5607573390007019E-2</v>
      </c>
      <c r="CY1932">
        <v>-7.8846447169780731E-2</v>
      </c>
      <c r="CZ1932">
        <v>-7.4541263282299042E-2</v>
      </c>
      <c r="DA1932">
        <v>-5.4147373884916306E-2</v>
      </c>
      <c r="DB1932">
        <v>-5.4489012807607651E-2</v>
      </c>
      <c r="DC1932">
        <v>0.14418086409568787</v>
      </c>
      <c r="DD1932">
        <v>0.14371904730796814</v>
      </c>
      <c r="DE1932">
        <v>0.14265692234039307</v>
      </c>
      <c r="DF1932">
        <v>0.14069521427154541</v>
      </c>
      <c r="DG1932">
        <v>0.14344757795333862</v>
      </c>
      <c r="DH1932">
        <v>0.14132937788963318</v>
      </c>
      <c r="DI1932">
        <v>0.13839353621006012</v>
      </c>
      <c r="DJ1932">
        <v>0.15083681046962738</v>
      </c>
      <c r="DK1932">
        <v>0.15491189062595367</v>
      </c>
      <c r="DL1932">
        <v>0.15482398867607117</v>
      </c>
      <c r="DM1932">
        <v>0.15089027583599091</v>
      </c>
      <c r="DN1932">
        <v>0.14418970048427582</v>
      </c>
      <c r="DO1932">
        <v>1.023418664932251</v>
      </c>
      <c r="DP1932">
        <v>4.8733692169189453</v>
      </c>
      <c r="DQ1932">
        <v>4.7943792343139648</v>
      </c>
      <c r="DR1932">
        <v>4.8136105537414551</v>
      </c>
      <c r="DS1932">
        <v>4.7953033447265625</v>
      </c>
      <c r="DT1932">
        <v>4.7541780471801758</v>
      </c>
      <c r="DU1932">
        <v>0.97642284631729126</v>
      </c>
      <c r="DV1932">
        <v>4.1788727045059204E-2</v>
      </c>
      <c r="DW1932">
        <v>4.6952769160270691E-2</v>
      </c>
      <c r="DX1932">
        <v>4.1412606835365295E-2</v>
      </c>
      <c r="DY1932">
        <v>5.3274400532245636E-2</v>
      </c>
      <c r="DZ1932">
        <v>4.6868078410625458E-2</v>
      </c>
      <c r="EA1932">
        <v>0.48374360799789429</v>
      </c>
      <c r="EB1932">
        <v>0.48031193017959595</v>
      </c>
      <c r="EC1932">
        <v>0.4769052267074585</v>
      </c>
      <c r="ED1932">
        <v>0.47554796934127808</v>
      </c>
      <c r="EE1932">
        <v>0.48022958636283875</v>
      </c>
      <c r="EF1932">
        <v>0.48081678152084351</v>
      </c>
      <c r="EG1932">
        <v>0.49823832511901855</v>
      </c>
      <c r="EH1932">
        <v>0.51769131422042847</v>
      </c>
      <c r="EI1932">
        <v>0.52752685546875</v>
      </c>
      <c r="EJ1932">
        <v>0.53519636392593384</v>
      </c>
      <c r="EK1932">
        <v>0.53511440753936768</v>
      </c>
      <c r="EL1932">
        <v>0.52783578634262085</v>
      </c>
      <c r="EM1932">
        <v>1.4230818748474121</v>
      </c>
      <c r="EN1932">
        <v>5.1925053596496582</v>
      </c>
      <c r="EO1932">
        <v>5.1051526069641113</v>
      </c>
      <c r="EP1932">
        <v>5.1262855529785156</v>
      </c>
      <c r="EQ1932">
        <v>5.1097941398620605</v>
      </c>
      <c r="ER1932">
        <v>5.0657749176025391</v>
      </c>
      <c r="ES1932">
        <v>1.3703321218490601</v>
      </c>
      <c r="ET1932">
        <v>0.22572875022888184</v>
      </c>
      <c r="EU1932">
        <v>0.22858686745166779</v>
      </c>
      <c r="EV1932">
        <v>0.20883157849311829</v>
      </c>
      <c r="EW1932">
        <v>0.20837438106536865</v>
      </c>
      <c r="EX1932">
        <v>0.19321161508560181</v>
      </c>
      <c r="EY1932">
        <v>70.939552307128906</v>
      </c>
      <c r="EZ1932">
        <v>70.101593017578125</v>
      </c>
      <c r="FA1932">
        <v>69.631721496582031</v>
      </c>
      <c r="FB1932">
        <v>69.355422973632812</v>
      </c>
      <c r="FC1932">
        <v>69.105361938476562</v>
      </c>
      <c r="FD1932">
        <v>68.803611755371094</v>
      </c>
      <c r="FE1932">
        <v>69.306221008300781</v>
      </c>
      <c r="FF1932">
        <v>71.710975646972656</v>
      </c>
      <c r="FG1932">
        <v>75.769157409667969</v>
      </c>
      <c r="FH1932">
        <v>80.129219055175781</v>
      </c>
      <c r="FI1932">
        <v>84.513778686523438</v>
      </c>
      <c r="FJ1932">
        <v>87.105621337890625</v>
      </c>
      <c r="FK1932">
        <v>88.232048034667969</v>
      </c>
      <c r="FL1932">
        <v>88.374900817871094</v>
      </c>
      <c r="FM1932">
        <v>87.96868896484375</v>
      </c>
      <c r="FN1932">
        <v>87.714324951171875</v>
      </c>
      <c r="FO1932">
        <v>86.764030456542969</v>
      </c>
      <c r="FP1932">
        <v>85.186164855957031</v>
      </c>
      <c r="FQ1932">
        <v>83.442184448242188</v>
      </c>
      <c r="FR1932">
        <v>80.509201049804687</v>
      </c>
      <c r="FS1932">
        <v>77.507545471191406</v>
      </c>
      <c r="FT1932">
        <v>75.279937744140625</v>
      </c>
      <c r="FU1932">
        <v>74.039947509765625</v>
      </c>
      <c r="FV1932">
        <v>73.058448791503906</v>
      </c>
      <c r="FW1932">
        <v>81</v>
      </c>
      <c r="FX1932">
        <v>5.4568342864513397E-2</v>
      </c>
      <c r="FY1932">
        <v>1</v>
      </c>
    </row>
    <row r="1933" spans="1:181" x14ac:dyDescent="0.2">
      <c r="A1933" t="s">
        <v>243</v>
      </c>
      <c r="B1933" t="s">
        <v>239</v>
      </c>
      <c r="C1933" t="s">
        <v>214</v>
      </c>
      <c r="D1933" t="s">
        <v>9</v>
      </c>
      <c r="E1933">
        <v>2018</v>
      </c>
      <c r="F1933" t="s">
        <v>224</v>
      </c>
      <c r="G1933" t="s">
        <v>246</v>
      </c>
      <c r="H1933">
        <v>94</v>
      </c>
      <c r="K1933">
        <v>19.712869644165039</v>
      </c>
      <c r="L1933">
        <v>19.414865493774414</v>
      </c>
      <c r="M1933">
        <v>19.426454544067383</v>
      </c>
      <c r="N1933">
        <v>19.604747772216797</v>
      </c>
      <c r="O1933">
        <v>20.06793212890625</v>
      </c>
      <c r="P1933">
        <v>20.78663444519043</v>
      </c>
      <c r="Q1933">
        <v>23.560266494750977</v>
      </c>
      <c r="R1933">
        <v>23.467409133911133</v>
      </c>
      <c r="S1933">
        <v>23.764406204223633</v>
      </c>
      <c r="T1933">
        <v>24.70585823059082</v>
      </c>
      <c r="U1933">
        <v>25.404111862182617</v>
      </c>
      <c r="V1933">
        <v>25.875015258789063</v>
      </c>
      <c r="W1933">
        <v>26.014072418212891</v>
      </c>
      <c r="X1933">
        <v>26.47441291809082</v>
      </c>
      <c r="Y1933">
        <v>26.50694465637207</v>
      </c>
      <c r="Z1933">
        <v>26.698501586914062</v>
      </c>
      <c r="AA1933">
        <v>26.633827209472656</v>
      </c>
      <c r="AB1933">
        <v>26.365684509277344</v>
      </c>
      <c r="AC1933">
        <v>25.868783950805664</v>
      </c>
      <c r="AD1933">
        <v>26.113265991210938</v>
      </c>
      <c r="AE1933">
        <v>25.558256149291992</v>
      </c>
      <c r="AF1933">
        <v>24.382198333740234</v>
      </c>
      <c r="AG1933">
        <v>21.680898666381836</v>
      </c>
      <c r="AH1933">
        <v>20.600055694580078</v>
      </c>
      <c r="AI1933">
        <v>-0.66574209928512573</v>
      </c>
      <c r="AJ1933">
        <v>-0.65912026166915894</v>
      </c>
      <c r="AK1933">
        <v>-0.65459007024765015</v>
      </c>
      <c r="AL1933">
        <v>-0.65799355506896973</v>
      </c>
      <c r="AM1933">
        <v>-0.659842848777771</v>
      </c>
      <c r="AN1933">
        <v>-0.66841387748718262</v>
      </c>
      <c r="AO1933">
        <v>-0.71990609169006348</v>
      </c>
      <c r="AP1933">
        <v>-0.72418224811553955</v>
      </c>
      <c r="AQ1933">
        <v>-0.73384714126586914</v>
      </c>
      <c r="AR1933">
        <v>-0.75243782997131348</v>
      </c>
      <c r="AS1933">
        <v>-0.76555877923965454</v>
      </c>
      <c r="AT1933">
        <v>-0.77088057994842529</v>
      </c>
      <c r="AU1933">
        <v>7.0144429802894592E-2</v>
      </c>
      <c r="AV1933">
        <v>4.1121668815612793</v>
      </c>
      <c r="AW1933">
        <v>4.053123950958252</v>
      </c>
      <c r="AX1933">
        <v>4.0678195953369141</v>
      </c>
      <c r="AY1933">
        <v>4.0451827049255371</v>
      </c>
      <c r="AZ1933">
        <v>4.0109596252441406</v>
      </c>
      <c r="BA1933">
        <v>3.6873031407594681E-2</v>
      </c>
      <c r="BB1933">
        <v>-0.39694389700889587</v>
      </c>
      <c r="BC1933">
        <v>-0.38627976179122925</v>
      </c>
      <c r="BD1933">
        <v>-0.35791411995887756</v>
      </c>
      <c r="BE1933">
        <v>-0.31666913628578186</v>
      </c>
      <c r="BF1933">
        <v>-0.30218964815139771</v>
      </c>
      <c r="BG1933">
        <v>-0.32617935538291931</v>
      </c>
      <c r="BH1933">
        <v>-0.32252734899520874</v>
      </c>
      <c r="BI1933">
        <v>-0.3203417956829071</v>
      </c>
      <c r="BJ1933">
        <v>-0.32314077019691467</v>
      </c>
      <c r="BK1933">
        <v>-0.32306084036827087</v>
      </c>
      <c r="BL1933">
        <v>-0.32892647385597229</v>
      </c>
      <c r="BM1933">
        <v>-0.36006128787994385</v>
      </c>
      <c r="BN1933">
        <v>-0.35732778906822205</v>
      </c>
      <c r="BO1933">
        <v>-0.36123213171958923</v>
      </c>
      <c r="BP1933">
        <v>-0.37206548452377319</v>
      </c>
      <c r="BQ1933">
        <v>-0.38133466243743896</v>
      </c>
      <c r="BR1933">
        <v>-0.38723450899124146</v>
      </c>
      <c r="BS1933">
        <v>0.46980762481689453</v>
      </c>
      <c r="BT1933">
        <v>4.4313030242919922</v>
      </c>
      <c r="BU1933">
        <v>4.3638973236083984</v>
      </c>
      <c r="BV1933">
        <v>4.3804945945739746</v>
      </c>
      <c r="BW1933">
        <v>4.3596735000610352</v>
      </c>
      <c r="BX1933">
        <v>4.3225564956665039</v>
      </c>
      <c r="BY1933">
        <v>0.43078222870826721</v>
      </c>
      <c r="BZ1933">
        <v>-0.21300387382507324</v>
      </c>
      <c r="CA1933">
        <v>-0.20464566349983215</v>
      </c>
      <c r="CB1933">
        <v>-0.19049513339996338</v>
      </c>
      <c r="CC1933">
        <v>-0.16156914830207825</v>
      </c>
      <c r="CD1933">
        <v>-0.15584610402584076</v>
      </c>
      <c r="CE1933">
        <v>-9.099925309419632E-2</v>
      </c>
      <c r="CF1933">
        <v>-8.94041508436203E-2</v>
      </c>
      <c r="CG1933">
        <v>-8.8842436671257019E-2</v>
      </c>
      <c r="CH1933">
        <v>-9.1222785413265228E-2</v>
      </c>
      <c r="CI1933">
        <v>-8.9806623756885529E-2</v>
      </c>
      <c r="CJ1933">
        <v>-9.3798547983169556E-2</v>
      </c>
      <c r="CK1933">
        <v>-0.11083386838436127</v>
      </c>
      <c r="CL1933">
        <v>-0.10324548929929733</v>
      </c>
      <c r="CM1933">
        <v>-0.10316012799739838</v>
      </c>
      <c r="CN1933">
        <v>-0.10862074792385101</v>
      </c>
      <c r="CO1933">
        <v>-0.11522219330072403</v>
      </c>
      <c r="CP1933">
        <v>-0.12152240425348282</v>
      </c>
      <c r="CQ1933">
        <v>0.74661314487457275</v>
      </c>
      <c r="CR1933">
        <v>4.6523361206054687</v>
      </c>
      <c r="CS1933">
        <v>4.5791382789611816</v>
      </c>
      <c r="CT1933">
        <v>4.5970525741577148</v>
      </c>
      <c r="CU1933">
        <v>4.5774884223937988</v>
      </c>
      <c r="CV1933">
        <v>4.5383672714233398</v>
      </c>
      <c r="CW1933">
        <v>0.70360255241394043</v>
      </c>
      <c r="CX1933">
        <v>-8.5607573390007019E-2</v>
      </c>
      <c r="CY1933">
        <v>-7.8846447169780731E-2</v>
      </c>
      <c r="CZ1933">
        <v>-7.4541263282299042E-2</v>
      </c>
      <c r="DA1933">
        <v>-5.4147373884916306E-2</v>
      </c>
      <c r="DB1933">
        <v>-5.4489012807607651E-2</v>
      </c>
      <c r="DC1933">
        <v>0.14418086409568787</v>
      </c>
      <c r="DD1933">
        <v>0.14371904730796814</v>
      </c>
      <c r="DE1933">
        <v>0.14265692234039307</v>
      </c>
      <c r="DF1933">
        <v>0.14069521427154541</v>
      </c>
      <c r="DG1933">
        <v>0.14344757795333862</v>
      </c>
      <c r="DH1933">
        <v>0.14132937788963318</v>
      </c>
      <c r="DI1933">
        <v>0.13839353621006012</v>
      </c>
      <c r="DJ1933">
        <v>0.15083681046962738</v>
      </c>
      <c r="DK1933">
        <v>0.15491189062595367</v>
      </c>
      <c r="DL1933">
        <v>0.15482398867607117</v>
      </c>
      <c r="DM1933">
        <v>0.15089027583599091</v>
      </c>
      <c r="DN1933">
        <v>0.14418970048427582</v>
      </c>
      <c r="DO1933">
        <v>1.023418664932251</v>
      </c>
      <c r="DP1933">
        <v>4.8733692169189453</v>
      </c>
      <c r="DQ1933">
        <v>4.7943792343139648</v>
      </c>
      <c r="DR1933">
        <v>4.8136105537414551</v>
      </c>
      <c r="DS1933">
        <v>4.7953033447265625</v>
      </c>
      <c r="DT1933">
        <v>4.7541780471801758</v>
      </c>
      <c r="DU1933">
        <v>0.97642284631729126</v>
      </c>
      <c r="DV1933">
        <v>4.1788727045059204E-2</v>
      </c>
      <c r="DW1933">
        <v>4.6952769160270691E-2</v>
      </c>
      <c r="DX1933">
        <v>4.1412606835365295E-2</v>
      </c>
      <c r="DY1933">
        <v>5.3274400532245636E-2</v>
      </c>
      <c r="DZ1933">
        <v>4.6868078410625458E-2</v>
      </c>
      <c r="EA1933">
        <v>0.48374360799789429</v>
      </c>
      <c r="EB1933">
        <v>0.48031193017959595</v>
      </c>
      <c r="EC1933">
        <v>0.4769052267074585</v>
      </c>
      <c r="ED1933">
        <v>0.47554796934127808</v>
      </c>
      <c r="EE1933">
        <v>0.48022958636283875</v>
      </c>
      <c r="EF1933">
        <v>0.48081678152084351</v>
      </c>
      <c r="EG1933">
        <v>0.49823832511901855</v>
      </c>
      <c r="EH1933">
        <v>0.51769131422042847</v>
      </c>
      <c r="EI1933">
        <v>0.52752685546875</v>
      </c>
      <c r="EJ1933">
        <v>0.53519636392593384</v>
      </c>
      <c r="EK1933">
        <v>0.53511440753936768</v>
      </c>
      <c r="EL1933">
        <v>0.52783578634262085</v>
      </c>
      <c r="EM1933">
        <v>1.4230818748474121</v>
      </c>
      <c r="EN1933">
        <v>5.1925053596496582</v>
      </c>
      <c r="EO1933">
        <v>5.1051526069641113</v>
      </c>
      <c r="EP1933">
        <v>5.1262855529785156</v>
      </c>
      <c r="EQ1933">
        <v>5.1097941398620605</v>
      </c>
      <c r="ER1933">
        <v>5.0657749176025391</v>
      </c>
      <c r="ES1933">
        <v>1.3703321218490601</v>
      </c>
      <c r="ET1933">
        <v>0.22572875022888184</v>
      </c>
      <c r="EU1933">
        <v>0.22858686745166779</v>
      </c>
      <c r="EV1933">
        <v>0.20883157849311829</v>
      </c>
      <c r="EW1933">
        <v>0.20837438106536865</v>
      </c>
      <c r="EX1933">
        <v>0.19321161508560181</v>
      </c>
      <c r="EY1933">
        <v>70.939552307128906</v>
      </c>
      <c r="EZ1933">
        <v>70.101593017578125</v>
      </c>
      <c r="FA1933">
        <v>69.631721496582031</v>
      </c>
      <c r="FB1933">
        <v>69.355422973632812</v>
      </c>
      <c r="FC1933">
        <v>69.105361938476562</v>
      </c>
      <c r="FD1933">
        <v>68.803611755371094</v>
      </c>
      <c r="FE1933">
        <v>69.306221008300781</v>
      </c>
      <c r="FF1933">
        <v>71.710975646972656</v>
      </c>
      <c r="FG1933">
        <v>75.769157409667969</v>
      </c>
      <c r="FH1933">
        <v>80.129219055175781</v>
      </c>
      <c r="FI1933">
        <v>84.513778686523438</v>
      </c>
      <c r="FJ1933">
        <v>87.105621337890625</v>
      </c>
      <c r="FK1933">
        <v>88.232048034667969</v>
      </c>
      <c r="FL1933">
        <v>88.374900817871094</v>
      </c>
      <c r="FM1933">
        <v>87.96868896484375</v>
      </c>
      <c r="FN1933">
        <v>87.714324951171875</v>
      </c>
      <c r="FO1933">
        <v>86.764030456542969</v>
      </c>
      <c r="FP1933">
        <v>85.186164855957031</v>
      </c>
      <c r="FQ1933">
        <v>83.442184448242188</v>
      </c>
      <c r="FR1933">
        <v>80.509201049804687</v>
      </c>
      <c r="FS1933">
        <v>77.507545471191406</v>
      </c>
      <c r="FT1933">
        <v>75.279937744140625</v>
      </c>
      <c r="FU1933">
        <v>74.039947509765625</v>
      </c>
      <c r="FV1933">
        <v>73.058448791503906</v>
      </c>
      <c r="FW1933">
        <v>81</v>
      </c>
      <c r="FX1933">
        <v>5.4568342864513397E-2</v>
      </c>
      <c r="FY1933">
        <v>1</v>
      </c>
    </row>
    <row r="1934" spans="1:181" x14ac:dyDescent="0.2">
      <c r="A1934" t="s">
        <v>243</v>
      </c>
      <c r="B1934" t="s">
        <v>239</v>
      </c>
      <c r="C1934" t="s">
        <v>214</v>
      </c>
      <c r="D1934" t="s">
        <v>9</v>
      </c>
      <c r="E1934">
        <v>2019</v>
      </c>
      <c r="F1934" t="s">
        <v>224</v>
      </c>
      <c r="G1934" t="s">
        <v>246</v>
      </c>
      <c r="H1934">
        <v>94</v>
      </c>
      <c r="K1934">
        <v>19.712869644165039</v>
      </c>
      <c r="L1934">
        <v>19.414865493774414</v>
      </c>
      <c r="M1934">
        <v>19.426454544067383</v>
      </c>
      <c r="N1934">
        <v>19.604747772216797</v>
      </c>
      <c r="O1934">
        <v>20.06793212890625</v>
      </c>
      <c r="P1934">
        <v>20.78663444519043</v>
      </c>
      <c r="Q1934">
        <v>23.560266494750977</v>
      </c>
      <c r="R1934">
        <v>23.467409133911133</v>
      </c>
      <c r="S1934">
        <v>23.764406204223633</v>
      </c>
      <c r="T1934">
        <v>24.70585823059082</v>
      </c>
      <c r="U1934">
        <v>25.404111862182617</v>
      </c>
      <c r="V1934">
        <v>25.875015258789063</v>
      </c>
      <c r="W1934">
        <v>26.014072418212891</v>
      </c>
      <c r="X1934">
        <v>26.47441291809082</v>
      </c>
      <c r="Y1934">
        <v>26.50694465637207</v>
      </c>
      <c r="Z1934">
        <v>26.698501586914062</v>
      </c>
      <c r="AA1934">
        <v>26.633827209472656</v>
      </c>
      <c r="AB1934">
        <v>26.365684509277344</v>
      </c>
      <c r="AC1934">
        <v>25.868783950805664</v>
      </c>
      <c r="AD1934">
        <v>26.113265991210938</v>
      </c>
      <c r="AE1934">
        <v>25.558256149291992</v>
      </c>
      <c r="AF1934">
        <v>24.382198333740234</v>
      </c>
      <c r="AG1934">
        <v>21.680898666381836</v>
      </c>
      <c r="AH1934">
        <v>20.600055694580078</v>
      </c>
      <c r="AI1934">
        <v>-0.66574209928512573</v>
      </c>
      <c r="AJ1934">
        <v>-0.65912026166915894</v>
      </c>
      <c r="AK1934">
        <v>-0.65459007024765015</v>
      </c>
      <c r="AL1934">
        <v>-0.65799355506896973</v>
      </c>
      <c r="AM1934">
        <v>-0.659842848777771</v>
      </c>
      <c r="AN1934">
        <v>-0.66841387748718262</v>
      </c>
      <c r="AO1934">
        <v>-0.71990609169006348</v>
      </c>
      <c r="AP1934">
        <v>-0.72418224811553955</v>
      </c>
      <c r="AQ1934">
        <v>-0.73384714126586914</v>
      </c>
      <c r="AR1934">
        <v>-0.75243782997131348</v>
      </c>
      <c r="AS1934">
        <v>-0.76555877923965454</v>
      </c>
      <c r="AT1934">
        <v>-0.77088057994842529</v>
      </c>
      <c r="AU1934">
        <v>7.0144429802894592E-2</v>
      </c>
      <c r="AV1934">
        <v>4.1121668815612793</v>
      </c>
      <c r="AW1934">
        <v>4.053123950958252</v>
      </c>
      <c r="AX1934">
        <v>4.0678195953369141</v>
      </c>
      <c r="AY1934">
        <v>4.0451827049255371</v>
      </c>
      <c r="AZ1934">
        <v>4.0109596252441406</v>
      </c>
      <c r="BA1934">
        <v>3.6873031407594681E-2</v>
      </c>
      <c r="BB1934">
        <v>-0.39694389700889587</v>
      </c>
      <c r="BC1934">
        <v>-0.38627976179122925</v>
      </c>
      <c r="BD1934">
        <v>-0.35791411995887756</v>
      </c>
      <c r="BE1934">
        <v>-0.31666913628578186</v>
      </c>
      <c r="BF1934">
        <v>-0.30218964815139771</v>
      </c>
      <c r="BG1934">
        <v>-0.32617935538291931</v>
      </c>
      <c r="BH1934">
        <v>-0.32252734899520874</v>
      </c>
      <c r="BI1934">
        <v>-0.3203417956829071</v>
      </c>
      <c r="BJ1934">
        <v>-0.32314077019691467</v>
      </c>
      <c r="BK1934">
        <v>-0.32306084036827087</v>
      </c>
      <c r="BL1934">
        <v>-0.32892647385597229</v>
      </c>
      <c r="BM1934">
        <v>-0.36006128787994385</v>
      </c>
      <c r="BN1934">
        <v>-0.35732778906822205</v>
      </c>
      <c r="BO1934">
        <v>-0.36123213171958923</v>
      </c>
      <c r="BP1934">
        <v>-0.37206548452377319</v>
      </c>
      <c r="BQ1934">
        <v>-0.38133466243743896</v>
      </c>
      <c r="BR1934">
        <v>-0.38723450899124146</v>
      </c>
      <c r="BS1934">
        <v>0.46980762481689453</v>
      </c>
      <c r="BT1934">
        <v>4.4313030242919922</v>
      </c>
      <c r="BU1934">
        <v>4.3638973236083984</v>
      </c>
      <c r="BV1934">
        <v>4.3804945945739746</v>
      </c>
      <c r="BW1934">
        <v>4.3596735000610352</v>
      </c>
      <c r="BX1934">
        <v>4.3225564956665039</v>
      </c>
      <c r="BY1934">
        <v>0.43078222870826721</v>
      </c>
      <c r="BZ1934">
        <v>-0.21300387382507324</v>
      </c>
      <c r="CA1934">
        <v>-0.20464566349983215</v>
      </c>
      <c r="CB1934">
        <v>-0.19049513339996338</v>
      </c>
      <c r="CC1934">
        <v>-0.16156914830207825</v>
      </c>
      <c r="CD1934">
        <v>-0.15584610402584076</v>
      </c>
      <c r="CE1934">
        <v>-9.099925309419632E-2</v>
      </c>
      <c r="CF1934">
        <v>-8.94041508436203E-2</v>
      </c>
      <c r="CG1934">
        <v>-8.8842436671257019E-2</v>
      </c>
      <c r="CH1934">
        <v>-9.1222785413265228E-2</v>
      </c>
      <c r="CI1934">
        <v>-8.9806623756885529E-2</v>
      </c>
      <c r="CJ1934">
        <v>-9.3798547983169556E-2</v>
      </c>
      <c r="CK1934">
        <v>-0.11083386838436127</v>
      </c>
      <c r="CL1934">
        <v>-0.10324548929929733</v>
      </c>
      <c r="CM1934">
        <v>-0.10316012799739838</v>
      </c>
      <c r="CN1934">
        <v>-0.10862074792385101</v>
      </c>
      <c r="CO1934">
        <v>-0.11522219330072403</v>
      </c>
      <c r="CP1934">
        <v>-0.12152240425348282</v>
      </c>
      <c r="CQ1934">
        <v>0.74661314487457275</v>
      </c>
      <c r="CR1934">
        <v>4.6523361206054687</v>
      </c>
      <c r="CS1934">
        <v>4.5791382789611816</v>
      </c>
      <c r="CT1934">
        <v>4.5970525741577148</v>
      </c>
      <c r="CU1934">
        <v>4.5774884223937988</v>
      </c>
      <c r="CV1934">
        <v>4.5383672714233398</v>
      </c>
      <c r="CW1934">
        <v>0.70360255241394043</v>
      </c>
      <c r="CX1934">
        <v>-8.5607573390007019E-2</v>
      </c>
      <c r="CY1934">
        <v>-7.8846447169780731E-2</v>
      </c>
      <c r="CZ1934">
        <v>-7.4541263282299042E-2</v>
      </c>
      <c r="DA1934">
        <v>-5.4147373884916306E-2</v>
      </c>
      <c r="DB1934">
        <v>-5.4489012807607651E-2</v>
      </c>
      <c r="DC1934">
        <v>0.14418086409568787</v>
      </c>
      <c r="DD1934">
        <v>0.14371904730796814</v>
      </c>
      <c r="DE1934">
        <v>0.14265692234039307</v>
      </c>
      <c r="DF1934">
        <v>0.14069521427154541</v>
      </c>
      <c r="DG1934">
        <v>0.14344757795333862</v>
      </c>
      <c r="DH1934">
        <v>0.14132937788963318</v>
      </c>
      <c r="DI1934">
        <v>0.13839353621006012</v>
      </c>
      <c r="DJ1934">
        <v>0.15083681046962738</v>
      </c>
      <c r="DK1934">
        <v>0.15491189062595367</v>
      </c>
      <c r="DL1934">
        <v>0.15482398867607117</v>
      </c>
      <c r="DM1934">
        <v>0.15089027583599091</v>
      </c>
      <c r="DN1934">
        <v>0.14418970048427582</v>
      </c>
      <c r="DO1934">
        <v>1.023418664932251</v>
      </c>
      <c r="DP1934">
        <v>4.8733692169189453</v>
      </c>
      <c r="DQ1934">
        <v>4.7943792343139648</v>
      </c>
      <c r="DR1934">
        <v>4.8136105537414551</v>
      </c>
      <c r="DS1934">
        <v>4.7953033447265625</v>
      </c>
      <c r="DT1934">
        <v>4.7541780471801758</v>
      </c>
      <c r="DU1934">
        <v>0.97642284631729126</v>
      </c>
      <c r="DV1934">
        <v>4.1788727045059204E-2</v>
      </c>
      <c r="DW1934">
        <v>4.6952769160270691E-2</v>
      </c>
      <c r="DX1934">
        <v>4.1412606835365295E-2</v>
      </c>
      <c r="DY1934">
        <v>5.3274400532245636E-2</v>
      </c>
      <c r="DZ1934">
        <v>4.6868078410625458E-2</v>
      </c>
      <c r="EA1934">
        <v>0.48374360799789429</v>
      </c>
      <c r="EB1934">
        <v>0.48031193017959595</v>
      </c>
      <c r="EC1934">
        <v>0.4769052267074585</v>
      </c>
      <c r="ED1934">
        <v>0.47554796934127808</v>
      </c>
      <c r="EE1934">
        <v>0.48022958636283875</v>
      </c>
      <c r="EF1934">
        <v>0.48081678152084351</v>
      </c>
      <c r="EG1934">
        <v>0.49823832511901855</v>
      </c>
      <c r="EH1934">
        <v>0.51769131422042847</v>
      </c>
      <c r="EI1934">
        <v>0.52752685546875</v>
      </c>
      <c r="EJ1934">
        <v>0.53519636392593384</v>
      </c>
      <c r="EK1934">
        <v>0.53511440753936768</v>
      </c>
      <c r="EL1934">
        <v>0.52783578634262085</v>
      </c>
      <c r="EM1934">
        <v>1.4230818748474121</v>
      </c>
      <c r="EN1934">
        <v>5.1925053596496582</v>
      </c>
      <c r="EO1934">
        <v>5.1051526069641113</v>
      </c>
      <c r="EP1934">
        <v>5.1262855529785156</v>
      </c>
      <c r="EQ1934">
        <v>5.1097941398620605</v>
      </c>
      <c r="ER1934">
        <v>5.0657749176025391</v>
      </c>
      <c r="ES1934">
        <v>1.3703321218490601</v>
      </c>
      <c r="ET1934">
        <v>0.22572875022888184</v>
      </c>
      <c r="EU1934">
        <v>0.22858686745166779</v>
      </c>
      <c r="EV1934">
        <v>0.20883157849311829</v>
      </c>
      <c r="EW1934">
        <v>0.20837438106536865</v>
      </c>
      <c r="EX1934">
        <v>0.19321161508560181</v>
      </c>
      <c r="EY1934">
        <v>70.939552307128906</v>
      </c>
      <c r="EZ1934">
        <v>70.101593017578125</v>
      </c>
      <c r="FA1934">
        <v>69.631721496582031</v>
      </c>
      <c r="FB1934">
        <v>69.355422973632812</v>
      </c>
      <c r="FC1934">
        <v>69.105361938476562</v>
      </c>
      <c r="FD1934">
        <v>68.803611755371094</v>
      </c>
      <c r="FE1934">
        <v>69.306221008300781</v>
      </c>
      <c r="FF1934">
        <v>71.710975646972656</v>
      </c>
      <c r="FG1934">
        <v>75.769157409667969</v>
      </c>
      <c r="FH1934">
        <v>80.129219055175781</v>
      </c>
      <c r="FI1934">
        <v>84.513778686523438</v>
      </c>
      <c r="FJ1934">
        <v>87.105621337890625</v>
      </c>
      <c r="FK1934">
        <v>88.232048034667969</v>
      </c>
      <c r="FL1934">
        <v>88.374900817871094</v>
      </c>
      <c r="FM1934">
        <v>87.96868896484375</v>
      </c>
      <c r="FN1934">
        <v>87.714324951171875</v>
      </c>
      <c r="FO1934">
        <v>86.764030456542969</v>
      </c>
      <c r="FP1934">
        <v>85.186164855957031</v>
      </c>
      <c r="FQ1934">
        <v>83.442184448242188</v>
      </c>
      <c r="FR1934">
        <v>80.509201049804687</v>
      </c>
      <c r="FS1934">
        <v>77.507545471191406</v>
      </c>
      <c r="FT1934">
        <v>75.279937744140625</v>
      </c>
      <c r="FU1934">
        <v>74.039947509765625</v>
      </c>
      <c r="FV1934">
        <v>73.058448791503906</v>
      </c>
      <c r="FW1934">
        <v>81</v>
      </c>
      <c r="FX1934">
        <v>5.4568342864513397E-2</v>
      </c>
      <c r="FY1934">
        <v>1</v>
      </c>
    </row>
    <row r="1935" spans="1:181" x14ac:dyDescent="0.2">
      <c r="A1935" t="s">
        <v>243</v>
      </c>
      <c r="B1935" t="s">
        <v>239</v>
      </c>
      <c r="C1935" t="s">
        <v>214</v>
      </c>
      <c r="D1935" t="s">
        <v>9</v>
      </c>
      <c r="E1935">
        <v>2020</v>
      </c>
      <c r="F1935" t="s">
        <v>224</v>
      </c>
      <c r="G1935" t="s">
        <v>246</v>
      </c>
      <c r="H1935">
        <v>94</v>
      </c>
      <c r="K1935">
        <v>19.712869644165039</v>
      </c>
      <c r="L1935">
        <v>19.414865493774414</v>
      </c>
      <c r="M1935">
        <v>19.426454544067383</v>
      </c>
      <c r="N1935">
        <v>19.604747772216797</v>
      </c>
      <c r="O1935">
        <v>20.06793212890625</v>
      </c>
      <c r="P1935">
        <v>20.78663444519043</v>
      </c>
      <c r="Q1935">
        <v>23.560266494750977</v>
      </c>
      <c r="R1935">
        <v>23.467409133911133</v>
      </c>
      <c r="S1935">
        <v>23.764406204223633</v>
      </c>
      <c r="T1935">
        <v>24.70585823059082</v>
      </c>
      <c r="U1935">
        <v>25.404111862182617</v>
      </c>
      <c r="V1935">
        <v>25.875015258789063</v>
      </c>
      <c r="W1935">
        <v>26.014072418212891</v>
      </c>
      <c r="X1935">
        <v>26.47441291809082</v>
      </c>
      <c r="Y1935">
        <v>26.50694465637207</v>
      </c>
      <c r="Z1935">
        <v>26.698501586914062</v>
      </c>
      <c r="AA1935">
        <v>26.633827209472656</v>
      </c>
      <c r="AB1935">
        <v>26.365684509277344</v>
      </c>
      <c r="AC1935">
        <v>25.868783950805664</v>
      </c>
      <c r="AD1935">
        <v>26.113265991210938</v>
      </c>
      <c r="AE1935">
        <v>25.558256149291992</v>
      </c>
      <c r="AF1935">
        <v>24.382198333740234</v>
      </c>
      <c r="AG1935">
        <v>21.680898666381836</v>
      </c>
      <c r="AH1935">
        <v>20.600055694580078</v>
      </c>
      <c r="AI1935">
        <v>-0.66574209928512573</v>
      </c>
      <c r="AJ1935">
        <v>-0.65912026166915894</v>
      </c>
      <c r="AK1935">
        <v>-0.65459007024765015</v>
      </c>
      <c r="AL1935">
        <v>-0.65799355506896973</v>
      </c>
      <c r="AM1935">
        <v>-0.659842848777771</v>
      </c>
      <c r="AN1935">
        <v>-0.66841387748718262</v>
      </c>
      <c r="AO1935">
        <v>-0.71990609169006348</v>
      </c>
      <c r="AP1935">
        <v>-0.72418224811553955</v>
      </c>
      <c r="AQ1935">
        <v>-0.73384714126586914</v>
      </c>
      <c r="AR1935">
        <v>-0.75243782997131348</v>
      </c>
      <c r="AS1935">
        <v>-0.76555877923965454</v>
      </c>
      <c r="AT1935">
        <v>-0.77088057994842529</v>
      </c>
      <c r="AU1935">
        <v>7.0144429802894592E-2</v>
      </c>
      <c r="AV1935">
        <v>4.1121668815612793</v>
      </c>
      <c r="AW1935">
        <v>4.053123950958252</v>
      </c>
      <c r="AX1935">
        <v>4.0678195953369141</v>
      </c>
      <c r="AY1935">
        <v>4.0451827049255371</v>
      </c>
      <c r="AZ1935">
        <v>4.0109596252441406</v>
      </c>
      <c r="BA1935">
        <v>3.6873031407594681E-2</v>
      </c>
      <c r="BB1935">
        <v>-0.39694389700889587</v>
      </c>
      <c r="BC1935">
        <v>-0.38627976179122925</v>
      </c>
      <c r="BD1935">
        <v>-0.35791411995887756</v>
      </c>
      <c r="BE1935">
        <v>-0.31666913628578186</v>
      </c>
      <c r="BF1935">
        <v>-0.30218964815139771</v>
      </c>
      <c r="BG1935">
        <v>-0.32617935538291931</v>
      </c>
      <c r="BH1935">
        <v>-0.32252734899520874</v>
      </c>
      <c r="BI1935">
        <v>-0.3203417956829071</v>
      </c>
      <c r="BJ1935">
        <v>-0.32314077019691467</v>
      </c>
      <c r="BK1935">
        <v>-0.32306084036827087</v>
      </c>
      <c r="BL1935">
        <v>-0.32892647385597229</v>
      </c>
      <c r="BM1935">
        <v>-0.36006128787994385</v>
      </c>
      <c r="BN1935">
        <v>-0.35732778906822205</v>
      </c>
      <c r="BO1935">
        <v>-0.36123213171958923</v>
      </c>
      <c r="BP1935">
        <v>-0.37206548452377319</v>
      </c>
      <c r="BQ1935">
        <v>-0.38133466243743896</v>
      </c>
      <c r="BR1935">
        <v>-0.38723450899124146</v>
      </c>
      <c r="BS1935">
        <v>0.46980762481689453</v>
      </c>
      <c r="BT1935">
        <v>4.4313030242919922</v>
      </c>
      <c r="BU1935">
        <v>4.3638973236083984</v>
      </c>
      <c r="BV1935">
        <v>4.3804945945739746</v>
      </c>
      <c r="BW1935">
        <v>4.3596735000610352</v>
      </c>
      <c r="BX1935">
        <v>4.3225564956665039</v>
      </c>
      <c r="BY1935">
        <v>0.43078222870826721</v>
      </c>
      <c r="BZ1935">
        <v>-0.21300387382507324</v>
      </c>
      <c r="CA1935">
        <v>-0.20464566349983215</v>
      </c>
      <c r="CB1935">
        <v>-0.19049513339996338</v>
      </c>
      <c r="CC1935">
        <v>-0.16156914830207825</v>
      </c>
      <c r="CD1935">
        <v>-0.15584610402584076</v>
      </c>
      <c r="CE1935">
        <v>-9.099925309419632E-2</v>
      </c>
      <c r="CF1935">
        <v>-8.94041508436203E-2</v>
      </c>
      <c r="CG1935">
        <v>-8.8842436671257019E-2</v>
      </c>
      <c r="CH1935">
        <v>-9.1222785413265228E-2</v>
      </c>
      <c r="CI1935">
        <v>-8.9806623756885529E-2</v>
      </c>
      <c r="CJ1935">
        <v>-9.3798547983169556E-2</v>
      </c>
      <c r="CK1935">
        <v>-0.11083386838436127</v>
      </c>
      <c r="CL1935">
        <v>-0.10324548929929733</v>
      </c>
      <c r="CM1935">
        <v>-0.10316012799739838</v>
      </c>
      <c r="CN1935">
        <v>-0.10862074792385101</v>
      </c>
      <c r="CO1935">
        <v>-0.11522219330072403</v>
      </c>
      <c r="CP1935">
        <v>-0.12152240425348282</v>
      </c>
      <c r="CQ1935">
        <v>0.74661314487457275</v>
      </c>
      <c r="CR1935">
        <v>4.6523361206054687</v>
      </c>
      <c r="CS1935">
        <v>4.5791382789611816</v>
      </c>
      <c r="CT1935">
        <v>4.5970525741577148</v>
      </c>
      <c r="CU1935">
        <v>4.5774884223937988</v>
      </c>
      <c r="CV1935">
        <v>4.5383672714233398</v>
      </c>
      <c r="CW1935">
        <v>0.70360255241394043</v>
      </c>
      <c r="CX1935">
        <v>-8.5607573390007019E-2</v>
      </c>
      <c r="CY1935">
        <v>-7.8846447169780731E-2</v>
      </c>
      <c r="CZ1935">
        <v>-7.4541263282299042E-2</v>
      </c>
      <c r="DA1935">
        <v>-5.4147373884916306E-2</v>
      </c>
      <c r="DB1935">
        <v>-5.4489012807607651E-2</v>
      </c>
      <c r="DC1935">
        <v>0.14418086409568787</v>
      </c>
      <c r="DD1935">
        <v>0.14371904730796814</v>
      </c>
      <c r="DE1935">
        <v>0.14265692234039307</v>
      </c>
      <c r="DF1935">
        <v>0.14069521427154541</v>
      </c>
      <c r="DG1935">
        <v>0.14344757795333862</v>
      </c>
      <c r="DH1935">
        <v>0.14132937788963318</v>
      </c>
      <c r="DI1935">
        <v>0.13839353621006012</v>
      </c>
      <c r="DJ1935">
        <v>0.15083681046962738</v>
      </c>
      <c r="DK1935">
        <v>0.15491189062595367</v>
      </c>
      <c r="DL1935">
        <v>0.15482398867607117</v>
      </c>
      <c r="DM1935">
        <v>0.15089027583599091</v>
      </c>
      <c r="DN1935">
        <v>0.14418970048427582</v>
      </c>
      <c r="DO1935">
        <v>1.023418664932251</v>
      </c>
      <c r="DP1935">
        <v>4.8733692169189453</v>
      </c>
      <c r="DQ1935">
        <v>4.7943792343139648</v>
      </c>
      <c r="DR1935">
        <v>4.8136105537414551</v>
      </c>
      <c r="DS1935">
        <v>4.7953033447265625</v>
      </c>
      <c r="DT1935">
        <v>4.7541780471801758</v>
      </c>
      <c r="DU1935">
        <v>0.97642284631729126</v>
      </c>
      <c r="DV1935">
        <v>4.1788727045059204E-2</v>
      </c>
      <c r="DW1935">
        <v>4.6952769160270691E-2</v>
      </c>
      <c r="DX1935">
        <v>4.1412606835365295E-2</v>
      </c>
      <c r="DY1935">
        <v>5.3274400532245636E-2</v>
      </c>
      <c r="DZ1935">
        <v>4.6868078410625458E-2</v>
      </c>
      <c r="EA1935">
        <v>0.48374360799789429</v>
      </c>
      <c r="EB1935">
        <v>0.48031193017959595</v>
      </c>
      <c r="EC1935">
        <v>0.4769052267074585</v>
      </c>
      <c r="ED1935">
        <v>0.47554796934127808</v>
      </c>
      <c r="EE1935">
        <v>0.48022958636283875</v>
      </c>
      <c r="EF1935">
        <v>0.48081678152084351</v>
      </c>
      <c r="EG1935">
        <v>0.49823832511901855</v>
      </c>
      <c r="EH1935">
        <v>0.51769131422042847</v>
      </c>
      <c r="EI1935">
        <v>0.52752685546875</v>
      </c>
      <c r="EJ1935">
        <v>0.53519636392593384</v>
      </c>
      <c r="EK1935">
        <v>0.53511440753936768</v>
      </c>
      <c r="EL1935">
        <v>0.52783578634262085</v>
      </c>
      <c r="EM1935">
        <v>1.4230818748474121</v>
      </c>
      <c r="EN1935">
        <v>5.1925053596496582</v>
      </c>
      <c r="EO1935">
        <v>5.1051526069641113</v>
      </c>
      <c r="EP1935">
        <v>5.1262855529785156</v>
      </c>
      <c r="EQ1935">
        <v>5.1097941398620605</v>
      </c>
      <c r="ER1935">
        <v>5.0657749176025391</v>
      </c>
      <c r="ES1935">
        <v>1.3703321218490601</v>
      </c>
      <c r="ET1935">
        <v>0.22572875022888184</v>
      </c>
      <c r="EU1935">
        <v>0.22858686745166779</v>
      </c>
      <c r="EV1935">
        <v>0.20883157849311829</v>
      </c>
      <c r="EW1935">
        <v>0.20837438106536865</v>
      </c>
      <c r="EX1935">
        <v>0.19321161508560181</v>
      </c>
      <c r="EY1935">
        <v>70.939552307128906</v>
      </c>
      <c r="EZ1935">
        <v>70.101593017578125</v>
      </c>
      <c r="FA1935">
        <v>69.631721496582031</v>
      </c>
      <c r="FB1935">
        <v>69.355422973632812</v>
      </c>
      <c r="FC1935">
        <v>69.105361938476562</v>
      </c>
      <c r="FD1935">
        <v>68.803611755371094</v>
      </c>
      <c r="FE1935">
        <v>69.306221008300781</v>
      </c>
      <c r="FF1935">
        <v>71.710975646972656</v>
      </c>
      <c r="FG1935">
        <v>75.769157409667969</v>
      </c>
      <c r="FH1935">
        <v>80.129219055175781</v>
      </c>
      <c r="FI1935">
        <v>84.513778686523438</v>
      </c>
      <c r="FJ1935">
        <v>87.105621337890625</v>
      </c>
      <c r="FK1935">
        <v>88.232048034667969</v>
      </c>
      <c r="FL1935">
        <v>88.374900817871094</v>
      </c>
      <c r="FM1935">
        <v>87.96868896484375</v>
      </c>
      <c r="FN1935">
        <v>87.714324951171875</v>
      </c>
      <c r="FO1935">
        <v>86.764030456542969</v>
      </c>
      <c r="FP1935">
        <v>85.186164855957031</v>
      </c>
      <c r="FQ1935">
        <v>83.442184448242188</v>
      </c>
      <c r="FR1935">
        <v>80.509201049804687</v>
      </c>
      <c r="FS1935">
        <v>77.507545471191406</v>
      </c>
      <c r="FT1935">
        <v>75.279937744140625</v>
      </c>
      <c r="FU1935">
        <v>74.039947509765625</v>
      </c>
      <c r="FV1935">
        <v>73.058448791503906</v>
      </c>
      <c r="FW1935">
        <v>81</v>
      </c>
      <c r="FX1935">
        <v>5.4568342864513397E-2</v>
      </c>
      <c r="FY1935">
        <v>1</v>
      </c>
    </row>
    <row r="1936" spans="1:181" x14ac:dyDescent="0.2">
      <c r="A1936" t="s">
        <v>243</v>
      </c>
      <c r="B1936" t="s">
        <v>239</v>
      </c>
      <c r="C1936" t="s">
        <v>214</v>
      </c>
      <c r="D1936" t="s">
        <v>9</v>
      </c>
      <c r="E1936">
        <v>2021</v>
      </c>
      <c r="F1936" t="s">
        <v>224</v>
      </c>
      <c r="G1936" t="s">
        <v>246</v>
      </c>
      <c r="H1936">
        <v>94</v>
      </c>
      <c r="K1936">
        <v>19.712869644165039</v>
      </c>
      <c r="L1936">
        <v>19.414865493774414</v>
      </c>
      <c r="M1936">
        <v>19.426454544067383</v>
      </c>
      <c r="N1936">
        <v>19.604747772216797</v>
      </c>
      <c r="O1936">
        <v>20.06793212890625</v>
      </c>
      <c r="P1936">
        <v>20.78663444519043</v>
      </c>
      <c r="Q1936">
        <v>23.560266494750977</v>
      </c>
      <c r="R1936">
        <v>23.467409133911133</v>
      </c>
      <c r="S1936">
        <v>23.764406204223633</v>
      </c>
      <c r="T1936">
        <v>24.70585823059082</v>
      </c>
      <c r="U1936">
        <v>25.404111862182617</v>
      </c>
      <c r="V1936">
        <v>25.875015258789063</v>
      </c>
      <c r="W1936">
        <v>26.014072418212891</v>
      </c>
      <c r="X1936">
        <v>26.47441291809082</v>
      </c>
      <c r="Y1936">
        <v>26.50694465637207</v>
      </c>
      <c r="Z1936">
        <v>26.698501586914062</v>
      </c>
      <c r="AA1936">
        <v>26.633827209472656</v>
      </c>
      <c r="AB1936">
        <v>26.365684509277344</v>
      </c>
      <c r="AC1936">
        <v>25.868783950805664</v>
      </c>
      <c r="AD1936">
        <v>26.113265991210938</v>
      </c>
      <c r="AE1936">
        <v>25.558256149291992</v>
      </c>
      <c r="AF1936">
        <v>24.382198333740234</v>
      </c>
      <c r="AG1936">
        <v>21.680898666381836</v>
      </c>
      <c r="AH1936">
        <v>20.600055694580078</v>
      </c>
      <c r="AI1936">
        <v>-0.66574209928512573</v>
      </c>
      <c r="AJ1936">
        <v>-0.65912026166915894</v>
      </c>
      <c r="AK1936">
        <v>-0.65459007024765015</v>
      </c>
      <c r="AL1936">
        <v>-0.65799355506896973</v>
      </c>
      <c r="AM1936">
        <v>-0.659842848777771</v>
      </c>
      <c r="AN1936">
        <v>-0.66841387748718262</v>
      </c>
      <c r="AO1936">
        <v>-0.71990609169006348</v>
      </c>
      <c r="AP1936">
        <v>-0.72418224811553955</v>
      </c>
      <c r="AQ1936">
        <v>-0.73384714126586914</v>
      </c>
      <c r="AR1936">
        <v>-0.75243782997131348</v>
      </c>
      <c r="AS1936">
        <v>-0.76555877923965454</v>
      </c>
      <c r="AT1936">
        <v>-0.77088057994842529</v>
      </c>
      <c r="AU1936">
        <v>7.0144429802894592E-2</v>
      </c>
      <c r="AV1936">
        <v>4.1121668815612793</v>
      </c>
      <c r="AW1936">
        <v>4.053123950958252</v>
      </c>
      <c r="AX1936">
        <v>4.0678195953369141</v>
      </c>
      <c r="AY1936">
        <v>4.0451827049255371</v>
      </c>
      <c r="AZ1936">
        <v>4.0109596252441406</v>
      </c>
      <c r="BA1936">
        <v>3.6873031407594681E-2</v>
      </c>
      <c r="BB1936">
        <v>-0.39694389700889587</v>
      </c>
      <c r="BC1936">
        <v>-0.38627976179122925</v>
      </c>
      <c r="BD1936">
        <v>-0.35791411995887756</v>
      </c>
      <c r="BE1936">
        <v>-0.31666913628578186</v>
      </c>
      <c r="BF1936">
        <v>-0.30218964815139771</v>
      </c>
      <c r="BG1936">
        <v>-0.32617935538291931</v>
      </c>
      <c r="BH1936">
        <v>-0.32252734899520874</v>
      </c>
      <c r="BI1936">
        <v>-0.3203417956829071</v>
      </c>
      <c r="BJ1936">
        <v>-0.32314077019691467</v>
      </c>
      <c r="BK1936">
        <v>-0.32306084036827087</v>
      </c>
      <c r="BL1936">
        <v>-0.32892647385597229</v>
      </c>
      <c r="BM1936">
        <v>-0.36006128787994385</v>
      </c>
      <c r="BN1936">
        <v>-0.35732778906822205</v>
      </c>
      <c r="BO1936">
        <v>-0.36123213171958923</v>
      </c>
      <c r="BP1936">
        <v>-0.37206548452377319</v>
      </c>
      <c r="BQ1936">
        <v>-0.38133466243743896</v>
      </c>
      <c r="BR1936">
        <v>-0.38723450899124146</v>
      </c>
      <c r="BS1936">
        <v>0.46980762481689453</v>
      </c>
      <c r="BT1936">
        <v>4.4313030242919922</v>
      </c>
      <c r="BU1936">
        <v>4.3638973236083984</v>
      </c>
      <c r="BV1936">
        <v>4.3804945945739746</v>
      </c>
      <c r="BW1936">
        <v>4.3596735000610352</v>
      </c>
      <c r="BX1936">
        <v>4.3225564956665039</v>
      </c>
      <c r="BY1936">
        <v>0.43078222870826721</v>
      </c>
      <c r="BZ1936">
        <v>-0.21300387382507324</v>
      </c>
      <c r="CA1936">
        <v>-0.20464566349983215</v>
      </c>
      <c r="CB1936">
        <v>-0.19049513339996338</v>
      </c>
      <c r="CC1936">
        <v>-0.16156914830207825</v>
      </c>
      <c r="CD1936">
        <v>-0.15584610402584076</v>
      </c>
      <c r="CE1936">
        <v>-9.099925309419632E-2</v>
      </c>
      <c r="CF1936">
        <v>-8.94041508436203E-2</v>
      </c>
      <c r="CG1936">
        <v>-8.8842436671257019E-2</v>
      </c>
      <c r="CH1936">
        <v>-9.1222785413265228E-2</v>
      </c>
      <c r="CI1936">
        <v>-8.9806623756885529E-2</v>
      </c>
      <c r="CJ1936">
        <v>-9.3798547983169556E-2</v>
      </c>
      <c r="CK1936">
        <v>-0.11083386838436127</v>
      </c>
      <c r="CL1936">
        <v>-0.10324548929929733</v>
      </c>
      <c r="CM1936">
        <v>-0.10316012799739838</v>
      </c>
      <c r="CN1936">
        <v>-0.10862074792385101</v>
      </c>
      <c r="CO1936">
        <v>-0.11522219330072403</v>
      </c>
      <c r="CP1936">
        <v>-0.12152240425348282</v>
      </c>
      <c r="CQ1936">
        <v>0.74661314487457275</v>
      </c>
      <c r="CR1936">
        <v>4.6523361206054687</v>
      </c>
      <c r="CS1936">
        <v>4.5791382789611816</v>
      </c>
      <c r="CT1936">
        <v>4.5970525741577148</v>
      </c>
      <c r="CU1936">
        <v>4.5774884223937988</v>
      </c>
      <c r="CV1936">
        <v>4.5383672714233398</v>
      </c>
      <c r="CW1936">
        <v>0.70360255241394043</v>
      </c>
      <c r="CX1936">
        <v>-8.5607573390007019E-2</v>
      </c>
      <c r="CY1936">
        <v>-7.8846447169780731E-2</v>
      </c>
      <c r="CZ1936">
        <v>-7.4541263282299042E-2</v>
      </c>
      <c r="DA1936">
        <v>-5.4147373884916306E-2</v>
      </c>
      <c r="DB1936">
        <v>-5.4489012807607651E-2</v>
      </c>
      <c r="DC1936">
        <v>0.14418086409568787</v>
      </c>
      <c r="DD1936">
        <v>0.14371904730796814</v>
      </c>
      <c r="DE1936">
        <v>0.14265692234039307</v>
      </c>
      <c r="DF1936">
        <v>0.14069521427154541</v>
      </c>
      <c r="DG1936">
        <v>0.14344757795333862</v>
      </c>
      <c r="DH1936">
        <v>0.14132937788963318</v>
      </c>
      <c r="DI1936">
        <v>0.13839353621006012</v>
      </c>
      <c r="DJ1936">
        <v>0.15083681046962738</v>
      </c>
      <c r="DK1936">
        <v>0.15491189062595367</v>
      </c>
      <c r="DL1936">
        <v>0.15482398867607117</v>
      </c>
      <c r="DM1936">
        <v>0.15089027583599091</v>
      </c>
      <c r="DN1936">
        <v>0.14418970048427582</v>
      </c>
      <c r="DO1936">
        <v>1.023418664932251</v>
      </c>
      <c r="DP1936">
        <v>4.8733692169189453</v>
      </c>
      <c r="DQ1936">
        <v>4.7943792343139648</v>
      </c>
      <c r="DR1936">
        <v>4.8136105537414551</v>
      </c>
      <c r="DS1936">
        <v>4.7953033447265625</v>
      </c>
      <c r="DT1936">
        <v>4.7541780471801758</v>
      </c>
      <c r="DU1936">
        <v>0.97642284631729126</v>
      </c>
      <c r="DV1936">
        <v>4.1788727045059204E-2</v>
      </c>
      <c r="DW1936">
        <v>4.6952769160270691E-2</v>
      </c>
      <c r="DX1936">
        <v>4.1412606835365295E-2</v>
      </c>
      <c r="DY1936">
        <v>5.3274400532245636E-2</v>
      </c>
      <c r="DZ1936">
        <v>4.6868078410625458E-2</v>
      </c>
      <c r="EA1936">
        <v>0.48374360799789429</v>
      </c>
      <c r="EB1936">
        <v>0.48031193017959595</v>
      </c>
      <c r="EC1936">
        <v>0.4769052267074585</v>
      </c>
      <c r="ED1936">
        <v>0.47554796934127808</v>
      </c>
      <c r="EE1936">
        <v>0.48022958636283875</v>
      </c>
      <c r="EF1936">
        <v>0.48081678152084351</v>
      </c>
      <c r="EG1936">
        <v>0.49823832511901855</v>
      </c>
      <c r="EH1936">
        <v>0.51769131422042847</v>
      </c>
      <c r="EI1936">
        <v>0.52752685546875</v>
      </c>
      <c r="EJ1936">
        <v>0.53519636392593384</v>
      </c>
      <c r="EK1936">
        <v>0.53511440753936768</v>
      </c>
      <c r="EL1936">
        <v>0.52783578634262085</v>
      </c>
      <c r="EM1936">
        <v>1.4230818748474121</v>
      </c>
      <c r="EN1936">
        <v>5.1925053596496582</v>
      </c>
      <c r="EO1936">
        <v>5.1051526069641113</v>
      </c>
      <c r="EP1936">
        <v>5.1262855529785156</v>
      </c>
      <c r="EQ1936">
        <v>5.1097941398620605</v>
      </c>
      <c r="ER1936">
        <v>5.0657749176025391</v>
      </c>
      <c r="ES1936">
        <v>1.3703321218490601</v>
      </c>
      <c r="ET1936">
        <v>0.22572875022888184</v>
      </c>
      <c r="EU1936">
        <v>0.22858686745166779</v>
      </c>
      <c r="EV1936">
        <v>0.20883157849311829</v>
      </c>
      <c r="EW1936">
        <v>0.20837438106536865</v>
      </c>
      <c r="EX1936">
        <v>0.19321161508560181</v>
      </c>
      <c r="EY1936">
        <v>70.939552307128906</v>
      </c>
      <c r="EZ1936">
        <v>70.101593017578125</v>
      </c>
      <c r="FA1936">
        <v>69.631721496582031</v>
      </c>
      <c r="FB1936">
        <v>69.355422973632812</v>
      </c>
      <c r="FC1936">
        <v>69.105361938476562</v>
      </c>
      <c r="FD1936">
        <v>68.803611755371094</v>
      </c>
      <c r="FE1936">
        <v>69.306221008300781</v>
      </c>
      <c r="FF1936">
        <v>71.710975646972656</v>
      </c>
      <c r="FG1936">
        <v>75.769157409667969</v>
      </c>
      <c r="FH1936">
        <v>80.129219055175781</v>
      </c>
      <c r="FI1936">
        <v>84.513778686523438</v>
      </c>
      <c r="FJ1936">
        <v>87.105621337890625</v>
      </c>
      <c r="FK1936">
        <v>88.232048034667969</v>
      </c>
      <c r="FL1936">
        <v>88.374900817871094</v>
      </c>
      <c r="FM1936">
        <v>87.96868896484375</v>
      </c>
      <c r="FN1936">
        <v>87.714324951171875</v>
      </c>
      <c r="FO1936">
        <v>86.764030456542969</v>
      </c>
      <c r="FP1936">
        <v>85.186164855957031</v>
      </c>
      <c r="FQ1936">
        <v>83.442184448242188</v>
      </c>
      <c r="FR1936">
        <v>80.509201049804687</v>
      </c>
      <c r="FS1936">
        <v>77.507545471191406</v>
      </c>
      <c r="FT1936">
        <v>75.279937744140625</v>
      </c>
      <c r="FU1936">
        <v>74.039947509765625</v>
      </c>
      <c r="FV1936">
        <v>73.058448791503906</v>
      </c>
      <c r="FW1936">
        <v>81</v>
      </c>
      <c r="FX1936">
        <v>5.4568342864513397E-2</v>
      </c>
      <c r="FY1936">
        <v>1</v>
      </c>
    </row>
    <row r="1937" spans="1:181" x14ac:dyDescent="0.2">
      <c r="A1937" t="s">
        <v>243</v>
      </c>
      <c r="B1937" t="s">
        <v>239</v>
      </c>
      <c r="C1937" t="s">
        <v>214</v>
      </c>
      <c r="D1937" t="s">
        <v>9</v>
      </c>
      <c r="E1937">
        <v>2022</v>
      </c>
      <c r="F1937" t="s">
        <v>224</v>
      </c>
      <c r="G1937" t="s">
        <v>246</v>
      </c>
      <c r="H1937">
        <v>94</v>
      </c>
      <c r="K1937">
        <v>19.712869644165039</v>
      </c>
      <c r="L1937">
        <v>19.414865493774414</v>
      </c>
      <c r="M1937">
        <v>19.426454544067383</v>
      </c>
      <c r="N1937">
        <v>19.604747772216797</v>
      </c>
      <c r="O1937">
        <v>20.06793212890625</v>
      </c>
      <c r="P1937">
        <v>20.78663444519043</v>
      </c>
      <c r="Q1937">
        <v>23.560266494750977</v>
      </c>
      <c r="R1937">
        <v>23.467409133911133</v>
      </c>
      <c r="S1937">
        <v>23.764406204223633</v>
      </c>
      <c r="T1937">
        <v>24.70585823059082</v>
      </c>
      <c r="U1937">
        <v>25.404111862182617</v>
      </c>
      <c r="V1937">
        <v>25.875015258789063</v>
      </c>
      <c r="W1937">
        <v>26.014072418212891</v>
      </c>
      <c r="X1937">
        <v>26.47441291809082</v>
      </c>
      <c r="Y1937">
        <v>26.50694465637207</v>
      </c>
      <c r="Z1937">
        <v>26.698501586914062</v>
      </c>
      <c r="AA1937">
        <v>26.633827209472656</v>
      </c>
      <c r="AB1937">
        <v>26.365684509277344</v>
      </c>
      <c r="AC1937">
        <v>25.868783950805664</v>
      </c>
      <c r="AD1937">
        <v>26.113265991210938</v>
      </c>
      <c r="AE1937">
        <v>25.558256149291992</v>
      </c>
      <c r="AF1937">
        <v>24.382198333740234</v>
      </c>
      <c r="AG1937">
        <v>21.680898666381836</v>
      </c>
      <c r="AH1937">
        <v>20.600055694580078</v>
      </c>
      <c r="AI1937">
        <v>-0.66574209928512573</v>
      </c>
      <c r="AJ1937">
        <v>-0.65912026166915894</v>
      </c>
      <c r="AK1937">
        <v>-0.65459007024765015</v>
      </c>
      <c r="AL1937">
        <v>-0.65799355506896973</v>
      </c>
      <c r="AM1937">
        <v>-0.659842848777771</v>
      </c>
      <c r="AN1937">
        <v>-0.66841387748718262</v>
      </c>
      <c r="AO1937">
        <v>-0.71990609169006348</v>
      </c>
      <c r="AP1937">
        <v>-0.72418224811553955</v>
      </c>
      <c r="AQ1937">
        <v>-0.73384714126586914</v>
      </c>
      <c r="AR1937">
        <v>-0.75243782997131348</v>
      </c>
      <c r="AS1937">
        <v>-0.76555877923965454</v>
      </c>
      <c r="AT1937">
        <v>-0.77088057994842529</v>
      </c>
      <c r="AU1937">
        <v>7.0144429802894592E-2</v>
      </c>
      <c r="AV1937">
        <v>4.1121668815612793</v>
      </c>
      <c r="AW1937">
        <v>4.053123950958252</v>
      </c>
      <c r="AX1937">
        <v>4.0678195953369141</v>
      </c>
      <c r="AY1937">
        <v>4.0451827049255371</v>
      </c>
      <c r="AZ1937">
        <v>4.0109596252441406</v>
      </c>
      <c r="BA1937">
        <v>3.6873031407594681E-2</v>
      </c>
      <c r="BB1937">
        <v>-0.39694389700889587</v>
      </c>
      <c r="BC1937">
        <v>-0.38627976179122925</v>
      </c>
      <c r="BD1937">
        <v>-0.35791411995887756</v>
      </c>
      <c r="BE1937">
        <v>-0.31666913628578186</v>
      </c>
      <c r="BF1937">
        <v>-0.30218964815139771</v>
      </c>
      <c r="BG1937">
        <v>-0.32617935538291931</v>
      </c>
      <c r="BH1937">
        <v>-0.32252734899520874</v>
      </c>
      <c r="BI1937">
        <v>-0.3203417956829071</v>
      </c>
      <c r="BJ1937">
        <v>-0.32314077019691467</v>
      </c>
      <c r="BK1937">
        <v>-0.32306084036827087</v>
      </c>
      <c r="BL1937">
        <v>-0.32892647385597229</v>
      </c>
      <c r="BM1937">
        <v>-0.36006128787994385</v>
      </c>
      <c r="BN1937">
        <v>-0.35732778906822205</v>
      </c>
      <c r="BO1937">
        <v>-0.36123213171958923</v>
      </c>
      <c r="BP1937">
        <v>-0.37206548452377319</v>
      </c>
      <c r="BQ1937">
        <v>-0.38133466243743896</v>
      </c>
      <c r="BR1937">
        <v>-0.38723450899124146</v>
      </c>
      <c r="BS1937">
        <v>0.46980762481689453</v>
      </c>
      <c r="BT1937">
        <v>4.4313030242919922</v>
      </c>
      <c r="BU1937">
        <v>4.3638973236083984</v>
      </c>
      <c r="BV1937">
        <v>4.3804945945739746</v>
      </c>
      <c r="BW1937">
        <v>4.3596735000610352</v>
      </c>
      <c r="BX1937">
        <v>4.3225564956665039</v>
      </c>
      <c r="BY1937">
        <v>0.43078222870826721</v>
      </c>
      <c r="BZ1937">
        <v>-0.21300387382507324</v>
      </c>
      <c r="CA1937">
        <v>-0.20464566349983215</v>
      </c>
      <c r="CB1937">
        <v>-0.19049513339996338</v>
      </c>
      <c r="CC1937">
        <v>-0.16156914830207825</v>
      </c>
      <c r="CD1937">
        <v>-0.15584610402584076</v>
      </c>
      <c r="CE1937">
        <v>-9.099925309419632E-2</v>
      </c>
      <c r="CF1937">
        <v>-8.94041508436203E-2</v>
      </c>
      <c r="CG1937">
        <v>-8.8842436671257019E-2</v>
      </c>
      <c r="CH1937">
        <v>-9.1222785413265228E-2</v>
      </c>
      <c r="CI1937">
        <v>-8.9806623756885529E-2</v>
      </c>
      <c r="CJ1937">
        <v>-9.3798547983169556E-2</v>
      </c>
      <c r="CK1937">
        <v>-0.11083386838436127</v>
      </c>
      <c r="CL1937">
        <v>-0.10324548929929733</v>
      </c>
      <c r="CM1937">
        <v>-0.10316012799739838</v>
      </c>
      <c r="CN1937">
        <v>-0.10862074792385101</v>
      </c>
      <c r="CO1937">
        <v>-0.11522219330072403</v>
      </c>
      <c r="CP1937">
        <v>-0.12152240425348282</v>
      </c>
      <c r="CQ1937">
        <v>0.74661314487457275</v>
      </c>
      <c r="CR1937">
        <v>4.6523361206054687</v>
      </c>
      <c r="CS1937">
        <v>4.5791382789611816</v>
      </c>
      <c r="CT1937">
        <v>4.5970525741577148</v>
      </c>
      <c r="CU1937">
        <v>4.5774884223937988</v>
      </c>
      <c r="CV1937">
        <v>4.5383672714233398</v>
      </c>
      <c r="CW1937">
        <v>0.70360255241394043</v>
      </c>
      <c r="CX1937">
        <v>-8.5607573390007019E-2</v>
      </c>
      <c r="CY1937">
        <v>-7.8846447169780731E-2</v>
      </c>
      <c r="CZ1937">
        <v>-7.4541263282299042E-2</v>
      </c>
      <c r="DA1937">
        <v>-5.4147373884916306E-2</v>
      </c>
      <c r="DB1937">
        <v>-5.4489012807607651E-2</v>
      </c>
      <c r="DC1937">
        <v>0.14418086409568787</v>
      </c>
      <c r="DD1937">
        <v>0.14371904730796814</v>
      </c>
      <c r="DE1937">
        <v>0.14265692234039307</v>
      </c>
      <c r="DF1937">
        <v>0.14069521427154541</v>
      </c>
      <c r="DG1937">
        <v>0.14344757795333862</v>
      </c>
      <c r="DH1937">
        <v>0.14132937788963318</v>
      </c>
      <c r="DI1937">
        <v>0.13839353621006012</v>
      </c>
      <c r="DJ1937">
        <v>0.15083681046962738</v>
      </c>
      <c r="DK1937">
        <v>0.15491189062595367</v>
      </c>
      <c r="DL1937">
        <v>0.15482398867607117</v>
      </c>
      <c r="DM1937">
        <v>0.15089027583599091</v>
      </c>
      <c r="DN1937">
        <v>0.14418970048427582</v>
      </c>
      <c r="DO1937">
        <v>1.023418664932251</v>
      </c>
      <c r="DP1937">
        <v>4.8733692169189453</v>
      </c>
      <c r="DQ1937">
        <v>4.7943792343139648</v>
      </c>
      <c r="DR1937">
        <v>4.8136105537414551</v>
      </c>
      <c r="DS1937">
        <v>4.7953033447265625</v>
      </c>
      <c r="DT1937">
        <v>4.7541780471801758</v>
      </c>
      <c r="DU1937">
        <v>0.97642284631729126</v>
      </c>
      <c r="DV1937">
        <v>4.1788727045059204E-2</v>
      </c>
      <c r="DW1937">
        <v>4.6952769160270691E-2</v>
      </c>
      <c r="DX1937">
        <v>4.1412606835365295E-2</v>
      </c>
      <c r="DY1937">
        <v>5.3274400532245636E-2</v>
      </c>
      <c r="DZ1937">
        <v>4.6868078410625458E-2</v>
      </c>
      <c r="EA1937">
        <v>0.48374360799789429</v>
      </c>
      <c r="EB1937">
        <v>0.48031193017959595</v>
      </c>
      <c r="EC1937">
        <v>0.4769052267074585</v>
      </c>
      <c r="ED1937">
        <v>0.47554796934127808</v>
      </c>
      <c r="EE1937">
        <v>0.48022958636283875</v>
      </c>
      <c r="EF1937">
        <v>0.48081678152084351</v>
      </c>
      <c r="EG1937">
        <v>0.49823832511901855</v>
      </c>
      <c r="EH1937">
        <v>0.51769131422042847</v>
      </c>
      <c r="EI1937">
        <v>0.52752685546875</v>
      </c>
      <c r="EJ1937">
        <v>0.53519636392593384</v>
      </c>
      <c r="EK1937">
        <v>0.53511440753936768</v>
      </c>
      <c r="EL1937">
        <v>0.52783578634262085</v>
      </c>
      <c r="EM1937">
        <v>1.4230818748474121</v>
      </c>
      <c r="EN1937">
        <v>5.1925053596496582</v>
      </c>
      <c r="EO1937">
        <v>5.1051526069641113</v>
      </c>
      <c r="EP1937">
        <v>5.1262855529785156</v>
      </c>
      <c r="EQ1937">
        <v>5.1097941398620605</v>
      </c>
      <c r="ER1937">
        <v>5.0657749176025391</v>
      </c>
      <c r="ES1937">
        <v>1.3703321218490601</v>
      </c>
      <c r="ET1937">
        <v>0.22572875022888184</v>
      </c>
      <c r="EU1937">
        <v>0.22858686745166779</v>
      </c>
      <c r="EV1937">
        <v>0.20883157849311829</v>
      </c>
      <c r="EW1937">
        <v>0.20837438106536865</v>
      </c>
      <c r="EX1937">
        <v>0.19321161508560181</v>
      </c>
      <c r="EY1937">
        <v>70.939552307128906</v>
      </c>
      <c r="EZ1937">
        <v>70.101593017578125</v>
      </c>
      <c r="FA1937">
        <v>69.631721496582031</v>
      </c>
      <c r="FB1937">
        <v>69.355422973632812</v>
      </c>
      <c r="FC1937">
        <v>69.105361938476562</v>
      </c>
      <c r="FD1937">
        <v>68.803611755371094</v>
      </c>
      <c r="FE1937">
        <v>69.306221008300781</v>
      </c>
      <c r="FF1937">
        <v>71.710975646972656</v>
      </c>
      <c r="FG1937">
        <v>75.769157409667969</v>
      </c>
      <c r="FH1937">
        <v>80.129219055175781</v>
      </c>
      <c r="FI1937">
        <v>84.513778686523438</v>
      </c>
      <c r="FJ1937">
        <v>87.105621337890625</v>
      </c>
      <c r="FK1937">
        <v>88.232048034667969</v>
      </c>
      <c r="FL1937">
        <v>88.374900817871094</v>
      </c>
      <c r="FM1937">
        <v>87.96868896484375</v>
      </c>
      <c r="FN1937">
        <v>87.714324951171875</v>
      </c>
      <c r="FO1937">
        <v>86.764030456542969</v>
      </c>
      <c r="FP1937">
        <v>85.186164855957031</v>
      </c>
      <c r="FQ1937">
        <v>83.442184448242188</v>
      </c>
      <c r="FR1937">
        <v>80.509201049804687</v>
      </c>
      <c r="FS1937">
        <v>77.507545471191406</v>
      </c>
      <c r="FT1937">
        <v>75.279937744140625</v>
      </c>
      <c r="FU1937">
        <v>74.039947509765625</v>
      </c>
      <c r="FV1937">
        <v>73.058448791503906</v>
      </c>
      <c r="FW1937">
        <v>81</v>
      </c>
      <c r="FX1937">
        <v>5.4568342864513397E-2</v>
      </c>
      <c r="FY1937">
        <v>1</v>
      </c>
    </row>
    <row r="1938" spans="1:181" x14ac:dyDescent="0.2">
      <c r="A1938" t="s">
        <v>243</v>
      </c>
      <c r="B1938" t="s">
        <v>239</v>
      </c>
      <c r="C1938" t="s">
        <v>214</v>
      </c>
      <c r="D1938" t="s">
        <v>9</v>
      </c>
      <c r="E1938">
        <v>2023</v>
      </c>
      <c r="F1938" t="s">
        <v>224</v>
      </c>
      <c r="G1938" t="s">
        <v>246</v>
      </c>
      <c r="H1938">
        <v>94</v>
      </c>
      <c r="K1938">
        <v>19.712869644165039</v>
      </c>
      <c r="L1938">
        <v>19.414865493774414</v>
      </c>
      <c r="M1938">
        <v>19.426454544067383</v>
      </c>
      <c r="N1938">
        <v>19.604747772216797</v>
      </c>
      <c r="O1938">
        <v>20.06793212890625</v>
      </c>
      <c r="P1938">
        <v>20.78663444519043</v>
      </c>
      <c r="Q1938">
        <v>23.560266494750977</v>
      </c>
      <c r="R1938">
        <v>23.467409133911133</v>
      </c>
      <c r="S1938">
        <v>23.764406204223633</v>
      </c>
      <c r="T1938">
        <v>24.70585823059082</v>
      </c>
      <c r="U1938">
        <v>25.404111862182617</v>
      </c>
      <c r="V1938">
        <v>25.875015258789063</v>
      </c>
      <c r="W1938">
        <v>26.014072418212891</v>
      </c>
      <c r="X1938">
        <v>26.47441291809082</v>
      </c>
      <c r="Y1938">
        <v>26.50694465637207</v>
      </c>
      <c r="Z1938">
        <v>26.698501586914062</v>
      </c>
      <c r="AA1938">
        <v>26.633827209472656</v>
      </c>
      <c r="AB1938">
        <v>26.365684509277344</v>
      </c>
      <c r="AC1938">
        <v>25.868783950805664</v>
      </c>
      <c r="AD1938">
        <v>26.113265991210938</v>
      </c>
      <c r="AE1938">
        <v>25.558256149291992</v>
      </c>
      <c r="AF1938">
        <v>24.382198333740234</v>
      </c>
      <c r="AG1938">
        <v>21.680898666381836</v>
      </c>
      <c r="AH1938">
        <v>20.600055694580078</v>
      </c>
      <c r="AI1938">
        <v>-0.66574209928512573</v>
      </c>
      <c r="AJ1938">
        <v>-0.65912026166915894</v>
      </c>
      <c r="AK1938">
        <v>-0.65459007024765015</v>
      </c>
      <c r="AL1938">
        <v>-0.65799355506896973</v>
      </c>
      <c r="AM1938">
        <v>-0.659842848777771</v>
      </c>
      <c r="AN1938">
        <v>-0.66841387748718262</v>
      </c>
      <c r="AO1938">
        <v>-0.71990609169006348</v>
      </c>
      <c r="AP1938">
        <v>-0.72418224811553955</v>
      </c>
      <c r="AQ1938">
        <v>-0.73384714126586914</v>
      </c>
      <c r="AR1938">
        <v>-0.75243782997131348</v>
      </c>
      <c r="AS1938">
        <v>-0.76555877923965454</v>
      </c>
      <c r="AT1938">
        <v>-0.77088057994842529</v>
      </c>
      <c r="AU1938">
        <v>7.0144429802894592E-2</v>
      </c>
      <c r="AV1938">
        <v>4.1121668815612793</v>
      </c>
      <c r="AW1938">
        <v>4.053123950958252</v>
      </c>
      <c r="AX1938">
        <v>4.0678195953369141</v>
      </c>
      <c r="AY1938">
        <v>4.0451827049255371</v>
      </c>
      <c r="AZ1938">
        <v>4.0109596252441406</v>
      </c>
      <c r="BA1938">
        <v>3.6873031407594681E-2</v>
      </c>
      <c r="BB1938">
        <v>-0.39694389700889587</v>
      </c>
      <c r="BC1938">
        <v>-0.38627976179122925</v>
      </c>
      <c r="BD1938">
        <v>-0.35791411995887756</v>
      </c>
      <c r="BE1938">
        <v>-0.31666913628578186</v>
      </c>
      <c r="BF1938">
        <v>-0.30218964815139771</v>
      </c>
      <c r="BG1938">
        <v>-0.32617935538291931</v>
      </c>
      <c r="BH1938">
        <v>-0.32252734899520874</v>
      </c>
      <c r="BI1938">
        <v>-0.3203417956829071</v>
      </c>
      <c r="BJ1938">
        <v>-0.32314077019691467</v>
      </c>
      <c r="BK1938">
        <v>-0.32306084036827087</v>
      </c>
      <c r="BL1938">
        <v>-0.32892647385597229</v>
      </c>
      <c r="BM1938">
        <v>-0.36006128787994385</v>
      </c>
      <c r="BN1938">
        <v>-0.35732778906822205</v>
      </c>
      <c r="BO1938">
        <v>-0.36123213171958923</v>
      </c>
      <c r="BP1938">
        <v>-0.37206548452377319</v>
      </c>
      <c r="BQ1938">
        <v>-0.38133466243743896</v>
      </c>
      <c r="BR1938">
        <v>-0.38723450899124146</v>
      </c>
      <c r="BS1938">
        <v>0.46980762481689453</v>
      </c>
      <c r="BT1938">
        <v>4.4313030242919922</v>
      </c>
      <c r="BU1938">
        <v>4.3638973236083984</v>
      </c>
      <c r="BV1938">
        <v>4.3804945945739746</v>
      </c>
      <c r="BW1938">
        <v>4.3596735000610352</v>
      </c>
      <c r="BX1938">
        <v>4.3225564956665039</v>
      </c>
      <c r="BY1938">
        <v>0.43078222870826721</v>
      </c>
      <c r="BZ1938">
        <v>-0.21300387382507324</v>
      </c>
      <c r="CA1938">
        <v>-0.20464566349983215</v>
      </c>
      <c r="CB1938">
        <v>-0.19049513339996338</v>
      </c>
      <c r="CC1938">
        <v>-0.16156914830207825</v>
      </c>
      <c r="CD1938">
        <v>-0.15584610402584076</v>
      </c>
      <c r="CE1938">
        <v>-9.099925309419632E-2</v>
      </c>
      <c r="CF1938">
        <v>-8.94041508436203E-2</v>
      </c>
      <c r="CG1938">
        <v>-8.8842436671257019E-2</v>
      </c>
      <c r="CH1938">
        <v>-9.1222785413265228E-2</v>
      </c>
      <c r="CI1938">
        <v>-8.9806623756885529E-2</v>
      </c>
      <c r="CJ1938">
        <v>-9.3798547983169556E-2</v>
      </c>
      <c r="CK1938">
        <v>-0.11083386838436127</v>
      </c>
      <c r="CL1938">
        <v>-0.10324548929929733</v>
      </c>
      <c r="CM1938">
        <v>-0.10316012799739838</v>
      </c>
      <c r="CN1938">
        <v>-0.10862074792385101</v>
      </c>
      <c r="CO1938">
        <v>-0.11522219330072403</v>
      </c>
      <c r="CP1938">
        <v>-0.12152240425348282</v>
      </c>
      <c r="CQ1938">
        <v>0.74661314487457275</v>
      </c>
      <c r="CR1938">
        <v>4.6523361206054687</v>
      </c>
      <c r="CS1938">
        <v>4.5791382789611816</v>
      </c>
      <c r="CT1938">
        <v>4.5970525741577148</v>
      </c>
      <c r="CU1938">
        <v>4.5774884223937988</v>
      </c>
      <c r="CV1938">
        <v>4.5383672714233398</v>
      </c>
      <c r="CW1938">
        <v>0.70360255241394043</v>
      </c>
      <c r="CX1938">
        <v>-8.5607573390007019E-2</v>
      </c>
      <c r="CY1938">
        <v>-7.8846447169780731E-2</v>
      </c>
      <c r="CZ1938">
        <v>-7.4541263282299042E-2</v>
      </c>
      <c r="DA1938">
        <v>-5.4147373884916306E-2</v>
      </c>
      <c r="DB1938">
        <v>-5.4489012807607651E-2</v>
      </c>
      <c r="DC1938">
        <v>0.14418086409568787</v>
      </c>
      <c r="DD1938">
        <v>0.14371904730796814</v>
      </c>
      <c r="DE1938">
        <v>0.14265692234039307</v>
      </c>
      <c r="DF1938">
        <v>0.14069521427154541</v>
      </c>
      <c r="DG1938">
        <v>0.14344757795333862</v>
      </c>
      <c r="DH1938">
        <v>0.14132937788963318</v>
      </c>
      <c r="DI1938">
        <v>0.13839353621006012</v>
      </c>
      <c r="DJ1938">
        <v>0.15083681046962738</v>
      </c>
      <c r="DK1938">
        <v>0.15491189062595367</v>
      </c>
      <c r="DL1938">
        <v>0.15482398867607117</v>
      </c>
      <c r="DM1938">
        <v>0.15089027583599091</v>
      </c>
      <c r="DN1938">
        <v>0.14418970048427582</v>
      </c>
      <c r="DO1938">
        <v>1.023418664932251</v>
      </c>
      <c r="DP1938">
        <v>4.8733692169189453</v>
      </c>
      <c r="DQ1938">
        <v>4.7943792343139648</v>
      </c>
      <c r="DR1938">
        <v>4.8136105537414551</v>
      </c>
      <c r="DS1938">
        <v>4.7953033447265625</v>
      </c>
      <c r="DT1938">
        <v>4.7541780471801758</v>
      </c>
      <c r="DU1938">
        <v>0.97642284631729126</v>
      </c>
      <c r="DV1938">
        <v>4.1788727045059204E-2</v>
      </c>
      <c r="DW1938">
        <v>4.6952769160270691E-2</v>
      </c>
      <c r="DX1938">
        <v>4.1412606835365295E-2</v>
      </c>
      <c r="DY1938">
        <v>5.3274400532245636E-2</v>
      </c>
      <c r="DZ1938">
        <v>4.6868078410625458E-2</v>
      </c>
      <c r="EA1938">
        <v>0.48374360799789429</v>
      </c>
      <c r="EB1938">
        <v>0.48031193017959595</v>
      </c>
      <c r="EC1938">
        <v>0.4769052267074585</v>
      </c>
      <c r="ED1938">
        <v>0.47554796934127808</v>
      </c>
      <c r="EE1938">
        <v>0.48022958636283875</v>
      </c>
      <c r="EF1938">
        <v>0.48081678152084351</v>
      </c>
      <c r="EG1938">
        <v>0.49823832511901855</v>
      </c>
      <c r="EH1938">
        <v>0.51769131422042847</v>
      </c>
      <c r="EI1938">
        <v>0.52752685546875</v>
      </c>
      <c r="EJ1938">
        <v>0.53519636392593384</v>
      </c>
      <c r="EK1938">
        <v>0.53511440753936768</v>
      </c>
      <c r="EL1938">
        <v>0.52783578634262085</v>
      </c>
      <c r="EM1938">
        <v>1.4230818748474121</v>
      </c>
      <c r="EN1938">
        <v>5.1925053596496582</v>
      </c>
      <c r="EO1938">
        <v>5.1051526069641113</v>
      </c>
      <c r="EP1938">
        <v>5.1262855529785156</v>
      </c>
      <c r="EQ1938">
        <v>5.1097941398620605</v>
      </c>
      <c r="ER1938">
        <v>5.0657749176025391</v>
      </c>
      <c r="ES1938">
        <v>1.3703321218490601</v>
      </c>
      <c r="ET1938">
        <v>0.22572875022888184</v>
      </c>
      <c r="EU1938">
        <v>0.22858686745166779</v>
      </c>
      <c r="EV1938">
        <v>0.20883157849311829</v>
      </c>
      <c r="EW1938">
        <v>0.20837438106536865</v>
      </c>
      <c r="EX1938">
        <v>0.19321161508560181</v>
      </c>
      <c r="EY1938">
        <v>70.939552307128906</v>
      </c>
      <c r="EZ1938">
        <v>70.101593017578125</v>
      </c>
      <c r="FA1938">
        <v>69.631721496582031</v>
      </c>
      <c r="FB1938">
        <v>69.355422973632812</v>
      </c>
      <c r="FC1938">
        <v>69.105361938476562</v>
      </c>
      <c r="FD1938">
        <v>68.803611755371094</v>
      </c>
      <c r="FE1938">
        <v>69.306221008300781</v>
      </c>
      <c r="FF1938">
        <v>71.710975646972656</v>
      </c>
      <c r="FG1938">
        <v>75.769157409667969</v>
      </c>
      <c r="FH1938">
        <v>80.129219055175781</v>
      </c>
      <c r="FI1938">
        <v>84.513778686523438</v>
      </c>
      <c r="FJ1938">
        <v>87.105621337890625</v>
      </c>
      <c r="FK1938">
        <v>88.232048034667969</v>
      </c>
      <c r="FL1938">
        <v>88.374900817871094</v>
      </c>
      <c r="FM1938">
        <v>87.96868896484375</v>
      </c>
      <c r="FN1938">
        <v>87.714324951171875</v>
      </c>
      <c r="FO1938">
        <v>86.764030456542969</v>
      </c>
      <c r="FP1938">
        <v>85.186164855957031</v>
      </c>
      <c r="FQ1938">
        <v>83.442184448242188</v>
      </c>
      <c r="FR1938">
        <v>80.509201049804687</v>
      </c>
      <c r="FS1938">
        <v>77.507545471191406</v>
      </c>
      <c r="FT1938">
        <v>75.279937744140625</v>
      </c>
      <c r="FU1938">
        <v>74.039947509765625</v>
      </c>
      <c r="FV1938">
        <v>73.058448791503906</v>
      </c>
      <c r="FW1938">
        <v>81</v>
      </c>
      <c r="FX1938">
        <v>5.4568342864513397E-2</v>
      </c>
      <c r="FY1938">
        <v>1</v>
      </c>
    </row>
    <row r="1939" spans="1:181" x14ac:dyDescent="0.2">
      <c r="A1939" t="s">
        <v>243</v>
      </c>
      <c r="B1939" t="s">
        <v>239</v>
      </c>
      <c r="C1939" t="s">
        <v>214</v>
      </c>
      <c r="D1939" t="s">
        <v>9</v>
      </c>
      <c r="E1939">
        <v>2024</v>
      </c>
      <c r="F1939" t="s">
        <v>224</v>
      </c>
      <c r="G1939" t="s">
        <v>246</v>
      </c>
      <c r="H1939">
        <v>94</v>
      </c>
      <c r="K1939">
        <v>19.712869644165039</v>
      </c>
      <c r="L1939">
        <v>19.414865493774414</v>
      </c>
      <c r="M1939">
        <v>19.426454544067383</v>
      </c>
      <c r="N1939">
        <v>19.604747772216797</v>
      </c>
      <c r="O1939">
        <v>20.06793212890625</v>
      </c>
      <c r="P1939">
        <v>20.78663444519043</v>
      </c>
      <c r="Q1939">
        <v>23.560266494750977</v>
      </c>
      <c r="R1939">
        <v>23.467409133911133</v>
      </c>
      <c r="S1939">
        <v>23.764406204223633</v>
      </c>
      <c r="T1939">
        <v>24.70585823059082</v>
      </c>
      <c r="U1939">
        <v>25.404111862182617</v>
      </c>
      <c r="V1939">
        <v>25.875015258789063</v>
      </c>
      <c r="W1939">
        <v>26.014072418212891</v>
      </c>
      <c r="X1939">
        <v>26.47441291809082</v>
      </c>
      <c r="Y1939">
        <v>26.50694465637207</v>
      </c>
      <c r="Z1939">
        <v>26.698501586914062</v>
      </c>
      <c r="AA1939">
        <v>26.633827209472656</v>
      </c>
      <c r="AB1939">
        <v>26.365684509277344</v>
      </c>
      <c r="AC1939">
        <v>25.868783950805664</v>
      </c>
      <c r="AD1939">
        <v>26.113265991210938</v>
      </c>
      <c r="AE1939">
        <v>25.558256149291992</v>
      </c>
      <c r="AF1939">
        <v>24.382198333740234</v>
      </c>
      <c r="AG1939">
        <v>21.680898666381836</v>
      </c>
      <c r="AH1939">
        <v>20.600055694580078</v>
      </c>
      <c r="AI1939">
        <v>-0.66574209928512573</v>
      </c>
      <c r="AJ1939">
        <v>-0.65912026166915894</v>
      </c>
      <c r="AK1939">
        <v>-0.65459007024765015</v>
      </c>
      <c r="AL1939">
        <v>-0.65799355506896973</v>
      </c>
      <c r="AM1939">
        <v>-0.659842848777771</v>
      </c>
      <c r="AN1939">
        <v>-0.66841387748718262</v>
      </c>
      <c r="AO1939">
        <v>-0.71990609169006348</v>
      </c>
      <c r="AP1939">
        <v>-0.72418224811553955</v>
      </c>
      <c r="AQ1939">
        <v>-0.73384714126586914</v>
      </c>
      <c r="AR1939">
        <v>-0.75243782997131348</v>
      </c>
      <c r="AS1939">
        <v>-0.76555877923965454</v>
      </c>
      <c r="AT1939">
        <v>-0.77088057994842529</v>
      </c>
      <c r="AU1939">
        <v>7.0144429802894592E-2</v>
      </c>
      <c r="AV1939">
        <v>4.1121668815612793</v>
      </c>
      <c r="AW1939">
        <v>4.053123950958252</v>
      </c>
      <c r="AX1939">
        <v>4.0678195953369141</v>
      </c>
      <c r="AY1939">
        <v>4.0451827049255371</v>
      </c>
      <c r="AZ1939">
        <v>4.0109596252441406</v>
      </c>
      <c r="BA1939">
        <v>3.6873031407594681E-2</v>
      </c>
      <c r="BB1939">
        <v>-0.39694389700889587</v>
      </c>
      <c r="BC1939">
        <v>-0.38627976179122925</v>
      </c>
      <c r="BD1939">
        <v>-0.35791411995887756</v>
      </c>
      <c r="BE1939">
        <v>-0.31666913628578186</v>
      </c>
      <c r="BF1939">
        <v>-0.30218964815139771</v>
      </c>
      <c r="BG1939">
        <v>-0.32617935538291931</v>
      </c>
      <c r="BH1939">
        <v>-0.32252734899520874</v>
      </c>
      <c r="BI1939">
        <v>-0.3203417956829071</v>
      </c>
      <c r="BJ1939">
        <v>-0.32314077019691467</v>
      </c>
      <c r="BK1939">
        <v>-0.32306084036827087</v>
      </c>
      <c r="BL1939">
        <v>-0.32892647385597229</v>
      </c>
      <c r="BM1939">
        <v>-0.36006128787994385</v>
      </c>
      <c r="BN1939">
        <v>-0.35732778906822205</v>
      </c>
      <c r="BO1939">
        <v>-0.36123213171958923</v>
      </c>
      <c r="BP1939">
        <v>-0.37206548452377319</v>
      </c>
      <c r="BQ1939">
        <v>-0.38133466243743896</v>
      </c>
      <c r="BR1939">
        <v>-0.38723450899124146</v>
      </c>
      <c r="BS1939">
        <v>0.46980762481689453</v>
      </c>
      <c r="BT1939">
        <v>4.4313030242919922</v>
      </c>
      <c r="BU1939">
        <v>4.3638973236083984</v>
      </c>
      <c r="BV1939">
        <v>4.3804945945739746</v>
      </c>
      <c r="BW1939">
        <v>4.3596735000610352</v>
      </c>
      <c r="BX1939">
        <v>4.3225564956665039</v>
      </c>
      <c r="BY1939">
        <v>0.43078222870826721</v>
      </c>
      <c r="BZ1939">
        <v>-0.21300387382507324</v>
      </c>
      <c r="CA1939">
        <v>-0.20464566349983215</v>
      </c>
      <c r="CB1939">
        <v>-0.19049513339996338</v>
      </c>
      <c r="CC1939">
        <v>-0.16156914830207825</v>
      </c>
      <c r="CD1939">
        <v>-0.15584610402584076</v>
      </c>
      <c r="CE1939">
        <v>-9.099925309419632E-2</v>
      </c>
      <c r="CF1939">
        <v>-8.94041508436203E-2</v>
      </c>
      <c r="CG1939">
        <v>-8.8842436671257019E-2</v>
      </c>
      <c r="CH1939">
        <v>-9.1222785413265228E-2</v>
      </c>
      <c r="CI1939">
        <v>-8.9806623756885529E-2</v>
      </c>
      <c r="CJ1939">
        <v>-9.3798547983169556E-2</v>
      </c>
      <c r="CK1939">
        <v>-0.11083386838436127</v>
      </c>
      <c r="CL1939">
        <v>-0.10324548929929733</v>
      </c>
      <c r="CM1939">
        <v>-0.10316012799739838</v>
      </c>
      <c r="CN1939">
        <v>-0.10862074792385101</v>
      </c>
      <c r="CO1939">
        <v>-0.11522219330072403</v>
      </c>
      <c r="CP1939">
        <v>-0.12152240425348282</v>
      </c>
      <c r="CQ1939">
        <v>0.74661314487457275</v>
      </c>
      <c r="CR1939">
        <v>4.6523361206054687</v>
      </c>
      <c r="CS1939">
        <v>4.5791382789611816</v>
      </c>
      <c r="CT1939">
        <v>4.5970525741577148</v>
      </c>
      <c r="CU1939">
        <v>4.5774884223937988</v>
      </c>
      <c r="CV1939">
        <v>4.5383672714233398</v>
      </c>
      <c r="CW1939">
        <v>0.70360255241394043</v>
      </c>
      <c r="CX1939">
        <v>-8.5607573390007019E-2</v>
      </c>
      <c r="CY1939">
        <v>-7.8846447169780731E-2</v>
      </c>
      <c r="CZ1939">
        <v>-7.4541263282299042E-2</v>
      </c>
      <c r="DA1939">
        <v>-5.4147373884916306E-2</v>
      </c>
      <c r="DB1939">
        <v>-5.4489012807607651E-2</v>
      </c>
      <c r="DC1939">
        <v>0.14418086409568787</v>
      </c>
      <c r="DD1939">
        <v>0.14371904730796814</v>
      </c>
      <c r="DE1939">
        <v>0.14265692234039307</v>
      </c>
      <c r="DF1939">
        <v>0.14069521427154541</v>
      </c>
      <c r="DG1939">
        <v>0.14344757795333862</v>
      </c>
      <c r="DH1939">
        <v>0.14132937788963318</v>
      </c>
      <c r="DI1939">
        <v>0.13839353621006012</v>
      </c>
      <c r="DJ1939">
        <v>0.15083681046962738</v>
      </c>
      <c r="DK1939">
        <v>0.15491189062595367</v>
      </c>
      <c r="DL1939">
        <v>0.15482398867607117</v>
      </c>
      <c r="DM1939">
        <v>0.15089027583599091</v>
      </c>
      <c r="DN1939">
        <v>0.14418970048427582</v>
      </c>
      <c r="DO1939">
        <v>1.023418664932251</v>
      </c>
      <c r="DP1939">
        <v>4.8733692169189453</v>
      </c>
      <c r="DQ1939">
        <v>4.7943792343139648</v>
      </c>
      <c r="DR1939">
        <v>4.8136105537414551</v>
      </c>
      <c r="DS1939">
        <v>4.7953033447265625</v>
      </c>
      <c r="DT1939">
        <v>4.7541780471801758</v>
      </c>
      <c r="DU1939">
        <v>0.97642284631729126</v>
      </c>
      <c r="DV1939">
        <v>4.1788727045059204E-2</v>
      </c>
      <c r="DW1939">
        <v>4.6952769160270691E-2</v>
      </c>
      <c r="DX1939">
        <v>4.1412606835365295E-2</v>
      </c>
      <c r="DY1939">
        <v>5.3274400532245636E-2</v>
      </c>
      <c r="DZ1939">
        <v>4.6868078410625458E-2</v>
      </c>
      <c r="EA1939">
        <v>0.48374360799789429</v>
      </c>
      <c r="EB1939">
        <v>0.48031193017959595</v>
      </c>
      <c r="EC1939">
        <v>0.4769052267074585</v>
      </c>
      <c r="ED1939">
        <v>0.47554796934127808</v>
      </c>
      <c r="EE1939">
        <v>0.48022958636283875</v>
      </c>
      <c r="EF1939">
        <v>0.48081678152084351</v>
      </c>
      <c r="EG1939">
        <v>0.49823832511901855</v>
      </c>
      <c r="EH1939">
        <v>0.51769131422042847</v>
      </c>
      <c r="EI1939">
        <v>0.52752685546875</v>
      </c>
      <c r="EJ1939">
        <v>0.53519636392593384</v>
      </c>
      <c r="EK1939">
        <v>0.53511440753936768</v>
      </c>
      <c r="EL1939">
        <v>0.52783578634262085</v>
      </c>
      <c r="EM1939">
        <v>1.4230818748474121</v>
      </c>
      <c r="EN1939">
        <v>5.1925053596496582</v>
      </c>
      <c r="EO1939">
        <v>5.1051526069641113</v>
      </c>
      <c r="EP1939">
        <v>5.1262855529785156</v>
      </c>
      <c r="EQ1939">
        <v>5.1097941398620605</v>
      </c>
      <c r="ER1939">
        <v>5.0657749176025391</v>
      </c>
      <c r="ES1939">
        <v>1.3703321218490601</v>
      </c>
      <c r="ET1939">
        <v>0.22572875022888184</v>
      </c>
      <c r="EU1939">
        <v>0.22858686745166779</v>
      </c>
      <c r="EV1939">
        <v>0.20883157849311829</v>
      </c>
      <c r="EW1939">
        <v>0.20837438106536865</v>
      </c>
      <c r="EX1939">
        <v>0.19321161508560181</v>
      </c>
      <c r="EY1939">
        <v>70.939552307128906</v>
      </c>
      <c r="EZ1939">
        <v>70.101593017578125</v>
      </c>
      <c r="FA1939">
        <v>69.631721496582031</v>
      </c>
      <c r="FB1939">
        <v>69.355422973632812</v>
      </c>
      <c r="FC1939">
        <v>69.105361938476562</v>
      </c>
      <c r="FD1939">
        <v>68.803611755371094</v>
      </c>
      <c r="FE1939">
        <v>69.306221008300781</v>
      </c>
      <c r="FF1939">
        <v>71.710975646972656</v>
      </c>
      <c r="FG1939">
        <v>75.769157409667969</v>
      </c>
      <c r="FH1939">
        <v>80.129219055175781</v>
      </c>
      <c r="FI1939">
        <v>84.513778686523438</v>
      </c>
      <c r="FJ1939">
        <v>87.105621337890625</v>
      </c>
      <c r="FK1939">
        <v>88.232048034667969</v>
      </c>
      <c r="FL1939">
        <v>88.374900817871094</v>
      </c>
      <c r="FM1939">
        <v>87.96868896484375</v>
      </c>
      <c r="FN1939">
        <v>87.714324951171875</v>
      </c>
      <c r="FO1939">
        <v>86.764030456542969</v>
      </c>
      <c r="FP1939">
        <v>85.186164855957031</v>
      </c>
      <c r="FQ1939">
        <v>83.442184448242188</v>
      </c>
      <c r="FR1939">
        <v>80.509201049804687</v>
      </c>
      <c r="FS1939">
        <v>77.507545471191406</v>
      </c>
      <c r="FT1939">
        <v>75.279937744140625</v>
      </c>
      <c r="FU1939">
        <v>74.039947509765625</v>
      </c>
      <c r="FV1939">
        <v>73.058448791503906</v>
      </c>
      <c r="FW1939">
        <v>81</v>
      </c>
      <c r="FX1939">
        <v>5.4568342864513397E-2</v>
      </c>
      <c r="FY1939">
        <v>1</v>
      </c>
    </row>
    <row r="1940" spans="1:181" x14ac:dyDescent="0.2">
      <c r="A1940" t="s">
        <v>243</v>
      </c>
      <c r="B1940" t="s">
        <v>239</v>
      </c>
      <c r="C1940" t="s">
        <v>214</v>
      </c>
      <c r="D1940" t="s">
        <v>9</v>
      </c>
      <c r="E1940">
        <v>2025</v>
      </c>
      <c r="F1940" t="s">
        <v>224</v>
      </c>
      <c r="G1940" t="s">
        <v>246</v>
      </c>
      <c r="H1940">
        <v>94</v>
      </c>
      <c r="K1940">
        <v>19.712869644165039</v>
      </c>
      <c r="L1940">
        <v>19.414865493774414</v>
      </c>
      <c r="M1940">
        <v>19.426454544067383</v>
      </c>
      <c r="N1940">
        <v>19.604747772216797</v>
      </c>
      <c r="O1940">
        <v>20.06793212890625</v>
      </c>
      <c r="P1940">
        <v>20.78663444519043</v>
      </c>
      <c r="Q1940">
        <v>23.560266494750977</v>
      </c>
      <c r="R1940">
        <v>23.467409133911133</v>
      </c>
      <c r="S1940">
        <v>23.764406204223633</v>
      </c>
      <c r="T1940">
        <v>24.70585823059082</v>
      </c>
      <c r="U1940">
        <v>25.404111862182617</v>
      </c>
      <c r="V1940">
        <v>25.875015258789063</v>
      </c>
      <c r="W1940">
        <v>26.014072418212891</v>
      </c>
      <c r="X1940">
        <v>26.47441291809082</v>
      </c>
      <c r="Y1940">
        <v>26.50694465637207</v>
      </c>
      <c r="Z1940">
        <v>26.698501586914062</v>
      </c>
      <c r="AA1940">
        <v>26.633827209472656</v>
      </c>
      <c r="AB1940">
        <v>26.365684509277344</v>
      </c>
      <c r="AC1940">
        <v>25.868783950805664</v>
      </c>
      <c r="AD1940">
        <v>26.113265991210938</v>
      </c>
      <c r="AE1940">
        <v>25.558256149291992</v>
      </c>
      <c r="AF1940">
        <v>24.382198333740234</v>
      </c>
      <c r="AG1940">
        <v>21.680898666381836</v>
      </c>
      <c r="AH1940">
        <v>20.600055694580078</v>
      </c>
      <c r="AI1940">
        <v>-0.66574209928512573</v>
      </c>
      <c r="AJ1940">
        <v>-0.65912026166915894</v>
      </c>
      <c r="AK1940">
        <v>-0.65459007024765015</v>
      </c>
      <c r="AL1940">
        <v>-0.65799355506896973</v>
      </c>
      <c r="AM1940">
        <v>-0.659842848777771</v>
      </c>
      <c r="AN1940">
        <v>-0.66841387748718262</v>
      </c>
      <c r="AO1940">
        <v>-0.71990609169006348</v>
      </c>
      <c r="AP1940">
        <v>-0.72418224811553955</v>
      </c>
      <c r="AQ1940">
        <v>-0.73384714126586914</v>
      </c>
      <c r="AR1940">
        <v>-0.75243782997131348</v>
      </c>
      <c r="AS1940">
        <v>-0.76555877923965454</v>
      </c>
      <c r="AT1940">
        <v>-0.77088057994842529</v>
      </c>
      <c r="AU1940">
        <v>7.0144429802894592E-2</v>
      </c>
      <c r="AV1940">
        <v>4.1121668815612793</v>
      </c>
      <c r="AW1940">
        <v>4.053123950958252</v>
      </c>
      <c r="AX1940">
        <v>4.0678195953369141</v>
      </c>
      <c r="AY1940">
        <v>4.0451827049255371</v>
      </c>
      <c r="AZ1940">
        <v>4.0109596252441406</v>
      </c>
      <c r="BA1940">
        <v>3.6873031407594681E-2</v>
      </c>
      <c r="BB1940">
        <v>-0.39694389700889587</v>
      </c>
      <c r="BC1940">
        <v>-0.38627976179122925</v>
      </c>
      <c r="BD1940">
        <v>-0.35791411995887756</v>
      </c>
      <c r="BE1940">
        <v>-0.31666913628578186</v>
      </c>
      <c r="BF1940">
        <v>-0.30218964815139771</v>
      </c>
      <c r="BG1940">
        <v>-0.32617935538291931</v>
      </c>
      <c r="BH1940">
        <v>-0.32252734899520874</v>
      </c>
      <c r="BI1940">
        <v>-0.3203417956829071</v>
      </c>
      <c r="BJ1940">
        <v>-0.32314077019691467</v>
      </c>
      <c r="BK1940">
        <v>-0.32306084036827087</v>
      </c>
      <c r="BL1940">
        <v>-0.32892647385597229</v>
      </c>
      <c r="BM1940">
        <v>-0.36006128787994385</v>
      </c>
      <c r="BN1940">
        <v>-0.35732778906822205</v>
      </c>
      <c r="BO1940">
        <v>-0.36123213171958923</v>
      </c>
      <c r="BP1940">
        <v>-0.37206548452377319</v>
      </c>
      <c r="BQ1940">
        <v>-0.38133466243743896</v>
      </c>
      <c r="BR1940">
        <v>-0.38723450899124146</v>
      </c>
      <c r="BS1940">
        <v>0.46980762481689453</v>
      </c>
      <c r="BT1940">
        <v>4.4313030242919922</v>
      </c>
      <c r="BU1940">
        <v>4.3638973236083984</v>
      </c>
      <c r="BV1940">
        <v>4.3804945945739746</v>
      </c>
      <c r="BW1940">
        <v>4.3596735000610352</v>
      </c>
      <c r="BX1940">
        <v>4.3225564956665039</v>
      </c>
      <c r="BY1940">
        <v>0.43078222870826721</v>
      </c>
      <c r="BZ1940">
        <v>-0.21300387382507324</v>
      </c>
      <c r="CA1940">
        <v>-0.20464566349983215</v>
      </c>
      <c r="CB1940">
        <v>-0.19049513339996338</v>
      </c>
      <c r="CC1940">
        <v>-0.16156914830207825</v>
      </c>
      <c r="CD1940">
        <v>-0.15584610402584076</v>
      </c>
      <c r="CE1940">
        <v>-9.099925309419632E-2</v>
      </c>
      <c r="CF1940">
        <v>-8.94041508436203E-2</v>
      </c>
      <c r="CG1940">
        <v>-8.8842436671257019E-2</v>
      </c>
      <c r="CH1940">
        <v>-9.1222785413265228E-2</v>
      </c>
      <c r="CI1940">
        <v>-8.9806623756885529E-2</v>
      </c>
      <c r="CJ1940">
        <v>-9.3798547983169556E-2</v>
      </c>
      <c r="CK1940">
        <v>-0.11083386838436127</v>
      </c>
      <c r="CL1940">
        <v>-0.10324548929929733</v>
      </c>
      <c r="CM1940">
        <v>-0.10316012799739838</v>
      </c>
      <c r="CN1940">
        <v>-0.10862074792385101</v>
      </c>
      <c r="CO1940">
        <v>-0.11522219330072403</v>
      </c>
      <c r="CP1940">
        <v>-0.12152240425348282</v>
      </c>
      <c r="CQ1940">
        <v>0.74661314487457275</v>
      </c>
      <c r="CR1940">
        <v>4.6523361206054687</v>
      </c>
      <c r="CS1940">
        <v>4.5791382789611816</v>
      </c>
      <c r="CT1940">
        <v>4.5970525741577148</v>
      </c>
      <c r="CU1940">
        <v>4.5774884223937988</v>
      </c>
      <c r="CV1940">
        <v>4.5383672714233398</v>
      </c>
      <c r="CW1940">
        <v>0.70360255241394043</v>
      </c>
      <c r="CX1940">
        <v>-8.5607573390007019E-2</v>
      </c>
      <c r="CY1940">
        <v>-7.8846447169780731E-2</v>
      </c>
      <c r="CZ1940">
        <v>-7.4541263282299042E-2</v>
      </c>
      <c r="DA1940">
        <v>-5.4147373884916306E-2</v>
      </c>
      <c r="DB1940">
        <v>-5.4489012807607651E-2</v>
      </c>
      <c r="DC1940">
        <v>0.14418086409568787</v>
      </c>
      <c r="DD1940">
        <v>0.14371904730796814</v>
      </c>
      <c r="DE1940">
        <v>0.14265692234039307</v>
      </c>
      <c r="DF1940">
        <v>0.14069521427154541</v>
      </c>
      <c r="DG1940">
        <v>0.14344757795333862</v>
      </c>
      <c r="DH1940">
        <v>0.14132937788963318</v>
      </c>
      <c r="DI1940">
        <v>0.13839353621006012</v>
      </c>
      <c r="DJ1940">
        <v>0.15083681046962738</v>
      </c>
      <c r="DK1940">
        <v>0.15491189062595367</v>
      </c>
      <c r="DL1940">
        <v>0.15482398867607117</v>
      </c>
      <c r="DM1940">
        <v>0.15089027583599091</v>
      </c>
      <c r="DN1940">
        <v>0.14418970048427582</v>
      </c>
      <c r="DO1940">
        <v>1.023418664932251</v>
      </c>
      <c r="DP1940">
        <v>4.8733692169189453</v>
      </c>
      <c r="DQ1940">
        <v>4.7943792343139648</v>
      </c>
      <c r="DR1940">
        <v>4.8136105537414551</v>
      </c>
      <c r="DS1940">
        <v>4.7953033447265625</v>
      </c>
      <c r="DT1940">
        <v>4.7541780471801758</v>
      </c>
      <c r="DU1940">
        <v>0.97642284631729126</v>
      </c>
      <c r="DV1940">
        <v>4.1788727045059204E-2</v>
      </c>
      <c r="DW1940">
        <v>4.6952769160270691E-2</v>
      </c>
      <c r="DX1940">
        <v>4.1412606835365295E-2</v>
      </c>
      <c r="DY1940">
        <v>5.3274400532245636E-2</v>
      </c>
      <c r="DZ1940">
        <v>4.6868078410625458E-2</v>
      </c>
      <c r="EA1940">
        <v>0.48374360799789429</v>
      </c>
      <c r="EB1940">
        <v>0.48031193017959595</v>
      </c>
      <c r="EC1940">
        <v>0.4769052267074585</v>
      </c>
      <c r="ED1940">
        <v>0.47554796934127808</v>
      </c>
      <c r="EE1940">
        <v>0.48022958636283875</v>
      </c>
      <c r="EF1940">
        <v>0.48081678152084351</v>
      </c>
      <c r="EG1940">
        <v>0.49823832511901855</v>
      </c>
      <c r="EH1940">
        <v>0.51769131422042847</v>
      </c>
      <c r="EI1940">
        <v>0.52752685546875</v>
      </c>
      <c r="EJ1940">
        <v>0.53519636392593384</v>
      </c>
      <c r="EK1940">
        <v>0.53511440753936768</v>
      </c>
      <c r="EL1940">
        <v>0.52783578634262085</v>
      </c>
      <c r="EM1940">
        <v>1.4230818748474121</v>
      </c>
      <c r="EN1940">
        <v>5.1925053596496582</v>
      </c>
      <c r="EO1940">
        <v>5.1051526069641113</v>
      </c>
      <c r="EP1940">
        <v>5.1262855529785156</v>
      </c>
      <c r="EQ1940">
        <v>5.1097941398620605</v>
      </c>
      <c r="ER1940">
        <v>5.0657749176025391</v>
      </c>
      <c r="ES1940">
        <v>1.3703321218490601</v>
      </c>
      <c r="ET1940">
        <v>0.22572875022888184</v>
      </c>
      <c r="EU1940">
        <v>0.22858686745166779</v>
      </c>
      <c r="EV1940">
        <v>0.20883157849311829</v>
      </c>
      <c r="EW1940">
        <v>0.20837438106536865</v>
      </c>
      <c r="EX1940">
        <v>0.19321161508560181</v>
      </c>
      <c r="EY1940">
        <v>70.939552307128906</v>
      </c>
      <c r="EZ1940">
        <v>70.101593017578125</v>
      </c>
      <c r="FA1940">
        <v>69.631721496582031</v>
      </c>
      <c r="FB1940">
        <v>69.355422973632812</v>
      </c>
      <c r="FC1940">
        <v>69.105361938476562</v>
      </c>
      <c r="FD1940">
        <v>68.803611755371094</v>
      </c>
      <c r="FE1940">
        <v>69.306221008300781</v>
      </c>
      <c r="FF1940">
        <v>71.710975646972656</v>
      </c>
      <c r="FG1940">
        <v>75.769157409667969</v>
      </c>
      <c r="FH1940">
        <v>80.129219055175781</v>
      </c>
      <c r="FI1940">
        <v>84.513778686523438</v>
      </c>
      <c r="FJ1940">
        <v>87.105621337890625</v>
      </c>
      <c r="FK1940">
        <v>88.232048034667969</v>
      </c>
      <c r="FL1940">
        <v>88.374900817871094</v>
      </c>
      <c r="FM1940">
        <v>87.96868896484375</v>
      </c>
      <c r="FN1940">
        <v>87.714324951171875</v>
      </c>
      <c r="FO1940">
        <v>86.764030456542969</v>
      </c>
      <c r="FP1940">
        <v>85.186164855957031</v>
      </c>
      <c r="FQ1940">
        <v>83.442184448242188</v>
      </c>
      <c r="FR1940">
        <v>80.509201049804687</v>
      </c>
      <c r="FS1940">
        <v>77.507545471191406</v>
      </c>
      <c r="FT1940">
        <v>75.279937744140625</v>
      </c>
      <c r="FU1940">
        <v>74.039947509765625</v>
      </c>
      <c r="FV1940">
        <v>73.058448791503906</v>
      </c>
      <c r="FW1940">
        <v>81</v>
      </c>
      <c r="FX1940">
        <v>5.4568342864513397E-2</v>
      </c>
      <c r="FY1940">
        <v>1</v>
      </c>
    </row>
    <row r="1941" spans="1:181" x14ac:dyDescent="0.2">
      <c r="A1941" t="s">
        <v>243</v>
      </c>
      <c r="B1941" t="s">
        <v>239</v>
      </c>
      <c r="C1941" t="s">
        <v>214</v>
      </c>
      <c r="D1941" t="s">
        <v>37</v>
      </c>
      <c r="E1941">
        <v>2015</v>
      </c>
      <c r="F1941" t="s">
        <v>225</v>
      </c>
      <c r="G1941" t="s">
        <v>246</v>
      </c>
      <c r="H1941">
        <v>79</v>
      </c>
      <c r="K1941">
        <v>14.98279857635498</v>
      </c>
      <c r="L1941">
        <v>14.805523872375488</v>
      </c>
      <c r="M1941">
        <v>14.876507759094238</v>
      </c>
      <c r="N1941">
        <v>15.007283210754395</v>
      </c>
      <c r="O1941">
        <v>15.298970222473145</v>
      </c>
      <c r="P1941">
        <v>15.944119453430176</v>
      </c>
      <c r="Q1941">
        <v>17.99835205078125</v>
      </c>
      <c r="R1941">
        <v>18.28300666809082</v>
      </c>
      <c r="S1941">
        <v>18.54583740234375</v>
      </c>
      <c r="T1941">
        <v>19.233415603637695</v>
      </c>
      <c r="U1941">
        <v>19.703290939331055</v>
      </c>
      <c r="V1941">
        <v>20.009462356567383</v>
      </c>
      <c r="W1941">
        <v>19.98164176940918</v>
      </c>
      <c r="X1941">
        <v>20.279352188110352</v>
      </c>
      <c r="Y1941">
        <v>20.339147567749023</v>
      </c>
      <c r="Z1941">
        <v>20.405801773071289</v>
      </c>
      <c r="AA1941">
        <v>20.368057250976562</v>
      </c>
      <c r="AB1941">
        <v>20.191612243652344</v>
      </c>
      <c r="AC1941">
        <v>19.788703918457031</v>
      </c>
      <c r="AD1941">
        <v>19.771612167358398</v>
      </c>
      <c r="AE1941">
        <v>19.649652481079102</v>
      </c>
      <c r="AF1941">
        <v>18.701555252075195</v>
      </c>
      <c r="AG1941">
        <v>16.655441284179688</v>
      </c>
      <c r="AH1941">
        <v>15.76606273651123</v>
      </c>
      <c r="AI1941">
        <v>-0.59225112199783325</v>
      </c>
      <c r="AJ1941">
        <v>-0.57958728075027466</v>
      </c>
      <c r="AK1941">
        <v>-0.5791199803352356</v>
      </c>
      <c r="AL1941">
        <v>-0.58084303140640259</v>
      </c>
      <c r="AM1941">
        <v>-0.58177900314331055</v>
      </c>
      <c r="AN1941">
        <v>-0.58800989389419556</v>
      </c>
      <c r="AO1941">
        <v>-0.62513035535812378</v>
      </c>
      <c r="AP1941">
        <v>-0.63807463645935059</v>
      </c>
      <c r="AQ1941">
        <v>-0.64961075782775879</v>
      </c>
      <c r="AR1941">
        <v>-0.66401439905166626</v>
      </c>
      <c r="AS1941">
        <v>-0.67596089839935303</v>
      </c>
      <c r="AT1941">
        <v>-0.67987728118896484</v>
      </c>
      <c r="AU1941">
        <v>-6.3162706792354584E-3</v>
      </c>
      <c r="AV1941">
        <v>3.1644153594970703</v>
      </c>
      <c r="AW1941">
        <v>3.1395423412322998</v>
      </c>
      <c r="AX1941">
        <v>3.1332850456237793</v>
      </c>
      <c r="AY1941">
        <v>3.1165657043457031</v>
      </c>
      <c r="AZ1941">
        <v>3.0907220840454102</v>
      </c>
      <c r="BA1941">
        <v>-3.6772847175598145E-2</v>
      </c>
      <c r="BB1941">
        <v>-0.3215605616569519</v>
      </c>
      <c r="BC1941">
        <v>-0.31844913959503174</v>
      </c>
      <c r="BD1941">
        <v>-0.29531225562095642</v>
      </c>
      <c r="BE1941">
        <v>-0.27025356888771057</v>
      </c>
      <c r="BF1941">
        <v>-0.25818997621536255</v>
      </c>
      <c r="BG1941">
        <v>-0.27854150533676147</v>
      </c>
      <c r="BH1941">
        <v>-0.2737291157245636</v>
      </c>
      <c r="BI1941">
        <v>-0.27397319674491882</v>
      </c>
      <c r="BJ1941">
        <v>-0.27658694982528687</v>
      </c>
      <c r="BK1941">
        <v>-0.27477747201919556</v>
      </c>
      <c r="BL1941">
        <v>-0.27974051237106323</v>
      </c>
      <c r="BM1941">
        <v>-0.30190691351890564</v>
      </c>
      <c r="BN1941">
        <v>-0.30430319905281067</v>
      </c>
      <c r="BO1941">
        <v>-0.30904027819633484</v>
      </c>
      <c r="BP1941">
        <v>-0.31711500883102417</v>
      </c>
      <c r="BQ1941">
        <v>-0.3238375186920166</v>
      </c>
      <c r="BR1941">
        <v>-0.32732501626014709</v>
      </c>
      <c r="BS1941">
        <v>0.36265602707862854</v>
      </c>
      <c r="BT1941">
        <v>3.4555528163909912</v>
      </c>
      <c r="BU1941">
        <v>3.4307920932769775</v>
      </c>
      <c r="BV1941">
        <v>3.4233365058898926</v>
      </c>
      <c r="BW1941">
        <v>3.4079773426055908</v>
      </c>
      <c r="BX1941">
        <v>3.3797562122344971</v>
      </c>
      <c r="BY1941">
        <v>0.32864224910736084</v>
      </c>
      <c r="BZ1941">
        <v>-0.16433525085449219</v>
      </c>
      <c r="CA1941">
        <v>-0.16189897060394287</v>
      </c>
      <c r="CB1941">
        <v>-0.15177285671234131</v>
      </c>
      <c r="CC1941">
        <v>-0.13641422986984253</v>
      </c>
      <c r="CD1941">
        <v>-0.13138583302497864</v>
      </c>
      <c r="CE1941">
        <v>-6.12671859562397E-2</v>
      </c>
      <c r="CF1941">
        <v>-6.1892688274383545E-2</v>
      </c>
      <c r="CG1941">
        <v>-6.2629476189613342E-2</v>
      </c>
      <c r="CH1941">
        <v>-6.5860137343406677E-2</v>
      </c>
      <c r="CI1941">
        <v>-6.2149152159690857E-2</v>
      </c>
      <c r="CJ1941">
        <v>-6.6234059631824493E-2</v>
      </c>
      <c r="CK1941">
        <v>-7.8043341636657715E-2</v>
      </c>
      <c r="CL1941">
        <v>-7.3134101927280426E-2</v>
      </c>
      <c r="CM1941">
        <v>-7.3162227869033813E-2</v>
      </c>
      <c r="CN1941">
        <v>-7.6853543519973755E-2</v>
      </c>
      <c r="CO1941">
        <v>-7.9957962036132813E-2</v>
      </c>
      <c r="CP1941">
        <v>-8.3148419857025146E-2</v>
      </c>
      <c r="CQ1941">
        <v>0.61820513010025024</v>
      </c>
      <c r="CR1941">
        <v>3.657193660736084</v>
      </c>
      <c r="CS1941">
        <v>3.6325106620788574</v>
      </c>
      <c r="CT1941">
        <v>3.6242251396179199</v>
      </c>
      <c r="CU1941">
        <v>3.6098082065582275</v>
      </c>
      <c r="CV1941">
        <v>3.5799403190612793</v>
      </c>
      <c r="CW1941">
        <v>0.58172762393951416</v>
      </c>
      <c r="CX1941">
        <v>-5.5441480129957199E-2</v>
      </c>
      <c r="CY1941">
        <v>-5.3472794592380524E-2</v>
      </c>
      <c r="CZ1941">
        <v>-5.2357904613018036E-2</v>
      </c>
      <c r="DA1941">
        <v>-4.3717507272958755E-2</v>
      </c>
      <c r="DB1941">
        <v>-4.3561674654483795E-2</v>
      </c>
      <c r="DC1941">
        <v>0.15600714087486267</v>
      </c>
      <c r="DD1941">
        <v>0.1499437540769577</v>
      </c>
      <c r="DE1941">
        <v>0.14871424436569214</v>
      </c>
      <c r="DF1941">
        <v>0.1448666900396347</v>
      </c>
      <c r="DG1941">
        <v>0.15047916769981384</v>
      </c>
      <c r="DH1941">
        <v>0.14727239310741425</v>
      </c>
      <c r="DI1941">
        <v>0.14582023024559021</v>
      </c>
      <c r="DJ1941">
        <v>0.15803498029708862</v>
      </c>
      <c r="DK1941">
        <v>0.16271583735942841</v>
      </c>
      <c r="DL1941">
        <v>0.16340790688991547</v>
      </c>
      <c r="DM1941">
        <v>0.16392159461975098</v>
      </c>
      <c r="DN1941">
        <v>0.161028191447258</v>
      </c>
      <c r="DO1941">
        <v>0.87375420331954956</v>
      </c>
      <c r="DP1941">
        <v>3.8588345050811768</v>
      </c>
      <c r="DQ1941">
        <v>3.8342292308807373</v>
      </c>
      <c r="DR1941">
        <v>3.8251137733459473</v>
      </c>
      <c r="DS1941">
        <v>3.8116390705108643</v>
      </c>
      <c r="DT1941">
        <v>3.7801244258880615</v>
      </c>
      <c r="DU1941">
        <v>0.83481299877166748</v>
      </c>
      <c r="DV1941">
        <v>5.3452290594577789E-2</v>
      </c>
      <c r="DW1941">
        <v>5.4953373968601227E-2</v>
      </c>
      <c r="DX1941">
        <v>4.7057043761014938E-2</v>
      </c>
      <c r="DY1941">
        <v>4.8979219049215317E-2</v>
      </c>
      <c r="DZ1941">
        <v>4.4262487441301346E-2</v>
      </c>
      <c r="EA1941">
        <v>0.46971675753593445</v>
      </c>
      <c r="EB1941">
        <v>0.45580190420150757</v>
      </c>
      <c r="EC1941">
        <v>0.45386099815368652</v>
      </c>
      <c r="ED1941">
        <v>0.44912275671958923</v>
      </c>
      <c r="EE1941">
        <v>0.45748069882392883</v>
      </c>
      <c r="EF1941">
        <v>0.45554178953170776</v>
      </c>
      <c r="EG1941">
        <v>0.46904370188713074</v>
      </c>
      <c r="EH1941">
        <v>0.49180641770362854</v>
      </c>
      <c r="EI1941">
        <v>0.50328630208969116</v>
      </c>
      <c r="EJ1941">
        <v>0.51030731201171875</v>
      </c>
      <c r="EK1941">
        <v>0.5160449743270874</v>
      </c>
      <c r="EL1941">
        <v>0.51358044147491455</v>
      </c>
      <c r="EM1941">
        <v>1.2427265644073486</v>
      </c>
      <c r="EN1941">
        <v>4.1499719619750977</v>
      </c>
      <c r="EO1941">
        <v>4.1254792213439941</v>
      </c>
      <c r="EP1941">
        <v>4.1151652336120605</v>
      </c>
      <c r="EQ1941">
        <v>4.103050708770752</v>
      </c>
      <c r="ER1941">
        <v>4.0691585540771484</v>
      </c>
      <c r="ES1941">
        <v>1.2002280950546265</v>
      </c>
      <c r="ET1941">
        <v>0.21067759394645691</v>
      </c>
      <c r="EU1941">
        <v>0.21150355041027069</v>
      </c>
      <c r="EV1941">
        <v>0.19059643149375916</v>
      </c>
      <c r="EW1941">
        <v>0.18281856179237366</v>
      </c>
      <c r="EX1941">
        <v>0.17106662690639496</v>
      </c>
      <c r="EY1941">
        <v>61.767364501953125</v>
      </c>
      <c r="EZ1941">
        <v>61.527408599853516</v>
      </c>
      <c r="FA1941">
        <v>61.265167236328125</v>
      </c>
      <c r="FB1941">
        <v>60.546714782714844</v>
      </c>
      <c r="FC1941">
        <v>60.139595031738281</v>
      </c>
      <c r="FD1941">
        <v>59.489730834960937</v>
      </c>
      <c r="FE1941">
        <v>61.61846923828125</v>
      </c>
      <c r="FF1941">
        <v>64.146125793457031</v>
      </c>
      <c r="FG1941">
        <v>67.771408081054688</v>
      </c>
      <c r="FH1941">
        <v>71.538444519042969</v>
      </c>
      <c r="FI1941">
        <v>74.597702026367188</v>
      </c>
      <c r="FJ1941">
        <v>75.640335083007812</v>
      </c>
      <c r="FK1941">
        <v>74.969573974609375</v>
      </c>
      <c r="FL1941">
        <v>75.4351806640625</v>
      </c>
      <c r="FM1941">
        <v>75.929237365722656</v>
      </c>
      <c r="FN1941">
        <v>75.173606872558594</v>
      </c>
      <c r="FO1941">
        <v>74.319747924804687</v>
      </c>
      <c r="FP1941">
        <v>73.161445617675781</v>
      </c>
      <c r="FQ1941">
        <v>71.634368896484375</v>
      </c>
      <c r="FR1941">
        <v>68.629310607910156</v>
      </c>
      <c r="FS1941">
        <v>66.624580383300781</v>
      </c>
      <c r="FT1941">
        <v>65.647590637207031</v>
      </c>
      <c r="FU1941">
        <v>65.374038696289063</v>
      </c>
      <c r="FV1941">
        <v>64.137916564941406</v>
      </c>
      <c r="FW1941">
        <v>81</v>
      </c>
      <c r="FX1941">
        <v>5.4568342864513397E-2</v>
      </c>
      <c r="FY1941">
        <v>1</v>
      </c>
    </row>
    <row r="1942" spans="1:181" x14ac:dyDescent="0.2">
      <c r="A1942" t="s">
        <v>243</v>
      </c>
      <c r="B1942" t="s">
        <v>239</v>
      </c>
      <c r="C1942" t="s">
        <v>214</v>
      </c>
      <c r="D1942" t="s">
        <v>37</v>
      </c>
      <c r="E1942">
        <v>2016</v>
      </c>
      <c r="F1942" t="s">
        <v>225</v>
      </c>
      <c r="G1942" t="s">
        <v>246</v>
      </c>
      <c r="H1942">
        <v>94</v>
      </c>
      <c r="K1942">
        <v>17.827634811401367</v>
      </c>
      <c r="L1942">
        <v>17.61669921875</v>
      </c>
      <c r="M1942">
        <v>17.701160430908203</v>
      </c>
      <c r="N1942">
        <v>17.856767654418945</v>
      </c>
      <c r="O1942">
        <v>18.203838348388672</v>
      </c>
      <c r="P1942">
        <v>18.97148323059082</v>
      </c>
      <c r="Q1942">
        <v>21.415761947631836</v>
      </c>
      <c r="R1942">
        <v>21.754463195800781</v>
      </c>
      <c r="S1942">
        <v>22.06719970703125</v>
      </c>
      <c r="T1942">
        <v>22.885330200195313</v>
      </c>
      <c r="U1942">
        <v>23.444421768188477</v>
      </c>
      <c r="V1942">
        <v>23.80872917175293</v>
      </c>
      <c r="W1942">
        <v>23.775623321533203</v>
      </c>
      <c r="X1942">
        <v>24.129861831665039</v>
      </c>
      <c r="Y1942">
        <v>24.201009750366211</v>
      </c>
      <c r="Z1942">
        <v>24.280319213867188</v>
      </c>
      <c r="AA1942">
        <v>24.235410690307617</v>
      </c>
      <c r="AB1942">
        <v>24.025463104248047</v>
      </c>
      <c r="AC1942">
        <v>23.546052932739258</v>
      </c>
      <c r="AD1942">
        <v>23.525716781616211</v>
      </c>
      <c r="AE1942">
        <v>23.380599975585938</v>
      </c>
      <c r="AF1942">
        <v>22.252483367919922</v>
      </c>
      <c r="AG1942">
        <v>19.817867279052734</v>
      </c>
      <c r="AH1942">
        <v>18.759618759155273</v>
      </c>
      <c r="AI1942">
        <v>-0.65210449695587158</v>
      </c>
      <c r="AJ1942">
        <v>-0.63835257291793823</v>
      </c>
      <c r="AK1942">
        <v>-0.63791579008102417</v>
      </c>
      <c r="AL1942">
        <v>-0.64011538028717041</v>
      </c>
      <c r="AM1942">
        <v>-0.64076870679855347</v>
      </c>
      <c r="AN1942">
        <v>-0.64797013998031616</v>
      </c>
      <c r="AO1942">
        <v>-0.68963140249252319</v>
      </c>
      <c r="AP1942">
        <v>-0.70326489210128784</v>
      </c>
      <c r="AQ1942">
        <v>-0.71585142612457275</v>
      </c>
      <c r="AR1942">
        <v>-0.73192876577377319</v>
      </c>
      <c r="AS1942">
        <v>-0.74526768922805786</v>
      </c>
      <c r="AT1942">
        <v>-0.74985575675964355</v>
      </c>
      <c r="AU1942">
        <v>5.4349645972251892E-2</v>
      </c>
      <c r="AV1942">
        <v>3.8140687942504883</v>
      </c>
      <c r="AW1942">
        <v>3.7844915390014648</v>
      </c>
      <c r="AX1942">
        <v>3.7768454551696777</v>
      </c>
      <c r="AY1942">
        <v>3.7571792602539062</v>
      </c>
      <c r="AZ1942">
        <v>3.7260298728942871</v>
      </c>
      <c r="BA1942">
        <v>1.7513802275061607E-2</v>
      </c>
      <c r="BB1942">
        <v>-0.35625454783439636</v>
      </c>
      <c r="BC1942">
        <v>-0.35266554355621338</v>
      </c>
      <c r="BD1942">
        <v>-0.32731708884239197</v>
      </c>
      <c r="BE1942">
        <v>-0.29912683367729187</v>
      </c>
      <c r="BF1942">
        <v>-0.28595227003097534</v>
      </c>
      <c r="BG1942">
        <v>-0.30990588665008545</v>
      </c>
      <c r="BH1942">
        <v>-0.30471843481063843</v>
      </c>
      <c r="BI1942">
        <v>-0.30505767464637756</v>
      </c>
      <c r="BJ1942">
        <v>-0.30822882056236267</v>
      </c>
      <c r="BK1942">
        <v>-0.30588740110397339</v>
      </c>
      <c r="BL1942">
        <v>-0.31170579791069031</v>
      </c>
      <c r="BM1942">
        <v>-0.3370550274848938</v>
      </c>
      <c r="BN1942">
        <v>-0.33918258547782898</v>
      </c>
      <c r="BO1942">
        <v>-0.34435269236564636</v>
      </c>
      <c r="BP1942">
        <v>-0.35352635383605957</v>
      </c>
      <c r="BQ1942">
        <v>-0.36116689443588257</v>
      </c>
      <c r="BR1942">
        <v>-0.36528715491294861</v>
      </c>
      <c r="BS1942">
        <v>0.45682951807975769</v>
      </c>
      <c r="BT1942">
        <v>4.1316452026367187</v>
      </c>
      <c r="BU1942">
        <v>4.1021904945373535</v>
      </c>
      <c r="BV1942">
        <v>4.0932374000549316</v>
      </c>
      <c r="BW1942">
        <v>4.0750551223754883</v>
      </c>
      <c r="BX1942">
        <v>4.0413122177124023</v>
      </c>
      <c r="BY1942">
        <v>0.41611337661743164</v>
      </c>
      <c r="BZ1942">
        <v>-0.18475110828876495</v>
      </c>
      <c r="CA1942">
        <v>-0.18189854919910431</v>
      </c>
      <c r="CB1942">
        <v>-0.17074242234230042</v>
      </c>
      <c r="CC1942">
        <v>-0.15313310921192169</v>
      </c>
      <c r="CD1942">
        <v>-0.14763264358043671</v>
      </c>
      <c r="CE1942">
        <v>-7.2900190949440002E-2</v>
      </c>
      <c r="CF1942">
        <v>-7.3644466698169708E-2</v>
      </c>
      <c r="CG1942">
        <v>-7.4521154165267944E-2</v>
      </c>
      <c r="CH1942">
        <v>-7.8365221619606018E-2</v>
      </c>
      <c r="CI1942">
        <v>-7.3949627578258514E-2</v>
      </c>
      <c r="CJ1942">
        <v>-7.8810140490531921E-2</v>
      </c>
      <c r="CK1942">
        <v>-9.286169707775116E-2</v>
      </c>
      <c r="CL1942">
        <v>-8.7020322680473328E-2</v>
      </c>
      <c r="CM1942">
        <v>-8.7053783237934113E-2</v>
      </c>
      <c r="CN1942">
        <v>-9.1445989906787872E-2</v>
      </c>
      <c r="CO1942">
        <v>-9.5139853656291962E-2</v>
      </c>
      <c r="CP1942">
        <v>-9.8936095833778381E-2</v>
      </c>
      <c r="CQ1942">
        <v>0.73558586835861206</v>
      </c>
      <c r="CR1942">
        <v>4.351597785949707</v>
      </c>
      <c r="CS1942">
        <v>4.322227954864502</v>
      </c>
      <c r="CT1942">
        <v>4.3123693466186523</v>
      </c>
      <c r="CU1942">
        <v>4.2952146530151367</v>
      </c>
      <c r="CV1942">
        <v>4.2596755027770996</v>
      </c>
      <c r="CW1942">
        <v>0.69218224287033081</v>
      </c>
      <c r="CX1942">
        <v>-6.5968342125415802E-2</v>
      </c>
      <c r="CY1942">
        <v>-6.362585723400116E-2</v>
      </c>
      <c r="CZ1942">
        <v>-6.2299277633428574E-2</v>
      </c>
      <c r="DA1942">
        <v>-5.2018299698829651E-2</v>
      </c>
      <c r="DB1942">
        <v>-5.1832880824804306E-2</v>
      </c>
      <c r="DC1942">
        <v>0.16410551965236664</v>
      </c>
      <c r="DD1942">
        <v>0.15742950141429901</v>
      </c>
      <c r="DE1942">
        <v>0.15601536631584167</v>
      </c>
      <c r="DF1942">
        <v>0.15149837732315063</v>
      </c>
      <c r="DG1942">
        <v>0.15798814594745636</v>
      </c>
      <c r="DH1942">
        <v>0.15408551692962646</v>
      </c>
      <c r="DI1942">
        <v>0.15133163332939148</v>
      </c>
      <c r="DJ1942">
        <v>0.16514195501804352</v>
      </c>
      <c r="DK1942">
        <v>0.17024512588977814</v>
      </c>
      <c r="DL1942">
        <v>0.17063437402248383</v>
      </c>
      <c r="DM1942">
        <v>0.17088718712329865</v>
      </c>
      <c r="DN1942">
        <v>0.16741496324539185</v>
      </c>
      <c r="DO1942">
        <v>1.014342188835144</v>
      </c>
      <c r="DP1942">
        <v>4.5715503692626953</v>
      </c>
      <c r="DQ1942">
        <v>4.5422654151916504</v>
      </c>
      <c r="DR1942">
        <v>4.531501293182373</v>
      </c>
      <c r="DS1942">
        <v>4.5153741836547852</v>
      </c>
      <c r="DT1942">
        <v>4.4780387878417969</v>
      </c>
      <c r="DU1942">
        <v>0.96825110912322998</v>
      </c>
      <c r="DV1942">
        <v>5.2814416587352753E-2</v>
      </c>
      <c r="DW1942">
        <v>5.4646838456392288E-2</v>
      </c>
      <c r="DX1942">
        <v>4.6143863350152969E-2</v>
      </c>
      <c r="DY1942">
        <v>4.9096513539552689E-2</v>
      </c>
      <c r="DZ1942">
        <v>4.3966878205537796E-2</v>
      </c>
      <c r="EA1942">
        <v>0.50630414485931396</v>
      </c>
      <c r="EB1942">
        <v>0.49106362462043762</v>
      </c>
      <c r="EC1942">
        <v>0.48887351155281067</v>
      </c>
      <c r="ED1942">
        <v>0.48338490724563599</v>
      </c>
      <c r="EE1942">
        <v>0.49286946654319763</v>
      </c>
      <c r="EF1942">
        <v>0.49034985899925232</v>
      </c>
      <c r="EG1942">
        <v>0.50390803813934326</v>
      </c>
      <c r="EH1942">
        <v>0.5292242169380188</v>
      </c>
      <c r="EI1942">
        <v>0.54174387454986572</v>
      </c>
      <c r="EJ1942">
        <v>0.54903680086135864</v>
      </c>
      <c r="EK1942">
        <v>0.55498796701431274</v>
      </c>
      <c r="EL1942">
        <v>0.55198359489440918</v>
      </c>
      <c r="EM1942">
        <v>1.416822075843811</v>
      </c>
      <c r="EN1942">
        <v>4.8891267776489258</v>
      </c>
      <c r="EO1942">
        <v>4.8599643707275391</v>
      </c>
      <c r="EP1942">
        <v>4.847893238067627</v>
      </c>
      <c r="EQ1942">
        <v>4.8332500457763672</v>
      </c>
      <c r="ER1942">
        <v>4.7933211326599121</v>
      </c>
      <c r="ES1942">
        <v>1.366850733757019</v>
      </c>
      <c r="ET1942">
        <v>0.22431784868240356</v>
      </c>
      <c r="EU1942">
        <v>0.22541382908821106</v>
      </c>
      <c r="EV1942">
        <v>0.20271854102611542</v>
      </c>
      <c r="EW1942">
        <v>0.19509023427963257</v>
      </c>
      <c r="EX1942">
        <v>0.18228651583194733</v>
      </c>
      <c r="EY1942">
        <v>61.767364501953125</v>
      </c>
      <c r="EZ1942">
        <v>61.52740478515625</v>
      </c>
      <c r="FA1942">
        <v>61.265171051025391</v>
      </c>
      <c r="FB1942">
        <v>60.546718597412109</v>
      </c>
      <c r="FC1942">
        <v>60.139595031738281</v>
      </c>
      <c r="FD1942">
        <v>59.489730834960937</v>
      </c>
      <c r="FE1942">
        <v>61.61846923828125</v>
      </c>
      <c r="FF1942">
        <v>64.146125793457031</v>
      </c>
      <c r="FG1942">
        <v>67.771408081054688</v>
      </c>
      <c r="FH1942">
        <v>71.538444519042969</v>
      </c>
      <c r="FI1942">
        <v>74.597702026367188</v>
      </c>
      <c r="FJ1942">
        <v>75.640335083007812</v>
      </c>
      <c r="FK1942">
        <v>74.969573974609375</v>
      </c>
      <c r="FL1942">
        <v>75.4351806640625</v>
      </c>
      <c r="FM1942">
        <v>75.929237365722656</v>
      </c>
      <c r="FN1942">
        <v>75.173606872558594</v>
      </c>
      <c r="FO1942">
        <v>74.319747924804687</v>
      </c>
      <c r="FP1942">
        <v>73.161445617675781</v>
      </c>
      <c r="FQ1942">
        <v>71.634368896484375</v>
      </c>
      <c r="FR1942">
        <v>68.629310607910156</v>
      </c>
      <c r="FS1942">
        <v>66.624580383300781</v>
      </c>
      <c r="FT1942">
        <v>65.647590637207031</v>
      </c>
      <c r="FU1942">
        <v>65.374038696289063</v>
      </c>
      <c r="FV1942">
        <v>64.137916564941406</v>
      </c>
      <c r="FW1942">
        <v>81</v>
      </c>
      <c r="FX1942">
        <v>5.4568342864513397E-2</v>
      </c>
      <c r="FY1942">
        <v>1</v>
      </c>
    </row>
    <row r="1943" spans="1:181" x14ac:dyDescent="0.2">
      <c r="A1943" t="s">
        <v>243</v>
      </c>
      <c r="B1943" t="s">
        <v>239</v>
      </c>
      <c r="C1943" t="s">
        <v>214</v>
      </c>
      <c r="D1943" t="s">
        <v>37</v>
      </c>
      <c r="E1943">
        <v>2017</v>
      </c>
      <c r="F1943" t="s">
        <v>225</v>
      </c>
      <c r="G1943" t="s">
        <v>246</v>
      </c>
      <c r="H1943">
        <v>94</v>
      </c>
      <c r="K1943">
        <v>17.827634811401367</v>
      </c>
      <c r="L1943">
        <v>17.61669921875</v>
      </c>
      <c r="M1943">
        <v>17.701160430908203</v>
      </c>
      <c r="N1943">
        <v>17.856767654418945</v>
      </c>
      <c r="O1943">
        <v>18.203838348388672</v>
      </c>
      <c r="P1943">
        <v>18.97148323059082</v>
      </c>
      <c r="Q1943">
        <v>21.415761947631836</v>
      </c>
      <c r="R1943">
        <v>21.754463195800781</v>
      </c>
      <c r="S1943">
        <v>22.06719970703125</v>
      </c>
      <c r="T1943">
        <v>22.885330200195313</v>
      </c>
      <c r="U1943">
        <v>23.444421768188477</v>
      </c>
      <c r="V1943">
        <v>23.80872917175293</v>
      </c>
      <c r="W1943">
        <v>23.775623321533203</v>
      </c>
      <c r="X1943">
        <v>24.129861831665039</v>
      </c>
      <c r="Y1943">
        <v>24.201009750366211</v>
      </c>
      <c r="Z1943">
        <v>24.280319213867188</v>
      </c>
      <c r="AA1943">
        <v>24.235410690307617</v>
      </c>
      <c r="AB1943">
        <v>24.025463104248047</v>
      </c>
      <c r="AC1943">
        <v>23.546052932739258</v>
      </c>
      <c r="AD1943">
        <v>23.525716781616211</v>
      </c>
      <c r="AE1943">
        <v>23.380599975585938</v>
      </c>
      <c r="AF1943">
        <v>22.252483367919922</v>
      </c>
      <c r="AG1943">
        <v>19.817867279052734</v>
      </c>
      <c r="AH1943">
        <v>18.759618759155273</v>
      </c>
      <c r="AI1943">
        <v>-0.65210449695587158</v>
      </c>
      <c r="AJ1943">
        <v>-0.63835257291793823</v>
      </c>
      <c r="AK1943">
        <v>-0.63791579008102417</v>
      </c>
      <c r="AL1943">
        <v>-0.64011538028717041</v>
      </c>
      <c r="AM1943">
        <v>-0.64076870679855347</v>
      </c>
      <c r="AN1943">
        <v>-0.64797013998031616</v>
      </c>
      <c r="AO1943">
        <v>-0.68963140249252319</v>
      </c>
      <c r="AP1943">
        <v>-0.70326489210128784</v>
      </c>
      <c r="AQ1943">
        <v>-0.71585142612457275</v>
      </c>
      <c r="AR1943">
        <v>-0.73192876577377319</v>
      </c>
      <c r="AS1943">
        <v>-0.74526768922805786</v>
      </c>
      <c r="AT1943">
        <v>-0.74985575675964355</v>
      </c>
      <c r="AU1943">
        <v>5.4349645972251892E-2</v>
      </c>
      <c r="AV1943">
        <v>3.8140687942504883</v>
      </c>
      <c r="AW1943">
        <v>3.7844915390014648</v>
      </c>
      <c r="AX1943">
        <v>3.7768454551696777</v>
      </c>
      <c r="AY1943">
        <v>3.7571792602539062</v>
      </c>
      <c r="AZ1943">
        <v>3.7260298728942871</v>
      </c>
      <c r="BA1943">
        <v>1.7513802275061607E-2</v>
      </c>
      <c r="BB1943">
        <v>-0.35625454783439636</v>
      </c>
      <c r="BC1943">
        <v>-0.35266554355621338</v>
      </c>
      <c r="BD1943">
        <v>-0.32731708884239197</v>
      </c>
      <c r="BE1943">
        <v>-0.29912683367729187</v>
      </c>
      <c r="BF1943">
        <v>-0.28595227003097534</v>
      </c>
      <c r="BG1943">
        <v>-0.30990588665008545</v>
      </c>
      <c r="BH1943">
        <v>-0.30471843481063843</v>
      </c>
      <c r="BI1943">
        <v>-0.30505767464637756</v>
      </c>
      <c r="BJ1943">
        <v>-0.30822882056236267</v>
      </c>
      <c r="BK1943">
        <v>-0.30588740110397339</v>
      </c>
      <c r="BL1943">
        <v>-0.31170579791069031</v>
      </c>
      <c r="BM1943">
        <v>-0.3370550274848938</v>
      </c>
      <c r="BN1943">
        <v>-0.33918258547782898</v>
      </c>
      <c r="BO1943">
        <v>-0.34435269236564636</v>
      </c>
      <c r="BP1943">
        <v>-0.35352635383605957</v>
      </c>
      <c r="BQ1943">
        <v>-0.36116689443588257</v>
      </c>
      <c r="BR1943">
        <v>-0.36528715491294861</v>
      </c>
      <c r="BS1943">
        <v>0.45682951807975769</v>
      </c>
      <c r="BT1943">
        <v>4.1316452026367187</v>
      </c>
      <c r="BU1943">
        <v>4.1021904945373535</v>
      </c>
      <c r="BV1943">
        <v>4.0932374000549316</v>
      </c>
      <c r="BW1943">
        <v>4.0750551223754883</v>
      </c>
      <c r="BX1943">
        <v>4.0413122177124023</v>
      </c>
      <c r="BY1943">
        <v>0.41611337661743164</v>
      </c>
      <c r="BZ1943">
        <v>-0.18475110828876495</v>
      </c>
      <c r="CA1943">
        <v>-0.18189854919910431</v>
      </c>
      <c r="CB1943">
        <v>-0.17074242234230042</v>
      </c>
      <c r="CC1943">
        <v>-0.15313310921192169</v>
      </c>
      <c r="CD1943">
        <v>-0.14763264358043671</v>
      </c>
      <c r="CE1943">
        <v>-7.2900190949440002E-2</v>
      </c>
      <c r="CF1943">
        <v>-7.3644466698169708E-2</v>
      </c>
      <c r="CG1943">
        <v>-7.4521154165267944E-2</v>
      </c>
      <c r="CH1943">
        <v>-7.8365221619606018E-2</v>
      </c>
      <c r="CI1943">
        <v>-7.3949627578258514E-2</v>
      </c>
      <c r="CJ1943">
        <v>-7.8810140490531921E-2</v>
      </c>
      <c r="CK1943">
        <v>-9.286169707775116E-2</v>
      </c>
      <c r="CL1943">
        <v>-8.7020322680473328E-2</v>
      </c>
      <c r="CM1943">
        <v>-8.7053783237934113E-2</v>
      </c>
      <c r="CN1943">
        <v>-9.1445989906787872E-2</v>
      </c>
      <c r="CO1943">
        <v>-9.5139853656291962E-2</v>
      </c>
      <c r="CP1943">
        <v>-9.8936095833778381E-2</v>
      </c>
      <c r="CQ1943">
        <v>0.73558586835861206</v>
      </c>
      <c r="CR1943">
        <v>4.351597785949707</v>
      </c>
      <c r="CS1943">
        <v>4.322227954864502</v>
      </c>
      <c r="CT1943">
        <v>4.3123693466186523</v>
      </c>
      <c r="CU1943">
        <v>4.2952146530151367</v>
      </c>
      <c r="CV1943">
        <v>4.2596755027770996</v>
      </c>
      <c r="CW1943">
        <v>0.69218224287033081</v>
      </c>
      <c r="CX1943">
        <v>-6.5968342125415802E-2</v>
      </c>
      <c r="CY1943">
        <v>-6.362585723400116E-2</v>
      </c>
      <c r="CZ1943">
        <v>-6.2299277633428574E-2</v>
      </c>
      <c r="DA1943">
        <v>-5.2018299698829651E-2</v>
      </c>
      <c r="DB1943">
        <v>-5.1832880824804306E-2</v>
      </c>
      <c r="DC1943">
        <v>0.16410551965236664</v>
      </c>
      <c r="DD1943">
        <v>0.15742950141429901</v>
      </c>
      <c r="DE1943">
        <v>0.15601536631584167</v>
      </c>
      <c r="DF1943">
        <v>0.15149837732315063</v>
      </c>
      <c r="DG1943">
        <v>0.15798814594745636</v>
      </c>
      <c r="DH1943">
        <v>0.15408551692962646</v>
      </c>
      <c r="DI1943">
        <v>0.15133163332939148</v>
      </c>
      <c r="DJ1943">
        <v>0.16514195501804352</v>
      </c>
      <c r="DK1943">
        <v>0.17024512588977814</v>
      </c>
      <c r="DL1943">
        <v>0.17063437402248383</v>
      </c>
      <c r="DM1943">
        <v>0.17088718712329865</v>
      </c>
      <c r="DN1943">
        <v>0.16741496324539185</v>
      </c>
      <c r="DO1943">
        <v>1.014342188835144</v>
      </c>
      <c r="DP1943">
        <v>4.5715503692626953</v>
      </c>
      <c r="DQ1943">
        <v>4.5422654151916504</v>
      </c>
      <c r="DR1943">
        <v>4.531501293182373</v>
      </c>
      <c r="DS1943">
        <v>4.5153741836547852</v>
      </c>
      <c r="DT1943">
        <v>4.4780387878417969</v>
      </c>
      <c r="DU1943">
        <v>0.96825110912322998</v>
      </c>
      <c r="DV1943">
        <v>5.2814416587352753E-2</v>
      </c>
      <c r="DW1943">
        <v>5.4646838456392288E-2</v>
      </c>
      <c r="DX1943">
        <v>4.6143863350152969E-2</v>
      </c>
      <c r="DY1943">
        <v>4.9096513539552689E-2</v>
      </c>
      <c r="DZ1943">
        <v>4.3966878205537796E-2</v>
      </c>
      <c r="EA1943">
        <v>0.50630414485931396</v>
      </c>
      <c r="EB1943">
        <v>0.49106362462043762</v>
      </c>
      <c r="EC1943">
        <v>0.48887351155281067</v>
      </c>
      <c r="ED1943">
        <v>0.48338490724563599</v>
      </c>
      <c r="EE1943">
        <v>0.49286946654319763</v>
      </c>
      <c r="EF1943">
        <v>0.49034985899925232</v>
      </c>
      <c r="EG1943">
        <v>0.50390803813934326</v>
      </c>
      <c r="EH1943">
        <v>0.5292242169380188</v>
      </c>
      <c r="EI1943">
        <v>0.54174387454986572</v>
      </c>
      <c r="EJ1943">
        <v>0.54903680086135864</v>
      </c>
      <c r="EK1943">
        <v>0.55498796701431274</v>
      </c>
      <c r="EL1943">
        <v>0.55198359489440918</v>
      </c>
      <c r="EM1943">
        <v>1.416822075843811</v>
      </c>
      <c r="EN1943">
        <v>4.8891267776489258</v>
      </c>
      <c r="EO1943">
        <v>4.8599643707275391</v>
      </c>
      <c r="EP1943">
        <v>4.847893238067627</v>
      </c>
      <c r="EQ1943">
        <v>4.8332500457763672</v>
      </c>
      <c r="ER1943">
        <v>4.7933211326599121</v>
      </c>
      <c r="ES1943">
        <v>1.366850733757019</v>
      </c>
      <c r="ET1943">
        <v>0.22431784868240356</v>
      </c>
      <c r="EU1943">
        <v>0.22541382908821106</v>
      </c>
      <c r="EV1943">
        <v>0.20271854102611542</v>
      </c>
      <c r="EW1943">
        <v>0.19509023427963257</v>
      </c>
      <c r="EX1943">
        <v>0.18228651583194733</v>
      </c>
      <c r="EY1943">
        <v>61.767364501953125</v>
      </c>
      <c r="EZ1943">
        <v>61.52740478515625</v>
      </c>
      <c r="FA1943">
        <v>61.265171051025391</v>
      </c>
      <c r="FB1943">
        <v>60.546718597412109</v>
      </c>
      <c r="FC1943">
        <v>60.139595031738281</v>
      </c>
      <c r="FD1943">
        <v>59.489730834960937</v>
      </c>
      <c r="FE1943">
        <v>61.61846923828125</v>
      </c>
      <c r="FF1943">
        <v>64.146125793457031</v>
      </c>
      <c r="FG1943">
        <v>67.771408081054688</v>
      </c>
      <c r="FH1943">
        <v>71.538444519042969</v>
      </c>
      <c r="FI1943">
        <v>74.597702026367188</v>
      </c>
      <c r="FJ1943">
        <v>75.640335083007812</v>
      </c>
      <c r="FK1943">
        <v>74.969573974609375</v>
      </c>
      <c r="FL1943">
        <v>75.4351806640625</v>
      </c>
      <c r="FM1943">
        <v>75.929237365722656</v>
      </c>
      <c r="FN1943">
        <v>75.173606872558594</v>
      </c>
      <c r="FO1943">
        <v>74.319747924804687</v>
      </c>
      <c r="FP1943">
        <v>73.161445617675781</v>
      </c>
      <c r="FQ1943">
        <v>71.634368896484375</v>
      </c>
      <c r="FR1943">
        <v>68.629310607910156</v>
      </c>
      <c r="FS1943">
        <v>66.624580383300781</v>
      </c>
      <c r="FT1943">
        <v>65.647590637207031</v>
      </c>
      <c r="FU1943">
        <v>65.374038696289063</v>
      </c>
      <c r="FV1943">
        <v>64.137916564941406</v>
      </c>
      <c r="FW1943">
        <v>81</v>
      </c>
      <c r="FX1943">
        <v>5.4568342864513397E-2</v>
      </c>
      <c r="FY1943">
        <v>1</v>
      </c>
    </row>
    <row r="1944" spans="1:181" x14ac:dyDescent="0.2">
      <c r="A1944" t="s">
        <v>243</v>
      </c>
      <c r="B1944" t="s">
        <v>239</v>
      </c>
      <c r="C1944" t="s">
        <v>214</v>
      </c>
      <c r="D1944" t="s">
        <v>37</v>
      </c>
      <c r="E1944">
        <v>2018</v>
      </c>
      <c r="F1944" t="s">
        <v>225</v>
      </c>
      <c r="G1944" t="s">
        <v>246</v>
      </c>
      <c r="H1944">
        <v>94</v>
      </c>
      <c r="K1944">
        <v>17.827634811401367</v>
      </c>
      <c r="L1944">
        <v>17.61669921875</v>
      </c>
      <c r="M1944">
        <v>17.701160430908203</v>
      </c>
      <c r="N1944">
        <v>17.856767654418945</v>
      </c>
      <c r="O1944">
        <v>18.203838348388672</v>
      </c>
      <c r="P1944">
        <v>18.97148323059082</v>
      </c>
      <c r="Q1944">
        <v>21.415761947631836</v>
      </c>
      <c r="R1944">
        <v>21.754463195800781</v>
      </c>
      <c r="S1944">
        <v>22.06719970703125</v>
      </c>
      <c r="T1944">
        <v>22.885330200195313</v>
      </c>
      <c r="U1944">
        <v>23.444421768188477</v>
      </c>
      <c r="V1944">
        <v>23.80872917175293</v>
      </c>
      <c r="W1944">
        <v>23.775623321533203</v>
      </c>
      <c r="X1944">
        <v>24.129861831665039</v>
      </c>
      <c r="Y1944">
        <v>24.201009750366211</v>
      </c>
      <c r="Z1944">
        <v>24.280319213867188</v>
      </c>
      <c r="AA1944">
        <v>24.235410690307617</v>
      </c>
      <c r="AB1944">
        <v>24.025463104248047</v>
      </c>
      <c r="AC1944">
        <v>23.546052932739258</v>
      </c>
      <c r="AD1944">
        <v>23.525716781616211</v>
      </c>
      <c r="AE1944">
        <v>23.380599975585938</v>
      </c>
      <c r="AF1944">
        <v>22.252483367919922</v>
      </c>
      <c r="AG1944">
        <v>19.817867279052734</v>
      </c>
      <c r="AH1944">
        <v>18.759618759155273</v>
      </c>
      <c r="AI1944">
        <v>-0.65210449695587158</v>
      </c>
      <c r="AJ1944">
        <v>-0.63835257291793823</v>
      </c>
      <c r="AK1944">
        <v>-0.63791579008102417</v>
      </c>
      <c r="AL1944">
        <v>-0.64011538028717041</v>
      </c>
      <c r="AM1944">
        <v>-0.64076870679855347</v>
      </c>
      <c r="AN1944">
        <v>-0.64797013998031616</v>
      </c>
      <c r="AO1944">
        <v>-0.68963140249252319</v>
      </c>
      <c r="AP1944">
        <v>-0.70326489210128784</v>
      </c>
      <c r="AQ1944">
        <v>-0.71585142612457275</v>
      </c>
      <c r="AR1944">
        <v>-0.73192876577377319</v>
      </c>
      <c r="AS1944">
        <v>-0.74526768922805786</v>
      </c>
      <c r="AT1944">
        <v>-0.74985575675964355</v>
      </c>
      <c r="AU1944">
        <v>5.4349645972251892E-2</v>
      </c>
      <c r="AV1944">
        <v>3.8140687942504883</v>
      </c>
      <c r="AW1944">
        <v>3.7844915390014648</v>
      </c>
      <c r="AX1944">
        <v>3.7768454551696777</v>
      </c>
      <c r="AY1944">
        <v>3.7571792602539062</v>
      </c>
      <c r="AZ1944">
        <v>3.7260298728942871</v>
      </c>
      <c r="BA1944">
        <v>1.7513802275061607E-2</v>
      </c>
      <c r="BB1944">
        <v>-0.35625454783439636</v>
      </c>
      <c r="BC1944">
        <v>-0.35266554355621338</v>
      </c>
      <c r="BD1944">
        <v>-0.32731708884239197</v>
      </c>
      <c r="BE1944">
        <v>-0.29912683367729187</v>
      </c>
      <c r="BF1944">
        <v>-0.28595227003097534</v>
      </c>
      <c r="BG1944">
        <v>-0.30990588665008545</v>
      </c>
      <c r="BH1944">
        <v>-0.30471843481063843</v>
      </c>
      <c r="BI1944">
        <v>-0.30505767464637756</v>
      </c>
      <c r="BJ1944">
        <v>-0.30822882056236267</v>
      </c>
      <c r="BK1944">
        <v>-0.30588740110397339</v>
      </c>
      <c r="BL1944">
        <v>-0.31170579791069031</v>
      </c>
      <c r="BM1944">
        <v>-0.3370550274848938</v>
      </c>
      <c r="BN1944">
        <v>-0.33918258547782898</v>
      </c>
      <c r="BO1944">
        <v>-0.34435269236564636</v>
      </c>
      <c r="BP1944">
        <v>-0.35352635383605957</v>
      </c>
      <c r="BQ1944">
        <v>-0.36116689443588257</v>
      </c>
      <c r="BR1944">
        <v>-0.36528715491294861</v>
      </c>
      <c r="BS1944">
        <v>0.45682951807975769</v>
      </c>
      <c r="BT1944">
        <v>4.1316452026367187</v>
      </c>
      <c r="BU1944">
        <v>4.1021904945373535</v>
      </c>
      <c r="BV1944">
        <v>4.0932374000549316</v>
      </c>
      <c r="BW1944">
        <v>4.0750551223754883</v>
      </c>
      <c r="BX1944">
        <v>4.0413122177124023</v>
      </c>
      <c r="BY1944">
        <v>0.41611337661743164</v>
      </c>
      <c r="BZ1944">
        <v>-0.18475110828876495</v>
      </c>
      <c r="CA1944">
        <v>-0.18189854919910431</v>
      </c>
      <c r="CB1944">
        <v>-0.17074242234230042</v>
      </c>
      <c r="CC1944">
        <v>-0.15313310921192169</v>
      </c>
      <c r="CD1944">
        <v>-0.14763264358043671</v>
      </c>
      <c r="CE1944">
        <v>-7.2900190949440002E-2</v>
      </c>
      <c r="CF1944">
        <v>-7.3644466698169708E-2</v>
      </c>
      <c r="CG1944">
        <v>-7.4521154165267944E-2</v>
      </c>
      <c r="CH1944">
        <v>-7.8365221619606018E-2</v>
      </c>
      <c r="CI1944">
        <v>-7.3949627578258514E-2</v>
      </c>
      <c r="CJ1944">
        <v>-7.8810140490531921E-2</v>
      </c>
      <c r="CK1944">
        <v>-9.286169707775116E-2</v>
      </c>
      <c r="CL1944">
        <v>-8.7020322680473328E-2</v>
      </c>
      <c r="CM1944">
        <v>-8.7053783237934113E-2</v>
      </c>
      <c r="CN1944">
        <v>-9.1445989906787872E-2</v>
      </c>
      <c r="CO1944">
        <v>-9.5139853656291962E-2</v>
      </c>
      <c r="CP1944">
        <v>-9.8936095833778381E-2</v>
      </c>
      <c r="CQ1944">
        <v>0.73558586835861206</v>
      </c>
      <c r="CR1944">
        <v>4.351597785949707</v>
      </c>
      <c r="CS1944">
        <v>4.322227954864502</v>
      </c>
      <c r="CT1944">
        <v>4.3123693466186523</v>
      </c>
      <c r="CU1944">
        <v>4.2952146530151367</v>
      </c>
      <c r="CV1944">
        <v>4.2596755027770996</v>
      </c>
      <c r="CW1944">
        <v>0.69218224287033081</v>
      </c>
      <c r="CX1944">
        <v>-6.5968342125415802E-2</v>
      </c>
      <c r="CY1944">
        <v>-6.362585723400116E-2</v>
      </c>
      <c r="CZ1944">
        <v>-6.2299277633428574E-2</v>
      </c>
      <c r="DA1944">
        <v>-5.2018299698829651E-2</v>
      </c>
      <c r="DB1944">
        <v>-5.1832880824804306E-2</v>
      </c>
      <c r="DC1944">
        <v>0.16410551965236664</v>
      </c>
      <c r="DD1944">
        <v>0.15742950141429901</v>
      </c>
      <c r="DE1944">
        <v>0.15601536631584167</v>
      </c>
      <c r="DF1944">
        <v>0.15149837732315063</v>
      </c>
      <c r="DG1944">
        <v>0.15798814594745636</v>
      </c>
      <c r="DH1944">
        <v>0.15408551692962646</v>
      </c>
      <c r="DI1944">
        <v>0.15133163332939148</v>
      </c>
      <c r="DJ1944">
        <v>0.16514195501804352</v>
      </c>
      <c r="DK1944">
        <v>0.17024512588977814</v>
      </c>
      <c r="DL1944">
        <v>0.17063437402248383</v>
      </c>
      <c r="DM1944">
        <v>0.17088718712329865</v>
      </c>
      <c r="DN1944">
        <v>0.16741496324539185</v>
      </c>
      <c r="DO1944">
        <v>1.014342188835144</v>
      </c>
      <c r="DP1944">
        <v>4.5715503692626953</v>
      </c>
      <c r="DQ1944">
        <v>4.5422654151916504</v>
      </c>
      <c r="DR1944">
        <v>4.531501293182373</v>
      </c>
      <c r="DS1944">
        <v>4.5153741836547852</v>
      </c>
      <c r="DT1944">
        <v>4.4780387878417969</v>
      </c>
      <c r="DU1944">
        <v>0.96825110912322998</v>
      </c>
      <c r="DV1944">
        <v>5.2814416587352753E-2</v>
      </c>
      <c r="DW1944">
        <v>5.4646838456392288E-2</v>
      </c>
      <c r="DX1944">
        <v>4.6143863350152969E-2</v>
      </c>
      <c r="DY1944">
        <v>4.9096513539552689E-2</v>
      </c>
      <c r="DZ1944">
        <v>4.3966878205537796E-2</v>
      </c>
      <c r="EA1944">
        <v>0.50630414485931396</v>
      </c>
      <c r="EB1944">
        <v>0.49106362462043762</v>
      </c>
      <c r="EC1944">
        <v>0.48887351155281067</v>
      </c>
      <c r="ED1944">
        <v>0.48338490724563599</v>
      </c>
      <c r="EE1944">
        <v>0.49286946654319763</v>
      </c>
      <c r="EF1944">
        <v>0.49034985899925232</v>
      </c>
      <c r="EG1944">
        <v>0.50390803813934326</v>
      </c>
      <c r="EH1944">
        <v>0.5292242169380188</v>
      </c>
      <c r="EI1944">
        <v>0.54174387454986572</v>
      </c>
      <c r="EJ1944">
        <v>0.54903680086135864</v>
      </c>
      <c r="EK1944">
        <v>0.55498796701431274</v>
      </c>
      <c r="EL1944">
        <v>0.55198359489440918</v>
      </c>
      <c r="EM1944">
        <v>1.416822075843811</v>
      </c>
      <c r="EN1944">
        <v>4.8891267776489258</v>
      </c>
      <c r="EO1944">
        <v>4.8599643707275391</v>
      </c>
      <c r="EP1944">
        <v>4.847893238067627</v>
      </c>
      <c r="EQ1944">
        <v>4.8332500457763672</v>
      </c>
      <c r="ER1944">
        <v>4.7933211326599121</v>
      </c>
      <c r="ES1944">
        <v>1.366850733757019</v>
      </c>
      <c r="ET1944">
        <v>0.22431784868240356</v>
      </c>
      <c r="EU1944">
        <v>0.22541382908821106</v>
      </c>
      <c r="EV1944">
        <v>0.20271854102611542</v>
      </c>
      <c r="EW1944">
        <v>0.19509023427963257</v>
      </c>
      <c r="EX1944">
        <v>0.18228651583194733</v>
      </c>
      <c r="EY1944">
        <v>61.767364501953125</v>
      </c>
      <c r="EZ1944">
        <v>61.52740478515625</v>
      </c>
      <c r="FA1944">
        <v>61.265171051025391</v>
      </c>
      <c r="FB1944">
        <v>60.546718597412109</v>
      </c>
      <c r="FC1944">
        <v>60.139595031738281</v>
      </c>
      <c r="FD1944">
        <v>59.489730834960937</v>
      </c>
      <c r="FE1944">
        <v>61.61846923828125</v>
      </c>
      <c r="FF1944">
        <v>64.146125793457031</v>
      </c>
      <c r="FG1944">
        <v>67.771408081054688</v>
      </c>
      <c r="FH1944">
        <v>71.538444519042969</v>
      </c>
      <c r="FI1944">
        <v>74.597702026367188</v>
      </c>
      <c r="FJ1944">
        <v>75.640335083007812</v>
      </c>
      <c r="FK1944">
        <v>74.969573974609375</v>
      </c>
      <c r="FL1944">
        <v>75.4351806640625</v>
      </c>
      <c r="FM1944">
        <v>75.929237365722656</v>
      </c>
      <c r="FN1944">
        <v>75.173606872558594</v>
      </c>
      <c r="FO1944">
        <v>74.319747924804687</v>
      </c>
      <c r="FP1944">
        <v>73.161445617675781</v>
      </c>
      <c r="FQ1944">
        <v>71.634368896484375</v>
      </c>
      <c r="FR1944">
        <v>68.629310607910156</v>
      </c>
      <c r="FS1944">
        <v>66.624580383300781</v>
      </c>
      <c r="FT1944">
        <v>65.647590637207031</v>
      </c>
      <c r="FU1944">
        <v>65.374038696289063</v>
      </c>
      <c r="FV1944">
        <v>64.137916564941406</v>
      </c>
      <c r="FW1944">
        <v>81</v>
      </c>
      <c r="FX1944">
        <v>5.4568342864513397E-2</v>
      </c>
      <c r="FY1944">
        <v>1</v>
      </c>
    </row>
    <row r="1945" spans="1:181" x14ac:dyDescent="0.2">
      <c r="A1945" t="s">
        <v>243</v>
      </c>
      <c r="B1945" t="s">
        <v>239</v>
      </c>
      <c r="C1945" t="s">
        <v>214</v>
      </c>
      <c r="D1945" t="s">
        <v>37</v>
      </c>
      <c r="E1945">
        <v>2019</v>
      </c>
      <c r="F1945" t="s">
        <v>225</v>
      </c>
      <c r="G1945" t="s">
        <v>246</v>
      </c>
      <c r="H1945">
        <v>94</v>
      </c>
      <c r="K1945">
        <v>17.827634811401367</v>
      </c>
      <c r="L1945">
        <v>17.61669921875</v>
      </c>
      <c r="M1945">
        <v>17.701160430908203</v>
      </c>
      <c r="N1945">
        <v>17.856767654418945</v>
      </c>
      <c r="O1945">
        <v>18.203838348388672</v>
      </c>
      <c r="P1945">
        <v>18.97148323059082</v>
      </c>
      <c r="Q1945">
        <v>21.415761947631836</v>
      </c>
      <c r="R1945">
        <v>21.754463195800781</v>
      </c>
      <c r="S1945">
        <v>22.06719970703125</v>
      </c>
      <c r="T1945">
        <v>22.885330200195313</v>
      </c>
      <c r="U1945">
        <v>23.444421768188477</v>
      </c>
      <c r="V1945">
        <v>23.80872917175293</v>
      </c>
      <c r="W1945">
        <v>23.775623321533203</v>
      </c>
      <c r="X1945">
        <v>24.129861831665039</v>
      </c>
      <c r="Y1945">
        <v>24.201009750366211</v>
      </c>
      <c r="Z1945">
        <v>24.280319213867188</v>
      </c>
      <c r="AA1945">
        <v>24.235410690307617</v>
      </c>
      <c r="AB1945">
        <v>24.025463104248047</v>
      </c>
      <c r="AC1945">
        <v>23.546052932739258</v>
      </c>
      <c r="AD1945">
        <v>23.525716781616211</v>
      </c>
      <c r="AE1945">
        <v>23.380599975585938</v>
      </c>
      <c r="AF1945">
        <v>22.252483367919922</v>
      </c>
      <c r="AG1945">
        <v>19.817867279052734</v>
      </c>
      <c r="AH1945">
        <v>18.759618759155273</v>
      </c>
      <c r="AI1945">
        <v>-0.65210449695587158</v>
      </c>
      <c r="AJ1945">
        <v>-0.63835257291793823</v>
      </c>
      <c r="AK1945">
        <v>-0.63791579008102417</v>
      </c>
      <c r="AL1945">
        <v>-0.64011538028717041</v>
      </c>
      <c r="AM1945">
        <v>-0.64076870679855347</v>
      </c>
      <c r="AN1945">
        <v>-0.64797013998031616</v>
      </c>
      <c r="AO1945">
        <v>-0.68963140249252319</v>
      </c>
      <c r="AP1945">
        <v>-0.70326489210128784</v>
      </c>
      <c r="AQ1945">
        <v>-0.71585142612457275</v>
      </c>
      <c r="AR1945">
        <v>-0.73192876577377319</v>
      </c>
      <c r="AS1945">
        <v>-0.74526768922805786</v>
      </c>
      <c r="AT1945">
        <v>-0.74985575675964355</v>
      </c>
      <c r="AU1945">
        <v>5.4349645972251892E-2</v>
      </c>
      <c r="AV1945">
        <v>3.8140687942504883</v>
      </c>
      <c r="AW1945">
        <v>3.7844915390014648</v>
      </c>
      <c r="AX1945">
        <v>3.7768454551696777</v>
      </c>
      <c r="AY1945">
        <v>3.7571792602539062</v>
      </c>
      <c r="AZ1945">
        <v>3.7260298728942871</v>
      </c>
      <c r="BA1945">
        <v>1.7513802275061607E-2</v>
      </c>
      <c r="BB1945">
        <v>-0.35625454783439636</v>
      </c>
      <c r="BC1945">
        <v>-0.35266554355621338</v>
      </c>
      <c r="BD1945">
        <v>-0.32731708884239197</v>
      </c>
      <c r="BE1945">
        <v>-0.29912683367729187</v>
      </c>
      <c r="BF1945">
        <v>-0.28595227003097534</v>
      </c>
      <c r="BG1945">
        <v>-0.30990588665008545</v>
      </c>
      <c r="BH1945">
        <v>-0.30471843481063843</v>
      </c>
      <c r="BI1945">
        <v>-0.30505767464637756</v>
      </c>
      <c r="BJ1945">
        <v>-0.30822882056236267</v>
      </c>
      <c r="BK1945">
        <v>-0.30588740110397339</v>
      </c>
      <c r="BL1945">
        <v>-0.31170579791069031</v>
      </c>
      <c r="BM1945">
        <v>-0.3370550274848938</v>
      </c>
      <c r="BN1945">
        <v>-0.33918258547782898</v>
      </c>
      <c r="BO1945">
        <v>-0.34435269236564636</v>
      </c>
      <c r="BP1945">
        <v>-0.35352635383605957</v>
      </c>
      <c r="BQ1945">
        <v>-0.36116689443588257</v>
      </c>
      <c r="BR1945">
        <v>-0.36528715491294861</v>
      </c>
      <c r="BS1945">
        <v>0.45682951807975769</v>
      </c>
      <c r="BT1945">
        <v>4.1316452026367187</v>
      </c>
      <c r="BU1945">
        <v>4.1021904945373535</v>
      </c>
      <c r="BV1945">
        <v>4.0932374000549316</v>
      </c>
      <c r="BW1945">
        <v>4.0750551223754883</v>
      </c>
      <c r="BX1945">
        <v>4.0413122177124023</v>
      </c>
      <c r="BY1945">
        <v>0.41611337661743164</v>
      </c>
      <c r="BZ1945">
        <v>-0.18475110828876495</v>
      </c>
      <c r="CA1945">
        <v>-0.18189854919910431</v>
      </c>
      <c r="CB1945">
        <v>-0.17074242234230042</v>
      </c>
      <c r="CC1945">
        <v>-0.15313310921192169</v>
      </c>
      <c r="CD1945">
        <v>-0.14763264358043671</v>
      </c>
      <c r="CE1945">
        <v>-7.2900190949440002E-2</v>
      </c>
      <c r="CF1945">
        <v>-7.3644466698169708E-2</v>
      </c>
      <c r="CG1945">
        <v>-7.4521154165267944E-2</v>
      </c>
      <c r="CH1945">
        <v>-7.8365221619606018E-2</v>
      </c>
      <c r="CI1945">
        <v>-7.3949627578258514E-2</v>
      </c>
      <c r="CJ1945">
        <v>-7.8810140490531921E-2</v>
      </c>
      <c r="CK1945">
        <v>-9.286169707775116E-2</v>
      </c>
      <c r="CL1945">
        <v>-8.7020322680473328E-2</v>
      </c>
      <c r="CM1945">
        <v>-8.7053783237934113E-2</v>
      </c>
      <c r="CN1945">
        <v>-9.1445989906787872E-2</v>
      </c>
      <c r="CO1945">
        <v>-9.5139853656291962E-2</v>
      </c>
      <c r="CP1945">
        <v>-9.8936095833778381E-2</v>
      </c>
      <c r="CQ1945">
        <v>0.73558586835861206</v>
      </c>
      <c r="CR1945">
        <v>4.351597785949707</v>
      </c>
      <c r="CS1945">
        <v>4.322227954864502</v>
      </c>
      <c r="CT1945">
        <v>4.3123693466186523</v>
      </c>
      <c r="CU1945">
        <v>4.2952146530151367</v>
      </c>
      <c r="CV1945">
        <v>4.2596755027770996</v>
      </c>
      <c r="CW1945">
        <v>0.69218224287033081</v>
      </c>
      <c r="CX1945">
        <v>-6.5968342125415802E-2</v>
      </c>
      <c r="CY1945">
        <v>-6.362585723400116E-2</v>
      </c>
      <c r="CZ1945">
        <v>-6.2299277633428574E-2</v>
      </c>
      <c r="DA1945">
        <v>-5.2018299698829651E-2</v>
      </c>
      <c r="DB1945">
        <v>-5.1832880824804306E-2</v>
      </c>
      <c r="DC1945">
        <v>0.16410551965236664</v>
      </c>
      <c r="DD1945">
        <v>0.15742950141429901</v>
      </c>
      <c r="DE1945">
        <v>0.15601536631584167</v>
      </c>
      <c r="DF1945">
        <v>0.15149837732315063</v>
      </c>
      <c r="DG1945">
        <v>0.15798814594745636</v>
      </c>
      <c r="DH1945">
        <v>0.15408551692962646</v>
      </c>
      <c r="DI1945">
        <v>0.15133163332939148</v>
      </c>
      <c r="DJ1945">
        <v>0.16514195501804352</v>
      </c>
      <c r="DK1945">
        <v>0.17024512588977814</v>
      </c>
      <c r="DL1945">
        <v>0.17063437402248383</v>
      </c>
      <c r="DM1945">
        <v>0.17088718712329865</v>
      </c>
      <c r="DN1945">
        <v>0.16741496324539185</v>
      </c>
      <c r="DO1945">
        <v>1.014342188835144</v>
      </c>
      <c r="DP1945">
        <v>4.5715503692626953</v>
      </c>
      <c r="DQ1945">
        <v>4.5422654151916504</v>
      </c>
      <c r="DR1945">
        <v>4.531501293182373</v>
      </c>
      <c r="DS1945">
        <v>4.5153741836547852</v>
      </c>
      <c r="DT1945">
        <v>4.4780387878417969</v>
      </c>
      <c r="DU1945">
        <v>0.96825110912322998</v>
      </c>
      <c r="DV1945">
        <v>5.2814416587352753E-2</v>
      </c>
      <c r="DW1945">
        <v>5.4646838456392288E-2</v>
      </c>
      <c r="DX1945">
        <v>4.6143863350152969E-2</v>
      </c>
      <c r="DY1945">
        <v>4.9096513539552689E-2</v>
      </c>
      <c r="DZ1945">
        <v>4.3966878205537796E-2</v>
      </c>
      <c r="EA1945">
        <v>0.50630414485931396</v>
      </c>
      <c r="EB1945">
        <v>0.49106362462043762</v>
      </c>
      <c r="EC1945">
        <v>0.48887351155281067</v>
      </c>
      <c r="ED1945">
        <v>0.48338490724563599</v>
      </c>
      <c r="EE1945">
        <v>0.49286946654319763</v>
      </c>
      <c r="EF1945">
        <v>0.49034985899925232</v>
      </c>
      <c r="EG1945">
        <v>0.50390803813934326</v>
      </c>
      <c r="EH1945">
        <v>0.5292242169380188</v>
      </c>
      <c r="EI1945">
        <v>0.54174387454986572</v>
      </c>
      <c r="EJ1945">
        <v>0.54903680086135864</v>
      </c>
      <c r="EK1945">
        <v>0.55498796701431274</v>
      </c>
      <c r="EL1945">
        <v>0.55198359489440918</v>
      </c>
      <c r="EM1945">
        <v>1.416822075843811</v>
      </c>
      <c r="EN1945">
        <v>4.8891267776489258</v>
      </c>
      <c r="EO1945">
        <v>4.8599643707275391</v>
      </c>
      <c r="EP1945">
        <v>4.847893238067627</v>
      </c>
      <c r="EQ1945">
        <v>4.8332500457763672</v>
      </c>
      <c r="ER1945">
        <v>4.7933211326599121</v>
      </c>
      <c r="ES1945">
        <v>1.366850733757019</v>
      </c>
      <c r="ET1945">
        <v>0.22431784868240356</v>
      </c>
      <c r="EU1945">
        <v>0.22541382908821106</v>
      </c>
      <c r="EV1945">
        <v>0.20271854102611542</v>
      </c>
      <c r="EW1945">
        <v>0.19509023427963257</v>
      </c>
      <c r="EX1945">
        <v>0.18228651583194733</v>
      </c>
      <c r="EY1945">
        <v>61.767364501953125</v>
      </c>
      <c r="EZ1945">
        <v>61.52740478515625</v>
      </c>
      <c r="FA1945">
        <v>61.265171051025391</v>
      </c>
      <c r="FB1945">
        <v>60.546718597412109</v>
      </c>
      <c r="FC1945">
        <v>60.139595031738281</v>
      </c>
      <c r="FD1945">
        <v>59.489730834960937</v>
      </c>
      <c r="FE1945">
        <v>61.61846923828125</v>
      </c>
      <c r="FF1945">
        <v>64.146125793457031</v>
      </c>
      <c r="FG1945">
        <v>67.771408081054688</v>
      </c>
      <c r="FH1945">
        <v>71.538444519042969</v>
      </c>
      <c r="FI1945">
        <v>74.597702026367188</v>
      </c>
      <c r="FJ1945">
        <v>75.640335083007812</v>
      </c>
      <c r="FK1945">
        <v>74.969573974609375</v>
      </c>
      <c r="FL1945">
        <v>75.4351806640625</v>
      </c>
      <c r="FM1945">
        <v>75.929237365722656</v>
      </c>
      <c r="FN1945">
        <v>75.173606872558594</v>
      </c>
      <c r="FO1945">
        <v>74.319747924804687</v>
      </c>
      <c r="FP1945">
        <v>73.161445617675781</v>
      </c>
      <c r="FQ1945">
        <v>71.634368896484375</v>
      </c>
      <c r="FR1945">
        <v>68.629310607910156</v>
      </c>
      <c r="FS1945">
        <v>66.624580383300781</v>
      </c>
      <c r="FT1945">
        <v>65.647590637207031</v>
      </c>
      <c r="FU1945">
        <v>65.374038696289063</v>
      </c>
      <c r="FV1945">
        <v>64.137916564941406</v>
      </c>
      <c r="FW1945">
        <v>81</v>
      </c>
      <c r="FX1945">
        <v>5.4568342864513397E-2</v>
      </c>
      <c r="FY1945">
        <v>1</v>
      </c>
    </row>
    <row r="1946" spans="1:181" x14ac:dyDescent="0.2">
      <c r="A1946" t="s">
        <v>243</v>
      </c>
      <c r="B1946" t="s">
        <v>239</v>
      </c>
      <c r="C1946" t="s">
        <v>214</v>
      </c>
      <c r="D1946" t="s">
        <v>37</v>
      </c>
      <c r="E1946">
        <v>2020</v>
      </c>
      <c r="F1946" t="s">
        <v>225</v>
      </c>
      <c r="G1946" t="s">
        <v>246</v>
      </c>
      <c r="H1946">
        <v>94</v>
      </c>
      <c r="K1946">
        <v>17.827634811401367</v>
      </c>
      <c r="L1946">
        <v>17.61669921875</v>
      </c>
      <c r="M1946">
        <v>17.701160430908203</v>
      </c>
      <c r="N1946">
        <v>17.856767654418945</v>
      </c>
      <c r="O1946">
        <v>18.203838348388672</v>
      </c>
      <c r="P1946">
        <v>18.97148323059082</v>
      </c>
      <c r="Q1946">
        <v>21.415761947631836</v>
      </c>
      <c r="R1946">
        <v>21.754463195800781</v>
      </c>
      <c r="S1946">
        <v>22.06719970703125</v>
      </c>
      <c r="T1946">
        <v>22.885330200195313</v>
      </c>
      <c r="U1946">
        <v>23.444421768188477</v>
      </c>
      <c r="V1946">
        <v>23.80872917175293</v>
      </c>
      <c r="W1946">
        <v>23.775623321533203</v>
      </c>
      <c r="X1946">
        <v>24.129861831665039</v>
      </c>
      <c r="Y1946">
        <v>24.201009750366211</v>
      </c>
      <c r="Z1946">
        <v>24.280319213867188</v>
      </c>
      <c r="AA1946">
        <v>24.235410690307617</v>
      </c>
      <c r="AB1946">
        <v>24.025463104248047</v>
      </c>
      <c r="AC1946">
        <v>23.546052932739258</v>
      </c>
      <c r="AD1946">
        <v>23.525716781616211</v>
      </c>
      <c r="AE1946">
        <v>23.380599975585938</v>
      </c>
      <c r="AF1946">
        <v>22.252483367919922</v>
      </c>
      <c r="AG1946">
        <v>19.817867279052734</v>
      </c>
      <c r="AH1946">
        <v>18.759618759155273</v>
      </c>
      <c r="AI1946">
        <v>-0.65210449695587158</v>
      </c>
      <c r="AJ1946">
        <v>-0.63835257291793823</v>
      </c>
      <c r="AK1946">
        <v>-0.63791579008102417</v>
      </c>
      <c r="AL1946">
        <v>-0.64011538028717041</v>
      </c>
      <c r="AM1946">
        <v>-0.64076870679855347</v>
      </c>
      <c r="AN1946">
        <v>-0.64797013998031616</v>
      </c>
      <c r="AO1946">
        <v>-0.68963140249252319</v>
      </c>
      <c r="AP1946">
        <v>-0.70326489210128784</v>
      </c>
      <c r="AQ1946">
        <v>-0.71585142612457275</v>
      </c>
      <c r="AR1946">
        <v>-0.73192876577377319</v>
      </c>
      <c r="AS1946">
        <v>-0.74526768922805786</v>
      </c>
      <c r="AT1946">
        <v>-0.74985575675964355</v>
      </c>
      <c r="AU1946">
        <v>5.4349645972251892E-2</v>
      </c>
      <c r="AV1946">
        <v>3.8140687942504883</v>
      </c>
      <c r="AW1946">
        <v>3.7844915390014648</v>
      </c>
      <c r="AX1946">
        <v>3.7768454551696777</v>
      </c>
      <c r="AY1946">
        <v>3.7571792602539062</v>
      </c>
      <c r="AZ1946">
        <v>3.7260298728942871</v>
      </c>
      <c r="BA1946">
        <v>1.7513802275061607E-2</v>
      </c>
      <c r="BB1946">
        <v>-0.35625454783439636</v>
      </c>
      <c r="BC1946">
        <v>-0.35266554355621338</v>
      </c>
      <c r="BD1946">
        <v>-0.32731708884239197</v>
      </c>
      <c r="BE1946">
        <v>-0.29912683367729187</v>
      </c>
      <c r="BF1946">
        <v>-0.28595227003097534</v>
      </c>
      <c r="BG1946">
        <v>-0.30990588665008545</v>
      </c>
      <c r="BH1946">
        <v>-0.30471843481063843</v>
      </c>
      <c r="BI1946">
        <v>-0.30505767464637756</v>
      </c>
      <c r="BJ1946">
        <v>-0.30822882056236267</v>
      </c>
      <c r="BK1946">
        <v>-0.30588740110397339</v>
      </c>
      <c r="BL1946">
        <v>-0.31170579791069031</v>
      </c>
      <c r="BM1946">
        <v>-0.3370550274848938</v>
      </c>
      <c r="BN1946">
        <v>-0.33918258547782898</v>
      </c>
      <c r="BO1946">
        <v>-0.34435269236564636</v>
      </c>
      <c r="BP1946">
        <v>-0.35352635383605957</v>
      </c>
      <c r="BQ1946">
        <v>-0.36116689443588257</v>
      </c>
      <c r="BR1946">
        <v>-0.36528715491294861</v>
      </c>
      <c r="BS1946">
        <v>0.45682951807975769</v>
      </c>
      <c r="BT1946">
        <v>4.1316452026367187</v>
      </c>
      <c r="BU1946">
        <v>4.1021904945373535</v>
      </c>
      <c r="BV1946">
        <v>4.0932374000549316</v>
      </c>
      <c r="BW1946">
        <v>4.0750551223754883</v>
      </c>
      <c r="BX1946">
        <v>4.0413122177124023</v>
      </c>
      <c r="BY1946">
        <v>0.41611337661743164</v>
      </c>
      <c r="BZ1946">
        <v>-0.18475110828876495</v>
      </c>
      <c r="CA1946">
        <v>-0.18189854919910431</v>
      </c>
      <c r="CB1946">
        <v>-0.17074242234230042</v>
      </c>
      <c r="CC1946">
        <v>-0.15313310921192169</v>
      </c>
      <c r="CD1946">
        <v>-0.14763264358043671</v>
      </c>
      <c r="CE1946">
        <v>-7.2900190949440002E-2</v>
      </c>
      <c r="CF1946">
        <v>-7.3644466698169708E-2</v>
      </c>
      <c r="CG1946">
        <v>-7.4521154165267944E-2</v>
      </c>
      <c r="CH1946">
        <v>-7.8365221619606018E-2</v>
      </c>
      <c r="CI1946">
        <v>-7.3949627578258514E-2</v>
      </c>
      <c r="CJ1946">
        <v>-7.8810140490531921E-2</v>
      </c>
      <c r="CK1946">
        <v>-9.286169707775116E-2</v>
      </c>
      <c r="CL1946">
        <v>-8.7020322680473328E-2</v>
      </c>
      <c r="CM1946">
        <v>-8.7053783237934113E-2</v>
      </c>
      <c r="CN1946">
        <v>-9.1445989906787872E-2</v>
      </c>
      <c r="CO1946">
        <v>-9.5139853656291962E-2</v>
      </c>
      <c r="CP1946">
        <v>-9.8936095833778381E-2</v>
      </c>
      <c r="CQ1946">
        <v>0.73558586835861206</v>
      </c>
      <c r="CR1946">
        <v>4.351597785949707</v>
      </c>
      <c r="CS1946">
        <v>4.322227954864502</v>
      </c>
      <c r="CT1946">
        <v>4.3123693466186523</v>
      </c>
      <c r="CU1946">
        <v>4.2952146530151367</v>
      </c>
      <c r="CV1946">
        <v>4.2596755027770996</v>
      </c>
      <c r="CW1946">
        <v>0.69218224287033081</v>
      </c>
      <c r="CX1946">
        <v>-6.5968342125415802E-2</v>
      </c>
      <c r="CY1946">
        <v>-6.362585723400116E-2</v>
      </c>
      <c r="CZ1946">
        <v>-6.2299277633428574E-2</v>
      </c>
      <c r="DA1946">
        <v>-5.2018299698829651E-2</v>
      </c>
      <c r="DB1946">
        <v>-5.1832880824804306E-2</v>
      </c>
      <c r="DC1946">
        <v>0.16410551965236664</v>
      </c>
      <c r="DD1946">
        <v>0.15742950141429901</v>
      </c>
      <c r="DE1946">
        <v>0.15601536631584167</v>
      </c>
      <c r="DF1946">
        <v>0.15149837732315063</v>
      </c>
      <c r="DG1946">
        <v>0.15798814594745636</v>
      </c>
      <c r="DH1946">
        <v>0.15408551692962646</v>
      </c>
      <c r="DI1946">
        <v>0.15133163332939148</v>
      </c>
      <c r="DJ1946">
        <v>0.16514195501804352</v>
      </c>
      <c r="DK1946">
        <v>0.17024512588977814</v>
      </c>
      <c r="DL1946">
        <v>0.17063437402248383</v>
      </c>
      <c r="DM1946">
        <v>0.17088718712329865</v>
      </c>
      <c r="DN1946">
        <v>0.16741496324539185</v>
      </c>
      <c r="DO1946">
        <v>1.014342188835144</v>
      </c>
      <c r="DP1946">
        <v>4.5715503692626953</v>
      </c>
      <c r="DQ1946">
        <v>4.5422654151916504</v>
      </c>
      <c r="DR1946">
        <v>4.531501293182373</v>
      </c>
      <c r="DS1946">
        <v>4.5153741836547852</v>
      </c>
      <c r="DT1946">
        <v>4.4780387878417969</v>
      </c>
      <c r="DU1946">
        <v>0.96825110912322998</v>
      </c>
      <c r="DV1946">
        <v>5.2814416587352753E-2</v>
      </c>
      <c r="DW1946">
        <v>5.4646838456392288E-2</v>
      </c>
      <c r="DX1946">
        <v>4.6143863350152969E-2</v>
      </c>
      <c r="DY1946">
        <v>4.9096513539552689E-2</v>
      </c>
      <c r="DZ1946">
        <v>4.3966878205537796E-2</v>
      </c>
      <c r="EA1946">
        <v>0.50630414485931396</v>
      </c>
      <c r="EB1946">
        <v>0.49106362462043762</v>
      </c>
      <c r="EC1946">
        <v>0.48887351155281067</v>
      </c>
      <c r="ED1946">
        <v>0.48338490724563599</v>
      </c>
      <c r="EE1946">
        <v>0.49286946654319763</v>
      </c>
      <c r="EF1946">
        <v>0.49034985899925232</v>
      </c>
      <c r="EG1946">
        <v>0.50390803813934326</v>
      </c>
      <c r="EH1946">
        <v>0.5292242169380188</v>
      </c>
      <c r="EI1946">
        <v>0.54174387454986572</v>
      </c>
      <c r="EJ1946">
        <v>0.54903680086135864</v>
      </c>
      <c r="EK1946">
        <v>0.55498796701431274</v>
      </c>
      <c r="EL1946">
        <v>0.55198359489440918</v>
      </c>
      <c r="EM1946">
        <v>1.416822075843811</v>
      </c>
      <c r="EN1946">
        <v>4.8891267776489258</v>
      </c>
      <c r="EO1946">
        <v>4.8599643707275391</v>
      </c>
      <c r="EP1946">
        <v>4.847893238067627</v>
      </c>
      <c r="EQ1946">
        <v>4.8332500457763672</v>
      </c>
      <c r="ER1946">
        <v>4.7933211326599121</v>
      </c>
      <c r="ES1946">
        <v>1.366850733757019</v>
      </c>
      <c r="ET1946">
        <v>0.22431784868240356</v>
      </c>
      <c r="EU1946">
        <v>0.22541382908821106</v>
      </c>
      <c r="EV1946">
        <v>0.20271854102611542</v>
      </c>
      <c r="EW1946">
        <v>0.19509023427963257</v>
      </c>
      <c r="EX1946">
        <v>0.18228651583194733</v>
      </c>
      <c r="EY1946">
        <v>61.767364501953125</v>
      </c>
      <c r="EZ1946">
        <v>61.52740478515625</v>
      </c>
      <c r="FA1946">
        <v>61.265171051025391</v>
      </c>
      <c r="FB1946">
        <v>60.546718597412109</v>
      </c>
      <c r="FC1946">
        <v>60.139595031738281</v>
      </c>
      <c r="FD1946">
        <v>59.489730834960937</v>
      </c>
      <c r="FE1946">
        <v>61.61846923828125</v>
      </c>
      <c r="FF1946">
        <v>64.146125793457031</v>
      </c>
      <c r="FG1946">
        <v>67.771408081054688</v>
      </c>
      <c r="FH1946">
        <v>71.538444519042969</v>
      </c>
      <c r="FI1946">
        <v>74.597702026367188</v>
      </c>
      <c r="FJ1946">
        <v>75.640335083007812</v>
      </c>
      <c r="FK1946">
        <v>74.969573974609375</v>
      </c>
      <c r="FL1946">
        <v>75.4351806640625</v>
      </c>
      <c r="FM1946">
        <v>75.929237365722656</v>
      </c>
      <c r="FN1946">
        <v>75.173606872558594</v>
      </c>
      <c r="FO1946">
        <v>74.319747924804687</v>
      </c>
      <c r="FP1946">
        <v>73.161445617675781</v>
      </c>
      <c r="FQ1946">
        <v>71.634368896484375</v>
      </c>
      <c r="FR1946">
        <v>68.629310607910156</v>
      </c>
      <c r="FS1946">
        <v>66.624580383300781</v>
      </c>
      <c r="FT1946">
        <v>65.647590637207031</v>
      </c>
      <c r="FU1946">
        <v>65.374038696289063</v>
      </c>
      <c r="FV1946">
        <v>64.137916564941406</v>
      </c>
      <c r="FW1946">
        <v>81</v>
      </c>
      <c r="FX1946">
        <v>5.4568342864513397E-2</v>
      </c>
      <c r="FY1946">
        <v>1</v>
      </c>
    </row>
    <row r="1947" spans="1:181" x14ac:dyDescent="0.2">
      <c r="A1947" t="s">
        <v>243</v>
      </c>
      <c r="B1947" t="s">
        <v>239</v>
      </c>
      <c r="C1947" t="s">
        <v>214</v>
      </c>
      <c r="D1947" t="s">
        <v>37</v>
      </c>
      <c r="E1947">
        <v>2021</v>
      </c>
      <c r="F1947" t="s">
        <v>225</v>
      </c>
      <c r="G1947" t="s">
        <v>246</v>
      </c>
      <c r="H1947">
        <v>94</v>
      </c>
      <c r="K1947">
        <v>17.827634811401367</v>
      </c>
      <c r="L1947">
        <v>17.61669921875</v>
      </c>
      <c r="M1947">
        <v>17.701160430908203</v>
      </c>
      <c r="N1947">
        <v>17.856767654418945</v>
      </c>
      <c r="O1947">
        <v>18.203838348388672</v>
      </c>
      <c r="P1947">
        <v>18.97148323059082</v>
      </c>
      <c r="Q1947">
        <v>21.415761947631836</v>
      </c>
      <c r="R1947">
        <v>21.754463195800781</v>
      </c>
      <c r="S1947">
        <v>22.06719970703125</v>
      </c>
      <c r="T1947">
        <v>22.885330200195313</v>
      </c>
      <c r="U1947">
        <v>23.444421768188477</v>
      </c>
      <c r="V1947">
        <v>23.80872917175293</v>
      </c>
      <c r="W1947">
        <v>23.775623321533203</v>
      </c>
      <c r="X1947">
        <v>24.129861831665039</v>
      </c>
      <c r="Y1947">
        <v>24.201009750366211</v>
      </c>
      <c r="Z1947">
        <v>24.280319213867188</v>
      </c>
      <c r="AA1947">
        <v>24.235410690307617</v>
      </c>
      <c r="AB1947">
        <v>24.025463104248047</v>
      </c>
      <c r="AC1947">
        <v>23.546052932739258</v>
      </c>
      <c r="AD1947">
        <v>23.525716781616211</v>
      </c>
      <c r="AE1947">
        <v>23.380599975585938</v>
      </c>
      <c r="AF1947">
        <v>22.252483367919922</v>
      </c>
      <c r="AG1947">
        <v>19.817867279052734</v>
      </c>
      <c r="AH1947">
        <v>18.759618759155273</v>
      </c>
      <c r="AI1947">
        <v>-0.65210449695587158</v>
      </c>
      <c r="AJ1947">
        <v>-0.63835257291793823</v>
      </c>
      <c r="AK1947">
        <v>-0.63791579008102417</v>
      </c>
      <c r="AL1947">
        <v>-0.64011538028717041</v>
      </c>
      <c r="AM1947">
        <v>-0.64076870679855347</v>
      </c>
      <c r="AN1947">
        <v>-0.64797013998031616</v>
      </c>
      <c r="AO1947">
        <v>-0.68963140249252319</v>
      </c>
      <c r="AP1947">
        <v>-0.70326489210128784</v>
      </c>
      <c r="AQ1947">
        <v>-0.71585142612457275</v>
      </c>
      <c r="AR1947">
        <v>-0.73192876577377319</v>
      </c>
      <c r="AS1947">
        <v>-0.74526768922805786</v>
      </c>
      <c r="AT1947">
        <v>-0.74985575675964355</v>
      </c>
      <c r="AU1947">
        <v>5.4349645972251892E-2</v>
      </c>
      <c r="AV1947">
        <v>3.8140687942504883</v>
      </c>
      <c r="AW1947">
        <v>3.7844915390014648</v>
      </c>
      <c r="AX1947">
        <v>3.7768454551696777</v>
      </c>
      <c r="AY1947">
        <v>3.7571792602539062</v>
      </c>
      <c r="AZ1947">
        <v>3.7260298728942871</v>
      </c>
      <c r="BA1947">
        <v>1.7513802275061607E-2</v>
      </c>
      <c r="BB1947">
        <v>-0.35625454783439636</v>
      </c>
      <c r="BC1947">
        <v>-0.35266554355621338</v>
      </c>
      <c r="BD1947">
        <v>-0.32731708884239197</v>
      </c>
      <c r="BE1947">
        <v>-0.29912683367729187</v>
      </c>
      <c r="BF1947">
        <v>-0.28595227003097534</v>
      </c>
      <c r="BG1947">
        <v>-0.30990588665008545</v>
      </c>
      <c r="BH1947">
        <v>-0.30471843481063843</v>
      </c>
      <c r="BI1947">
        <v>-0.30505767464637756</v>
      </c>
      <c r="BJ1947">
        <v>-0.30822882056236267</v>
      </c>
      <c r="BK1947">
        <v>-0.30588740110397339</v>
      </c>
      <c r="BL1947">
        <v>-0.31170579791069031</v>
      </c>
      <c r="BM1947">
        <v>-0.3370550274848938</v>
      </c>
      <c r="BN1947">
        <v>-0.33918258547782898</v>
      </c>
      <c r="BO1947">
        <v>-0.34435269236564636</v>
      </c>
      <c r="BP1947">
        <v>-0.35352635383605957</v>
      </c>
      <c r="BQ1947">
        <v>-0.36116689443588257</v>
      </c>
      <c r="BR1947">
        <v>-0.36528715491294861</v>
      </c>
      <c r="BS1947">
        <v>0.45682951807975769</v>
      </c>
      <c r="BT1947">
        <v>4.1316452026367187</v>
      </c>
      <c r="BU1947">
        <v>4.1021904945373535</v>
      </c>
      <c r="BV1947">
        <v>4.0932374000549316</v>
      </c>
      <c r="BW1947">
        <v>4.0750551223754883</v>
      </c>
      <c r="BX1947">
        <v>4.0413122177124023</v>
      </c>
      <c r="BY1947">
        <v>0.41611337661743164</v>
      </c>
      <c r="BZ1947">
        <v>-0.18475110828876495</v>
      </c>
      <c r="CA1947">
        <v>-0.18189854919910431</v>
      </c>
      <c r="CB1947">
        <v>-0.17074242234230042</v>
      </c>
      <c r="CC1947">
        <v>-0.15313310921192169</v>
      </c>
      <c r="CD1947">
        <v>-0.14763264358043671</v>
      </c>
      <c r="CE1947">
        <v>-7.2900190949440002E-2</v>
      </c>
      <c r="CF1947">
        <v>-7.3644466698169708E-2</v>
      </c>
      <c r="CG1947">
        <v>-7.4521154165267944E-2</v>
      </c>
      <c r="CH1947">
        <v>-7.8365221619606018E-2</v>
      </c>
      <c r="CI1947">
        <v>-7.3949627578258514E-2</v>
      </c>
      <c r="CJ1947">
        <v>-7.8810140490531921E-2</v>
      </c>
      <c r="CK1947">
        <v>-9.286169707775116E-2</v>
      </c>
      <c r="CL1947">
        <v>-8.7020322680473328E-2</v>
      </c>
      <c r="CM1947">
        <v>-8.7053783237934113E-2</v>
      </c>
      <c r="CN1947">
        <v>-9.1445989906787872E-2</v>
      </c>
      <c r="CO1947">
        <v>-9.5139853656291962E-2</v>
      </c>
      <c r="CP1947">
        <v>-9.8936095833778381E-2</v>
      </c>
      <c r="CQ1947">
        <v>0.73558586835861206</v>
      </c>
      <c r="CR1947">
        <v>4.351597785949707</v>
      </c>
      <c r="CS1947">
        <v>4.322227954864502</v>
      </c>
      <c r="CT1947">
        <v>4.3123693466186523</v>
      </c>
      <c r="CU1947">
        <v>4.2952146530151367</v>
      </c>
      <c r="CV1947">
        <v>4.2596755027770996</v>
      </c>
      <c r="CW1947">
        <v>0.69218224287033081</v>
      </c>
      <c r="CX1947">
        <v>-6.5968342125415802E-2</v>
      </c>
      <c r="CY1947">
        <v>-6.362585723400116E-2</v>
      </c>
      <c r="CZ1947">
        <v>-6.2299277633428574E-2</v>
      </c>
      <c r="DA1947">
        <v>-5.2018299698829651E-2</v>
      </c>
      <c r="DB1947">
        <v>-5.1832880824804306E-2</v>
      </c>
      <c r="DC1947">
        <v>0.16410551965236664</v>
      </c>
      <c r="DD1947">
        <v>0.15742950141429901</v>
      </c>
      <c r="DE1947">
        <v>0.15601536631584167</v>
      </c>
      <c r="DF1947">
        <v>0.15149837732315063</v>
      </c>
      <c r="DG1947">
        <v>0.15798814594745636</v>
      </c>
      <c r="DH1947">
        <v>0.15408551692962646</v>
      </c>
      <c r="DI1947">
        <v>0.15133163332939148</v>
      </c>
      <c r="DJ1947">
        <v>0.16514195501804352</v>
      </c>
      <c r="DK1947">
        <v>0.17024512588977814</v>
      </c>
      <c r="DL1947">
        <v>0.17063437402248383</v>
      </c>
      <c r="DM1947">
        <v>0.17088718712329865</v>
      </c>
      <c r="DN1947">
        <v>0.16741496324539185</v>
      </c>
      <c r="DO1947">
        <v>1.014342188835144</v>
      </c>
      <c r="DP1947">
        <v>4.5715503692626953</v>
      </c>
      <c r="DQ1947">
        <v>4.5422654151916504</v>
      </c>
      <c r="DR1947">
        <v>4.531501293182373</v>
      </c>
      <c r="DS1947">
        <v>4.5153741836547852</v>
      </c>
      <c r="DT1947">
        <v>4.4780387878417969</v>
      </c>
      <c r="DU1947">
        <v>0.96825110912322998</v>
      </c>
      <c r="DV1947">
        <v>5.2814416587352753E-2</v>
      </c>
      <c r="DW1947">
        <v>5.4646838456392288E-2</v>
      </c>
      <c r="DX1947">
        <v>4.6143863350152969E-2</v>
      </c>
      <c r="DY1947">
        <v>4.9096513539552689E-2</v>
      </c>
      <c r="DZ1947">
        <v>4.3966878205537796E-2</v>
      </c>
      <c r="EA1947">
        <v>0.50630414485931396</v>
      </c>
      <c r="EB1947">
        <v>0.49106362462043762</v>
      </c>
      <c r="EC1947">
        <v>0.48887351155281067</v>
      </c>
      <c r="ED1947">
        <v>0.48338490724563599</v>
      </c>
      <c r="EE1947">
        <v>0.49286946654319763</v>
      </c>
      <c r="EF1947">
        <v>0.49034985899925232</v>
      </c>
      <c r="EG1947">
        <v>0.50390803813934326</v>
      </c>
      <c r="EH1947">
        <v>0.5292242169380188</v>
      </c>
      <c r="EI1947">
        <v>0.54174387454986572</v>
      </c>
      <c r="EJ1947">
        <v>0.54903680086135864</v>
      </c>
      <c r="EK1947">
        <v>0.55498796701431274</v>
      </c>
      <c r="EL1947">
        <v>0.55198359489440918</v>
      </c>
      <c r="EM1947">
        <v>1.416822075843811</v>
      </c>
      <c r="EN1947">
        <v>4.8891267776489258</v>
      </c>
      <c r="EO1947">
        <v>4.8599643707275391</v>
      </c>
      <c r="EP1947">
        <v>4.847893238067627</v>
      </c>
      <c r="EQ1947">
        <v>4.8332500457763672</v>
      </c>
      <c r="ER1947">
        <v>4.7933211326599121</v>
      </c>
      <c r="ES1947">
        <v>1.366850733757019</v>
      </c>
      <c r="ET1947">
        <v>0.22431784868240356</v>
      </c>
      <c r="EU1947">
        <v>0.22541382908821106</v>
      </c>
      <c r="EV1947">
        <v>0.20271854102611542</v>
      </c>
      <c r="EW1947">
        <v>0.19509023427963257</v>
      </c>
      <c r="EX1947">
        <v>0.18228651583194733</v>
      </c>
      <c r="EY1947">
        <v>61.767364501953125</v>
      </c>
      <c r="EZ1947">
        <v>61.52740478515625</v>
      </c>
      <c r="FA1947">
        <v>61.265171051025391</v>
      </c>
      <c r="FB1947">
        <v>60.546718597412109</v>
      </c>
      <c r="FC1947">
        <v>60.139595031738281</v>
      </c>
      <c r="FD1947">
        <v>59.489730834960937</v>
      </c>
      <c r="FE1947">
        <v>61.61846923828125</v>
      </c>
      <c r="FF1947">
        <v>64.146125793457031</v>
      </c>
      <c r="FG1947">
        <v>67.771408081054688</v>
      </c>
      <c r="FH1947">
        <v>71.538444519042969</v>
      </c>
      <c r="FI1947">
        <v>74.597702026367188</v>
      </c>
      <c r="FJ1947">
        <v>75.640335083007812</v>
      </c>
      <c r="FK1947">
        <v>74.969573974609375</v>
      </c>
      <c r="FL1947">
        <v>75.4351806640625</v>
      </c>
      <c r="FM1947">
        <v>75.929237365722656</v>
      </c>
      <c r="FN1947">
        <v>75.173606872558594</v>
      </c>
      <c r="FO1947">
        <v>74.319747924804687</v>
      </c>
      <c r="FP1947">
        <v>73.161445617675781</v>
      </c>
      <c r="FQ1947">
        <v>71.634368896484375</v>
      </c>
      <c r="FR1947">
        <v>68.629310607910156</v>
      </c>
      <c r="FS1947">
        <v>66.624580383300781</v>
      </c>
      <c r="FT1947">
        <v>65.647590637207031</v>
      </c>
      <c r="FU1947">
        <v>65.374038696289063</v>
      </c>
      <c r="FV1947">
        <v>64.137916564941406</v>
      </c>
      <c r="FW1947">
        <v>81</v>
      </c>
      <c r="FX1947">
        <v>5.4568342864513397E-2</v>
      </c>
      <c r="FY1947">
        <v>1</v>
      </c>
    </row>
    <row r="1948" spans="1:181" x14ac:dyDescent="0.2">
      <c r="A1948" t="s">
        <v>243</v>
      </c>
      <c r="B1948" t="s">
        <v>239</v>
      </c>
      <c r="C1948" t="s">
        <v>214</v>
      </c>
      <c r="D1948" t="s">
        <v>37</v>
      </c>
      <c r="E1948">
        <v>2022</v>
      </c>
      <c r="F1948" t="s">
        <v>225</v>
      </c>
      <c r="G1948" t="s">
        <v>246</v>
      </c>
      <c r="H1948">
        <v>94</v>
      </c>
      <c r="K1948">
        <v>17.827634811401367</v>
      </c>
      <c r="L1948">
        <v>17.61669921875</v>
      </c>
      <c r="M1948">
        <v>17.701160430908203</v>
      </c>
      <c r="N1948">
        <v>17.856767654418945</v>
      </c>
      <c r="O1948">
        <v>18.203838348388672</v>
      </c>
      <c r="P1948">
        <v>18.97148323059082</v>
      </c>
      <c r="Q1948">
        <v>21.415761947631836</v>
      </c>
      <c r="R1948">
        <v>21.754463195800781</v>
      </c>
      <c r="S1948">
        <v>22.06719970703125</v>
      </c>
      <c r="T1948">
        <v>22.885330200195313</v>
      </c>
      <c r="U1948">
        <v>23.444421768188477</v>
      </c>
      <c r="V1948">
        <v>23.80872917175293</v>
      </c>
      <c r="W1948">
        <v>23.775623321533203</v>
      </c>
      <c r="X1948">
        <v>24.129861831665039</v>
      </c>
      <c r="Y1948">
        <v>24.201009750366211</v>
      </c>
      <c r="Z1948">
        <v>24.280319213867188</v>
      </c>
      <c r="AA1948">
        <v>24.235410690307617</v>
      </c>
      <c r="AB1948">
        <v>24.025463104248047</v>
      </c>
      <c r="AC1948">
        <v>23.546052932739258</v>
      </c>
      <c r="AD1948">
        <v>23.525716781616211</v>
      </c>
      <c r="AE1948">
        <v>23.380599975585938</v>
      </c>
      <c r="AF1948">
        <v>22.252483367919922</v>
      </c>
      <c r="AG1948">
        <v>19.817867279052734</v>
      </c>
      <c r="AH1948">
        <v>18.759618759155273</v>
      </c>
      <c r="AI1948">
        <v>-0.65210449695587158</v>
      </c>
      <c r="AJ1948">
        <v>-0.63835257291793823</v>
      </c>
      <c r="AK1948">
        <v>-0.63791579008102417</v>
      </c>
      <c r="AL1948">
        <v>-0.64011538028717041</v>
      </c>
      <c r="AM1948">
        <v>-0.64076870679855347</v>
      </c>
      <c r="AN1948">
        <v>-0.64797013998031616</v>
      </c>
      <c r="AO1948">
        <v>-0.68963140249252319</v>
      </c>
      <c r="AP1948">
        <v>-0.70326489210128784</v>
      </c>
      <c r="AQ1948">
        <v>-0.71585142612457275</v>
      </c>
      <c r="AR1948">
        <v>-0.73192876577377319</v>
      </c>
      <c r="AS1948">
        <v>-0.74526768922805786</v>
      </c>
      <c r="AT1948">
        <v>-0.74985575675964355</v>
      </c>
      <c r="AU1948">
        <v>5.4349645972251892E-2</v>
      </c>
      <c r="AV1948">
        <v>3.8140687942504883</v>
      </c>
      <c r="AW1948">
        <v>3.7844915390014648</v>
      </c>
      <c r="AX1948">
        <v>3.7768454551696777</v>
      </c>
      <c r="AY1948">
        <v>3.7571792602539062</v>
      </c>
      <c r="AZ1948">
        <v>3.7260298728942871</v>
      </c>
      <c r="BA1948">
        <v>1.7513802275061607E-2</v>
      </c>
      <c r="BB1948">
        <v>-0.35625454783439636</v>
      </c>
      <c r="BC1948">
        <v>-0.35266554355621338</v>
      </c>
      <c r="BD1948">
        <v>-0.32731708884239197</v>
      </c>
      <c r="BE1948">
        <v>-0.29912683367729187</v>
      </c>
      <c r="BF1948">
        <v>-0.28595227003097534</v>
      </c>
      <c r="BG1948">
        <v>-0.30990588665008545</v>
      </c>
      <c r="BH1948">
        <v>-0.30471843481063843</v>
      </c>
      <c r="BI1948">
        <v>-0.30505767464637756</v>
      </c>
      <c r="BJ1948">
        <v>-0.30822882056236267</v>
      </c>
      <c r="BK1948">
        <v>-0.30588740110397339</v>
      </c>
      <c r="BL1948">
        <v>-0.31170579791069031</v>
      </c>
      <c r="BM1948">
        <v>-0.3370550274848938</v>
      </c>
      <c r="BN1948">
        <v>-0.33918258547782898</v>
      </c>
      <c r="BO1948">
        <v>-0.34435269236564636</v>
      </c>
      <c r="BP1948">
        <v>-0.35352635383605957</v>
      </c>
      <c r="BQ1948">
        <v>-0.36116689443588257</v>
      </c>
      <c r="BR1948">
        <v>-0.36528715491294861</v>
      </c>
      <c r="BS1948">
        <v>0.45682951807975769</v>
      </c>
      <c r="BT1948">
        <v>4.1316452026367187</v>
      </c>
      <c r="BU1948">
        <v>4.1021904945373535</v>
      </c>
      <c r="BV1948">
        <v>4.0932374000549316</v>
      </c>
      <c r="BW1948">
        <v>4.0750551223754883</v>
      </c>
      <c r="BX1948">
        <v>4.0413122177124023</v>
      </c>
      <c r="BY1948">
        <v>0.41611337661743164</v>
      </c>
      <c r="BZ1948">
        <v>-0.18475110828876495</v>
      </c>
      <c r="CA1948">
        <v>-0.18189854919910431</v>
      </c>
      <c r="CB1948">
        <v>-0.17074242234230042</v>
      </c>
      <c r="CC1948">
        <v>-0.15313310921192169</v>
      </c>
      <c r="CD1948">
        <v>-0.14763264358043671</v>
      </c>
      <c r="CE1948">
        <v>-7.2900190949440002E-2</v>
      </c>
      <c r="CF1948">
        <v>-7.3644466698169708E-2</v>
      </c>
      <c r="CG1948">
        <v>-7.4521154165267944E-2</v>
      </c>
      <c r="CH1948">
        <v>-7.8365221619606018E-2</v>
      </c>
      <c r="CI1948">
        <v>-7.3949627578258514E-2</v>
      </c>
      <c r="CJ1948">
        <v>-7.8810140490531921E-2</v>
      </c>
      <c r="CK1948">
        <v>-9.286169707775116E-2</v>
      </c>
      <c r="CL1948">
        <v>-8.7020322680473328E-2</v>
      </c>
      <c r="CM1948">
        <v>-8.7053783237934113E-2</v>
      </c>
      <c r="CN1948">
        <v>-9.1445989906787872E-2</v>
      </c>
      <c r="CO1948">
        <v>-9.5139853656291962E-2</v>
      </c>
      <c r="CP1948">
        <v>-9.8936095833778381E-2</v>
      </c>
      <c r="CQ1948">
        <v>0.73558586835861206</v>
      </c>
      <c r="CR1948">
        <v>4.351597785949707</v>
      </c>
      <c r="CS1948">
        <v>4.322227954864502</v>
      </c>
      <c r="CT1948">
        <v>4.3123693466186523</v>
      </c>
      <c r="CU1948">
        <v>4.2952146530151367</v>
      </c>
      <c r="CV1948">
        <v>4.2596755027770996</v>
      </c>
      <c r="CW1948">
        <v>0.69218224287033081</v>
      </c>
      <c r="CX1948">
        <v>-6.5968342125415802E-2</v>
      </c>
      <c r="CY1948">
        <v>-6.362585723400116E-2</v>
      </c>
      <c r="CZ1948">
        <v>-6.2299277633428574E-2</v>
      </c>
      <c r="DA1948">
        <v>-5.2018299698829651E-2</v>
      </c>
      <c r="DB1948">
        <v>-5.1832880824804306E-2</v>
      </c>
      <c r="DC1948">
        <v>0.16410551965236664</v>
      </c>
      <c r="DD1948">
        <v>0.15742950141429901</v>
      </c>
      <c r="DE1948">
        <v>0.15601536631584167</v>
      </c>
      <c r="DF1948">
        <v>0.15149837732315063</v>
      </c>
      <c r="DG1948">
        <v>0.15798814594745636</v>
      </c>
      <c r="DH1948">
        <v>0.15408551692962646</v>
      </c>
      <c r="DI1948">
        <v>0.15133163332939148</v>
      </c>
      <c r="DJ1948">
        <v>0.16514195501804352</v>
      </c>
      <c r="DK1948">
        <v>0.17024512588977814</v>
      </c>
      <c r="DL1948">
        <v>0.17063437402248383</v>
      </c>
      <c r="DM1948">
        <v>0.17088718712329865</v>
      </c>
      <c r="DN1948">
        <v>0.16741496324539185</v>
      </c>
      <c r="DO1948">
        <v>1.014342188835144</v>
      </c>
      <c r="DP1948">
        <v>4.5715503692626953</v>
      </c>
      <c r="DQ1948">
        <v>4.5422654151916504</v>
      </c>
      <c r="DR1948">
        <v>4.531501293182373</v>
      </c>
      <c r="DS1948">
        <v>4.5153741836547852</v>
      </c>
      <c r="DT1948">
        <v>4.4780387878417969</v>
      </c>
      <c r="DU1948">
        <v>0.96825110912322998</v>
      </c>
      <c r="DV1948">
        <v>5.2814416587352753E-2</v>
      </c>
      <c r="DW1948">
        <v>5.4646838456392288E-2</v>
      </c>
      <c r="DX1948">
        <v>4.6143863350152969E-2</v>
      </c>
      <c r="DY1948">
        <v>4.9096513539552689E-2</v>
      </c>
      <c r="DZ1948">
        <v>4.3966878205537796E-2</v>
      </c>
      <c r="EA1948">
        <v>0.50630414485931396</v>
      </c>
      <c r="EB1948">
        <v>0.49106362462043762</v>
      </c>
      <c r="EC1948">
        <v>0.48887351155281067</v>
      </c>
      <c r="ED1948">
        <v>0.48338490724563599</v>
      </c>
      <c r="EE1948">
        <v>0.49286946654319763</v>
      </c>
      <c r="EF1948">
        <v>0.49034985899925232</v>
      </c>
      <c r="EG1948">
        <v>0.50390803813934326</v>
      </c>
      <c r="EH1948">
        <v>0.5292242169380188</v>
      </c>
      <c r="EI1948">
        <v>0.54174387454986572</v>
      </c>
      <c r="EJ1948">
        <v>0.54903680086135864</v>
      </c>
      <c r="EK1948">
        <v>0.55498796701431274</v>
      </c>
      <c r="EL1948">
        <v>0.55198359489440918</v>
      </c>
      <c r="EM1948">
        <v>1.416822075843811</v>
      </c>
      <c r="EN1948">
        <v>4.8891267776489258</v>
      </c>
      <c r="EO1948">
        <v>4.8599643707275391</v>
      </c>
      <c r="EP1948">
        <v>4.847893238067627</v>
      </c>
      <c r="EQ1948">
        <v>4.8332500457763672</v>
      </c>
      <c r="ER1948">
        <v>4.7933211326599121</v>
      </c>
      <c r="ES1948">
        <v>1.366850733757019</v>
      </c>
      <c r="ET1948">
        <v>0.22431784868240356</v>
      </c>
      <c r="EU1948">
        <v>0.22541382908821106</v>
      </c>
      <c r="EV1948">
        <v>0.20271854102611542</v>
      </c>
      <c r="EW1948">
        <v>0.19509023427963257</v>
      </c>
      <c r="EX1948">
        <v>0.18228651583194733</v>
      </c>
      <c r="EY1948">
        <v>61.767364501953125</v>
      </c>
      <c r="EZ1948">
        <v>61.52740478515625</v>
      </c>
      <c r="FA1948">
        <v>61.265171051025391</v>
      </c>
      <c r="FB1948">
        <v>60.546718597412109</v>
      </c>
      <c r="FC1948">
        <v>60.139595031738281</v>
      </c>
      <c r="FD1948">
        <v>59.489730834960937</v>
      </c>
      <c r="FE1948">
        <v>61.61846923828125</v>
      </c>
      <c r="FF1948">
        <v>64.146125793457031</v>
      </c>
      <c r="FG1948">
        <v>67.771408081054688</v>
      </c>
      <c r="FH1948">
        <v>71.538444519042969</v>
      </c>
      <c r="FI1948">
        <v>74.597702026367188</v>
      </c>
      <c r="FJ1948">
        <v>75.640335083007812</v>
      </c>
      <c r="FK1948">
        <v>74.969573974609375</v>
      </c>
      <c r="FL1948">
        <v>75.4351806640625</v>
      </c>
      <c r="FM1948">
        <v>75.929237365722656</v>
      </c>
      <c r="FN1948">
        <v>75.173606872558594</v>
      </c>
      <c r="FO1948">
        <v>74.319747924804687</v>
      </c>
      <c r="FP1948">
        <v>73.161445617675781</v>
      </c>
      <c r="FQ1948">
        <v>71.634368896484375</v>
      </c>
      <c r="FR1948">
        <v>68.629310607910156</v>
      </c>
      <c r="FS1948">
        <v>66.624580383300781</v>
      </c>
      <c r="FT1948">
        <v>65.647590637207031</v>
      </c>
      <c r="FU1948">
        <v>65.374038696289063</v>
      </c>
      <c r="FV1948">
        <v>64.137916564941406</v>
      </c>
      <c r="FW1948">
        <v>81</v>
      </c>
      <c r="FX1948">
        <v>5.4568342864513397E-2</v>
      </c>
      <c r="FY1948">
        <v>1</v>
      </c>
    </row>
    <row r="1949" spans="1:181" x14ac:dyDescent="0.2">
      <c r="A1949" t="s">
        <v>243</v>
      </c>
      <c r="B1949" t="s">
        <v>239</v>
      </c>
      <c r="C1949" t="s">
        <v>214</v>
      </c>
      <c r="D1949" t="s">
        <v>37</v>
      </c>
      <c r="E1949">
        <v>2023</v>
      </c>
      <c r="F1949" t="s">
        <v>225</v>
      </c>
      <c r="G1949" t="s">
        <v>246</v>
      </c>
      <c r="H1949">
        <v>94</v>
      </c>
      <c r="K1949">
        <v>17.827634811401367</v>
      </c>
      <c r="L1949">
        <v>17.61669921875</v>
      </c>
      <c r="M1949">
        <v>17.701160430908203</v>
      </c>
      <c r="N1949">
        <v>17.856767654418945</v>
      </c>
      <c r="O1949">
        <v>18.203838348388672</v>
      </c>
      <c r="P1949">
        <v>18.97148323059082</v>
      </c>
      <c r="Q1949">
        <v>21.415761947631836</v>
      </c>
      <c r="R1949">
        <v>21.754463195800781</v>
      </c>
      <c r="S1949">
        <v>22.06719970703125</v>
      </c>
      <c r="T1949">
        <v>22.885330200195313</v>
      </c>
      <c r="U1949">
        <v>23.444421768188477</v>
      </c>
      <c r="V1949">
        <v>23.80872917175293</v>
      </c>
      <c r="W1949">
        <v>23.775623321533203</v>
      </c>
      <c r="X1949">
        <v>24.129861831665039</v>
      </c>
      <c r="Y1949">
        <v>24.201009750366211</v>
      </c>
      <c r="Z1949">
        <v>24.280319213867188</v>
      </c>
      <c r="AA1949">
        <v>24.235410690307617</v>
      </c>
      <c r="AB1949">
        <v>24.025463104248047</v>
      </c>
      <c r="AC1949">
        <v>23.546052932739258</v>
      </c>
      <c r="AD1949">
        <v>23.525716781616211</v>
      </c>
      <c r="AE1949">
        <v>23.380599975585938</v>
      </c>
      <c r="AF1949">
        <v>22.252483367919922</v>
      </c>
      <c r="AG1949">
        <v>19.817867279052734</v>
      </c>
      <c r="AH1949">
        <v>18.759618759155273</v>
      </c>
      <c r="AI1949">
        <v>-0.65210449695587158</v>
      </c>
      <c r="AJ1949">
        <v>-0.63835257291793823</v>
      </c>
      <c r="AK1949">
        <v>-0.63791579008102417</v>
      </c>
      <c r="AL1949">
        <v>-0.64011538028717041</v>
      </c>
      <c r="AM1949">
        <v>-0.64076870679855347</v>
      </c>
      <c r="AN1949">
        <v>-0.64797013998031616</v>
      </c>
      <c r="AO1949">
        <v>-0.68963140249252319</v>
      </c>
      <c r="AP1949">
        <v>-0.70326489210128784</v>
      </c>
      <c r="AQ1949">
        <v>-0.71585142612457275</v>
      </c>
      <c r="AR1949">
        <v>-0.73192876577377319</v>
      </c>
      <c r="AS1949">
        <v>-0.74526768922805786</v>
      </c>
      <c r="AT1949">
        <v>-0.74985575675964355</v>
      </c>
      <c r="AU1949">
        <v>5.4349645972251892E-2</v>
      </c>
      <c r="AV1949">
        <v>3.8140687942504883</v>
      </c>
      <c r="AW1949">
        <v>3.7844915390014648</v>
      </c>
      <c r="AX1949">
        <v>3.7768454551696777</v>
      </c>
      <c r="AY1949">
        <v>3.7571792602539062</v>
      </c>
      <c r="AZ1949">
        <v>3.7260298728942871</v>
      </c>
      <c r="BA1949">
        <v>1.7513802275061607E-2</v>
      </c>
      <c r="BB1949">
        <v>-0.35625454783439636</v>
      </c>
      <c r="BC1949">
        <v>-0.35266554355621338</v>
      </c>
      <c r="BD1949">
        <v>-0.32731708884239197</v>
      </c>
      <c r="BE1949">
        <v>-0.29912683367729187</v>
      </c>
      <c r="BF1949">
        <v>-0.28595227003097534</v>
      </c>
      <c r="BG1949">
        <v>-0.30990588665008545</v>
      </c>
      <c r="BH1949">
        <v>-0.30471843481063843</v>
      </c>
      <c r="BI1949">
        <v>-0.30505767464637756</v>
      </c>
      <c r="BJ1949">
        <v>-0.30822882056236267</v>
      </c>
      <c r="BK1949">
        <v>-0.30588740110397339</v>
      </c>
      <c r="BL1949">
        <v>-0.31170579791069031</v>
      </c>
      <c r="BM1949">
        <v>-0.3370550274848938</v>
      </c>
      <c r="BN1949">
        <v>-0.33918258547782898</v>
      </c>
      <c r="BO1949">
        <v>-0.34435269236564636</v>
      </c>
      <c r="BP1949">
        <v>-0.35352635383605957</v>
      </c>
      <c r="BQ1949">
        <v>-0.36116689443588257</v>
      </c>
      <c r="BR1949">
        <v>-0.36528715491294861</v>
      </c>
      <c r="BS1949">
        <v>0.45682951807975769</v>
      </c>
      <c r="BT1949">
        <v>4.1316452026367187</v>
      </c>
      <c r="BU1949">
        <v>4.1021904945373535</v>
      </c>
      <c r="BV1949">
        <v>4.0932374000549316</v>
      </c>
      <c r="BW1949">
        <v>4.0750551223754883</v>
      </c>
      <c r="BX1949">
        <v>4.0413122177124023</v>
      </c>
      <c r="BY1949">
        <v>0.41611337661743164</v>
      </c>
      <c r="BZ1949">
        <v>-0.18475110828876495</v>
      </c>
      <c r="CA1949">
        <v>-0.18189854919910431</v>
      </c>
      <c r="CB1949">
        <v>-0.17074242234230042</v>
      </c>
      <c r="CC1949">
        <v>-0.15313310921192169</v>
      </c>
      <c r="CD1949">
        <v>-0.14763264358043671</v>
      </c>
      <c r="CE1949">
        <v>-7.2900190949440002E-2</v>
      </c>
      <c r="CF1949">
        <v>-7.3644466698169708E-2</v>
      </c>
      <c r="CG1949">
        <v>-7.4521154165267944E-2</v>
      </c>
      <c r="CH1949">
        <v>-7.8365221619606018E-2</v>
      </c>
      <c r="CI1949">
        <v>-7.3949627578258514E-2</v>
      </c>
      <c r="CJ1949">
        <v>-7.8810140490531921E-2</v>
      </c>
      <c r="CK1949">
        <v>-9.286169707775116E-2</v>
      </c>
      <c r="CL1949">
        <v>-8.7020322680473328E-2</v>
      </c>
      <c r="CM1949">
        <v>-8.7053783237934113E-2</v>
      </c>
      <c r="CN1949">
        <v>-9.1445989906787872E-2</v>
      </c>
      <c r="CO1949">
        <v>-9.5139853656291962E-2</v>
      </c>
      <c r="CP1949">
        <v>-9.8936095833778381E-2</v>
      </c>
      <c r="CQ1949">
        <v>0.73558586835861206</v>
      </c>
      <c r="CR1949">
        <v>4.351597785949707</v>
      </c>
      <c r="CS1949">
        <v>4.322227954864502</v>
      </c>
      <c r="CT1949">
        <v>4.3123693466186523</v>
      </c>
      <c r="CU1949">
        <v>4.2952146530151367</v>
      </c>
      <c r="CV1949">
        <v>4.2596755027770996</v>
      </c>
      <c r="CW1949">
        <v>0.69218224287033081</v>
      </c>
      <c r="CX1949">
        <v>-6.5968342125415802E-2</v>
      </c>
      <c r="CY1949">
        <v>-6.362585723400116E-2</v>
      </c>
      <c r="CZ1949">
        <v>-6.2299277633428574E-2</v>
      </c>
      <c r="DA1949">
        <v>-5.2018299698829651E-2</v>
      </c>
      <c r="DB1949">
        <v>-5.1832880824804306E-2</v>
      </c>
      <c r="DC1949">
        <v>0.16410551965236664</v>
      </c>
      <c r="DD1949">
        <v>0.15742950141429901</v>
      </c>
      <c r="DE1949">
        <v>0.15601536631584167</v>
      </c>
      <c r="DF1949">
        <v>0.15149837732315063</v>
      </c>
      <c r="DG1949">
        <v>0.15798814594745636</v>
      </c>
      <c r="DH1949">
        <v>0.15408551692962646</v>
      </c>
      <c r="DI1949">
        <v>0.15133163332939148</v>
      </c>
      <c r="DJ1949">
        <v>0.16514195501804352</v>
      </c>
      <c r="DK1949">
        <v>0.17024512588977814</v>
      </c>
      <c r="DL1949">
        <v>0.17063437402248383</v>
      </c>
      <c r="DM1949">
        <v>0.17088718712329865</v>
      </c>
      <c r="DN1949">
        <v>0.16741496324539185</v>
      </c>
      <c r="DO1949">
        <v>1.014342188835144</v>
      </c>
      <c r="DP1949">
        <v>4.5715503692626953</v>
      </c>
      <c r="DQ1949">
        <v>4.5422654151916504</v>
      </c>
      <c r="DR1949">
        <v>4.531501293182373</v>
      </c>
      <c r="DS1949">
        <v>4.5153741836547852</v>
      </c>
      <c r="DT1949">
        <v>4.4780387878417969</v>
      </c>
      <c r="DU1949">
        <v>0.96825110912322998</v>
      </c>
      <c r="DV1949">
        <v>5.2814416587352753E-2</v>
      </c>
      <c r="DW1949">
        <v>5.4646838456392288E-2</v>
      </c>
      <c r="DX1949">
        <v>4.6143863350152969E-2</v>
      </c>
      <c r="DY1949">
        <v>4.9096513539552689E-2</v>
      </c>
      <c r="DZ1949">
        <v>4.3966878205537796E-2</v>
      </c>
      <c r="EA1949">
        <v>0.50630414485931396</v>
      </c>
      <c r="EB1949">
        <v>0.49106362462043762</v>
      </c>
      <c r="EC1949">
        <v>0.48887351155281067</v>
      </c>
      <c r="ED1949">
        <v>0.48338490724563599</v>
      </c>
      <c r="EE1949">
        <v>0.49286946654319763</v>
      </c>
      <c r="EF1949">
        <v>0.49034985899925232</v>
      </c>
      <c r="EG1949">
        <v>0.50390803813934326</v>
      </c>
      <c r="EH1949">
        <v>0.5292242169380188</v>
      </c>
      <c r="EI1949">
        <v>0.54174387454986572</v>
      </c>
      <c r="EJ1949">
        <v>0.54903680086135864</v>
      </c>
      <c r="EK1949">
        <v>0.55498796701431274</v>
      </c>
      <c r="EL1949">
        <v>0.55198359489440918</v>
      </c>
      <c r="EM1949">
        <v>1.416822075843811</v>
      </c>
      <c r="EN1949">
        <v>4.8891267776489258</v>
      </c>
      <c r="EO1949">
        <v>4.8599643707275391</v>
      </c>
      <c r="EP1949">
        <v>4.847893238067627</v>
      </c>
      <c r="EQ1949">
        <v>4.8332500457763672</v>
      </c>
      <c r="ER1949">
        <v>4.7933211326599121</v>
      </c>
      <c r="ES1949">
        <v>1.366850733757019</v>
      </c>
      <c r="ET1949">
        <v>0.22431784868240356</v>
      </c>
      <c r="EU1949">
        <v>0.22541382908821106</v>
      </c>
      <c r="EV1949">
        <v>0.20271854102611542</v>
      </c>
      <c r="EW1949">
        <v>0.19509023427963257</v>
      </c>
      <c r="EX1949">
        <v>0.18228651583194733</v>
      </c>
      <c r="EY1949">
        <v>61.767364501953125</v>
      </c>
      <c r="EZ1949">
        <v>61.52740478515625</v>
      </c>
      <c r="FA1949">
        <v>61.265171051025391</v>
      </c>
      <c r="FB1949">
        <v>60.546718597412109</v>
      </c>
      <c r="FC1949">
        <v>60.139595031738281</v>
      </c>
      <c r="FD1949">
        <v>59.489730834960937</v>
      </c>
      <c r="FE1949">
        <v>61.61846923828125</v>
      </c>
      <c r="FF1949">
        <v>64.146125793457031</v>
      </c>
      <c r="FG1949">
        <v>67.771408081054688</v>
      </c>
      <c r="FH1949">
        <v>71.538444519042969</v>
      </c>
      <c r="FI1949">
        <v>74.597702026367188</v>
      </c>
      <c r="FJ1949">
        <v>75.640335083007812</v>
      </c>
      <c r="FK1949">
        <v>74.969573974609375</v>
      </c>
      <c r="FL1949">
        <v>75.4351806640625</v>
      </c>
      <c r="FM1949">
        <v>75.929237365722656</v>
      </c>
      <c r="FN1949">
        <v>75.173606872558594</v>
      </c>
      <c r="FO1949">
        <v>74.319747924804687</v>
      </c>
      <c r="FP1949">
        <v>73.161445617675781</v>
      </c>
      <c r="FQ1949">
        <v>71.634368896484375</v>
      </c>
      <c r="FR1949">
        <v>68.629310607910156</v>
      </c>
      <c r="FS1949">
        <v>66.624580383300781</v>
      </c>
      <c r="FT1949">
        <v>65.647590637207031</v>
      </c>
      <c r="FU1949">
        <v>65.374038696289063</v>
      </c>
      <c r="FV1949">
        <v>64.137916564941406</v>
      </c>
      <c r="FW1949">
        <v>81</v>
      </c>
      <c r="FX1949">
        <v>5.4568342864513397E-2</v>
      </c>
      <c r="FY1949">
        <v>1</v>
      </c>
    </row>
    <row r="1950" spans="1:181" x14ac:dyDescent="0.2">
      <c r="A1950" t="s">
        <v>243</v>
      </c>
      <c r="B1950" t="s">
        <v>239</v>
      </c>
      <c r="C1950" t="s">
        <v>214</v>
      </c>
      <c r="D1950" t="s">
        <v>37</v>
      </c>
      <c r="E1950">
        <v>2024</v>
      </c>
      <c r="F1950" t="s">
        <v>225</v>
      </c>
      <c r="G1950" t="s">
        <v>246</v>
      </c>
      <c r="H1950">
        <v>94</v>
      </c>
      <c r="K1950">
        <v>17.827634811401367</v>
      </c>
      <c r="L1950">
        <v>17.61669921875</v>
      </c>
      <c r="M1950">
        <v>17.701160430908203</v>
      </c>
      <c r="N1950">
        <v>17.856767654418945</v>
      </c>
      <c r="O1950">
        <v>18.203838348388672</v>
      </c>
      <c r="P1950">
        <v>18.97148323059082</v>
      </c>
      <c r="Q1950">
        <v>21.415761947631836</v>
      </c>
      <c r="R1950">
        <v>21.754463195800781</v>
      </c>
      <c r="S1950">
        <v>22.06719970703125</v>
      </c>
      <c r="T1950">
        <v>22.885330200195313</v>
      </c>
      <c r="U1950">
        <v>23.444421768188477</v>
      </c>
      <c r="V1950">
        <v>23.80872917175293</v>
      </c>
      <c r="W1950">
        <v>23.775623321533203</v>
      </c>
      <c r="X1950">
        <v>24.129861831665039</v>
      </c>
      <c r="Y1950">
        <v>24.201009750366211</v>
      </c>
      <c r="Z1950">
        <v>24.280319213867188</v>
      </c>
      <c r="AA1950">
        <v>24.235410690307617</v>
      </c>
      <c r="AB1950">
        <v>24.025463104248047</v>
      </c>
      <c r="AC1950">
        <v>23.546052932739258</v>
      </c>
      <c r="AD1950">
        <v>23.525716781616211</v>
      </c>
      <c r="AE1950">
        <v>23.380599975585938</v>
      </c>
      <c r="AF1950">
        <v>22.252483367919922</v>
      </c>
      <c r="AG1950">
        <v>19.817867279052734</v>
      </c>
      <c r="AH1950">
        <v>18.759618759155273</v>
      </c>
      <c r="AI1950">
        <v>-0.65210449695587158</v>
      </c>
      <c r="AJ1950">
        <v>-0.63835257291793823</v>
      </c>
      <c r="AK1950">
        <v>-0.63791579008102417</v>
      </c>
      <c r="AL1950">
        <v>-0.64011538028717041</v>
      </c>
      <c r="AM1950">
        <v>-0.64076870679855347</v>
      </c>
      <c r="AN1950">
        <v>-0.64797013998031616</v>
      </c>
      <c r="AO1950">
        <v>-0.68963140249252319</v>
      </c>
      <c r="AP1950">
        <v>-0.70326489210128784</v>
      </c>
      <c r="AQ1950">
        <v>-0.71585142612457275</v>
      </c>
      <c r="AR1950">
        <v>-0.73192876577377319</v>
      </c>
      <c r="AS1950">
        <v>-0.74526768922805786</v>
      </c>
      <c r="AT1950">
        <v>-0.74985575675964355</v>
      </c>
      <c r="AU1950">
        <v>5.4349645972251892E-2</v>
      </c>
      <c r="AV1950">
        <v>3.8140687942504883</v>
      </c>
      <c r="AW1950">
        <v>3.7844915390014648</v>
      </c>
      <c r="AX1950">
        <v>3.7768454551696777</v>
      </c>
      <c r="AY1950">
        <v>3.7571792602539062</v>
      </c>
      <c r="AZ1950">
        <v>3.7260298728942871</v>
      </c>
      <c r="BA1950">
        <v>1.7513802275061607E-2</v>
      </c>
      <c r="BB1950">
        <v>-0.35625454783439636</v>
      </c>
      <c r="BC1950">
        <v>-0.35266554355621338</v>
      </c>
      <c r="BD1950">
        <v>-0.32731708884239197</v>
      </c>
      <c r="BE1950">
        <v>-0.29912683367729187</v>
      </c>
      <c r="BF1950">
        <v>-0.28595227003097534</v>
      </c>
      <c r="BG1950">
        <v>-0.30990588665008545</v>
      </c>
      <c r="BH1950">
        <v>-0.30471843481063843</v>
      </c>
      <c r="BI1950">
        <v>-0.30505767464637756</v>
      </c>
      <c r="BJ1950">
        <v>-0.30822882056236267</v>
      </c>
      <c r="BK1950">
        <v>-0.30588740110397339</v>
      </c>
      <c r="BL1950">
        <v>-0.31170579791069031</v>
      </c>
      <c r="BM1950">
        <v>-0.3370550274848938</v>
      </c>
      <c r="BN1950">
        <v>-0.33918258547782898</v>
      </c>
      <c r="BO1950">
        <v>-0.34435269236564636</v>
      </c>
      <c r="BP1950">
        <v>-0.35352635383605957</v>
      </c>
      <c r="BQ1950">
        <v>-0.36116689443588257</v>
      </c>
      <c r="BR1950">
        <v>-0.36528715491294861</v>
      </c>
      <c r="BS1950">
        <v>0.45682951807975769</v>
      </c>
      <c r="BT1950">
        <v>4.1316452026367187</v>
      </c>
      <c r="BU1950">
        <v>4.1021904945373535</v>
      </c>
      <c r="BV1950">
        <v>4.0932374000549316</v>
      </c>
      <c r="BW1950">
        <v>4.0750551223754883</v>
      </c>
      <c r="BX1950">
        <v>4.0413122177124023</v>
      </c>
      <c r="BY1950">
        <v>0.41611337661743164</v>
      </c>
      <c r="BZ1950">
        <v>-0.18475110828876495</v>
      </c>
      <c r="CA1950">
        <v>-0.18189854919910431</v>
      </c>
      <c r="CB1950">
        <v>-0.17074242234230042</v>
      </c>
      <c r="CC1950">
        <v>-0.15313310921192169</v>
      </c>
      <c r="CD1950">
        <v>-0.14763264358043671</v>
      </c>
      <c r="CE1950">
        <v>-7.2900190949440002E-2</v>
      </c>
      <c r="CF1950">
        <v>-7.3644466698169708E-2</v>
      </c>
      <c r="CG1950">
        <v>-7.4521154165267944E-2</v>
      </c>
      <c r="CH1950">
        <v>-7.8365221619606018E-2</v>
      </c>
      <c r="CI1950">
        <v>-7.3949627578258514E-2</v>
      </c>
      <c r="CJ1950">
        <v>-7.8810140490531921E-2</v>
      </c>
      <c r="CK1950">
        <v>-9.286169707775116E-2</v>
      </c>
      <c r="CL1950">
        <v>-8.7020322680473328E-2</v>
      </c>
      <c r="CM1950">
        <v>-8.7053783237934113E-2</v>
      </c>
      <c r="CN1950">
        <v>-9.1445989906787872E-2</v>
      </c>
      <c r="CO1950">
        <v>-9.5139853656291962E-2</v>
      </c>
      <c r="CP1950">
        <v>-9.8936095833778381E-2</v>
      </c>
      <c r="CQ1950">
        <v>0.73558586835861206</v>
      </c>
      <c r="CR1950">
        <v>4.351597785949707</v>
      </c>
      <c r="CS1950">
        <v>4.322227954864502</v>
      </c>
      <c r="CT1950">
        <v>4.3123693466186523</v>
      </c>
      <c r="CU1950">
        <v>4.2952146530151367</v>
      </c>
      <c r="CV1950">
        <v>4.2596755027770996</v>
      </c>
      <c r="CW1950">
        <v>0.69218224287033081</v>
      </c>
      <c r="CX1950">
        <v>-6.5968342125415802E-2</v>
      </c>
      <c r="CY1950">
        <v>-6.362585723400116E-2</v>
      </c>
      <c r="CZ1950">
        <v>-6.2299277633428574E-2</v>
      </c>
      <c r="DA1950">
        <v>-5.2018299698829651E-2</v>
      </c>
      <c r="DB1950">
        <v>-5.1832880824804306E-2</v>
      </c>
      <c r="DC1950">
        <v>0.16410551965236664</v>
      </c>
      <c r="DD1950">
        <v>0.15742950141429901</v>
      </c>
      <c r="DE1950">
        <v>0.15601536631584167</v>
      </c>
      <c r="DF1950">
        <v>0.15149837732315063</v>
      </c>
      <c r="DG1950">
        <v>0.15798814594745636</v>
      </c>
      <c r="DH1950">
        <v>0.15408551692962646</v>
      </c>
      <c r="DI1950">
        <v>0.15133163332939148</v>
      </c>
      <c r="DJ1950">
        <v>0.16514195501804352</v>
      </c>
      <c r="DK1950">
        <v>0.17024512588977814</v>
      </c>
      <c r="DL1950">
        <v>0.17063437402248383</v>
      </c>
      <c r="DM1950">
        <v>0.17088718712329865</v>
      </c>
      <c r="DN1950">
        <v>0.16741496324539185</v>
      </c>
      <c r="DO1950">
        <v>1.014342188835144</v>
      </c>
      <c r="DP1950">
        <v>4.5715503692626953</v>
      </c>
      <c r="DQ1950">
        <v>4.5422654151916504</v>
      </c>
      <c r="DR1950">
        <v>4.531501293182373</v>
      </c>
      <c r="DS1950">
        <v>4.5153741836547852</v>
      </c>
      <c r="DT1950">
        <v>4.4780387878417969</v>
      </c>
      <c r="DU1950">
        <v>0.96825110912322998</v>
      </c>
      <c r="DV1950">
        <v>5.2814416587352753E-2</v>
      </c>
      <c r="DW1950">
        <v>5.4646838456392288E-2</v>
      </c>
      <c r="DX1950">
        <v>4.6143863350152969E-2</v>
      </c>
      <c r="DY1950">
        <v>4.9096513539552689E-2</v>
      </c>
      <c r="DZ1950">
        <v>4.3966878205537796E-2</v>
      </c>
      <c r="EA1950">
        <v>0.50630414485931396</v>
      </c>
      <c r="EB1950">
        <v>0.49106362462043762</v>
      </c>
      <c r="EC1950">
        <v>0.48887351155281067</v>
      </c>
      <c r="ED1950">
        <v>0.48338490724563599</v>
      </c>
      <c r="EE1950">
        <v>0.49286946654319763</v>
      </c>
      <c r="EF1950">
        <v>0.49034985899925232</v>
      </c>
      <c r="EG1950">
        <v>0.50390803813934326</v>
      </c>
      <c r="EH1950">
        <v>0.5292242169380188</v>
      </c>
      <c r="EI1950">
        <v>0.54174387454986572</v>
      </c>
      <c r="EJ1950">
        <v>0.54903680086135864</v>
      </c>
      <c r="EK1950">
        <v>0.55498796701431274</v>
      </c>
      <c r="EL1950">
        <v>0.55198359489440918</v>
      </c>
      <c r="EM1950">
        <v>1.416822075843811</v>
      </c>
      <c r="EN1950">
        <v>4.8891267776489258</v>
      </c>
      <c r="EO1950">
        <v>4.8599643707275391</v>
      </c>
      <c r="EP1950">
        <v>4.847893238067627</v>
      </c>
      <c r="EQ1950">
        <v>4.8332500457763672</v>
      </c>
      <c r="ER1950">
        <v>4.7933211326599121</v>
      </c>
      <c r="ES1950">
        <v>1.366850733757019</v>
      </c>
      <c r="ET1950">
        <v>0.22431784868240356</v>
      </c>
      <c r="EU1950">
        <v>0.22541382908821106</v>
      </c>
      <c r="EV1950">
        <v>0.20271854102611542</v>
      </c>
      <c r="EW1950">
        <v>0.19509023427963257</v>
      </c>
      <c r="EX1950">
        <v>0.18228651583194733</v>
      </c>
      <c r="EY1950">
        <v>61.767364501953125</v>
      </c>
      <c r="EZ1950">
        <v>61.52740478515625</v>
      </c>
      <c r="FA1950">
        <v>61.265171051025391</v>
      </c>
      <c r="FB1950">
        <v>60.546718597412109</v>
      </c>
      <c r="FC1950">
        <v>60.139595031738281</v>
      </c>
      <c r="FD1950">
        <v>59.489730834960937</v>
      </c>
      <c r="FE1950">
        <v>61.61846923828125</v>
      </c>
      <c r="FF1950">
        <v>64.146125793457031</v>
      </c>
      <c r="FG1950">
        <v>67.771408081054688</v>
      </c>
      <c r="FH1950">
        <v>71.538444519042969</v>
      </c>
      <c r="FI1950">
        <v>74.597702026367188</v>
      </c>
      <c r="FJ1950">
        <v>75.640335083007812</v>
      </c>
      <c r="FK1950">
        <v>74.969573974609375</v>
      </c>
      <c r="FL1950">
        <v>75.4351806640625</v>
      </c>
      <c r="FM1950">
        <v>75.929237365722656</v>
      </c>
      <c r="FN1950">
        <v>75.173606872558594</v>
      </c>
      <c r="FO1950">
        <v>74.319747924804687</v>
      </c>
      <c r="FP1950">
        <v>73.161445617675781</v>
      </c>
      <c r="FQ1950">
        <v>71.634368896484375</v>
      </c>
      <c r="FR1950">
        <v>68.629310607910156</v>
      </c>
      <c r="FS1950">
        <v>66.624580383300781</v>
      </c>
      <c r="FT1950">
        <v>65.647590637207031</v>
      </c>
      <c r="FU1950">
        <v>65.374038696289063</v>
      </c>
      <c r="FV1950">
        <v>64.137916564941406</v>
      </c>
      <c r="FW1950">
        <v>81</v>
      </c>
      <c r="FX1950">
        <v>5.4568342864513397E-2</v>
      </c>
      <c r="FY1950">
        <v>1</v>
      </c>
    </row>
    <row r="1951" spans="1:181" x14ac:dyDescent="0.2">
      <c r="A1951" t="s">
        <v>243</v>
      </c>
      <c r="B1951" t="s">
        <v>239</v>
      </c>
      <c r="C1951" t="s">
        <v>214</v>
      </c>
      <c r="D1951" t="s">
        <v>37</v>
      </c>
      <c r="E1951">
        <v>2025</v>
      </c>
      <c r="F1951" t="s">
        <v>225</v>
      </c>
      <c r="G1951" t="s">
        <v>246</v>
      </c>
      <c r="H1951">
        <v>94</v>
      </c>
      <c r="K1951">
        <v>17.827634811401367</v>
      </c>
      <c r="L1951">
        <v>17.61669921875</v>
      </c>
      <c r="M1951">
        <v>17.701160430908203</v>
      </c>
      <c r="N1951">
        <v>17.856767654418945</v>
      </c>
      <c r="O1951">
        <v>18.203838348388672</v>
      </c>
      <c r="P1951">
        <v>18.97148323059082</v>
      </c>
      <c r="Q1951">
        <v>21.415761947631836</v>
      </c>
      <c r="R1951">
        <v>21.754463195800781</v>
      </c>
      <c r="S1951">
        <v>22.06719970703125</v>
      </c>
      <c r="T1951">
        <v>22.885330200195313</v>
      </c>
      <c r="U1951">
        <v>23.444421768188477</v>
      </c>
      <c r="V1951">
        <v>23.80872917175293</v>
      </c>
      <c r="W1951">
        <v>23.775623321533203</v>
      </c>
      <c r="X1951">
        <v>24.129861831665039</v>
      </c>
      <c r="Y1951">
        <v>24.201009750366211</v>
      </c>
      <c r="Z1951">
        <v>24.280319213867188</v>
      </c>
      <c r="AA1951">
        <v>24.235410690307617</v>
      </c>
      <c r="AB1951">
        <v>24.025463104248047</v>
      </c>
      <c r="AC1951">
        <v>23.546052932739258</v>
      </c>
      <c r="AD1951">
        <v>23.525716781616211</v>
      </c>
      <c r="AE1951">
        <v>23.380599975585938</v>
      </c>
      <c r="AF1951">
        <v>22.252483367919922</v>
      </c>
      <c r="AG1951">
        <v>19.817867279052734</v>
      </c>
      <c r="AH1951">
        <v>18.759618759155273</v>
      </c>
      <c r="AI1951">
        <v>-0.65210449695587158</v>
      </c>
      <c r="AJ1951">
        <v>-0.63835257291793823</v>
      </c>
      <c r="AK1951">
        <v>-0.63791579008102417</v>
      </c>
      <c r="AL1951">
        <v>-0.64011538028717041</v>
      </c>
      <c r="AM1951">
        <v>-0.64076870679855347</v>
      </c>
      <c r="AN1951">
        <v>-0.64797013998031616</v>
      </c>
      <c r="AO1951">
        <v>-0.68963140249252319</v>
      </c>
      <c r="AP1951">
        <v>-0.70326489210128784</v>
      </c>
      <c r="AQ1951">
        <v>-0.71585142612457275</v>
      </c>
      <c r="AR1951">
        <v>-0.73192876577377319</v>
      </c>
      <c r="AS1951">
        <v>-0.74526768922805786</v>
      </c>
      <c r="AT1951">
        <v>-0.74985575675964355</v>
      </c>
      <c r="AU1951">
        <v>5.4349645972251892E-2</v>
      </c>
      <c r="AV1951">
        <v>3.8140687942504883</v>
      </c>
      <c r="AW1951">
        <v>3.7844915390014648</v>
      </c>
      <c r="AX1951">
        <v>3.7768454551696777</v>
      </c>
      <c r="AY1951">
        <v>3.7571792602539062</v>
      </c>
      <c r="AZ1951">
        <v>3.7260298728942871</v>
      </c>
      <c r="BA1951">
        <v>1.7513802275061607E-2</v>
      </c>
      <c r="BB1951">
        <v>-0.35625454783439636</v>
      </c>
      <c r="BC1951">
        <v>-0.35266554355621338</v>
      </c>
      <c r="BD1951">
        <v>-0.32731708884239197</v>
      </c>
      <c r="BE1951">
        <v>-0.29912683367729187</v>
      </c>
      <c r="BF1951">
        <v>-0.28595227003097534</v>
      </c>
      <c r="BG1951">
        <v>-0.30990588665008545</v>
      </c>
      <c r="BH1951">
        <v>-0.30471843481063843</v>
      </c>
      <c r="BI1951">
        <v>-0.30505767464637756</v>
      </c>
      <c r="BJ1951">
        <v>-0.30822882056236267</v>
      </c>
      <c r="BK1951">
        <v>-0.30588740110397339</v>
      </c>
      <c r="BL1951">
        <v>-0.31170579791069031</v>
      </c>
      <c r="BM1951">
        <v>-0.3370550274848938</v>
      </c>
      <c r="BN1951">
        <v>-0.33918258547782898</v>
      </c>
      <c r="BO1951">
        <v>-0.34435269236564636</v>
      </c>
      <c r="BP1951">
        <v>-0.35352635383605957</v>
      </c>
      <c r="BQ1951">
        <v>-0.36116689443588257</v>
      </c>
      <c r="BR1951">
        <v>-0.36528715491294861</v>
      </c>
      <c r="BS1951">
        <v>0.45682951807975769</v>
      </c>
      <c r="BT1951">
        <v>4.1316452026367187</v>
      </c>
      <c r="BU1951">
        <v>4.1021904945373535</v>
      </c>
      <c r="BV1951">
        <v>4.0932374000549316</v>
      </c>
      <c r="BW1951">
        <v>4.0750551223754883</v>
      </c>
      <c r="BX1951">
        <v>4.0413122177124023</v>
      </c>
      <c r="BY1951">
        <v>0.41611337661743164</v>
      </c>
      <c r="BZ1951">
        <v>-0.18475110828876495</v>
      </c>
      <c r="CA1951">
        <v>-0.18189854919910431</v>
      </c>
      <c r="CB1951">
        <v>-0.17074242234230042</v>
      </c>
      <c r="CC1951">
        <v>-0.15313310921192169</v>
      </c>
      <c r="CD1951">
        <v>-0.14763264358043671</v>
      </c>
      <c r="CE1951">
        <v>-7.2900190949440002E-2</v>
      </c>
      <c r="CF1951">
        <v>-7.3644466698169708E-2</v>
      </c>
      <c r="CG1951">
        <v>-7.4521154165267944E-2</v>
      </c>
      <c r="CH1951">
        <v>-7.8365221619606018E-2</v>
      </c>
      <c r="CI1951">
        <v>-7.3949627578258514E-2</v>
      </c>
      <c r="CJ1951">
        <v>-7.8810140490531921E-2</v>
      </c>
      <c r="CK1951">
        <v>-9.286169707775116E-2</v>
      </c>
      <c r="CL1951">
        <v>-8.7020322680473328E-2</v>
      </c>
      <c r="CM1951">
        <v>-8.7053783237934113E-2</v>
      </c>
      <c r="CN1951">
        <v>-9.1445989906787872E-2</v>
      </c>
      <c r="CO1951">
        <v>-9.5139853656291962E-2</v>
      </c>
      <c r="CP1951">
        <v>-9.8936095833778381E-2</v>
      </c>
      <c r="CQ1951">
        <v>0.73558586835861206</v>
      </c>
      <c r="CR1951">
        <v>4.351597785949707</v>
      </c>
      <c r="CS1951">
        <v>4.322227954864502</v>
      </c>
      <c r="CT1951">
        <v>4.3123693466186523</v>
      </c>
      <c r="CU1951">
        <v>4.2952146530151367</v>
      </c>
      <c r="CV1951">
        <v>4.2596755027770996</v>
      </c>
      <c r="CW1951">
        <v>0.69218224287033081</v>
      </c>
      <c r="CX1951">
        <v>-6.5968342125415802E-2</v>
      </c>
      <c r="CY1951">
        <v>-6.362585723400116E-2</v>
      </c>
      <c r="CZ1951">
        <v>-6.2299277633428574E-2</v>
      </c>
      <c r="DA1951">
        <v>-5.2018299698829651E-2</v>
      </c>
      <c r="DB1951">
        <v>-5.1832880824804306E-2</v>
      </c>
      <c r="DC1951">
        <v>0.16410551965236664</v>
      </c>
      <c r="DD1951">
        <v>0.15742950141429901</v>
      </c>
      <c r="DE1951">
        <v>0.15601536631584167</v>
      </c>
      <c r="DF1951">
        <v>0.15149837732315063</v>
      </c>
      <c r="DG1951">
        <v>0.15798814594745636</v>
      </c>
      <c r="DH1951">
        <v>0.15408551692962646</v>
      </c>
      <c r="DI1951">
        <v>0.15133163332939148</v>
      </c>
      <c r="DJ1951">
        <v>0.16514195501804352</v>
      </c>
      <c r="DK1951">
        <v>0.17024512588977814</v>
      </c>
      <c r="DL1951">
        <v>0.17063437402248383</v>
      </c>
      <c r="DM1951">
        <v>0.17088718712329865</v>
      </c>
      <c r="DN1951">
        <v>0.16741496324539185</v>
      </c>
      <c r="DO1951">
        <v>1.014342188835144</v>
      </c>
      <c r="DP1951">
        <v>4.5715503692626953</v>
      </c>
      <c r="DQ1951">
        <v>4.5422654151916504</v>
      </c>
      <c r="DR1951">
        <v>4.531501293182373</v>
      </c>
      <c r="DS1951">
        <v>4.5153741836547852</v>
      </c>
      <c r="DT1951">
        <v>4.4780387878417969</v>
      </c>
      <c r="DU1951">
        <v>0.96825110912322998</v>
      </c>
      <c r="DV1951">
        <v>5.2814416587352753E-2</v>
      </c>
      <c r="DW1951">
        <v>5.4646838456392288E-2</v>
      </c>
      <c r="DX1951">
        <v>4.6143863350152969E-2</v>
      </c>
      <c r="DY1951">
        <v>4.9096513539552689E-2</v>
      </c>
      <c r="DZ1951">
        <v>4.3966878205537796E-2</v>
      </c>
      <c r="EA1951">
        <v>0.50630414485931396</v>
      </c>
      <c r="EB1951">
        <v>0.49106362462043762</v>
      </c>
      <c r="EC1951">
        <v>0.48887351155281067</v>
      </c>
      <c r="ED1951">
        <v>0.48338490724563599</v>
      </c>
      <c r="EE1951">
        <v>0.49286946654319763</v>
      </c>
      <c r="EF1951">
        <v>0.49034985899925232</v>
      </c>
      <c r="EG1951">
        <v>0.50390803813934326</v>
      </c>
      <c r="EH1951">
        <v>0.5292242169380188</v>
      </c>
      <c r="EI1951">
        <v>0.54174387454986572</v>
      </c>
      <c r="EJ1951">
        <v>0.54903680086135864</v>
      </c>
      <c r="EK1951">
        <v>0.55498796701431274</v>
      </c>
      <c r="EL1951">
        <v>0.55198359489440918</v>
      </c>
      <c r="EM1951">
        <v>1.416822075843811</v>
      </c>
      <c r="EN1951">
        <v>4.8891267776489258</v>
      </c>
      <c r="EO1951">
        <v>4.8599643707275391</v>
      </c>
      <c r="EP1951">
        <v>4.847893238067627</v>
      </c>
      <c r="EQ1951">
        <v>4.8332500457763672</v>
      </c>
      <c r="ER1951">
        <v>4.7933211326599121</v>
      </c>
      <c r="ES1951">
        <v>1.366850733757019</v>
      </c>
      <c r="ET1951">
        <v>0.22431784868240356</v>
      </c>
      <c r="EU1951">
        <v>0.22541382908821106</v>
      </c>
      <c r="EV1951">
        <v>0.20271854102611542</v>
      </c>
      <c r="EW1951">
        <v>0.19509023427963257</v>
      </c>
      <c r="EX1951">
        <v>0.18228651583194733</v>
      </c>
      <c r="EY1951">
        <v>61.767364501953125</v>
      </c>
      <c r="EZ1951">
        <v>61.52740478515625</v>
      </c>
      <c r="FA1951">
        <v>61.265171051025391</v>
      </c>
      <c r="FB1951">
        <v>60.546718597412109</v>
      </c>
      <c r="FC1951">
        <v>60.139595031738281</v>
      </c>
      <c r="FD1951">
        <v>59.489730834960937</v>
      </c>
      <c r="FE1951">
        <v>61.61846923828125</v>
      </c>
      <c r="FF1951">
        <v>64.146125793457031</v>
      </c>
      <c r="FG1951">
        <v>67.771408081054688</v>
      </c>
      <c r="FH1951">
        <v>71.538444519042969</v>
      </c>
      <c r="FI1951">
        <v>74.597702026367188</v>
      </c>
      <c r="FJ1951">
        <v>75.640335083007812</v>
      </c>
      <c r="FK1951">
        <v>74.969573974609375</v>
      </c>
      <c r="FL1951">
        <v>75.4351806640625</v>
      </c>
      <c r="FM1951">
        <v>75.929237365722656</v>
      </c>
      <c r="FN1951">
        <v>75.173606872558594</v>
      </c>
      <c r="FO1951">
        <v>74.319747924804687</v>
      </c>
      <c r="FP1951">
        <v>73.161445617675781</v>
      </c>
      <c r="FQ1951">
        <v>71.634368896484375</v>
      </c>
      <c r="FR1951">
        <v>68.629310607910156</v>
      </c>
      <c r="FS1951">
        <v>66.624580383300781</v>
      </c>
      <c r="FT1951">
        <v>65.647590637207031</v>
      </c>
      <c r="FU1951">
        <v>65.374038696289063</v>
      </c>
      <c r="FV1951">
        <v>64.137916564941406</v>
      </c>
      <c r="FW1951">
        <v>81</v>
      </c>
      <c r="FX1951">
        <v>5.4568342864513397E-2</v>
      </c>
      <c r="FY1951">
        <v>1</v>
      </c>
    </row>
    <row r="1952" spans="1:181" x14ac:dyDescent="0.2">
      <c r="A1952" t="s">
        <v>243</v>
      </c>
      <c r="B1952" t="s">
        <v>239</v>
      </c>
      <c r="C1952" t="s">
        <v>214</v>
      </c>
      <c r="D1952" t="s">
        <v>38</v>
      </c>
      <c r="E1952">
        <v>2015</v>
      </c>
      <c r="F1952" t="s">
        <v>225</v>
      </c>
      <c r="G1952" t="s">
        <v>246</v>
      </c>
      <c r="H1952">
        <v>82</v>
      </c>
      <c r="K1952">
        <v>16.120868682861328</v>
      </c>
      <c r="L1952">
        <v>15.934557914733887</v>
      </c>
      <c r="M1952">
        <v>15.995865821838379</v>
      </c>
      <c r="N1952">
        <v>16.139287948608398</v>
      </c>
      <c r="O1952">
        <v>16.444873809814453</v>
      </c>
      <c r="P1952">
        <v>17.120847702026367</v>
      </c>
      <c r="Q1952">
        <v>19.255247116088867</v>
      </c>
      <c r="R1952">
        <v>19.54632568359375</v>
      </c>
      <c r="S1952">
        <v>19.781885147094727</v>
      </c>
      <c r="T1952">
        <v>20.429378509521484</v>
      </c>
      <c r="U1952">
        <v>20.881372451782227</v>
      </c>
      <c r="V1952">
        <v>21.258512496948242</v>
      </c>
      <c r="W1952">
        <v>21.333099365234375</v>
      </c>
      <c r="X1952">
        <v>21.670217514038086</v>
      </c>
      <c r="Y1952">
        <v>21.727874755859375</v>
      </c>
      <c r="Z1952">
        <v>21.824472427368164</v>
      </c>
      <c r="AA1952">
        <v>21.773534774780273</v>
      </c>
      <c r="AB1952">
        <v>21.597558975219727</v>
      </c>
      <c r="AC1952">
        <v>21.15672492980957</v>
      </c>
      <c r="AD1952">
        <v>21.229257583618164</v>
      </c>
      <c r="AE1952">
        <v>20.994142532348633</v>
      </c>
      <c r="AF1952">
        <v>19.984830856323242</v>
      </c>
      <c r="AG1952">
        <v>17.826869964599609</v>
      </c>
      <c r="AH1952">
        <v>16.922075271606445</v>
      </c>
      <c r="AI1952">
        <v>-0.61219102144241333</v>
      </c>
      <c r="AJ1952">
        <v>-0.60032939910888672</v>
      </c>
      <c r="AK1952">
        <v>-0.59931719303131104</v>
      </c>
      <c r="AL1952">
        <v>-0.60173368453979492</v>
      </c>
      <c r="AM1952">
        <v>-0.60226422548294067</v>
      </c>
      <c r="AN1952">
        <v>-0.6093716025352478</v>
      </c>
      <c r="AO1952">
        <v>-0.64752662181854248</v>
      </c>
      <c r="AP1952">
        <v>-0.66055738925933838</v>
      </c>
      <c r="AQ1952">
        <v>-0.67146146297454834</v>
      </c>
      <c r="AR1952">
        <v>-0.68508821725845337</v>
      </c>
      <c r="AS1952">
        <v>-0.69702702760696411</v>
      </c>
      <c r="AT1952">
        <v>-0.70182085037231445</v>
      </c>
      <c r="AU1952">
        <v>6.0153272934257984E-3</v>
      </c>
      <c r="AV1952">
        <v>3.3657886981964111</v>
      </c>
      <c r="AW1952">
        <v>3.3381707668304443</v>
      </c>
      <c r="AX1952">
        <v>3.3344700336456299</v>
      </c>
      <c r="AY1952">
        <v>3.3159749507904053</v>
      </c>
      <c r="AZ1952">
        <v>3.2902302742004395</v>
      </c>
      <c r="BA1952">
        <v>-2.4593615904450417E-2</v>
      </c>
      <c r="BB1952">
        <v>-0.34170404076576233</v>
      </c>
      <c r="BC1952">
        <v>-0.33667588233947754</v>
      </c>
      <c r="BD1952">
        <v>-0.31352108716964722</v>
      </c>
      <c r="BE1952">
        <v>-0.28713753819465637</v>
      </c>
      <c r="BF1952">
        <v>-0.27435895800590515</v>
      </c>
      <c r="BG1952">
        <v>-0.29076236486434937</v>
      </c>
      <c r="BH1952">
        <v>-0.28617945313453674</v>
      </c>
      <c r="BI1952">
        <v>-0.28620699048042297</v>
      </c>
      <c r="BJ1952">
        <v>-0.28910180926322937</v>
      </c>
      <c r="BK1952">
        <v>-0.28704044222831726</v>
      </c>
      <c r="BL1952">
        <v>-0.29241549968719482</v>
      </c>
      <c r="BM1952">
        <v>-0.3154417872428894</v>
      </c>
      <c r="BN1952">
        <v>-0.31770816445350647</v>
      </c>
      <c r="BO1952">
        <v>-0.32214176654815674</v>
      </c>
      <c r="BP1952">
        <v>-0.32988032698631287</v>
      </c>
      <c r="BQ1952">
        <v>-0.33639830350875854</v>
      </c>
      <c r="BR1952">
        <v>-0.34059694409370422</v>
      </c>
      <c r="BS1952">
        <v>0.38396143913269043</v>
      </c>
      <c r="BT1952">
        <v>3.6651031970977783</v>
      </c>
      <c r="BU1952">
        <v>3.6373028755187988</v>
      </c>
      <c r="BV1952">
        <v>3.631295919418335</v>
      </c>
      <c r="BW1952">
        <v>3.6145102977752686</v>
      </c>
      <c r="BX1952">
        <v>3.5862536430358887</v>
      </c>
      <c r="BY1952">
        <v>0.34957656264305115</v>
      </c>
      <c r="BZ1952">
        <v>-0.17744286358356476</v>
      </c>
      <c r="CA1952">
        <v>-0.1735595166683197</v>
      </c>
      <c r="CB1952">
        <v>-0.16360439360141754</v>
      </c>
      <c r="CC1952">
        <v>-0.14726357161998749</v>
      </c>
      <c r="CD1952">
        <v>-0.14160594344139099</v>
      </c>
      <c r="CE1952">
        <v>-6.81418776512146E-2</v>
      </c>
      <c r="CF1952">
        <v>-6.8600170314311981E-2</v>
      </c>
      <c r="CG1952">
        <v>-6.9347798824310303E-2</v>
      </c>
      <c r="CH1952">
        <v>-7.2573944926261902E-2</v>
      </c>
      <c r="CI1952">
        <v>-6.8717405200004578E-2</v>
      </c>
      <c r="CJ1952">
        <v>-7.2892650961875916E-2</v>
      </c>
      <c r="CK1952">
        <v>-8.5440836846828461E-2</v>
      </c>
      <c r="CL1952">
        <v>-8.0251827836036682E-2</v>
      </c>
      <c r="CM1952">
        <v>-8.0204039812088013E-2</v>
      </c>
      <c r="CN1952">
        <v>-8.3864420652389526E-2</v>
      </c>
      <c r="CO1952">
        <v>-8.6627937853336334E-2</v>
      </c>
      <c r="CP1952">
        <v>-9.0414360165596008E-2</v>
      </c>
      <c r="CQ1952">
        <v>0.6457257866859436</v>
      </c>
      <c r="CR1952">
        <v>3.8724076747894287</v>
      </c>
      <c r="CS1952">
        <v>3.8444809913635254</v>
      </c>
      <c r="CT1952">
        <v>3.8368766307830811</v>
      </c>
      <c r="CU1952">
        <v>3.8212747573852539</v>
      </c>
      <c r="CV1952">
        <v>3.791278600692749</v>
      </c>
      <c r="CW1952">
        <v>0.60872566699981689</v>
      </c>
      <c r="CX1952">
        <v>-6.3676074147224426E-2</v>
      </c>
      <c r="CY1952">
        <v>-6.0585621744394302E-2</v>
      </c>
      <c r="CZ1952">
        <v>-5.9772565960884094E-2</v>
      </c>
      <c r="DA1952">
        <v>-5.0387293100357056E-2</v>
      </c>
      <c r="DB1952">
        <v>-4.9661614000797272E-2</v>
      </c>
      <c r="DC1952">
        <v>0.15447862446308136</v>
      </c>
      <c r="DD1952">
        <v>0.14897912740707397</v>
      </c>
      <c r="DE1952">
        <v>0.14751139283180237</v>
      </c>
      <c r="DF1952">
        <v>0.14395393431186676</v>
      </c>
      <c r="DG1952">
        <v>0.1496056467294693</v>
      </c>
      <c r="DH1952">
        <v>0.1466301828622818</v>
      </c>
      <c r="DI1952">
        <v>0.14456009864807129</v>
      </c>
      <c r="DJ1952">
        <v>0.15720450878143311</v>
      </c>
      <c r="DK1952">
        <v>0.16173370182514191</v>
      </c>
      <c r="DL1952">
        <v>0.16215148568153381</v>
      </c>
      <c r="DM1952">
        <v>0.16314242780208588</v>
      </c>
      <c r="DN1952">
        <v>0.15976822376251221</v>
      </c>
      <c r="DO1952">
        <v>0.90749013423919678</v>
      </c>
      <c r="DP1952">
        <v>4.0797119140625</v>
      </c>
      <c r="DQ1952">
        <v>4.051659107208252</v>
      </c>
      <c r="DR1952">
        <v>4.042457103729248</v>
      </c>
      <c r="DS1952">
        <v>4.0280394554138184</v>
      </c>
      <c r="DT1952">
        <v>3.9963035583496094</v>
      </c>
      <c r="DU1952">
        <v>0.86787480115890503</v>
      </c>
      <c r="DV1952">
        <v>5.0090711563825607E-2</v>
      </c>
      <c r="DW1952">
        <v>5.2388273179531097E-2</v>
      </c>
      <c r="DX1952">
        <v>4.4059265404939651E-2</v>
      </c>
      <c r="DY1952">
        <v>4.6488985419273376E-2</v>
      </c>
      <c r="DZ1952">
        <v>4.2282715439796448E-2</v>
      </c>
      <c r="EA1952">
        <v>0.47590726613998413</v>
      </c>
      <c r="EB1952">
        <v>0.46312907338142395</v>
      </c>
      <c r="EC1952">
        <v>0.46062159538269043</v>
      </c>
      <c r="ED1952">
        <v>0.45658579468727112</v>
      </c>
      <c r="EE1952">
        <v>0.46482944488525391</v>
      </c>
      <c r="EF1952">
        <v>0.46358630061149597</v>
      </c>
      <c r="EG1952">
        <v>0.47664493322372437</v>
      </c>
      <c r="EH1952">
        <v>0.5000537633895874</v>
      </c>
      <c r="EI1952">
        <v>0.51105338335037231</v>
      </c>
      <c r="EJ1952">
        <v>0.51735937595367432</v>
      </c>
      <c r="EK1952">
        <v>0.52377116680145264</v>
      </c>
      <c r="EL1952">
        <v>0.52099215984344482</v>
      </c>
      <c r="EM1952">
        <v>1.2854362726211548</v>
      </c>
      <c r="EN1952">
        <v>4.3790268898010254</v>
      </c>
      <c r="EO1952">
        <v>4.3507909774780273</v>
      </c>
      <c r="EP1952">
        <v>4.3392829895019531</v>
      </c>
      <c r="EQ1952">
        <v>4.3265743255615234</v>
      </c>
      <c r="ER1952">
        <v>4.2923269271850586</v>
      </c>
      <c r="ES1952">
        <v>1.2420449256896973</v>
      </c>
      <c r="ET1952">
        <v>0.21435187757015228</v>
      </c>
      <c r="EU1952">
        <v>0.21550463140010834</v>
      </c>
      <c r="EV1952">
        <v>0.19397594034671783</v>
      </c>
      <c r="EW1952">
        <v>0.18636293709278107</v>
      </c>
      <c r="EX1952">
        <v>0.17503571510314941</v>
      </c>
      <c r="EY1952">
        <v>62.623783111572266</v>
      </c>
      <c r="EZ1952">
        <v>62.507953643798828</v>
      </c>
      <c r="FA1952">
        <v>61.746479034423828</v>
      </c>
      <c r="FB1952">
        <v>61.890666961669922</v>
      </c>
      <c r="FC1952">
        <v>60.8599853515625</v>
      </c>
      <c r="FD1952">
        <v>61.478610992431641</v>
      </c>
      <c r="FE1952">
        <v>61.865848541259766</v>
      </c>
      <c r="FF1952">
        <v>64.371719360351563</v>
      </c>
      <c r="FG1952">
        <v>66.624771118164062</v>
      </c>
      <c r="FH1952">
        <v>69.15618896484375</v>
      </c>
      <c r="FI1952">
        <v>71.938209533691406</v>
      </c>
      <c r="FJ1952">
        <v>74.351287841796875</v>
      </c>
      <c r="FK1952">
        <v>75.710502624511719</v>
      </c>
      <c r="FL1952">
        <v>76.591056823730469</v>
      </c>
      <c r="FM1952">
        <v>76.967620849609375</v>
      </c>
      <c r="FN1952">
        <v>76.552070617675781</v>
      </c>
      <c r="FO1952">
        <v>75.549072265625</v>
      </c>
      <c r="FP1952">
        <v>74.551170349121094</v>
      </c>
      <c r="FQ1952">
        <v>72.642036437988281</v>
      </c>
      <c r="FR1952">
        <v>70.506103515625</v>
      </c>
      <c r="FS1952">
        <v>67.384117126464844</v>
      </c>
      <c r="FT1952">
        <v>66.0308837890625</v>
      </c>
      <c r="FU1952">
        <v>65.228607177734375</v>
      </c>
      <c r="FV1952">
        <v>64.479728698730469</v>
      </c>
      <c r="FW1952">
        <v>81</v>
      </c>
      <c r="FX1952">
        <v>5.4568342864513397E-2</v>
      </c>
      <c r="FY1952">
        <v>1</v>
      </c>
    </row>
    <row r="1953" spans="1:181" x14ac:dyDescent="0.2">
      <c r="A1953" t="s">
        <v>243</v>
      </c>
      <c r="B1953" t="s">
        <v>239</v>
      </c>
      <c r="C1953" t="s">
        <v>214</v>
      </c>
      <c r="D1953" t="s">
        <v>38</v>
      </c>
      <c r="E1953">
        <v>2016</v>
      </c>
      <c r="F1953" t="s">
        <v>225</v>
      </c>
      <c r="G1953" t="s">
        <v>246</v>
      </c>
      <c r="H1953">
        <v>94</v>
      </c>
      <c r="K1953">
        <v>18.480020523071289</v>
      </c>
      <c r="L1953">
        <v>18.266445159912109</v>
      </c>
      <c r="M1953">
        <v>18.336725234985352</v>
      </c>
      <c r="N1953">
        <v>18.501134872436523</v>
      </c>
      <c r="O1953">
        <v>18.8514404296875</v>
      </c>
      <c r="P1953">
        <v>19.626338958740234</v>
      </c>
      <c r="Q1953">
        <v>22.073087692260742</v>
      </c>
      <c r="R1953">
        <v>22.406764984130859</v>
      </c>
      <c r="S1953">
        <v>22.676794052124023</v>
      </c>
      <c r="T1953">
        <v>23.419042587280273</v>
      </c>
      <c r="U1953">
        <v>23.937183380126953</v>
      </c>
      <c r="V1953">
        <v>24.369512557983398</v>
      </c>
      <c r="W1953">
        <v>24.455015182495117</v>
      </c>
      <c r="X1953">
        <v>24.841468811035156</v>
      </c>
      <c r="Y1953">
        <v>24.907564163208008</v>
      </c>
      <c r="Z1953">
        <v>25.01829719543457</v>
      </c>
      <c r="AA1953">
        <v>24.959905624389648</v>
      </c>
      <c r="AB1953">
        <v>24.758176803588867</v>
      </c>
      <c r="AC1953">
        <v>24.252832412719727</v>
      </c>
      <c r="AD1953">
        <v>24.335977554321289</v>
      </c>
      <c r="AE1953">
        <v>24.066455841064453</v>
      </c>
      <c r="AF1953">
        <v>22.909439086914063</v>
      </c>
      <c r="AG1953">
        <v>20.435678482055664</v>
      </c>
      <c r="AH1953">
        <v>19.398475646972656</v>
      </c>
      <c r="AI1953">
        <v>-0.66061276197433472</v>
      </c>
      <c r="AJ1953">
        <v>-0.64794754981994629</v>
      </c>
      <c r="AK1953">
        <v>-0.64692038297653198</v>
      </c>
      <c r="AL1953">
        <v>-0.64975178241729736</v>
      </c>
      <c r="AM1953">
        <v>-0.6500280499458313</v>
      </c>
      <c r="AN1953">
        <v>-0.65795356035232544</v>
      </c>
      <c r="AO1953">
        <v>-0.69975465536117554</v>
      </c>
      <c r="AP1953">
        <v>-0.71331369876861572</v>
      </c>
      <c r="AQ1953">
        <v>-0.72498476505279541</v>
      </c>
      <c r="AR1953">
        <v>-0.73985165357589722</v>
      </c>
      <c r="AS1953">
        <v>-0.75284326076507568</v>
      </c>
      <c r="AT1953">
        <v>-0.75826233625411987</v>
      </c>
      <c r="AU1953">
        <v>5.5301327258348465E-2</v>
      </c>
      <c r="AV1953">
        <v>3.8966782093048096</v>
      </c>
      <c r="AW1953">
        <v>3.8649954795837402</v>
      </c>
      <c r="AX1953">
        <v>3.8604574203491211</v>
      </c>
      <c r="AY1953">
        <v>3.8394744396209717</v>
      </c>
      <c r="AZ1953">
        <v>3.809640645980835</v>
      </c>
      <c r="BA1953">
        <v>1.9729331135749817E-2</v>
      </c>
      <c r="BB1953">
        <v>-0.37067162990570068</v>
      </c>
      <c r="BC1953">
        <v>-0.36505430936813354</v>
      </c>
      <c r="BD1953">
        <v>-0.34020152688026428</v>
      </c>
      <c r="BE1953">
        <v>-0.3112432062625885</v>
      </c>
      <c r="BF1953">
        <v>-0.29750660061836243</v>
      </c>
      <c r="BG1953">
        <v>-0.31646770238876343</v>
      </c>
      <c r="BH1953">
        <v>-0.31159555912017822</v>
      </c>
      <c r="BI1953">
        <v>-0.3116815984249115</v>
      </c>
      <c r="BJ1953">
        <v>-0.31502515077590942</v>
      </c>
      <c r="BK1953">
        <v>-0.31252628564834595</v>
      </c>
      <c r="BL1953">
        <v>-0.31859710812568665</v>
      </c>
      <c r="BM1953">
        <v>-0.3442002534866333</v>
      </c>
      <c r="BN1953">
        <v>-0.34623417258262634</v>
      </c>
      <c r="BO1953">
        <v>-0.35097751021385193</v>
      </c>
      <c r="BP1953">
        <v>-0.35953995585441589</v>
      </c>
      <c r="BQ1953">
        <v>-0.36672767996788025</v>
      </c>
      <c r="BR1953">
        <v>-0.37150955200195313</v>
      </c>
      <c r="BS1953">
        <v>0.45995816588401794</v>
      </c>
      <c r="BT1953">
        <v>4.2171463966369629</v>
      </c>
      <c r="BU1953">
        <v>4.1852684020996094</v>
      </c>
      <c r="BV1953">
        <v>4.1782608032226563</v>
      </c>
      <c r="BW1953">
        <v>4.1591081619262695</v>
      </c>
      <c r="BX1953">
        <v>4.1265850067138672</v>
      </c>
      <c r="BY1953">
        <v>0.42034336924552917</v>
      </c>
      <c r="BZ1953">
        <v>-0.19480158388614655</v>
      </c>
      <c r="CA1953">
        <v>-0.19040995836257935</v>
      </c>
      <c r="CB1953">
        <v>-0.17968975007534027</v>
      </c>
      <c r="CC1953">
        <v>-0.16148388385772705</v>
      </c>
      <c r="CD1953">
        <v>-0.15537150204181671</v>
      </c>
      <c r="CE1953">
        <v>-7.8113853931427002E-2</v>
      </c>
      <c r="CF1953">
        <v>-7.8639216721057892E-2</v>
      </c>
      <c r="CG1953">
        <v>-7.949625700712204E-2</v>
      </c>
      <c r="CH1953">
        <v>-8.3194524049758911E-2</v>
      </c>
      <c r="CI1953">
        <v>-7.8773610293865204E-2</v>
      </c>
      <c r="CJ1953">
        <v>-8.3559863269329071E-2</v>
      </c>
      <c r="CK1953">
        <v>-9.7944378852844238E-2</v>
      </c>
      <c r="CL1953">
        <v>-9.1995999217033386E-2</v>
      </c>
      <c r="CM1953">
        <v>-9.1941215097904205E-2</v>
      </c>
      <c r="CN1953">
        <v>-9.6137262880802155E-2</v>
      </c>
      <c r="CO1953">
        <v>-9.9305197596549988E-2</v>
      </c>
      <c r="CP1953">
        <v>-0.10364572703838348</v>
      </c>
      <c r="CQ1953">
        <v>0.7402222752571106</v>
      </c>
      <c r="CR1953">
        <v>4.4391016960144043</v>
      </c>
      <c r="CS1953">
        <v>4.4070882797241211</v>
      </c>
      <c r="CT1953">
        <v>4.3983707427978516</v>
      </c>
      <c r="CU1953">
        <v>4.3804855346679687</v>
      </c>
      <c r="CV1953">
        <v>4.346099853515625</v>
      </c>
      <c r="CW1953">
        <v>0.6978074312210083</v>
      </c>
      <c r="CX1953">
        <v>-7.2994522750377655E-2</v>
      </c>
      <c r="CY1953">
        <v>-6.9451808929443359E-2</v>
      </c>
      <c r="CZ1953">
        <v>-6.8519771099090576E-2</v>
      </c>
      <c r="DA1953">
        <v>-5.7761043310165405E-2</v>
      </c>
      <c r="DB1953">
        <v>-5.6929167360067368E-2</v>
      </c>
      <c r="DC1953">
        <v>0.16023999452590942</v>
      </c>
      <c r="DD1953">
        <v>0.15431714057922363</v>
      </c>
      <c r="DE1953">
        <v>0.15268908441066742</v>
      </c>
      <c r="DF1953">
        <v>0.1486361026763916</v>
      </c>
      <c r="DG1953">
        <v>0.15497907996177673</v>
      </c>
      <c r="DH1953">
        <v>0.1514773815870285</v>
      </c>
      <c r="DI1953">
        <v>0.14831151068210602</v>
      </c>
      <c r="DJ1953">
        <v>0.16224217414855957</v>
      </c>
      <c r="DK1953">
        <v>0.16709508001804352</v>
      </c>
      <c r="DL1953">
        <v>0.16726544499397278</v>
      </c>
      <c r="DM1953">
        <v>0.16811726987361908</v>
      </c>
      <c r="DN1953">
        <v>0.16421808302402496</v>
      </c>
      <c r="DO1953">
        <v>1.0204863548278809</v>
      </c>
      <c r="DP1953">
        <v>4.6610569953918457</v>
      </c>
      <c r="DQ1953">
        <v>4.6289081573486328</v>
      </c>
      <c r="DR1953">
        <v>4.6184806823730469</v>
      </c>
      <c r="DS1953">
        <v>4.601862907409668</v>
      </c>
      <c r="DT1953">
        <v>4.5656147003173828</v>
      </c>
      <c r="DU1953">
        <v>0.97527152299880981</v>
      </c>
      <c r="DV1953">
        <v>4.8812542110681534E-2</v>
      </c>
      <c r="DW1953">
        <v>5.1506336778402328E-2</v>
      </c>
      <c r="DX1953">
        <v>4.265020415186882E-2</v>
      </c>
      <c r="DY1953">
        <v>4.5961804687976837E-2</v>
      </c>
      <c r="DZ1953">
        <v>4.1513171046972275E-2</v>
      </c>
      <c r="EA1953">
        <v>0.50438505411148071</v>
      </c>
      <c r="EB1953">
        <v>0.4906691312789917</v>
      </c>
      <c r="EC1953">
        <v>0.48792785406112671</v>
      </c>
      <c r="ED1953">
        <v>0.48336270451545715</v>
      </c>
      <c r="EE1953">
        <v>0.4924808144569397</v>
      </c>
      <c r="EF1953">
        <v>0.4908338189125061</v>
      </c>
      <c r="EG1953">
        <v>0.50386589765548706</v>
      </c>
      <c r="EH1953">
        <v>0.52932173013687134</v>
      </c>
      <c r="EI1953">
        <v>0.54110234975814819</v>
      </c>
      <c r="EJ1953">
        <v>0.54757708311080933</v>
      </c>
      <c r="EK1953">
        <v>0.55423283576965332</v>
      </c>
      <c r="EL1953">
        <v>0.55097091197967529</v>
      </c>
      <c r="EM1953">
        <v>1.4251432418823242</v>
      </c>
      <c r="EN1953">
        <v>4.9815249443054199</v>
      </c>
      <c r="EO1953">
        <v>4.949181079864502</v>
      </c>
      <c r="EP1953">
        <v>4.936284065246582</v>
      </c>
      <c r="EQ1953">
        <v>4.9214963912963867</v>
      </c>
      <c r="ER1953">
        <v>4.8825588226318359</v>
      </c>
      <c r="ES1953">
        <v>1.3758854866027832</v>
      </c>
      <c r="ET1953">
        <v>0.22468259930610657</v>
      </c>
      <c r="EU1953">
        <v>0.22615069150924683</v>
      </c>
      <c r="EV1953">
        <v>0.20316199958324432</v>
      </c>
      <c r="EW1953">
        <v>0.19572111964225769</v>
      </c>
      <c r="EX1953">
        <v>0.18364827334880829</v>
      </c>
      <c r="EY1953">
        <v>62.623783111572266</v>
      </c>
      <c r="EZ1953">
        <v>62.507953643798828</v>
      </c>
      <c r="FA1953">
        <v>61.746482849121094</v>
      </c>
      <c r="FB1953">
        <v>61.890666961669922</v>
      </c>
      <c r="FC1953">
        <v>60.859981536865234</v>
      </c>
      <c r="FD1953">
        <v>61.478614807128906</v>
      </c>
      <c r="FE1953">
        <v>61.865848541259766</v>
      </c>
      <c r="FF1953">
        <v>64.371719360351563</v>
      </c>
      <c r="FG1953">
        <v>66.624771118164062</v>
      </c>
      <c r="FH1953">
        <v>69.15618896484375</v>
      </c>
      <c r="FI1953">
        <v>71.938209533691406</v>
      </c>
      <c r="FJ1953">
        <v>74.351287841796875</v>
      </c>
      <c r="FK1953">
        <v>75.710502624511719</v>
      </c>
      <c r="FL1953">
        <v>76.591056823730469</v>
      </c>
      <c r="FM1953">
        <v>76.967620849609375</v>
      </c>
      <c r="FN1953">
        <v>76.552070617675781</v>
      </c>
      <c r="FO1953">
        <v>75.549072265625</v>
      </c>
      <c r="FP1953">
        <v>74.551170349121094</v>
      </c>
      <c r="FQ1953">
        <v>72.642036437988281</v>
      </c>
      <c r="FR1953">
        <v>70.506103515625</v>
      </c>
      <c r="FS1953">
        <v>67.384117126464844</v>
      </c>
      <c r="FT1953">
        <v>66.0308837890625</v>
      </c>
      <c r="FU1953">
        <v>65.228607177734375</v>
      </c>
      <c r="FV1953">
        <v>64.479728698730469</v>
      </c>
      <c r="FW1953">
        <v>81</v>
      </c>
      <c r="FX1953">
        <v>5.4568342864513397E-2</v>
      </c>
      <c r="FY1953">
        <v>1</v>
      </c>
    </row>
    <row r="1954" spans="1:181" x14ac:dyDescent="0.2">
      <c r="A1954" t="s">
        <v>243</v>
      </c>
      <c r="B1954" t="s">
        <v>239</v>
      </c>
      <c r="C1954" t="s">
        <v>214</v>
      </c>
      <c r="D1954" t="s">
        <v>38</v>
      </c>
      <c r="E1954">
        <v>2017</v>
      </c>
      <c r="F1954" t="s">
        <v>225</v>
      </c>
      <c r="G1954" t="s">
        <v>246</v>
      </c>
      <c r="H1954">
        <v>94</v>
      </c>
      <c r="K1954">
        <v>18.480020523071289</v>
      </c>
      <c r="L1954">
        <v>18.266445159912109</v>
      </c>
      <c r="M1954">
        <v>18.336725234985352</v>
      </c>
      <c r="N1954">
        <v>18.501134872436523</v>
      </c>
      <c r="O1954">
        <v>18.8514404296875</v>
      </c>
      <c r="P1954">
        <v>19.626338958740234</v>
      </c>
      <c r="Q1954">
        <v>22.073087692260742</v>
      </c>
      <c r="R1954">
        <v>22.406764984130859</v>
      </c>
      <c r="S1954">
        <v>22.676794052124023</v>
      </c>
      <c r="T1954">
        <v>23.419042587280273</v>
      </c>
      <c r="U1954">
        <v>23.937183380126953</v>
      </c>
      <c r="V1954">
        <v>24.369512557983398</v>
      </c>
      <c r="W1954">
        <v>24.455015182495117</v>
      </c>
      <c r="X1954">
        <v>24.841468811035156</v>
      </c>
      <c r="Y1954">
        <v>24.907564163208008</v>
      </c>
      <c r="Z1954">
        <v>25.01829719543457</v>
      </c>
      <c r="AA1954">
        <v>24.959905624389648</v>
      </c>
      <c r="AB1954">
        <v>24.758176803588867</v>
      </c>
      <c r="AC1954">
        <v>24.252832412719727</v>
      </c>
      <c r="AD1954">
        <v>24.335977554321289</v>
      </c>
      <c r="AE1954">
        <v>24.066455841064453</v>
      </c>
      <c r="AF1954">
        <v>22.909439086914063</v>
      </c>
      <c r="AG1954">
        <v>20.435678482055664</v>
      </c>
      <c r="AH1954">
        <v>19.398475646972656</v>
      </c>
      <c r="AI1954">
        <v>-0.66061276197433472</v>
      </c>
      <c r="AJ1954">
        <v>-0.64794754981994629</v>
      </c>
      <c r="AK1954">
        <v>-0.64692038297653198</v>
      </c>
      <c r="AL1954">
        <v>-0.64975178241729736</v>
      </c>
      <c r="AM1954">
        <v>-0.6500280499458313</v>
      </c>
      <c r="AN1954">
        <v>-0.65795356035232544</v>
      </c>
      <c r="AO1954">
        <v>-0.69975465536117554</v>
      </c>
      <c r="AP1954">
        <v>-0.71331369876861572</v>
      </c>
      <c r="AQ1954">
        <v>-0.72498476505279541</v>
      </c>
      <c r="AR1954">
        <v>-0.73985165357589722</v>
      </c>
      <c r="AS1954">
        <v>-0.75284326076507568</v>
      </c>
      <c r="AT1954">
        <v>-0.75826233625411987</v>
      </c>
      <c r="AU1954">
        <v>5.5301327258348465E-2</v>
      </c>
      <c r="AV1954">
        <v>3.8966782093048096</v>
      </c>
      <c r="AW1954">
        <v>3.8649954795837402</v>
      </c>
      <c r="AX1954">
        <v>3.8604574203491211</v>
      </c>
      <c r="AY1954">
        <v>3.8394744396209717</v>
      </c>
      <c r="AZ1954">
        <v>3.809640645980835</v>
      </c>
      <c r="BA1954">
        <v>1.9729331135749817E-2</v>
      </c>
      <c r="BB1954">
        <v>-0.37067162990570068</v>
      </c>
      <c r="BC1954">
        <v>-0.36505430936813354</v>
      </c>
      <c r="BD1954">
        <v>-0.34020152688026428</v>
      </c>
      <c r="BE1954">
        <v>-0.3112432062625885</v>
      </c>
      <c r="BF1954">
        <v>-0.29750660061836243</v>
      </c>
      <c r="BG1954">
        <v>-0.31646770238876343</v>
      </c>
      <c r="BH1954">
        <v>-0.31159555912017822</v>
      </c>
      <c r="BI1954">
        <v>-0.3116815984249115</v>
      </c>
      <c r="BJ1954">
        <v>-0.31502515077590942</v>
      </c>
      <c r="BK1954">
        <v>-0.31252628564834595</v>
      </c>
      <c r="BL1954">
        <v>-0.31859710812568665</v>
      </c>
      <c r="BM1954">
        <v>-0.3442002534866333</v>
      </c>
      <c r="BN1954">
        <v>-0.34623417258262634</v>
      </c>
      <c r="BO1954">
        <v>-0.35097751021385193</v>
      </c>
      <c r="BP1954">
        <v>-0.35953995585441589</v>
      </c>
      <c r="BQ1954">
        <v>-0.36672767996788025</v>
      </c>
      <c r="BR1954">
        <v>-0.37150955200195313</v>
      </c>
      <c r="BS1954">
        <v>0.45995816588401794</v>
      </c>
      <c r="BT1954">
        <v>4.2171463966369629</v>
      </c>
      <c r="BU1954">
        <v>4.1852684020996094</v>
      </c>
      <c r="BV1954">
        <v>4.1782608032226563</v>
      </c>
      <c r="BW1954">
        <v>4.1591081619262695</v>
      </c>
      <c r="BX1954">
        <v>4.1265850067138672</v>
      </c>
      <c r="BY1954">
        <v>0.42034336924552917</v>
      </c>
      <c r="BZ1954">
        <v>-0.19480158388614655</v>
      </c>
      <c r="CA1954">
        <v>-0.19040995836257935</v>
      </c>
      <c r="CB1954">
        <v>-0.17968975007534027</v>
      </c>
      <c r="CC1954">
        <v>-0.16148388385772705</v>
      </c>
      <c r="CD1954">
        <v>-0.15537150204181671</v>
      </c>
      <c r="CE1954">
        <v>-7.8113853931427002E-2</v>
      </c>
      <c r="CF1954">
        <v>-7.8639216721057892E-2</v>
      </c>
      <c r="CG1954">
        <v>-7.949625700712204E-2</v>
      </c>
      <c r="CH1954">
        <v>-8.3194524049758911E-2</v>
      </c>
      <c r="CI1954">
        <v>-7.8773610293865204E-2</v>
      </c>
      <c r="CJ1954">
        <v>-8.3559863269329071E-2</v>
      </c>
      <c r="CK1954">
        <v>-9.7944378852844238E-2</v>
      </c>
      <c r="CL1954">
        <v>-9.1995999217033386E-2</v>
      </c>
      <c r="CM1954">
        <v>-9.1941215097904205E-2</v>
      </c>
      <c r="CN1954">
        <v>-9.6137262880802155E-2</v>
      </c>
      <c r="CO1954">
        <v>-9.9305197596549988E-2</v>
      </c>
      <c r="CP1954">
        <v>-0.10364572703838348</v>
      </c>
      <c r="CQ1954">
        <v>0.7402222752571106</v>
      </c>
      <c r="CR1954">
        <v>4.4391016960144043</v>
      </c>
      <c r="CS1954">
        <v>4.4070882797241211</v>
      </c>
      <c r="CT1954">
        <v>4.3983707427978516</v>
      </c>
      <c r="CU1954">
        <v>4.3804855346679687</v>
      </c>
      <c r="CV1954">
        <v>4.346099853515625</v>
      </c>
      <c r="CW1954">
        <v>0.6978074312210083</v>
      </c>
      <c r="CX1954">
        <v>-7.2994522750377655E-2</v>
      </c>
      <c r="CY1954">
        <v>-6.9451808929443359E-2</v>
      </c>
      <c r="CZ1954">
        <v>-6.8519771099090576E-2</v>
      </c>
      <c r="DA1954">
        <v>-5.7761043310165405E-2</v>
      </c>
      <c r="DB1954">
        <v>-5.6929167360067368E-2</v>
      </c>
      <c r="DC1954">
        <v>0.16023999452590942</v>
      </c>
      <c r="DD1954">
        <v>0.15431714057922363</v>
      </c>
      <c r="DE1954">
        <v>0.15268908441066742</v>
      </c>
      <c r="DF1954">
        <v>0.1486361026763916</v>
      </c>
      <c r="DG1954">
        <v>0.15497907996177673</v>
      </c>
      <c r="DH1954">
        <v>0.1514773815870285</v>
      </c>
      <c r="DI1954">
        <v>0.14831151068210602</v>
      </c>
      <c r="DJ1954">
        <v>0.16224217414855957</v>
      </c>
      <c r="DK1954">
        <v>0.16709508001804352</v>
      </c>
      <c r="DL1954">
        <v>0.16726544499397278</v>
      </c>
      <c r="DM1954">
        <v>0.16811726987361908</v>
      </c>
      <c r="DN1954">
        <v>0.16421808302402496</v>
      </c>
      <c r="DO1954">
        <v>1.0204863548278809</v>
      </c>
      <c r="DP1954">
        <v>4.6610569953918457</v>
      </c>
      <c r="DQ1954">
        <v>4.6289081573486328</v>
      </c>
      <c r="DR1954">
        <v>4.6184806823730469</v>
      </c>
      <c r="DS1954">
        <v>4.601862907409668</v>
      </c>
      <c r="DT1954">
        <v>4.5656147003173828</v>
      </c>
      <c r="DU1954">
        <v>0.97527152299880981</v>
      </c>
      <c r="DV1954">
        <v>4.8812542110681534E-2</v>
      </c>
      <c r="DW1954">
        <v>5.1506336778402328E-2</v>
      </c>
      <c r="DX1954">
        <v>4.265020415186882E-2</v>
      </c>
      <c r="DY1954">
        <v>4.5961804687976837E-2</v>
      </c>
      <c r="DZ1954">
        <v>4.1513171046972275E-2</v>
      </c>
      <c r="EA1954">
        <v>0.50438505411148071</v>
      </c>
      <c r="EB1954">
        <v>0.4906691312789917</v>
      </c>
      <c r="EC1954">
        <v>0.48792785406112671</v>
      </c>
      <c r="ED1954">
        <v>0.48336270451545715</v>
      </c>
      <c r="EE1954">
        <v>0.4924808144569397</v>
      </c>
      <c r="EF1954">
        <v>0.4908338189125061</v>
      </c>
      <c r="EG1954">
        <v>0.50386589765548706</v>
      </c>
      <c r="EH1954">
        <v>0.52932173013687134</v>
      </c>
      <c r="EI1954">
        <v>0.54110234975814819</v>
      </c>
      <c r="EJ1954">
        <v>0.54757708311080933</v>
      </c>
      <c r="EK1954">
        <v>0.55423283576965332</v>
      </c>
      <c r="EL1954">
        <v>0.55097091197967529</v>
      </c>
      <c r="EM1954">
        <v>1.4251432418823242</v>
      </c>
      <c r="EN1954">
        <v>4.9815249443054199</v>
      </c>
      <c r="EO1954">
        <v>4.949181079864502</v>
      </c>
      <c r="EP1954">
        <v>4.936284065246582</v>
      </c>
      <c r="EQ1954">
        <v>4.9214963912963867</v>
      </c>
      <c r="ER1954">
        <v>4.8825588226318359</v>
      </c>
      <c r="ES1954">
        <v>1.3758854866027832</v>
      </c>
      <c r="ET1954">
        <v>0.22468259930610657</v>
      </c>
      <c r="EU1954">
        <v>0.22615069150924683</v>
      </c>
      <c r="EV1954">
        <v>0.20316199958324432</v>
      </c>
      <c r="EW1954">
        <v>0.19572111964225769</v>
      </c>
      <c r="EX1954">
        <v>0.18364827334880829</v>
      </c>
      <c r="EY1954">
        <v>62.623783111572266</v>
      </c>
      <c r="EZ1954">
        <v>62.507953643798828</v>
      </c>
      <c r="FA1954">
        <v>61.746482849121094</v>
      </c>
      <c r="FB1954">
        <v>61.890666961669922</v>
      </c>
      <c r="FC1954">
        <v>60.859981536865234</v>
      </c>
      <c r="FD1954">
        <v>61.478614807128906</v>
      </c>
      <c r="FE1954">
        <v>61.865848541259766</v>
      </c>
      <c r="FF1954">
        <v>64.371719360351563</v>
      </c>
      <c r="FG1954">
        <v>66.624771118164062</v>
      </c>
      <c r="FH1954">
        <v>69.15618896484375</v>
      </c>
      <c r="FI1954">
        <v>71.938209533691406</v>
      </c>
      <c r="FJ1954">
        <v>74.351287841796875</v>
      </c>
      <c r="FK1954">
        <v>75.710502624511719</v>
      </c>
      <c r="FL1954">
        <v>76.591056823730469</v>
      </c>
      <c r="FM1954">
        <v>76.967620849609375</v>
      </c>
      <c r="FN1954">
        <v>76.552070617675781</v>
      </c>
      <c r="FO1954">
        <v>75.549072265625</v>
      </c>
      <c r="FP1954">
        <v>74.551170349121094</v>
      </c>
      <c r="FQ1954">
        <v>72.642036437988281</v>
      </c>
      <c r="FR1954">
        <v>70.506103515625</v>
      </c>
      <c r="FS1954">
        <v>67.384117126464844</v>
      </c>
      <c r="FT1954">
        <v>66.0308837890625</v>
      </c>
      <c r="FU1954">
        <v>65.228607177734375</v>
      </c>
      <c r="FV1954">
        <v>64.479728698730469</v>
      </c>
      <c r="FW1954">
        <v>81</v>
      </c>
      <c r="FX1954">
        <v>5.4568342864513397E-2</v>
      </c>
      <c r="FY1954">
        <v>1</v>
      </c>
    </row>
    <row r="1955" spans="1:181" x14ac:dyDescent="0.2">
      <c r="A1955" t="s">
        <v>243</v>
      </c>
      <c r="B1955" t="s">
        <v>239</v>
      </c>
      <c r="C1955" t="s">
        <v>214</v>
      </c>
      <c r="D1955" t="s">
        <v>38</v>
      </c>
      <c r="E1955">
        <v>2018</v>
      </c>
      <c r="F1955" t="s">
        <v>225</v>
      </c>
      <c r="G1955" t="s">
        <v>246</v>
      </c>
      <c r="H1955">
        <v>94</v>
      </c>
      <c r="K1955">
        <v>18.480020523071289</v>
      </c>
      <c r="L1955">
        <v>18.266445159912109</v>
      </c>
      <c r="M1955">
        <v>18.336725234985352</v>
      </c>
      <c r="N1955">
        <v>18.501134872436523</v>
      </c>
      <c r="O1955">
        <v>18.8514404296875</v>
      </c>
      <c r="P1955">
        <v>19.626338958740234</v>
      </c>
      <c r="Q1955">
        <v>22.073087692260742</v>
      </c>
      <c r="R1955">
        <v>22.406764984130859</v>
      </c>
      <c r="S1955">
        <v>22.676794052124023</v>
      </c>
      <c r="T1955">
        <v>23.419042587280273</v>
      </c>
      <c r="U1955">
        <v>23.937183380126953</v>
      </c>
      <c r="V1955">
        <v>24.369512557983398</v>
      </c>
      <c r="W1955">
        <v>24.455015182495117</v>
      </c>
      <c r="X1955">
        <v>24.841468811035156</v>
      </c>
      <c r="Y1955">
        <v>24.907564163208008</v>
      </c>
      <c r="Z1955">
        <v>25.01829719543457</v>
      </c>
      <c r="AA1955">
        <v>24.959905624389648</v>
      </c>
      <c r="AB1955">
        <v>24.758176803588867</v>
      </c>
      <c r="AC1955">
        <v>24.252832412719727</v>
      </c>
      <c r="AD1955">
        <v>24.335977554321289</v>
      </c>
      <c r="AE1955">
        <v>24.066455841064453</v>
      </c>
      <c r="AF1955">
        <v>22.909439086914063</v>
      </c>
      <c r="AG1955">
        <v>20.435678482055664</v>
      </c>
      <c r="AH1955">
        <v>19.398475646972656</v>
      </c>
      <c r="AI1955">
        <v>-0.66061276197433472</v>
      </c>
      <c r="AJ1955">
        <v>-0.64794754981994629</v>
      </c>
      <c r="AK1955">
        <v>-0.64692038297653198</v>
      </c>
      <c r="AL1955">
        <v>-0.64975178241729736</v>
      </c>
      <c r="AM1955">
        <v>-0.6500280499458313</v>
      </c>
      <c r="AN1955">
        <v>-0.65795356035232544</v>
      </c>
      <c r="AO1955">
        <v>-0.69975465536117554</v>
      </c>
      <c r="AP1955">
        <v>-0.71331369876861572</v>
      </c>
      <c r="AQ1955">
        <v>-0.72498476505279541</v>
      </c>
      <c r="AR1955">
        <v>-0.73985165357589722</v>
      </c>
      <c r="AS1955">
        <v>-0.75284326076507568</v>
      </c>
      <c r="AT1955">
        <v>-0.75826233625411987</v>
      </c>
      <c r="AU1955">
        <v>5.5301327258348465E-2</v>
      </c>
      <c r="AV1955">
        <v>3.8966782093048096</v>
      </c>
      <c r="AW1955">
        <v>3.8649954795837402</v>
      </c>
      <c r="AX1955">
        <v>3.8604574203491211</v>
      </c>
      <c r="AY1955">
        <v>3.8394744396209717</v>
      </c>
      <c r="AZ1955">
        <v>3.809640645980835</v>
      </c>
      <c r="BA1955">
        <v>1.9729331135749817E-2</v>
      </c>
      <c r="BB1955">
        <v>-0.37067162990570068</v>
      </c>
      <c r="BC1955">
        <v>-0.36505430936813354</v>
      </c>
      <c r="BD1955">
        <v>-0.34020152688026428</v>
      </c>
      <c r="BE1955">
        <v>-0.3112432062625885</v>
      </c>
      <c r="BF1955">
        <v>-0.29750660061836243</v>
      </c>
      <c r="BG1955">
        <v>-0.31646770238876343</v>
      </c>
      <c r="BH1955">
        <v>-0.31159555912017822</v>
      </c>
      <c r="BI1955">
        <v>-0.3116815984249115</v>
      </c>
      <c r="BJ1955">
        <v>-0.31502515077590942</v>
      </c>
      <c r="BK1955">
        <v>-0.31252628564834595</v>
      </c>
      <c r="BL1955">
        <v>-0.31859710812568665</v>
      </c>
      <c r="BM1955">
        <v>-0.3442002534866333</v>
      </c>
      <c r="BN1955">
        <v>-0.34623417258262634</v>
      </c>
      <c r="BO1955">
        <v>-0.35097751021385193</v>
      </c>
      <c r="BP1955">
        <v>-0.35953995585441589</v>
      </c>
      <c r="BQ1955">
        <v>-0.36672767996788025</v>
      </c>
      <c r="BR1955">
        <v>-0.37150955200195313</v>
      </c>
      <c r="BS1955">
        <v>0.45995816588401794</v>
      </c>
      <c r="BT1955">
        <v>4.2171463966369629</v>
      </c>
      <c r="BU1955">
        <v>4.1852684020996094</v>
      </c>
      <c r="BV1955">
        <v>4.1782608032226563</v>
      </c>
      <c r="BW1955">
        <v>4.1591081619262695</v>
      </c>
      <c r="BX1955">
        <v>4.1265850067138672</v>
      </c>
      <c r="BY1955">
        <v>0.42034336924552917</v>
      </c>
      <c r="BZ1955">
        <v>-0.19480158388614655</v>
      </c>
      <c r="CA1955">
        <v>-0.19040995836257935</v>
      </c>
      <c r="CB1955">
        <v>-0.17968975007534027</v>
      </c>
      <c r="CC1955">
        <v>-0.16148388385772705</v>
      </c>
      <c r="CD1955">
        <v>-0.15537150204181671</v>
      </c>
      <c r="CE1955">
        <v>-7.8113853931427002E-2</v>
      </c>
      <c r="CF1955">
        <v>-7.8639216721057892E-2</v>
      </c>
      <c r="CG1955">
        <v>-7.949625700712204E-2</v>
      </c>
      <c r="CH1955">
        <v>-8.3194524049758911E-2</v>
      </c>
      <c r="CI1955">
        <v>-7.8773610293865204E-2</v>
      </c>
      <c r="CJ1955">
        <v>-8.3559863269329071E-2</v>
      </c>
      <c r="CK1955">
        <v>-9.7944378852844238E-2</v>
      </c>
      <c r="CL1955">
        <v>-9.1995999217033386E-2</v>
      </c>
      <c r="CM1955">
        <v>-9.1941215097904205E-2</v>
      </c>
      <c r="CN1955">
        <v>-9.6137262880802155E-2</v>
      </c>
      <c r="CO1955">
        <v>-9.9305197596549988E-2</v>
      </c>
      <c r="CP1955">
        <v>-0.10364572703838348</v>
      </c>
      <c r="CQ1955">
        <v>0.7402222752571106</v>
      </c>
      <c r="CR1955">
        <v>4.4391016960144043</v>
      </c>
      <c r="CS1955">
        <v>4.4070882797241211</v>
      </c>
      <c r="CT1955">
        <v>4.3983707427978516</v>
      </c>
      <c r="CU1955">
        <v>4.3804855346679687</v>
      </c>
      <c r="CV1955">
        <v>4.346099853515625</v>
      </c>
      <c r="CW1955">
        <v>0.6978074312210083</v>
      </c>
      <c r="CX1955">
        <v>-7.2994522750377655E-2</v>
      </c>
      <c r="CY1955">
        <v>-6.9451808929443359E-2</v>
      </c>
      <c r="CZ1955">
        <v>-6.8519771099090576E-2</v>
      </c>
      <c r="DA1955">
        <v>-5.7761043310165405E-2</v>
      </c>
      <c r="DB1955">
        <v>-5.6929167360067368E-2</v>
      </c>
      <c r="DC1955">
        <v>0.16023999452590942</v>
      </c>
      <c r="DD1955">
        <v>0.15431714057922363</v>
      </c>
      <c r="DE1955">
        <v>0.15268908441066742</v>
      </c>
      <c r="DF1955">
        <v>0.1486361026763916</v>
      </c>
      <c r="DG1955">
        <v>0.15497907996177673</v>
      </c>
      <c r="DH1955">
        <v>0.1514773815870285</v>
      </c>
      <c r="DI1955">
        <v>0.14831151068210602</v>
      </c>
      <c r="DJ1955">
        <v>0.16224217414855957</v>
      </c>
      <c r="DK1955">
        <v>0.16709508001804352</v>
      </c>
      <c r="DL1955">
        <v>0.16726544499397278</v>
      </c>
      <c r="DM1955">
        <v>0.16811726987361908</v>
      </c>
      <c r="DN1955">
        <v>0.16421808302402496</v>
      </c>
      <c r="DO1955">
        <v>1.0204863548278809</v>
      </c>
      <c r="DP1955">
        <v>4.6610569953918457</v>
      </c>
      <c r="DQ1955">
        <v>4.6289081573486328</v>
      </c>
      <c r="DR1955">
        <v>4.6184806823730469</v>
      </c>
      <c r="DS1955">
        <v>4.601862907409668</v>
      </c>
      <c r="DT1955">
        <v>4.5656147003173828</v>
      </c>
      <c r="DU1955">
        <v>0.97527152299880981</v>
      </c>
      <c r="DV1955">
        <v>4.8812542110681534E-2</v>
      </c>
      <c r="DW1955">
        <v>5.1506336778402328E-2</v>
      </c>
      <c r="DX1955">
        <v>4.265020415186882E-2</v>
      </c>
      <c r="DY1955">
        <v>4.5961804687976837E-2</v>
      </c>
      <c r="DZ1955">
        <v>4.1513171046972275E-2</v>
      </c>
      <c r="EA1955">
        <v>0.50438505411148071</v>
      </c>
      <c r="EB1955">
        <v>0.4906691312789917</v>
      </c>
      <c r="EC1955">
        <v>0.48792785406112671</v>
      </c>
      <c r="ED1955">
        <v>0.48336270451545715</v>
      </c>
      <c r="EE1955">
        <v>0.4924808144569397</v>
      </c>
      <c r="EF1955">
        <v>0.4908338189125061</v>
      </c>
      <c r="EG1955">
        <v>0.50386589765548706</v>
      </c>
      <c r="EH1955">
        <v>0.52932173013687134</v>
      </c>
      <c r="EI1955">
        <v>0.54110234975814819</v>
      </c>
      <c r="EJ1955">
        <v>0.54757708311080933</v>
      </c>
      <c r="EK1955">
        <v>0.55423283576965332</v>
      </c>
      <c r="EL1955">
        <v>0.55097091197967529</v>
      </c>
      <c r="EM1955">
        <v>1.4251432418823242</v>
      </c>
      <c r="EN1955">
        <v>4.9815249443054199</v>
      </c>
      <c r="EO1955">
        <v>4.949181079864502</v>
      </c>
      <c r="EP1955">
        <v>4.936284065246582</v>
      </c>
      <c r="EQ1955">
        <v>4.9214963912963867</v>
      </c>
      <c r="ER1955">
        <v>4.8825588226318359</v>
      </c>
      <c r="ES1955">
        <v>1.3758854866027832</v>
      </c>
      <c r="ET1955">
        <v>0.22468259930610657</v>
      </c>
      <c r="EU1955">
        <v>0.22615069150924683</v>
      </c>
      <c r="EV1955">
        <v>0.20316199958324432</v>
      </c>
      <c r="EW1955">
        <v>0.19572111964225769</v>
      </c>
      <c r="EX1955">
        <v>0.18364827334880829</v>
      </c>
      <c r="EY1955">
        <v>62.623783111572266</v>
      </c>
      <c r="EZ1955">
        <v>62.507953643798828</v>
      </c>
      <c r="FA1955">
        <v>61.746482849121094</v>
      </c>
      <c r="FB1955">
        <v>61.890666961669922</v>
      </c>
      <c r="FC1955">
        <v>60.859981536865234</v>
      </c>
      <c r="FD1955">
        <v>61.478614807128906</v>
      </c>
      <c r="FE1955">
        <v>61.865848541259766</v>
      </c>
      <c r="FF1955">
        <v>64.371719360351563</v>
      </c>
      <c r="FG1955">
        <v>66.624771118164062</v>
      </c>
      <c r="FH1955">
        <v>69.15618896484375</v>
      </c>
      <c r="FI1955">
        <v>71.938209533691406</v>
      </c>
      <c r="FJ1955">
        <v>74.351287841796875</v>
      </c>
      <c r="FK1955">
        <v>75.710502624511719</v>
      </c>
      <c r="FL1955">
        <v>76.591056823730469</v>
      </c>
      <c r="FM1955">
        <v>76.967620849609375</v>
      </c>
      <c r="FN1955">
        <v>76.552070617675781</v>
      </c>
      <c r="FO1955">
        <v>75.549072265625</v>
      </c>
      <c r="FP1955">
        <v>74.551170349121094</v>
      </c>
      <c r="FQ1955">
        <v>72.642036437988281</v>
      </c>
      <c r="FR1955">
        <v>70.506103515625</v>
      </c>
      <c r="FS1955">
        <v>67.384117126464844</v>
      </c>
      <c r="FT1955">
        <v>66.0308837890625</v>
      </c>
      <c r="FU1955">
        <v>65.228607177734375</v>
      </c>
      <c r="FV1955">
        <v>64.479728698730469</v>
      </c>
      <c r="FW1955">
        <v>81</v>
      </c>
      <c r="FX1955">
        <v>5.4568342864513397E-2</v>
      </c>
      <c r="FY1955">
        <v>1</v>
      </c>
    </row>
    <row r="1956" spans="1:181" x14ac:dyDescent="0.2">
      <c r="A1956" t="s">
        <v>243</v>
      </c>
      <c r="B1956" t="s">
        <v>239</v>
      </c>
      <c r="C1956" t="s">
        <v>214</v>
      </c>
      <c r="D1956" t="s">
        <v>38</v>
      </c>
      <c r="E1956">
        <v>2019</v>
      </c>
      <c r="F1956" t="s">
        <v>225</v>
      </c>
      <c r="G1956" t="s">
        <v>246</v>
      </c>
      <c r="H1956">
        <v>94</v>
      </c>
      <c r="K1956">
        <v>18.480020523071289</v>
      </c>
      <c r="L1956">
        <v>18.266445159912109</v>
      </c>
      <c r="M1956">
        <v>18.336725234985352</v>
      </c>
      <c r="N1956">
        <v>18.501134872436523</v>
      </c>
      <c r="O1956">
        <v>18.8514404296875</v>
      </c>
      <c r="P1956">
        <v>19.626338958740234</v>
      </c>
      <c r="Q1956">
        <v>22.073087692260742</v>
      </c>
      <c r="R1956">
        <v>22.406764984130859</v>
      </c>
      <c r="S1956">
        <v>22.676794052124023</v>
      </c>
      <c r="T1956">
        <v>23.419042587280273</v>
      </c>
      <c r="U1956">
        <v>23.937183380126953</v>
      </c>
      <c r="V1956">
        <v>24.369512557983398</v>
      </c>
      <c r="W1956">
        <v>24.455015182495117</v>
      </c>
      <c r="X1956">
        <v>24.841468811035156</v>
      </c>
      <c r="Y1956">
        <v>24.907564163208008</v>
      </c>
      <c r="Z1956">
        <v>25.01829719543457</v>
      </c>
      <c r="AA1956">
        <v>24.959905624389648</v>
      </c>
      <c r="AB1956">
        <v>24.758176803588867</v>
      </c>
      <c r="AC1956">
        <v>24.252832412719727</v>
      </c>
      <c r="AD1956">
        <v>24.335977554321289</v>
      </c>
      <c r="AE1956">
        <v>24.066455841064453</v>
      </c>
      <c r="AF1956">
        <v>22.909439086914063</v>
      </c>
      <c r="AG1956">
        <v>20.435678482055664</v>
      </c>
      <c r="AH1956">
        <v>19.398475646972656</v>
      </c>
      <c r="AI1956">
        <v>-0.66061276197433472</v>
      </c>
      <c r="AJ1956">
        <v>-0.64794754981994629</v>
      </c>
      <c r="AK1956">
        <v>-0.64692038297653198</v>
      </c>
      <c r="AL1956">
        <v>-0.64975178241729736</v>
      </c>
      <c r="AM1956">
        <v>-0.6500280499458313</v>
      </c>
      <c r="AN1956">
        <v>-0.65795356035232544</v>
      </c>
      <c r="AO1956">
        <v>-0.69975465536117554</v>
      </c>
      <c r="AP1956">
        <v>-0.71331369876861572</v>
      </c>
      <c r="AQ1956">
        <v>-0.72498476505279541</v>
      </c>
      <c r="AR1956">
        <v>-0.73985165357589722</v>
      </c>
      <c r="AS1956">
        <v>-0.75284326076507568</v>
      </c>
      <c r="AT1956">
        <v>-0.75826233625411987</v>
      </c>
      <c r="AU1956">
        <v>5.5301327258348465E-2</v>
      </c>
      <c r="AV1956">
        <v>3.8966782093048096</v>
      </c>
      <c r="AW1956">
        <v>3.8649954795837402</v>
      </c>
      <c r="AX1956">
        <v>3.8604574203491211</v>
      </c>
      <c r="AY1956">
        <v>3.8394744396209717</v>
      </c>
      <c r="AZ1956">
        <v>3.809640645980835</v>
      </c>
      <c r="BA1956">
        <v>1.9729331135749817E-2</v>
      </c>
      <c r="BB1956">
        <v>-0.37067162990570068</v>
      </c>
      <c r="BC1956">
        <v>-0.36505430936813354</v>
      </c>
      <c r="BD1956">
        <v>-0.34020152688026428</v>
      </c>
      <c r="BE1956">
        <v>-0.3112432062625885</v>
      </c>
      <c r="BF1956">
        <v>-0.29750660061836243</v>
      </c>
      <c r="BG1956">
        <v>-0.31646770238876343</v>
      </c>
      <c r="BH1956">
        <v>-0.31159555912017822</v>
      </c>
      <c r="BI1956">
        <v>-0.3116815984249115</v>
      </c>
      <c r="BJ1956">
        <v>-0.31502515077590942</v>
      </c>
      <c r="BK1956">
        <v>-0.31252628564834595</v>
      </c>
      <c r="BL1956">
        <v>-0.31859710812568665</v>
      </c>
      <c r="BM1956">
        <v>-0.3442002534866333</v>
      </c>
      <c r="BN1956">
        <v>-0.34623417258262634</v>
      </c>
      <c r="BO1956">
        <v>-0.35097751021385193</v>
      </c>
      <c r="BP1956">
        <v>-0.35953995585441589</v>
      </c>
      <c r="BQ1956">
        <v>-0.36672767996788025</v>
      </c>
      <c r="BR1956">
        <v>-0.37150955200195313</v>
      </c>
      <c r="BS1956">
        <v>0.45995816588401794</v>
      </c>
      <c r="BT1956">
        <v>4.2171463966369629</v>
      </c>
      <c r="BU1956">
        <v>4.1852684020996094</v>
      </c>
      <c r="BV1956">
        <v>4.1782608032226563</v>
      </c>
      <c r="BW1956">
        <v>4.1591081619262695</v>
      </c>
      <c r="BX1956">
        <v>4.1265850067138672</v>
      </c>
      <c r="BY1956">
        <v>0.42034336924552917</v>
      </c>
      <c r="BZ1956">
        <v>-0.19480158388614655</v>
      </c>
      <c r="CA1956">
        <v>-0.19040995836257935</v>
      </c>
      <c r="CB1956">
        <v>-0.17968975007534027</v>
      </c>
      <c r="CC1956">
        <v>-0.16148388385772705</v>
      </c>
      <c r="CD1956">
        <v>-0.15537150204181671</v>
      </c>
      <c r="CE1956">
        <v>-7.8113853931427002E-2</v>
      </c>
      <c r="CF1956">
        <v>-7.8639216721057892E-2</v>
      </c>
      <c r="CG1956">
        <v>-7.949625700712204E-2</v>
      </c>
      <c r="CH1956">
        <v>-8.3194524049758911E-2</v>
      </c>
      <c r="CI1956">
        <v>-7.8773610293865204E-2</v>
      </c>
      <c r="CJ1956">
        <v>-8.3559863269329071E-2</v>
      </c>
      <c r="CK1956">
        <v>-9.7944378852844238E-2</v>
      </c>
      <c r="CL1956">
        <v>-9.1995999217033386E-2</v>
      </c>
      <c r="CM1956">
        <v>-9.1941215097904205E-2</v>
      </c>
      <c r="CN1956">
        <v>-9.6137262880802155E-2</v>
      </c>
      <c r="CO1956">
        <v>-9.9305197596549988E-2</v>
      </c>
      <c r="CP1956">
        <v>-0.10364572703838348</v>
      </c>
      <c r="CQ1956">
        <v>0.7402222752571106</v>
      </c>
      <c r="CR1956">
        <v>4.4391016960144043</v>
      </c>
      <c r="CS1956">
        <v>4.4070882797241211</v>
      </c>
      <c r="CT1956">
        <v>4.3983707427978516</v>
      </c>
      <c r="CU1956">
        <v>4.3804855346679687</v>
      </c>
      <c r="CV1956">
        <v>4.346099853515625</v>
      </c>
      <c r="CW1956">
        <v>0.6978074312210083</v>
      </c>
      <c r="CX1956">
        <v>-7.2994522750377655E-2</v>
      </c>
      <c r="CY1956">
        <v>-6.9451808929443359E-2</v>
      </c>
      <c r="CZ1956">
        <v>-6.8519771099090576E-2</v>
      </c>
      <c r="DA1956">
        <v>-5.7761043310165405E-2</v>
      </c>
      <c r="DB1956">
        <v>-5.6929167360067368E-2</v>
      </c>
      <c r="DC1956">
        <v>0.16023999452590942</v>
      </c>
      <c r="DD1956">
        <v>0.15431714057922363</v>
      </c>
      <c r="DE1956">
        <v>0.15268908441066742</v>
      </c>
      <c r="DF1956">
        <v>0.1486361026763916</v>
      </c>
      <c r="DG1956">
        <v>0.15497907996177673</v>
      </c>
      <c r="DH1956">
        <v>0.1514773815870285</v>
      </c>
      <c r="DI1956">
        <v>0.14831151068210602</v>
      </c>
      <c r="DJ1956">
        <v>0.16224217414855957</v>
      </c>
      <c r="DK1956">
        <v>0.16709508001804352</v>
      </c>
      <c r="DL1956">
        <v>0.16726544499397278</v>
      </c>
      <c r="DM1956">
        <v>0.16811726987361908</v>
      </c>
      <c r="DN1956">
        <v>0.16421808302402496</v>
      </c>
      <c r="DO1956">
        <v>1.0204863548278809</v>
      </c>
      <c r="DP1956">
        <v>4.6610569953918457</v>
      </c>
      <c r="DQ1956">
        <v>4.6289081573486328</v>
      </c>
      <c r="DR1956">
        <v>4.6184806823730469</v>
      </c>
      <c r="DS1956">
        <v>4.601862907409668</v>
      </c>
      <c r="DT1956">
        <v>4.5656147003173828</v>
      </c>
      <c r="DU1956">
        <v>0.97527152299880981</v>
      </c>
      <c r="DV1956">
        <v>4.8812542110681534E-2</v>
      </c>
      <c r="DW1956">
        <v>5.1506336778402328E-2</v>
      </c>
      <c r="DX1956">
        <v>4.265020415186882E-2</v>
      </c>
      <c r="DY1956">
        <v>4.5961804687976837E-2</v>
      </c>
      <c r="DZ1956">
        <v>4.1513171046972275E-2</v>
      </c>
      <c r="EA1956">
        <v>0.50438505411148071</v>
      </c>
      <c r="EB1956">
        <v>0.4906691312789917</v>
      </c>
      <c r="EC1956">
        <v>0.48792785406112671</v>
      </c>
      <c r="ED1956">
        <v>0.48336270451545715</v>
      </c>
      <c r="EE1956">
        <v>0.4924808144569397</v>
      </c>
      <c r="EF1956">
        <v>0.4908338189125061</v>
      </c>
      <c r="EG1956">
        <v>0.50386589765548706</v>
      </c>
      <c r="EH1956">
        <v>0.52932173013687134</v>
      </c>
      <c r="EI1956">
        <v>0.54110234975814819</v>
      </c>
      <c r="EJ1956">
        <v>0.54757708311080933</v>
      </c>
      <c r="EK1956">
        <v>0.55423283576965332</v>
      </c>
      <c r="EL1956">
        <v>0.55097091197967529</v>
      </c>
      <c r="EM1956">
        <v>1.4251432418823242</v>
      </c>
      <c r="EN1956">
        <v>4.9815249443054199</v>
      </c>
      <c r="EO1956">
        <v>4.949181079864502</v>
      </c>
      <c r="EP1956">
        <v>4.936284065246582</v>
      </c>
      <c r="EQ1956">
        <v>4.9214963912963867</v>
      </c>
      <c r="ER1956">
        <v>4.8825588226318359</v>
      </c>
      <c r="ES1956">
        <v>1.3758854866027832</v>
      </c>
      <c r="ET1956">
        <v>0.22468259930610657</v>
      </c>
      <c r="EU1956">
        <v>0.22615069150924683</v>
      </c>
      <c r="EV1956">
        <v>0.20316199958324432</v>
      </c>
      <c r="EW1956">
        <v>0.19572111964225769</v>
      </c>
      <c r="EX1956">
        <v>0.18364827334880829</v>
      </c>
      <c r="EY1956">
        <v>62.623783111572266</v>
      </c>
      <c r="EZ1956">
        <v>62.507953643798828</v>
      </c>
      <c r="FA1956">
        <v>61.746482849121094</v>
      </c>
      <c r="FB1956">
        <v>61.890666961669922</v>
      </c>
      <c r="FC1956">
        <v>60.859981536865234</v>
      </c>
      <c r="FD1956">
        <v>61.478614807128906</v>
      </c>
      <c r="FE1956">
        <v>61.865848541259766</v>
      </c>
      <c r="FF1956">
        <v>64.371719360351563</v>
      </c>
      <c r="FG1956">
        <v>66.624771118164062</v>
      </c>
      <c r="FH1956">
        <v>69.15618896484375</v>
      </c>
      <c r="FI1956">
        <v>71.938209533691406</v>
      </c>
      <c r="FJ1956">
        <v>74.351287841796875</v>
      </c>
      <c r="FK1956">
        <v>75.710502624511719</v>
      </c>
      <c r="FL1956">
        <v>76.591056823730469</v>
      </c>
      <c r="FM1956">
        <v>76.967620849609375</v>
      </c>
      <c r="FN1956">
        <v>76.552070617675781</v>
      </c>
      <c r="FO1956">
        <v>75.549072265625</v>
      </c>
      <c r="FP1956">
        <v>74.551170349121094</v>
      </c>
      <c r="FQ1956">
        <v>72.642036437988281</v>
      </c>
      <c r="FR1956">
        <v>70.506103515625</v>
      </c>
      <c r="FS1956">
        <v>67.384117126464844</v>
      </c>
      <c r="FT1956">
        <v>66.0308837890625</v>
      </c>
      <c r="FU1956">
        <v>65.228607177734375</v>
      </c>
      <c r="FV1956">
        <v>64.479728698730469</v>
      </c>
      <c r="FW1956">
        <v>81</v>
      </c>
      <c r="FX1956">
        <v>5.4568342864513397E-2</v>
      </c>
      <c r="FY1956">
        <v>1</v>
      </c>
    </row>
    <row r="1957" spans="1:181" x14ac:dyDescent="0.2">
      <c r="A1957" t="s">
        <v>243</v>
      </c>
      <c r="B1957" t="s">
        <v>239</v>
      </c>
      <c r="C1957" t="s">
        <v>214</v>
      </c>
      <c r="D1957" t="s">
        <v>38</v>
      </c>
      <c r="E1957">
        <v>2020</v>
      </c>
      <c r="F1957" t="s">
        <v>225</v>
      </c>
      <c r="G1957" t="s">
        <v>246</v>
      </c>
      <c r="H1957">
        <v>94</v>
      </c>
      <c r="K1957">
        <v>18.480020523071289</v>
      </c>
      <c r="L1957">
        <v>18.266445159912109</v>
      </c>
      <c r="M1957">
        <v>18.336725234985352</v>
      </c>
      <c r="N1957">
        <v>18.501134872436523</v>
      </c>
      <c r="O1957">
        <v>18.8514404296875</v>
      </c>
      <c r="P1957">
        <v>19.626338958740234</v>
      </c>
      <c r="Q1957">
        <v>22.073087692260742</v>
      </c>
      <c r="R1957">
        <v>22.406764984130859</v>
      </c>
      <c r="S1957">
        <v>22.676794052124023</v>
      </c>
      <c r="T1957">
        <v>23.419042587280273</v>
      </c>
      <c r="U1957">
        <v>23.937183380126953</v>
      </c>
      <c r="V1957">
        <v>24.369512557983398</v>
      </c>
      <c r="W1957">
        <v>24.455015182495117</v>
      </c>
      <c r="X1957">
        <v>24.841468811035156</v>
      </c>
      <c r="Y1957">
        <v>24.907564163208008</v>
      </c>
      <c r="Z1957">
        <v>25.01829719543457</v>
      </c>
      <c r="AA1957">
        <v>24.959905624389648</v>
      </c>
      <c r="AB1957">
        <v>24.758176803588867</v>
      </c>
      <c r="AC1957">
        <v>24.252832412719727</v>
      </c>
      <c r="AD1957">
        <v>24.335977554321289</v>
      </c>
      <c r="AE1957">
        <v>24.066455841064453</v>
      </c>
      <c r="AF1957">
        <v>22.909439086914063</v>
      </c>
      <c r="AG1957">
        <v>20.435678482055664</v>
      </c>
      <c r="AH1957">
        <v>19.398475646972656</v>
      </c>
      <c r="AI1957">
        <v>-0.66061276197433472</v>
      </c>
      <c r="AJ1957">
        <v>-0.64794754981994629</v>
      </c>
      <c r="AK1957">
        <v>-0.64692038297653198</v>
      </c>
      <c r="AL1957">
        <v>-0.64975178241729736</v>
      </c>
      <c r="AM1957">
        <v>-0.6500280499458313</v>
      </c>
      <c r="AN1957">
        <v>-0.65795356035232544</v>
      </c>
      <c r="AO1957">
        <v>-0.69975465536117554</v>
      </c>
      <c r="AP1957">
        <v>-0.71331369876861572</v>
      </c>
      <c r="AQ1957">
        <v>-0.72498476505279541</v>
      </c>
      <c r="AR1957">
        <v>-0.73985165357589722</v>
      </c>
      <c r="AS1957">
        <v>-0.75284326076507568</v>
      </c>
      <c r="AT1957">
        <v>-0.75826233625411987</v>
      </c>
      <c r="AU1957">
        <v>5.5301327258348465E-2</v>
      </c>
      <c r="AV1957">
        <v>3.8966782093048096</v>
      </c>
      <c r="AW1957">
        <v>3.8649954795837402</v>
      </c>
      <c r="AX1957">
        <v>3.8604574203491211</v>
      </c>
      <c r="AY1957">
        <v>3.8394744396209717</v>
      </c>
      <c r="AZ1957">
        <v>3.809640645980835</v>
      </c>
      <c r="BA1957">
        <v>1.9729331135749817E-2</v>
      </c>
      <c r="BB1957">
        <v>-0.37067162990570068</v>
      </c>
      <c r="BC1957">
        <v>-0.36505430936813354</v>
      </c>
      <c r="BD1957">
        <v>-0.34020152688026428</v>
      </c>
      <c r="BE1957">
        <v>-0.3112432062625885</v>
      </c>
      <c r="BF1957">
        <v>-0.29750660061836243</v>
      </c>
      <c r="BG1957">
        <v>-0.31646770238876343</v>
      </c>
      <c r="BH1957">
        <v>-0.31159555912017822</v>
      </c>
      <c r="BI1957">
        <v>-0.3116815984249115</v>
      </c>
      <c r="BJ1957">
        <v>-0.31502515077590942</v>
      </c>
      <c r="BK1957">
        <v>-0.31252628564834595</v>
      </c>
      <c r="BL1957">
        <v>-0.31859710812568665</v>
      </c>
      <c r="BM1957">
        <v>-0.3442002534866333</v>
      </c>
      <c r="BN1957">
        <v>-0.34623417258262634</v>
      </c>
      <c r="BO1957">
        <v>-0.35097751021385193</v>
      </c>
      <c r="BP1957">
        <v>-0.35953995585441589</v>
      </c>
      <c r="BQ1957">
        <v>-0.36672767996788025</v>
      </c>
      <c r="BR1957">
        <v>-0.37150955200195313</v>
      </c>
      <c r="BS1957">
        <v>0.45995816588401794</v>
      </c>
      <c r="BT1957">
        <v>4.2171463966369629</v>
      </c>
      <c r="BU1957">
        <v>4.1852684020996094</v>
      </c>
      <c r="BV1957">
        <v>4.1782608032226563</v>
      </c>
      <c r="BW1957">
        <v>4.1591081619262695</v>
      </c>
      <c r="BX1957">
        <v>4.1265850067138672</v>
      </c>
      <c r="BY1957">
        <v>0.42034336924552917</v>
      </c>
      <c r="BZ1957">
        <v>-0.19480158388614655</v>
      </c>
      <c r="CA1957">
        <v>-0.19040995836257935</v>
      </c>
      <c r="CB1957">
        <v>-0.17968975007534027</v>
      </c>
      <c r="CC1957">
        <v>-0.16148388385772705</v>
      </c>
      <c r="CD1957">
        <v>-0.15537150204181671</v>
      </c>
      <c r="CE1957">
        <v>-7.8113853931427002E-2</v>
      </c>
      <c r="CF1957">
        <v>-7.8639216721057892E-2</v>
      </c>
      <c r="CG1957">
        <v>-7.949625700712204E-2</v>
      </c>
      <c r="CH1957">
        <v>-8.3194524049758911E-2</v>
      </c>
      <c r="CI1957">
        <v>-7.8773610293865204E-2</v>
      </c>
      <c r="CJ1957">
        <v>-8.3559863269329071E-2</v>
      </c>
      <c r="CK1957">
        <v>-9.7944378852844238E-2</v>
      </c>
      <c r="CL1957">
        <v>-9.1995999217033386E-2</v>
      </c>
      <c r="CM1957">
        <v>-9.1941215097904205E-2</v>
      </c>
      <c r="CN1957">
        <v>-9.6137262880802155E-2</v>
      </c>
      <c r="CO1957">
        <v>-9.9305197596549988E-2</v>
      </c>
      <c r="CP1957">
        <v>-0.10364572703838348</v>
      </c>
      <c r="CQ1957">
        <v>0.7402222752571106</v>
      </c>
      <c r="CR1957">
        <v>4.4391016960144043</v>
      </c>
      <c r="CS1957">
        <v>4.4070882797241211</v>
      </c>
      <c r="CT1957">
        <v>4.3983707427978516</v>
      </c>
      <c r="CU1957">
        <v>4.3804855346679687</v>
      </c>
      <c r="CV1957">
        <v>4.346099853515625</v>
      </c>
      <c r="CW1957">
        <v>0.6978074312210083</v>
      </c>
      <c r="CX1957">
        <v>-7.2994522750377655E-2</v>
      </c>
      <c r="CY1957">
        <v>-6.9451808929443359E-2</v>
      </c>
      <c r="CZ1957">
        <v>-6.8519771099090576E-2</v>
      </c>
      <c r="DA1957">
        <v>-5.7761043310165405E-2</v>
      </c>
      <c r="DB1957">
        <v>-5.6929167360067368E-2</v>
      </c>
      <c r="DC1957">
        <v>0.16023999452590942</v>
      </c>
      <c r="DD1957">
        <v>0.15431714057922363</v>
      </c>
      <c r="DE1957">
        <v>0.15268908441066742</v>
      </c>
      <c r="DF1957">
        <v>0.1486361026763916</v>
      </c>
      <c r="DG1957">
        <v>0.15497907996177673</v>
      </c>
      <c r="DH1957">
        <v>0.1514773815870285</v>
      </c>
      <c r="DI1957">
        <v>0.14831151068210602</v>
      </c>
      <c r="DJ1957">
        <v>0.16224217414855957</v>
      </c>
      <c r="DK1957">
        <v>0.16709508001804352</v>
      </c>
      <c r="DL1957">
        <v>0.16726544499397278</v>
      </c>
      <c r="DM1957">
        <v>0.16811726987361908</v>
      </c>
      <c r="DN1957">
        <v>0.16421808302402496</v>
      </c>
      <c r="DO1957">
        <v>1.0204863548278809</v>
      </c>
      <c r="DP1957">
        <v>4.6610569953918457</v>
      </c>
      <c r="DQ1957">
        <v>4.6289081573486328</v>
      </c>
      <c r="DR1957">
        <v>4.6184806823730469</v>
      </c>
      <c r="DS1957">
        <v>4.601862907409668</v>
      </c>
      <c r="DT1957">
        <v>4.5656147003173828</v>
      </c>
      <c r="DU1957">
        <v>0.97527152299880981</v>
      </c>
      <c r="DV1957">
        <v>4.8812542110681534E-2</v>
      </c>
      <c r="DW1957">
        <v>5.1506336778402328E-2</v>
      </c>
      <c r="DX1957">
        <v>4.265020415186882E-2</v>
      </c>
      <c r="DY1957">
        <v>4.5961804687976837E-2</v>
      </c>
      <c r="DZ1957">
        <v>4.1513171046972275E-2</v>
      </c>
      <c r="EA1957">
        <v>0.50438505411148071</v>
      </c>
      <c r="EB1957">
        <v>0.4906691312789917</v>
      </c>
      <c r="EC1957">
        <v>0.48792785406112671</v>
      </c>
      <c r="ED1957">
        <v>0.48336270451545715</v>
      </c>
      <c r="EE1957">
        <v>0.4924808144569397</v>
      </c>
      <c r="EF1957">
        <v>0.4908338189125061</v>
      </c>
      <c r="EG1957">
        <v>0.50386589765548706</v>
      </c>
      <c r="EH1957">
        <v>0.52932173013687134</v>
      </c>
      <c r="EI1957">
        <v>0.54110234975814819</v>
      </c>
      <c r="EJ1957">
        <v>0.54757708311080933</v>
      </c>
      <c r="EK1957">
        <v>0.55423283576965332</v>
      </c>
      <c r="EL1957">
        <v>0.55097091197967529</v>
      </c>
      <c r="EM1957">
        <v>1.4251432418823242</v>
      </c>
      <c r="EN1957">
        <v>4.9815249443054199</v>
      </c>
      <c r="EO1957">
        <v>4.949181079864502</v>
      </c>
      <c r="EP1957">
        <v>4.936284065246582</v>
      </c>
      <c r="EQ1957">
        <v>4.9214963912963867</v>
      </c>
      <c r="ER1957">
        <v>4.8825588226318359</v>
      </c>
      <c r="ES1957">
        <v>1.3758854866027832</v>
      </c>
      <c r="ET1957">
        <v>0.22468259930610657</v>
      </c>
      <c r="EU1957">
        <v>0.22615069150924683</v>
      </c>
      <c r="EV1957">
        <v>0.20316199958324432</v>
      </c>
      <c r="EW1957">
        <v>0.19572111964225769</v>
      </c>
      <c r="EX1957">
        <v>0.18364827334880829</v>
      </c>
      <c r="EY1957">
        <v>62.623783111572266</v>
      </c>
      <c r="EZ1957">
        <v>62.507953643798828</v>
      </c>
      <c r="FA1957">
        <v>61.746482849121094</v>
      </c>
      <c r="FB1957">
        <v>61.890666961669922</v>
      </c>
      <c r="FC1957">
        <v>60.859981536865234</v>
      </c>
      <c r="FD1957">
        <v>61.478614807128906</v>
      </c>
      <c r="FE1957">
        <v>61.865848541259766</v>
      </c>
      <c r="FF1957">
        <v>64.371719360351563</v>
      </c>
      <c r="FG1957">
        <v>66.624771118164062</v>
      </c>
      <c r="FH1957">
        <v>69.15618896484375</v>
      </c>
      <c r="FI1957">
        <v>71.938209533691406</v>
      </c>
      <c r="FJ1957">
        <v>74.351287841796875</v>
      </c>
      <c r="FK1957">
        <v>75.710502624511719</v>
      </c>
      <c r="FL1957">
        <v>76.591056823730469</v>
      </c>
      <c r="FM1957">
        <v>76.967620849609375</v>
      </c>
      <c r="FN1957">
        <v>76.552070617675781</v>
      </c>
      <c r="FO1957">
        <v>75.549072265625</v>
      </c>
      <c r="FP1957">
        <v>74.551170349121094</v>
      </c>
      <c r="FQ1957">
        <v>72.642036437988281</v>
      </c>
      <c r="FR1957">
        <v>70.506103515625</v>
      </c>
      <c r="FS1957">
        <v>67.384117126464844</v>
      </c>
      <c r="FT1957">
        <v>66.0308837890625</v>
      </c>
      <c r="FU1957">
        <v>65.228607177734375</v>
      </c>
      <c r="FV1957">
        <v>64.479728698730469</v>
      </c>
      <c r="FW1957">
        <v>81</v>
      </c>
      <c r="FX1957">
        <v>5.4568342864513397E-2</v>
      </c>
      <c r="FY1957">
        <v>1</v>
      </c>
    </row>
    <row r="1958" spans="1:181" x14ac:dyDescent="0.2">
      <c r="A1958" t="s">
        <v>243</v>
      </c>
      <c r="B1958" t="s">
        <v>239</v>
      </c>
      <c r="C1958" t="s">
        <v>214</v>
      </c>
      <c r="D1958" t="s">
        <v>38</v>
      </c>
      <c r="E1958">
        <v>2021</v>
      </c>
      <c r="F1958" t="s">
        <v>225</v>
      </c>
      <c r="G1958" t="s">
        <v>246</v>
      </c>
      <c r="H1958">
        <v>94</v>
      </c>
      <c r="K1958">
        <v>18.480020523071289</v>
      </c>
      <c r="L1958">
        <v>18.266445159912109</v>
      </c>
      <c r="M1958">
        <v>18.336725234985352</v>
      </c>
      <c r="N1958">
        <v>18.501134872436523</v>
      </c>
      <c r="O1958">
        <v>18.8514404296875</v>
      </c>
      <c r="P1958">
        <v>19.626338958740234</v>
      </c>
      <c r="Q1958">
        <v>22.073087692260742</v>
      </c>
      <c r="R1958">
        <v>22.406764984130859</v>
      </c>
      <c r="S1958">
        <v>22.676794052124023</v>
      </c>
      <c r="T1958">
        <v>23.419042587280273</v>
      </c>
      <c r="U1958">
        <v>23.937183380126953</v>
      </c>
      <c r="V1958">
        <v>24.369512557983398</v>
      </c>
      <c r="W1958">
        <v>24.455015182495117</v>
      </c>
      <c r="X1958">
        <v>24.841468811035156</v>
      </c>
      <c r="Y1958">
        <v>24.907564163208008</v>
      </c>
      <c r="Z1958">
        <v>25.01829719543457</v>
      </c>
      <c r="AA1958">
        <v>24.959905624389648</v>
      </c>
      <c r="AB1958">
        <v>24.758176803588867</v>
      </c>
      <c r="AC1958">
        <v>24.252832412719727</v>
      </c>
      <c r="AD1958">
        <v>24.335977554321289</v>
      </c>
      <c r="AE1958">
        <v>24.066455841064453</v>
      </c>
      <c r="AF1958">
        <v>22.909439086914063</v>
      </c>
      <c r="AG1958">
        <v>20.435678482055664</v>
      </c>
      <c r="AH1958">
        <v>19.398475646972656</v>
      </c>
      <c r="AI1958">
        <v>-0.66061276197433472</v>
      </c>
      <c r="AJ1958">
        <v>-0.64794754981994629</v>
      </c>
      <c r="AK1958">
        <v>-0.64692038297653198</v>
      </c>
      <c r="AL1958">
        <v>-0.64975178241729736</v>
      </c>
      <c r="AM1958">
        <v>-0.6500280499458313</v>
      </c>
      <c r="AN1958">
        <v>-0.65795356035232544</v>
      </c>
      <c r="AO1958">
        <v>-0.69975465536117554</v>
      </c>
      <c r="AP1958">
        <v>-0.71331369876861572</v>
      </c>
      <c r="AQ1958">
        <v>-0.72498476505279541</v>
      </c>
      <c r="AR1958">
        <v>-0.73985165357589722</v>
      </c>
      <c r="AS1958">
        <v>-0.75284326076507568</v>
      </c>
      <c r="AT1958">
        <v>-0.75826233625411987</v>
      </c>
      <c r="AU1958">
        <v>5.5301327258348465E-2</v>
      </c>
      <c r="AV1958">
        <v>3.8966782093048096</v>
      </c>
      <c r="AW1958">
        <v>3.8649954795837402</v>
      </c>
      <c r="AX1958">
        <v>3.8604574203491211</v>
      </c>
      <c r="AY1958">
        <v>3.8394744396209717</v>
      </c>
      <c r="AZ1958">
        <v>3.809640645980835</v>
      </c>
      <c r="BA1958">
        <v>1.9729331135749817E-2</v>
      </c>
      <c r="BB1958">
        <v>-0.37067162990570068</v>
      </c>
      <c r="BC1958">
        <v>-0.36505430936813354</v>
      </c>
      <c r="BD1958">
        <v>-0.34020152688026428</v>
      </c>
      <c r="BE1958">
        <v>-0.3112432062625885</v>
      </c>
      <c r="BF1958">
        <v>-0.29750660061836243</v>
      </c>
      <c r="BG1958">
        <v>-0.31646770238876343</v>
      </c>
      <c r="BH1958">
        <v>-0.31159555912017822</v>
      </c>
      <c r="BI1958">
        <v>-0.3116815984249115</v>
      </c>
      <c r="BJ1958">
        <v>-0.31502515077590942</v>
      </c>
      <c r="BK1958">
        <v>-0.31252628564834595</v>
      </c>
      <c r="BL1958">
        <v>-0.31859710812568665</v>
      </c>
      <c r="BM1958">
        <v>-0.3442002534866333</v>
      </c>
      <c r="BN1958">
        <v>-0.34623417258262634</v>
      </c>
      <c r="BO1958">
        <v>-0.35097751021385193</v>
      </c>
      <c r="BP1958">
        <v>-0.35953995585441589</v>
      </c>
      <c r="BQ1958">
        <v>-0.36672767996788025</v>
      </c>
      <c r="BR1958">
        <v>-0.37150955200195313</v>
      </c>
      <c r="BS1958">
        <v>0.45995816588401794</v>
      </c>
      <c r="BT1958">
        <v>4.2171463966369629</v>
      </c>
      <c r="BU1958">
        <v>4.1852684020996094</v>
      </c>
      <c r="BV1958">
        <v>4.1782608032226563</v>
      </c>
      <c r="BW1958">
        <v>4.1591081619262695</v>
      </c>
      <c r="BX1958">
        <v>4.1265850067138672</v>
      </c>
      <c r="BY1958">
        <v>0.42034336924552917</v>
      </c>
      <c r="BZ1958">
        <v>-0.19480158388614655</v>
      </c>
      <c r="CA1958">
        <v>-0.19040995836257935</v>
      </c>
      <c r="CB1958">
        <v>-0.17968975007534027</v>
      </c>
      <c r="CC1958">
        <v>-0.16148388385772705</v>
      </c>
      <c r="CD1958">
        <v>-0.15537150204181671</v>
      </c>
      <c r="CE1958">
        <v>-7.8113853931427002E-2</v>
      </c>
      <c r="CF1958">
        <v>-7.8639216721057892E-2</v>
      </c>
      <c r="CG1958">
        <v>-7.949625700712204E-2</v>
      </c>
      <c r="CH1958">
        <v>-8.3194524049758911E-2</v>
      </c>
      <c r="CI1958">
        <v>-7.8773610293865204E-2</v>
      </c>
      <c r="CJ1958">
        <v>-8.3559863269329071E-2</v>
      </c>
      <c r="CK1958">
        <v>-9.7944378852844238E-2</v>
      </c>
      <c r="CL1958">
        <v>-9.1995999217033386E-2</v>
      </c>
      <c r="CM1958">
        <v>-9.1941215097904205E-2</v>
      </c>
      <c r="CN1958">
        <v>-9.6137262880802155E-2</v>
      </c>
      <c r="CO1958">
        <v>-9.9305197596549988E-2</v>
      </c>
      <c r="CP1958">
        <v>-0.10364572703838348</v>
      </c>
      <c r="CQ1958">
        <v>0.7402222752571106</v>
      </c>
      <c r="CR1958">
        <v>4.4391016960144043</v>
      </c>
      <c r="CS1958">
        <v>4.4070882797241211</v>
      </c>
      <c r="CT1958">
        <v>4.3983707427978516</v>
      </c>
      <c r="CU1958">
        <v>4.3804855346679687</v>
      </c>
      <c r="CV1958">
        <v>4.346099853515625</v>
      </c>
      <c r="CW1958">
        <v>0.6978074312210083</v>
      </c>
      <c r="CX1958">
        <v>-7.2994522750377655E-2</v>
      </c>
      <c r="CY1958">
        <v>-6.9451808929443359E-2</v>
      </c>
      <c r="CZ1958">
        <v>-6.8519771099090576E-2</v>
      </c>
      <c r="DA1958">
        <v>-5.7761043310165405E-2</v>
      </c>
      <c r="DB1958">
        <v>-5.6929167360067368E-2</v>
      </c>
      <c r="DC1958">
        <v>0.16023999452590942</v>
      </c>
      <c r="DD1958">
        <v>0.15431714057922363</v>
      </c>
      <c r="DE1958">
        <v>0.15268908441066742</v>
      </c>
      <c r="DF1958">
        <v>0.1486361026763916</v>
      </c>
      <c r="DG1958">
        <v>0.15497907996177673</v>
      </c>
      <c r="DH1958">
        <v>0.1514773815870285</v>
      </c>
      <c r="DI1958">
        <v>0.14831151068210602</v>
      </c>
      <c r="DJ1958">
        <v>0.16224217414855957</v>
      </c>
      <c r="DK1958">
        <v>0.16709508001804352</v>
      </c>
      <c r="DL1958">
        <v>0.16726544499397278</v>
      </c>
      <c r="DM1958">
        <v>0.16811726987361908</v>
      </c>
      <c r="DN1958">
        <v>0.16421808302402496</v>
      </c>
      <c r="DO1958">
        <v>1.0204863548278809</v>
      </c>
      <c r="DP1958">
        <v>4.6610569953918457</v>
      </c>
      <c r="DQ1958">
        <v>4.6289081573486328</v>
      </c>
      <c r="DR1958">
        <v>4.6184806823730469</v>
      </c>
      <c r="DS1958">
        <v>4.601862907409668</v>
      </c>
      <c r="DT1958">
        <v>4.5656147003173828</v>
      </c>
      <c r="DU1958">
        <v>0.97527152299880981</v>
      </c>
      <c r="DV1958">
        <v>4.8812542110681534E-2</v>
      </c>
      <c r="DW1958">
        <v>5.1506336778402328E-2</v>
      </c>
      <c r="DX1958">
        <v>4.265020415186882E-2</v>
      </c>
      <c r="DY1958">
        <v>4.5961804687976837E-2</v>
      </c>
      <c r="DZ1958">
        <v>4.1513171046972275E-2</v>
      </c>
      <c r="EA1958">
        <v>0.50438505411148071</v>
      </c>
      <c r="EB1958">
        <v>0.4906691312789917</v>
      </c>
      <c r="EC1958">
        <v>0.48792785406112671</v>
      </c>
      <c r="ED1958">
        <v>0.48336270451545715</v>
      </c>
      <c r="EE1958">
        <v>0.4924808144569397</v>
      </c>
      <c r="EF1958">
        <v>0.4908338189125061</v>
      </c>
      <c r="EG1958">
        <v>0.50386589765548706</v>
      </c>
      <c r="EH1958">
        <v>0.52932173013687134</v>
      </c>
      <c r="EI1958">
        <v>0.54110234975814819</v>
      </c>
      <c r="EJ1958">
        <v>0.54757708311080933</v>
      </c>
      <c r="EK1958">
        <v>0.55423283576965332</v>
      </c>
      <c r="EL1958">
        <v>0.55097091197967529</v>
      </c>
      <c r="EM1958">
        <v>1.4251432418823242</v>
      </c>
      <c r="EN1958">
        <v>4.9815249443054199</v>
      </c>
      <c r="EO1958">
        <v>4.949181079864502</v>
      </c>
      <c r="EP1958">
        <v>4.936284065246582</v>
      </c>
      <c r="EQ1958">
        <v>4.9214963912963867</v>
      </c>
      <c r="ER1958">
        <v>4.8825588226318359</v>
      </c>
      <c r="ES1958">
        <v>1.3758854866027832</v>
      </c>
      <c r="ET1958">
        <v>0.22468259930610657</v>
      </c>
      <c r="EU1958">
        <v>0.22615069150924683</v>
      </c>
      <c r="EV1958">
        <v>0.20316199958324432</v>
      </c>
      <c r="EW1958">
        <v>0.19572111964225769</v>
      </c>
      <c r="EX1958">
        <v>0.18364827334880829</v>
      </c>
      <c r="EY1958">
        <v>62.623783111572266</v>
      </c>
      <c r="EZ1958">
        <v>62.507953643798828</v>
      </c>
      <c r="FA1958">
        <v>61.746482849121094</v>
      </c>
      <c r="FB1958">
        <v>61.890666961669922</v>
      </c>
      <c r="FC1958">
        <v>60.859981536865234</v>
      </c>
      <c r="FD1958">
        <v>61.478614807128906</v>
      </c>
      <c r="FE1958">
        <v>61.865848541259766</v>
      </c>
      <c r="FF1958">
        <v>64.371719360351563</v>
      </c>
      <c r="FG1958">
        <v>66.624771118164062</v>
      </c>
      <c r="FH1958">
        <v>69.15618896484375</v>
      </c>
      <c r="FI1958">
        <v>71.938209533691406</v>
      </c>
      <c r="FJ1958">
        <v>74.351287841796875</v>
      </c>
      <c r="FK1958">
        <v>75.710502624511719</v>
      </c>
      <c r="FL1958">
        <v>76.591056823730469</v>
      </c>
      <c r="FM1958">
        <v>76.967620849609375</v>
      </c>
      <c r="FN1958">
        <v>76.552070617675781</v>
      </c>
      <c r="FO1958">
        <v>75.549072265625</v>
      </c>
      <c r="FP1958">
        <v>74.551170349121094</v>
      </c>
      <c r="FQ1958">
        <v>72.642036437988281</v>
      </c>
      <c r="FR1958">
        <v>70.506103515625</v>
      </c>
      <c r="FS1958">
        <v>67.384117126464844</v>
      </c>
      <c r="FT1958">
        <v>66.0308837890625</v>
      </c>
      <c r="FU1958">
        <v>65.228607177734375</v>
      </c>
      <c r="FV1958">
        <v>64.479728698730469</v>
      </c>
      <c r="FW1958">
        <v>81</v>
      </c>
      <c r="FX1958">
        <v>5.4568342864513397E-2</v>
      </c>
      <c r="FY1958">
        <v>1</v>
      </c>
    </row>
    <row r="1959" spans="1:181" x14ac:dyDescent="0.2">
      <c r="A1959" t="s">
        <v>243</v>
      </c>
      <c r="B1959" t="s">
        <v>239</v>
      </c>
      <c r="C1959" t="s">
        <v>214</v>
      </c>
      <c r="D1959" t="s">
        <v>38</v>
      </c>
      <c r="E1959">
        <v>2022</v>
      </c>
      <c r="F1959" t="s">
        <v>225</v>
      </c>
      <c r="G1959" t="s">
        <v>246</v>
      </c>
      <c r="H1959">
        <v>94</v>
      </c>
      <c r="K1959">
        <v>18.480020523071289</v>
      </c>
      <c r="L1959">
        <v>18.266445159912109</v>
      </c>
      <c r="M1959">
        <v>18.336725234985352</v>
      </c>
      <c r="N1959">
        <v>18.501134872436523</v>
      </c>
      <c r="O1959">
        <v>18.8514404296875</v>
      </c>
      <c r="P1959">
        <v>19.626338958740234</v>
      </c>
      <c r="Q1959">
        <v>22.073087692260742</v>
      </c>
      <c r="R1959">
        <v>22.406764984130859</v>
      </c>
      <c r="S1959">
        <v>22.676794052124023</v>
      </c>
      <c r="T1959">
        <v>23.419042587280273</v>
      </c>
      <c r="U1959">
        <v>23.937183380126953</v>
      </c>
      <c r="V1959">
        <v>24.369512557983398</v>
      </c>
      <c r="W1959">
        <v>24.455015182495117</v>
      </c>
      <c r="X1959">
        <v>24.841468811035156</v>
      </c>
      <c r="Y1959">
        <v>24.907564163208008</v>
      </c>
      <c r="Z1959">
        <v>25.01829719543457</v>
      </c>
      <c r="AA1959">
        <v>24.959905624389648</v>
      </c>
      <c r="AB1959">
        <v>24.758176803588867</v>
      </c>
      <c r="AC1959">
        <v>24.252832412719727</v>
      </c>
      <c r="AD1959">
        <v>24.335977554321289</v>
      </c>
      <c r="AE1959">
        <v>24.066455841064453</v>
      </c>
      <c r="AF1959">
        <v>22.909439086914063</v>
      </c>
      <c r="AG1959">
        <v>20.435678482055664</v>
      </c>
      <c r="AH1959">
        <v>19.398475646972656</v>
      </c>
      <c r="AI1959">
        <v>-0.66061276197433472</v>
      </c>
      <c r="AJ1959">
        <v>-0.64794754981994629</v>
      </c>
      <c r="AK1959">
        <v>-0.64692038297653198</v>
      </c>
      <c r="AL1959">
        <v>-0.64975178241729736</v>
      </c>
      <c r="AM1959">
        <v>-0.6500280499458313</v>
      </c>
      <c r="AN1959">
        <v>-0.65795356035232544</v>
      </c>
      <c r="AO1959">
        <v>-0.69975465536117554</v>
      </c>
      <c r="AP1959">
        <v>-0.71331369876861572</v>
      </c>
      <c r="AQ1959">
        <v>-0.72498476505279541</v>
      </c>
      <c r="AR1959">
        <v>-0.73985165357589722</v>
      </c>
      <c r="AS1959">
        <v>-0.75284326076507568</v>
      </c>
      <c r="AT1959">
        <v>-0.75826233625411987</v>
      </c>
      <c r="AU1959">
        <v>5.5301327258348465E-2</v>
      </c>
      <c r="AV1959">
        <v>3.8966782093048096</v>
      </c>
      <c r="AW1959">
        <v>3.8649954795837402</v>
      </c>
      <c r="AX1959">
        <v>3.8604574203491211</v>
      </c>
      <c r="AY1959">
        <v>3.8394744396209717</v>
      </c>
      <c r="AZ1959">
        <v>3.809640645980835</v>
      </c>
      <c r="BA1959">
        <v>1.9729331135749817E-2</v>
      </c>
      <c r="BB1959">
        <v>-0.37067162990570068</v>
      </c>
      <c r="BC1959">
        <v>-0.36505430936813354</v>
      </c>
      <c r="BD1959">
        <v>-0.34020152688026428</v>
      </c>
      <c r="BE1959">
        <v>-0.3112432062625885</v>
      </c>
      <c r="BF1959">
        <v>-0.29750660061836243</v>
      </c>
      <c r="BG1959">
        <v>-0.31646770238876343</v>
      </c>
      <c r="BH1959">
        <v>-0.31159555912017822</v>
      </c>
      <c r="BI1959">
        <v>-0.3116815984249115</v>
      </c>
      <c r="BJ1959">
        <v>-0.31502515077590942</v>
      </c>
      <c r="BK1959">
        <v>-0.31252628564834595</v>
      </c>
      <c r="BL1959">
        <v>-0.31859710812568665</v>
      </c>
      <c r="BM1959">
        <v>-0.3442002534866333</v>
      </c>
      <c r="BN1959">
        <v>-0.34623417258262634</v>
      </c>
      <c r="BO1959">
        <v>-0.35097751021385193</v>
      </c>
      <c r="BP1959">
        <v>-0.35953995585441589</v>
      </c>
      <c r="BQ1959">
        <v>-0.36672767996788025</v>
      </c>
      <c r="BR1959">
        <v>-0.37150955200195313</v>
      </c>
      <c r="BS1959">
        <v>0.45995816588401794</v>
      </c>
      <c r="BT1959">
        <v>4.2171463966369629</v>
      </c>
      <c r="BU1959">
        <v>4.1852684020996094</v>
      </c>
      <c r="BV1959">
        <v>4.1782608032226563</v>
      </c>
      <c r="BW1959">
        <v>4.1591081619262695</v>
      </c>
      <c r="BX1959">
        <v>4.1265850067138672</v>
      </c>
      <c r="BY1959">
        <v>0.42034336924552917</v>
      </c>
      <c r="BZ1959">
        <v>-0.19480158388614655</v>
      </c>
      <c r="CA1959">
        <v>-0.19040995836257935</v>
      </c>
      <c r="CB1959">
        <v>-0.17968975007534027</v>
      </c>
      <c r="CC1959">
        <v>-0.16148388385772705</v>
      </c>
      <c r="CD1959">
        <v>-0.15537150204181671</v>
      </c>
      <c r="CE1959">
        <v>-7.8113853931427002E-2</v>
      </c>
      <c r="CF1959">
        <v>-7.8639216721057892E-2</v>
      </c>
      <c r="CG1959">
        <v>-7.949625700712204E-2</v>
      </c>
      <c r="CH1959">
        <v>-8.3194524049758911E-2</v>
      </c>
      <c r="CI1959">
        <v>-7.8773610293865204E-2</v>
      </c>
      <c r="CJ1959">
        <v>-8.3559863269329071E-2</v>
      </c>
      <c r="CK1959">
        <v>-9.7944378852844238E-2</v>
      </c>
      <c r="CL1959">
        <v>-9.1995999217033386E-2</v>
      </c>
      <c r="CM1959">
        <v>-9.1941215097904205E-2</v>
      </c>
      <c r="CN1959">
        <v>-9.6137262880802155E-2</v>
      </c>
      <c r="CO1959">
        <v>-9.9305197596549988E-2</v>
      </c>
      <c r="CP1959">
        <v>-0.10364572703838348</v>
      </c>
      <c r="CQ1959">
        <v>0.7402222752571106</v>
      </c>
      <c r="CR1959">
        <v>4.4391016960144043</v>
      </c>
      <c r="CS1959">
        <v>4.4070882797241211</v>
      </c>
      <c r="CT1959">
        <v>4.3983707427978516</v>
      </c>
      <c r="CU1959">
        <v>4.3804855346679687</v>
      </c>
      <c r="CV1959">
        <v>4.346099853515625</v>
      </c>
      <c r="CW1959">
        <v>0.6978074312210083</v>
      </c>
      <c r="CX1959">
        <v>-7.2994522750377655E-2</v>
      </c>
      <c r="CY1959">
        <v>-6.9451808929443359E-2</v>
      </c>
      <c r="CZ1959">
        <v>-6.8519771099090576E-2</v>
      </c>
      <c r="DA1959">
        <v>-5.7761043310165405E-2</v>
      </c>
      <c r="DB1959">
        <v>-5.6929167360067368E-2</v>
      </c>
      <c r="DC1959">
        <v>0.16023999452590942</v>
      </c>
      <c r="DD1959">
        <v>0.15431714057922363</v>
      </c>
      <c r="DE1959">
        <v>0.15268908441066742</v>
      </c>
      <c r="DF1959">
        <v>0.1486361026763916</v>
      </c>
      <c r="DG1959">
        <v>0.15497907996177673</v>
      </c>
      <c r="DH1959">
        <v>0.1514773815870285</v>
      </c>
      <c r="DI1959">
        <v>0.14831151068210602</v>
      </c>
      <c r="DJ1959">
        <v>0.16224217414855957</v>
      </c>
      <c r="DK1959">
        <v>0.16709508001804352</v>
      </c>
      <c r="DL1959">
        <v>0.16726544499397278</v>
      </c>
      <c r="DM1959">
        <v>0.16811726987361908</v>
      </c>
      <c r="DN1959">
        <v>0.16421808302402496</v>
      </c>
      <c r="DO1959">
        <v>1.0204863548278809</v>
      </c>
      <c r="DP1959">
        <v>4.6610569953918457</v>
      </c>
      <c r="DQ1959">
        <v>4.6289081573486328</v>
      </c>
      <c r="DR1959">
        <v>4.6184806823730469</v>
      </c>
      <c r="DS1959">
        <v>4.601862907409668</v>
      </c>
      <c r="DT1959">
        <v>4.5656147003173828</v>
      </c>
      <c r="DU1959">
        <v>0.97527152299880981</v>
      </c>
      <c r="DV1959">
        <v>4.8812542110681534E-2</v>
      </c>
      <c r="DW1959">
        <v>5.1506336778402328E-2</v>
      </c>
      <c r="DX1959">
        <v>4.265020415186882E-2</v>
      </c>
      <c r="DY1959">
        <v>4.5961804687976837E-2</v>
      </c>
      <c r="DZ1959">
        <v>4.1513171046972275E-2</v>
      </c>
      <c r="EA1959">
        <v>0.50438505411148071</v>
      </c>
      <c r="EB1959">
        <v>0.4906691312789917</v>
      </c>
      <c r="EC1959">
        <v>0.48792785406112671</v>
      </c>
      <c r="ED1959">
        <v>0.48336270451545715</v>
      </c>
      <c r="EE1959">
        <v>0.4924808144569397</v>
      </c>
      <c r="EF1959">
        <v>0.4908338189125061</v>
      </c>
      <c r="EG1959">
        <v>0.50386589765548706</v>
      </c>
      <c r="EH1959">
        <v>0.52932173013687134</v>
      </c>
      <c r="EI1959">
        <v>0.54110234975814819</v>
      </c>
      <c r="EJ1959">
        <v>0.54757708311080933</v>
      </c>
      <c r="EK1959">
        <v>0.55423283576965332</v>
      </c>
      <c r="EL1959">
        <v>0.55097091197967529</v>
      </c>
      <c r="EM1959">
        <v>1.4251432418823242</v>
      </c>
      <c r="EN1959">
        <v>4.9815249443054199</v>
      </c>
      <c r="EO1959">
        <v>4.949181079864502</v>
      </c>
      <c r="EP1959">
        <v>4.936284065246582</v>
      </c>
      <c r="EQ1959">
        <v>4.9214963912963867</v>
      </c>
      <c r="ER1959">
        <v>4.8825588226318359</v>
      </c>
      <c r="ES1959">
        <v>1.3758854866027832</v>
      </c>
      <c r="ET1959">
        <v>0.22468259930610657</v>
      </c>
      <c r="EU1959">
        <v>0.22615069150924683</v>
      </c>
      <c r="EV1959">
        <v>0.20316199958324432</v>
      </c>
      <c r="EW1959">
        <v>0.19572111964225769</v>
      </c>
      <c r="EX1959">
        <v>0.18364827334880829</v>
      </c>
      <c r="EY1959">
        <v>62.623783111572266</v>
      </c>
      <c r="EZ1959">
        <v>62.507953643798828</v>
      </c>
      <c r="FA1959">
        <v>61.746482849121094</v>
      </c>
      <c r="FB1959">
        <v>61.890666961669922</v>
      </c>
      <c r="FC1959">
        <v>60.859981536865234</v>
      </c>
      <c r="FD1959">
        <v>61.478614807128906</v>
      </c>
      <c r="FE1959">
        <v>61.865848541259766</v>
      </c>
      <c r="FF1959">
        <v>64.371719360351563</v>
      </c>
      <c r="FG1959">
        <v>66.624771118164062</v>
      </c>
      <c r="FH1959">
        <v>69.15618896484375</v>
      </c>
      <c r="FI1959">
        <v>71.938209533691406</v>
      </c>
      <c r="FJ1959">
        <v>74.351287841796875</v>
      </c>
      <c r="FK1959">
        <v>75.710502624511719</v>
      </c>
      <c r="FL1959">
        <v>76.591056823730469</v>
      </c>
      <c r="FM1959">
        <v>76.967620849609375</v>
      </c>
      <c r="FN1959">
        <v>76.552070617675781</v>
      </c>
      <c r="FO1959">
        <v>75.549072265625</v>
      </c>
      <c r="FP1959">
        <v>74.551170349121094</v>
      </c>
      <c r="FQ1959">
        <v>72.642036437988281</v>
      </c>
      <c r="FR1959">
        <v>70.506103515625</v>
      </c>
      <c r="FS1959">
        <v>67.384117126464844</v>
      </c>
      <c r="FT1959">
        <v>66.0308837890625</v>
      </c>
      <c r="FU1959">
        <v>65.228607177734375</v>
      </c>
      <c r="FV1959">
        <v>64.479728698730469</v>
      </c>
      <c r="FW1959">
        <v>81</v>
      </c>
      <c r="FX1959">
        <v>5.4568342864513397E-2</v>
      </c>
      <c r="FY1959">
        <v>1</v>
      </c>
    </row>
    <row r="1960" spans="1:181" x14ac:dyDescent="0.2">
      <c r="A1960" t="s">
        <v>243</v>
      </c>
      <c r="B1960" t="s">
        <v>239</v>
      </c>
      <c r="C1960" t="s">
        <v>214</v>
      </c>
      <c r="D1960" t="s">
        <v>38</v>
      </c>
      <c r="E1960">
        <v>2023</v>
      </c>
      <c r="F1960" t="s">
        <v>225</v>
      </c>
      <c r="G1960" t="s">
        <v>246</v>
      </c>
      <c r="H1960">
        <v>94</v>
      </c>
      <c r="K1960">
        <v>18.480020523071289</v>
      </c>
      <c r="L1960">
        <v>18.266445159912109</v>
      </c>
      <c r="M1960">
        <v>18.336725234985352</v>
      </c>
      <c r="N1960">
        <v>18.501134872436523</v>
      </c>
      <c r="O1960">
        <v>18.8514404296875</v>
      </c>
      <c r="P1960">
        <v>19.626338958740234</v>
      </c>
      <c r="Q1960">
        <v>22.073087692260742</v>
      </c>
      <c r="R1960">
        <v>22.406764984130859</v>
      </c>
      <c r="S1960">
        <v>22.676794052124023</v>
      </c>
      <c r="T1960">
        <v>23.419042587280273</v>
      </c>
      <c r="U1960">
        <v>23.937183380126953</v>
      </c>
      <c r="V1960">
        <v>24.369512557983398</v>
      </c>
      <c r="W1960">
        <v>24.455015182495117</v>
      </c>
      <c r="X1960">
        <v>24.841468811035156</v>
      </c>
      <c r="Y1960">
        <v>24.907564163208008</v>
      </c>
      <c r="Z1960">
        <v>25.01829719543457</v>
      </c>
      <c r="AA1960">
        <v>24.959905624389648</v>
      </c>
      <c r="AB1960">
        <v>24.758176803588867</v>
      </c>
      <c r="AC1960">
        <v>24.252832412719727</v>
      </c>
      <c r="AD1960">
        <v>24.335977554321289</v>
      </c>
      <c r="AE1960">
        <v>24.066455841064453</v>
      </c>
      <c r="AF1960">
        <v>22.909439086914063</v>
      </c>
      <c r="AG1960">
        <v>20.435678482055664</v>
      </c>
      <c r="AH1960">
        <v>19.398475646972656</v>
      </c>
      <c r="AI1960">
        <v>-0.66061276197433472</v>
      </c>
      <c r="AJ1960">
        <v>-0.64794754981994629</v>
      </c>
      <c r="AK1960">
        <v>-0.64692038297653198</v>
      </c>
      <c r="AL1960">
        <v>-0.64975178241729736</v>
      </c>
      <c r="AM1960">
        <v>-0.6500280499458313</v>
      </c>
      <c r="AN1960">
        <v>-0.65795356035232544</v>
      </c>
      <c r="AO1960">
        <v>-0.69975465536117554</v>
      </c>
      <c r="AP1960">
        <v>-0.71331369876861572</v>
      </c>
      <c r="AQ1960">
        <v>-0.72498476505279541</v>
      </c>
      <c r="AR1960">
        <v>-0.73985165357589722</v>
      </c>
      <c r="AS1960">
        <v>-0.75284326076507568</v>
      </c>
      <c r="AT1960">
        <v>-0.75826233625411987</v>
      </c>
      <c r="AU1960">
        <v>5.5301327258348465E-2</v>
      </c>
      <c r="AV1960">
        <v>3.8966782093048096</v>
      </c>
      <c r="AW1960">
        <v>3.8649954795837402</v>
      </c>
      <c r="AX1960">
        <v>3.8604574203491211</v>
      </c>
      <c r="AY1960">
        <v>3.8394744396209717</v>
      </c>
      <c r="AZ1960">
        <v>3.809640645980835</v>
      </c>
      <c r="BA1960">
        <v>1.9729331135749817E-2</v>
      </c>
      <c r="BB1960">
        <v>-0.37067162990570068</v>
      </c>
      <c r="BC1960">
        <v>-0.36505430936813354</v>
      </c>
      <c r="BD1960">
        <v>-0.34020152688026428</v>
      </c>
      <c r="BE1960">
        <v>-0.3112432062625885</v>
      </c>
      <c r="BF1960">
        <v>-0.29750660061836243</v>
      </c>
      <c r="BG1960">
        <v>-0.31646770238876343</v>
      </c>
      <c r="BH1960">
        <v>-0.31159555912017822</v>
      </c>
      <c r="BI1960">
        <v>-0.3116815984249115</v>
      </c>
      <c r="BJ1960">
        <v>-0.31502515077590942</v>
      </c>
      <c r="BK1960">
        <v>-0.31252628564834595</v>
      </c>
      <c r="BL1960">
        <v>-0.31859710812568665</v>
      </c>
      <c r="BM1960">
        <v>-0.3442002534866333</v>
      </c>
      <c r="BN1960">
        <v>-0.34623417258262634</v>
      </c>
      <c r="BO1960">
        <v>-0.35097751021385193</v>
      </c>
      <c r="BP1960">
        <v>-0.35953995585441589</v>
      </c>
      <c r="BQ1960">
        <v>-0.36672767996788025</v>
      </c>
      <c r="BR1960">
        <v>-0.37150955200195313</v>
      </c>
      <c r="BS1960">
        <v>0.45995816588401794</v>
      </c>
      <c r="BT1960">
        <v>4.2171463966369629</v>
      </c>
      <c r="BU1960">
        <v>4.1852684020996094</v>
      </c>
      <c r="BV1960">
        <v>4.1782608032226563</v>
      </c>
      <c r="BW1960">
        <v>4.1591081619262695</v>
      </c>
      <c r="BX1960">
        <v>4.1265850067138672</v>
      </c>
      <c r="BY1960">
        <v>0.42034336924552917</v>
      </c>
      <c r="BZ1960">
        <v>-0.19480158388614655</v>
      </c>
      <c r="CA1960">
        <v>-0.19040995836257935</v>
      </c>
      <c r="CB1960">
        <v>-0.17968975007534027</v>
      </c>
      <c r="CC1960">
        <v>-0.16148388385772705</v>
      </c>
      <c r="CD1960">
        <v>-0.15537150204181671</v>
      </c>
      <c r="CE1960">
        <v>-7.8113853931427002E-2</v>
      </c>
      <c r="CF1960">
        <v>-7.8639216721057892E-2</v>
      </c>
      <c r="CG1960">
        <v>-7.949625700712204E-2</v>
      </c>
      <c r="CH1960">
        <v>-8.3194524049758911E-2</v>
      </c>
      <c r="CI1960">
        <v>-7.8773610293865204E-2</v>
      </c>
      <c r="CJ1960">
        <v>-8.3559863269329071E-2</v>
      </c>
      <c r="CK1960">
        <v>-9.7944378852844238E-2</v>
      </c>
      <c r="CL1960">
        <v>-9.1995999217033386E-2</v>
      </c>
      <c r="CM1960">
        <v>-9.1941215097904205E-2</v>
      </c>
      <c r="CN1960">
        <v>-9.6137262880802155E-2</v>
      </c>
      <c r="CO1960">
        <v>-9.9305197596549988E-2</v>
      </c>
      <c r="CP1960">
        <v>-0.10364572703838348</v>
      </c>
      <c r="CQ1960">
        <v>0.7402222752571106</v>
      </c>
      <c r="CR1960">
        <v>4.4391016960144043</v>
      </c>
      <c r="CS1960">
        <v>4.4070882797241211</v>
      </c>
      <c r="CT1960">
        <v>4.3983707427978516</v>
      </c>
      <c r="CU1960">
        <v>4.3804855346679687</v>
      </c>
      <c r="CV1960">
        <v>4.346099853515625</v>
      </c>
      <c r="CW1960">
        <v>0.6978074312210083</v>
      </c>
      <c r="CX1960">
        <v>-7.2994522750377655E-2</v>
      </c>
      <c r="CY1960">
        <v>-6.9451808929443359E-2</v>
      </c>
      <c r="CZ1960">
        <v>-6.8519771099090576E-2</v>
      </c>
      <c r="DA1960">
        <v>-5.7761043310165405E-2</v>
      </c>
      <c r="DB1960">
        <v>-5.6929167360067368E-2</v>
      </c>
      <c r="DC1960">
        <v>0.16023999452590942</v>
      </c>
      <c r="DD1960">
        <v>0.15431714057922363</v>
      </c>
      <c r="DE1960">
        <v>0.15268908441066742</v>
      </c>
      <c r="DF1960">
        <v>0.1486361026763916</v>
      </c>
      <c r="DG1960">
        <v>0.15497907996177673</v>
      </c>
      <c r="DH1960">
        <v>0.1514773815870285</v>
      </c>
      <c r="DI1960">
        <v>0.14831151068210602</v>
      </c>
      <c r="DJ1960">
        <v>0.16224217414855957</v>
      </c>
      <c r="DK1960">
        <v>0.16709508001804352</v>
      </c>
      <c r="DL1960">
        <v>0.16726544499397278</v>
      </c>
      <c r="DM1960">
        <v>0.16811726987361908</v>
      </c>
      <c r="DN1960">
        <v>0.16421808302402496</v>
      </c>
      <c r="DO1960">
        <v>1.0204863548278809</v>
      </c>
      <c r="DP1960">
        <v>4.6610569953918457</v>
      </c>
      <c r="DQ1960">
        <v>4.6289081573486328</v>
      </c>
      <c r="DR1960">
        <v>4.6184806823730469</v>
      </c>
      <c r="DS1960">
        <v>4.601862907409668</v>
      </c>
      <c r="DT1960">
        <v>4.5656147003173828</v>
      </c>
      <c r="DU1960">
        <v>0.97527152299880981</v>
      </c>
      <c r="DV1960">
        <v>4.8812542110681534E-2</v>
      </c>
      <c r="DW1960">
        <v>5.1506336778402328E-2</v>
      </c>
      <c r="DX1960">
        <v>4.265020415186882E-2</v>
      </c>
      <c r="DY1960">
        <v>4.5961804687976837E-2</v>
      </c>
      <c r="DZ1960">
        <v>4.1513171046972275E-2</v>
      </c>
      <c r="EA1960">
        <v>0.50438505411148071</v>
      </c>
      <c r="EB1960">
        <v>0.4906691312789917</v>
      </c>
      <c r="EC1960">
        <v>0.48792785406112671</v>
      </c>
      <c r="ED1960">
        <v>0.48336270451545715</v>
      </c>
      <c r="EE1960">
        <v>0.4924808144569397</v>
      </c>
      <c r="EF1960">
        <v>0.4908338189125061</v>
      </c>
      <c r="EG1960">
        <v>0.50386589765548706</v>
      </c>
      <c r="EH1960">
        <v>0.52932173013687134</v>
      </c>
      <c r="EI1960">
        <v>0.54110234975814819</v>
      </c>
      <c r="EJ1960">
        <v>0.54757708311080933</v>
      </c>
      <c r="EK1960">
        <v>0.55423283576965332</v>
      </c>
      <c r="EL1960">
        <v>0.55097091197967529</v>
      </c>
      <c r="EM1960">
        <v>1.4251432418823242</v>
      </c>
      <c r="EN1960">
        <v>4.9815249443054199</v>
      </c>
      <c r="EO1960">
        <v>4.949181079864502</v>
      </c>
      <c r="EP1960">
        <v>4.936284065246582</v>
      </c>
      <c r="EQ1960">
        <v>4.9214963912963867</v>
      </c>
      <c r="ER1960">
        <v>4.8825588226318359</v>
      </c>
      <c r="ES1960">
        <v>1.3758854866027832</v>
      </c>
      <c r="ET1960">
        <v>0.22468259930610657</v>
      </c>
      <c r="EU1960">
        <v>0.22615069150924683</v>
      </c>
      <c r="EV1960">
        <v>0.20316199958324432</v>
      </c>
      <c r="EW1960">
        <v>0.19572111964225769</v>
      </c>
      <c r="EX1960">
        <v>0.18364827334880829</v>
      </c>
      <c r="EY1960">
        <v>62.623783111572266</v>
      </c>
      <c r="EZ1960">
        <v>62.507953643798828</v>
      </c>
      <c r="FA1960">
        <v>61.746482849121094</v>
      </c>
      <c r="FB1960">
        <v>61.890666961669922</v>
      </c>
      <c r="FC1960">
        <v>60.859981536865234</v>
      </c>
      <c r="FD1960">
        <v>61.478614807128906</v>
      </c>
      <c r="FE1960">
        <v>61.865848541259766</v>
      </c>
      <c r="FF1960">
        <v>64.371719360351563</v>
      </c>
      <c r="FG1960">
        <v>66.624771118164062</v>
      </c>
      <c r="FH1960">
        <v>69.15618896484375</v>
      </c>
      <c r="FI1960">
        <v>71.938209533691406</v>
      </c>
      <c r="FJ1960">
        <v>74.351287841796875</v>
      </c>
      <c r="FK1960">
        <v>75.710502624511719</v>
      </c>
      <c r="FL1960">
        <v>76.591056823730469</v>
      </c>
      <c r="FM1960">
        <v>76.967620849609375</v>
      </c>
      <c r="FN1960">
        <v>76.552070617675781</v>
      </c>
      <c r="FO1960">
        <v>75.549072265625</v>
      </c>
      <c r="FP1960">
        <v>74.551170349121094</v>
      </c>
      <c r="FQ1960">
        <v>72.642036437988281</v>
      </c>
      <c r="FR1960">
        <v>70.506103515625</v>
      </c>
      <c r="FS1960">
        <v>67.384117126464844</v>
      </c>
      <c r="FT1960">
        <v>66.0308837890625</v>
      </c>
      <c r="FU1960">
        <v>65.228607177734375</v>
      </c>
      <c r="FV1960">
        <v>64.479728698730469</v>
      </c>
      <c r="FW1960">
        <v>81</v>
      </c>
      <c r="FX1960">
        <v>5.4568342864513397E-2</v>
      </c>
      <c r="FY1960">
        <v>1</v>
      </c>
    </row>
    <row r="1961" spans="1:181" x14ac:dyDescent="0.2">
      <c r="A1961" t="s">
        <v>243</v>
      </c>
      <c r="B1961" t="s">
        <v>239</v>
      </c>
      <c r="C1961" t="s">
        <v>214</v>
      </c>
      <c r="D1961" t="s">
        <v>38</v>
      </c>
      <c r="E1961">
        <v>2024</v>
      </c>
      <c r="F1961" t="s">
        <v>225</v>
      </c>
      <c r="G1961" t="s">
        <v>246</v>
      </c>
      <c r="H1961">
        <v>94</v>
      </c>
      <c r="K1961">
        <v>18.480020523071289</v>
      </c>
      <c r="L1961">
        <v>18.266445159912109</v>
      </c>
      <c r="M1961">
        <v>18.336725234985352</v>
      </c>
      <c r="N1961">
        <v>18.501134872436523</v>
      </c>
      <c r="O1961">
        <v>18.8514404296875</v>
      </c>
      <c r="P1961">
        <v>19.626338958740234</v>
      </c>
      <c r="Q1961">
        <v>22.073087692260742</v>
      </c>
      <c r="R1961">
        <v>22.406764984130859</v>
      </c>
      <c r="S1961">
        <v>22.676794052124023</v>
      </c>
      <c r="T1961">
        <v>23.419042587280273</v>
      </c>
      <c r="U1961">
        <v>23.937183380126953</v>
      </c>
      <c r="V1961">
        <v>24.369512557983398</v>
      </c>
      <c r="W1961">
        <v>24.455015182495117</v>
      </c>
      <c r="X1961">
        <v>24.841468811035156</v>
      </c>
      <c r="Y1961">
        <v>24.907564163208008</v>
      </c>
      <c r="Z1961">
        <v>25.01829719543457</v>
      </c>
      <c r="AA1961">
        <v>24.959905624389648</v>
      </c>
      <c r="AB1961">
        <v>24.758176803588867</v>
      </c>
      <c r="AC1961">
        <v>24.252832412719727</v>
      </c>
      <c r="AD1961">
        <v>24.335977554321289</v>
      </c>
      <c r="AE1961">
        <v>24.066455841064453</v>
      </c>
      <c r="AF1961">
        <v>22.909439086914063</v>
      </c>
      <c r="AG1961">
        <v>20.435678482055664</v>
      </c>
      <c r="AH1961">
        <v>19.398475646972656</v>
      </c>
      <c r="AI1961">
        <v>-0.66061276197433472</v>
      </c>
      <c r="AJ1961">
        <v>-0.64794754981994629</v>
      </c>
      <c r="AK1961">
        <v>-0.64692038297653198</v>
      </c>
      <c r="AL1961">
        <v>-0.64975178241729736</v>
      </c>
      <c r="AM1961">
        <v>-0.6500280499458313</v>
      </c>
      <c r="AN1961">
        <v>-0.65795356035232544</v>
      </c>
      <c r="AO1961">
        <v>-0.69975465536117554</v>
      </c>
      <c r="AP1961">
        <v>-0.71331369876861572</v>
      </c>
      <c r="AQ1961">
        <v>-0.72498476505279541</v>
      </c>
      <c r="AR1961">
        <v>-0.73985165357589722</v>
      </c>
      <c r="AS1961">
        <v>-0.75284326076507568</v>
      </c>
      <c r="AT1961">
        <v>-0.75826233625411987</v>
      </c>
      <c r="AU1961">
        <v>5.5301327258348465E-2</v>
      </c>
      <c r="AV1961">
        <v>3.8966782093048096</v>
      </c>
      <c r="AW1961">
        <v>3.8649954795837402</v>
      </c>
      <c r="AX1961">
        <v>3.8604574203491211</v>
      </c>
      <c r="AY1961">
        <v>3.8394744396209717</v>
      </c>
      <c r="AZ1961">
        <v>3.809640645980835</v>
      </c>
      <c r="BA1961">
        <v>1.9729331135749817E-2</v>
      </c>
      <c r="BB1961">
        <v>-0.37067162990570068</v>
      </c>
      <c r="BC1961">
        <v>-0.36505430936813354</v>
      </c>
      <c r="BD1961">
        <v>-0.34020152688026428</v>
      </c>
      <c r="BE1961">
        <v>-0.3112432062625885</v>
      </c>
      <c r="BF1961">
        <v>-0.29750660061836243</v>
      </c>
      <c r="BG1961">
        <v>-0.31646770238876343</v>
      </c>
      <c r="BH1961">
        <v>-0.31159555912017822</v>
      </c>
      <c r="BI1961">
        <v>-0.3116815984249115</v>
      </c>
      <c r="BJ1961">
        <v>-0.31502515077590942</v>
      </c>
      <c r="BK1961">
        <v>-0.31252628564834595</v>
      </c>
      <c r="BL1961">
        <v>-0.31859710812568665</v>
      </c>
      <c r="BM1961">
        <v>-0.3442002534866333</v>
      </c>
      <c r="BN1961">
        <v>-0.34623417258262634</v>
      </c>
      <c r="BO1961">
        <v>-0.35097751021385193</v>
      </c>
      <c r="BP1961">
        <v>-0.35953995585441589</v>
      </c>
      <c r="BQ1961">
        <v>-0.36672767996788025</v>
      </c>
      <c r="BR1961">
        <v>-0.37150955200195313</v>
      </c>
      <c r="BS1961">
        <v>0.45995816588401794</v>
      </c>
      <c r="BT1961">
        <v>4.2171463966369629</v>
      </c>
      <c r="BU1961">
        <v>4.1852684020996094</v>
      </c>
      <c r="BV1961">
        <v>4.1782608032226563</v>
      </c>
      <c r="BW1961">
        <v>4.1591081619262695</v>
      </c>
      <c r="BX1961">
        <v>4.1265850067138672</v>
      </c>
      <c r="BY1961">
        <v>0.42034336924552917</v>
      </c>
      <c r="BZ1961">
        <v>-0.19480158388614655</v>
      </c>
      <c r="CA1961">
        <v>-0.19040995836257935</v>
      </c>
      <c r="CB1961">
        <v>-0.17968975007534027</v>
      </c>
      <c r="CC1961">
        <v>-0.16148388385772705</v>
      </c>
      <c r="CD1961">
        <v>-0.15537150204181671</v>
      </c>
      <c r="CE1961">
        <v>-7.8113853931427002E-2</v>
      </c>
      <c r="CF1961">
        <v>-7.8639216721057892E-2</v>
      </c>
      <c r="CG1961">
        <v>-7.949625700712204E-2</v>
      </c>
      <c r="CH1961">
        <v>-8.3194524049758911E-2</v>
      </c>
      <c r="CI1961">
        <v>-7.8773610293865204E-2</v>
      </c>
      <c r="CJ1961">
        <v>-8.3559863269329071E-2</v>
      </c>
      <c r="CK1961">
        <v>-9.7944378852844238E-2</v>
      </c>
      <c r="CL1961">
        <v>-9.1995999217033386E-2</v>
      </c>
      <c r="CM1961">
        <v>-9.1941215097904205E-2</v>
      </c>
      <c r="CN1961">
        <v>-9.6137262880802155E-2</v>
      </c>
      <c r="CO1961">
        <v>-9.9305197596549988E-2</v>
      </c>
      <c r="CP1961">
        <v>-0.10364572703838348</v>
      </c>
      <c r="CQ1961">
        <v>0.7402222752571106</v>
      </c>
      <c r="CR1961">
        <v>4.4391016960144043</v>
      </c>
      <c r="CS1961">
        <v>4.4070882797241211</v>
      </c>
      <c r="CT1961">
        <v>4.3983707427978516</v>
      </c>
      <c r="CU1961">
        <v>4.3804855346679687</v>
      </c>
      <c r="CV1961">
        <v>4.346099853515625</v>
      </c>
      <c r="CW1961">
        <v>0.6978074312210083</v>
      </c>
      <c r="CX1961">
        <v>-7.2994522750377655E-2</v>
      </c>
      <c r="CY1961">
        <v>-6.9451808929443359E-2</v>
      </c>
      <c r="CZ1961">
        <v>-6.8519771099090576E-2</v>
      </c>
      <c r="DA1961">
        <v>-5.7761043310165405E-2</v>
      </c>
      <c r="DB1961">
        <v>-5.6929167360067368E-2</v>
      </c>
      <c r="DC1961">
        <v>0.16023999452590942</v>
      </c>
      <c r="DD1961">
        <v>0.15431714057922363</v>
      </c>
      <c r="DE1961">
        <v>0.15268908441066742</v>
      </c>
      <c r="DF1961">
        <v>0.1486361026763916</v>
      </c>
      <c r="DG1961">
        <v>0.15497907996177673</v>
      </c>
      <c r="DH1961">
        <v>0.1514773815870285</v>
      </c>
      <c r="DI1961">
        <v>0.14831151068210602</v>
      </c>
      <c r="DJ1961">
        <v>0.16224217414855957</v>
      </c>
      <c r="DK1961">
        <v>0.16709508001804352</v>
      </c>
      <c r="DL1961">
        <v>0.16726544499397278</v>
      </c>
      <c r="DM1961">
        <v>0.16811726987361908</v>
      </c>
      <c r="DN1961">
        <v>0.16421808302402496</v>
      </c>
      <c r="DO1961">
        <v>1.0204863548278809</v>
      </c>
      <c r="DP1961">
        <v>4.6610569953918457</v>
      </c>
      <c r="DQ1961">
        <v>4.6289081573486328</v>
      </c>
      <c r="DR1961">
        <v>4.6184806823730469</v>
      </c>
      <c r="DS1961">
        <v>4.601862907409668</v>
      </c>
      <c r="DT1961">
        <v>4.5656147003173828</v>
      </c>
      <c r="DU1961">
        <v>0.97527152299880981</v>
      </c>
      <c r="DV1961">
        <v>4.8812542110681534E-2</v>
      </c>
      <c r="DW1961">
        <v>5.1506336778402328E-2</v>
      </c>
      <c r="DX1961">
        <v>4.265020415186882E-2</v>
      </c>
      <c r="DY1961">
        <v>4.5961804687976837E-2</v>
      </c>
      <c r="DZ1961">
        <v>4.1513171046972275E-2</v>
      </c>
      <c r="EA1961">
        <v>0.50438505411148071</v>
      </c>
      <c r="EB1961">
        <v>0.4906691312789917</v>
      </c>
      <c r="EC1961">
        <v>0.48792785406112671</v>
      </c>
      <c r="ED1961">
        <v>0.48336270451545715</v>
      </c>
      <c r="EE1961">
        <v>0.4924808144569397</v>
      </c>
      <c r="EF1961">
        <v>0.4908338189125061</v>
      </c>
      <c r="EG1961">
        <v>0.50386589765548706</v>
      </c>
      <c r="EH1961">
        <v>0.52932173013687134</v>
      </c>
      <c r="EI1961">
        <v>0.54110234975814819</v>
      </c>
      <c r="EJ1961">
        <v>0.54757708311080933</v>
      </c>
      <c r="EK1961">
        <v>0.55423283576965332</v>
      </c>
      <c r="EL1961">
        <v>0.55097091197967529</v>
      </c>
      <c r="EM1961">
        <v>1.4251432418823242</v>
      </c>
      <c r="EN1961">
        <v>4.9815249443054199</v>
      </c>
      <c r="EO1961">
        <v>4.949181079864502</v>
      </c>
      <c r="EP1961">
        <v>4.936284065246582</v>
      </c>
      <c r="EQ1961">
        <v>4.9214963912963867</v>
      </c>
      <c r="ER1961">
        <v>4.8825588226318359</v>
      </c>
      <c r="ES1961">
        <v>1.3758854866027832</v>
      </c>
      <c r="ET1961">
        <v>0.22468259930610657</v>
      </c>
      <c r="EU1961">
        <v>0.22615069150924683</v>
      </c>
      <c r="EV1961">
        <v>0.20316199958324432</v>
      </c>
      <c r="EW1961">
        <v>0.19572111964225769</v>
      </c>
      <c r="EX1961">
        <v>0.18364827334880829</v>
      </c>
      <c r="EY1961">
        <v>62.623783111572266</v>
      </c>
      <c r="EZ1961">
        <v>62.507953643798828</v>
      </c>
      <c r="FA1961">
        <v>61.746482849121094</v>
      </c>
      <c r="FB1961">
        <v>61.890666961669922</v>
      </c>
      <c r="FC1961">
        <v>60.859981536865234</v>
      </c>
      <c r="FD1961">
        <v>61.478614807128906</v>
      </c>
      <c r="FE1961">
        <v>61.865848541259766</v>
      </c>
      <c r="FF1961">
        <v>64.371719360351563</v>
      </c>
      <c r="FG1961">
        <v>66.624771118164062</v>
      </c>
      <c r="FH1961">
        <v>69.15618896484375</v>
      </c>
      <c r="FI1961">
        <v>71.938209533691406</v>
      </c>
      <c r="FJ1961">
        <v>74.351287841796875</v>
      </c>
      <c r="FK1961">
        <v>75.710502624511719</v>
      </c>
      <c r="FL1961">
        <v>76.591056823730469</v>
      </c>
      <c r="FM1961">
        <v>76.967620849609375</v>
      </c>
      <c r="FN1961">
        <v>76.552070617675781</v>
      </c>
      <c r="FO1961">
        <v>75.549072265625</v>
      </c>
      <c r="FP1961">
        <v>74.551170349121094</v>
      </c>
      <c r="FQ1961">
        <v>72.642036437988281</v>
      </c>
      <c r="FR1961">
        <v>70.506103515625</v>
      </c>
      <c r="FS1961">
        <v>67.384117126464844</v>
      </c>
      <c r="FT1961">
        <v>66.0308837890625</v>
      </c>
      <c r="FU1961">
        <v>65.228607177734375</v>
      </c>
      <c r="FV1961">
        <v>64.479728698730469</v>
      </c>
      <c r="FW1961">
        <v>81</v>
      </c>
      <c r="FX1961">
        <v>5.4568342864513397E-2</v>
      </c>
      <c r="FY1961">
        <v>1</v>
      </c>
    </row>
    <row r="1962" spans="1:181" x14ac:dyDescent="0.2">
      <c r="A1962" t="s">
        <v>243</v>
      </c>
      <c r="B1962" t="s">
        <v>239</v>
      </c>
      <c r="C1962" t="s">
        <v>214</v>
      </c>
      <c r="D1962" t="s">
        <v>38</v>
      </c>
      <c r="E1962">
        <v>2025</v>
      </c>
      <c r="F1962" t="s">
        <v>225</v>
      </c>
      <c r="G1962" t="s">
        <v>246</v>
      </c>
      <c r="H1962">
        <v>94</v>
      </c>
      <c r="K1962">
        <v>18.480020523071289</v>
      </c>
      <c r="L1962">
        <v>18.266445159912109</v>
      </c>
      <c r="M1962">
        <v>18.336725234985352</v>
      </c>
      <c r="N1962">
        <v>18.501134872436523</v>
      </c>
      <c r="O1962">
        <v>18.8514404296875</v>
      </c>
      <c r="P1962">
        <v>19.626338958740234</v>
      </c>
      <c r="Q1962">
        <v>22.073087692260742</v>
      </c>
      <c r="R1962">
        <v>22.406764984130859</v>
      </c>
      <c r="S1962">
        <v>22.676794052124023</v>
      </c>
      <c r="T1962">
        <v>23.419042587280273</v>
      </c>
      <c r="U1962">
        <v>23.937183380126953</v>
      </c>
      <c r="V1962">
        <v>24.369512557983398</v>
      </c>
      <c r="W1962">
        <v>24.455015182495117</v>
      </c>
      <c r="X1962">
        <v>24.841468811035156</v>
      </c>
      <c r="Y1962">
        <v>24.907564163208008</v>
      </c>
      <c r="Z1962">
        <v>25.01829719543457</v>
      </c>
      <c r="AA1962">
        <v>24.959905624389648</v>
      </c>
      <c r="AB1962">
        <v>24.758176803588867</v>
      </c>
      <c r="AC1962">
        <v>24.252832412719727</v>
      </c>
      <c r="AD1962">
        <v>24.335977554321289</v>
      </c>
      <c r="AE1962">
        <v>24.066455841064453</v>
      </c>
      <c r="AF1962">
        <v>22.909439086914063</v>
      </c>
      <c r="AG1962">
        <v>20.435678482055664</v>
      </c>
      <c r="AH1962">
        <v>19.398475646972656</v>
      </c>
      <c r="AI1962">
        <v>-0.66061276197433472</v>
      </c>
      <c r="AJ1962">
        <v>-0.64794754981994629</v>
      </c>
      <c r="AK1962">
        <v>-0.64692038297653198</v>
      </c>
      <c r="AL1962">
        <v>-0.64975178241729736</v>
      </c>
      <c r="AM1962">
        <v>-0.6500280499458313</v>
      </c>
      <c r="AN1962">
        <v>-0.65795356035232544</v>
      </c>
      <c r="AO1962">
        <v>-0.69975465536117554</v>
      </c>
      <c r="AP1962">
        <v>-0.71331369876861572</v>
      </c>
      <c r="AQ1962">
        <v>-0.72498476505279541</v>
      </c>
      <c r="AR1962">
        <v>-0.73985165357589722</v>
      </c>
      <c r="AS1962">
        <v>-0.75284326076507568</v>
      </c>
      <c r="AT1962">
        <v>-0.75826233625411987</v>
      </c>
      <c r="AU1962">
        <v>5.5301327258348465E-2</v>
      </c>
      <c r="AV1962">
        <v>3.8966782093048096</v>
      </c>
      <c r="AW1962">
        <v>3.8649954795837402</v>
      </c>
      <c r="AX1962">
        <v>3.8604574203491211</v>
      </c>
      <c r="AY1962">
        <v>3.8394744396209717</v>
      </c>
      <c r="AZ1962">
        <v>3.809640645980835</v>
      </c>
      <c r="BA1962">
        <v>1.9729331135749817E-2</v>
      </c>
      <c r="BB1962">
        <v>-0.37067162990570068</v>
      </c>
      <c r="BC1962">
        <v>-0.36505430936813354</v>
      </c>
      <c r="BD1962">
        <v>-0.34020152688026428</v>
      </c>
      <c r="BE1962">
        <v>-0.3112432062625885</v>
      </c>
      <c r="BF1962">
        <v>-0.29750660061836243</v>
      </c>
      <c r="BG1962">
        <v>-0.31646770238876343</v>
      </c>
      <c r="BH1962">
        <v>-0.31159555912017822</v>
      </c>
      <c r="BI1962">
        <v>-0.3116815984249115</v>
      </c>
      <c r="BJ1962">
        <v>-0.31502515077590942</v>
      </c>
      <c r="BK1962">
        <v>-0.31252628564834595</v>
      </c>
      <c r="BL1962">
        <v>-0.31859710812568665</v>
      </c>
      <c r="BM1962">
        <v>-0.3442002534866333</v>
      </c>
      <c r="BN1962">
        <v>-0.34623417258262634</v>
      </c>
      <c r="BO1962">
        <v>-0.35097751021385193</v>
      </c>
      <c r="BP1962">
        <v>-0.35953995585441589</v>
      </c>
      <c r="BQ1962">
        <v>-0.36672767996788025</v>
      </c>
      <c r="BR1962">
        <v>-0.37150955200195313</v>
      </c>
      <c r="BS1962">
        <v>0.45995816588401794</v>
      </c>
      <c r="BT1962">
        <v>4.2171463966369629</v>
      </c>
      <c r="BU1962">
        <v>4.1852684020996094</v>
      </c>
      <c r="BV1962">
        <v>4.1782608032226563</v>
      </c>
      <c r="BW1962">
        <v>4.1591081619262695</v>
      </c>
      <c r="BX1962">
        <v>4.1265850067138672</v>
      </c>
      <c r="BY1962">
        <v>0.42034336924552917</v>
      </c>
      <c r="BZ1962">
        <v>-0.19480158388614655</v>
      </c>
      <c r="CA1962">
        <v>-0.19040995836257935</v>
      </c>
      <c r="CB1962">
        <v>-0.17968975007534027</v>
      </c>
      <c r="CC1962">
        <v>-0.16148388385772705</v>
      </c>
      <c r="CD1962">
        <v>-0.15537150204181671</v>
      </c>
      <c r="CE1962">
        <v>-7.8113853931427002E-2</v>
      </c>
      <c r="CF1962">
        <v>-7.8639216721057892E-2</v>
      </c>
      <c r="CG1962">
        <v>-7.949625700712204E-2</v>
      </c>
      <c r="CH1962">
        <v>-8.3194524049758911E-2</v>
      </c>
      <c r="CI1962">
        <v>-7.8773610293865204E-2</v>
      </c>
      <c r="CJ1962">
        <v>-8.3559863269329071E-2</v>
      </c>
      <c r="CK1962">
        <v>-9.7944378852844238E-2</v>
      </c>
      <c r="CL1962">
        <v>-9.1995999217033386E-2</v>
      </c>
      <c r="CM1962">
        <v>-9.1941215097904205E-2</v>
      </c>
      <c r="CN1962">
        <v>-9.6137262880802155E-2</v>
      </c>
      <c r="CO1962">
        <v>-9.9305197596549988E-2</v>
      </c>
      <c r="CP1962">
        <v>-0.10364572703838348</v>
      </c>
      <c r="CQ1962">
        <v>0.7402222752571106</v>
      </c>
      <c r="CR1962">
        <v>4.4391016960144043</v>
      </c>
      <c r="CS1962">
        <v>4.4070882797241211</v>
      </c>
      <c r="CT1962">
        <v>4.3983707427978516</v>
      </c>
      <c r="CU1962">
        <v>4.3804855346679687</v>
      </c>
      <c r="CV1962">
        <v>4.346099853515625</v>
      </c>
      <c r="CW1962">
        <v>0.6978074312210083</v>
      </c>
      <c r="CX1962">
        <v>-7.2994522750377655E-2</v>
      </c>
      <c r="CY1962">
        <v>-6.9451808929443359E-2</v>
      </c>
      <c r="CZ1962">
        <v>-6.8519771099090576E-2</v>
      </c>
      <c r="DA1962">
        <v>-5.7761043310165405E-2</v>
      </c>
      <c r="DB1962">
        <v>-5.6929167360067368E-2</v>
      </c>
      <c r="DC1962">
        <v>0.16023999452590942</v>
      </c>
      <c r="DD1962">
        <v>0.15431714057922363</v>
      </c>
      <c r="DE1962">
        <v>0.15268908441066742</v>
      </c>
      <c r="DF1962">
        <v>0.1486361026763916</v>
      </c>
      <c r="DG1962">
        <v>0.15497907996177673</v>
      </c>
      <c r="DH1962">
        <v>0.1514773815870285</v>
      </c>
      <c r="DI1962">
        <v>0.14831151068210602</v>
      </c>
      <c r="DJ1962">
        <v>0.16224217414855957</v>
      </c>
      <c r="DK1962">
        <v>0.16709508001804352</v>
      </c>
      <c r="DL1962">
        <v>0.16726544499397278</v>
      </c>
      <c r="DM1962">
        <v>0.16811726987361908</v>
      </c>
      <c r="DN1962">
        <v>0.16421808302402496</v>
      </c>
      <c r="DO1962">
        <v>1.0204863548278809</v>
      </c>
      <c r="DP1962">
        <v>4.6610569953918457</v>
      </c>
      <c r="DQ1962">
        <v>4.6289081573486328</v>
      </c>
      <c r="DR1962">
        <v>4.6184806823730469</v>
      </c>
      <c r="DS1962">
        <v>4.601862907409668</v>
      </c>
      <c r="DT1962">
        <v>4.5656147003173828</v>
      </c>
      <c r="DU1962">
        <v>0.97527152299880981</v>
      </c>
      <c r="DV1962">
        <v>4.8812542110681534E-2</v>
      </c>
      <c r="DW1962">
        <v>5.1506336778402328E-2</v>
      </c>
      <c r="DX1962">
        <v>4.265020415186882E-2</v>
      </c>
      <c r="DY1962">
        <v>4.5961804687976837E-2</v>
      </c>
      <c r="DZ1962">
        <v>4.1513171046972275E-2</v>
      </c>
      <c r="EA1962">
        <v>0.50438505411148071</v>
      </c>
      <c r="EB1962">
        <v>0.4906691312789917</v>
      </c>
      <c r="EC1962">
        <v>0.48792785406112671</v>
      </c>
      <c r="ED1962">
        <v>0.48336270451545715</v>
      </c>
      <c r="EE1962">
        <v>0.4924808144569397</v>
      </c>
      <c r="EF1962">
        <v>0.4908338189125061</v>
      </c>
      <c r="EG1962">
        <v>0.50386589765548706</v>
      </c>
      <c r="EH1962">
        <v>0.52932173013687134</v>
      </c>
      <c r="EI1962">
        <v>0.54110234975814819</v>
      </c>
      <c r="EJ1962">
        <v>0.54757708311080933</v>
      </c>
      <c r="EK1962">
        <v>0.55423283576965332</v>
      </c>
      <c r="EL1962">
        <v>0.55097091197967529</v>
      </c>
      <c r="EM1962">
        <v>1.4251432418823242</v>
      </c>
      <c r="EN1962">
        <v>4.9815249443054199</v>
      </c>
      <c r="EO1962">
        <v>4.949181079864502</v>
      </c>
      <c r="EP1962">
        <v>4.936284065246582</v>
      </c>
      <c r="EQ1962">
        <v>4.9214963912963867</v>
      </c>
      <c r="ER1962">
        <v>4.8825588226318359</v>
      </c>
      <c r="ES1962">
        <v>1.3758854866027832</v>
      </c>
      <c r="ET1962">
        <v>0.22468259930610657</v>
      </c>
      <c r="EU1962">
        <v>0.22615069150924683</v>
      </c>
      <c r="EV1962">
        <v>0.20316199958324432</v>
      </c>
      <c r="EW1962">
        <v>0.19572111964225769</v>
      </c>
      <c r="EX1962">
        <v>0.18364827334880829</v>
      </c>
      <c r="EY1962">
        <v>62.623783111572266</v>
      </c>
      <c r="EZ1962">
        <v>62.507953643798828</v>
      </c>
      <c r="FA1962">
        <v>61.746482849121094</v>
      </c>
      <c r="FB1962">
        <v>61.890666961669922</v>
      </c>
      <c r="FC1962">
        <v>60.859981536865234</v>
      </c>
      <c r="FD1962">
        <v>61.478614807128906</v>
      </c>
      <c r="FE1962">
        <v>61.865848541259766</v>
      </c>
      <c r="FF1962">
        <v>64.371719360351563</v>
      </c>
      <c r="FG1962">
        <v>66.624771118164062</v>
      </c>
      <c r="FH1962">
        <v>69.15618896484375</v>
      </c>
      <c r="FI1962">
        <v>71.938209533691406</v>
      </c>
      <c r="FJ1962">
        <v>74.351287841796875</v>
      </c>
      <c r="FK1962">
        <v>75.710502624511719</v>
      </c>
      <c r="FL1962">
        <v>76.591056823730469</v>
      </c>
      <c r="FM1962">
        <v>76.967620849609375</v>
      </c>
      <c r="FN1962">
        <v>76.552070617675781</v>
      </c>
      <c r="FO1962">
        <v>75.549072265625</v>
      </c>
      <c r="FP1962">
        <v>74.551170349121094</v>
      </c>
      <c r="FQ1962">
        <v>72.642036437988281</v>
      </c>
      <c r="FR1962">
        <v>70.506103515625</v>
      </c>
      <c r="FS1962">
        <v>67.384117126464844</v>
      </c>
      <c r="FT1962">
        <v>66.0308837890625</v>
      </c>
      <c r="FU1962">
        <v>65.228607177734375</v>
      </c>
      <c r="FV1962">
        <v>64.479728698730469</v>
      </c>
      <c r="FW1962">
        <v>81</v>
      </c>
      <c r="FX1962">
        <v>5.4568342864513397E-2</v>
      </c>
      <c r="FY1962">
        <v>1</v>
      </c>
    </row>
    <row r="1963" spans="1:181" x14ac:dyDescent="0.2">
      <c r="A1963" t="s">
        <v>243</v>
      </c>
      <c r="B1963" t="s">
        <v>239</v>
      </c>
      <c r="C1963" t="s">
        <v>214</v>
      </c>
      <c r="D1963" t="s">
        <v>39</v>
      </c>
      <c r="E1963">
        <v>2015</v>
      </c>
      <c r="F1963" t="s">
        <v>225</v>
      </c>
      <c r="G1963" t="s">
        <v>246</v>
      </c>
      <c r="H1963">
        <v>85</v>
      </c>
      <c r="K1963">
        <v>17.746400833129883</v>
      </c>
      <c r="L1963">
        <v>17.501895904541016</v>
      </c>
      <c r="M1963">
        <v>17.52985954284668</v>
      </c>
      <c r="N1963">
        <v>17.684236526489258</v>
      </c>
      <c r="O1963">
        <v>18.079563140869141</v>
      </c>
      <c r="P1963">
        <v>18.750455856323242</v>
      </c>
      <c r="Q1963">
        <v>21.16950798034668</v>
      </c>
      <c r="R1963">
        <v>21.153520584106445</v>
      </c>
      <c r="S1963">
        <v>21.395992279052734</v>
      </c>
      <c r="T1963">
        <v>22.150960922241211</v>
      </c>
      <c r="U1963">
        <v>22.600858688354492</v>
      </c>
      <c r="V1963">
        <v>22.822744369506836</v>
      </c>
      <c r="W1963">
        <v>22.879302978515625</v>
      </c>
      <c r="X1963">
        <v>23.331777572631836</v>
      </c>
      <c r="Y1963">
        <v>23.428260803222656</v>
      </c>
      <c r="Z1963">
        <v>23.613212585449219</v>
      </c>
      <c r="AA1963">
        <v>23.710624694824219</v>
      </c>
      <c r="AB1963">
        <v>23.534564971923828</v>
      </c>
      <c r="AC1963">
        <v>22.941970825195313</v>
      </c>
      <c r="AD1963">
        <v>23.04047966003418</v>
      </c>
      <c r="AE1963">
        <v>22.810018539428711</v>
      </c>
      <c r="AF1963">
        <v>21.836946487426758</v>
      </c>
      <c r="AG1963">
        <v>19.471817016601563</v>
      </c>
      <c r="AH1963">
        <v>18.541732788085938</v>
      </c>
      <c r="AI1963">
        <v>-0.62640893459320068</v>
      </c>
      <c r="AJ1963">
        <v>-0.61665356159210205</v>
      </c>
      <c r="AK1963">
        <v>-0.61411863565444946</v>
      </c>
      <c r="AL1963">
        <v>-0.61658388376235962</v>
      </c>
      <c r="AM1963">
        <v>-0.61893653869628906</v>
      </c>
      <c r="AN1963">
        <v>-0.62648969888687134</v>
      </c>
      <c r="AO1963">
        <v>-0.67209053039550781</v>
      </c>
      <c r="AP1963">
        <v>-0.6791609525680542</v>
      </c>
      <c r="AQ1963">
        <v>-0.68860691785812378</v>
      </c>
      <c r="AR1963">
        <v>-0.70421516895294189</v>
      </c>
      <c r="AS1963">
        <v>-0.71556121110916138</v>
      </c>
      <c r="AT1963">
        <v>-0.71839040517807007</v>
      </c>
      <c r="AU1963">
        <v>2.6432529091835022E-2</v>
      </c>
      <c r="AV1963">
        <v>3.6052787303924561</v>
      </c>
      <c r="AW1963">
        <v>3.5730822086334229</v>
      </c>
      <c r="AX1963">
        <v>3.5853173732757568</v>
      </c>
      <c r="AY1963">
        <v>3.5848841667175293</v>
      </c>
      <c r="AZ1963">
        <v>3.5609984397888184</v>
      </c>
      <c r="BA1963">
        <v>-2.8575211763381958E-3</v>
      </c>
      <c r="BB1963">
        <v>-0.3668118417263031</v>
      </c>
      <c r="BC1963">
        <v>-0.36119943857192993</v>
      </c>
      <c r="BD1963">
        <v>-0.33627885580062866</v>
      </c>
      <c r="BE1963">
        <v>-0.30322948098182678</v>
      </c>
      <c r="BF1963">
        <v>-0.28945067524909973</v>
      </c>
      <c r="BG1963">
        <v>-0.3050130307674408</v>
      </c>
      <c r="BH1963">
        <v>-0.30067139863967896</v>
      </c>
      <c r="BI1963">
        <v>-0.2994895875453949</v>
      </c>
      <c r="BJ1963">
        <v>-0.30194836854934692</v>
      </c>
      <c r="BK1963">
        <v>-0.30192667245864868</v>
      </c>
      <c r="BL1963">
        <v>-0.30718481540679932</v>
      </c>
      <c r="BM1963">
        <v>-0.3345121443271637</v>
      </c>
      <c r="BN1963">
        <v>-0.33333814144134521</v>
      </c>
      <c r="BO1963">
        <v>-0.33721962571144104</v>
      </c>
      <c r="BP1963">
        <v>-0.34609293937683105</v>
      </c>
      <c r="BQ1963">
        <v>-0.35284531116485596</v>
      </c>
      <c r="BR1963">
        <v>-0.35557284951210022</v>
      </c>
      <c r="BS1963">
        <v>0.40409553050994873</v>
      </c>
      <c r="BT1963">
        <v>3.9074316024780273</v>
      </c>
      <c r="BU1963">
        <v>3.8701696395874023</v>
      </c>
      <c r="BV1963">
        <v>3.8833556175231934</v>
      </c>
      <c r="BW1963">
        <v>3.8848576545715332</v>
      </c>
      <c r="BX1963">
        <v>3.8584845066070557</v>
      </c>
      <c r="BY1963">
        <v>0.37069341540336609</v>
      </c>
      <c r="BZ1963">
        <v>-0.19397808611392975</v>
      </c>
      <c r="CA1963">
        <v>-0.1894841343164444</v>
      </c>
      <c r="CB1963">
        <v>-0.17780789732933044</v>
      </c>
      <c r="CC1963">
        <v>-0.15593807399272919</v>
      </c>
      <c r="CD1963">
        <v>-0.1500733494758606</v>
      </c>
      <c r="CE1963">
        <v>-8.2415223121643066E-2</v>
      </c>
      <c r="CF1963">
        <v>-8.1823103129863739E-2</v>
      </c>
      <c r="CG1963">
        <v>-8.1578493118286133E-2</v>
      </c>
      <c r="CH1963">
        <v>-8.4032781422138214E-2</v>
      </c>
      <c r="CI1963">
        <v>-8.2366570830345154E-2</v>
      </c>
      <c r="CJ1963">
        <v>-8.6035221815109253E-2</v>
      </c>
      <c r="CK1963">
        <v>-0.10070639103651047</v>
      </c>
      <c r="CL1963">
        <v>-9.3822300434112549E-2</v>
      </c>
      <c r="CM1963">
        <v>-9.3849852681159973E-2</v>
      </c>
      <c r="CN1963">
        <v>-9.805857390165329E-2</v>
      </c>
      <c r="CO1963">
        <v>-0.10162939876317978</v>
      </c>
      <c r="CP1963">
        <v>-0.10428652167320251</v>
      </c>
      <c r="CQ1963">
        <v>0.66566377878189087</v>
      </c>
      <c r="CR1963">
        <v>4.116701602935791</v>
      </c>
      <c r="CS1963">
        <v>4.0759315490722656</v>
      </c>
      <c r="CT1963">
        <v>4.0897760391235352</v>
      </c>
      <c r="CU1963">
        <v>4.092618465423584</v>
      </c>
      <c r="CV1963">
        <v>4.0645222663879395</v>
      </c>
      <c r="CW1963">
        <v>0.6294136643409729</v>
      </c>
      <c r="CX1963">
        <v>-7.4273943901062012E-2</v>
      </c>
      <c r="CY1963">
        <v>-7.0554636418819427E-2</v>
      </c>
      <c r="CZ1963">
        <v>-6.8051405251026154E-2</v>
      </c>
      <c r="DA1963">
        <v>-5.3924504667520523E-2</v>
      </c>
      <c r="DB1963">
        <v>-5.3541038185358047E-2</v>
      </c>
      <c r="DC1963">
        <v>0.14018258452415466</v>
      </c>
      <c r="DD1963">
        <v>0.13702517747879028</v>
      </c>
      <c r="DE1963">
        <v>0.13633260130882263</v>
      </c>
      <c r="DF1963">
        <v>0.13388282060623169</v>
      </c>
      <c r="DG1963">
        <v>0.13719351589679718</v>
      </c>
      <c r="DH1963">
        <v>0.13511437177658081</v>
      </c>
      <c r="DI1963">
        <v>0.13309936225414276</v>
      </c>
      <c r="DJ1963">
        <v>0.14569352567195892</v>
      </c>
      <c r="DK1963">
        <v>0.14951992034912109</v>
      </c>
      <c r="DL1963">
        <v>0.14997577667236328</v>
      </c>
      <c r="DM1963">
        <v>0.1495865136384964</v>
      </c>
      <c r="DN1963">
        <v>0.14699982106685638</v>
      </c>
      <c r="DO1963">
        <v>0.92723202705383301</v>
      </c>
      <c r="DP1963">
        <v>4.3259716033935547</v>
      </c>
      <c r="DQ1963">
        <v>4.2816934585571289</v>
      </c>
      <c r="DR1963">
        <v>4.296196460723877</v>
      </c>
      <c r="DS1963">
        <v>4.3003792762756348</v>
      </c>
      <c r="DT1963">
        <v>4.2705602645874023</v>
      </c>
      <c r="DU1963">
        <v>0.88813388347625732</v>
      </c>
      <c r="DV1963">
        <v>4.5430190861225128E-2</v>
      </c>
      <c r="DW1963">
        <v>4.837486520409584E-2</v>
      </c>
      <c r="DX1963">
        <v>4.1705090552568436E-2</v>
      </c>
      <c r="DY1963">
        <v>4.8089072108268738E-2</v>
      </c>
      <c r="DZ1963">
        <v>4.2991265654563904E-2</v>
      </c>
      <c r="EA1963">
        <v>0.46157845854759216</v>
      </c>
      <c r="EB1963">
        <v>0.45300734043121338</v>
      </c>
      <c r="EC1963">
        <v>0.45096161961555481</v>
      </c>
      <c r="ED1963">
        <v>0.44851833581924438</v>
      </c>
      <c r="EE1963">
        <v>0.45420342683792114</v>
      </c>
      <c r="EF1963">
        <v>0.45441925525665283</v>
      </c>
      <c r="EG1963">
        <v>0.47067773342132568</v>
      </c>
      <c r="EH1963">
        <v>0.4915163516998291</v>
      </c>
      <c r="EI1963">
        <v>0.50090724229812622</v>
      </c>
      <c r="EJ1963">
        <v>0.50809800624847412</v>
      </c>
      <c r="EK1963">
        <v>0.51230239868164063</v>
      </c>
      <c r="EL1963">
        <v>0.50981736183166504</v>
      </c>
      <c r="EM1963">
        <v>1.3048950433731079</v>
      </c>
      <c r="EN1963">
        <v>4.6281242370605469</v>
      </c>
      <c r="EO1963">
        <v>4.5787806510925293</v>
      </c>
      <c r="EP1963">
        <v>4.5942349433898926</v>
      </c>
      <c r="EQ1963">
        <v>4.6003527641296387</v>
      </c>
      <c r="ER1963">
        <v>4.5680460929870605</v>
      </c>
      <c r="ES1963">
        <v>1.2616848945617676</v>
      </c>
      <c r="ET1963">
        <v>0.21826395392417908</v>
      </c>
      <c r="EU1963">
        <v>0.22009018063545227</v>
      </c>
      <c r="EV1963">
        <v>0.20017603039741516</v>
      </c>
      <c r="EW1963">
        <v>0.19538046419620514</v>
      </c>
      <c r="EX1963">
        <v>0.18236859142780304</v>
      </c>
      <c r="EY1963">
        <v>67.983940124511719</v>
      </c>
      <c r="EZ1963">
        <v>67.376335144042969</v>
      </c>
      <c r="FA1963">
        <v>66.995529174804687</v>
      </c>
      <c r="FB1963">
        <v>66.874237060546875</v>
      </c>
      <c r="FC1963">
        <v>66.736915588378906</v>
      </c>
      <c r="FD1963">
        <v>66.737159729003906</v>
      </c>
      <c r="FE1963">
        <v>67.373321533203125</v>
      </c>
      <c r="FF1963">
        <v>68.749320983886719</v>
      </c>
      <c r="FG1963">
        <v>71.44036865234375</v>
      </c>
      <c r="FH1963">
        <v>74.444679260253906</v>
      </c>
      <c r="FI1963">
        <v>75.951362609863281</v>
      </c>
      <c r="FJ1963">
        <v>74.580863952636719</v>
      </c>
      <c r="FK1963">
        <v>75.4903564453125</v>
      </c>
      <c r="FL1963">
        <v>78.105873107910156</v>
      </c>
      <c r="FM1963">
        <v>79.145782470703125</v>
      </c>
      <c r="FN1963">
        <v>79.671951293945313</v>
      </c>
      <c r="FO1963">
        <v>80.957603454589844</v>
      </c>
      <c r="FP1963">
        <v>80.213973999023438</v>
      </c>
      <c r="FQ1963">
        <v>76.251602172851563</v>
      </c>
      <c r="FR1963">
        <v>73.530418395996094</v>
      </c>
      <c r="FS1963">
        <v>72.007118225097656</v>
      </c>
      <c r="FT1963">
        <v>71.495109558105469</v>
      </c>
      <c r="FU1963">
        <v>70.362541198730469</v>
      </c>
      <c r="FV1963">
        <v>70.117919921875</v>
      </c>
      <c r="FW1963">
        <v>81</v>
      </c>
      <c r="FX1963">
        <v>5.4568342864513397E-2</v>
      </c>
      <c r="FY1963">
        <v>1</v>
      </c>
    </row>
    <row r="1964" spans="1:181" x14ac:dyDescent="0.2">
      <c r="A1964" t="s">
        <v>243</v>
      </c>
      <c r="B1964" t="s">
        <v>239</v>
      </c>
      <c r="C1964" t="s">
        <v>214</v>
      </c>
      <c r="D1964" t="s">
        <v>39</v>
      </c>
      <c r="E1964">
        <v>2016</v>
      </c>
      <c r="F1964" t="s">
        <v>225</v>
      </c>
      <c r="G1964" t="s">
        <v>246</v>
      </c>
      <c r="H1964">
        <v>94</v>
      </c>
      <c r="K1964">
        <v>19.625431060791016</v>
      </c>
      <c r="L1964">
        <v>19.355037689208984</v>
      </c>
      <c r="M1964">
        <v>19.385961532592773</v>
      </c>
      <c r="N1964">
        <v>19.556686401367188</v>
      </c>
      <c r="O1964">
        <v>19.993869781494141</v>
      </c>
      <c r="P1964">
        <v>20.735797882080078</v>
      </c>
      <c r="Q1964">
        <v>23.410985946655273</v>
      </c>
      <c r="R1964">
        <v>23.393304824829102</v>
      </c>
      <c r="S1964">
        <v>23.66145133972168</v>
      </c>
      <c r="T1964">
        <v>24.496356964111328</v>
      </c>
      <c r="U1964">
        <v>24.993890762329102</v>
      </c>
      <c r="V1964">
        <v>25.239269256591797</v>
      </c>
      <c r="W1964">
        <v>25.301816940307617</v>
      </c>
      <c r="X1964">
        <v>25.802200317382812</v>
      </c>
      <c r="Y1964">
        <v>25.908901214599609</v>
      </c>
      <c r="Z1964">
        <v>26.113433837890625</v>
      </c>
      <c r="AA1964">
        <v>26.221160888671875</v>
      </c>
      <c r="AB1964">
        <v>26.026460647583008</v>
      </c>
      <c r="AC1964">
        <v>25.371120452880859</v>
      </c>
      <c r="AD1964">
        <v>25.480060577392578</v>
      </c>
      <c r="AE1964">
        <v>25.225196838378906</v>
      </c>
      <c r="AF1964">
        <v>24.149093627929688</v>
      </c>
      <c r="AG1964">
        <v>21.533538818359375</v>
      </c>
      <c r="AH1964">
        <v>20.504976272583008</v>
      </c>
      <c r="AI1964">
        <v>-0.66321045160293579</v>
      </c>
      <c r="AJ1964">
        <v>-0.6529194712638855</v>
      </c>
      <c r="AK1964">
        <v>-0.65024042129516602</v>
      </c>
      <c r="AL1964">
        <v>-0.65296614170074463</v>
      </c>
      <c r="AM1964">
        <v>-0.65534979104995728</v>
      </c>
      <c r="AN1964">
        <v>-0.66349178552627563</v>
      </c>
      <c r="AO1964">
        <v>-0.71224236488342285</v>
      </c>
      <c r="AP1964">
        <v>-0.71930402517318726</v>
      </c>
      <c r="AQ1964">
        <v>-0.72923904657363892</v>
      </c>
      <c r="AR1964">
        <v>-0.74588125944137573</v>
      </c>
      <c r="AS1964">
        <v>-0.75800663232803345</v>
      </c>
      <c r="AT1964">
        <v>-0.76112604141235352</v>
      </c>
      <c r="AU1964">
        <v>6.3924223184585571E-2</v>
      </c>
      <c r="AV1964">
        <v>4.0147705078125</v>
      </c>
      <c r="AW1964">
        <v>3.9787001609802246</v>
      </c>
      <c r="AX1964">
        <v>3.9923174381256104</v>
      </c>
      <c r="AY1964">
        <v>3.9920165538787842</v>
      </c>
      <c r="AZ1964">
        <v>3.9653728008270264</v>
      </c>
      <c r="BA1964">
        <v>3.115507960319519E-2</v>
      </c>
      <c r="BB1964">
        <v>-0.38977384567260742</v>
      </c>
      <c r="BC1964">
        <v>-0.38366994261741638</v>
      </c>
      <c r="BD1964">
        <v>-0.35732734203338623</v>
      </c>
      <c r="BE1964">
        <v>-0.32180559635162354</v>
      </c>
      <c r="BF1964">
        <v>-0.30729487538337708</v>
      </c>
      <c r="BG1964">
        <v>-0.32522749900817871</v>
      </c>
      <c r="BH1964">
        <v>-0.32062965631484985</v>
      </c>
      <c r="BI1964">
        <v>-0.31937357783317566</v>
      </c>
      <c r="BJ1964">
        <v>-0.32209247350692749</v>
      </c>
      <c r="BK1964">
        <v>-0.32197919487953186</v>
      </c>
      <c r="BL1964">
        <v>-0.32770782709121704</v>
      </c>
      <c r="BM1964">
        <v>-0.35724174976348877</v>
      </c>
      <c r="BN1964">
        <v>-0.35563349723815918</v>
      </c>
      <c r="BO1964">
        <v>-0.35971683263778687</v>
      </c>
      <c r="BP1964">
        <v>-0.36927652359008789</v>
      </c>
      <c r="BQ1964">
        <v>-0.3765711784362793</v>
      </c>
      <c r="BR1964">
        <v>-0.3795836865901947</v>
      </c>
      <c r="BS1964">
        <v>0.4610782265663147</v>
      </c>
      <c r="BT1964">
        <v>4.332517147064209</v>
      </c>
      <c r="BU1964">
        <v>4.2911200523376465</v>
      </c>
      <c r="BV1964">
        <v>4.3057374954223633</v>
      </c>
      <c r="BW1964">
        <v>4.307471752166748</v>
      </c>
      <c r="BX1964">
        <v>4.2782115936279297</v>
      </c>
      <c r="BY1964">
        <v>0.42398479580879211</v>
      </c>
      <c r="BZ1964">
        <v>-0.20802024006843567</v>
      </c>
      <c r="CA1964">
        <v>-0.20309250056743622</v>
      </c>
      <c r="CB1964">
        <v>-0.19067780673503876</v>
      </c>
      <c r="CC1964">
        <v>-0.16691258549690247</v>
      </c>
      <c r="CD1964">
        <v>-0.16072437167167664</v>
      </c>
      <c r="CE1964">
        <v>-9.1141536831855774E-2</v>
      </c>
      <c r="CF1964">
        <v>-9.0486727654933929E-2</v>
      </c>
      <c r="CG1964">
        <v>-9.0216219425201416E-2</v>
      </c>
      <c r="CH1964">
        <v>-9.2930369079113007E-2</v>
      </c>
      <c r="CI1964">
        <v>-9.1087743639945984E-2</v>
      </c>
      <c r="CJ1964">
        <v>-9.5144838094711304E-2</v>
      </c>
      <c r="CK1964">
        <v>-0.11136942356824875</v>
      </c>
      <c r="CL1964">
        <v>-0.10375642031431198</v>
      </c>
      <c r="CM1964">
        <v>-0.103786900639534</v>
      </c>
      <c r="CN1964">
        <v>-0.10844124853610992</v>
      </c>
      <c r="CO1964">
        <v>-0.11239016056060791</v>
      </c>
      <c r="CP1964">
        <v>-0.11532862484455109</v>
      </c>
      <c r="CQ1964">
        <v>0.73614585399627686</v>
      </c>
      <c r="CR1964">
        <v>4.5525875091552734</v>
      </c>
      <c r="CS1964">
        <v>4.5075011253356934</v>
      </c>
      <c r="CT1964">
        <v>4.5228109359741211</v>
      </c>
      <c r="CU1964">
        <v>4.5259547233581543</v>
      </c>
      <c r="CV1964">
        <v>4.4948830604553223</v>
      </c>
      <c r="CW1964">
        <v>0.69605743885040283</v>
      </c>
      <c r="CX1964">
        <v>-8.2138247787952423E-2</v>
      </c>
      <c r="CY1964">
        <v>-7.8025124967098236E-2</v>
      </c>
      <c r="CZ1964">
        <v>-7.5256846845149994E-2</v>
      </c>
      <c r="DA1964">
        <v>-5.9634160250425339E-2</v>
      </c>
      <c r="DB1964">
        <v>-5.9210088104009628E-2</v>
      </c>
      <c r="DC1964">
        <v>0.14294442534446716</v>
      </c>
      <c r="DD1964">
        <v>0.13965620100498199</v>
      </c>
      <c r="DE1964">
        <v>0.13894113898277283</v>
      </c>
      <c r="DF1964">
        <v>0.13623172044754028</v>
      </c>
      <c r="DG1964">
        <v>0.13980370759963989</v>
      </c>
      <c r="DH1964">
        <v>0.13741813600063324</v>
      </c>
      <c r="DI1964">
        <v>0.13450290262699127</v>
      </c>
      <c r="DJ1964">
        <v>0.14812067151069641</v>
      </c>
      <c r="DK1964">
        <v>0.15214304625988007</v>
      </c>
      <c r="DL1964">
        <v>0.15239402651786804</v>
      </c>
      <c r="DM1964">
        <v>0.15179085731506348</v>
      </c>
      <c r="DN1964">
        <v>0.14892645180225372</v>
      </c>
      <c r="DO1964">
        <v>1.0112135410308838</v>
      </c>
      <c r="DP1964">
        <v>4.7726578712463379</v>
      </c>
      <c r="DQ1964">
        <v>4.7238821983337402</v>
      </c>
      <c r="DR1964">
        <v>4.7398843765258789</v>
      </c>
      <c r="DS1964">
        <v>4.7444376945495605</v>
      </c>
      <c r="DT1964">
        <v>4.7115545272827148</v>
      </c>
      <c r="DU1964">
        <v>0.96813011169433594</v>
      </c>
      <c r="DV1964">
        <v>4.3743744492530823E-2</v>
      </c>
      <c r="DW1964">
        <v>4.7042254358530045E-2</v>
      </c>
      <c r="DX1964">
        <v>4.016411304473877E-2</v>
      </c>
      <c r="DY1964">
        <v>4.7644272446632385E-2</v>
      </c>
      <c r="DZ1964">
        <v>4.2304191738367081E-2</v>
      </c>
      <c r="EA1964">
        <v>0.48092737793922424</v>
      </c>
      <c r="EB1964">
        <v>0.47194603085517883</v>
      </c>
      <c r="EC1964">
        <v>0.4698079526424408</v>
      </c>
      <c r="ED1964">
        <v>0.46710538864135742</v>
      </c>
      <c r="EE1964">
        <v>0.47317427396774292</v>
      </c>
      <c r="EF1964">
        <v>0.47320213913917542</v>
      </c>
      <c r="EG1964">
        <v>0.48950350284576416</v>
      </c>
      <c r="EH1964">
        <v>0.5117911696434021</v>
      </c>
      <c r="EI1964">
        <v>0.52166521549224854</v>
      </c>
      <c r="EJ1964">
        <v>0.5289987325668335</v>
      </c>
      <c r="EK1964">
        <v>0.53322631120681763</v>
      </c>
      <c r="EL1964">
        <v>0.53046882152557373</v>
      </c>
      <c r="EM1964">
        <v>1.4083675146102905</v>
      </c>
      <c r="EN1964">
        <v>5.0904045104980469</v>
      </c>
      <c r="EO1964">
        <v>5.0363020896911621</v>
      </c>
      <c r="EP1964">
        <v>5.0533041954040527</v>
      </c>
      <c r="EQ1964">
        <v>5.0598926544189453</v>
      </c>
      <c r="ER1964">
        <v>5.0243935585021973</v>
      </c>
      <c r="ES1964">
        <v>1.3609597682952881</v>
      </c>
      <c r="ET1964">
        <v>0.22549735009670258</v>
      </c>
      <c r="EU1964">
        <v>0.22761969268321991</v>
      </c>
      <c r="EV1964">
        <v>0.20681364834308624</v>
      </c>
      <c r="EW1964">
        <v>0.20253728330135345</v>
      </c>
      <c r="EX1964">
        <v>0.18887469172477722</v>
      </c>
      <c r="EY1964">
        <v>67.983940124511719</v>
      </c>
      <c r="EZ1964">
        <v>67.376335144042969</v>
      </c>
      <c r="FA1964">
        <v>66.995529174804687</v>
      </c>
      <c r="FB1964">
        <v>66.874237060546875</v>
      </c>
      <c r="FC1964">
        <v>66.736915588378906</v>
      </c>
      <c r="FD1964">
        <v>66.737159729003906</v>
      </c>
      <c r="FE1964">
        <v>67.373321533203125</v>
      </c>
      <c r="FF1964">
        <v>68.749320983886719</v>
      </c>
      <c r="FG1964">
        <v>71.44036865234375</v>
      </c>
      <c r="FH1964">
        <v>74.444679260253906</v>
      </c>
      <c r="FI1964">
        <v>75.951362609863281</v>
      </c>
      <c r="FJ1964">
        <v>74.580863952636719</v>
      </c>
      <c r="FK1964">
        <v>75.4903564453125</v>
      </c>
      <c r="FL1964">
        <v>78.105873107910156</v>
      </c>
      <c r="FM1964">
        <v>79.145782470703125</v>
      </c>
      <c r="FN1964">
        <v>79.671951293945313</v>
      </c>
      <c r="FO1964">
        <v>80.957603454589844</v>
      </c>
      <c r="FP1964">
        <v>80.213973999023438</v>
      </c>
      <c r="FQ1964">
        <v>76.251602172851563</v>
      </c>
      <c r="FR1964">
        <v>73.530418395996094</v>
      </c>
      <c r="FS1964">
        <v>72.007118225097656</v>
      </c>
      <c r="FT1964">
        <v>71.495109558105469</v>
      </c>
      <c r="FU1964">
        <v>70.362541198730469</v>
      </c>
      <c r="FV1964">
        <v>70.117919921875</v>
      </c>
      <c r="FW1964">
        <v>81</v>
      </c>
      <c r="FX1964">
        <v>5.4568342864513397E-2</v>
      </c>
      <c r="FY1964">
        <v>1</v>
      </c>
    </row>
    <row r="1965" spans="1:181" x14ac:dyDescent="0.2">
      <c r="A1965" t="s">
        <v>243</v>
      </c>
      <c r="B1965" t="s">
        <v>239</v>
      </c>
      <c r="C1965" t="s">
        <v>214</v>
      </c>
      <c r="D1965" t="s">
        <v>39</v>
      </c>
      <c r="E1965">
        <v>2017</v>
      </c>
      <c r="F1965" t="s">
        <v>225</v>
      </c>
      <c r="G1965" t="s">
        <v>246</v>
      </c>
      <c r="H1965">
        <v>94</v>
      </c>
      <c r="K1965">
        <v>19.625431060791016</v>
      </c>
      <c r="L1965">
        <v>19.355037689208984</v>
      </c>
      <c r="M1965">
        <v>19.385961532592773</v>
      </c>
      <c r="N1965">
        <v>19.556686401367188</v>
      </c>
      <c r="O1965">
        <v>19.993869781494141</v>
      </c>
      <c r="P1965">
        <v>20.735797882080078</v>
      </c>
      <c r="Q1965">
        <v>23.410985946655273</v>
      </c>
      <c r="R1965">
        <v>23.393304824829102</v>
      </c>
      <c r="S1965">
        <v>23.66145133972168</v>
      </c>
      <c r="T1965">
        <v>24.496356964111328</v>
      </c>
      <c r="U1965">
        <v>24.993890762329102</v>
      </c>
      <c r="V1965">
        <v>25.239269256591797</v>
      </c>
      <c r="W1965">
        <v>25.301816940307617</v>
      </c>
      <c r="X1965">
        <v>25.802200317382812</v>
      </c>
      <c r="Y1965">
        <v>25.908901214599609</v>
      </c>
      <c r="Z1965">
        <v>26.113433837890625</v>
      </c>
      <c r="AA1965">
        <v>26.221160888671875</v>
      </c>
      <c r="AB1965">
        <v>26.026460647583008</v>
      </c>
      <c r="AC1965">
        <v>25.371120452880859</v>
      </c>
      <c r="AD1965">
        <v>25.480060577392578</v>
      </c>
      <c r="AE1965">
        <v>25.225196838378906</v>
      </c>
      <c r="AF1965">
        <v>24.149093627929688</v>
      </c>
      <c r="AG1965">
        <v>21.533538818359375</v>
      </c>
      <c r="AH1965">
        <v>20.504976272583008</v>
      </c>
      <c r="AI1965">
        <v>-0.66321045160293579</v>
      </c>
      <c r="AJ1965">
        <v>-0.6529194712638855</v>
      </c>
      <c r="AK1965">
        <v>-0.65024042129516602</v>
      </c>
      <c r="AL1965">
        <v>-0.65296614170074463</v>
      </c>
      <c r="AM1965">
        <v>-0.65534979104995728</v>
      </c>
      <c r="AN1965">
        <v>-0.66349178552627563</v>
      </c>
      <c r="AO1965">
        <v>-0.71224236488342285</v>
      </c>
      <c r="AP1965">
        <v>-0.71930402517318726</v>
      </c>
      <c r="AQ1965">
        <v>-0.72923904657363892</v>
      </c>
      <c r="AR1965">
        <v>-0.74588125944137573</v>
      </c>
      <c r="AS1965">
        <v>-0.75800663232803345</v>
      </c>
      <c r="AT1965">
        <v>-0.76112604141235352</v>
      </c>
      <c r="AU1965">
        <v>6.3924223184585571E-2</v>
      </c>
      <c r="AV1965">
        <v>4.0147705078125</v>
      </c>
      <c r="AW1965">
        <v>3.9787001609802246</v>
      </c>
      <c r="AX1965">
        <v>3.9923174381256104</v>
      </c>
      <c r="AY1965">
        <v>3.9920165538787842</v>
      </c>
      <c r="AZ1965">
        <v>3.9653728008270264</v>
      </c>
      <c r="BA1965">
        <v>3.115507960319519E-2</v>
      </c>
      <c r="BB1965">
        <v>-0.38977384567260742</v>
      </c>
      <c r="BC1965">
        <v>-0.38366994261741638</v>
      </c>
      <c r="BD1965">
        <v>-0.35732734203338623</v>
      </c>
      <c r="BE1965">
        <v>-0.32180559635162354</v>
      </c>
      <c r="BF1965">
        <v>-0.30729487538337708</v>
      </c>
      <c r="BG1965">
        <v>-0.32522749900817871</v>
      </c>
      <c r="BH1965">
        <v>-0.32062965631484985</v>
      </c>
      <c r="BI1965">
        <v>-0.31937357783317566</v>
      </c>
      <c r="BJ1965">
        <v>-0.32209247350692749</v>
      </c>
      <c r="BK1965">
        <v>-0.32197919487953186</v>
      </c>
      <c r="BL1965">
        <v>-0.32770782709121704</v>
      </c>
      <c r="BM1965">
        <v>-0.35724174976348877</v>
      </c>
      <c r="BN1965">
        <v>-0.35563349723815918</v>
      </c>
      <c r="BO1965">
        <v>-0.35971683263778687</v>
      </c>
      <c r="BP1965">
        <v>-0.36927652359008789</v>
      </c>
      <c r="BQ1965">
        <v>-0.3765711784362793</v>
      </c>
      <c r="BR1965">
        <v>-0.3795836865901947</v>
      </c>
      <c r="BS1965">
        <v>0.4610782265663147</v>
      </c>
      <c r="BT1965">
        <v>4.332517147064209</v>
      </c>
      <c r="BU1965">
        <v>4.2911200523376465</v>
      </c>
      <c r="BV1965">
        <v>4.3057374954223633</v>
      </c>
      <c r="BW1965">
        <v>4.307471752166748</v>
      </c>
      <c r="BX1965">
        <v>4.2782115936279297</v>
      </c>
      <c r="BY1965">
        <v>0.42398479580879211</v>
      </c>
      <c r="BZ1965">
        <v>-0.20802024006843567</v>
      </c>
      <c r="CA1965">
        <v>-0.20309250056743622</v>
      </c>
      <c r="CB1965">
        <v>-0.19067780673503876</v>
      </c>
      <c r="CC1965">
        <v>-0.16691258549690247</v>
      </c>
      <c r="CD1965">
        <v>-0.16072437167167664</v>
      </c>
      <c r="CE1965">
        <v>-9.1141536831855774E-2</v>
      </c>
      <c r="CF1965">
        <v>-9.0486727654933929E-2</v>
      </c>
      <c r="CG1965">
        <v>-9.0216219425201416E-2</v>
      </c>
      <c r="CH1965">
        <v>-9.2930369079113007E-2</v>
      </c>
      <c r="CI1965">
        <v>-9.1087743639945984E-2</v>
      </c>
      <c r="CJ1965">
        <v>-9.5144838094711304E-2</v>
      </c>
      <c r="CK1965">
        <v>-0.11136942356824875</v>
      </c>
      <c r="CL1965">
        <v>-0.10375642031431198</v>
      </c>
      <c r="CM1965">
        <v>-0.103786900639534</v>
      </c>
      <c r="CN1965">
        <v>-0.10844124853610992</v>
      </c>
      <c r="CO1965">
        <v>-0.11239016056060791</v>
      </c>
      <c r="CP1965">
        <v>-0.11532862484455109</v>
      </c>
      <c r="CQ1965">
        <v>0.73614585399627686</v>
      </c>
      <c r="CR1965">
        <v>4.5525875091552734</v>
      </c>
      <c r="CS1965">
        <v>4.5075011253356934</v>
      </c>
      <c r="CT1965">
        <v>4.5228109359741211</v>
      </c>
      <c r="CU1965">
        <v>4.5259547233581543</v>
      </c>
      <c r="CV1965">
        <v>4.4948830604553223</v>
      </c>
      <c r="CW1965">
        <v>0.69605743885040283</v>
      </c>
      <c r="CX1965">
        <v>-8.2138247787952423E-2</v>
      </c>
      <c r="CY1965">
        <v>-7.8025124967098236E-2</v>
      </c>
      <c r="CZ1965">
        <v>-7.5256846845149994E-2</v>
      </c>
      <c r="DA1965">
        <v>-5.9634160250425339E-2</v>
      </c>
      <c r="DB1965">
        <v>-5.9210088104009628E-2</v>
      </c>
      <c r="DC1965">
        <v>0.14294442534446716</v>
      </c>
      <c r="DD1965">
        <v>0.13965620100498199</v>
      </c>
      <c r="DE1965">
        <v>0.13894113898277283</v>
      </c>
      <c r="DF1965">
        <v>0.13623172044754028</v>
      </c>
      <c r="DG1965">
        <v>0.13980370759963989</v>
      </c>
      <c r="DH1965">
        <v>0.13741813600063324</v>
      </c>
      <c r="DI1965">
        <v>0.13450290262699127</v>
      </c>
      <c r="DJ1965">
        <v>0.14812067151069641</v>
      </c>
      <c r="DK1965">
        <v>0.15214304625988007</v>
      </c>
      <c r="DL1965">
        <v>0.15239402651786804</v>
      </c>
      <c r="DM1965">
        <v>0.15179085731506348</v>
      </c>
      <c r="DN1965">
        <v>0.14892645180225372</v>
      </c>
      <c r="DO1965">
        <v>1.0112135410308838</v>
      </c>
      <c r="DP1965">
        <v>4.7726578712463379</v>
      </c>
      <c r="DQ1965">
        <v>4.7238821983337402</v>
      </c>
      <c r="DR1965">
        <v>4.7398843765258789</v>
      </c>
      <c r="DS1965">
        <v>4.7444376945495605</v>
      </c>
      <c r="DT1965">
        <v>4.7115545272827148</v>
      </c>
      <c r="DU1965">
        <v>0.96813011169433594</v>
      </c>
      <c r="DV1965">
        <v>4.3743744492530823E-2</v>
      </c>
      <c r="DW1965">
        <v>4.7042254358530045E-2</v>
      </c>
      <c r="DX1965">
        <v>4.016411304473877E-2</v>
      </c>
      <c r="DY1965">
        <v>4.7644272446632385E-2</v>
      </c>
      <c r="DZ1965">
        <v>4.2304191738367081E-2</v>
      </c>
      <c r="EA1965">
        <v>0.48092737793922424</v>
      </c>
      <c r="EB1965">
        <v>0.47194603085517883</v>
      </c>
      <c r="EC1965">
        <v>0.4698079526424408</v>
      </c>
      <c r="ED1965">
        <v>0.46710538864135742</v>
      </c>
      <c r="EE1965">
        <v>0.47317427396774292</v>
      </c>
      <c r="EF1965">
        <v>0.47320213913917542</v>
      </c>
      <c r="EG1965">
        <v>0.48950350284576416</v>
      </c>
      <c r="EH1965">
        <v>0.5117911696434021</v>
      </c>
      <c r="EI1965">
        <v>0.52166521549224854</v>
      </c>
      <c r="EJ1965">
        <v>0.5289987325668335</v>
      </c>
      <c r="EK1965">
        <v>0.53322631120681763</v>
      </c>
      <c r="EL1965">
        <v>0.53046882152557373</v>
      </c>
      <c r="EM1965">
        <v>1.4083675146102905</v>
      </c>
      <c r="EN1965">
        <v>5.0904045104980469</v>
      </c>
      <c r="EO1965">
        <v>5.0363020896911621</v>
      </c>
      <c r="EP1965">
        <v>5.0533041954040527</v>
      </c>
      <c r="EQ1965">
        <v>5.0598926544189453</v>
      </c>
      <c r="ER1965">
        <v>5.0243935585021973</v>
      </c>
      <c r="ES1965">
        <v>1.3609597682952881</v>
      </c>
      <c r="ET1965">
        <v>0.22549735009670258</v>
      </c>
      <c r="EU1965">
        <v>0.22761969268321991</v>
      </c>
      <c r="EV1965">
        <v>0.20681364834308624</v>
      </c>
      <c r="EW1965">
        <v>0.20253728330135345</v>
      </c>
      <c r="EX1965">
        <v>0.18887469172477722</v>
      </c>
      <c r="EY1965">
        <v>67.983940124511719</v>
      </c>
      <c r="EZ1965">
        <v>67.376335144042969</v>
      </c>
      <c r="FA1965">
        <v>66.995529174804687</v>
      </c>
      <c r="FB1965">
        <v>66.874237060546875</v>
      </c>
      <c r="FC1965">
        <v>66.736915588378906</v>
      </c>
      <c r="FD1965">
        <v>66.737159729003906</v>
      </c>
      <c r="FE1965">
        <v>67.373321533203125</v>
      </c>
      <c r="FF1965">
        <v>68.749320983886719</v>
      </c>
      <c r="FG1965">
        <v>71.44036865234375</v>
      </c>
      <c r="FH1965">
        <v>74.444679260253906</v>
      </c>
      <c r="FI1965">
        <v>75.951362609863281</v>
      </c>
      <c r="FJ1965">
        <v>74.580863952636719</v>
      </c>
      <c r="FK1965">
        <v>75.4903564453125</v>
      </c>
      <c r="FL1965">
        <v>78.105873107910156</v>
      </c>
      <c r="FM1965">
        <v>79.145782470703125</v>
      </c>
      <c r="FN1965">
        <v>79.671951293945313</v>
      </c>
      <c r="FO1965">
        <v>80.957603454589844</v>
      </c>
      <c r="FP1965">
        <v>80.213973999023438</v>
      </c>
      <c r="FQ1965">
        <v>76.251602172851563</v>
      </c>
      <c r="FR1965">
        <v>73.530418395996094</v>
      </c>
      <c r="FS1965">
        <v>72.007118225097656</v>
      </c>
      <c r="FT1965">
        <v>71.495109558105469</v>
      </c>
      <c r="FU1965">
        <v>70.362541198730469</v>
      </c>
      <c r="FV1965">
        <v>70.117919921875</v>
      </c>
      <c r="FW1965">
        <v>81</v>
      </c>
      <c r="FX1965">
        <v>5.4568342864513397E-2</v>
      </c>
      <c r="FY1965">
        <v>1</v>
      </c>
    </row>
    <row r="1966" spans="1:181" x14ac:dyDescent="0.2">
      <c r="A1966" t="s">
        <v>243</v>
      </c>
      <c r="B1966" t="s">
        <v>239</v>
      </c>
      <c r="C1966" t="s">
        <v>214</v>
      </c>
      <c r="D1966" t="s">
        <v>39</v>
      </c>
      <c r="E1966">
        <v>2018</v>
      </c>
      <c r="F1966" t="s">
        <v>225</v>
      </c>
      <c r="G1966" t="s">
        <v>246</v>
      </c>
      <c r="H1966">
        <v>94</v>
      </c>
      <c r="K1966">
        <v>19.625431060791016</v>
      </c>
      <c r="L1966">
        <v>19.355037689208984</v>
      </c>
      <c r="M1966">
        <v>19.385961532592773</v>
      </c>
      <c r="N1966">
        <v>19.556686401367188</v>
      </c>
      <c r="O1966">
        <v>19.993869781494141</v>
      </c>
      <c r="P1966">
        <v>20.735797882080078</v>
      </c>
      <c r="Q1966">
        <v>23.410985946655273</v>
      </c>
      <c r="R1966">
        <v>23.393304824829102</v>
      </c>
      <c r="S1966">
        <v>23.66145133972168</v>
      </c>
      <c r="T1966">
        <v>24.496356964111328</v>
      </c>
      <c r="U1966">
        <v>24.993890762329102</v>
      </c>
      <c r="V1966">
        <v>25.239269256591797</v>
      </c>
      <c r="W1966">
        <v>25.301816940307617</v>
      </c>
      <c r="X1966">
        <v>25.802200317382812</v>
      </c>
      <c r="Y1966">
        <v>25.908901214599609</v>
      </c>
      <c r="Z1966">
        <v>26.113433837890625</v>
      </c>
      <c r="AA1966">
        <v>26.221160888671875</v>
      </c>
      <c r="AB1966">
        <v>26.026460647583008</v>
      </c>
      <c r="AC1966">
        <v>25.371120452880859</v>
      </c>
      <c r="AD1966">
        <v>25.480060577392578</v>
      </c>
      <c r="AE1966">
        <v>25.225196838378906</v>
      </c>
      <c r="AF1966">
        <v>24.149093627929688</v>
      </c>
      <c r="AG1966">
        <v>21.533538818359375</v>
      </c>
      <c r="AH1966">
        <v>20.504976272583008</v>
      </c>
      <c r="AI1966">
        <v>-0.66321045160293579</v>
      </c>
      <c r="AJ1966">
        <v>-0.6529194712638855</v>
      </c>
      <c r="AK1966">
        <v>-0.65024042129516602</v>
      </c>
      <c r="AL1966">
        <v>-0.65296614170074463</v>
      </c>
      <c r="AM1966">
        <v>-0.65534979104995728</v>
      </c>
      <c r="AN1966">
        <v>-0.66349178552627563</v>
      </c>
      <c r="AO1966">
        <v>-0.71224236488342285</v>
      </c>
      <c r="AP1966">
        <v>-0.71930402517318726</v>
      </c>
      <c r="AQ1966">
        <v>-0.72923904657363892</v>
      </c>
      <c r="AR1966">
        <v>-0.74588125944137573</v>
      </c>
      <c r="AS1966">
        <v>-0.75800663232803345</v>
      </c>
      <c r="AT1966">
        <v>-0.76112604141235352</v>
      </c>
      <c r="AU1966">
        <v>6.3924223184585571E-2</v>
      </c>
      <c r="AV1966">
        <v>4.0147705078125</v>
      </c>
      <c r="AW1966">
        <v>3.9787001609802246</v>
      </c>
      <c r="AX1966">
        <v>3.9923174381256104</v>
      </c>
      <c r="AY1966">
        <v>3.9920165538787842</v>
      </c>
      <c r="AZ1966">
        <v>3.9653728008270264</v>
      </c>
      <c r="BA1966">
        <v>3.115507960319519E-2</v>
      </c>
      <c r="BB1966">
        <v>-0.38977384567260742</v>
      </c>
      <c r="BC1966">
        <v>-0.38366994261741638</v>
      </c>
      <c r="BD1966">
        <v>-0.35732734203338623</v>
      </c>
      <c r="BE1966">
        <v>-0.32180559635162354</v>
      </c>
      <c r="BF1966">
        <v>-0.30729487538337708</v>
      </c>
      <c r="BG1966">
        <v>-0.32522749900817871</v>
      </c>
      <c r="BH1966">
        <v>-0.32062965631484985</v>
      </c>
      <c r="BI1966">
        <v>-0.31937357783317566</v>
      </c>
      <c r="BJ1966">
        <v>-0.32209247350692749</v>
      </c>
      <c r="BK1966">
        <v>-0.32197919487953186</v>
      </c>
      <c r="BL1966">
        <v>-0.32770782709121704</v>
      </c>
      <c r="BM1966">
        <v>-0.35724174976348877</v>
      </c>
      <c r="BN1966">
        <v>-0.35563349723815918</v>
      </c>
      <c r="BO1966">
        <v>-0.35971683263778687</v>
      </c>
      <c r="BP1966">
        <v>-0.36927652359008789</v>
      </c>
      <c r="BQ1966">
        <v>-0.3765711784362793</v>
      </c>
      <c r="BR1966">
        <v>-0.3795836865901947</v>
      </c>
      <c r="BS1966">
        <v>0.4610782265663147</v>
      </c>
      <c r="BT1966">
        <v>4.332517147064209</v>
      </c>
      <c r="BU1966">
        <v>4.2911200523376465</v>
      </c>
      <c r="BV1966">
        <v>4.3057374954223633</v>
      </c>
      <c r="BW1966">
        <v>4.307471752166748</v>
      </c>
      <c r="BX1966">
        <v>4.2782115936279297</v>
      </c>
      <c r="BY1966">
        <v>0.42398479580879211</v>
      </c>
      <c r="BZ1966">
        <v>-0.20802024006843567</v>
      </c>
      <c r="CA1966">
        <v>-0.20309250056743622</v>
      </c>
      <c r="CB1966">
        <v>-0.19067780673503876</v>
      </c>
      <c r="CC1966">
        <v>-0.16691258549690247</v>
      </c>
      <c r="CD1966">
        <v>-0.16072437167167664</v>
      </c>
      <c r="CE1966">
        <v>-9.1141536831855774E-2</v>
      </c>
      <c r="CF1966">
        <v>-9.0486727654933929E-2</v>
      </c>
      <c r="CG1966">
        <v>-9.0216219425201416E-2</v>
      </c>
      <c r="CH1966">
        <v>-9.2930369079113007E-2</v>
      </c>
      <c r="CI1966">
        <v>-9.1087743639945984E-2</v>
      </c>
      <c r="CJ1966">
        <v>-9.5144838094711304E-2</v>
      </c>
      <c r="CK1966">
        <v>-0.11136942356824875</v>
      </c>
      <c r="CL1966">
        <v>-0.10375642031431198</v>
      </c>
      <c r="CM1966">
        <v>-0.103786900639534</v>
      </c>
      <c r="CN1966">
        <v>-0.10844124853610992</v>
      </c>
      <c r="CO1966">
        <v>-0.11239016056060791</v>
      </c>
      <c r="CP1966">
        <v>-0.11532862484455109</v>
      </c>
      <c r="CQ1966">
        <v>0.73614585399627686</v>
      </c>
      <c r="CR1966">
        <v>4.5525875091552734</v>
      </c>
      <c r="CS1966">
        <v>4.5075011253356934</v>
      </c>
      <c r="CT1966">
        <v>4.5228109359741211</v>
      </c>
      <c r="CU1966">
        <v>4.5259547233581543</v>
      </c>
      <c r="CV1966">
        <v>4.4948830604553223</v>
      </c>
      <c r="CW1966">
        <v>0.69605743885040283</v>
      </c>
      <c r="CX1966">
        <v>-8.2138247787952423E-2</v>
      </c>
      <c r="CY1966">
        <v>-7.8025124967098236E-2</v>
      </c>
      <c r="CZ1966">
        <v>-7.5256846845149994E-2</v>
      </c>
      <c r="DA1966">
        <v>-5.9634160250425339E-2</v>
      </c>
      <c r="DB1966">
        <v>-5.9210088104009628E-2</v>
      </c>
      <c r="DC1966">
        <v>0.14294442534446716</v>
      </c>
      <c r="DD1966">
        <v>0.13965620100498199</v>
      </c>
      <c r="DE1966">
        <v>0.13894113898277283</v>
      </c>
      <c r="DF1966">
        <v>0.13623172044754028</v>
      </c>
      <c r="DG1966">
        <v>0.13980370759963989</v>
      </c>
      <c r="DH1966">
        <v>0.13741813600063324</v>
      </c>
      <c r="DI1966">
        <v>0.13450290262699127</v>
      </c>
      <c r="DJ1966">
        <v>0.14812067151069641</v>
      </c>
      <c r="DK1966">
        <v>0.15214304625988007</v>
      </c>
      <c r="DL1966">
        <v>0.15239402651786804</v>
      </c>
      <c r="DM1966">
        <v>0.15179085731506348</v>
      </c>
      <c r="DN1966">
        <v>0.14892645180225372</v>
      </c>
      <c r="DO1966">
        <v>1.0112135410308838</v>
      </c>
      <c r="DP1966">
        <v>4.7726578712463379</v>
      </c>
      <c r="DQ1966">
        <v>4.7238821983337402</v>
      </c>
      <c r="DR1966">
        <v>4.7398843765258789</v>
      </c>
      <c r="DS1966">
        <v>4.7444376945495605</v>
      </c>
      <c r="DT1966">
        <v>4.7115545272827148</v>
      </c>
      <c r="DU1966">
        <v>0.96813011169433594</v>
      </c>
      <c r="DV1966">
        <v>4.3743744492530823E-2</v>
      </c>
      <c r="DW1966">
        <v>4.7042254358530045E-2</v>
      </c>
      <c r="DX1966">
        <v>4.016411304473877E-2</v>
      </c>
      <c r="DY1966">
        <v>4.7644272446632385E-2</v>
      </c>
      <c r="DZ1966">
        <v>4.2304191738367081E-2</v>
      </c>
      <c r="EA1966">
        <v>0.48092737793922424</v>
      </c>
      <c r="EB1966">
        <v>0.47194603085517883</v>
      </c>
      <c r="EC1966">
        <v>0.4698079526424408</v>
      </c>
      <c r="ED1966">
        <v>0.46710538864135742</v>
      </c>
      <c r="EE1966">
        <v>0.47317427396774292</v>
      </c>
      <c r="EF1966">
        <v>0.47320213913917542</v>
      </c>
      <c r="EG1966">
        <v>0.48950350284576416</v>
      </c>
      <c r="EH1966">
        <v>0.5117911696434021</v>
      </c>
      <c r="EI1966">
        <v>0.52166521549224854</v>
      </c>
      <c r="EJ1966">
        <v>0.5289987325668335</v>
      </c>
      <c r="EK1966">
        <v>0.53322631120681763</v>
      </c>
      <c r="EL1966">
        <v>0.53046882152557373</v>
      </c>
      <c r="EM1966">
        <v>1.4083675146102905</v>
      </c>
      <c r="EN1966">
        <v>5.0904045104980469</v>
      </c>
      <c r="EO1966">
        <v>5.0363020896911621</v>
      </c>
      <c r="EP1966">
        <v>5.0533041954040527</v>
      </c>
      <c r="EQ1966">
        <v>5.0598926544189453</v>
      </c>
      <c r="ER1966">
        <v>5.0243935585021973</v>
      </c>
      <c r="ES1966">
        <v>1.3609597682952881</v>
      </c>
      <c r="ET1966">
        <v>0.22549735009670258</v>
      </c>
      <c r="EU1966">
        <v>0.22761969268321991</v>
      </c>
      <c r="EV1966">
        <v>0.20681364834308624</v>
      </c>
      <c r="EW1966">
        <v>0.20253728330135345</v>
      </c>
      <c r="EX1966">
        <v>0.18887469172477722</v>
      </c>
      <c r="EY1966">
        <v>67.983940124511719</v>
      </c>
      <c r="EZ1966">
        <v>67.376335144042969</v>
      </c>
      <c r="FA1966">
        <v>66.995529174804687</v>
      </c>
      <c r="FB1966">
        <v>66.874237060546875</v>
      </c>
      <c r="FC1966">
        <v>66.736915588378906</v>
      </c>
      <c r="FD1966">
        <v>66.737159729003906</v>
      </c>
      <c r="FE1966">
        <v>67.373321533203125</v>
      </c>
      <c r="FF1966">
        <v>68.749320983886719</v>
      </c>
      <c r="FG1966">
        <v>71.44036865234375</v>
      </c>
      <c r="FH1966">
        <v>74.444679260253906</v>
      </c>
      <c r="FI1966">
        <v>75.951362609863281</v>
      </c>
      <c r="FJ1966">
        <v>74.580863952636719</v>
      </c>
      <c r="FK1966">
        <v>75.4903564453125</v>
      </c>
      <c r="FL1966">
        <v>78.105873107910156</v>
      </c>
      <c r="FM1966">
        <v>79.145782470703125</v>
      </c>
      <c r="FN1966">
        <v>79.671951293945313</v>
      </c>
      <c r="FO1966">
        <v>80.957603454589844</v>
      </c>
      <c r="FP1966">
        <v>80.213973999023438</v>
      </c>
      <c r="FQ1966">
        <v>76.251602172851563</v>
      </c>
      <c r="FR1966">
        <v>73.530418395996094</v>
      </c>
      <c r="FS1966">
        <v>72.007118225097656</v>
      </c>
      <c r="FT1966">
        <v>71.495109558105469</v>
      </c>
      <c r="FU1966">
        <v>70.362541198730469</v>
      </c>
      <c r="FV1966">
        <v>70.117919921875</v>
      </c>
      <c r="FW1966">
        <v>81</v>
      </c>
      <c r="FX1966">
        <v>5.4568342864513397E-2</v>
      </c>
      <c r="FY1966">
        <v>1</v>
      </c>
    </row>
    <row r="1967" spans="1:181" x14ac:dyDescent="0.2">
      <c r="A1967" t="s">
        <v>243</v>
      </c>
      <c r="B1967" t="s">
        <v>239</v>
      </c>
      <c r="C1967" t="s">
        <v>214</v>
      </c>
      <c r="D1967" t="s">
        <v>39</v>
      </c>
      <c r="E1967">
        <v>2019</v>
      </c>
      <c r="F1967" t="s">
        <v>225</v>
      </c>
      <c r="G1967" t="s">
        <v>246</v>
      </c>
      <c r="H1967">
        <v>94</v>
      </c>
      <c r="K1967">
        <v>19.625431060791016</v>
      </c>
      <c r="L1967">
        <v>19.355037689208984</v>
      </c>
      <c r="M1967">
        <v>19.385961532592773</v>
      </c>
      <c r="N1967">
        <v>19.556686401367188</v>
      </c>
      <c r="O1967">
        <v>19.993869781494141</v>
      </c>
      <c r="P1967">
        <v>20.735797882080078</v>
      </c>
      <c r="Q1967">
        <v>23.410985946655273</v>
      </c>
      <c r="R1967">
        <v>23.393304824829102</v>
      </c>
      <c r="S1967">
        <v>23.66145133972168</v>
      </c>
      <c r="T1967">
        <v>24.496356964111328</v>
      </c>
      <c r="U1967">
        <v>24.993890762329102</v>
      </c>
      <c r="V1967">
        <v>25.239269256591797</v>
      </c>
      <c r="W1967">
        <v>25.301816940307617</v>
      </c>
      <c r="X1967">
        <v>25.802200317382812</v>
      </c>
      <c r="Y1967">
        <v>25.908901214599609</v>
      </c>
      <c r="Z1967">
        <v>26.113433837890625</v>
      </c>
      <c r="AA1967">
        <v>26.221160888671875</v>
      </c>
      <c r="AB1967">
        <v>26.026460647583008</v>
      </c>
      <c r="AC1967">
        <v>25.371120452880859</v>
      </c>
      <c r="AD1967">
        <v>25.480060577392578</v>
      </c>
      <c r="AE1967">
        <v>25.225196838378906</v>
      </c>
      <c r="AF1967">
        <v>24.149093627929688</v>
      </c>
      <c r="AG1967">
        <v>21.533538818359375</v>
      </c>
      <c r="AH1967">
        <v>20.504976272583008</v>
      </c>
      <c r="AI1967">
        <v>-0.66321045160293579</v>
      </c>
      <c r="AJ1967">
        <v>-0.6529194712638855</v>
      </c>
      <c r="AK1967">
        <v>-0.65024042129516602</v>
      </c>
      <c r="AL1967">
        <v>-0.65296614170074463</v>
      </c>
      <c r="AM1967">
        <v>-0.65534979104995728</v>
      </c>
      <c r="AN1967">
        <v>-0.66349178552627563</v>
      </c>
      <c r="AO1967">
        <v>-0.71224236488342285</v>
      </c>
      <c r="AP1967">
        <v>-0.71930402517318726</v>
      </c>
      <c r="AQ1967">
        <v>-0.72923904657363892</v>
      </c>
      <c r="AR1967">
        <v>-0.74588125944137573</v>
      </c>
      <c r="AS1967">
        <v>-0.75800663232803345</v>
      </c>
      <c r="AT1967">
        <v>-0.76112604141235352</v>
      </c>
      <c r="AU1967">
        <v>6.3924223184585571E-2</v>
      </c>
      <c r="AV1967">
        <v>4.0147705078125</v>
      </c>
      <c r="AW1967">
        <v>3.9787001609802246</v>
      </c>
      <c r="AX1967">
        <v>3.9923174381256104</v>
      </c>
      <c r="AY1967">
        <v>3.9920165538787842</v>
      </c>
      <c r="AZ1967">
        <v>3.9653728008270264</v>
      </c>
      <c r="BA1967">
        <v>3.115507960319519E-2</v>
      </c>
      <c r="BB1967">
        <v>-0.38977384567260742</v>
      </c>
      <c r="BC1967">
        <v>-0.38366994261741638</v>
      </c>
      <c r="BD1967">
        <v>-0.35732734203338623</v>
      </c>
      <c r="BE1967">
        <v>-0.32180559635162354</v>
      </c>
      <c r="BF1967">
        <v>-0.30729487538337708</v>
      </c>
      <c r="BG1967">
        <v>-0.32522749900817871</v>
      </c>
      <c r="BH1967">
        <v>-0.32062965631484985</v>
      </c>
      <c r="BI1967">
        <v>-0.31937357783317566</v>
      </c>
      <c r="BJ1967">
        <v>-0.32209247350692749</v>
      </c>
      <c r="BK1967">
        <v>-0.32197919487953186</v>
      </c>
      <c r="BL1967">
        <v>-0.32770782709121704</v>
      </c>
      <c r="BM1967">
        <v>-0.35724174976348877</v>
      </c>
      <c r="BN1967">
        <v>-0.35563349723815918</v>
      </c>
      <c r="BO1967">
        <v>-0.35971683263778687</v>
      </c>
      <c r="BP1967">
        <v>-0.36927652359008789</v>
      </c>
      <c r="BQ1967">
        <v>-0.3765711784362793</v>
      </c>
      <c r="BR1967">
        <v>-0.3795836865901947</v>
      </c>
      <c r="BS1967">
        <v>0.4610782265663147</v>
      </c>
      <c r="BT1967">
        <v>4.332517147064209</v>
      </c>
      <c r="BU1967">
        <v>4.2911200523376465</v>
      </c>
      <c r="BV1967">
        <v>4.3057374954223633</v>
      </c>
      <c r="BW1967">
        <v>4.307471752166748</v>
      </c>
      <c r="BX1967">
        <v>4.2782115936279297</v>
      </c>
      <c r="BY1967">
        <v>0.42398479580879211</v>
      </c>
      <c r="BZ1967">
        <v>-0.20802024006843567</v>
      </c>
      <c r="CA1967">
        <v>-0.20309250056743622</v>
      </c>
      <c r="CB1967">
        <v>-0.19067780673503876</v>
      </c>
      <c r="CC1967">
        <v>-0.16691258549690247</v>
      </c>
      <c r="CD1967">
        <v>-0.16072437167167664</v>
      </c>
      <c r="CE1967">
        <v>-9.1141536831855774E-2</v>
      </c>
      <c r="CF1967">
        <v>-9.0486727654933929E-2</v>
      </c>
      <c r="CG1967">
        <v>-9.0216219425201416E-2</v>
      </c>
      <c r="CH1967">
        <v>-9.2930369079113007E-2</v>
      </c>
      <c r="CI1967">
        <v>-9.1087743639945984E-2</v>
      </c>
      <c r="CJ1967">
        <v>-9.5144838094711304E-2</v>
      </c>
      <c r="CK1967">
        <v>-0.11136942356824875</v>
      </c>
      <c r="CL1967">
        <v>-0.10375642031431198</v>
      </c>
      <c r="CM1967">
        <v>-0.103786900639534</v>
      </c>
      <c r="CN1967">
        <v>-0.10844124853610992</v>
      </c>
      <c r="CO1967">
        <v>-0.11239016056060791</v>
      </c>
      <c r="CP1967">
        <v>-0.11532862484455109</v>
      </c>
      <c r="CQ1967">
        <v>0.73614585399627686</v>
      </c>
      <c r="CR1967">
        <v>4.5525875091552734</v>
      </c>
      <c r="CS1967">
        <v>4.5075011253356934</v>
      </c>
      <c r="CT1967">
        <v>4.5228109359741211</v>
      </c>
      <c r="CU1967">
        <v>4.5259547233581543</v>
      </c>
      <c r="CV1967">
        <v>4.4948830604553223</v>
      </c>
      <c r="CW1967">
        <v>0.69605743885040283</v>
      </c>
      <c r="CX1967">
        <v>-8.2138247787952423E-2</v>
      </c>
      <c r="CY1967">
        <v>-7.8025124967098236E-2</v>
      </c>
      <c r="CZ1967">
        <v>-7.5256846845149994E-2</v>
      </c>
      <c r="DA1967">
        <v>-5.9634160250425339E-2</v>
      </c>
      <c r="DB1967">
        <v>-5.9210088104009628E-2</v>
      </c>
      <c r="DC1967">
        <v>0.14294442534446716</v>
      </c>
      <c r="DD1967">
        <v>0.13965620100498199</v>
      </c>
      <c r="DE1967">
        <v>0.13894113898277283</v>
      </c>
      <c r="DF1967">
        <v>0.13623172044754028</v>
      </c>
      <c r="DG1967">
        <v>0.13980370759963989</v>
      </c>
      <c r="DH1967">
        <v>0.13741813600063324</v>
      </c>
      <c r="DI1967">
        <v>0.13450290262699127</v>
      </c>
      <c r="DJ1967">
        <v>0.14812067151069641</v>
      </c>
      <c r="DK1967">
        <v>0.15214304625988007</v>
      </c>
      <c r="DL1967">
        <v>0.15239402651786804</v>
      </c>
      <c r="DM1967">
        <v>0.15179085731506348</v>
      </c>
      <c r="DN1967">
        <v>0.14892645180225372</v>
      </c>
      <c r="DO1967">
        <v>1.0112135410308838</v>
      </c>
      <c r="DP1967">
        <v>4.7726578712463379</v>
      </c>
      <c r="DQ1967">
        <v>4.7238821983337402</v>
      </c>
      <c r="DR1967">
        <v>4.7398843765258789</v>
      </c>
      <c r="DS1967">
        <v>4.7444376945495605</v>
      </c>
      <c r="DT1967">
        <v>4.7115545272827148</v>
      </c>
      <c r="DU1967">
        <v>0.96813011169433594</v>
      </c>
      <c r="DV1967">
        <v>4.3743744492530823E-2</v>
      </c>
      <c r="DW1967">
        <v>4.7042254358530045E-2</v>
      </c>
      <c r="DX1967">
        <v>4.016411304473877E-2</v>
      </c>
      <c r="DY1967">
        <v>4.7644272446632385E-2</v>
      </c>
      <c r="DZ1967">
        <v>4.2304191738367081E-2</v>
      </c>
      <c r="EA1967">
        <v>0.48092737793922424</v>
      </c>
      <c r="EB1967">
        <v>0.47194603085517883</v>
      </c>
      <c r="EC1967">
        <v>0.4698079526424408</v>
      </c>
      <c r="ED1967">
        <v>0.46710538864135742</v>
      </c>
      <c r="EE1967">
        <v>0.47317427396774292</v>
      </c>
      <c r="EF1967">
        <v>0.47320213913917542</v>
      </c>
      <c r="EG1967">
        <v>0.48950350284576416</v>
      </c>
      <c r="EH1967">
        <v>0.5117911696434021</v>
      </c>
      <c r="EI1967">
        <v>0.52166521549224854</v>
      </c>
      <c r="EJ1967">
        <v>0.5289987325668335</v>
      </c>
      <c r="EK1967">
        <v>0.53322631120681763</v>
      </c>
      <c r="EL1967">
        <v>0.53046882152557373</v>
      </c>
      <c r="EM1967">
        <v>1.4083675146102905</v>
      </c>
      <c r="EN1967">
        <v>5.0904045104980469</v>
      </c>
      <c r="EO1967">
        <v>5.0363020896911621</v>
      </c>
      <c r="EP1967">
        <v>5.0533041954040527</v>
      </c>
      <c r="EQ1967">
        <v>5.0598926544189453</v>
      </c>
      <c r="ER1967">
        <v>5.0243935585021973</v>
      </c>
      <c r="ES1967">
        <v>1.3609597682952881</v>
      </c>
      <c r="ET1967">
        <v>0.22549735009670258</v>
      </c>
      <c r="EU1967">
        <v>0.22761969268321991</v>
      </c>
      <c r="EV1967">
        <v>0.20681364834308624</v>
      </c>
      <c r="EW1967">
        <v>0.20253728330135345</v>
      </c>
      <c r="EX1967">
        <v>0.18887469172477722</v>
      </c>
      <c r="EY1967">
        <v>67.983940124511719</v>
      </c>
      <c r="EZ1967">
        <v>67.376335144042969</v>
      </c>
      <c r="FA1967">
        <v>66.995529174804687</v>
      </c>
      <c r="FB1967">
        <v>66.874237060546875</v>
      </c>
      <c r="FC1967">
        <v>66.736915588378906</v>
      </c>
      <c r="FD1967">
        <v>66.737159729003906</v>
      </c>
      <c r="FE1967">
        <v>67.373321533203125</v>
      </c>
      <c r="FF1967">
        <v>68.749320983886719</v>
      </c>
      <c r="FG1967">
        <v>71.44036865234375</v>
      </c>
      <c r="FH1967">
        <v>74.444679260253906</v>
      </c>
      <c r="FI1967">
        <v>75.951362609863281</v>
      </c>
      <c r="FJ1967">
        <v>74.580863952636719</v>
      </c>
      <c r="FK1967">
        <v>75.4903564453125</v>
      </c>
      <c r="FL1967">
        <v>78.105873107910156</v>
      </c>
      <c r="FM1967">
        <v>79.145782470703125</v>
      </c>
      <c r="FN1967">
        <v>79.671951293945313</v>
      </c>
      <c r="FO1967">
        <v>80.957603454589844</v>
      </c>
      <c r="FP1967">
        <v>80.213973999023438</v>
      </c>
      <c r="FQ1967">
        <v>76.251602172851563</v>
      </c>
      <c r="FR1967">
        <v>73.530418395996094</v>
      </c>
      <c r="FS1967">
        <v>72.007118225097656</v>
      </c>
      <c r="FT1967">
        <v>71.495109558105469</v>
      </c>
      <c r="FU1967">
        <v>70.362541198730469</v>
      </c>
      <c r="FV1967">
        <v>70.117919921875</v>
      </c>
      <c r="FW1967">
        <v>81</v>
      </c>
      <c r="FX1967">
        <v>5.4568342864513397E-2</v>
      </c>
      <c r="FY1967">
        <v>1</v>
      </c>
    </row>
    <row r="1968" spans="1:181" x14ac:dyDescent="0.2">
      <c r="A1968" t="s">
        <v>243</v>
      </c>
      <c r="B1968" t="s">
        <v>239</v>
      </c>
      <c r="C1968" t="s">
        <v>214</v>
      </c>
      <c r="D1968" t="s">
        <v>39</v>
      </c>
      <c r="E1968">
        <v>2020</v>
      </c>
      <c r="F1968" t="s">
        <v>225</v>
      </c>
      <c r="G1968" t="s">
        <v>246</v>
      </c>
      <c r="H1968">
        <v>94</v>
      </c>
      <c r="K1968">
        <v>19.625431060791016</v>
      </c>
      <c r="L1968">
        <v>19.355037689208984</v>
      </c>
      <c r="M1968">
        <v>19.385961532592773</v>
      </c>
      <c r="N1968">
        <v>19.556686401367188</v>
      </c>
      <c r="O1968">
        <v>19.993869781494141</v>
      </c>
      <c r="P1968">
        <v>20.735797882080078</v>
      </c>
      <c r="Q1968">
        <v>23.410985946655273</v>
      </c>
      <c r="R1968">
        <v>23.393304824829102</v>
      </c>
      <c r="S1968">
        <v>23.66145133972168</v>
      </c>
      <c r="T1968">
        <v>24.496356964111328</v>
      </c>
      <c r="U1968">
        <v>24.993890762329102</v>
      </c>
      <c r="V1968">
        <v>25.239269256591797</v>
      </c>
      <c r="W1968">
        <v>25.301816940307617</v>
      </c>
      <c r="X1968">
        <v>25.802200317382812</v>
      </c>
      <c r="Y1968">
        <v>25.908901214599609</v>
      </c>
      <c r="Z1968">
        <v>26.113433837890625</v>
      </c>
      <c r="AA1968">
        <v>26.221160888671875</v>
      </c>
      <c r="AB1968">
        <v>26.026460647583008</v>
      </c>
      <c r="AC1968">
        <v>25.371120452880859</v>
      </c>
      <c r="AD1968">
        <v>25.480060577392578</v>
      </c>
      <c r="AE1968">
        <v>25.225196838378906</v>
      </c>
      <c r="AF1968">
        <v>24.149093627929688</v>
      </c>
      <c r="AG1968">
        <v>21.533538818359375</v>
      </c>
      <c r="AH1968">
        <v>20.504976272583008</v>
      </c>
      <c r="AI1968">
        <v>-0.66321045160293579</v>
      </c>
      <c r="AJ1968">
        <v>-0.6529194712638855</v>
      </c>
      <c r="AK1968">
        <v>-0.65024042129516602</v>
      </c>
      <c r="AL1968">
        <v>-0.65296614170074463</v>
      </c>
      <c r="AM1968">
        <v>-0.65534979104995728</v>
      </c>
      <c r="AN1968">
        <v>-0.66349178552627563</v>
      </c>
      <c r="AO1968">
        <v>-0.71224236488342285</v>
      </c>
      <c r="AP1968">
        <v>-0.71930402517318726</v>
      </c>
      <c r="AQ1968">
        <v>-0.72923904657363892</v>
      </c>
      <c r="AR1968">
        <v>-0.74588125944137573</v>
      </c>
      <c r="AS1968">
        <v>-0.75800663232803345</v>
      </c>
      <c r="AT1968">
        <v>-0.76112604141235352</v>
      </c>
      <c r="AU1968">
        <v>6.3924223184585571E-2</v>
      </c>
      <c r="AV1968">
        <v>4.0147705078125</v>
      </c>
      <c r="AW1968">
        <v>3.9787001609802246</v>
      </c>
      <c r="AX1968">
        <v>3.9923174381256104</v>
      </c>
      <c r="AY1968">
        <v>3.9920165538787842</v>
      </c>
      <c r="AZ1968">
        <v>3.9653728008270264</v>
      </c>
      <c r="BA1968">
        <v>3.115507960319519E-2</v>
      </c>
      <c r="BB1968">
        <v>-0.38977384567260742</v>
      </c>
      <c r="BC1968">
        <v>-0.38366994261741638</v>
      </c>
      <c r="BD1968">
        <v>-0.35732734203338623</v>
      </c>
      <c r="BE1968">
        <v>-0.32180559635162354</v>
      </c>
      <c r="BF1968">
        <v>-0.30729487538337708</v>
      </c>
      <c r="BG1968">
        <v>-0.32522749900817871</v>
      </c>
      <c r="BH1968">
        <v>-0.32062965631484985</v>
      </c>
      <c r="BI1968">
        <v>-0.31937357783317566</v>
      </c>
      <c r="BJ1968">
        <v>-0.32209247350692749</v>
      </c>
      <c r="BK1968">
        <v>-0.32197919487953186</v>
      </c>
      <c r="BL1968">
        <v>-0.32770782709121704</v>
      </c>
      <c r="BM1968">
        <v>-0.35724174976348877</v>
      </c>
      <c r="BN1968">
        <v>-0.35563349723815918</v>
      </c>
      <c r="BO1968">
        <v>-0.35971683263778687</v>
      </c>
      <c r="BP1968">
        <v>-0.36927652359008789</v>
      </c>
      <c r="BQ1968">
        <v>-0.3765711784362793</v>
      </c>
      <c r="BR1968">
        <v>-0.3795836865901947</v>
      </c>
      <c r="BS1968">
        <v>0.4610782265663147</v>
      </c>
      <c r="BT1968">
        <v>4.332517147064209</v>
      </c>
      <c r="BU1968">
        <v>4.2911200523376465</v>
      </c>
      <c r="BV1968">
        <v>4.3057374954223633</v>
      </c>
      <c r="BW1968">
        <v>4.307471752166748</v>
      </c>
      <c r="BX1968">
        <v>4.2782115936279297</v>
      </c>
      <c r="BY1968">
        <v>0.42398479580879211</v>
      </c>
      <c r="BZ1968">
        <v>-0.20802024006843567</v>
      </c>
      <c r="CA1968">
        <v>-0.20309250056743622</v>
      </c>
      <c r="CB1968">
        <v>-0.19067780673503876</v>
      </c>
      <c r="CC1968">
        <v>-0.16691258549690247</v>
      </c>
      <c r="CD1968">
        <v>-0.16072437167167664</v>
      </c>
      <c r="CE1968">
        <v>-9.1141536831855774E-2</v>
      </c>
      <c r="CF1968">
        <v>-9.0486727654933929E-2</v>
      </c>
      <c r="CG1968">
        <v>-9.0216219425201416E-2</v>
      </c>
      <c r="CH1968">
        <v>-9.2930369079113007E-2</v>
      </c>
      <c r="CI1968">
        <v>-9.1087743639945984E-2</v>
      </c>
      <c r="CJ1968">
        <v>-9.5144838094711304E-2</v>
      </c>
      <c r="CK1968">
        <v>-0.11136942356824875</v>
      </c>
      <c r="CL1968">
        <v>-0.10375642031431198</v>
      </c>
      <c r="CM1968">
        <v>-0.103786900639534</v>
      </c>
      <c r="CN1968">
        <v>-0.10844124853610992</v>
      </c>
      <c r="CO1968">
        <v>-0.11239016056060791</v>
      </c>
      <c r="CP1968">
        <v>-0.11532862484455109</v>
      </c>
      <c r="CQ1968">
        <v>0.73614585399627686</v>
      </c>
      <c r="CR1968">
        <v>4.5525875091552734</v>
      </c>
      <c r="CS1968">
        <v>4.5075011253356934</v>
      </c>
      <c r="CT1968">
        <v>4.5228109359741211</v>
      </c>
      <c r="CU1968">
        <v>4.5259547233581543</v>
      </c>
      <c r="CV1968">
        <v>4.4948830604553223</v>
      </c>
      <c r="CW1968">
        <v>0.69605743885040283</v>
      </c>
      <c r="CX1968">
        <v>-8.2138247787952423E-2</v>
      </c>
      <c r="CY1968">
        <v>-7.8025124967098236E-2</v>
      </c>
      <c r="CZ1968">
        <v>-7.5256846845149994E-2</v>
      </c>
      <c r="DA1968">
        <v>-5.9634160250425339E-2</v>
      </c>
      <c r="DB1968">
        <v>-5.9210088104009628E-2</v>
      </c>
      <c r="DC1968">
        <v>0.14294442534446716</v>
      </c>
      <c r="DD1968">
        <v>0.13965620100498199</v>
      </c>
      <c r="DE1968">
        <v>0.13894113898277283</v>
      </c>
      <c r="DF1968">
        <v>0.13623172044754028</v>
      </c>
      <c r="DG1968">
        <v>0.13980370759963989</v>
      </c>
      <c r="DH1968">
        <v>0.13741813600063324</v>
      </c>
      <c r="DI1968">
        <v>0.13450290262699127</v>
      </c>
      <c r="DJ1968">
        <v>0.14812067151069641</v>
      </c>
      <c r="DK1968">
        <v>0.15214304625988007</v>
      </c>
      <c r="DL1968">
        <v>0.15239402651786804</v>
      </c>
      <c r="DM1968">
        <v>0.15179085731506348</v>
      </c>
      <c r="DN1968">
        <v>0.14892645180225372</v>
      </c>
      <c r="DO1968">
        <v>1.0112135410308838</v>
      </c>
      <c r="DP1968">
        <v>4.7726578712463379</v>
      </c>
      <c r="DQ1968">
        <v>4.7238821983337402</v>
      </c>
      <c r="DR1968">
        <v>4.7398843765258789</v>
      </c>
      <c r="DS1968">
        <v>4.7444376945495605</v>
      </c>
      <c r="DT1968">
        <v>4.7115545272827148</v>
      </c>
      <c r="DU1968">
        <v>0.96813011169433594</v>
      </c>
      <c r="DV1968">
        <v>4.3743744492530823E-2</v>
      </c>
      <c r="DW1968">
        <v>4.7042254358530045E-2</v>
      </c>
      <c r="DX1968">
        <v>4.016411304473877E-2</v>
      </c>
      <c r="DY1968">
        <v>4.7644272446632385E-2</v>
      </c>
      <c r="DZ1968">
        <v>4.2304191738367081E-2</v>
      </c>
      <c r="EA1968">
        <v>0.48092737793922424</v>
      </c>
      <c r="EB1968">
        <v>0.47194603085517883</v>
      </c>
      <c r="EC1968">
        <v>0.4698079526424408</v>
      </c>
      <c r="ED1968">
        <v>0.46710538864135742</v>
      </c>
      <c r="EE1968">
        <v>0.47317427396774292</v>
      </c>
      <c r="EF1968">
        <v>0.47320213913917542</v>
      </c>
      <c r="EG1968">
        <v>0.48950350284576416</v>
      </c>
      <c r="EH1968">
        <v>0.5117911696434021</v>
      </c>
      <c r="EI1968">
        <v>0.52166521549224854</v>
      </c>
      <c r="EJ1968">
        <v>0.5289987325668335</v>
      </c>
      <c r="EK1968">
        <v>0.53322631120681763</v>
      </c>
      <c r="EL1968">
        <v>0.53046882152557373</v>
      </c>
      <c r="EM1968">
        <v>1.4083675146102905</v>
      </c>
      <c r="EN1968">
        <v>5.0904045104980469</v>
      </c>
      <c r="EO1968">
        <v>5.0363020896911621</v>
      </c>
      <c r="EP1968">
        <v>5.0533041954040527</v>
      </c>
      <c r="EQ1968">
        <v>5.0598926544189453</v>
      </c>
      <c r="ER1968">
        <v>5.0243935585021973</v>
      </c>
      <c r="ES1968">
        <v>1.3609597682952881</v>
      </c>
      <c r="ET1968">
        <v>0.22549735009670258</v>
      </c>
      <c r="EU1968">
        <v>0.22761969268321991</v>
      </c>
      <c r="EV1968">
        <v>0.20681364834308624</v>
      </c>
      <c r="EW1968">
        <v>0.20253728330135345</v>
      </c>
      <c r="EX1968">
        <v>0.18887469172477722</v>
      </c>
      <c r="EY1968">
        <v>67.983940124511719</v>
      </c>
      <c r="EZ1968">
        <v>67.376335144042969</v>
      </c>
      <c r="FA1968">
        <v>66.995529174804687</v>
      </c>
      <c r="FB1968">
        <v>66.874237060546875</v>
      </c>
      <c r="FC1968">
        <v>66.736915588378906</v>
      </c>
      <c r="FD1968">
        <v>66.737159729003906</v>
      </c>
      <c r="FE1968">
        <v>67.373321533203125</v>
      </c>
      <c r="FF1968">
        <v>68.749320983886719</v>
      </c>
      <c r="FG1968">
        <v>71.44036865234375</v>
      </c>
      <c r="FH1968">
        <v>74.444679260253906</v>
      </c>
      <c r="FI1968">
        <v>75.951362609863281</v>
      </c>
      <c r="FJ1968">
        <v>74.580863952636719</v>
      </c>
      <c r="FK1968">
        <v>75.4903564453125</v>
      </c>
      <c r="FL1968">
        <v>78.105873107910156</v>
      </c>
      <c r="FM1968">
        <v>79.145782470703125</v>
      </c>
      <c r="FN1968">
        <v>79.671951293945313</v>
      </c>
      <c r="FO1968">
        <v>80.957603454589844</v>
      </c>
      <c r="FP1968">
        <v>80.213973999023438</v>
      </c>
      <c r="FQ1968">
        <v>76.251602172851563</v>
      </c>
      <c r="FR1968">
        <v>73.530418395996094</v>
      </c>
      <c r="FS1968">
        <v>72.007118225097656</v>
      </c>
      <c r="FT1968">
        <v>71.495109558105469</v>
      </c>
      <c r="FU1968">
        <v>70.362541198730469</v>
      </c>
      <c r="FV1968">
        <v>70.117919921875</v>
      </c>
      <c r="FW1968">
        <v>81</v>
      </c>
      <c r="FX1968">
        <v>5.4568342864513397E-2</v>
      </c>
      <c r="FY1968">
        <v>1</v>
      </c>
    </row>
    <row r="1969" spans="1:181" x14ac:dyDescent="0.2">
      <c r="A1969" t="s">
        <v>243</v>
      </c>
      <c r="B1969" t="s">
        <v>239</v>
      </c>
      <c r="C1969" t="s">
        <v>214</v>
      </c>
      <c r="D1969" t="s">
        <v>39</v>
      </c>
      <c r="E1969">
        <v>2021</v>
      </c>
      <c r="F1969" t="s">
        <v>225</v>
      </c>
      <c r="G1969" t="s">
        <v>246</v>
      </c>
      <c r="H1969">
        <v>94</v>
      </c>
      <c r="K1969">
        <v>19.625431060791016</v>
      </c>
      <c r="L1969">
        <v>19.355037689208984</v>
      </c>
      <c r="M1969">
        <v>19.385961532592773</v>
      </c>
      <c r="N1969">
        <v>19.556686401367188</v>
      </c>
      <c r="O1969">
        <v>19.993869781494141</v>
      </c>
      <c r="P1969">
        <v>20.735797882080078</v>
      </c>
      <c r="Q1969">
        <v>23.410985946655273</v>
      </c>
      <c r="R1969">
        <v>23.393304824829102</v>
      </c>
      <c r="S1969">
        <v>23.66145133972168</v>
      </c>
      <c r="T1969">
        <v>24.496356964111328</v>
      </c>
      <c r="U1969">
        <v>24.993890762329102</v>
      </c>
      <c r="V1969">
        <v>25.239269256591797</v>
      </c>
      <c r="W1969">
        <v>25.301816940307617</v>
      </c>
      <c r="X1969">
        <v>25.802200317382812</v>
      </c>
      <c r="Y1969">
        <v>25.908901214599609</v>
      </c>
      <c r="Z1969">
        <v>26.113433837890625</v>
      </c>
      <c r="AA1969">
        <v>26.221160888671875</v>
      </c>
      <c r="AB1969">
        <v>26.026460647583008</v>
      </c>
      <c r="AC1969">
        <v>25.371120452880859</v>
      </c>
      <c r="AD1969">
        <v>25.480060577392578</v>
      </c>
      <c r="AE1969">
        <v>25.225196838378906</v>
      </c>
      <c r="AF1969">
        <v>24.149093627929688</v>
      </c>
      <c r="AG1969">
        <v>21.533538818359375</v>
      </c>
      <c r="AH1969">
        <v>20.504976272583008</v>
      </c>
      <c r="AI1969">
        <v>-0.66321045160293579</v>
      </c>
      <c r="AJ1969">
        <v>-0.6529194712638855</v>
      </c>
      <c r="AK1969">
        <v>-0.65024042129516602</v>
      </c>
      <c r="AL1969">
        <v>-0.65296614170074463</v>
      </c>
      <c r="AM1969">
        <v>-0.65534979104995728</v>
      </c>
      <c r="AN1969">
        <v>-0.66349178552627563</v>
      </c>
      <c r="AO1969">
        <v>-0.71224236488342285</v>
      </c>
      <c r="AP1969">
        <v>-0.71930402517318726</v>
      </c>
      <c r="AQ1969">
        <v>-0.72923904657363892</v>
      </c>
      <c r="AR1969">
        <v>-0.74588125944137573</v>
      </c>
      <c r="AS1969">
        <v>-0.75800663232803345</v>
      </c>
      <c r="AT1969">
        <v>-0.76112604141235352</v>
      </c>
      <c r="AU1969">
        <v>6.3924223184585571E-2</v>
      </c>
      <c r="AV1969">
        <v>4.0147705078125</v>
      </c>
      <c r="AW1969">
        <v>3.9787001609802246</v>
      </c>
      <c r="AX1969">
        <v>3.9923174381256104</v>
      </c>
      <c r="AY1969">
        <v>3.9920165538787842</v>
      </c>
      <c r="AZ1969">
        <v>3.9653728008270264</v>
      </c>
      <c r="BA1969">
        <v>3.115507960319519E-2</v>
      </c>
      <c r="BB1969">
        <v>-0.38977384567260742</v>
      </c>
      <c r="BC1969">
        <v>-0.38366994261741638</v>
      </c>
      <c r="BD1969">
        <v>-0.35732734203338623</v>
      </c>
      <c r="BE1969">
        <v>-0.32180559635162354</v>
      </c>
      <c r="BF1969">
        <v>-0.30729487538337708</v>
      </c>
      <c r="BG1969">
        <v>-0.32522749900817871</v>
      </c>
      <c r="BH1969">
        <v>-0.32062965631484985</v>
      </c>
      <c r="BI1969">
        <v>-0.31937357783317566</v>
      </c>
      <c r="BJ1969">
        <v>-0.32209247350692749</v>
      </c>
      <c r="BK1969">
        <v>-0.32197919487953186</v>
      </c>
      <c r="BL1969">
        <v>-0.32770782709121704</v>
      </c>
      <c r="BM1969">
        <v>-0.35724174976348877</v>
      </c>
      <c r="BN1969">
        <v>-0.35563349723815918</v>
      </c>
      <c r="BO1969">
        <v>-0.35971683263778687</v>
      </c>
      <c r="BP1969">
        <v>-0.36927652359008789</v>
      </c>
      <c r="BQ1969">
        <v>-0.3765711784362793</v>
      </c>
      <c r="BR1969">
        <v>-0.3795836865901947</v>
      </c>
      <c r="BS1969">
        <v>0.4610782265663147</v>
      </c>
      <c r="BT1969">
        <v>4.332517147064209</v>
      </c>
      <c r="BU1969">
        <v>4.2911200523376465</v>
      </c>
      <c r="BV1969">
        <v>4.3057374954223633</v>
      </c>
      <c r="BW1969">
        <v>4.307471752166748</v>
      </c>
      <c r="BX1969">
        <v>4.2782115936279297</v>
      </c>
      <c r="BY1969">
        <v>0.42398479580879211</v>
      </c>
      <c r="BZ1969">
        <v>-0.20802024006843567</v>
      </c>
      <c r="CA1969">
        <v>-0.20309250056743622</v>
      </c>
      <c r="CB1969">
        <v>-0.19067780673503876</v>
      </c>
      <c r="CC1969">
        <v>-0.16691258549690247</v>
      </c>
      <c r="CD1969">
        <v>-0.16072437167167664</v>
      </c>
      <c r="CE1969">
        <v>-9.1141536831855774E-2</v>
      </c>
      <c r="CF1969">
        <v>-9.0486727654933929E-2</v>
      </c>
      <c r="CG1969">
        <v>-9.0216219425201416E-2</v>
      </c>
      <c r="CH1969">
        <v>-9.2930369079113007E-2</v>
      </c>
      <c r="CI1969">
        <v>-9.1087743639945984E-2</v>
      </c>
      <c r="CJ1969">
        <v>-9.5144838094711304E-2</v>
      </c>
      <c r="CK1969">
        <v>-0.11136942356824875</v>
      </c>
      <c r="CL1969">
        <v>-0.10375642031431198</v>
      </c>
      <c r="CM1969">
        <v>-0.103786900639534</v>
      </c>
      <c r="CN1969">
        <v>-0.10844124853610992</v>
      </c>
      <c r="CO1969">
        <v>-0.11239016056060791</v>
      </c>
      <c r="CP1969">
        <v>-0.11532862484455109</v>
      </c>
      <c r="CQ1969">
        <v>0.73614585399627686</v>
      </c>
      <c r="CR1969">
        <v>4.5525875091552734</v>
      </c>
      <c r="CS1969">
        <v>4.5075011253356934</v>
      </c>
      <c r="CT1969">
        <v>4.5228109359741211</v>
      </c>
      <c r="CU1969">
        <v>4.5259547233581543</v>
      </c>
      <c r="CV1969">
        <v>4.4948830604553223</v>
      </c>
      <c r="CW1969">
        <v>0.69605743885040283</v>
      </c>
      <c r="CX1969">
        <v>-8.2138247787952423E-2</v>
      </c>
      <c r="CY1969">
        <v>-7.8025124967098236E-2</v>
      </c>
      <c r="CZ1969">
        <v>-7.5256846845149994E-2</v>
      </c>
      <c r="DA1969">
        <v>-5.9634160250425339E-2</v>
      </c>
      <c r="DB1969">
        <v>-5.9210088104009628E-2</v>
      </c>
      <c r="DC1969">
        <v>0.14294442534446716</v>
      </c>
      <c r="DD1969">
        <v>0.13965620100498199</v>
      </c>
      <c r="DE1969">
        <v>0.13894113898277283</v>
      </c>
      <c r="DF1969">
        <v>0.13623172044754028</v>
      </c>
      <c r="DG1969">
        <v>0.13980370759963989</v>
      </c>
      <c r="DH1969">
        <v>0.13741813600063324</v>
      </c>
      <c r="DI1969">
        <v>0.13450290262699127</v>
      </c>
      <c r="DJ1969">
        <v>0.14812067151069641</v>
      </c>
      <c r="DK1969">
        <v>0.15214304625988007</v>
      </c>
      <c r="DL1969">
        <v>0.15239402651786804</v>
      </c>
      <c r="DM1969">
        <v>0.15179085731506348</v>
      </c>
      <c r="DN1969">
        <v>0.14892645180225372</v>
      </c>
      <c r="DO1969">
        <v>1.0112135410308838</v>
      </c>
      <c r="DP1969">
        <v>4.7726578712463379</v>
      </c>
      <c r="DQ1969">
        <v>4.7238821983337402</v>
      </c>
      <c r="DR1969">
        <v>4.7398843765258789</v>
      </c>
      <c r="DS1969">
        <v>4.7444376945495605</v>
      </c>
      <c r="DT1969">
        <v>4.7115545272827148</v>
      </c>
      <c r="DU1969">
        <v>0.96813011169433594</v>
      </c>
      <c r="DV1969">
        <v>4.3743744492530823E-2</v>
      </c>
      <c r="DW1969">
        <v>4.7042254358530045E-2</v>
      </c>
      <c r="DX1969">
        <v>4.016411304473877E-2</v>
      </c>
      <c r="DY1969">
        <v>4.7644272446632385E-2</v>
      </c>
      <c r="DZ1969">
        <v>4.2304191738367081E-2</v>
      </c>
      <c r="EA1969">
        <v>0.48092737793922424</v>
      </c>
      <c r="EB1969">
        <v>0.47194603085517883</v>
      </c>
      <c r="EC1969">
        <v>0.4698079526424408</v>
      </c>
      <c r="ED1969">
        <v>0.46710538864135742</v>
      </c>
      <c r="EE1969">
        <v>0.47317427396774292</v>
      </c>
      <c r="EF1969">
        <v>0.47320213913917542</v>
      </c>
      <c r="EG1969">
        <v>0.48950350284576416</v>
      </c>
      <c r="EH1969">
        <v>0.5117911696434021</v>
      </c>
      <c r="EI1969">
        <v>0.52166521549224854</v>
      </c>
      <c r="EJ1969">
        <v>0.5289987325668335</v>
      </c>
      <c r="EK1969">
        <v>0.53322631120681763</v>
      </c>
      <c r="EL1969">
        <v>0.53046882152557373</v>
      </c>
      <c r="EM1969">
        <v>1.4083675146102905</v>
      </c>
      <c r="EN1969">
        <v>5.0904045104980469</v>
      </c>
      <c r="EO1969">
        <v>5.0363020896911621</v>
      </c>
      <c r="EP1969">
        <v>5.0533041954040527</v>
      </c>
      <c r="EQ1969">
        <v>5.0598926544189453</v>
      </c>
      <c r="ER1969">
        <v>5.0243935585021973</v>
      </c>
      <c r="ES1969">
        <v>1.3609597682952881</v>
      </c>
      <c r="ET1969">
        <v>0.22549735009670258</v>
      </c>
      <c r="EU1969">
        <v>0.22761969268321991</v>
      </c>
      <c r="EV1969">
        <v>0.20681364834308624</v>
      </c>
      <c r="EW1969">
        <v>0.20253728330135345</v>
      </c>
      <c r="EX1969">
        <v>0.18887469172477722</v>
      </c>
      <c r="EY1969">
        <v>67.983940124511719</v>
      </c>
      <c r="EZ1969">
        <v>67.376335144042969</v>
      </c>
      <c r="FA1969">
        <v>66.995529174804687</v>
      </c>
      <c r="FB1969">
        <v>66.874237060546875</v>
      </c>
      <c r="FC1969">
        <v>66.736915588378906</v>
      </c>
      <c r="FD1969">
        <v>66.737159729003906</v>
      </c>
      <c r="FE1969">
        <v>67.373321533203125</v>
      </c>
      <c r="FF1969">
        <v>68.749320983886719</v>
      </c>
      <c r="FG1969">
        <v>71.44036865234375</v>
      </c>
      <c r="FH1969">
        <v>74.444679260253906</v>
      </c>
      <c r="FI1969">
        <v>75.951362609863281</v>
      </c>
      <c r="FJ1969">
        <v>74.580863952636719</v>
      </c>
      <c r="FK1969">
        <v>75.4903564453125</v>
      </c>
      <c r="FL1969">
        <v>78.105873107910156</v>
      </c>
      <c r="FM1969">
        <v>79.145782470703125</v>
      </c>
      <c r="FN1969">
        <v>79.671951293945313</v>
      </c>
      <c r="FO1969">
        <v>80.957603454589844</v>
      </c>
      <c r="FP1969">
        <v>80.213973999023438</v>
      </c>
      <c r="FQ1969">
        <v>76.251602172851563</v>
      </c>
      <c r="FR1969">
        <v>73.530418395996094</v>
      </c>
      <c r="FS1969">
        <v>72.007118225097656</v>
      </c>
      <c r="FT1969">
        <v>71.495109558105469</v>
      </c>
      <c r="FU1969">
        <v>70.362541198730469</v>
      </c>
      <c r="FV1969">
        <v>70.117919921875</v>
      </c>
      <c r="FW1969">
        <v>81</v>
      </c>
      <c r="FX1969">
        <v>5.4568342864513397E-2</v>
      </c>
      <c r="FY1969">
        <v>1</v>
      </c>
    </row>
    <row r="1970" spans="1:181" x14ac:dyDescent="0.2">
      <c r="A1970" t="s">
        <v>243</v>
      </c>
      <c r="B1970" t="s">
        <v>239</v>
      </c>
      <c r="C1970" t="s">
        <v>214</v>
      </c>
      <c r="D1970" t="s">
        <v>39</v>
      </c>
      <c r="E1970">
        <v>2022</v>
      </c>
      <c r="F1970" t="s">
        <v>225</v>
      </c>
      <c r="G1970" t="s">
        <v>246</v>
      </c>
      <c r="H1970">
        <v>94</v>
      </c>
      <c r="K1970">
        <v>19.625431060791016</v>
      </c>
      <c r="L1970">
        <v>19.355037689208984</v>
      </c>
      <c r="M1970">
        <v>19.385961532592773</v>
      </c>
      <c r="N1970">
        <v>19.556686401367188</v>
      </c>
      <c r="O1970">
        <v>19.993869781494141</v>
      </c>
      <c r="P1970">
        <v>20.735797882080078</v>
      </c>
      <c r="Q1970">
        <v>23.410985946655273</v>
      </c>
      <c r="R1970">
        <v>23.393304824829102</v>
      </c>
      <c r="S1970">
        <v>23.66145133972168</v>
      </c>
      <c r="T1970">
        <v>24.496356964111328</v>
      </c>
      <c r="U1970">
        <v>24.993890762329102</v>
      </c>
      <c r="V1970">
        <v>25.239269256591797</v>
      </c>
      <c r="W1970">
        <v>25.301816940307617</v>
      </c>
      <c r="X1970">
        <v>25.802200317382812</v>
      </c>
      <c r="Y1970">
        <v>25.908901214599609</v>
      </c>
      <c r="Z1970">
        <v>26.113433837890625</v>
      </c>
      <c r="AA1970">
        <v>26.221160888671875</v>
      </c>
      <c r="AB1970">
        <v>26.026460647583008</v>
      </c>
      <c r="AC1970">
        <v>25.371120452880859</v>
      </c>
      <c r="AD1970">
        <v>25.480060577392578</v>
      </c>
      <c r="AE1970">
        <v>25.225196838378906</v>
      </c>
      <c r="AF1970">
        <v>24.149093627929688</v>
      </c>
      <c r="AG1970">
        <v>21.533538818359375</v>
      </c>
      <c r="AH1970">
        <v>20.504976272583008</v>
      </c>
      <c r="AI1970">
        <v>-0.66321045160293579</v>
      </c>
      <c r="AJ1970">
        <v>-0.6529194712638855</v>
      </c>
      <c r="AK1970">
        <v>-0.65024042129516602</v>
      </c>
      <c r="AL1970">
        <v>-0.65296614170074463</v>
      </c>
      <c r="AM1970">
        <v>-0.65534979104995728</v>
      </c>
      <c r="AN1970">
        <v>-0.66349178552627563</v>
      </c>
      <c r="AO1970">
        <v>-0.71224236488342285</v>
      </c>
      <c r="AP1970">
        <v>-0.71930402517318726</v>
      </c>
      <c r="AQ1970">
        <v>-0.72923904657363892</v>
      </c>
      <c r="AR1970">
        <v>-0.74588125944137573</v>
      </c>
      <c r="AS1970">
        <v>-0.75800663232803345</v>
      </c>
      <c r="AT1970">
        <v>-0.76112604141235352</v>
      </c>
      <c r="AU1970">
        <v>6.3924223184585571E-2</v>
      </c>
      <c r="AV1970">
        <v>4.0147705078125</v>
      </c>
      <c r="AW1970">
        <v>3.9787001609802246</v>
      </c>
      <c r="AX1970">
        <v>3.9923174381256104</v>
      </c>
      <c r="AY1970">
        <v>3.9920165538787842</v>
      </c>
      <c r="AZ1970">
        <v>3.9653728008270264</v>
      </c>
      <c r="BA1970">
        <v>3.115507960319519E-2</v>
      </c>
      <c r="BB1970">
        <v>-0.38977384567260742</v>
      </c>
      <c r="BC1970">
        <v>-0.38366994261741638</v>
      </c>
      <c r="BD1970">
        <v>-0.35732734203338623</v>
      </c>
      <c r="BE1970">
        <v>-0.32180559635162354</v>
      </c>
      <c r="BF1970">
        <v>-0.30729487538337708</v>
      </c>
      <c r="BG1970">
        <v>-0.32522749900817871</v>
      </c>
      <c r="BH1970">
        <v>-0.32062965631484985</v>
      </c>
      <c r="BI1970">
        <v>-0.31937357783317566</v>
      </c>
      <c r="BJ1970">
        <v>-0.32209247350692749</v>
      </c>
      <c r="BK1970">
        <v>-0.32197919487953186</v>
      </c>
      <c r="BL1970">
        <v>-0.32770782709121704</v>
      </c>
      <c r="BM1970">
        <v>-0.35724174976348877</v>
      </c>
      <c r="BN1970">
        <v>-0.35563349723815918</v>
      </c>
      <c r="BO1970">
        <v>-0.35971683263778687</v>
      </c>
      <c r="BP1970">
        <v>-0.36927652359008789</v>
      </c>
      <c r="BQ1970">
        <v>-0.3765711784362793</v>
      </c>
      <c r="BR1970">
        <v>-0.3795836865901947</v>
      </c>
      <c r="BS1970">
        <v>0.4610782265663147</v>
      </c>
      <c r="BT1970">
        <v>4.332517147064209</v>
      </c>
      <c r="BU1970">
        <v>4.2911200523376465</v>
      </c>
      <c r="BV1970">
        <v>4.3057374954223633</v>
      </c>
      <c r="BW1970">
        <v>4.307471752166748</v>
      </c>
      <c r="BX1970">
        <v>4.2782115936279297</v>
      </c>
      <c r="BY1970">
        <v>0.42398479580879211</v>
      </c>
      <c r="BZ1970">
        <v>-0.20802024006843567</v>
      </c>
      <c r="CA1970">
        <v>-0.20309250056743622</v>
      </c>
      <c r="CB1970">
        <v>-0.19067780673503876</v>
      </c>
      <c r="CC1970">
        <v>-0.16691258549690247</v>
      </c>
      <c r="CD1970">
        <v>-0.16072437167167664</v>
      </c>
      <c r="CE1970">
        <v>-9.1141536831855774E-2</v>
      </c>
      <c r="CF1970">
        <v>-9.0486727654933929E-2</v>
      </c>
      <c r="CG1970">
        <v>-9.0216219425201416E-2</v>
      </c>
      <c r="CH1970">
        <v>-9.2930369079113007E-2</v>
      </c>
      <c r="CI1970">
        <v>-9.1087743639945984E-2</v>
      </c>
      <c r="CJ1970">
        <v>-9.5144838094711304E-2</v>
      </c>
      <c r="CK1970">
        <v>-0.11136942356824875</v>
      </c>
      <c r="CL1970">
        <v>-0.10375642031431198</v>
      </c>
      <c r="CM1970">
        <v>-0.103786900639534</v>
      </c>
      <c r="CN1970">
        <v>-0.10844124853610992</v>
      </c>
      <c r="CO1970">
        <v>-0.11239016056060791</v>
      </c>
      <c r="CP1970">
        <v>-0.11532862484455109</v>
      </c>
      <c r="CQ1970">
        <v>0.73614585399627686</v>
      </c>
      <c r="CR1970">
        <v>4.5525875091552734</v>
      </c>
      <c r="CS1970">
        <v>4.5075011253356934</v>
      </c>
      <c r="CT1970">
        <v>4.5228109359741211</v>
      </c>
      <c r="CU1970">
        <v>4.5259547233581543</v>
      </c>
      <c r="CV1970">
        <v>4.4948830604553223</v>
      </c>
      <c r="CW1970">
        <v>0.69605743885040283</v>
      </c>
      <c r="CX1970">
        <v>-8.2138247787952423E-2</v>
      </c>
      <c r="CY1970">
        <v>-7.8025124967098236E-2</v>
      </c>
      <c r="CZ1970">
        <v>-7.5256846845149994E-2</v>
      </c>
      <c r="DA1970">
        <v>-5.9634160250425339E-2</v>
      </c>
      <c r="DB1970">
        <v>-5.9210088104009628E-2</v>
      </c>
      <c r="DC1970">
        <v>0.14294442534446716</v>
      </c>
      <c r="DD1970">
        <v>0.13965620100498199</v>
      </c>
      <c r="DE1970">
        <v>0.13894113898277283</v>
      </c>
      <c r="DF1970">
        <v>0.13623172044754028</v>
      </c>
      <c r="DG1970">
        <v>0.13980370759963989</v>
      </c>
      <c r="DH1970">
        <v>0.13741813600063324</v>
      </c>
      <c r="DI1970">
        <v>0.13450290262699127</v>
      </c>
      <c r="DJ1970">
        <v>0.14812067151069641</v>
      </c>
      <c r="DK1970">
        <v>0.15214304625988007</v>
      </c>
      <c r="DL1970">
        <v>0.15239402651786804</v>
      </c>
      <c r="DM1970">
        <v>0.15179085731506348</v>
      </c>
      <c r="DN1970">
        <v>0.14892645180225372</v>
      </c>
      <c r="DO1970">
        <v>1.0112135410308838</v>
      </c>
      <c r="DP1970">
        <v>4.7726578712463379</v>
      </c>
      <c r="DQ1970">
        <v>4.7238821983337402</v>
      </c>
      <c r="DR1970">
        <v>4.7398843765258789</v>
      </c>
      <c r="DS1970">
        <v>4.7444376945495605</v>
      </c>
      <c r="DT1970">
        <v>4.7115545272827148</v>
      </c>
      <c r="DU1970">
        <v>0.96813011169433594</v>
      </c>
      <c r="DV1970">
        <v>4.3743744492530823E-2</v>
      </c>
      <c r="DW1970">
        <v>4.7042254358530045E-2</v>
      </c>
      <c r="DX1970">
        <v>4.016411304473877E-2</v>
      </c>
      <c r="DY1970">
        <v>4.7644272446632385E-2</v>
      </c>
      <c r="DZ1970">
        <v>4.2304191738367081E-2</v>
      </c>
      <c r="EA1970">
        <v>0.48092737793922424</v>
      </c>
      <c r="EB1970">
        <v>0.47194603085517883</v>
      </c>
      <c r="EC1970">
        <v>0.4698079526424408</v>
      </c>
      <c r="ED1970">
        <v>0.46710538864135742</v>
      </c>
      <c r="EE1970">
        <v>0.47317427396774292</v>
      </c>
      <c r="EF1970">
        <v>0.47320213913917542</v>
      </c>
      <c r="EG1970">
        <v>0.48950350284576416</v>
      </c>
      <c r="EH1970">
        <v>0.5117911696434021</v>
      </c>
      <c r="EI1970">
        <v>0.52166521549224854</v>
      </c>
      <c r="EJ1970">
        <v>0.5289987325668335</v>
      </c>
      <c r="EK1970">
        <v>0.53322631120681763</v>
      </c>
      <c r="EL1970">
        <v>0.53046882152557373</v>
      </c>
      <c r="EM1970">
        <v>1.4083675146102905</v>
      </c>
      <c r="EN1970">
        <v>5.0904045104980469</v>
      </c>
      <c r="EO1970">
        <v>5.0363020896911621</v>
      </c>
      <c r="EP1970">
        <v>5.0533041954040527</v>
      </c>
      <c r="EQ1970">
        <v>5.0598926544189453</v>
      </c>
      <c r="ER1970">
        <v>5.0243935585021973</v>
      </c>
      <c r="ES1970">
        <v>1.3609597682952881</v>
      </c>
      <c r="ET1970">
        <v>0.22549735009670258</v>
      </c>
      <c r="EU1970">
        <v>0.22761969268321991</v>
      </c>
      <c r="EV1970">
        <v>0.20681364834308624</v>
      </c>
      <c r="EW1970">
        <v>0.20253728330135345</v>
      </c>
      <c r="EX1970">
        <v>0.18887469172477722</v>
      </c>
      <c r="EY1970">
        <v>67.983940124511719</v>
      </c>
      <c r="EZ1970">
        <v>67.376335144042969</v>
      </c>
      <c r="FA1970">
        <v>66.995529174804687</v>
      </c>
      <c r="FB1970">
        <v>66.874237060546875</v>
      </c>
      <c r="FC1970">
        <v>66.736915588378906</v>
      </c>
      <c r="FD1970">
        <v>66.737159729003906</v>
      </c>
      <c r="FE1970">
        <v>67.373321533203125</v>
      </c>
      <c r="FF1970">
        <v>68.749320983886719</v>
      </c>
      <c r="FG1970">
        <v>71.44036865234375</v>
      </c>
      <c r="FH1970">
        <v>74.444679260253906</v>
      </c>
      <c r="FI1970">
        <v>75.951362609863281</v>
      </c>
      <c r="FJ1970">
        <v>74.580863952636719</v>
      </c>
      <c r="FK1970">
        <v>75.4903564453125</v>
      </c>
      <c r="FL1970">
        <v>78.105873107910156</v>
      </c>
      <c r="FM1970">
        <v>79.145782470703125</v>
      </c>
      <c r="FN1970">
        <v>79.671951293945313</v>
      </c>
      <c r="FO1970">
        <v>80.957603454589844</v>
      </c>
      <c r="FP1970">
        <v>80.213973999023438</v>
      </c>
      <c r="FQ1970">
        <v>76.251602172851563</v>
      </c>
      <c r="FR1970">
        <v>73.530418395996094</v>
      </c>
      <c r="FS1970">
        <v>72.007118225097656</v>
      </c>
      <c r="FT1970">
        <v>71.495109558105469</v>
      </c>
      <c r="FU1970">
        <v>70.362541198730469</v>
      </c>
      <c r="FV1970">
        <v>70.117919921875</v>
      </c>
      <c r="FW1970">
        <v>81</v>
      </c>
      <c r="FX1970">
        <v>5.4568342864513397E-2</v>
      </c>
      <c r="FY1970">
        <v>1</v>
      </c>
    </row>
    <row r="1971" spans="1:181" x14ac:dyDescent="0.2">
      <c r="A1971" t="s">
        <v>243</v>
      </c>
      <c r="B1971" t="s">
        <v>239</v>
      </c>
      <c r="C1971" t="s">
        <v>214</v>
      </c>
      <c r="D1971" t="s">
        <v>39</v>
      </c>
      <c r="E1971">
        <v>2023</v>
      </c>
      <c r="F1971" t="s">
        <v>225</v>
      </c>
      <c r="G1971" t="s">
        <v>246</v>
      </c>
      <c r="H1971">
        <v>94</v>
      </c>
      <c r="K1971">
        <v>19.625431060791016</v>
      </c>
      <c r="L1971">
        <v>19.355037689208984</v>
      </c>
      <c r="M1971">
        <v>19.385961532592773</v>
      </c>
      <c r="N1971">
        <v>19.556686401367188</v>
      </c>
      <c r="O1971">
        <v>19.993869781494141</v>
      </c>
      <c r="P1971">
        <v>20.735797882080078</v>
      </c>
      <c r="Q1971">
        <v>23.410985946655273</v>
      </c>
      <c r="R1971">
        <v>23.393304824829102</v>
      </c>
      <c r="S1971">
        <v>23.66145133972168</v>
      </c>
      <c r="T1971">
        <v>24.496356964111328</v>
      </c>
      <c r="U1971">
        <v>24.993890762329102</v>
      </c>
      <c r="V1971">
        <v>25.239269256591797</v>
      </c>
      <c r="W1971">
        <v>25.301816940307617</v>
      </c>
      <c r="X1971">
        <v>25.802200317382812</v>
      </c>
      <c r="Y1971">
        <v>25.908901214599609</v>
      </c>
      <c r="Z1971">
        <v>26.113433837890625</v>
      </c>
      <c r="AA1971">
        <v>26.221160888671875</v>
      </c>
      <c r="AB1971">
        <v>26.026460647583008</v>
      </c>
      <c r="AC1971">
        <v>25.371120452880859</v>
      </c>
      <c r="AD1971">
        <v>25.480060577392578</v>
      </c>
      <c r="AE1971">
        <v>25.225196838378906</v>
      </c>
      <c r="AF1971">
        <v>24.149093627929688</v>
      </c>
      <c r="AG1971">
        <v>21.533538818359375</v>
      </c>
      <c r="AH1971">
        <v>20.504976272583008</v>
      </c>
      <c r="AI1971">
        <v>-0.66321045160293579</v>
      </c>
      <c r="AJ1971">
        <v>-0.6529194712638855</v>
      </c>
      <c r="AK1971">
        <v>-0.65024042129516602</v>
      </c>
      <c r="AL1971">
        <v>-0.65296614170074463</v>
      </c>
      <c r="AM1971">
        <v>-0.65534979104995728</v>
      </c>
      <c r="AN1971">
        <v>-0.66349178552627563</v>
      </c>
      <c r="AO1971">
        <v>-0.71224236488342285</v>
      </c>
      <c r="AP1971">
        <v>-0.71930402517318726</v>
      </c>
      <c r="AQ1971">
        <v>-0.72923904657363892</v>
      </c>
      <c r="AR1971">
        <v>-0.74588125944137573</v>
      </c>
      <c r="AS1971">
        <v>-0.75800663232803345</v>
      </c>
      <c r="AT1971">
        <v>-0.76112604141235352</v>
      </c>
      <c r="AU1971">
        <v>6.3924223184585571E-2</v>
      </c>
      <c r="AV1971">
        <v>4.0147705078125</v>
      </c>
      <c r="AW1971">
        <v>3.9787001609802246</v>
      </c>
      <c r="AX1971">
        <v>3.9923174381256104</v>
      </c>
      <c r="AY1971">
        <v>3.9920165538787842</v>
      </c>
      <c r="AZ1971">
        <v>3.9653728008270264</v>
      </c>
      <c r="BA1971">
        <v>3.115507960319519E-2</v>
      </c>
      <c r="BB1971">
        <v>-0.38977384567260742</v>
      </c>
      <c r="BC1971">
        <v>-0.38366994261741638</v>
      </c>
      <c r="BD1971">
        <v>-0.35732734203338623</v>
      </c>
      <c r="BE1971">
        <v>-0.32180559635162354</v>
      </c>
      <c r="BF1971">
        <v>-0.30729487538337708</v>
      </c>
      <c r="BG1971">
        <v>-0.32522749900817871</v>
      </c>
      <c r="BH1971">
        <v>-0.32062965631484985</v>
      </c>
      <c r="BI1971">
        <v>-0.31937357783317566</v>
      </c>
      <c r="BJ1971">
        <v>-0.32209247350692749</v>
      </c>
      <c r="BK1971">
        <v>-0.32197919487953186</v>
      </c>
      <c r="BL1971">
        <v>-0.32770782709121704</v>
      </c>
      <c r="BM1971">
        <v>-0.35724174976348877</v>
      </c>
      <c r="BN1971">
        <v>-0.35563349723815918</v>
      </c>
      <c r="BO1971">
        <v>-0.35971683263778687</v>
      </c>
      <c r="BP1971">
        <v>-0.36927652359008789</v>
      </c>
      <c r="BQ1971">
        <v>-0.3765711784362793</v>
      </c>
      <c r="BR1971">
        <v>-0.3795836865901947</v>
      </c>
      <c r="BS1971">
        <v>0.4610782265663147</v>
      </c>
      <c r="BT1971">
        <v>4.332517147064209</v>
      </c>
      <c r="BU1971">
        <v>4.2911200523376465</v>
      </c>
      <c r="BV1971">
        <v>4.3057374954223633</v>
      </c>
      <c r="BW1971">
        <v>4.307471752166748</v>
      </c>
      <c r="BX1971">
        <v>4.2782115936279297</v>
      </c>
      <c r="BY1971">
        <v>0.42398479580879211</v>
      </c>
      <c r="BZ1971">
        <v>-0.20802024006843567</v>
      </c>
      <c r="CA1971">
        <v>-0.20309250056743622</v>
      </c>
      <c r="CB1971">
        <v>-0.19067780673503876</v>
      </c>
      <c r="CC1971">
        <v>-0.16691258549690247</v>
      </c>
      <c r="CD1971">
        <v>-0.16072437167167664</v>
      </c>
      <c r="CE1971">
        <v>-9.1141536831855774E-2</v>
      </c>
      <c r="CF1971">
        <v>-9.0486727654933929E-2</v>
      </c>
      <c r="CG1971">
        <v>-9.0216219425201416E-2</v>
      </c>
      <c r="CH1971">
        <v>-9.2930369079113007E-2</v>
      </c>
      <c r="CI1971">
        <v>-9.1087743639945984E-2</v>
      </c>
      <c r="CJ1971">
        <v>-9.5144838094711304E-2</v>
      </c>
      <c r="CK1971">
        <v>-0.11136942356824875</v>
      </c>
      <c r="CL1971">
        <v>-0.10375642031431198</v>
      </c>
      <c r="CM1971">
        <v>-0.103786900639534</v>
      </c>
      <c r="CN1971">
        <v>-0.10844124853610992</v>
      </c>
      <c r="CO1971">
        <v>-0.11239016056060791</v>
      </c>
      <c r="CP1971">
        <v>-0.11532862484455109</v>
      </c>
      <c r="CQ1971">
        <v>0.73614585399627686</v>
      </c>
      <c r="CR1971">
        <v>4.5525875091552734</v>
      </c>
      <c r="CS1971">
        <v>4.5075011253356934</v>
      </c>
      <c r="CT1971">
        <v>4.5228109359741211</v>
      </c>
      <c r="CU1971">
        <v>4.5259547233581543</v>
      </c>
      <c r="CV1971">
        <v>4.4948830604553223</v>
      </c>
      <c r="CW1971">
        <v>0.69605743885040283</v>
      </c>
      <c r="CX1971">
        <v>-8.2138247787952423E-2</v>
      </c>
      <c r="CY1971">
        <v>-7.8025124967098236E-2</v>
      </c>
      <c r="CZ1971">
        <v>-7.5256846845149994E-2</v>
      </c>
      <c r="DA1971">
        <v>-5.9634160250425339E-2</v>
      </c>
      <c r="DB1971">
        <v>-5.9210088104009628E-2</v>
      </c>
      <c r="DC1971">
        <v>0.14294442534446716</v>
      </c>
      <c r="DD1971">
        <v>0.13965620100498199</v>
      </c>
      <c r="DE1971">
        <v>0.13894113898277283</v>
      </c>
      <c r="DF1971">
        <v>0.13623172044754028</v>
      </c>
      <c r="DG1971">
        <v>0.13980370759963989</v>
      </c>
      <c r="DH1971">
        <v>0.13741813600063324</v>
      </c>
      <c r="DI1971">
        <v>0.13450290262699127</v>
      </c>
      <c r="DJ1971">
        <v>0.14812067151069641</v>
      </c>
      <c r="DK1971">
        <v>0.15214304625988007</v>
      </c>
      <c r="DL1971">
        <v>0.15239402651786804</v>
      </c>
      <c r="DM1971">
        <v>0.15179085731506348</v>
      </c>
      <c r="DN1971">
        <v>0.14892645180225372</v>
      </c>
      <c r="DO1971">
        <v>1.0112135410308838</v>
      </c>
      <c r="DP1971">
        <v>4.7726578712463379</v>
      </c>
      <c r="DQ1971">
        <v>4.7238821983337402</v>
      </c>
      <c r="DR1971">
        <v>4.7398843765258789</v>
      </c>
      <c r="DS1971">
        <v>4.7444376945495605</v>
      </c>
      <c r="DT1971">
        <v>4.7115545272827148</v>
      </c>
      <c r="DU1971">
        <v>0.96813011169433594</v>
      </c>
      <c r="DV1971">
        <v>4.3743744492530823E-2</v>
      </c>
      <c r="DW1971">
        <v>4.7042254358530045E-2</v>
      </c>
      <c r="DX1971">
        <v>4.016411304473877E-2</v>
      </c>
      <c r="DY1971">
        <v>4.7644272446632385E-2</v>
      </c>
      <c r="DZ1971">
        <v>4.2304191738367081E-2</v>
      </c>
      <c r="EA1971">
        <v>0.48092737793922424</v>
      </c>
      <c r="EB1971">
        <v>0.47194603085517883</v>
      </c>
      <c r="EC1971">
        <v>0.4698079526424408</v>
      </c>
      <c r="ED1971">
        <v>0.46710538864135742</v>
      </c>
      <c r="EE1971">
        <v>0.47317427396774292</v>
      </c>
      <c r="EF1971">
        <v>0.47320213913917542</v>
      </c>
      <c r="EG1971">
        <v>0.48950350284576416</v>
      </c>
      <c r="EH1971">
        <v>0.5117911696434021</v>
      </c>
      <c r="EI1971">
        <v>0.52166521549224854</v>
      </c>
      <c r="EJ1971">
        <v>0.5289987325668335</v>
      </c>
      <c r="EK1971">
        <v>0.53322631120681763</v>
      </c>
      <c r="EL1971">
        <v>0.53046882152557373</v>
      </c>
      <c r="EM1971">
        <v>1.4083675146102905</v>
      </c>
      <c r="EN1971">
        <v>5.0904045104980469</v>
      </c>
      <c r="EO1971">
        <v>5.0363020896911621</v>
      </c>
      <c r="EP1971">
        <v>5.0533041954040527</v>
      </c>
      <c r="EQ1971">
        <v>5.0598926544189453</v>
      </c>
      <c r="ER1971">
        <v>5.0243935585021973</v>
      </c>
      <c r="ES1971">
        <v>1.3609597682952881</v>
      </c>
      <c r="ET1971">
        <v>0.22549735009670258</v>
      </c>
      <c r="EU1971">
        <v>0.22761969268321991</v>
      </c>
      <c r="EV1971">
        <v>0.20681364834308624</v>
      </c>
      <c r="EW1971">
        <v>0.20253728330135345</v>
      </c>
      <c r="EX1971">
        <v>0.18887469172477722</v>
      </c>
      <c r="EY1971">
        <v>67.983940124511719</v>
      </c>
      <c r="EZ1971">
        <v>67.376335144042969</v>
      </c>
      <c r="FA1971">
        <v>66.995529174804687</v>
      </c>
      <c r="FB1971">
        <v>66.874237060546875</v>
      </c>
      <c r="FC1971">
        <v>66.736915588378906</v>
      </c>
      <c r="FD1971">
        <v>66.737159729003906</v>
      </c>
      <c r="FE1971">
        <v>67.373321533203125</v>
      </c>
      <c r="FF1971">
        <v>68.749320983886719</v>
      </c>
      <c r="FG1971">
        <v>71.44036865234375</v>
      </c>
      <c r="FH1971">
        <v>74.444679260253906</v>
      </c>
      <c r="FI1971">
        <v>75.951362609863281</v>
      </c>
      <c r="FJ1971">
        <v>74.580863952636719</v>
      </c>
      <c r="FK1971">
        <v>75.4903564453125</v>
      </c>
      <c r="FL1971">
        <v>78.105873107910156</v>
      </c>
      <c r="FM1971">
        <v>79.145782470703125</v>
      </c>
      <c r="FN1971">
        <v>79.671951293945313</v>
      </c>
      <c r="FO1971">
        <v>80.957603454589844</v>
      </c>
      <c r="FP1971">
        <v>80.213973999023438</v>
      </c>
      <c r="FQ1971">
        <v>76.251602172851563</v>
      </c>
      <c r="FR1971">
        <v>73.530418395996094</v>
      </c>
      <c r="FS1971">
        <v>72.007118225097656</v>
      </c>
      <c r="FT1971">
        <v>71.495109558105469</v>
      </c>
      <c r="FU1971">
        <v>70.362541198730469</v>
      </c>
      <c r="FV1971">
        <v>70.117919921875</v>
      </c>
      <c r="FW1971">
        <v>81</v>
      </c>
      <c r="FX1971">
        <v>5.4568342864513397E-2</v>
      </c>
      <c r="FY1971">
        <v>1</v>
      </c>
    </row>
    <row r="1972" spans="1:181" x14ac:dyDescent="0.2">
      <c r="A1972" t="s">
        <v>243</v>
      </c>
      <c r="B1972" t="s">
        <v>239</v>
      </c>
      <c r="C1972" t="s">
        <v>214</v>
      </c>
      <c r="D1972" t="s">
        <v>39</v>
      </c>
      <c r="E1972">
        <v>2024</v>
      </c>
      <c r="F1972" t="s">
        <v>225</v>
      </c>
      <c r="G1972" t="s">
        <v>246</v>
      </c>
      <c r="H1972">
        <v>94</v>
      </c>
      <c r="K1972">
        <v>19.625431060791016</v>
      </c>
      <c r="L1972">
        <v>19.355037689208984</v>
      </c>
      <c r="M1972">
        <v>19.385961532592773</v>
      </c>
      <c r="N1972">
        <v>19.556686401367188</v>
      </c>
      <c r="O1972">
        <v>19.993869781494141</v>
      </c>
      <c r="P1972">
        <v>20.735797882080078</v>
      </c>
      <c r="Q1972">
        <v>23.410985946655273</v>
      </c>
      <c r="R1972">
        <v>23.393304824829102</v>
      </c>
      <c r="S1972">
        <v>23.66145133972168</v>
      </c>
      <c r="T1972">
        <v>24.496356964111328</v>
      </c>
      <c r="U1972">
        <v>24.993890762329102</v>
      </c>
      <c r="V1972">
        <v>25.239269256591797</v>
      </c>
      <c r="W1972">
        <v>25.301816940307617</v>
      </c>
      <c r="X1972">
        <v>25.802200317382812</v>
      </c>
      <c r="Y1972">
        <v>25.908901214599609</v>
      </c>
      <c r="Z1972">
        <v>26.113433837890625</v>
      </c>
      <c r="AA1972">
        <v>26.221160888671875</v>
      </c>
      <c r="AB1972">
        <v>26.026460647583008</v>
      </c>
      <c r="AC1972">
        <v>25.371120452880859</v>
      </c>
      <c r="AD1972">
        <v>25.480060577392578</v>
      </c>
      <c r="AE1972">
        <v>25.225196838378906</v>
      </c>
      <c r="AF1972">
        <v>24.149093627929688</v>
      </c>
      <c r="AG1972">
        <v>21.533538818359375</v>
      </c>
      <c r="AH1972">
        <v>20.504976272583008</v>
      </c>
      <c r="AI1972">
        <v>-0.66321045160293579</v>
      </c>
      <c r="AJ1972">
        <v>-0.6529194712638855</v>
      </c>
      <c r="AK1972">
        <v>-0.65024042129516602</v>
      </c>
      <c r="AL1972">
        <v>-0.65296614170074463</v>
      </c>
      <c r="AM1972">
        <v>-0.65534979104995728</v>
      </c>
      <c r="AN1972">
        <v>-0.66349178552627563</v>
      </c>
      <c r="AO1972">
        <v>-0.71224236488342285</v>
      </c>
      <c r="AP1972">
        <v>-0.71930402517318726</v>
      </c>
      <c r="AQ1972">
        <v>-0.72923904657363892</v>
      </c>
      <c r="AR1972">
        <v>-0.74588125944137573</v>
      </c>
      <c r="AS1972">
        <v>-0.75800663232803345</v>
      </c>
      <c r="AT1972">
        <v>-0.76112604141235352</v>
      </c>
      <c r="AU1972">
        <v>6.3924223184585571E-2</v>
      </c>
      <c r="AV1972">
        <v>4.0147705078125</v>
      </c>
      <c r="AW1972">
        <v>3.9787001609802246</v>
      </c>
      <c r="AX1972">
        <v>3.9923174381256104</v>
      </c>
      <c r="AY1972">
        <v>3.9920165538787842</v>
      </c>
      <c r="AZ1972">
        <v>3.9653728008270264</v>
      </c>
      <c r="BA1972">
        <v>3.115507960319519E-2</v>
      </c>
      <c r="BB1972">
        <v>-0.38977384567260742</v>
      </c>
      <c r="BC1972">
        <v>-0.38366994261741638</v>
      </c>
      <c r="BD1972">
        <v>-0.35732734203338623</v>
      </c>
      <c r="BE1972">
        <v>-0.32180559635162354</v>
      </c>
      <c r="BF1972">
        <v>-0.30729487538337708</v>
      </c>
      <c r="BG1972">
        <v>-0.32522749900817871</v>
      </c>
      <c r="BH1972">
        <v>-0.32062965631484985</v>
      </c>
      <c r="BI1972">
        <v>-0.31937357783317566</v>
      </c>
      <c r="BJ1972">
        <v>-0.32209247350692749</v>
      </c>
      <c r="BK1972">
        <v>-0.32197919487953186</v>
      </c>
      <c r="BL1972">
        <v>-0.32770782709121704</v>
      </c>
      <c r="BM1972">
        <v>-0.35724174976348877</v>
      </c>
      <c r="BN1972">
        <v>-0.35563349723815918</v>
      </c>
      <c r="BO1972">
        <v>-0.35971683263778687</v>
      </c>
      <c r="BP1972">
        <v>-0.36927652359008789</v>
      </c>
      <c r="BQ1972">
        <v>-0.3765711784362793</v>
      </c>
      <c r="BR1972">
        <v>-0.3795836865901947</v>
      </c>
      <c r="BS1972">
        <v>0.4610782265663147</v>
      </c>
      <c r="BT1972">
        <v>4.332517147064209</v>
      </c>
      <c r="BU1972">
        <v>4.2911200523376465</v>
      </c>
      <c r="BV1972">
        <v>4.3057374954223633</v>
      </c>
      <c r="BW1972">
        <v>4.307471752166748</v>
      </c>
      <c r="BX1972">
        <v>4.2782115936279297</v>
      </c>
      <c r="BY1972">
        <v>0.42398479580879211</v>
      </c>
      <c r="BZ1972">
        <v>-0.20802024006843567</v>
      </c>
      <c r="CA1972">
        <v>-0.20309250056743622</v>
      </c>
      <c r="CB1972">
        <v>-0.19067780673503876</v>
      </c>
      <c r="CC1972">
        <v>-0.16691258549690247</v>
      </c>
      <c r="CD1972">
        <v>-0.16072437167167664</v>
      </c>
      <c r="CE1972">
        <v>-9.1141536831855774E-2</v>
      </c>
      <c r="CF1972">
        <v>-9.0486727654933929E-2</v>
      </c>
      <c r="CG1972">
        <v>-9.0216219425201416E-2</v>
      </c>
      <c r="CH1972">
        <v>-9.2930369079113007E-2</v>
      </c>
      <c r="CI1972">
        <v>-9.1087743639945984E-2</v>
      </c>
      <c r="CJ1972">
        <v>-9.5144838094711304E-2</v>
      </c>
      <c r="CK1972">
        <v>-0.11136942356824875</v>
      </c>
      <c r="CL1972">
        <v>-0.10375642031431198</v>
      </c>
      <c r="CM1972">
        <v>-0.103786900639534</v>
      </c>
      <c r="CN1972">
        <v>-0.10844124853610992</v>
      </c>
      <c r="CO1972">
        <v>-0.11239016056060791</v>
      </c>
      <c r="CP1972">
        <v>-0.11532862484455109</v>
      </c>
      <c r="CQ1972">
        <v>0.73614585399627686</v>
      </c>
      <c r="CR1972">
        <v>4.5525875091552734</v>
      </c>
      <c r="CS1972">
        <v>4.5075011253356934</v>
      </c>
      <c r="CT1972">
        <v>4.5228109359741211</v>
      </c>
      <c r="CU1972">
        <v>4.5259547233581543</v>
      </c>
      <c r="CV1972">
        <v>4.4948830604553223</v>
      </c>
      <c r="CW1972">
        <v>0.69605743885040283</v>
      </c>
      <c r="CX1972">
        <v>-8.2138247787952423E-2</v>
      </c>
      <c r="CY1972">
        <v>-7.8025124967098236E-2</v>
      </c>
      <c r="CZ1972">
        <v>-7.5256846845149994E-2</v>
      </c>
      <c r="DA1972">
        <v>-5.9634160250425339E-2</v>
      </c>
      <c r="DB1972">
        <v>-5.9210088104009628E-2</v>
      </c>
      <c r="DC1972">
        <v>0.14294442534446716</v>
      </c>
      <c r="DD1972">
        <v>0.13965620100498199</v>
      </c>
      <c r="DE1972">
        <v>0.13894113898277283</v>
      </c>
      <c r="DF1972">
        <v>0.13623172044754028</v>
      </c>
      <c r="DG1972">
        <v>0.13980370759963989</v>
      </c>
      <c r="DH1972">
        <v>0.13741813600063324</v>
      </c>
      <c r="DI1972">
        <v>0.13450290262699127</v>
      </c>
      <c r="DJ1972">
        <v>0.14812067151069641</v>
      </c>
      <c r="DK1972">
        <v>0.15214304625988007</v>
      </c>
      <c r="DL1972">
        <v>0.15239402651786804</v>
      </c>
      <c r="DM1972">
        <v>0.15179085731506348</v>
      </c>
      <c r="DN1972">
        <v>0.14892645180225372</v>
      </c>
      <c r="DO1972">
        <v>1.0112135410308838</v>
      </c>
      <c r="DP1972">
        <v>4.7726578712463379</v>
      </c>
      <c r="DQ1972">
        <v>4.7238821983337402</v>
      </c>
      <c r="DR1972">
        <v>4.7398843765258789</v>
      </c>
      <c r="DS1972">
        <v>4.7444376945495605</v>
      </c>
      <c r="DT1972">
        <v>4.7115545272827148</v>
      </c>
      <c r="DU1972">
        <v>0.96813011169433594</v>
      </c>
      <c r="DV1972">
        <v>4.3743744492530823E-2</v>
      </c>
      <c r="DW1972">
        <v>4.7042254358530045E-2</v>
      </c>
      <c r="DX1972">
        <v>4.016411304473877E-2</v>
      </c>
      <c r="DY1972">
        <v>4.7644272446632385E-2</v>
      </c>
      <c r="DZ1972">
        <v>4.2304191738367081E-2</v>
      </c>
      <c r="EA1972">
        <v>0.48092737793922424</v>
      </c>
      <c r="EB1972">
        <v>0.47194603085517883</v>
      </c>
      <c r="EC1972">
        <v>0.4698079526424408</v>
      </c>
      <c r="ED1972">
        <v>0.46710538864135742</v>
      </c>
      <c r="EE1972">
        <v>0.47317427396774292</v>
      </c>
      <c r="EF1972">
        <v>0.47320213913917542</v>
      </c>
      <c r="EG1972">
        <v>0.48950350284576416</v>
      </c>
      <c r="EH1972">
        <v>0.5117911696434021</v>
      </c>
      <c r="EI1972">
        <v>0.52166521549224854</v>
      </c>
      <c r="EJ1972">
        <v>0.5289987325668335</v>
      </c>
      <c r="EK1972">
        <v>0.53322631120681763</v>
      </c>
      <c r="EL1972">
        <v>0.53046882152557373</v>
      </c>
      <c r="EM1972">
        <v>1.4083675146102905</v>
      </c>
      <c r="EN1972">
        <v>5.0904045104980469</v>
      </c>
      <c r="EO1972">
        <v>5.0363020896911621</v>
      </c>
      <c r="EP1972">
        <v>5.0533041954040527</v>
      </c>
      <c r="EQ1972">
        <v>5.0598926544189453</v>
      </c>
      <c r="ER1972">
        <v>5.0243935585021973</v>
      </c>
      <c r="ES1972">
        <v>1.3609597682952881</v>
      </c>
      <c r="ET1972">
        <v>0.22549735009670258</v>
      </c>
      <c r="EU1972">
        <v>0.22761969268321991</v>
      </c>
      <c r="EV1972">
        <v>0.20681364834308624</v>
      </c>
      <c r="EW1972">
        <v>0.20253728330135345</v>
      </c>
      <c r="EX1972">
        <v>0.18887469172477722</v>
      </c>
      <c r="EY1972">
        <v>67.983940124511719</v>
      </c>
      <c r="EZ1972">
        <v>67.376335144042969</v>
      </c>
      <c r="FA1972">
        <v>66.995529174804687</v>
      </c>
      <c r="FB1972">
        <v>66.874237060546875</v>
      </c>
      <c r="FC1972">
        <v>66.736915588378906</v>
      </c>
      <c r="FD1972">
        <v>66.737159729003906</v>
      </c>
      <c r="FE1972">
        <v>67.373321533203125</v>
      </c>
      <c r="FF1972">
        <v>68.749320983886719</v>
      </c>
      <c r="FG1972">
        <v>71.44036865234375</v>
      </c>
      <c r="FH1972">
        <v>74.444679260253906</v>
      </c>
      <c r="FI1972">
        <v>75.951362609863281</v>
      </c>
      <c r="FJ1972">
        <v>74.580863952636719</v>
      </c>
      <c r="FK1972">
        <v>75.4903564453125</v>
      </c>
      <c r="FL1972">
        <v>78.105873107910156</v>
      </c>
      <c r="FM1972">
        <v>79.145782470703125</v>
      </c>
      <c r="FN1972">
        <v>79.671951293945313</v>
      </c>
      <c r="FO1972">
        <v>80.957603454589844</v>
      </c>
      <c r="FP1972">
        <v>80.213973999023438</v>
      </c>
      <c r="FQ1972">
        <v>76.251602172851563</v>
      </c>
      <c r="FR1972">
        <v>73.530418395996094</v>
      </c>
      <c r="FS1972">
        <v>72.007118225097656</v>
      </c>
      <c r="FT1972">
        <v>71.495109558105469</v>
      </c>
      <c r="FU1972">
        <v>70.362541198730469</v>
      </c>
      <c r="FV1972">
        <v>70.117919921875</v>
      </c>
      <c r="FW1972">
        <v>81</v>
      </c>
      <c r="FX1972">
        <v>5.4568342864513397E-2</v>
      </c>
      <c r="FY1972">
        <v>1</v>
      </c>
    </row>
    <row r="1973" spans="1:181" x14ac:dyDescent="0.2">
      <c r="A1973" t="s">
        <v>243</v>
      </c>
      <c r="B1973" t="s">
        <v>239</v>
      </c>
      <c r="C1973" t="s">
        <v>214</v>
      </c>
      <c r="D1973" t="s">
        <v>39</v>
      </c>
      <c r="E1973">
        <v>2025</v>
      </c>
      <c r="F1973" t="s">
        <v>225</v>
      </c>
      <c r="G1973" t="s">
        <v>246</v>
      </c>
      <c r="H1973">
        <v>94</v>
      </c>
      <c r="K1973">
        <v>19.625431060791016</v>
      </c>
      <c r="L1973">
        <v>19.355037689208984</v>
      </c>
      <c r="M1973">
        <v>19.385961532592773</v>
      </c>
      <c r="N1973">
        <v>19.556686401367188</v>
      </c>
      <c r="O1973">
        <v>19.993869781494141</v>
      </c>
      <c r="P1973">
        <v>20.735797882080078</v>
      </c>
      <c r="Q1973">
        <v>23.410985946655273</v>
      </c>
      <c r="R1973">
        <v>23.393304824829102</v>
      </c>
      <c r="S1973">
        <v>23.66145133972168</v>
      </c>
      <c r="T1973">
        <v>24.496356964111328</v>
      </c>
      <c r="U1973">
        <v>24.993890762329102</v>
      </c>
      <c r="V1973">
        <v>25.239269256591797</v>
      </c>
      <c r="W1973">
        <v>25.301816940307617</v>
      </c>
      <c r="X1973">
        <v>25.802200317382812</v>
      </c>
      <c r="Y1973">
        <v>25.908901214599609</v>
      </c>
      <c r="Z1973">
        <v>26.113433837890625</v>
      </c>
      <c r="AA1973">
        <v>26.221160888671875</v>
      </c>
      <c r="AB1973">
        <v>26.026460647583008</v>
      </c>
      <c r="AC1973">
        <v>25.371120452880859</v>
      </c>
      <c r="AD1973">
        <v>25.480060577392578</v>
      </c>
      <c r="AE1973">
        <v>25.225196838378906</v>
      </c>
      <c r="AF1973">
        <v>24.149093627929688</v>
      </c>
      <c r="AG1973">
        <v>21.533538818359375</v>
      </c>
      <c r="AH1973">
        <v>20.504976272583008</v>
      </c>
      <c r="AI1973">
        <v>-0.66321045160293579</v>
      </c>
      <c r="AJ1973">
        <v>-0.6529194712638855</v>
      </c>
      <c r="AK1973">
        <v>-0.65024042129516602</v>
      </c>
      <c r="AL1973">
        <v>-0.65296614170074463</v>
      </c>
      <c r="AM1973">
        <v>-0.65534979104995728</v>
      </c>
      <c r="AN1973">
        <v>-0.66349178552627563</v>
      </c>
      <c r="AO1973">
        <v>-0.71224236488342285</v>
      </c>
      <c r="AP1973">
        <v>-0.71930402517318726</v>
      </c>
      <c r="AQ1973">
        <v>-0.72923904657363892</v>
      </c>
      <c r="AR1973">
        <v>-0.74588125944137573</v>
      </c>
      <c r="AS1973">
        <v>-0.75800663232803345</v>
      </c>
      <c r="AT1973">
        <v>-0.76112604141235352</v>
      </c>
      <c r="AU1973">
        <v>6.3924223184585571E-2</v>
      </c>
      <c r="AV1973">
        <v>4.0147705078125</v>
      </c>
      <c r="AW1973">
        <v>3.9787001609802246</v>
      </c>
      <c r="AX1973">
        <v>3.9923174381256104</v>
      </c>
      <c r="AY1973">
        <v>3.9920165538787842</v>
      </c>
      <c r="AZ1973">
        <v>3.9653728008270264</v>
      </c>
      <c r="BA1973">
        <v>3.115507960319519E-2</v>
      </c>
      <c r="BB1973">
        <v>-0.38977384567260742</v>
      </c>
      <c r="BC1973">
        <v>-0.38366994261741638</v>
      </c>
      <c r="BD1973">
        <v>-0.35732734203338623</v>
      </c>
      <c r="BE1973">
        <v>-0.32180559635162354</v>
      </c>
      <c r="BF1973">
        <v>-0.30729487538337708</v>
      </c>
      <c r="BG1973">
        <v>-0.32522749900817871</v>
      </c>
      <c r="BH1973">
        <v>-0.32062965631484985</v>
      </c>
      <c r="BI1973">
        <v>-0.31937357783317566</v>
      </c>
      <c r="BJ1973">
        <v>-0.32209247350692749</v>
      </c>
      <c r="BK1973">
        <v>-0.32197919487953186</v>
      </c>
      <c r="BL1973">
        <v>-0.32770782709121704</v>
      </c>
      <c r="BM1973">
        <v>-0.35724174976348877</v>
      </c>
      <c r="BN1973">
        <v>-0.35563349723815918</v>
      </c>
      <c r="BO1973">
        <v>-0.35971683263778687</v>
      </c>
      <c r="BP1973">
        <v>-0.36927652359008789</v>
      </c>
      <c r="BQ1973">
        <v>-0.3765711784362793</v>
      </c>
      <c r="BR1973">
        <v>-0.3795836865901947</v>
      </c>
      <c r="BS1973">
        <v>0.4610782265663147</v>
      </c>
      <c r="BT1973">
        <v>4.332517147064209</v>
      </c>
      <c r="BU1973">
        <v>4.2911200523376465</v>
      </c>
      <c r="BV1973">
        <v>4.3057374954223633</v>
      </c>
      <c r="BW1973">
        <v>4.307471752166748</v>
      </c>
      <c r="BX1973">
        <v>4.2782115936279297</v>
      </c>
      <c r="BY1973">
        <v>0.42398479580879211</v>
      </c>
      <c r="BZ1973">
        <v>-0.20802024006843567</v>
      </c>
      <c r="CA1973">
        <v>-0.20309250056743622</v>
      </c>
      <c r="CB1973">
        <v>-0.19067780673503876</v>
      </c>
      <c r="CC1973">
        <v>-0.16691258549690247</v>
      </c>
      <c r="CD1973">
        <v>-0.16072437167167664</v>
      </c>
      <c r="CE1973">
        <v>-9.1141536831855774E-2</v>
      </c>
      <c r="CF1973">
        <v>-9.0486727654933929E-2</v>
      </c>
      <c r="CG1973">
        <v>-9.0216219425201416E-2</v>
      </c>
      <c r="CH1973">
        <v>-9.2930369079113007E-2</v>
      </c>
      <c r="CI1973">
        <v>-9.1087743639945984E-2</v>
      </c>
      <c r="CJ1973">
        <v>-9.5144838094711304E-2</v>
      </c>
      <c r="CK1973">
        <v>-0.11136942356824875</v>
      </c>
      <c r="CL1973">
        <v>-0.10375642031431198</v>
      </c>
      <c r="CM1973">
        <v>-0.103786900639534</v>
      </c>
      <c r="CN1973">
        <v>-0.10844124853610992</v>
      </c>
      <c r="CO1973">
        <v>-0.11239016056060791</v>
      </c>
      <c r="CP1973">
        <v>-0.11532862484455109</v>
      </c>
      <c r="CQ1973">
        <v>0.73614585399627686</v>
      </c>
      <c r="CR1973">
        <v>4.5525875091552734</v>
      </c>
      <c r="CS1973">
        <v>4.5075011253356934</v>
      </c>
      <c r="CT1973">
        <v>4.5228109359741211</v>
      </c>
      <c r="CU1973">
        <v>4.5259547233581543</v>
      </c>
      <c r="CV1973">
        <v>4.4948830604553223</v>
      </c>
      <c r="CW1973">
        <v>0.69605743885040283</v>
      </c>
      <c r="CX1973">
        <v>-8.2138247787952423E-2</v>
      </c>
      <c r="CY1973">
        <v>-7.8025124967098236E-2</v>
      </c>
      <c r="CZ1973">
        <v>-7.5256846845149994E-2</v>
      </c>
      <c r="DA1973">
        <v>-5.9634160250425339E-2</v>
      </c>
      <c r="DB1973">
        <v>-5.9210088104009628E-2</v>
      </c>
      <c r="DC1973">
        <v>0.14294442534446716</v>
      </c>
      <c r="DD1973">
        <v>0.13965620100498199</v>
      </c>
      <c r="DE1973">
        <v>0.13894113898277283</v>
      </c>
      <c r="DF1973">
        <v>0.13623172044754028</v>
      </c>
      <c r="DG1973">
        <v>0.13980370759963989</v>
      </c>
      <c r="DH1973">
        <v>0.13741813600063324</v>
      </c>
      <c r="DI1973">
        <v>0.13450290262699127</v>
      </c>
      <c r="DJ1973">
        <v>0.14812067151069641</v>
      </c>
      <c r="DK1973">
        <v>0.15214304625988007</v>
      </c>
      <c r="DL1973">
        <v>0.15239402651786804</v>
      </c>
      <c r="DM1973">
        <v>0.15179085731506348</v>
      </c>
      <c r="DN1973">
        <v>0.14892645180225372</v>
      </c>
      <c r="DO1973">
        <v>1.0112135410308838</v>
      </c>
      <c r="DP1973">
        <v>4.7726578712463379</v>
      </c>
      <c r="DQ1973">
        <v>4.7238821983337402</v>
      </c>
      <c r="DR1973">
        <v>4.7398843765258789</v>
      </c>
      <c r="DS1973">
        <v>4.7444376945495605</v>
      </c>
      <c r="DT1973">
        <v>4.7115545272827148</v>
      </c>
      <c r="DU1973">
        <v>0.96813011169433594</v>
      </c>
      <c r="DV1973">
        <v>4.3743744492530823E-2</v>
      </c>
      <c r="DW1973">
        <v>4.7042254358530045E-2</v>
      </c>
      <c r="DX1973">
        <v>4.016411304473877E-2</v>
      </c>
      <c r="DY1973">
        <v>4.7644272446632385E-2</v>
      </c>
      <c r="DZ1973">
        <v>4.2304191738367081E-2</v>
      </c>
      <c r="EA1973">
        <v>0.48092737793922424</v>
      </c>
      <c r="EB1973">
        <v>0.47194603085517883</v>
      </c>
      <c r="EC1973">
        <v>0.4698079526424408</v>
      </c>
      <c r="ED1973">
        <v>0.46710538864135742</v>
      </c>
      <c r="EE1973">
        <v>0.47317427396774292</v>
      </c>
      <c r="EF1973">
        <v>0.47320213913917542</v>
      </c>
      <c r="EG1973">
        <v>0.48950350284576416</v>
      </c>
      <c r="EH1973">
        <v>0.5117911696434021</v>
      </c>
      <c r="EI1973">
        <v>0.52166521549224854</v>
      </c>
      <c r="EJ1973">
        <v>0.5289987325668335</v>
      </c>
      <c r="EK1973">
        <v>0.53322631120681763</v>
      </c>
      <c r="EL1973">
        <v>0.53046882152557373</v>
      </c>
      <c r="EM1973">
        <v>1.4083675146102905</v>
      </c>
      <c r="EN1973">
        <v>5.0904045104980469</v>
      </c>
      <c r="EO1973">
        <v>5.0363020896911621</v>
      </c>
      <c r="EP1973">
        <v>5.0533041954040527</v>
      </c>
      <c r="EQ1973">
        <v>5.0598926544189453</v>
      </c>
      <c r="ER1973">
        <v>5.0243935585021973</v>
      </c>
      <c r="ES1973">
        <v>1.3609597682952881</v>
      </c>
      <c r="ET1973">
        <v>0.22549735009670258</v>
      </c>
      <c r="EU1973">
        <v>0.22761969268321991</v>
      </c>
      <c r="EV1973">
        <v>0.20681364834308624</v>
      </c>
      <c r="EW1973">
        <v>0.20253728330135345</v>
      </c>
      <c r="EX1973">
        <v>0.18887469172477722</v>
      </c>
      <c r="EY1973">
        <v>67.983940124511719</v>
      </c>
      <c r="EZ1973">
        <v>67.376335144042969</v>
      </c>
      <c r="FA1973">
        <v>66.995529174804687</v>
      </c>
      <c r="FB1973">
        <v>66.874237060546875</v>
      </c>
      <c r="FC1973">
        <v>66.736915588378906</v>
      </c>
      <c r="FD1973">
        <v>66.737159729003906</v>
      </c>
      <c r="FE1973">
        <v>67.373321533203125</v>
      </c>
      <c r="FF1973">
        <v>68.749320983886719</v>
      </c>
      <c r="FG1973">
        <v>71.44036865234375</v>
      </c>
      <c r="FH1973">
        <v>74.444679260253906</v>
      </c>
      <c r="FI1973">
        <v>75.951362609863281</v>
      </c>
      <c r="FJ1973">
        <v>74.580863952636719</v>
      </c>
      <c r="FK1973">
        <v>75.4903564453125</v>
      </c>
      <c r="FL1973">
        <v>78.105873107910156</v>
      </c>
      <c r="FM1973">
        <v>79.145782470703125</v>
      </c>
      <c r="FN1973">
        <v>79.671951293945313</v>
      </c>
      <c r="FO1973">
        <v>80.957603454589844</v>
      </c>
      <c r="FP1973">
        <v>80.213973999023438</v>
      </c>
      <c r="FQ1973">
        <v>76.251602172851563</v>
      </c>
      <c r="FR1973">
        <v>73.530418395996094</v>
      </c>
      <c r="FS1973">
        <v>72.007118225097656</v>
      </c>
      <c r="FT1973">
        <v>71.495109558105469</v>
      </c>
      <c r="FU1973">
        <v>70.362541198730469</v>
      </c>
      <c r="FV1973">
        <v>70.117919921875</v>
      </c>
      <c r="FW1973">
        <v>81</v>
      </c>
      <c r="FX1973">
        <v>5.4568342864513397E-2</v>
      </c>
      <c r="FY1973">
        <v>1</v>
      </c>
    </row>
    <row r="1974" spans="1:181" x14ac:dyDescent="0.2">
      <c r="A1974" t="s">
        <v>243</v>
      </c>
      <c r="B1974" t="s">
        <v>239</v>
      </c>
      <c r="C1974" t="s">
        <v>214</v>
      </c>
      <c r="D1974" t="s">
        <v>40</v>
      </c>
      <c r="E1974">
        <v>2015</v>
      </c>
      <c r="F1974" t="s">
        <v>225</v>
      </c>
      <c r="G1974" t="s">
        <v>246</v>
      </c>
      <c r="H1974">
        <v>88</v>
      </c>
      <c r="K1974">
        <v>18.468122482299805</v>
      </c>
      <c r="L1974">
        <v>18.224142074584961</v>
      </c>
      <c r="M1974">
        <v>18.215600967407227</v>
      </c>
      <c r="N1974">
        <v>18.40301513671875</v>
      </c>
      <c r="O1974">
        <v>18.840538024902344</v>
      </c>
      <c r="P1974">
        <v>19.50511360168457</v>
      </c>
      <c r="Q1974">
        <v>22.096193313598633</v>
      </c>
      <c r="R1974">
        <v>21.920072555541992</v>
      </c>
      <c r="S1974">
        <v>22.140241622924805</v>
      </c>
      <c r="T1974">
        <v>22.8968505859375</v>
      </c>
      <c r="U1974">
        <v>23.468700408935547</v>
      </c>
      <c r="V1974">
        <v>23.89697265625</v>
      </c>
      <c r="W1974">
        <v>24.021234512329102</v>
      </c>
      <c r="X1974">
        <v>24.427885055541992</v>
      </c>
      <c r="Y1974">
        <v>24.434835433959961</v>
      </c>
      <c r="Z1974">
        <v>24.583450317382813</v>
      </c>
      <c r="AA1974">
        <v>24.552219390869141</v>
      </c>
      <c r="AB1974">
        <v>24.348194122314453</v>
      </c>
      <c r="AC1974">
        <v>23.817234039306641</v>
      </c>
      <c r="AD1974">
        <v>24.044900894165039</v>
      </c>
      <c r="AE1974">
        <v>23.720251083374023</v>
      </c>
      <c r="AF1974">
        <v>22.700761795043945</v>
      </c>
      <c r="AG1974">
        <v>20.219179153442383</v>
      </c>
      <c r="AH1974">
        <v>19.259124755859375</v>
      </c>
      <c r="AI1974">
        <v>-0.64143872261047363</v>
      </c>
      <c r="AJ1974">
        <v>-0.63607162237167358</v>
      </c>
      <c r="AK1974">
        <v>-0.63117682933807373</v>
      </c>
      <c r="AL1974">
        <v>-0.63407546281814575</v>
      </c>
      <c r="AM1974">
        <v>-0.63655662536621094</v>
      </c>
      <c r="AN1974">
        <v>-0.64437252283096313</v>
      </c>
      <c r="AO1974">
        <v>-0.69386398792266846</v>
      </c>
      <c r="AP1974">
        <v>-0.69635623693466187</v>
      </c>
      <c r="AQ1974">
        <v>-0.70508211851119995</v>
      </c>
      <c r="AR1974">
        <v>-0.72072333097457886</v>
      </c>
      <c r="AS1974">
        <v>-0.73297250270843506</v>
      </c>
      <c r="AT1974">
        <v>-0.73795062303543091</v>
      </c>
      <c r="AU1974">
        <v>4.1063148528337479E-2</v>
      </c>
      <c r="AV1974">
        <v>3.7822363376617432</v>
      </c>
      <c r="AW1974">
        <v>3.7323770523071289</v>
      </c>
      <c r="AX1974">
        <v>3.7401523590087891</v>
      </c>
      <c r="AY1974">
        <v>3.7237281799316406</v>
      </c>
      <c r="AZ1974">
        <v>3.6955020427703857</v>
      </c>
      <c r="BA1974">
        <v>9.132075123488903E-3</v>
      </c>
      <c r="BB1974">
        <v>-0.37532016634941101</v>
      </c>
      <c r="BC1974">
        <v>-0.3681035041809082</v>
      </c>
      <c r="BD1974">
        <v>-0.34222054481506348</v>
      </c>
      <c r="BE1974">
        <v>-0.30554658174514771</v>
      </c>
      <c r="BF1974">
        <v>-0.29107433557510376</v>
      </c>
      <c r="BG1974">
        <v>-0.31285816431045532</v>
      </c>
      <c r="BH1974">
        <v>-0.30974999070167542</v>
      </c>
      <c r="BI1974">
        <v>-0.30730733275413513</v>
      </c>
      <c r="BJ1974">
        <v>-0.30972051620483398</v>
      </c>
      <c r="BK1974">
        <v>-0.31021875143051147</v>
      </c>
      <c r="BL1974">
        <v>-0.31564819812774658</v>
      </c>
      <c r="BM1974">
        <v>-0.34533601999282837</v>
      </c>
      <c r="BN1974">
        <v>-0.34183543920516968</v>
      </c>
      <c r="BO1974">
        <v>-0.34535172581672668</v>
      </c>
      <c r="BP1974">
        <v>-0.35443085432052612</v>
      </c>
      <c r="BQ1974">
        <v>-0.36224493384361267</v>
      </c>
      <c r="BR1974">
        <v>-0.36743661761283875</v>
      </c>
      <c r="BS1974">
        <v>0.42720800638198853</v>
      </c>
      <c r="BT1974">
        <v>4.0899395942687988</v>
      </c>
      <c r="BU1974">
        <v>4.0342636108398437</v>
      </c>
      <c r="BV1974">
        <v>4.0428318977355957</v>
      </c>
      <c r="BW1974">
        <v>4.0288066864013672</v>
      </c>
      <c r="BX1974">
        <v>3.99749755859375</v>
      </c>
      <c r="BY1974">
        <v>0.3904978334903717</v>
      </c>
      <c r="BZ1974">
        <v>-0.19900262355804443</v>
      </c>
      <c r="CA1974">
        <v>-0.19324660301208496</v>
      </c>
      <c r="CB1974">
        <v>-0.18082264065742493</v>
      </c>
      <c r="CC1974">
        <v>-0.15576101839542389</v>
      </c>
      <c r="CD1974">
        <v>-0.1495034396648407</v>
      </c>
      <c r="CE1974">
        <v>-8.5284233093261719E-2</v>
      </c>
      <c r="CF1974">
        <v>-8.3740651607513428E-2</v>
      </c>
      <c r="CG1974">
        <v>-8.299630880355835E-2</v>
      </c>
      <c r="CH1974">
        <v>-8.5073292255401611E-2</v>
      </c>
      <c r="CI1974">
        <v>-8.4198102355003357E-2</v>
      </c>
      <c r="CJ1974">
        <v>-8.7974749505519867E-2</v>
      </c>
      <c r="CK1974">
        <v>-0.10394658893346786</v>
      </c>
      <c r="CL1974">
        <v>-9.629543125629425E-2</v>
      </c>
      <c r="CM1974">
        <v>-9.620356559753418E-2</v>
      </c>
      <c r="CN1974">
        <v>-0.1007378026843071</v>
      </c>
      <c r="CO1974">
        <v>-0.10548011213541031</v>
      </c>
      <c r="CP1974">
        <v>-0.11081975698471069</v>
      </c>
      <c r="CQ1974">
        <v>0.69465076923370361</v>
      </c>
      <c r="CR1974">
        <v>4.3030538558959961</v>
      </c>
      <c r="CS1974">
        <v>4.243349552154541</v>
      </c>
      <c r="CT1974">
        <v>4.252467155456543</v>
      </c>
      <c r="CU1974">
        <v>4.2401032447814941</v>
      </c>
      <c r="CV1974">
        <v>4.2066588401794434</v>
      </c>
      <c r="CW1974">
        <v>0.65463060140609741</v>
      </c>
      <c r="CX1974">
        <v>-7.6885625720024109E-2</v>
      </c>
      <c r="CY1974">
        <v>-7.2141237556934357E-2</v>
      </c>
      <c r="CZ1974">
        <v>-6.9038949906826019E-2</v>
      </c>
      <c r="DA1974">
        <v>-5.201999843120575E-2</v>
      </c>
      <c r="DB1974">
        <v>-5.1451876759529114E-2</v>
      </c>
      <c r="DC1974">
        <v>0.14228968322277069</v>
      </c>
      <c r="DD1974">
        <v>0.14226870238780975</v>
      </c>
      <c r="DE1974">
        <v>0.14131473004817963</v>
      </c>
      <c r="DF1974">
        <v>0.13957393169403076</v>
      </c>
      <c r="DG1974">
        <v>0.14182253181934357</v>
      </c>
      <c r="DH1974">
        <v>0.13969871401786804</v>
      </c>
      <c r="DI1974">
        <v>0.13744282722473145</v>
      </c>
      <c r="DJ1974">
        <v>0.14924457669258118</v>
      </c>
      <c r="DK1974">
        <v>0.15294460952281952</v>
      </c>
      <c r="DL1974">
        <v>0.15295524895191193</v>
      </c>
      <c r="DM1974">
        <v>0.15128469467163086</v>
      </c>
      <c r="DN1974">
        <v>0.14579711854457855</v>
      </c>
      <c r="DO1974">
        <v>0.9620935320854187</v>
      </c>
      <c r="DP1974">
        <v>4.5161681175231934</v>
      </c>
      <c r="DQ1974">
        <v>4.4524354934692383</v>
      </c>
      <c r="DR1974">
        <v>4.4621024131774902</v>
      </c>
      <c r="DS1974">
        <v>4.4513998031616211</v>
      </c>
      <c r="DT1974">
        <v>4.4158201217651367</v>
      </c>
      <c r="DU1974">
        <v>0.91876333951950073</v>
      </c>
      <c r="DV1974">
        <v>4.5231372117996216E-2</v>
      </c>
      <c r="DW1974">
        <v>4.8964127898216248E-2</v>
      </c>
      <c r="DX1974">
        <v>4.2744744569063187E-2</v>
      </c>
      <c r="DY1974">
        <v>5.1721025258302689E-2</v>
      </c>
      <c r="DZ1974">
        <v>4.6599693596363068E-2</v>
      </c>
      <c r="EA1974">
        <v>0.47087028622627258</v>
      </c>
      <c r="EB1974">
        <v>0.46859031915664673</v>
      </c>
      <c r="EC1974">
        <v>0.46518424153327942</v>
      </c>
      <c r="ED1974">
        <v>0.46392884850502014</v>
      </c>
      <c r="EE1974">
        <v>0.46816042065620422</v>
      </c>
      <c r="EF1974">
        <v>0.46842300891876221</v>
      </c>
      <c r="EG1974">
        <v>0.48597079515457153</v>
      </c>
      <c r="EH1974">
        <v>0.50376534461975098</v>
      </c>
      <c r="EI1974">
        <v>0.51267498731613159</v>
      </c>
      <c r="EJ1974">
        <v>0.51924771070480347</v>
      </c>
      <c r="EK1974">
        <v>0.52201229333877563</v>
      </c>
      <c r="EL1974">
        <v>0.51631110906600952</v>
      </c>
      <c r="EM1974">
        <v>1.3482383489608765</v>
      </c>
      <c r="EN1974">
        <v>4.8238716125488281</v>
      </c>
      <c r="EO1974">
        <v>4.7543220520019531</v>
      </c>
      <c r="EP1974">
        <v>4.7647819519042969</v>
      </c>
      <c r="EQ1974">
        <v>4.7564783096313477</v>
      </c>
      <c r="ER1974">
        <v>4.7178158760070801</v>
      </c>
      <c r="ES1974">
        <v>1.3001291751861572</v>
      </c>
      <c r="ET1974">
        <v>0.22154891490936279</v>
      </c>
      <c r="EU1974">
        <v>0.22382104396820068</v>
      </c>
      <c r="EV1974">
        <v>0.20414264500141144</v>
      </c>
      <c r="EW1974">
        <v>0.20150658488273621</v>
      </c>
      <c r="EX1974">
        <v>0.18817058205604553</v>
      </c>
      <c r="EY1974">
        <v>71.080421447753906</v>
      </c>
      <c r="EZ1974">
        <v>71.292083740234375</v>
      </c>
      <c r="FA1974">
        <v>70.575950622558594</v>
      </c>
      <c r="FB1974">
        <v>70.506057739257813</v>
      </c>
      <c r="FC1974">
        <v>70.178886413574219</v>
      </c>
      <c r="FD1974">
        <v>69.684761047363281</v>
      </c>
      <c r="FE1974">
        <v>69.795417785644531</v>
      </c>
      <c r="FF1974">
        <v>69.485519409179688</v>
      </c>
      <c r="FG1974">
        <v>71.305335998535156</v>
      </c>
      <c r="FH1974">
        <v>74.117385864257812</v>
      </c>
      <c r="FI1974">
        <v>77.950614929199219</v>
      </c>
      <c r="FJ1974">
        <v>80.577728271484375</v>
      </c>
      <c r="FK1974">
        <v>81.951484680175781</v>
      </c>
      <c r="FL1974">
        <v>82.54803466796875</v>
      </c>
      <c r="FM1974">
        <v>82.148910522460938</v>
      </c>
      <c r="FN1974">
        <v>81.846351623535156</v>
      </c>
      <c r="FO1974">
        <v>81.267013549804688</v>
      </c>
      <c r="FP1974">
        <v>80.239204406738281</v>
      </c>
      <c r="FQ1974">
        <v>77.435539245605469</v>
      </c>
      <c r="FR1974">
        <v>75.899208068847656</v>
      </c>
      <c r="FS1974">
        <v>74.091537475585937</v>
      </c>
      <c r="FT1974">
        <v>73.285118103027344</v>
      </c>
      <c r="FU1974">
        <v>72.387344360351563</v>
      </c>
      <c r="FV1974">
        <v>72.384307861328125</v>
      </c>
      <c r="FW1974">
        <v>81</v>
      </c>
      <c r="FX1974">
        <v>5.4568342864513397E-2</v>
      </c>
      <c r="FY1974">
        <v>1</v>
      </c>
    </row>
    <row r="1975" spans="1:181" x14ac:dyDescent="0.2">
      <c r="A1975" t="s">
        <v>243</v>
      </c>
      <c r="B1975" t="s">
        <v>239</v>
      </c>
      <c r="C1975" t="s">
        <v>214</v>
      </c>
      <c r="D1975" t="s">
        <v>40</v>
      </c>
      <c r="E1975">
        <v>2016</v>
      </c>
      <c r="F1975" t="s">
        <v>225</v>
      </c>
      <c r="G1975" t="s">
        <v>246</v>
      </c>
      <c r="H1975">
        <v>94</v>
      </c>
      <c r="K1975">
        <v>19.727312088012695</v>
      </c>
      <c r="L1975">
        <v>19.466695785522461</v>
      </c>
      <c r="M1975">
        <v>19.457572937011719</v>
      </c>
      <c r="N1975">
        <v>19.657764434814453</v>
      </c>
      <c r="O1975">
        <v>20.125120162963867</v>
      </c>
      <c r="P1975">
        <v>20.83500862121582</v>
      </c>
      <c r="Q1975">
        <v>23.602752685546875</v>
      </c>
      <c r="R1975">
        <v>23.414621353149414</v>
      </c>
      <c r="S1975">
        <v>23.649805068969727</v>
      </c>
      <c r="T1975">
        <v>24.458000183105469</v>
      </c>
      <c r="U1975">
        <v>25.068838119506836</v>
      </c>
      <c r="V1975">
        <v>25.526311874389648</v>
      </c>
      <c r="W1975">
        <v>25.659046173095703</v>
      </c>
      <c r="X1975">
        <v>26.093421936035156</v>
      </c>
      <c r="Y1975">
        <v>26.100847244262695</v>
      </c>
      <c r="Z1975">
        <v>26.259593963623047</v>
      </c>
      <c r="AA1975">
        <v>26.226234436035156</v>
      </c>
      <c r="AB1975">
        <v>26.008298873901367</v>
      </c>
      <c r="AC1975">
        <v>25.441137313842773</v>
      </c>
      <c r="AD1975">
        <v>25.684326171875</v>
      </c>
      <c r="AE1975">
        <v>25.337541580200195</v>
      </c>
      <c r="AF1975">
        <v>24.248540878295898</v>
      </c>
      <c r="AG1975">
        <v>21.597759246826172</v>
      </c>
      <c r="AH1975">
        <v>20.572246551513672</v>
      </c>
      <c r="AI1975">
        <v>-0.66590076684951782</v>
      </c>
      <c r="AJ1975">
        <v>-0.66030019521713257</v>
      </c>
      <c r="AK1975">
        <v>-0.65521550178527832</v>
      </c>
      <c r="AL1975">
        <v>-0.6582832932472229</v>
      </c>
      <c r="AM1975">
        <v>-0.66081732511520386</v>
      </c>
      <c r="AN1975">
        <v>-0.66902613639831543</v>
      </c>
      <c r="AO1975">
        <v>-0.7207304835319519</v>
      </c>
      <c r="AP1975">
        <v>-0.72304117679595947</v>
      </c>
      <c r="AQ1975">
        <v>-0.73205643892288208</v>
      </c>
      <c r="AR1975">
        <v>-0.7483791708946228</v>
      </c>
      <c r="AS1975">
        <v>-0.76120346784591675</v>
      </c>
      <c r="AT1975">
        <v>-0.7665334939956665</v>
      </c>
      <c r="AU1975">
        <v>6.6511675715446472E-2</v>
      </c>
      <c r="AV1975">
        <v>4.058164119720459</v>
      </c>
      <c r="AW1975">
        <v>4.0045642852783203</v>
      </c>
      <c r="AX1975">
        <v>4.012916088104248</v>
      </c>
      <c r="AY1975">
        <v>3.9955129623413086</v>
      </c>
      <c r="AZ1975">
        <v>3.9651815891265869</v>
      </c>
      <c r="BA1975">
        <v>3.2123204320669174E-2</v>
      </c>
      <c r="BB1975">
        <v>-0.39056852459907532</v>
      </c>
      <c r="BC1975">
        <v>-0.38294550776481628</v>
      </c>
      <c r="BD1975">
        <v>-0.35608720779418945</v>
      </c>
      <c r="BE1975">
        <v>-0.31759384274482727</v>
      </c>
      <c r="BF1975">
        <v>-0.3026166558265686</v>
      </c>
      <c r="BG1975">
        <v>-0.32630327343940735</v>
      </c>
      <c r="BH1975">
        <v>-0.32303741574287415</v>
      </c>
      <c r="BI1975">
        <v>-0.32048705220222473</v>
      </c>
      <c r="BJ1975">
        <v>-0.32305312156677246</v>
      </c>
      <c r="BK1975">
        <v>-0.32353770732879639</v>
      </c>
      <c r="BL1975">
        <v>-0.32928010821342468</v>
      </c>
      <c r="BM1975">
        <v>-0.36051678657531738</v>
      </c>
      <c r="BN1975">
        <v>-0.35663369297981262</v>
      </c>
      <c r="BO1975">
        <v>-0.36026471853256226</v>
      </c>
      <c r="BP1975">
        <v>-0.36980536580085754</v>
      </c>
      <c r="BQ1975">
        <v>-0.37804579734802246</v>
      </c>
      <c r="BR1975">
        <v>-0.38359659910202026</v>
      </c>
      <c r="BS1975">
        <v>0.4656035304069519</v>
      </c>
      <c r="BT1975">
        <v>4.3761844635009766</v>
      </c>
      <c r="BU1975">
        <v>4.3165726661682129</v>
      </c>
      <c r="BV1975">
        <v>4.3257441520690918</v>
      </c>
      <c r="BW1975">
        <v>4.3108205795288086</v>
      </c>
      <c r="BX1975">
        <v>4.2773027420043945</v>
      </c>
      <c r="BY1975">
        <v>0.42627570033073425</v>
      </c>
      <c r="BZ1975">
        <v>-0.20833925902843475</v>
      </c>
      <c r="CA1975">
        <v>-0.20222583413124084</v>
      </c>
      <c r="CB1975">
        <v>-0.18927782773971558</v>
      </c>
      <c r="CC1975">
        <v>-0.16278614103794098</v>
      </c>
      <c r="CD1975">
        <v>-0.15629906952381134</v>
      </c>
      <c r="CE1975">
        <v>-9.1099068522453308E-2</v>
      </c>
      <c r="CF1975">
        <v>-8.9450240135192871E-2</v>
      </c>
      <c r="CG1975">
        <v>-8.8655151426792145E-2</v>
      </c>
      <c r="CH1975">
        <v>-9.0873740613460541E-2</v>
      </c>
      <c r="CI1975">
        <v>-8.9938879013061523E-2</v>
      </c>
      <c r="CJ1975">
        <v>-9.3973025679588318E-2</v>
      </c>
      <c r="CK1975">
        <v>-0.1110338568687439</v>
      </c>
      <c r="CL1975">
        <v>-0.10286102443933487</v>
      </c>
      <c r="CM1975">
        <v>-0.10276289284229279</v>
      </c>
      <c r="CN1975">
        <v>-0.10760629177093506</v>
      </c>
      <c r="CO1975">
        <v>-0.11267194151878357</v>
      </c>
      <c r="CP1975">
        <v>-0.11837565153837204</v>
      </c>
      <c r="CQ1975">
        <v>0.74201333522796631</v>
      </c>
      <c r="CR1975">
        <v>4.5964441299438477</v>
      </c>
      <c r="CS1975">
        <v>4.5326690673828125</v>
      </c>
      <c r="CT1975">
        <v>4.5424079895019531</v>
      </c>
      <c r="CU1975">
        <v>4.5292015075683594</v>
      </c>
      <c r="CV1975">
        <v>4.4934768676757812</v>
      </c>
      <c r="CW1975">
        <v>0.6992645263671875</v>
      </c>
      <c r="CX1975">
        <v>-8.2127824425697327E-2</v>
      </c>
      <c r="CY1975">
        <v>-7.7059954404830933E-2</v>
      </c>
      <c r="CZ1975">
        <v>-7.3746152222156525E-2</v>
      </c>
      <c r="DA1975">
        <v>-5.5566813796758652E-2</v>
      </c>
      <c r="DB1975">
        <v>-5.4959956556558609E-2</v>
      </c>
      <c r="DC1975">
        <v>0.14410513639450073</v>
      </c>
      <c r="DD1975">
        <v>0.1441369354724884</v>
      </c>
      <c r="DE1975">
        <v>0.14317676424980164</v>
      </c>
      <c r="DF1975">
        <v>0.14130564033985138</v>
      </c>
      <c r="DG1975">
        <v>0.14365996420383453</v>
      </c>
      <c r="DH1975">
        <v>0.14133405685424805</v>
      </c>
      <c r="DI1975">
        <v>0.1384490579366684</v>
      </c>
      <c r="DJ1975">
        <v>0.15091165900230408</v>
      </c>
      <c r="DK1975">
        <v>0.15473893284797668</v>
      </c>
      <c r="DL1975">
        <v>0.15459278225898743</v>
      </c>
      <c r="DM1975">
        <v>0.15270189940929413</v>
      </c>
      <c r="DN1975">
        <v>0.14684528112411499</v>
      </c>
      <c r="DO1975">
        <v>1.0184231996536255</v>
      </c>
      <c r="DP1975">
        <v>4.8167037963867188</v>
      </c>
      <c r="DQ1975">
        <v>4.7487654685974121</v>
      </c>
      <c r="DR1975">
        <v>4.7590718269348145</v>
      </c>
      <c r="DS1975">
        <v>4.7475824356079102</v>
      </c>
      <c r="DT1975">
        <v>4.709650993347168</v>
      </c>
      <c r="DU1975">
        <v>0.97225332260131836</v>
      </c>
      <c r="DV1975">
        <v>4.4083613902330399E-2</v>
      </c>
      <c r="DW1975">
        <v>4.8105932772159576E-2</v>
      </c>
      <c r="DX1975">
        <v>4.1785519570112228E-2</v>
      </c>
      <c r="DY1975">
        <v>5.1652517169713974E-2</v>
      </c>
      <c r="DZ1975">
        <v>4.6379160135984421E-2</v>
      </c>
      <c r="EA1975">
        <v>0.48370262980461121</v>
      </c>
      <c r="EB1975">
        <v>0.48139971494674683</v>
      </c>
      <c r="EC1975">
        <v>0.47790521383285522</v>
      </c>
      <c r="ED1975">
        <v>0.47653579711914063</v>
      </c>
      <c r="EE1975">
        <v>0.48093956708908081</v>
      </c>
      <c r="EF1975">
        <v>0.48108011484146118</v>
      </c>
      <c r="EG1975">
        <v>0.49866276979446411</v>
      </c>
      <c r="EH1975">
        <v>0.51731908321380615</v>
      </c>
      <c r="EI1975">
        <v>0.5265306830406189</v>
      </c>
      <c r="EJ1975">
        <v>0.53316658735275269</v>
      </c>
      <c r="EK1975">
        <v>0.53585958480834961</v>
      </c>
      <c r="EL1975">
        <v>0.52978217601776123</v>
      </c>
      <c r="EM1975">
        <v>1.4175150394439697</v>
      </c>
      <c r="EN1975">
        <v>5.1347241401672363</v>
      </c>
      <c r="EO1975">
        <v>5.0607738494873047</v>
      </c>
      <c r="EP1975">
        <v>5.0718998908996582</v>
      </c>
      <c r="EQ1975">
        <v>5.0628900527954102</v>
      </c>
      <c r="ER1975">
        <v>5.0217723846435547</v>
      </c>
      <c r="ES1975">
        <v>1.3664058446884155</v>
      </c>
      <c r="ET1975">
        <v>0.22631289064884186</v>
      </c>
      <c r="EU1975">
        <v>0.22882559895515442</v>
      </c>
      <c r="EV1975">
        <v>0.2085949033498764</v>
      </c>
      <c r="EW1975">
        <v>0.20646020770072937</v>
      </c>
      <c r="EX1975">
        <v>0.19269675016403198</v>
      </c>
      <c r="EY1975">
        <v>71.080421447753906</v>
      </c>
      <c r="EZ1975">
        <v>71.292083740234375</v>
      </c>
      <c r="FA1975">
        <v>70.575950622558594</v>
      </c>
      <c r="FB1975">
        <v>70.506057739257813</v>
      </c>
      <c r="FC1975">
        <v>70.178886413574219</v>
      </c>
      <c r="FD1975">
        <v>69.684761047363281</v>
      </c>
      <c r="FE1975">
        <v>69.795417785644531</v>
      </c>
      <c r="FF1975">
        <v>69.485519409179688</v>
      </c>
      <c r="FG1975">
        <v>71.305335998535156</v>
      </c>
      <c r="FH1975">
        <v>74.117385864257812</v>
      </c>
      <c r="FI1975">
        <v>77.950614929199219</v>
      </c>
      <c r="FJ1975">
        <v>80.577728271484375</v>
      </c>
      <c r="FK1975">
        <v>81.951484680175781</v>
      </c>
      <c r="FL1975">
        <v>82.54803466796875</v>
      </c>
      <c r="FM1975">
        <v>82.148910522460938</v>
      </c>
      <c r="FN1975">
        <v>81.846351623535156</v>
      </c>
      <c r="FO1975">
        <v>81.267005920410156</v>
      </c>
      <c r="FP1975">
        <v>80.239204406738281</v>
      </c>
      <c r="FQ1975">
        <v>77.435539245605469</v>
      </c>
      <c r="FR1975">
        <v>75.899208068847656</v>
      </c>
      <c r="FS1975">
        <v>74.091537475585937</v>
      </c>
      <c r="FT1975">
        <v>73.285118103027344</v>
      </c>
      <c r="FU1975">
        <v>72.387344360351563</v>
      </c>
      <c r="FV1975">
        <v>72.384307861328125</v>
      </c>
      <c r="FW1975">
        <v>81</v>
      </c>
      <c r="FX1975">
        <v>5.4568342864513397E-2</v>
      </c>
      <c r="FY1975">
        <v>1</v>
      </c>
    </row>
    <row r="1976" spans="1:181" x14ac:dyDescent="0.2">
      <c r="A1976" t="s">
        <v>243</v>
      </c>
      <c r="B1976" t="s">
        <v>239</v>
      </c>
      <c r="C1976" t="s">
        <v>214</v>
      </c>
      <c r="D1976" t="s">
        <v>40</v>
      </c>
      <c r="E1976">
        <v>2017</v>
      </c>
      <c r="F1976" t="s">
        <v>225</v>
      </c>
      <c r="G1976" t="s">
        <v>246</v>
      </c>
      <c r="H1976">
        <v>94</v>
      </c>
      <c r="K1976">
        <v>19.727312088012695</v>
      </c>
      <c r="L1976">
        <v>19.466695785522461</v>
      </c>
      <c r="M1976">
        <v>19.457572937011719</v>
      </c>
      <c r="N1976">
        <v>19.657764434814453</v>
      </c>
      <c r="O1976">
        <v>20.125120162963867</v>
      </c>
      <c r="P1976">
        <v>20.83500862121582</v>
      </c>
      <c r="Q1976">
        <v>23.602752685546875</v>
      </c>
      <c r="R1976">
        <v>23.414621353149414</v>
      </c>
      <c r="S1976">
        <v>23.649805068969727</v>
      </c>
      <c r="T1976">
        <v>24.458000183105469</v>
      </c>
      <c r="U1976">
        <v>25.068838119506836</v>
      </c>
      <c r="V1976">
        <v>25.526311874389648</v>
      </c>
      <c r="W1976">
        <v>25.659046173095703</v>
      </c>
      <c r="X1976">
        <v>26.093421936035156</v>
      </c>
      <c r="Y1976">
        <v>26.100847244262695</v>
      </c>
      <c r="Z1976">
        <v>26.259593963623047</v>
      </c>
      <c r="AA1976">
        <v>26.226234436035156</v>
      </c>
      <c r="AB1976">
        <v>26.008298873901367</v>
      </c>
      <c r="AC1976">
        <v>25.441137313842773</v>
      </c>
      <c r="AD1976">
        <v>25.684326171875</v>
      </c>
      <c r="AE1976">
        <v>25.337541580200195</v>
      </c>
      <c r="AF1976">
        <v>24.248540878295898</v>
      </c>
      <c r="AG1976">
        <v>21.597759246826172</v>
      </c>
      <c r="AH1976">
        <v>20.572246551513672</v>
      </c>
      <c r="AI1976">
        <v>-0.66590076684951782</v>
      </c>
      <c r="AJ1976">
        <v>-0.66030019521713257</v>
      </c>
      <c r="AK1976">
        <v>-0.65521550178527832</v>
      </c>
      <c r="AL1976">
        <v>-0.6582832932472229</v>
      </c>
      <c r="AM1976">
        <v>-0.66081732511520386</v>
      </c>
      <c r="AN1976">
        <v>-0.66902613639831543</v>
      </c>
      <c r="AO1976">
        <v>-0.7207304835319519</v>
      </c>
      <c r="AP1976">
        <v>-0.72304117679595947</v>
      </c>
      <c r="AQ1976">
        <v>-0.73205643892288208</v>
      </c>
      <c r="AR1976">
        <v>-0.7483791708946228</v>
      </c>
      <c r="AS1976">
        <v>-0.76120346784591675</v>
      </c>
      <c r="AT1976">
        <v>-0.7665334939956665</v>
      </c>
      <c r="AU1976">
        <v>6.6511675715446472E-2</v>
      </c>
      <c r="AV1976">
        <v>4.058164119720459</v>
      </c>
      <c r="AW1976">
        <v>4.0045642852783203</v>
      </c>
      <c r="AX1976">
        <v>4.012916088104248</v>
      </c>
      <c r="AY1976">
        <v>3.9955129623413086</v>
      </c>
      <c r="AZ1976">
        <v>3.9651815891265869</v>
      </c>
      <c r="BA1976">
        <v>3.2123204320669174E-2</v>
      </c>
      <c r="BB1976">
        <v>-0.39056852459907532</v>
      </c>
      <c r="BC1976">
        <v>-0.38294550776481628</v>
      </c>
      <c r="BD1976">
        <v>-0.35608720779418945</v>
      </c>
      <c r="BE1976">
        <v>-0.31759384274482727</v>
      </c>
      <c r="BF1976">
        <v>-0.3026166558265686</v>
      </c>
      <c r="BG1976">
        <v>-0.32630327343940735</v>
      </c>
      <c r="BH1976">
        <v>-0.32303741574287415</v>
      </c>
      <c r="BI1976">
        <v>-0.32048705220222473</v>
      </c>
      <c r="BJ1976">
        <v>-0.32305312156677246</v>
      </c>
      <c r="BK1976">
        <v>-0.32353770732879639</v>
      </c>
      <c r="BL1976">
        <v>-0.32928010821342468</v>
      </c>
      <c r="BM1976">
        <v>-0.36051678657531738</v>
      </c>
      <c r="BN1976">
        <v>-0.35663369297981262</v>
      </c>
      <c r="BO1976">
        <v>-0.36026471853256226</v>
      </c>
      <c r="BP1976">
        <v>-0.36980536580085754</v>
      </c>
      <c r="BQ1976">
        <v>-0.37804579734802246</v>
      </c>
      <c r="BR1976">
        <v>-0.38359659910202026</v>
      </c>
      <c r="BS1976">
        <v>0.4656035304069519</v>
      </c>
      <c r="BT1976">
        <v>4.3761844635009766</v>
      </c>
      <c r="BU1976">
        <v>4.3165726661682129</v>
      </c>
      <c r="BV1976">
        <v>4.3257441520690918</v>
      </c>
      <c r="BW1976">
        <v>4.3108205795288086</v>
      </c>
      <c r="BX1976">
        <v>4.2773027420043945</v>
      </c>
      <c r="BY1976">
        <v>0.42627570033073425</v>
      </c>
      <c r="BZ1976">
        <v>-0.20833925902843475</v>
      </c>
      <c r="CA1976">
        <v>-0.20222583413124084</v>
      </c>
      <c r="CB1976">
        <v>-0.18927782773971558</v>
      </c>
      <c r="CC1976">
        <v>-0.16278614103794098</v>
      </c>
      <c r="CD1976">
        <v>-0.15629906952381134</v>
      </c>
      <c r="CE1976">
        <v>-9.1099068522453308E-2</v>
      </c>
      <c r="CF1976">
        <v>-8.9450240135192871E-2</v>
      </c>
      <c r="CG1976">
        <v>-8.8655151426792145E-2</v>
      </c>
      <c r="CH1976">
        <v>-9.0873740613460541E-2</v>
      </c>
      <c r="CI1976">
        <v>-8.9938879013061523E-2</v>
      </c>
      <c r="CJ1976">
        <v>-9.3973025679588318E-2</v>
      </c>
      <c r="CK1976">
        <v>-0.1110338568687439</v>
      </c>
      <c r="CL1976">
        <v>-0.10286102443933487</v>
      </c>
      <c r="CM1976">
        <v>-0.10276289284229279</v>
      </c>
      <c r="CN1976">
        <v>-0.10760629177093506</v>
      </c>
      <c r="CO1976">
        <v>-0.11267194151878357</v>
      </c>
      <c r="CP1976">
        <v>-0.11837565153837204</v>
      </c>
      <c r="CQ1976">
        <v>0.74201333522796631</v>
      </c>
      <c r="CR1976">
        <v>4.5964441299438477</v>
      </c>
      <c r="CS1976">
        <v>4.5326690673828125</v>
      </c>
      <c r="CT1976">
        <v>4.5424079895019531</v>
      </c>
      <c r="CU1976">
        <v>4.5292015075683594</v>
      </c>
      <c r="CV1976">
        <v>4.4934768676757812</v>
      </c>
      <c r="CW1976">
        <v>0.6992645263671875</v>
      </c>
      <c r="CX1976">
        <v>-8.2127824425697327E-2</v>
      </c>
      <c r="CY1976">
        <v>-7.7059954404830933E-2</v>
      </c>
      <c r="CZ1976">
        <v>-7.3746152222156525E-2</v>
      </c>
      <c r="DA1976">
        <v>-5.5566813796758652E-2</v>
      </c>
      <c r="DB1976">
        <v>-5.4959956556558609E-2</v>
      </c>
      <c r="DC1976">
        <v>0.14410513639450073</v>
      </c>
      <c r="DD1976">
        <v>0.1441369354724884</v>
      </c>
      <c r="DE1976">
        <v>0.14317676424980164</v>
      </c>
      <c r="DF1976">
        <v>0.14130564033985138</v>
      </c>
      <c r="DG1976">
        <v>0.14365996420383453</v>
      </c>
      <c r="DH1976">
        <v>0.14133405685424805</v>
      </c>
      <c r="DI1976">
        <v>0.1384490579366684</v>
      </c>
      <c r="DJ1976">
        <v>0.15091165900230408</v>
      </c>
      <c r="DK1976">
        <v>0.15473893284797668</v>
      </c>
      <c r="DL1976">
        <v>0.15459278225898743</v>
      </c>
      <c r="DM1976">
        <v>0.15270189940929413</v>
      </c>
      <c r="DN1976">
        <v>0.14684528112411499</v>
      </c>
      <c r="DO1976">
        <v>1.0184231996536255</v>
      </c>
      <c r="DP1976">
        <v>4.8167037963867188</v>
      </c>
      <c r="DQ1976">
        <v>4.7487654685974121</v>
      </c>
      <c r="DR1976">
        <v>4.7590718269348145</v>
      </c>
      <c r="DS1976">
        <v>4.7475824356079102</v>
      </c>
      <c r="DT1976">
        <v>4.709650993347168</v>
      </c>
      <c r="DU1976">
        <v>0.97225332260131836</v>
      </c>
      <c r="DV1976">
        <v>4.4083613902330399E-2</v>
      </c>
      <c r="DW1976">
        <v>4.8105932772159576E-2</v>
      </c>
      <c r="DX1976">
        <v>4.1785519570112228E-2</v>
      </c>
      <c r="DY1976">
        <v>5.1652517169713974E-2</v>
      </c>
      <c r="DZ1976">
        <v>4.6379160135984421E-2</v>
      </c>
      <c r="EA1976">
        <v>0.48370262980461121</v>
      </c>
      <c r="EB1976">
        <v>0.48139971494674683</v>
      </c>
      <c r="EC1976">
        <v>0.47790521383285522</v>
      </c>
      <c r="ED1976">
        <v>0.47653579711914063</v>
      </c>
      <c r="EE1976">
        <v>0.48093956708908081</v>
      </c>
      <c r="EF1976">
        <v>0.48108011484146118</v>
      </c>
      <c r="EG1976">
        <v>0.49866276979446411</v>
      </c>
      <c r="EH1976">
        <v>0.51731908321380615</v>
      </c>
      <c r="EI1976">
        <v>0.5265306830406189</v>
      </c>
      <c r="EJ1976">
        <v>0.53316658735275269</v>
      </c>
      <c r="EK1976">
        <v>0.53585958480834961</v>
      </c>
      <c r="EL1976">
        <v>0.52978217601776123</v>
      </c>
      <c r="EM1976">
        <v>1.4175150394439697</v>
      </c>
      <c r="EN1976">
        <v>5.1347241401672363</v>
      </c>
      <c r="EO1976">
        <v>5.0607738494873047</v>
      </c>
      <c r="EP1976">
        <v>5.0718998908996582</v>
      </c>
      <c r="EQ1976">
        <v>5.0628900527954102</v>
      </c>
      <c r="ER1976">
        <v>5.0217723846435547</v>
      </c>
      <c r="ES1976">
        <v>1.3664058446884155</v>
      </c>
      <c r="ET1976">
        <v>0.22631289064884186</v>
      </c>
      <c r="EU1976">
        <v>0.22882559895515442</v>
      </c>
      <c r="EV1976">
        <v>0.2085949033498764</v>
      </c>
      <c r="EW1976">
        <v>0.20646020770072937</v>
      </c>
      <c r="EX1976">
        <v>0.19269675016403198</v>
      </c>
      <c r="EY1976">
        <v>71.080421447753906</v>
      </c>
      <c r="EZ1976">
        <v>71.292083740234375</v>
      </c>
      <c r="FA1976">
        <v>70.575950622558594</v>
      </c>
      <c r="FB1976">
        <v>70.506057739257813</v>
      </c>
      <c r="FC1976">
        <v>70.178886413574219</v>
      </c>
      <c r="FD1976">
        <v>69.684761047363281</v>
      </c>
      <c r="FE1976">
        <v>69.795417785644531</v>
      </c>
      <c r="FF1976">
        <v>69.485519409179688</v>
      </c>
      <c r="FG1976">
        <v>71.305335998535156</v>
      </c>
      <c r="FH1976">
        <v>74.117385864257812</v>
      </c>
      <c r="FI1976">
        <v>77.950614929199219</v>
      </c>
      <c r="FJ1976">
        <v>80.577728271484375</v>
      </c>
      <c r="FK1976">
        <v>81.951484680175781</v>
      </c>
      <c r="FL1976">
        <v>82.54803466796875</v>
      </c>
      <c r="FM1976">
        <v>82.148910522460938</v>
      </c>
      <c r="FN1976">
        <v>81.846351623535156</v>
      </c>
      <c r="FO1976">
        <v>81.267005920410156</v>
      </c>
      <c r="FP1976">
        <v>80.239204406738281</v>
      </c>
      <c r="FQ1976">
        <v>77.435539245605469</v>
      </c>
      <c r="FR1976">
        <v>75.899208068847656</v>
      </c>
      <c r="FS1976">
        <v>74.091537475585937</v>
      </c>
      <c r="FT1976">
        <v>73.285118103027344</v>
      </c>
      <c r="FU1976">
        <v>72.387344360351563</v>
      </c>
      <c r="FV1976">
        <v>72.384307861328125</v>
      </c>
      <c r="FW1976">
        <v>81</v>
      </c>
      <c r="FX1976">
        <v>5.4568342864513397E-2</v>
      </c>
      <c r="FY1976">
        <v>1</v>
      </c>
    </row>
    <row r="1977" spans="1:181" x14ac:dyDescent="0.2">
      <c r="A1977" t="s">
        <v>243</v>
      </c>
      <c r="B1977" t="s">
        <v>239</v>
      </c>
      <c r="C1977" t="s">
        <v>214</v>
      </c>
      <c r="D1977" t="s">
        <v>40</v>
      </c>
      <c r="E1977">
        <v>2018</v>
      </c>
      <c r="F1977" t="s">
        <v>225</v>
      </c>
      <c r="G1977" t="s">
        <v>246</v>
      </c>
      <c r="H1977">
        <v>94</v>
      </c>
      <c r="K1977">
        <v>19.727312088012695</v>
      </c>
      <c r="L1977">
        <v>19.466695785522461</v>
      </c>
      <c r="M1977">
        <v>19.457572937011719</v>
      </c>
      <c r="N1977">
        <v>19.657764434814453</v>
      </c>
      <c r="O1977">
        <v>20.125120162963867</v>
      </c>
      <c r="P1977">
        <v>20.83500862121582</v>
      </c>
      <c r="Q1977">
        <v>23.602752685546875</v>
      </c>
      <c r="R1977">
        <v>23.414621353149414</v>
      </c>
      <c r="S1977">
        <v>23.649805068969727</v>
      </c>
      <c r="T1977">
        <v>24.458000183105469</v>
      </c>
      <c r="U1977">
        <v>25.068838119506836</v>
      </c>
      <c r="V1977">
        <v>25.526311874389648</v>
      </c>
      <c r="W1977">
        <v>25.659046173095703</v>
      </c>
      <c r="X1977">
        <v>26.093421936035156</v>
      </c>
      <c r="Y1977">
        <v>26.100847244262695</v>
      </c>
      <c r="Z1977">
        <v>26.259593963623047</v>
      </c>
      <c r="AA1977">
        <v>26.226234436035156</v>
      </c>
      <c r="AB1977">
        <v>26.008298873901367</v>
      </c>
      <c r="AC1977">
        <v>25.441137313842773</v>
      </c>
      <c r="AD1977">
        <v>25.684326171875</v>
      </c>
      <c r="AE1977">
        <v>25.337541580200195</v>
      </c>
      <c r="AF1977">
        <v>24.248540878295898</v>
      </c>
      <c r="AG1977">
        <v>21.597759246826172</v>
      </c>
      <c r="AH1977">
        <v>20.572246551513672</v>
      </c>
      <c r="AI1977">
        <v>-0.66590076684951782</v>
      </c>
      <c r="AJ1977">
        <v>-0.66030019521713257</v>
      </c>
      <c r="AK1977">
        <v>-0.65521550178527832</v>
      </c>
      <c r="AL1977">
        <v>-0.6582832932472229</v>
      </c>
      <c r="AM1977">
        <v>-0.66081732511520386</v>
      </c>
      <c r="AN1977">
        <v>-0.66902613639831543</v>
      </c>
      <c r="AO1977">
        <v>-0.7207304835319519</v>
      </c>
      <c r="AP1977">
        <v>-0.72304117679595947</v>
      </c>
      <c r="AQ1977">
        <v>-0.73205643892288208</v>
      </c>
      <c r="AR1977">
        <v>-0.7483791708946228</v>
      </c>
      <c r="AS1977">
        <v>-0.76120346784591675</v>
      </c>
      <c r="AT1977">
        <v>-0.7665334939956665</v>
      </c>
      <c r="AU1977">
        <v>6.6511675715446472E-2</v>
      </c>
      <c r="AV1977">
        <v>4.058164119720459</v>
      </c>
      <c r="AW1977">
        <v>4.0045642852783203</v>
      </c>
      <c r="AX1977">
        <v>4.012916088104248</v>
      </c>
      <c r="AY1977">
        <v>3.9955129623413086</v>
      </c>
      <c r="AZ1977">
        <v>3.9651815891265869</v>
      </c>
      <c r="BA1977">
        <v>3.2123204320669174E-2</v>
      </c>
      <c r="BB1977">
        <v>-0.39056852459907532</v>
      </c>
      <c r="BC1977">
        <v>-0.38294550776481628</v>
      </c>
      <c r="BD1977">
        <v>-0.35608720779418945</v>
      </c>
      <c r="BE1977">
        <v>-0.31759384274482727</v>
      </c>
      <c r="BF1977">
        <v>-0.3026166558265686</v>
      </c>
      <c r="BG1977">
        <v>-0.32630327343940735</v>
      </c>
      <c r="BH1977">
        <v>-0.32303741574287415</v>
      </c>
      <c r="BI1977">
        <v>-0.32048705220222473</v>
      </c>
      <c r="BJ1977">
        <v>-0.32305312156677246</v>
      </c>
      <c r="BK1977">
        <v>-0.32353770732879639</v>
      </c>
      <c r="BL1977">
        <v>-0.32928010821342468</v>
      </c>
      <c r="BM1977">
        <v>-0.36051678657531738</v>
      </c>
      <c r="BN1977">
        <v>-0.35663369297981262</v>
      </c>
      <c r="BO1977">
        <v>-0.36026471853256226</v>
      </c>
      <c r="BP1977">
        <v>-0.36980536580085754</v>
      </c>
      <c r="BQ1977">
        <v>-0.37804579734802246</v>
      </c>
      <c r="BR1977">
        <v>-0.38359659910202026</v>
      </c>
      <c r="BS1977">
        <v>0.4656035304069519</v>
      </c>
      <c r="BT1977">
        <v>4.3761844635009766</v>
      </c>
      <c r="BU1977">
        <v>4.3165726661682129</v>
      </c>
      <c r="BV1977">
        <v>4.3257441520690918</v>
      </c>
      <c r="BW1977">
        <v>4.3108205795288086</v>
      </c>
      <c r="BX1977">
        <v>4.2773027420043945</v>
      </c>
      <c r="BY1977">
        <v>0.42627570033073425</v>
      </c>
      <c r="BZ1977">
        <v>-0.20833925902843475</v>
      </c>
      <c r="CA1977">
        <v>-0.20222583413124084</v>
      </c>
      <c r="CB1977">
        <v>-0.18927782773971558</v>
      </c>
      <c r="CC1977">
        <v>-0.16278614103794098</v>
      </c>
      <c r="CD1977">
        <v>-0.15629906952381134</v>
      </c>
      <c r="CE1977">
        <v>-9.1099068522453308E-2</v>
      </c>
      <c r="CF1977">
        <v>-8.9450240135192871E-2</v>
      </c>
      <c r="CG1977">
        <v>-8.8655151426792145E-2</v>
      </c>
      <c r="CH1977">
        <v>-9.0873740613460541E-2</v>
      </c>
      <c r="CI1977">
        <v>-8.9938879013061523E-2</v>
      </c>
      <c r="CJ1977">
        <v>-9.3973025679588318E-2</v>
      </c>
      <c r="CK1977">
        <v>-0.1110338568687439</v>
      </c>
      <c r="CL1977">
        <v>-0.10286102443933487</v>
      </c>
      <c r="CM1977">
        <v>-0.10276289284229279</v>
      </c>
      <c r="CN1977">
        <v>-0.10760629177093506</v>
      </c>
      <c r="CO1977">
        <v>-0.11267194151878357</v>
      </c>
      <c r="CP1977">
        <v>-0.11837565153837204</v>
      </c>
      <c r="CQ1977">
        <v>0.74201333522796631</v>
      </c>
      <c r="CR1977">
        <v>4.5964441299438477</v>
      </c>
      <c r="CS1977">
        <v>4.5326690673828125</v>
      </c>
      <c r="CT1977">
        <v>4.5424079895019531</v>
      </c>
      <c r="CU1977">
        <v>4.5292015075683594</v>
      </c>
      <c r="CV1977">
        <v>4.4934768676757812</v>
      </c>
      <c r="CW1977">
        <v>0.6992645263671875</v>
      </c>
      <c r="CX1977">
        <v>-8.2127824425697327E-2</v>
      </c>
      <c r="CY1977">
        <v>-7.7059954404830933E-2</v>
      </c>
      <c r="CZ1977">
        <v>-7.3746152222156525E-2</v>
      </c>
      <c r="DA1977">
        <v>-5.5566813796758652E-2</v>
      </c>
      <c r="DB1977">
        <v>-5.4959956556558609E-2</v>
      </c>
      <c r="DC1977">
        <v>0.14410513639450073</v>
      </c>
      <c r="DD1977">
        <v>0.1441369354724884</v>
      </c>
      <c r="DE1977">
        <v>0.14317676424980164</v>
      </c>
      <c r="DF1977">
        <v>0.14130564033985138</v>
      </c>
      <c r="DG1977">
        <v>0.14365996420383453</v>
      </c>
      <c r="DH1977">
        <v>0.14133405685424805</v>
      </c>
      <c r="DI1977">
        <v>0.1384490579366684</v>
      </c>
      <c r="DJ1977">
        <v>0.15091165900230408</v>
      </c>
      <c r="DK1977">
        <v>0.15473893284797668</v>
      </c>
      <c r="DL1977">
        <v>0.15459278225898743</v>
      </c>
      <c r="DM1977">
        <v>0.15270189940929413</v>
      </c>
      <c r="DN1977">
        <v>0.14684528112411499</v>
      </c>
      <c r="DO1977">
        <v>1.0184231996536255</v>
      </c>
      <c r="DP1977">
        <v>4.8167037963867188</v>
      </c>
      <c r="DQ1977">
        <v>4.7487654685974121</v>
      </c>
      <c r="DR1977">
        <v>4.7590718269348145</v>
      </c>
      <c r="DS1977">
        <v>4.7475824356079102</v>
      </c>
      <c r="DT1977">
        <v>4.709650993347168</v>
      </c>
      <c r="DU1977">
        <v>0.97225332260131836</v>
      </c>
      <c r="DV1977">
        <v>4.4083613902330399E-2</v>
      </c>
      <c r="DW1977">
        <v>4.8105932772159576E-2</v>
      </c>
      <c r="DX1977">
        <v>4.1785519570112228E-2</v>
      </c>
      <c r="DY1977">
        <v>5.1652517169713974E-2</v>
      </c>
      <c r="DZ1977">
        <v>4.6379160135984421E-2</v>
      </c>
      <c r="EA1977">
        <v>0.48370262980461121</v>
      </c>
      <c r="EB1977">
        <v>0.48139971494674683</v>
      </c>
      <c r="EC1977">
        <v>0.47790521383285522</v>
      </c>
      <c r="ED1977">
        <v>0.47653579711914063</v>
      </c>
      <c r="EE1977">
        <v>0.48093956708908081</v>
      </c>
      <c r="EF1977">
        <v>0.48108011484146118</v>
      </c>
      <c r="EG1977">
        <v>0.49866276979446411</v>
      </c>
      <c r="EH1977">
        <v>0.51731908321380615</v>
      </c>
      <c r="EI1977">
        <v>0.5265306830406189</v>
      </c>
      <c r="EJ1977">
        <v>0.53316658735275269</v>
      </c>
      <c r="EK1977">
        <v>0.53585958480834961</v>
      </c>
      <c r="EL1977">
        <v>0.52978217601776123</v>
      </c>
      <c r="EM1977">
        <v>1.4175150394439697</v>
      </c>
      <c r="EN1977">
        <v>5.1347241401672363</v>
      </c>
      <c r="EO1977">
        <v>5.0607738494873047</v>
      </c>
      <c r="EP1977">
        <v>5.0718998908996582</v>
      </c>
      <c r="EQ1977">
        <v>5.0628900527954102</v>
      </c>
      <c r="ER1977">
        <v>5.0217723846435547</v>
      </c>
      <c r="ES1977">
        <v>1.3664058446884155</v>
      </c>
      <c r="ET1977">
        <v>0.22631289064884186</v>
      </c>
      <c r="EU1977">
        <v>0.22882559895515442</v>
      </c>
      <c r="EV1977">
        <v>0.2085949033498764</v>
      </c>
      <c r="EW1977">
        <v>0.20646020770072937</v>
      </c>
      <c r="EX1977">
        <v>0.19269675016403198</v>
      </c>
      <c r="EY1977">
        <v>71.080421447753906</v>
      </c>
      <c r="EZ1977">
        <v>71.292083740234375</v>
      </c>
      <c r="FA1977">
        <v>70.575950622558594</v>
      </c>
      <c r="FB1977">
        <v>70.506057739257813</v>
      </c>
      <c r="FC1977">
        <v>70.178886413574219</v>
      </c>
      <c r="FD1977">
        <v>69.684761047363281</v>
      </c>
      <c r="FE1977">
        <v>69.795417785644531</v>
      </c>
      <c r="FF1977">
        <v>69.485519409179688</v>
      </c>
      <c r="FG1977">
        <v>71.305335998535156</v>
      </c>
      <c r="FH1977">
        <v>74.117385864257812</v>
      </c>
      <c r="FI1977">
        <v>77.950614929199219</v>
      </c>
      <c r="FJ1977">
        <v>80.577728271484375</v>
      </c>
      <c r="FK1977">
        <v>81.951484680175781</v>
      </c>
      <c r="FL1977">
        <v>82.54803466796875</v>
      </c>
      <c r="FM1977">
        <v>82.148910522460938</v>
      </c>
      <c r="FN1977">
        <v>81.846351623535156</v>
      </c>
      <c r="FO1977">
        <v>81.267005920410156</v>
      </c>
      <c r="FP1977">
        <v>80.239204406738281</v>
      </c>
      <c r="FQ1977">
        <v>77.435539245605469</v>
      </c>
      <c r="FR1977">
        <v>75.899208068847656</v>
      </c>
      <c r="FS1977">
        <v>74.091537475585937</v>
      </c>
      <c r="FT1977">
        <v>73.285118103027344</v>
      </c>
      <c r="FU1977">
        <v>72.387344360351563</v>
      </c>
      <c r="FV1977">
        <v>72.384307861328125</v>
      </c>
      <c r="FW1977">
        <v>81</v>
      </c>
      <c r="FX1977">
        <v>5.4568342864513397E-2</v>
      </c>
      <c r="FY1977">
        <v>1</v>
      </c>
    </row>
    <row r="1978" spans="1:181" x14ac:dyDescent="0.2">
      <c r="A1978" t="s">
        <v>243</v>
      </c>
      <c r="B1978" t="s">
        <v>239</v>
      </c>
      <c r="C1978" t="s">
        <v>214</v>
      </c>
      <c r="D1978" t="s">
        <v>40</v>
      </c>
      <c r="E1978">
        <v>2019</v>
      </c>
      <c r="F1978" t="s">
        <v>225</v>
      </c>
      <c r="G1978" t="s">
        <v>246</v>
      </c>
      <c r="H1978">
        <v>94</v>
      </c>
      <c r="K1978">
        <v>19.727312088012695</v>
      </c>
      <c r="L1978">
        <v>19.466695785522461</v>
      </c>
      <c r="M1978">
        <v>19.457572937011719</v>
      </c>
      <c r="N1978">
        <v>19.657764434814453</v>
      </c>
      <c r="O1978">
        <v>20.125120162963867</v>
      </c>
      <c r="P1978">
        <v>20.83500862121582</v>
      </c>
      <c r="Q1978">
        <v>23.602752685546875</v>
      </c>
      <c r="R1978">
        <v>23.414621353149414</v>
      </c>
      <c r="S1978">
        <v>23.649805068969727</v>
      </c>
      <c r="T1978">
        <v>24.458000183105469</v>
      </c>
      <c r="U1978">
        <v>25.068838119506836</v>
      </c>
      <c r="V1978">
        <v>25.526311874389648</v>
      </c>
      <c r="W1978">
        <v>25.659046173095703</v>
      </c>
      <c r="X1978">
        <v>26.093421936035156</v>
      </c>
      <c r="Y1978">
        <v>26.100847244262695</v>
      </c>
      <c r="Z1978">
        <v>26.259593963623047</v>
      </c>
      <c r="AA1978">
        <v>26.226234436035156</v>
      </c>
      <c r="AB1978">
        <v>26.008298873901367</v>
      </c>
      <c r="AC1978">
        <v>25.441137313842773</v>
      </c>
      <c r="AD1978">
        <v>25.684326171875</v>
      </c>
      <c r="AE1978">
        <v>25.337541580200195</v>
      </c>
      <c r="AF1978">
        <v>24.248540878295898</v>
      </c>
      <c r="AG1978">
        <v>21.597759246826172</v>
      </c>
      <c r="AH1978">
        <v>20.572246551513672</v>
      </c>
      <c r="AI1978">
        <v>-0.66590076684951782</v>
      </c>
      <c r="AJ1978">
        <v>-0.66030019521713257</v>
      </c>
      <c r="AK1978">
        <v>-0.65521550178527832</v>
      </c>
      <c r="AL1978">
        <v>-0.6582832932472229</v>
      </c>
      <c r="AM1978">
        <v>-0.66081732511520386</v>
      </c>
      <c r="AN1978">
        <v>-0.66902613639831543</v>
      </c>
      <c r="AO1978">
        <v>-0.7207304835319519</v>
      </c>
      <c r="AP1978">
        <v>-0.72304117679595947</v>
      </c>
      <c r="AQ1978">
        <v>-0.73205643892288208</v>
      </c>
      <c r="AR1978">
        <v>-0.7483791708946228</v>
      </c>
      <c r="AS1978">
        <v>-0.76120346784591675</v>
      </c>
      <c r="AT1978">
        <v>-0.7665334939956665</v>
      </c>
      <c r="AU1978">
        <v>6.6511675715446472E-2</v>
      </c>
      <c r="AV1978">
        <v>4.058164119720459</v>
      </c>
      <c r="AW1978">
        <v>4.0045642852783203</v>
      </c>
      <c r="AX1978">
        <v>4.012916088104248</v>
      </c>
      <c r="AY1978">
        <v>3.9955129623413086</v>
      </c>
      <c r="AZ1978">
        <v>3.9651815891265869</v>
      </c>
      <c r="BA1978">
        <v>3.2123204320669174E-2</v>
      </c>
      <c r="BB1978">
        <v>-0.39056852459907532</v>
      </c>
      <c r="BC1978">
        <v>-0.38294550776481628</v>
      </c>
      <c r="BD1978">
        <v>-0.35608720779418945</v>
      </c>
      <c r="BE1978">
        <v>-0.31759384274482727</v>
      </c>
      <c r="BF1978">
        <v>-0.3026166558265686</v>
      </c>
      <c r="BG1978">
        <v>-0.32630327343940735</v>
      </c>
      <c r="BH1978">
        <v>-0.32303741574287415</v>
      </c>
      <c r="BI1978">
        <v>-0.32048705220222473</v>
      </c>
      <c r="BJ1978">
        <v>-0.32305312156677246</v>
      </c>
      <c r="BK1978">
        <v>-0.32353770732879639</v>
      </c>
      <c r="BL1978">
        <v>-0.32928010821342468</v>
      </c>
      <c r="BM1978">
        <v>-0.36051678657531738</v>
      </c>
      <c r="BN1978">
        <v>-0.35663369297981262</v>
      </c>
      <c r="BO1978">
        <v>-0.36026471853256226</v>
      </c>
      <c r="BP1978">
        <v>-0.36980536580085754</v>
      </c>
      <c r="BQ1978">
        <v>-0.37804579734802246</v>
      </c>
      <c r="BR1978">
        <v>-0.38359659910202026</v>
      </c>
      <c r="BS1978">
        <v>0.4656035304069519</v>
      </c>
      <c r="BT1978">
        <v>4.3761844635009766</v>
      </c>
      <c r="BU1978">
        <v>4.3165726661682129</v>
      </c>
      <c r="BV1978">
        <v>4.3257441520690918</v>
      </c>
      <c r="BW1978">
        <v>4.3108205795288086</v>
      </c>
      <c r="BX1978">
        <v>4.2773027420043945</v>
      </c>
      <c r="BY1978">
        <v>0.42627570033073425</v>
      </c>
      <c r="BZ1978">
        <v>-0.20833925902843475</v>
      </c>
      <c r="CA1978">
        <v>-0.20222583413124084</v>
      </c>
      <c r="CB1978">
        <v>-0.18927782773971558</v>
      </c>
      <c r="CC1978">
        <v>-0.16278614103794098</v>
      </c>
      <c r="CD1978">
        <v>-0.15629906952381134</v>
      </c>
      <c r="CE1978">
        <v>-9.1099068522453308E-2</v>
      </c>
      <c r="CF1978">
        <v>-8.9450240135192871E-2</v>
      </c>
      <c r="CG1978">
        <v>-8.8655151426792145E-2</v>
      </c>
      <c r="CH1978">
        <v>-9.0873740613460541E-2</v>
      </c>
      <c r="CI1978">
        <v>-8.9938879013061523E-2</v>
      </c>
      <c r="CJ1978">
        <v>-9.3973025679588318E-2</v>
      </c>
      <c r="CK1978">
        <v>-0.1110338568687439</v>
      </c>
      <c r="CL1978">
        <v>-0.10286102443933487</v>
      </c>
      <c r="CM1978">
        <v>-0.10276289284229279</v>
      </c>
      <c r="CN1978">
        <v>-0.10760629177093506</v>
      </c>
      <c r="CO1978">
        <v>-0.11267194151878357</v>
      </c>
      <c r="CP1978">
        <v>-0.11837565153837204</v>
      </c>
      <c r="CQ1978">
        <v>0.74201333522796631</v>
      </c>
      <c r="CR1978">
        <v>4.5964441299438477</v>
      </c>
      <c r="CS1978">
        <v>4.5326690673828125</v>
      </c>
      <c r="CT1978">
        <v>4.5424079895019531</v>
      </c>
      <c r="CU1978">
        <v>4.5292015075683594</v>
      </c>
      <c r="CV1978">
        <v>4.4934768676757812</v>
      </c>
      <c r="CW1978">
        <v>0.6992645263671875</v>
      </c>
      <c r="CX1978">
        <v>-8.2127824425697327E-2</v>
      </c>
      <c r="CY1978">
        <v>-7.7059954404830933E-2</v>
      </c>
      <c r="CZ1978">
        <v>-7.3746152222156525E-2</v>
      </c>
      <c r="DA1978">
        <v>-5.5566813796758652E-2</v>
      </c>
      <c r="DB1978">
        <v>-5.4959956556558609E-2</v>
      </c>
      <c r="DC1978">
        <v>0.14410513639450073</v>
      </c>
      <c r="DD1978">
        <v>0.1441369354724884</v>
      </c>
      <c r="DE1978">
        <v>0.14317676424980164</v>
      </c>
      <c r="DF1978">
        <v>0.14130564033985138</v>
      </c>
      <c r="DG1978">
        <v>0.14365996420383453</v>
      </c>
      <c r="DH1978">
        <v>0.14133405685424805</v>
      </c>
      <c r="DI1978">
        <v>0.1384490579366684</v>
      </c>
      <c r="DJ1978">
        <v>0.15091165900230408</v>
      </c>
      <c r="DK1978">
        <v>0.15473893284797668</v>
      </c>
      <c r="DL1978">
        <v>0.15459278225898743</v>
      </c>
      <c r="DM1978">
        <v>0.15270189940929413</v>
      </c>
      <c r="DN1978">
        <v>0.14684528112411499</v>
      </c>
      <c r="DO1978">
        <v>1.0184231996536255</v>
      </c>
      <c r="DP1978">
        <v>4.8167037963867188</v>
      </c>
      <c r="DQ1978">
        <v>4.7487654685974121</v>
      </c>
      <c r="DR1978">
        <v>4.7590718269348145</v>
      </c>
      <c r="DS1978">
        <v>4.7475824356079102</v>
      </c>
      <c r="DT1978">
        <v>4.709650993347168</v>
      </c>
      <c r="DU1978">
        <v>0.97225332260131836</v>
      </c>
      <c r="DV1978">
        <v>4.4083613902330399E-2</v>
      </c>
      <c r="DW1978">
        <v>4.8105932772159576E-2</v>
      </c>
      <c r="DX1978">
        <v>4.1785519570112228E-2</v>
      </c>
      <c r="DY1978">
        <v>5.1652517169713974E-2</v>
      </c>
      <c r="DZ1978">
        <v>4.6379160135984421E-2</v>
      </c>
      <c r="EA1978">
        <v>0.48370262980461121</v>
      </c>
      <c r="EB1978">
        <v>0.48139971494674683</v>
      </c>
      <c r="EC1978">
        <v>0.47790521383285522</v>
      </c>
      <c r="ED1978">
        <v>0.47653579711914063</v>
      </c>
      <c r="EE1978">
        <v>0.48093956708908081</v>
      </c>
      <c r="EF1978">
        <v>0.48108011484146118</v>
      </c>
      <c r="EG1978">
        <v>0.49866276979446411</v>
      </c>
      <c r="EH1978">
        <v>0.51731908321380615</v>
      </c>
      <c r="EI1978">
        <v>0.5265306830406189</v>
      </c>
      <c r="EJ1978">
        <v>0.53316658735275269</v>
      </c>
      <c r="EK1978">
        <v>0.53585958480834961</v>
      </c>
      <c r="EL1978">
        <v>0.52978217601776123</v>
      </c>
      <c r="EM1978">
        <v>1.4175150394439697</v>
      </c>
      <c r="EN1978">
        <v>5.1347241401672363</v>
      </c>
      <c r="EO1978">
        <v>5.0607738494873047</v>
      </c>
      <c r="EP1978">
        <v>5.0718998908996582</v>
      </c>
      <c r="EQ1978">
        <v>5.0628900527954102</v>
      </c>
      <c r="ER1978">
        <v>5.0217723846435547</v>
      </c>
      <c r="ES1978">
        <v>1.3664058446884155</v>
      </c>
      <c r="ET1978">
        <v>0.22631289064884186</v>
      </c>
      <c r="EU1978">
        <v>0.22882559895515442</v>
      </c>
      <c r="EV1978">
        <v>0.2085949033498764</v>
      </c>
      <c r="EW1978">
        <v>0.20646020770072937</v>
      </c>
      <c r="EX1978">
        <v>0.19269675016403198</v>
      </c>
      <c r="EY1978">
        <v>71.080421447753906</v>
      </c>
      <c r="EZ1978">
        <v>71.292083740234375</v>
      </c>
      <c r="FA1978">
        <v>70.575950622558594</v>
      </c>
      <c r="FB1978">
        <v>70.506057739257813</v>
      </c>
      <c r="FC1978">
        <v>70.178886413574219</v>
      </c>
      <c r="FD1978">
        <v>69.684761047363281</v>
      </c>
      <c r="FE1978">
        <v>69.795417785644531</v>
      </c>
      <c r="FF1978">
        <v>69.485519409179688</v>
      </c>
      <c r="FG1978">
        <v>71.305335998535156</v>
      </c>
      <c r="FH1978">
        <v>74.117385864257812</v>
      </c>
      <c r="FI1978">
        <v>77.950614929199219</v>
      </c>
      <c r="FJ1978">
        <v>80.577728271484375</v>
      </c>
      <c r="FK1978">
        <v>81.951484680175781</v>
      </c>
      <c r="FL1978">
        <v>82.54803466796875</v>
      </c>
      <c r="FM1978">
        <v>82.148910522460938</v>
      </c>
      <c r="FN1978">
        <v>81.846351623535156</v>
      </c>
      <c r="FO1978">
        <v>81.267005920410156</v>
      </c>
      <c r="FP1978">
        <v>80.239204406738281</v>
      </c>
      <c r="FQ1978">
        <v>77.435539245605469</v>
      </c>
      <c r="FR1978">
        <v>75.899208068847656</v>
      </c>
      <c r="FS1978">
        <v>74.091537475585937</v>
      </c>
      <c r="FT1978">
        <v>73.285118103027344</v>
      </c>
      <c r="FU1978">
        <v>72.387344360351563</v>
      </c>
      <c r="FV1978">
        <v>72.384307861328125</v>
      </c>
      <c r="FW1978">
        <v>81</v>
      </c>
      <c r="FX1978">
        <v>5.4568342864513397E-2</v>
      </c>
      <c r="FY1978">
        <v>1</v>
      </c>
    </row>
    <row r="1979" spans="1:181" x14ac:dyDescent="0.2">
      <c r="A1979" t="s">
        <v>243</v>
      </c>
      <c r="B1979" t="s">
        <v>239</v>
      </c>
      <c r="C1979" t="s">
        <v>214</v>
      </c>
      <c r="D1979" t="s">
        <v>40</v>
      </c>
      <c r="E1979">
        <v>2020</v>
      </c>
      <c r="F1979" t="s">
        <v>225</v>
      </c>
      <c r="G1979" t="s">
        <v>246</v>
      </c>
      <c r="H1979">
        <v>94</v>
      </c>
      <c r="K1979">
        <v>19.727312088012695</v>
      </c>
      <c r="L1979">
        <v>19.466695785522461</v>
      </c>
      <c r="M1979">
        <v>19.457572937011719</v>
      </c>
      <c r="N1979">
        <v>19.657764434814453</v>
      </c>
      <c r="O1979">
        <v>20.125120162963867</v>
      </c>
      <c r="P1979">
        <v>20.83500862121582</v>
      </c>
      <c r="Q1979">
        <v>23.602752685546875</v>
      </c>
      <c r="R1979">
        <v>23.414621353149414</v>
      </c>
      <c r="S1979">
        <v>23.649805068969727</v>
      </c>
      <c r="T1979">
        <v>24.458000183105469</v>
      </c>
      <c r="U1979">
        <v>25.068838119506836</v>
      </c>
      <c r="V1979">
        <v>25.526311874389648</v>
      </c>
      <c r="W1979">
        <v>25.659046173095703</v>
      </c>
      <c r="X1979">
        <v>26.093421936035156</v>
      </c>
      <c r="Y1979">
        <v>26.100847244262695</v>
      </c>
      <c r="Z1979">
        <v>26.259593963623047</v>
      </c>
      <c r="AA1979">
        <v>26.226234436035156</v>
      </c>
      <c r="AB1979">
        <v>26.008298873901367</v>
      </c>
      <c r="AC1979">
        <v>25.441137313842773</v>
      </c>
      <c r="AD1979">
        <v>25.684326171875</v>
      </c>
      <c r="AE1979">
        <v>25.337541580200195</v>
      </c>
      <c r="AF1979">
        <v>24.248540878295898</v>
      </c>
      <c r="AG1979">
        <v>21.597759246826172</v>
      </c>
      <c r="AH1979">
        <v>20.572246551513672</v>
      </c>
      <c r="AI1979">
        <v>-0.66590076684951782</v>
      </c>
      <c r="AJ1979">
        <v>-0.66030019521713257</v>
      </c>
      <c r="AK1979">
        <v>-0.65521550178527832</v>
      </c>
      <c r="AL1979">
        <v>-0.6582832932472229</v>
      </c>
      <c r="AM1979">
        <v>-0.66081732511520386</v>
      </c>
      <c r="AN1979">
        <v>-0.66902613639831543</v>
      </c>
      <c r="AO1979">
        <v>-0.7207304835319519</v>
      </c>
      <c r="AP1979">
        <v>-0.72304117679595947</v>
      </c>
      <c r="AQ1979">
        <v>-0.73205643892288208</v>
      </c>
      <c r="AR1979">
        <v>-0.7483791708946228</v>
      </c>
      <c r="AS1979">
        <v>-0.76120346784591675</v>
      </c>
      <c r="AT1979">
        <v>-0.7665334939956665</v>
      </c>
      <c r="AU1979">
        <v>6.6511675715446472E-2</v>
      </c>
      <c r="AV1979">
        <v>4.058164119720459</v>
      </c>
      <c r="AW1979">
        <v>4.0045642852783203</v>
      </c>
      <c r="AX1979">
        <v>4.012916088104248</v>
      </c>
      <c r="AY1979">
        <v>3.9955129623413086</v>
      </c>
      <c r="AZ1979">
        <v>3.9651815891265869</v>
      </c>
      <c r="BA1979">
        <v>3.2123204320669174E-2</v>
      </c>
      <c r="BB1979">
        <v>-0.39056852459907532</v>
      </c>
      <c r="BC1979">
        <v>-0.38294550776481628</v>
      </c>
      <c r="BD1979">
        <v>-0.35608720779418945</v>
      </c>
      <c r="BE1979">
        <v>-0.31759384274482727</v>
      </c>
      <c r="BF1979">
        <v>-0.3026166558265686</v>
      </c>
      <c r="BG1979">
        <v>-0.32630327343940735</v>
      </c>
      <c r="BH1979">
        <v>-0.32303741574287415</v>
      </c>
      <c r="BI1979">
        <v>-0.32048705220222473</v>
      </c>
      <c r="BJ1979">
        <v>-0.32305312156677246</v>
      </c>
      <c r="BK1979">
        <v>-0.32353770732879639</v>
      </c>
      <c r="BL1979">
        <v>-0.32928010821342468</v>
      </c>
      <c r="BM1979">
        <v>-0.36051678657531738</v>
      </c>
      <c r="BN1979">
        <v>-0.35663369297981262</v>
      </c>
      <c r="BO1979">
        <v>-0.36026471853256226</v>
      </c>
      <c r="BP1979">
        <v>-0.36980536580085754</v>
      </c>
      <c r="BQ1979">
        <v>-0.37804579734802246</v>
      </c>
      <c r="BR1979">
        <v>-0.38359659910202026</v>
      </c>
      <c r="BS1979">
        <v>0.4656035304069519</v>
      </c>
      <c r="BT1979">
        <v>4.3761844635009766</v>
      </c>
      <c r="BU1979">
        <v>4.3165726661682129</v>
      </c>
      <c r="BV1979">
        <v>4.3257441520690918</v>
      </c>
      <c r="BW1979">
        <v>4.3108205795288086</v>
      </c>
      <c r="BX1979">
        <v>4.2773027420043945</v>
      </c>
      <c r="BY1979">
        <v>0.42627570033073425</v>
      </c>
      <c r="BZ1979">
        <v>-0.20833925902843475</v>
      </c>
      <c r="CA1979">
        <v>-0.20222583413124084</v>
      </c>
      <c r="CB1979">
        <v>-0.18927782773971558</v>
      </c>
      <c r="CC1979">
        <v>-0.16278614103794098</v>
      </c>
      <c r="CD1979">
        <v>-0.15629906952381134</v>
      </c>
      <c r="CE1979">
        <v>-9.1099068522453308E-2</v>
      </c>
      <c r="CF1979">
        <v>-8.9450240135192871E-2</v>
      </c>
      <c r="CG1979">
        <v>-8.8655151426792145E-2</v>
      </c>
      <c r="CH1979">
        <v>-9.0873740613460541E-2</v>
      </c>
      <c r="CI1979">
        <v>-8.9938879013061523E-2</v>
      </c>
      <c r="CJ1979">
        <v>-9.3973025679588318E-2</v>
      </c>
      <c r="CK1979">
        <v>-0.1110338568687439</v>
      </c>
      <c r="CL1979">
        <v>-0.10286102443933487</v>
      </c>
      <c r="CM1979">
        <v>-0.10276289284229279</v>
      </c>
      <c r="CN1979">
        <v>-0.10760629177093506</v>
      </c>
      <c r="CO1979">
        <v>-0.11267194151878357</v>
      </c>
      <c r="CP1979">
        <v>-0.11837565153837204</v>
      </c>
      <c r="CQ1979">
        <v>0.74201333522796631</v>
      </c>
      <c r="CR1979">
        <v>4.5964441299438477</v>
      </c>
      <c r="CS1979">
        <v>4.5326690673828125</v>
      </c>
      <c r="CT1979">
        <v>4.5424079895019531</v>
      </c>
      <c r="CU1979">
        <v>4.5292015075683594</v>
      </c>
      <c r="CV1979">
        <v>4.4934768676757812</v>
      </c>
      <c r="CW1979">
        <v>0.6992645263671875</v>
      </c>
      <c r="CX1979">
        <v>-8.2127824425697327E-2</v>
      </c>
      <c r="CY1979">
        <v>-7.7059954404830933E-2</v>
      </c>
      <c r="CZ1979">
        <v>-7.3746152222156525E-2</v>
      </c>
      <c r="DA1979">
        <v>-5.5566813796758652E-2</v>
      </c>
      <c r="DB1979">
        <v>-5.4959956556558609E-2</v>
      </c>
      <c r="DC1979">
        <v>0.14410513639450073</v>
      </c>
      <c r="DD1979">
        <v>0.1441369354724884</v>
      </c>
      <c r="DE1979">
        <v>0.14317676424980164</v>
      </c>
      <c r="DF1979">
        <v>0.14130564033985138</v>
      </c>
      <c r="DG1979">
        <v>0.14365996420383453</v>
      </c>
      <c r="DH1979">
        <v>0.14133405685424805</v>
      </c>
      <c r="DI1979">
        <v>0.1384490579366684</v>
      </c>
      <c r="DJ1979">
        <v>0.15091165900230408</v>
      </c>
      <c r="DK1979">
        <v>0.15473893284797668</v>
      </c>
      <c r="DL1979">
        <v>0.15459278225898743</v>
      </c>
      <c r="DM1979">
        <v>0.15270189940929413</v>
      </c>
      <c r="DN1979">
        <v>0.14684528112411499</v>
      </c>
      <c r="DO1979">
        <v>1.0184231996536255</v>
      </c>
      <c r="DP1979">
        <v>4.8167037963867188</v>
      </c>
      <c r="DQ1979">
        <v>4.7487654685974121</v>
      </c>
      <c r="DR1979">
        <v>4.7590718269348145</v>
      </c>
      <c r="DS1979">
        <v>4.7475824356079102</v>
      </c>
      <c r="DT1979">
        <v>4.709650993347168</v>
      </c>
      <c r="DU1979">
        <v>0.97225332260131836</v>
      </c>
      <c r="DV1979">
        <v>4.4083613902330399E-2</v>
      </c>
      <c r="DW1979">
        <v>4.8105932772159576E-2</v>
      </c>
      <c r="DX1979">
        <v>4.1785519570112228E-2</v>
      </c>
      <c r="DY1979">
        <v>5.1652517169713974E-2</v>
      </c>
      <c r="DZ1979">
        <v>4.6379160135984421E-2</v>
      </c>
      <c r="EA1979">
        <v>0.48370262980461121</v>
      </c>
      <c r="EB1979">
        <v>0.48139971494674683</v>
      </c>
      <c r="EC1979">
        <v>0.47790521383285522</v>
      </c>
      <c r="ED1979">
        <v>0.47653579711914063</v>
      </c>
      <c r="EE1979">
        <v>0.48093956708908081</v>
      </c>
      <c r="EF1979">
        <v>0.48108011484146118</v>
      </c>
      <c r="EG1979">
        <v>0.49866276979446411</v>
      </c>
      <c r="EH1979">
        <v>0.51731908321380615</v>
      </c>
      <c r="EI1979">
        <v>0.5265306830406189</v>
      </c>
      <c r="EJ1979">
        <v>0.53316658735275269</v>
      </c>
      <c r="EK1979">
        <v>0.53585958480834961</v>
      </c>
      <c r="EL1979">
        <v>0.52978217601776123</v>
      </c>
      <c r="EM1979">
        <v>1.4175150394439697</v>
      </c>
      <c r="EN1979">
        <v>5.1347241401672363</v>
      </c>
      <c r="EO1979">
        <v>5.0607738494873047</v>
      </c>
      <c r="EP1979">
        <v>5.0718998908996582</v>
      </c>
      <c r="EQ1979">
        <v>5.0628900527954102</v>
      </c>
      <c r="ER1979">
        <v>5.0217723846435547</v>
      </c>
      <c r="ES1979">
        <v>1.3664058446884155</v>
      </c>
      <c r="ET1979">
        <v>0.22631289064884186</v>
      </c>
      <c r="EU1979">
        <v>0.22882559895515442</v>
      </c>
      <c r="EV1979">
        <v>0.2085949033498764</v>
      </c>
      <c r="EW1979">
        <v>0.20646020770072937</v>
      </c>
      <c r="EX1979">
        <v>0.19269675016403198</v>
      </c>
      <c r="EY1979">
        <v>71.080421447753906</v>
      </c>
      <c r="EZ1979">
        <v>71.292083740234375</v>
      </c>
      <c r="FA1979">
        <v>70.575950622558594</v>
      </c>
      <c r="FB1979">
        <v>70.506057739257813</v>
      </c>
      <c r="FC1979">
        <v>70.178886413574219</v>
      </c>
      <c r="FD1979">
        <v>69.684761047363281</v>
      </c>
      <c r="FE1979">
        <v>69.795417785644531</v>
      </c>
      <c r="FF1979">
        <v>69.485519409179688</v>
      </c>
      <c r="FG1979">
        <v>71.305335998535156</v>
      </c>
      <c r="FH1979">
        <v>74.117385864257812</v>
      </c>
      <c r="FI1979">
        <v>77.950614929199219</v>
      </c>
      <c r="FJ1979">
        <v>80.577728271484375</v>
      </c>
      <c r="FK1979">
        <v>81.951484680175781</v>
      </c>
      <c r="FL1979">
        <v>82.54803466796875</v>
      </c>
      <c r="FM1979">
        <v>82.148910522460938</v>
      </c>
      <c r="FN1979">
        <v>81.846351623535156</v>
      </c>
      <c r="FO1979">
        <v>81.267005920410156</v>
      </c>
      <c r="FP1979">
        <v>80.239204406738281</v>
      </c>
      <c r="FQ1979">
        <v>77.435539245605469</v>
      </c>
      <c r="FR1979">
        <v>75.899208068847656</v>
      </c>
      <c r="FS1979">
        <v>74.091537475585937</v>
      </c>
      <c r="FT1979">
        <v>73.285118103027344</v>
      </c>
      <c r="FU1979">
        <v>72.387344360351563</v>
      </c>
      <c r="FV1979">
        <v>72.384307861328125</v>
      </c>
      <c r="FW1979">
        <v>81</v>
      </c>
      <c r="FX1979">
        <v>5.4568342864513397E-2</v>
      </c>
      <c r="FY1979">
        <v>1</v>
      </c>
    </row>
    <row r="1980" spans="1:181" x14ac:dyDescent="0.2">
      <c r="A1980" t="s">
        <v>243</v>
      </c>
      <c r="B1980" t="s">
        <v>239</v>
      </c>
      <c r="C1980" t="s">
        <v>214</v>
      </c>
      <c r="D1980" t="s">
        <v>40</v>
      </c>
      <c r="E1980">
        <v>2021</v>
      </c>
      <c r="F1980" t="s">
        <v>225</v>
      </c>
      <c r="G1980" t="s">
        <v>246</v>
      </c>
      <c r="H1980">
        <v>94</v>
      </c>
      <c r="K1980">
        <v>19.727312088012695</v>
      </c>
      <c r="L1980">
        <v>19.466695785522461</v>
      </c>
      <c r="M1980">
        <v>19.457572937011719</v>
      </c>
      <c r="N1980">
        <v>19.657764434814453</v>
      </c>
      <c r="O1980">
        <v>20.125120162963867</v>
      </c>
      <c r="P1980">
        <v>20.83500862121582</v>
      </c>
      <c r="Q1980">
        <v>23.602752685546875</v>
      </c>
      <c r="R1980">
        <v>23.414621353149414</v>
      </c>
      <c r="S1980">
        <v>23.649805068969727</v>
      </c>
      <c r="T1980">
        <v>24.458000183105469</v>
      </c>
      <c r="U1980">
        <v>25.068838119506836</v>
      </c>
      <c r="V1980">
        <v>25.526311874389648</v>
      </c>
      <c r="W1980">
        <v>25.659046173095703</v>
      </c>
      <c r="X1980">
        <v>26.093421936035156</v>
      </c>
      <c r="Y1980">
        <v>26.100847244262695</v>
      </c>
      <c r="Z1980">
        <v>26.259593963623047</v>
      </c>
      <c r="AA1980">
        <v>26.226234436035156</v>
      </c>
      <c r="AB1980">
        <v>26.008298873901367</v>
      </c>
      <c r="AC1980">
        <v>25.441137313842773</v>
      </c>
      <c r="AD1980">
        <v>25.684326171875</v>
      </c>
      <c r="AE1980">
        <v>25.337541580200195</v>
      </c>
      <c r="AF1980">
        <v>24.248540878295898</v>
      </c>
      <c r="AG1980">
        <v>21.597759246826172</v>
      </c>
      <c r="AH1980">
        <v>20.572246551513672</v>
      </c>
      <c r="AI1980">
        <v>-0.66590076684951782</v>
      </c>
      <c r="AJ1980">
        <v>-0.66030019521713257</v>
      </c>
      <c r="AK1980">
        <v>-0.65521550178527832</v>
      </c>
      <c r="AL1980">
        <v>-0.6582832932472229</v>
      </c>
      <c r="AM1980">
        <v>-0.66081732511520386</v>
      </c>
      <c r="AN1980">
        <v>-0.66902613639831543</v>
      </c>
      <c r="AO1980">
        <v>-0.7207304835319519</v>
      </c>
      <c r="AP1980">
        <v>-0.72304117679595947</v>
      </c>
      <c r="AQ1980">
        <v>-0.73205643892288208</v>
      </c>
      <c r="AR1980">
        <v>-0.7483791708946228</v>
      </c>
      <c r="AS1980">
        <v>-0.76120346784591675</v>
      </c>
      <c r="AT1980">
        <v>-0.7665334939956665</v>
      </c>
      <c r="AU1980">
        <v>6.6511675715446472E-2</v>
      </c>
      <c r="AV1980">
        <v>4.058164119720459</v>
      </c>
      <c r="AW1980">
        <v>4.0045642852783203</v>
      </c>
      <c r="AX1980">
        <v>4.012916088104248</v>
      </c>
      <c r="AY1980">
        <v>3.9955129623413086</v>
      </c>
      <c r="AZ1980">
        <v>3.9651815891265869</v>
      </c>
      <c r="BA1980">
        <v>3.2123204320669174E-2</v>
      </c>
      <c r="BB1980">
        <v>-0.39056852459907532</v>
      </c>
      <c r="BC1980">
        <v>-0.38294550776481628</v>
      </c>
      <c r="BD1980">
        <v>-0.35608720779418945</v>
      </c>
      <c r="BE1980">
        <v>-0.31759384274482727</v>
      </c>
      <c r="BF1980">
        <v>-0.3026166558265686</v>
      </c>
      <c r="BG1980">
        <v>-0.32630327343940735</v>
      </c>
      <c r="BH1980">
        <v>-0.32303741574287415</v>
      </c>
      <c r="BI1980">
        <v>-0.32048705220222473</v>
      </c>
      <c r="BJ1980">
        <v>-0.32305312156677246</v>
      </c>
      <c r="BK1980">
        <v>-0.32353770732879639</v>
      </c>
      <c r="BL1980">
        <v>-0.32928010821342468</v>
      </c>
      <c r="BM1980">
        <v>-0.36051678657531738</v>
      </c>
      <c r="BN1980">
        <v>-0.35663369297981262</v>
      </c>
      <c r="BO1980">
        <v>-0.36026471853256226</v>
      </c>
      <c r="BP1980">
        <v>-0.36980536580085754</v>
      </c>
      <c r="BQ1980">
        <v>-0.37804579734802246</v>
      </c>
      <c r="BR1980">
        <v>-0.38359659910202026</v>
      </c>
      <c r="BS1980">
        <v>0.4656035304069519</v>
      </c>
      <c r="BT1980">
        <v>4.3761844635009766</v>
      </c>
      <c r="BU1980">
        <v>4.3165726661682129</v>
      </c>
      <c r="BV1980">
        <v>4.3257441520690918</v>
      </c>
      <c r="BW1980">
        <v>4.3108205795288086</v>
      </c>
      <c r="BX1980">
        <v>4.2773027420043945</v>
      </c>
      <c r="BY1980">
        <v>0.42627570033073425</v>
      </c>
      <c r="BZ1980">
        <v>-0.20833925902843475</v>
      </c>
      <c r="CA1980">
        <v>-0.20222583413124084</v>
      </c>
      <c r="CB1980">
        <v>-0.18927782773971558</v>
      </c>
      <c r="CC1980">
        <v>-0.16278614103794098</v>
      </c>
      <c r="CD1980">
        <v>-0.15629906952381134</v>
      </c>
      <c r="CE1980">
        <v>-9.1099068522453308E-2</v>
      </c>
      <c r="CF1980">
        <v>-8.9450240135192871E-2</v>
      </c>
      <c r="CG1980">
        <v>-8.8655151426792145E-2</v>
      </c>
      <c r="CH1980">
        <v>-9.0873740613460541E-2</v>
      </c>
      <c r="CI1980">
        <v>-8.9938879013061523E-2</v>
      </c>
      <c r="CJ1980">
        <v>-9.3973025679588318E-2</v>
      </c>
      <c r="CK1980">
        <v>-0.1110338568687439</v>
      </c>
      <c r="CL1980">
        <v>-0.10286102443933487</v>
      </c>
      <c r="CM1980">
        <v>-0.10276289284229279</v>
      </c>
      <c r="CN1980">
        <v>-0.10760629177093506</v>
      </c>
      <c r="CO1980">
        <v>-0.11267194151878357</v>
      </c>
      <c r="CP1980">
        <v>-0.11837565153837204</v>
      </c>
      <c r="CQ1980">
        <v>0.74201333522796631</v>
      </c>
      <c r="CR1980">
        <v>4.5964441299438477</v>
      </c>
      <c r="CS1980">
        <v>4.5326690673828125</v>
      </c>
      <c r="CT1980">
        <v>4.5424079895019531</v>
      </c>
      <c r="CU1980">
        <v>4.5292015075683594</v>
      </c>
      <c r="CV1980">
        <v>4.4934768676757812</v>
      </c>
      <c r="CW1980">
        <v>0.6992645263671875</v>
      </c>
      <c r="CX1980">
        <v>-8.2127824425697327E-2</v>
      </c>
      <c r="CY1980">
        <v>-7.7059954404830933E-2</v>
      </c>
      <c r="CZ1980">
        <v>-7.3746152222156525E-2</v>
      </c>
      <c r="DA1980">
        <v>-5.5566813796758652E-2</v>
      </c>
      <c r="DB1980">
        <v>-5.4959956556558609E-2</v>
      </c>
      <c r="DC1980">
        <v>0.14410513639450073</v>
      </c>
      <c r="DD1980">
        <v>0.1441369354724884</v>
      </c>
      <c r="DE1980">
        <v>0.14317676424980164</v>
      </c>
      <c r="DF1980">
        <v>0.14130564033985138</v>
      </c>
      <c r="DG1980">
        <v>0.14365996420383453</v>
      </c>
      <c r="DH1980">
        <v>0.14133405685424805</v>
      </c>
      <c r="DI1980">
        <v>0.1384490579366684</v>
      </c>
      <c r="DJ1980">
        <v>0.15091165900230408</v>
      </c>
      <c r="DK1980">
        <v>0.15473893284797668</v>
      </c>
      <c r="DL1980">
        <v>0.15459278225898743</v>
      </c>
      <c r="DM1980">
        <v>0.15270189940929413</v>
      </c>
      <c r="DN1980">
        <v>0.14684528112411499</v>
      </c>
      <c r="DO1980">
        <v>1.0184231996536255</v>
      </c>
      <c r="DP1980">
        <v>4.8167037963867188</v>
      </c>
      <c r="DQ1980">
        <v>4.7487654685974121</v>
      </c>
      <c r="DR1980">
        <v>4.7590718269348145</v>
      </c>
      <c r="DS1980">
        <v>4.7475824356079102</v>
      </c>
      <c r="DT1980">
        <v>4.709650993347168</v>
      </c>
      <c r="DU1980">
        <v>0.97225332260131836</v>
      </c>
      <c r="DV1980">
        <v>4.4083613902330399E-2</v>
      </c>
      <c r="DW1980">
        <v>4.8105932772159576E-2</v>
      </c>
      <c r="DX1980">
        <v>4.1785519570112228E-2</v>
      </c>
      <c r="DY1980">
        <v>5.1652517169713974E-2</v>
      </c>
      <c r="DZ1980">
        <v>4.6379160135984421E-2</v>
      </c>
      <c r="EA1980">
        <v>0.48370262980461121</v>
      </c>
      <c r="EB1980">
        <v>0.48139971494674683</v>
      </c>
      <c r="EC1980">
        <v>0.47790521383285522</v>
      </c>
      <c r="ED1980">
        <v>0.47653579711914063</v>
      </c>
      <c r="EE1980">
        <v>0.48093956708908081</v>
      </c>
      <c r="EF1980">
        <v>0.48108011484146118</v>
      </c>
      <c r="EG1980">
        <v>0.49866276979446411</v>
      </c>
      <c r="EH1980">
        <v>0.51731908321380615</v>
      </c>
      <c r="EI1980">
        <v>0.5265306830406189</v>
      </c>
      <c r="EJ1980">
        <v>0.53316658735275269</v>
      </c>
      <c r="EK1980">
        <v>0.53585958480834961</v>
      </c>
      <c r="EL1980">
        <v>0.52978217601776123</v>
      </c>
      <c r="EM1980">
        <v>1.4175150394439697</v>
      </c>
      <c r="EN1980">
        <v>5.1347241401672363</v>
      </c>
      <c r="EO1980">
        <v>5.0607738494873047</v>
      </c>
      <c r="EP1980">
        <v>5.0718998908996582</v>
      </c>
      <c r="EQ1980">
        <v>5.0628900527954102</v>
      </c>
      <c r="ER1980">
        <v>5.0217723846435547</v>
      </c>
      <c r="ES1980">
        <v>1.3664058446884155</v>
      </c>
      <c r="ET1980">
        <v>0.22631289064884186</v>
      </c>
      <c r="EU1980">
        <v>0.22882559895515442</v>
      </c>
      <c r="EV1980">
        <v>0.2085949033498764</v>
      </c>
      <c r="EW1980">
        <v>0.20646020770072937</v>
      </c>
      <c r="EX1980">
        <v>0.19269675016403198</v>
      </c>
      <c r="EY1980">
        <v>71.080421447753906</v>
      </c>
      <c r="EZ1980">
        <v>71.292083740234375</v>
      </c>
      <c r="FA1980">
        <v>70.575950622558594</v>
      </c>
      <c r="FB1980">
        <v>70.506057739257813</v>
      </c>
      <c r="FC1980">
        <v>70.178886413574219</v>
      </c>
      <c r="FD1980">
        <v>69.684761047363281</v>
      </c>
      <c r="FE1980">
        <v>69.795417785644531</v>
      </c>
      <c r="FF1980">
        <v>69.485519409179688</v>
      </c>
      <c r="FG1980">
        <v>71.305335998535156</v>
      </c>
      <c r="FH1980">
        <v>74.117385864257812</v>
      </c>
      <c r="FI1980">
        <v>77.950614929199219</v>
      </c>
      <c r="FJ1980">
        <v>80.577728271484375</v>
      </c>
      <c r="FK1980">
        <v>81.951484680175781</v>
      </c>
      <c r="FL1980">
        <v>82.54803466796875</v>
      </c>
      <c r="FM1980">
        <v>82.148910522460938</v>
      </c>
      <c r="FN1980">
        <v>81.846351623535156</v>
      </c>
      <c r="FO1980">
        <v>81.267005920410156</v>
      </c>
      <c r="FP1980">
        <v>80.239204406738281</v>
      </c>
      <c r="FQ1980">
        <v>77.435539245605469</v>
      </c>
      <c r="FR1980">
        <v>75.899208068847656</v>
      </c>
      <c r="FS1980">
        <v>74.091537475585937</v>
      </c>
      <c r="FT1980">
        <v>73.285118103027344</v>
      </c>
      <c r="FU1980">
        <v>72.387344360351563</v>
      </c>
      <c r="FV1980">
        <v>72.384307861328125</v>
      </c>
      <c r="FW1980">
        <v>81</v>
      </c>
      <c r="FX1980">
        <v>5.4568342864513397E-2</v>
      </c>
      <c r="FY1980">
        <v>1</v>
      </c>
    </row>
    <row r="1981" spans="1:181" x14ac:dyDescent="0.2">
      <c r="A1981" t="s">
        <v>243</v>
      </c>
      <c r="B1981" t="s">
        <v>239</v>
      </c>
      <c r="C1981" t="s">
        <v>214</v>
      </c>
      <c r="D1981" t="s">
        <v>40</v>
      </c>
      <c r="E1981">
        <v>2022</v>
      </c>
      <c r="F1981" t="s">
        <v>225</v>
      </c>
      <c r="G1981" t="s">
        <v>246</v>
      </c>
      <c r="H1981">
        <v>94</v>
      </c>
      <c r="K1981">
        <v>19.727312088012695</v>
      </c>
      <c r="L1981">
        <v>19.466695785522461</v>
      </c>
      <c r="M1981">
        <v>19.457572937011719</v>
      </c>
      <c r="N1981">
        <v>19.657764434814453</v>
      </c>
      <c r="O1981">
        <v>20.125120162963867</v>
      </c>
      <c r="P1981">
        <v>20.83500862121582</v>
      </c>
      <c r="Q1981">
        <v>23.602752685546875</v>
      </c>
      <c r="R1981">
        <v>23.414621353149414</v>
      </c>
      <c r="S1981">
        <v>23.649805068969727</v>
      </c>
      <c r="T1981">
        <v>24.458000183105469</v>
      </c>
      <c r="U1981">
        <v>25.068838119506836</v>
      </c>
      <c r="V1981">
        <v>25.526311874389648</v>
      </c>
      <c r="W1981">
        <v>25.659046173095703</v>
      </c>
      <c r="X1981">
        <v>26.093421936035156</v>
      </c>
      <c r="Y1981">
        <v>26.100847244262695</v>
      </c>
      <c r="Z1981">
        <v>26.259593963623047</v>
      </c>
      <c r="AA1981">
        <v>26.226234436035156</v>
      </c>
      <c r="AB1981">
        <v>26.008298873901367</v>
      </c>
      <c r="AC1981">
        <v>25.441137313842773</v>
      </c>
      <c r="AD1981">
        <v>25.684326171875</v>
      </c>
      <c r="AE1981">
        <v>25.337541580200195</v>
      </c>
      <c r="AF1981">
        <v>24.248540878295898</v>
      </c>
      <c r="AG1981">
        <v>21.597759246826172</v>
      </c>
      <c r="AH1981">
        <v>20.572246551513672</v>
      </c>
      <c r="AI1981">
        <v>-0.66590076684951782</v>
      </c>
      <c r="AJ1981">
        <v>-0.66030019521713257</v>
      </c>
      <c r="AK1981">
        <v>-0.65521550178527832</v>
      </c>
      <c r="AL1981">
        <v>-0.6582832932472229</v>
      </c>
      <c r="AM1981">
        <v>-0.66081732511520386</v>
      </c>
      <c r="AN1981">
        <v>-0.66902613639831543</v>
      </c>
      <c r="AO1981">
        <v>-0.7207304835319519</v>
      </c>
      <c r="AP1981">
        <v>-0.72304117679595947</v>
      </c>
      <c r="AQ1981">
        <v>-0.73205643892288208</v>
      </c>
      <c r="AR1981">
        <v>-0.7483791708946228</v>
      </c>
      <c r="AS1981">
        <v>-0.76120346784591675</v>
      </c>
      <c r="AT1981">
        <v>-0.7665334939956665</v>
      </c>
      <c r="AU1981">
        <v>6.6511675715446472E-2</v>
      </c>
      <c r="AV1981">
        <v>4.058164119720459</v>
      </c>
      <c r="AW1981">
        <v>4.0045642852783203</v>
      </c>
      <c r="AX1981">
        <v>4.012916088104248</v>
      </c>
      <c r="AY1981">
        <v>3.9955129623413086</v>
      </c>
      <c r="AZ1981">
        <v>3.9651815891265869</v>
      </c>
      <c r="BA1981">
        <v>3.2123204320669174E-2</v>
      </c>
      <c r="BB1981">
        <v>-0.39056852459907532</v>
      </c>
      <c r="BC1981">
        <v>-0.38294550776481628</v>
      </c>
      <c r="BD1981">
        <v>-0.35608720779418945</v>
      </c>
      <c r="BE1981">
        <v>-0.31759384274482727</v>
      </c>
      <c r="BF1981">
        <v>-0.3026166558265686</v>
      </c>
      <c r="BG1981">
        <v>-0.32630327343940735</v>
      </c>
      <c r="BH1981">
        <v>-0.32303741574287415</v>
      </c>
      <c r="BI1981">
        <v>-0.32048705220222473</v>
      </c>
      <c r="BJ1981">
        <v>-0.32305312156677246</v>
      </c>
      <c r="BK1981">
        <v>-0.32353770732879639</v>
      </c>
      <c r="BL1981">
        <v>-0.32928010821342468</v>
      </c>
      <c r="BM1981">
        <v>-0.36051678657531738</v>
      </c>
      <c r="BN1981">
        <v>-0.35663369297981262</v>
      </c>
      <c r="BO1981">
        <v>-0.36026471853256226</v>
      </c>
      <c r="BP1981">
        <v>-0.36980536580085754</v>
      </c>
      <c r="BQ1981">
        <v>-0.37804579734802246</v>
      </c>
      <c r="BR1981">
        <v>-0.38359659910202026</v>
      </c>
      <c r="BS1981">
        <v>0.4656035304069519</v>
      </c>
      <c r="BT1981">
        <v>4.3761844635009766</v>
      </c>
      <c r="BU1981">
        <v>4.3165726661682129</v>
      </c>
      <c r="BV1981">
        <v>4.3257441520690918</v>
      </c>
      <c r="BW1981">
        <v>4.3108205795288086</v>
      </c>
      <c r="BX1981">
        <v>4.2773027420043945</v>
      </c>
      <c r="BY1981">
        <v>0.42627570033073425</v>
      </c>
      <c r="BZ1981">
        <v>-0.20833925902843475</v>
      </c>
      <c r="CA1981">
        <v>-0.20222583413124084</v>
      </c>
      <c r="CB1981">
        <v>-0.18927782773971558</v>
      </c>
      <c r="CC1981">
        <v>-0.16278614103794098</v>
      </c>
      <c r="CD1981">
        <v>-0.15629906952381134</v>
      </c>
      <c r="CE1981">
        <v>-9.1099068522453308E-2</v>
      </c>
      <c r="CF1981">
        <v>-8.9450240135192871E-2</v>
      </c>
      <c r="CG1981">
        <v>-8.8655151426792145E-2</v>
      </c>
      <c r="CH1981">
        <v>-9.0873740613460541E-2</v>
      </c>
      <c r="CI1981">
        <v>-8.9938879013061523E-2</v>
      </c>
      <c r="CJ1981">
        <v>-9.3973025679588318E-2</v>
      </c>
      <c r="CK1981">
        <v>-0.1110338568687439</v>
      </c>
      <c r="CL1981">
        <v>-0.10286102443933487</v>
      </c>
      <c r="CM1981">
        <v>-0.10276289284229279</v>
      </c>
      <c r="CN1981">
        <v>-0.10760629177093506</v>
      </c>
      <c r="CO1981">
        <v>-0.11267194151878357</v>
      </c>
      <c r="CP1981">
        <v>-0.11837565153837204</v>
      </c>
      <c r="CQ1981">
        <v>0.74201333522796631</v>
      </c>
      <c r="CR1981">
        <v>4.5964441299438477</v>
      </c>
      <c r="CS1981">
        <v>4.5326690673828125</v>
      </c>
      <c r="CT1981">
        <v>4.5424079895019531</v>
      </c>
      <c r="CU1981">
        <v>4.5292015075683594</v>
      </c>
      <c r="CV1981">
        <v>4.4934768676757812</v>
      </c>
      <c r="CW1981">
        <v>0.6992645263671875</v>
      </c>
      <c r="CX1981">
        <v>-8.2127824425697327E-2</v>
      </c>
      <c r="CY1981">
        <v>-7.7059954404830933E-2</v>
      </c>
      <c r="CZ1981">
        <v>-7.3746152222156525E-2</v>
      </c>
      <c r="DA1981">
        <v>-5.5566813796758652E-2</v>
      </c>
      <c r="DB1981">
        <v>-5.4959956556558609E-2</v>
      </c>
      <c r="DC1981">
        <v>0.14410513639450073</v>
      </c>
      <c r="DD1981">
        <v>0.1441369354724884</v>
      </c>
      <c r="DE1981">
        <v>0.14317676424980164</v>
      </c>
      <c r="DF1981">
        <v>0.14130564033985138</v>
      </c>
      <c r="DG1981">
        <v>0.14365996420383453</v>
      </c>
      <c r="DH1981">
        <v>0.14133405685424805</v>
      </c>
      <c r="DI1981">
        <v>0.1384490579366684</v>
      </c>
      <c r="DJ1981">
        <v>0.15091165900230408</v>
      </c>
      <c r="DK1981">
        <v>0.15473893284797668</v>
      </c>
      <c r="DL1981">
        <v>0.15459278225898743</v>
      </c>
      <c r="DM1981">
        <v>0.15270189940929413</v>
      </c>
      <c r="DN1981">
        <v>0.14684528112411499</v>
      </c>
      <c r="DO1981">
        <v>1.0184231996536255</v>
      </c>
      <c r="DP1981">
        <v>4.8167037963867188</v>
      </c>
      <c r="DQ1981">
        <v>4.7487654685974121</v>
      </c>
      <c r="DR1981">
        <v>4.7590718269348145</v>
      </c>
      <c r="DS1981">
        <v>4.7475824356079102</v>
      </c>
      <c r="DT1981">
        <v>4.709650993347168</v>
      </c>
      <c r="DU1981">
        <v>0.97225332260131836</v>
      </c>
      <c r="DV1981">
        <v>4.4083613902330399E-2</v>
      </c>
      <c r="DW1981">
        <v>4.8105932772159576E-2</v>
      </c>
      <c r="DX1981">
        <v>4.1785519570112228E-2</v>
      </c>
      <c r="DY1981">
        <v>5.1652517169713974E-2</v>
      </c>
      <c r="DZ1981">
        <v>4.6379160135984421E-2</v>
      </c>
      <c r="EA1981">
        <v>0.48370262980461121</v>
      </c>
      <c r="EB1981">
        <v>0.48139971494674683</v>
      </c>
      <c r="EC1981">
        <v>0.47790521383285522</v>
      </c>
      <c r="ED1981">
        <v>0.47653579711914063</v>
      </c>
      <c r="EE1981">
        <v>0.48093956708908081</v>
      </c>
      <c r="EF1981">
        <v>0.48108011484146118</v>
      </c>
      <c r="EG1981">
        <v>0.49866276979446411</v>
      </c>
      <c r="EH1981">
        <v>0.51731908321380615</v>
      </c>
      <c r="EI1981">
        <v>0.5265306830406189</v>
      </c>
      <c r="EJ1981">
        <v>0.53316658735275269</v>
      </c>
      <c r="EK1981">
        <v>0.53585958480834961</v>
      </c>
      <c r="EL1981">
        <v>0.52978217601776123</v>
      </c>
      <c r="EM1981">
        <v>1.4175150394439697</v>
      </c>
      <c r="EN1981">
        <v>5.1347241401672363</v>
      </c>
      <c r="EO1981">
        <v>5.0607738494873047</v>
      </c>
      <c r="EP1981">
        <v>5.0718998908996582</v>
      </c>
      <c r="EQ1981">
        <v>5.0628900527954102</v>
      </c>
      <c r="ER1981">
        <v>5.0217723846435547</v>
      </c>
      <c r="ES1981">
        <v>1.3664058446884155</v>
      </c>
      <c r="ET1981">
        <v>0.22631289064884186</v>
      </c>
      <c r="EU1981">
        <v>0.22882559895515442</v>
      </c>
      <c r="EV1981">
        <v>0.2085949033498764</v>
      </c>
      <c r="EW1981">
        <v>0.20646020770072937</v>
      </c>
      <c r="EX1981">
        <v>0.19269675016403198</v>
      </c>
      <c r="EY1981">
        <v>71.080421447753906</v>
      </c>
      <c r="EZ1981">
        <v>71.292083740234375</v>
      </c>
      <c r="FA1981">
        <v>70.575950622558594</v>
      </c>
      <c r="FB1981">
        <v>70.506057739257813</v>
      </c>
      <c r="FC1981">
        <v>70.178886413574219</v>
      </c>
      <c r="FD1981">
        <v>69.684761047363281</v>
      </c>
      <c r="FE1981">
        <v>69.795417785644531</v>
      </c>
      <c r="FF1981">
        <v>69.485519409179688</v>
      </c>
      <c r="FG1981">
        <v>71.305335998535156</v>
      </c>
      <c r="FH1981">
        <v>74.117385864257812</v>
      </c>
      <c r="FI1981">
        <v>77.950614929199219</v>
      </c>
      <c r="FJ1981">
        <v>80.577728271484375</v>
      </c>
      <c r="FK1981">
        <v>81.951484680175781</v>
      </c>
      <c r="FL1981">
        <v>82.54803466796875</v>
      </c>
      <c r="FM1981">
        <v>82.148910522460938</v>
      </c>
      <c r="FN1981">
        <v>81.846351623535156</v>
      </c>
      <c r="FO1981">
        <v>81.267005920410156</v>
      </c>
      <c r="FP1981">
        <v>80.239204406738281</v>
      </c>
      <c r="FQ1981">
        <v>77.435539245605469</v>
      </c>
      <c r="FR1981">
        <v>75.899208068847656</v>
      </c>
      <c r="FS1981">
        <v>74.091537475585937</v>
      </c>
      <c r="FT1981">
        <v>73.285118103027344</v>
      </c>
      <c r="FU1981">
        <v>72.387344360351563</v>
      </c>
      <c r="FV1981">
        <v>72.384307861328125</v>
      </c>
      <c r="FW1981">
        <v>81</v>
      </c>
      <c r="FX1981">
        <v>5.4568342864513397E-2</v>
      </c>
      <c r="FY1981">
        <v>1</v>
      </c>
    </row>
    <row r="1982" spans="1:181" x14ac:dyDescent="0.2">
      <c r="A1982" t="s">
        <v>243</v>
      </c>
      <c r="B1982" t="s">
        <v>239</v>
      </c>
      <c r="C1982" t="s">
        <v>214</v>
      </c>
      <c r="D1982" t="s">
        <v>40</v>
      </c>
      <c r="E1982">
        <v>2023</v>
      </c>
      <c r="F1982" t="s">
        <v>225</v>
      </c>
      <c r="G1982" t="s">
        <v>246</v>
      </c>
      <c r="H1982">
        <v>94</v>
      </c>
      <c r="K1982">
        <v>19.727312088012695</v>
      </c>
      <c r="L1982">
        <v>19.466695785522461</v>
      </c>
      <c r="M1982">
        <v>19.457572937011719</v>
      </c>
      <c r="N1982">
        <v>19.657764434814453</v>
      </c>
      <c r="O1982">
        <v>20.125120162963867</v>
      </c>
      <c r="P1982">
        <v>20.83500862121582</v>
      </c>
      <c r="Q1982">
        <v>23.602752685546875</v>
      </c>
      <c r="R1982">
        <v>23.414621353149414</v>
      </c>
      <c r="S1982">
        <v>23.649805068969727</v>
      </c>
      <c r="T1982">
        <v>24.458000183105469</v>
      </c>
      <c r="U1982">
        <v>25.068838119506836</v>
      </c>
      <c r="V1982">
        <v>25.526311874389648</v>
      </c>
      <c r="W1982">
        <v>25.659046173095703</v>
      </c>
      <c r="X1982">
        <v>26.093421936035156</v>
      </c>
      <c r="Y1982">
        <v>26.100847244262695</v>
      </c>
      <c r="Z1982">
        <v>26.259593963623047</v>
      </c>
      <c r="AA1982">
        <v>26.226234436035156</v>
      </c>
      <c r="AB1982">
        <v>26.008298873901367</v>
      </c>
      <c r="AC1982">
        <v>25.441137313842773</v>
      </c>
      <c r="AD1982">
        <v>25.684326171875</v>
      </c>
      <c r="AE1982">
        <v>25.337541580200195</v>
      </c>
      <c r="AF1982">
        <v>24.248540878295898</v>
      </c>
      <c r="AG1982">
        <v>21.597759246826172</v>
      </c>
      <c r="AH1982">
        <v>20.572246551513672</v>
      </c>
      <c r="AI1982">
        <v>-0.66590076684951782</v>
      </c>
      <c r="AJ1982">
        <v>-0.66030019521713257</v>
      </c>
      <c r="AK1982">
        <v>-0.65521550178527832</v>
      </c>
      <c r="AL1982">
        <v>-0.6582832932472229</v>
      </c>
      <c r="AM1982">
        <v>-0.66081732511520386</v>
      </c>
      <c r="AN1982">
        <v>-0.66902613639831543</v>
      </c>
      <c r="AO1982">
        <v>-0.7207304835319519</v>
      </c>
      <c r="AP1982">
        <v>-0.72304117679595947</v>
      </c>
      <c r="AQ1982">
        <v>-0.73205643892288208</v>
      </c>
      <c r="AR1982">
        <v>-0.7483791708946228</v>
      </c>
      <c r="AS1982">
        <v>-0.76120346784591675</v>
      </c>
      <c r="AT1982">
        <v>-0.7665334939956665</v>
      </c>
      <c r="AU1982">
        <v>6.6511675715446472E-2</v>
      </c>
      <c r="AV1982">
        <v>4.058164119720459</v>
      </c>
      <c r="AW1982">
        <v>4.0045642852783203</v>
      </c>
      <c r="AX1982">
        <v>4.012916088104248</v>
      </c>
      <c r="AY1982">
        <v>3.9955129623413086</v>
      </c>
      <c r="AZ1982">
        <v>3.9651815891265869</v>
      </c>
      <c r="BA1982">
        <v>3.2123204320669174E-2</v>
      </c>
      <c r="BB1982">
        <v>-0.39056852459907532</v>
      </c>
      <c r="BC1982">
        <v>-0.38294550776481628</v>
      </c>
      <c r="BD1982">
        <v>-0.35608720779418945</v>
      </c>
      <c r="BE1982">
        <v>-0.31759384274482727</v>
      </c>
      <c r="BF1982">
        <v>-0.3026166558265686</v>
      </c>
      <c r="BG1982">
        <v>-0.32630327343940735</v>
      </c>
      <c r="BH1982">
        <v>-0.32303741574287415</v>
      </c>
      <c r="BI1982">
        <v>-0.32048705220222473</v>
      </c>
      <c r="BJ1982">
        <v>-0.32305312156677246</v>
      </c>
      <c r="BK1982">
        <v>-0.32353770732879639</v>
      </c>
      <c r="BL1982">
        <v>-0.32928010821342468</v>
      </c>
      <c r="BM1982">
        <v>-0.36051678657531738</v>
      </c>
      <c r="BN1982">
        <v>-0.35663369297981262</v>
      </c>
      <c r="BO1982">
        <v>-0.36026471853256226</v>
      </c>
      <c r="BP1982">
        <v>-0.36980536580085754</v>
      </c>
      <c r="BQ1982">
        <v>-0.37804579734802246</v>
      </c>
      <c r="BR1982">
        <v>-0.38359659910202026</v>
      </c>
      <c r="BS1982">
        <v>0.4656035304069519</v>
      </c>
      <c r="BT1982">
        <v>4.3761844635009766</v>
      </c>
      <c r="BU1982">
        <v>4.3165726661682129</v>
      </c>
      <c r="BV1982">
        <v>4.3257441520690918</v>
      </c>
      <c r="BW1982">
        <v>4.3108205795288086</v>
      </c>
      <c r="BX1982">
        <v>4.2773027420043945</v>
      </c>
      <c r="BY1982">
        <v>0.42627570033073425</v>
      </c>
      <c r="BZ1982">
        <v>-0.20833925902843475</v>
      </c>
      <c r="CA1982">
        <v>-0.20222583413124084</v>
      </c>
      <c r="CB1982">
        <v>-0.18927782773971558</v>
      </c>
      <c r="CC1982">
        <v>-0.16278614103794098</v>
      </c>
      <c r="CD1982">
        <v>-0.15629906952381134</v>
      </c>
      <c r="CE1982">
        <v>-9.1099068522453308E-2</v>
      </c>
      <c r="CF1982">
        <v>-8.9450240135192871E-2</v>
      </c>
      <c r="CG1982">
        <v>-8.8655151426792145E-2</v>
      </c>
      <c r="CH1982">
        <v>-9.0873740613460541E-2</v>
      </c>
      <c r="CI1982">
        <v>-8.9938879013061523E-2</v>
      </c>
      <c r="CJ1982">
        <v>-9.3973025679588318E-2</v>
      </c>
      <c r="CK1982">
        <v>-0.1110338568687439</v>
      </c>
      <c r="CL1982">
        <v>-0.10286102443933487</v>
      </c>
      <c r="CM1982">
        <v>-0.10276289284229279</v>
      </c>
      <c r="CN1982">
        <v>-0.10760629177093506</v>
      </c>
      <c r="CO1982">
        <v>-0.11267194151878357</v>
      </c>
      <c r="CP1982">
        <v>-0.11837565153837204</v>
      </c>
      <c r="CQ1982">
        <v>0.74201333522796631</v>
      </c>
      <c r="CR1982">
        <v>4.5964441299438477</v>
      </c>
      <c r="CS1982">
        <v>4.5326690673828125</v>
      </c>
      <c r="CT1982">
        <v>4.5424079895019531</v>
      </c>
      <c r="CU1982">
        <v>4.5292015075683594</v>
      </c>
      <c r="CV1982">
        <v>4.4934768676757812</v>
      </c>
      <c r="CW1982">
        <v>0.6992645263671875</v>
      </c>
      <c r="CX1982">
        <v>-8.2127824425697327E-2</v>
      </c>
      <c r="CY1982">
        <v>-7.7059954404830933E-2</v>
      </c>
      <c r="CZ1982">
        <v>-7.3746152222156525E-2</v>
      </c>
      <c r="DA1982">
        <v>-5.5566813796758652E-2</v>
      </c>
      <c r="DB1982">
        <v>-5.4959956556558609E-2</v>
      </c>
      <c r="DC1982">
        <v>0.14410513639450073</v>
      </c>
      <c r="DD1982">
        <v>0.1441369354724884</v>
      </c>
      <c r="DE1982">
        <v>0.14317676424980164</v>
      </c>
      <c r="DF1982">
        <v>0.14130564033985138</v>
      </c>
      <c r="DG1982">
        <v>0.14365996420383453</v>
      </c>
      <c r="DH1982">
        <v>0.14133405685424805</v>
      </c>
      <c r="DI1982">
        <v>0.1384490579366684</v>
      </c>
      <c r="DJ1982">
        <v>0.15091165900230408</v>
      </c>
      <c r="DK1982">
        <v>0.15473893284797668</v>
      </c>
      <c r="DL1982">
        <v>0.15459278225898743</v>
      </c>
      <c r="DM1982">
        <v>0.15270189940929413</v>
      </c>
      <c r="DN1982">
        <v>0.14684528112411499</v>
      </c>
      <c r="DO1982">
        <v>1.0184231996536255</v>
      </c>
      <c r="DP1982">
        <v>4.8167037963867188</v>
      </c>
      <c r="DQ1982">
        <v>4.7487654685974121</v>
      </c>
      <c r="DR1982">
        <v>4.7590718269348145</v>
      </c>
      <c r="DS1982">
        <v>4.7475824356079102</v>
      </c>
      <c r="DT1982">
        <v>4.709650993347168</v>
      </c>
      <c r="DU1982">
        <v>0.97225332260131836</v>
      </c>
      <c r="DV1982">
        <v>4.4083613902330399E-2</v>
      </c>
      <c r="DW1982">
        <v>4.8105932772159576E-2</v>
      </c>
      <c r="DX1982">
        <v>4.1785519570112228E-2</v>
      </c>
      <c r="DY1982">
        <v>5.1652517169713974E-2</v>
      </c>
      <c r="DZ1982">
        <v>4.6379160135984421E-2</v>
      </c>
      <c r="EA1982">
        <v>0.48370262980461121</v>
      </c>
      <c r="EB1982">
        <v>0.48139971494674683</v>
      </c>
      <c r="EC1982">
        <v>0.47790521383285522</v>
      </c>
      <c r="ED1982">
        <v>0.47653579711914063</v>
      </c>
      <c r="EE1982">
        <v>0.48093956708908081</v>
      </c>
      <c r="EF1982">
        <v>0.48108011484146118</v>
      </c>
      <c r="EG1982">
        <v>0.49866276979446411</v>
      </c>
      <c r="EH1982">
        <v>0.51731908321380615</v>
      </c>
      <c r="EI1982">
        <v>0.5265306830406189</v>
      </c>
      <c r="EJ1982">
        <v>0.53316658735275269</v>
      </c>
      <c r="EK1982">
        <v>0.53585958480834961</v>
      </c>
      <c r="EL1982">
        <v>0.52978217601776123</v>
      </c>
      <c r="EM1982">
        <v>1.4175150394439697</v>
      </c>
      <c r="EN1982">
        <v>5.1347241401672363</v>
      </c>
      <c r="EO1982">
        <v>5.0607738494873047</v>
      </c>
      <c r="EP1982">
        <v>5.0718998908996582</v>
      </c>
      <c r="EQ1982">
        <v>5.0628900527954102</v>
      </c>
      <c r="ER1982">
        <v>5.0217723846435547</v>
      </c>
      <c r="ES1982">
        <v>1.3664058446884155</v>
      </c>
      <c r="ET1982">
        <v>0.22631289064884186</v>
      </c>
      <c r="EU1982">
        <v>0.22882559895515442</v>
      </c>
      <c r="EV1982">
        <v>0.2085949033498764</v>
      </c>
      <c r="EW1982">
        <v>0.20646020770072937</v>
      </c>
      <c r="EX1982">
        <v>0.19269675016403198</v>
      </c>
      <c r="EY1982">
        <v>71.080421447753906</v>
      </c>
      <c r="EZ1982">
        <v>71.292083740234375</v>
      </c>
      <c r="FA1982">
        <v>70.575950622558594</v>
      </c>
      <c r="FB1982">
        <v>70.506057739257813</v>
      </c>
      <c r="FC1982">
        <v>70.178886413574219</v>
      </c>
      <c r="FD1982">
        <v>69.684761047363281</v>
      </c>
      <c r="FE1982">
        <v>69.795417785644531</v>
      </c>
      <c r="FF1982">
        <v>69.485519409179688</v>
      </c>
      <c r="FG1982">
        <v>71.305335998535156</v>
      </c>
      <c r="FH1982">
        <v>74.117385864257812</v>
      </c>
      <c r="FI1982">
        <v>77.950614929199219</v>
      </c>
      <c r="FJ1982">
        <v>80.577728271484375</v>
      </c>
      <c r="FK1982">
        <v>81.951484680175781</v>
      </c>
      <c r="FL1982">
        <v>82.54803466796875</v>
      </c>
      <c r="FM1982">
        <v>82.148910522460938</v>
      </c>
      <c r="FN1982">
        <v>81.846351623535156</v>
      </c>
      <c r="FO1982">
        <v>81.267005920410156</v>
      </c>
      <c r="FP1982">
        <v>80.239204406738281</v>
      </c>
      <c r="FQ1982">
        <v>77.435539245605469</v>
      </c>
      <c r="FR1982">
        <v>75.899208068847656</v>
      </c>
      <c r="FS1982">
        <v>74.091537475585937</v>
      </c>
      <c r="FT1982">
        <v>73.285118103027344</v>
      </c>
      <c r="FU1982">
        <v>72.387344360351563</v>
      </c>
      <c r="FV1982">
        <v>72.384307861328125</v>
      </c>
      <c r="FW1982">
        <v>81</v>
      </c>
      <c r="FX1982">
        <v>5.4568342864513397E-2</v>
      </c>
      <c r="FY1982">
        <v>1</v>
      </c>
    </row>
    <row r="1983" spans="1:181" x14ac:dyDescent="0.2">
      <c r="A1983" t="s">
        <v>243</v>
      </c>
      <c r="B1983" t="s">
        <v>239</v>
      </c>
      <c r="C1983" t="s">
        <v>214</v>
      </c>
      <c r="D1983" t="s">
        <v>40</v>
      </c>
      <c r="E1983">
        <v>2024</v>
      </c>
      <c r="F1983" t="s">
        <v>225</v>
      </c>
      <c r="G1983" t="s">
        <v>246</v>
      </c>
      <c r="H1983">
        <v>94</v>
      </c>
      <c r="K1983">
        <v>19.727312088012695</v>
      </c>
      <c r="L1983">
        <v>19.466695785522461</v>
      </c>
      <c r="M1983">
        <v>19.457572937011719</v>
      </c>
      <c r="N1983">
        <v>19.657764434814453</v>
      </c>
      <c r="O1983">
        <v>20.125120162963867</v>
      </c>
      <c r="P1983">
        <v>20.83500862121582</v>
      </c>
      <c r="Q1983">
        <v>23.602752685546875</v>
      </c>
      <c r="R1983">
        <v>23.414621353149414</v>
      </c>
      <c r="S1983">
        <v>23.649805068969727</v>
      </c>
      <c r="T1983">
        <v>24.458000183105469</v>
      </c>
      <c r="U1983">
        <v>25.068838119506836</v>
      </c>
      <c r="V1983">
        <v>25.526311874389648</v>
      </c>
      <c r="W1983">
        <v>25.659046173095703</v>
      </c>
      <c r="X1983">
        <v>26.093421936035156</v>
      </c>
      <c r="Y1983">
        <v>26.100847244262695</v>
      </c>
      <c r="Z1983">
        <v>26.259593963623047</v>
      </c>
      <c r="AA1983">
        <v>26.226234436035156</v>
      </c>
      <c r="AB1983">
        <v>26.008298873901367</v>
      </c>
      <c r="AC1983">
        <v>25.441137313842773</v>
      </c>
      <c r="AD1983">
        <v>25.684326171875</v>
      </c>
      <c r="AE1983">
        <v>25.337541580200195</v>
      </c>
      <c r="AF1983">
        <v>24.248540878295898</v>
      </c>
      <c r="AG1983">
        <v>21.597759246826172</v>
      </c>
      <c r="AH1983">
        <v>20.572246551513672</v>
      </c>
      <c r="AI1983">
        <v>-0.66590076684951782</v>
      </c>
      <c r="AJ1983">
        <v>-0.66030019521713257</v>
      </c>
      <c r="AK1983">
        <v>-0.65521550178527832</v>
      </c>
      <c r="AL1983">
        <v>-0.6582832932472229</v>
      </c>
      <c r="AM1983">
        <v>-0.66081732511520386</v>
      </c>
      <c r="AN1983">
        <v>-0.66902613639831543</v>
      </c>
      <c r="AO1983">
        <v>-0.7207304835319519</v>
      </c>
      <c r="AP1983">
        <v>-0.72304117679595947</v>
      </c>
      <c r="AQ1983">
        <v>-0.73205643892288208</v>
      </c>
      <c r="AR1983">
        <v>-0.7483791708946228</v>
      </c>
      <c r="AS1983">
        <v>-0.76120346784591675</v>
      </c>
      <c r="AT1983">
        <v>-0.7665334939956665</v>
      </c>
      <c r="AU1983">
        <v>6.6511675715446472E-2</v>
      </c>
      <c r="AV1983">
        <v>4.058164119720459</v>
      </c>
      <c r="AW1983">
        <v>4.0045642852783203</v>
      </c>
      <c r="AX1983">
        <v>4.012916088104248</v>
      </c>
      <c r="AY1983">
        <v>3.9955129623413086</v>
      </c>
      <c r="AZ1983">
        <v>3.9651815891265869</v>
      </c>
      <c r="BA1983">
        <v>3.2123204320669174E-2</v>
      </c>
      <c r="BB1983">
        <v>-0.39056852459907532</v>
      </c>
      <c r="BC1983">
        <v>-0.38294550776481628</v>
      </c>
      <c r="BD1983">
        <v>-0.35608720779418945</v>
      </c>
      <c r="BE1983">
        <v>-0.31759384274482727</v>
      </c>
      <c r="BF1983">
        <v>-0.3026166558265686</v>
      </c>
      <c r="BG1983">
        <v>-0.32630327343940735</v>
      </c>
      <c r="BH1983">
        <v>-0.32303741574287415</v>
      </c>
      <c r="BI1983">
        <v>-0.32048705220222473</v>
      </c>
      <c r="BJ1983">
        <v>-0.32305312156677246</v>
      </c>
      <c r="BK1983">
        <v>-0.32353770732879639</v>
      </c>
      <c r="BL1983">
        <v>-0.32928010821342468</v>
      </c>
      <c r="BM1983">
        <v>-0.36051678657531738</v>
      </c>
      <c r="BN1983">
        <v>-0.35663369297981262</v>
      </c>
      <c r="BO1983">
        <v>-0.36026471853256226</v>
      </c>
      <c r="BP1983">
        <v>-0.36980536580085754</v>
      </c>
      <c r="BQ1983">
        <v>-0.37804579734802246</v>
      </c>
      <c r="BR1983">
        <v>-0.38359659910202026</v>
      </c>
      <c r="BS1983">
        <v>0.4656035304069519</v>
      </c>
      <c r="BT1983">
        <v>4.3761844635009766</v>
      </c>
      <c r="BU1983">
        <v>4.3165726661682129</v>
      </c>
      <c r="BV1983">
        <v>4.3257441520690918</v>
      </c>
      <c r="BW1983">
        <v>4.3108205795288086</v>
      </c>
      <c r="BX1983">
        <v>4.2773027420043945</v>
      </c>
      <c r="BY1983">
        <v>0.42627570033073425</v>
      </c>
      <c r="BZ1983">
        <v>-0.20833925902843475</v>
      </c>
      <c r="CA1983">
        <v>-0.20222583413124084</v>
      </c>
      <c r="CB1983">
        <v>-0.18927782773971558</v>
      </c>
      <c r="CC1983">
        <v>-0.16278614103794098</v>
      </c>
      <c r="CD1983">
        <v>-0.15629906952381134</v>
      </c>
      <c r="CE1983">
        <v>-9.1099068522453308E-2</v>
      </c>
      <c r="CF1983">
        <v>-8.9450240135192871E-2</v>
      </c>
      <c r="CG1983">
        <v>-8.8655151426792145E-2</v>
      </c>
      <c r="CH1983">
        <v>-9.0873740613460541E-2</v>
      </c>
      <c r="CI1983">
        <v>-8.9938879013061523E-2</v>
      </c>
      <c r="CJ1983">
        <v>-9.3973025679588318E-2</v>
      </c>
      <c r="CK1983">
        <v>-0.1110338568687439</v>
      </c>
      <c r="CL1983">
        <v>-0.10286102443933487</v>
      </c>
      <c r="CM1983">
        <v>-0.10276289284229279</v>
      </c>
      <c r="CN1983">
        <v>-0.10760629177093506</v>
      </c>
      <c r="CO1983">
        <v>-0.11267194151878357</v>
      </c>
      <c r="CP1983">
        <v>-0.11837565153837204</v>
      </c>
      <c r="CQ1983">
        <v>0.74201333522796631</v>
      </c>
      <c r="CR1983">
        <v>4.5964441299438477</v>
      </c>
      <c r="CS1983">
        <v>4.5326690673828125</v>
      </c>
      <c r="CT1983">
        <v>4.5424079895019531</v>
      </c>
      <c r="CU1983">
        <v>4.5292015075683594</v>
      </c>
      <c r="CV1983">
        <v>4.4934768676757812</v>
      </c>
      <c r="CW1983">
        <v>0.6992645263671875</v>
      </c>
      <c r="CX1983">
        <v>-8.2127824425697327E-2</v>
      </c>
      <c r="CY1983">
        <v>-7.7059954404830933E-2</v>
      </c>
      <c r="CZ1983">
        <v>-7.3746152222156525E-2</v>
      </c>
      <c r="DA1983">
        <v>-5.5566813796758652E-2</v>
      </c>
      <c r="DB1983">
        <v>-5.4959956556558609E-2</v>
      </c>
      <c r="DC1983">
        <v>0.14410513639450073</v>
      </c>
      <c r="DD1983">
        <v>0.1441369354724884</v>
      </c>
      <c r="DE1983">
        <v>0.14317676424980164</v>
      </c>
      <c r="DF1983">
        <v>0.14130564033985138</v>
      </c>
      <c r="DG1983">
        <v>0.14365996420383453</v>
      </c>
      <c r="DH1983">
        <v>0.14133405685424805</v>
      </c>
      <c r="DI1983">
        <v>0.1384490579366684</v>
      </c>
      <c r="DJ1983">
        <v>0.15091165900230408</v>
      </c>
      <c r="DK1983">
        <v>0.15473893284797668</v>
      </c>
      <c r="DL1983">
        <v>0.15459278225898743</v>
      </c>
      <c r="DM1983">
        <v>0.15270189940929413</v>
      </c>
      <c r="DN1983">
        <v>0.14684528112411499</v>
      </c>
      <c r="DO1983">
        <v>1.0184231996536255</v>
      </c>
      <c r="DP1983">
        <v>4.8167037963867188</v>
      </c>
      <c r="DQ1983">
        <v>4.7487654685974121</v>
      </c>
      <c r="DR1983">
        <v>4.7590718269348145</v>
      </c>
      <c r="DS1983">
        <v>4.7475824356079102</v>
      </c>
      <c r="DT1983">
        <v>4.709650993347168</v>
      </c>
      <c r="DU1983">
        <v>0.97225332260131836</v>
      </c>
      <c r="DV1983">
        <v>4.4083613902330399E-2</v>
      </c>
      <c r="DW1983">
        <v>4.8105932772159576E-2</v>
      </c>
      <c r="DX1983">
        <v>4.1785519570112228E-2</v>
      </c>
      <c r="DY1983">
        <v>5.1652517169713974E-2</v>
      </c>
      <c r="DZ1983">
        <v>4.6379160135984421E-2</v>
      </c>
      <c r="EA1983">
        <v>0.48370262980461121</v>
      </c>
      <c r="EB1983">
        <v>0.48139971494674683</v>
      </c>
      <c r="EC1983">
        <v>0.47790521383285522</v>
      </c>
      <c r="ED1983">
        <v>0.47653579711914063</v>
      </c>
      <c r="EE1983">
        <v>0.48093956708908081</v>
      </c>
      <c r="EF1983">
        <v>0.48108011484146118</v>
      </c>
      <c r="EG1983">
        <v>0.49866276979446411</v>
      </c>
      <c r="EH1983">
        <v>0.51731908321380615</v>
      </c>
      <c r="EI1983">
        <v>0.5265306830406189</v>
      </c>
      <c r="EJ1983">
        <v>0.53316658735275269</v>
      </c>
      <c r="EK1983">
        <v>0.53585958480834961</v>
      </c>
      <c r="EL1983">
        <v>0.52978217601776123</v>
      </c>
      <c r="EM1983">
        <v>1.4175150394439697</v>
      </c>
      <c r="EN1983">
        <v>5.1347241401672363</v>
      </c>
      <c r="EO1983">
        <v>5.0607738494873047</v>
      </c>
      <c r="EP1983">
        <v>5.0718998908996582</v>
      </c>
      <c r="EQ1983">
        <v>5.0628900527954102</v>
      </c>
      <c r="ER1983">
        <v>5.0217723846435547</v>
      </c>
      <c r="ES1983">
        <v>1.3664058446884155</v>
      </c>
      <c r="ET1983">
        <v>0.22631289064884186</v>
      </c>
      <c r="EU1983">
        <v>0.22882559895515442</v>
      </c>
      <c r="EV1983">
        <v>0.2085949033498764</v>
      </c>
      <c r="EW1983">
        <v>0.20646020770072937</v>
      </c>
      <c r="EX1983">
        <v>0.19269675016403198</v>
      </c>
      <c r="EY1983">
        <v>71.080421447753906</v>
      </c>
      <c r="EZ1983">
        <v>71.292083740234375</v>
      </c>
      <c r="FA1983">
        <v>70.575950622558594</v>
      </c>
      <c r="FB1983">
        <v>70.506057739257813</v>
      </c>
      <c r="FC1983">
        <v>70.178886413574219</v>
      </c>
      <c r="FD1983">
        <v>69.684761047363281</v>
      </c>
      <c r="FE1983">
        <v>69.795417785644531</v>
      </c>
      <c r="FF1983">
        <v>69.485519409179688</v>
      </c>
      <c r="FG1983">
        <v>71.305335998535156</v>
      </c>
      <c r="FH1983">
        <v>74.117385864257812</v>
      </c>
      <c r="FI1983">
        <v>77.950614929199219</v>
      </c>
      <c r="FJ1983">
        <v>80.577728271484375</v>
      </c>
      <c r="FK1983">
        <v>81.951484680175781</v>
      </c>
      <c r="FL1983">
        <v>82.54803466796875</v>
      </c>
      <c r="FM1983">
        <v>82.148910522460938</v>
      </c>
      <c r="FN1983">
        <v>81.846351623535156</v>
      </c>
      <c r="FO1983">
        <v>81.267005920410156</v>
      </c>
      <c r="FP1983">
        <v>80.239204406738281</v>
      </c>
      <c r="FQ1983">
        <v>77.435539245605469</v>
      </c>
      <c r="FR1983">
        <v>75.899208068847656</v>
      </c>
      <c r="FS1983">
        <v>74.091537475585937</v>
      </c>
      <c r="FT1983">
        <v>73.285118103027344</v>
      </c>
      <c r="FU1983">
        <v>72.387344360351563</v>
      </c>
      <c r="FV1983">
        <v>72.384307861328125</v>
      </c>
      <c r="FW1983">
        <v>81</v>
      </c>
      <c r="FX1983">
        <v>5.4568342864513397E-2</v>
      </c>
      <c r="FY1983">
        <v>1</v>
      </c>
    </row>
    <row r="1984" spans="1:181" x14ac:dyDescent="0.2">
      <c r="A1984" t="s">
        <v>243</v>
      </c>
      <c r="B1984" t="s">
        <v>239</v>
      </c>
      <c r="C1984" t="s">
        <v>214</v>
      </c>
      <c r="D1984" t="s">
        <v>40</v>
      </c>
      <c r="E1984">
        <v>2025</v>
      </c>
      <c r="F1984" t="s">
        <v>225</v>
      </c>
      <c r="G1984" t="s">
        <v>246</v>
      </c>
      <c r="H1984">
        <v>94</v>
      </c>
      <c r="K1984">
        <v>19.727312088012695</v>
      </c>
      <c r="L1984">
        <v>19.466695785522461</v>
      </c>
      <c r="M1984">
        <v>19.457572937011719</v>
      </c>
      <c r="N1984">
        <v>19.657764434814453</v>
      </c>
      <c r="O1984">
        <v>20.125120162963867</v>
      </c>
      <c r="P1984">
        <v>20.83500862121582</v>
      </c>
      <c r="Q1984">
        <v>23.602752685546875</v>
      </c>
      <c r="R1984">
        <v>23.414621353149414</v>
      </c>
      <c r="S1984">
        <v>23.649805068969727</v>
      </c>
      <c r="T1984">
        <v>24.458000183105469</v>
      </c>
      <c r="U1984">
        <v>25.068838119506836</v>
      </c>
      <c r="V1984">
        <v>25.526311874389648</v>
      </c>
      <c r="W1984">
        <v>25.659046173095703</v>
      </c>
      <c r="X1984">
        <v>26.093421936035156</v>
      </c>
      <c r="Y1984">
        <v>26.100847244262695</v>
      </c>
      <c r="Z1984">
        <v>26.259593963623047</v>
      </c>
      <c r="AA1984">
        <v>26.226234436035156</v>
      </c>
      <c r="AB1984">
        <v>26.008298873901367</v>
      </c>
      <c r="AC1984">
        <v>25.441137313842773</v>
      </c>
      <c r="AD1984">
        <v>25.684326171875</v>
      </c>
      <c r="AE1984">
        <v>25.337541580200195</v>
      </c>
      <c r="AF1984">
        <v>24.248540878295898</v>
      </c>
      <c r="AG1984">
        <v>21.597759246826172</v>
      </c>
      <c r="AH1984">
        <v>20.572246551513672</v>
      </c>
      <c r="AI1984">
        <v>-0.66590076684951782</v>
      </c>
      <c r="AJ1984">
        <v>-0.66030019521713257</v>
      </c>
      <c r="AK1984">
        <v>-0.65521550178527832</v>
      </c>
      <c r="AL1984">
        <v>-0.6582832932472229</v>
      </c>
      <c r="AM1984">
        <v>-0.66081732511520386</v>
      </c>
      <c r="AN1984">
        <v>-0.66902613639831543</v>
      </c>
      <c r="AO1984">
        <v>-0.7207304835319519</v>
      </c>
      <c r="AP1984">
        <v>-0.72304117679595947</v>
      </c>
      <c r="AQ1984">
        <v>-0.73205643892288208</v>
      </c>
      <c r="AR1984">
        <v>-0.7483791708946228</v>
      </c>
      <c r="AS1984">
        <v>-0.76120346784591675</v>
      </c>
      <c r="AT1984">
        <v>-0.7665334939956665</v>
      </c>
      <c r="AU1984">
        <v>6.6511675715446472E-2</v>
      </c>
      <c r="AV1984">
        <v>4.058164119720459</v>
      </c>
      <c r="AW1984">
        <v>4.0045642852783203</v>
      </c>
      <c r="AX1984">
        <v>4.012916088104248</v>
      </c>
      <c r="AY1984">
        <v>3.9955129623413086</v>
      </c>
      <c r="AZ1984">
        <v>3.9651815891265869</v>
      </c>
      <c r="BA1984">
        <v>3.2123204320669174E-2</v>
      </c>
      <c r="BB1984">
        <v>-0.39056852459907532</v>
      </c>
      <c r="BC1984">
        <v>-0.38294550776481628</v>
      </c>
      <c r="BD1984">
        <v>-0.35608720779418945</v>
      </c>
      <c r="BE1984">
        <v>-0.31759384274482727</v>
      </c>
      <c r="BF1984">
        <v>-0.3026166558265686</v>
      </c>
      <c r="BG1984">
        <v>-0.32630327343940735</v>
      </c>
      <c r="BH1984">
        <v>-0.32303741574287415</v>
      </c>
      <c r="BI1984">
        <v>-0.32048705220222473</v>
      </c>
      <c r="BJ1984">
        <v>-0.32305312156677246</v>
      </c>
      <c r="BK1984">
        <v>-0.32353770732879639</v>
      </c>
      <c r="BL1984">
        <v>-0.32928010821342468</v>
      </c>
      <c r="BM1984">
        <v>-0.36051678657531738</v>
      </c>
      <c r="BN1984">
        <v>-0.35663369297981262</v>
      </c>
      <c r="BO1984">
        <v>-0.36026471853256226</v>
      </c>
      <c r="BP1984">
        <v>-0.36980536580085754</v>
      </c>
      <c r="BQ1984">
        <v>-0.37804579734802246</v>
      </c>
      <c r="BR1984">
        <v>-0.38359659910202026</v>
      </c>
      <c r="BS1984">
        <v>0.4656035304069519</v>
      </c>
      <c r="BT1984">
        <v>4.3761844635009766</v>
      </c>
      <c r="BU1984">
        <v>4.3165726661682129</v>
      </c>
      <c r="BV1984">
        <v>4.3257441520690918</v>
      </c>
      <c r="BW1984">
        <v>4.3108205795288086</v>
      </c>
      <c r="BX1984">
        <v>4.2773027420043945</v>
      </c>
      <c r="BY1984">
        <v>0.42627570033073425</v>
      </c>
      <c r="BZ1984">
        <v>-0.20833925902843475</v>
      </c>
      <c r="CA1984">
        <v>-0.20222583413124084</v>
      </c>
      <c r="CB1984">
        <v>-0.18927782773971558</v>
      </c>
      <c r="CC1984">
        <v>-0.16278614103794098</v>
      </c>
      <c r="CD1984">
        <v>-0.15629906952381134</v>
      </c>
      <c r="CE1984">
        <v>-9.1099068522453308E-2</v>
      </c>
      <c r="CF1984">
        <v>-8.9450240135192871E-2</v>
      </c>
      <c r="CG1984">
        <v>-8.8655151426792145E-2</v>
      </c>
      <c r="CH1984">
        <v>-9.0873740613460541E-2</v>
      </c>
      <c r="CI1984">
        <v>-8.9938879013061523E-2</v>
      </c>
      <c r="CJ1984">
        <v>-9.3973025679588318E-2</v>
      </c>
      <c r="CK1984">
        <v>-0.1110338568687439</v>
      </c>
      <c r="CL1984">
        <v>-0.10286102443933487</v>
      </c>
      <c r="CM1984">
        <v>-0.10276289284229279</v>
      </c>
      <c r="CN1984">
        <v>-0.10760629177093506</v>
      </c>
      <c r="CO1984">
        <v>-0.11267194151878357</v>
      </c>
      <c r="CP1984">
        <v>-0.11837565153837204</v>
      </c>
      <c r="CQ1984">
        <v>0.74201333522796631</v>
      </c>
      <c r="CR1984">
        <v>4.5964441299438477</v>
      </c>
      <c r="CS1984">
        <v>4.5326690673828125</v>
      </c>
      <c r="CT1984">
        <v>4.5424079895019531</v>
      </c>
      <c r="CU1984">
        <v>4.5292015075683594</v>
      </c>
      <c r="CV1984">
        <v>4.4934768676757812</v>
      </c>
      <c r="CW1984">
        <v>0.6992645263671875</v>
      </c>
      <c r="CX1984">
        <v>-8.2127824425697327E-2</v>
      </c>
      <c r="CY1984">
        <v>-7.7059954404830933E-2</v>
      </c>
      <c r="CZ1984">
        <v>-7.3746152222156525E-2</v>
      </c>
      <c r="DA1984">
        <v>-5.5566813796758652E-2</v>
      </c>
      <c r="DB1984">
        <v>-5.4959956556558609E-2</v>
      </c>
      <c r="DC1984">
        <v>0.14410513639450073</v>
      </c>
      <c r="DD1984">
        <v>0.1441369354724884</v>
      </c>
      <c r="DE1984">
        <v>0.14317676424980164</v>
      </c>
      <c r="DF1984">
        <v>0.14130564033985138</v>
      </c>
      <c r="DG1984">
        <v>0.14365996420383453</v>
      </c>
      <c r="DH1984">
        <v>0.14133405685424805</v>
      </c>
      <c r="DI1984">
        <v>0.1384490579366684</v>
      </c>
      <c r="DJ1984">
        <v>0.15091165900230408</v>
      </c>
      <c r="DK1984">
        <v>0.15473893284797668</v>
      </c>
      <c r="DL1984">
        <v>0.15459278225898743</v>
      </c>
      <c r="DM1984">
        <v>0.15270189940929413</v>
      </c>
      <c r="DN1984">
        <v>0.14684528112411499</v>
      </c>
      <c r="DO1984">
        <v>1.0184231996536255</v>
      </c>
      <c r="DP1984">
        <v>4.8167037963867188</v>
      </c>
      <c r="DQ1984">
        <v>4.7487654685974121</v>
      </c>
      <c r="DR1984">
        <v>4.7590718269348145</v>
      </c>
      <c r="DS1984">
        <v>4.7475824356079102</v>
      </c>
      <c r="DT1984">
        <v>4.709650993347168</v>
      </c>
      <c r="DU1984">
        <v>0.97225332260131836</v>
      </c>
      <c r="DV1984">
        <v>4.4083613902330399E-2</v>
      </c>
      <c r="DW1984">
        <v>4.8105932772159576E-2</v>
      </c>
      <c r="DX1984">
        <v>4.1785519570112228E-2</v>
      </c>
      <c r="DY1984">
        <v>5.1652517169713974E-2</v>
      </c>
      <c r="DZ1984">
        <v>4.6379160135984421E-2</v>
      </c>
      <c r="EA1984">
        <v>0.48370262980461121</v>
      </c>
      <c r="EB1984">
        <v>0.48139971494674683</v>
      </c>
      <c r="EC1984">
        <v>0.47790521383285522</v>
      </c>
      <c r="ED1984">
        <v>0.47653579711914063</v>
      </c>
      <c r="EE1984">
        <v>0.48093956708908081</v>
      </c>
      <c r="EF1984">
        <v>0.48108011484146118</v>
      </c>
      <c r="EG1984">
        <v>0.49866276979446411</v>
      </c>
      <c r="EH1984">
        <v>0.51731908321380615</v>
      </c>
      <c r="EI1984">
        <v>0.5265306830406189</v>
      </c>
      <c r="EJ1984">
        <v>0.53316658735275269</v>
      </c>
      <c r="EK1984">
        <v>0.53585958480834961</v>
      </c>
      <c r="EL1984">
        <v>0.52978217601776123</v>
      </c>
      <c r="EM1984">
        <v>1.4175150394439697</v>
      </c>
      <c r="EN1984">
        <v>5.1347241401672363</v>
      </c>
      <c r="EO1984">
        <v>5.0607738494873047</v>
      </c>
      <c r="EP1984">
        <v>5.0718998908996582</v>
      </c>
      <c r="EQ1984">
        <v>5.0628900527954102</v>
      </c>
      <c r="ER1984">
        <v>5.0217723846435547</v>
      </c>
      <c r="ES1984">
        <v>1.3664058446884155</v>
      </c>
      <c r="ET1984">
        <v>0.22631289064884186</v>
      </c>
      <c r="EU1984">
        <v>0.22882559895515442</v>
      </c>
      <c r="EV1984">
        <v>0.2085949033498764</v>
      </c>
      <c r="EW1984">
        <v>0.20646020770072937</v>
      </c>
      <c r="EX1984">
        <v>0.19269675016403198</v>
      </c>
      <c r="EY1984">
        <v>71.080421447753906</v>
      </c>
      <c r="EZ1984">
        <v>71.292083740234375</v>
      </c>
      <c r="FA1984">
        <v>70.575950622558594</v>
      </c>
      <c r="FB1984">
        <v>70.506057739257813</v>
      </c>
      <c r="FC1984">
        <v>70.178886413574219</v>
      </c>
      <c r="FD1984">
        <v>69.684761047363281</v>
      </c>
      <c r="FE1984">
        <v>69.795417785644531</v>
      </c>
      <c r="FF1984">
        <v>69.485519409179688</v>
      </c>
      <c r="FG1984">
        <v>71.305335998535156</v>
      </c>
      <c r="FH1984">
        <v>74.117385864257812</v>
      </c>
      <c r="FI1984">
        <v>77.950614929199219</v>
      </c>
      <c r="FJ1984">
        <v>80.577728271484375</v>
      </c>
      <c r="FK1984">
        <v>81.951484680175781</v>
      </c>
      <c r="FL1984">
        <v>82.54803466796875</v>
      </c>
      <c r="FM1984">
        <v>82.148910522460938</v>
      </c>
      <c r="FN1984">
        <v>81.846351623535156</v>
      </c>
      <c r="FO1984">
        <v>81.267005920410156</v>
      </c>
      <c r="FP1984">
        <v>80.239204406738281</v>
      </c>
      <c r="FQ1984">
        <v>77.435539245605469</v>
      </c>
      <c r="FR1984">
        <v>75.899208068847656</v>
      </c>
      <c r="FS1984">
        <v>74.091537475585937</v>
      </c>
      <c r="FT1984">
        <v>73.285118103027344</v>
      </c>
      <c r="FU1984">
        <v>72.387344360351563</v>
      </c>
      <c r="FV1984">
        <v>72.384307861328125</v>
      </c>
      <c r="FW1984">
        <v>81</v>
      </c>
      <c r="FX1984">
        <v>5.4568342864513397E-2</v>
      </c>
      <c r="FY1984">
        <v>1</v>
      </c>
    </row>
    <row r="1985" spans="1:181" x14ac:dyDescent="0.2">
      <c r="A1985" t="s">
        <v>243</v>
      </c>
      <c r="B1985" t="s">
        <v>239</v>
      </c>
      <c r="C1985" t="s">
        <v>214</v>
      </c>
      <c r="D1985" t="s">
        <v>41</v>
      </c>
      <c r="E1985">
        <v>2015</v>
      </c>
      <c r="F1985" t="s">
        <v>225</v>
      </c>
      <c r="G1985" t="s">
        <v>246</v>
      </c>
      <c r="H1985">
        <v>91</v>
      </c>
      <c r="K1985">
        <v>18.870035171508789</v>
      </c>
      <c r="L1985">
        <v>18.611610412597656</v>
      </c>
      <c r="M1985">
        <v>18.677688598632812</v>
      </c>
      <c r="N1985">
        <v>18.793840408325195</v>
      </c>
      <c r="O1985">
        <v>19.213926315307617</v>
      </c>
      <c r="P1985">
        <v>19.955839157104492</v>
      </c>
      <c r="Q1985">
        <v>22.532892227172852</v>
      </c>
      <c r="R1985">
        <v>22.549278259277344</v>
      </c>
      <c r="S1985">
        <v>22.869058609008789</v>
      </c>
      <c r="T1985">
        <v>23.780220031738281</v>
      </c>
      <c r="U1985">
        <v>24.484010696411133</v>
      </c>
      <c r="V1985">
        <v>24.891330718994141</v>
      </c>
      <c r="W1985">
        <v>24.976615905761719</v>
      </c>
      <c r="X1985">
        <v>25.385293960571289</v>
      </c>
      <c r="Y1985">
        <v>25.534229278564453</v>
      </c>
      <c r="Z1985">
        <v>25.785135269165039</v>
      </c>
      <c r="AA1985">
        <v>25.724416732788086</v>
      </c>
      <c r="AB1985">
        <v>25.504751205444336</v>
      </c>
      <c r="AC1985">
        <v>25.018095016479492</v>
      </c>
      <c r="AD1985">
        <v>25.173738479614258</v>
      </c>
      <c r="AE1985">
        <v>24.647390365600586</v>
      </c>
      <c r="AF1985">
        <v>23.594741821289063</v>
      </c>
      <c r="AG1985">
        <v>20.948017120361328</v>
      </c>
      <c r="AH1985">
        <v>19.889167785644531</v>
      </c>
      <c r="AI1985">
        <v>-0.65036386251449585</v>
      </c>
      <c r="AJ1985">
        <v>-0.64165300130844116</v>
      </c>
      <c r="AK1985">
        <v>-0.63848215341567993</v>
      </c>
      <c r="AL1985">
        <v>-0.64100885391235352</v>
      </c>
      <c r="AM1985">
        <v>-0.64245623350143433</v>
      </c>
      <c r="AN1985">
        <v>-0.65024584531784058</v>
      </c>
      <c r="AO1985">
        <v>-0.69686263799667358</v>
      </c>
      <c r="AP1985">
        <v>-0.70500987768173218</v>
      </c>
      <c r="AQ1985">
        <v>-0.71635562181472778</v>
      </c>
      <c r="AR1985">
        <v>-0.73457646369934082</v>
      </c>
      <c r="AS1985">
        <v>-0.74887347221374512</v>
      </c>
      <c r="AT1985">
        <v>-0.7534295916557312</v>
      </c>
      <c r="AU1985">
        <v>5.0717651844024658E-2</v>
      </c>
      <c r="AV1985">
        <v>3.9357597827911377</v>
      </c>
      <c r="AW1985">
        <v>3.8982667922973633</v>
      </c>
      <c r="AX1985">
        <v>3.91644287109375</v>
      </c>
      <c r="AY1985">
        <v>3.8953993320465088</v>
      </c>
      <c r="AZ1985">
        <v>3.8672688007354736</v>
      </c>
      <c r="BA1985">
        <v>2.0979849621653557E-2</v>
      </c>
      <c r="BB1985">
        <v>-0.39286354184150696</v>
      </c>
      <c r="BC1985">
        <v>-0.38318532705307007</v>
      </c>
      <c r="BD1985">
        <v>-0.35555049777030945</v>
      </c>
      <c r="BE1985">
        <v>-0.31511455774307251</v>
      </c>
      <c r="BF1985">
        <v>-0.30100446939468384</v>
      </c>
      <c r="BG1985">
        <v>-0.31781226396560669</v>
      </c>
      <c r="BH1985">
        <v>-0.31379649043083191</v>
      </c>
      <c r="BI1985">
        <v>-0.31259149312973022</v>
      </c>
      <c r="BJ1985">
        <v>-0.31545126438140869</v>
      </c>
      <c r="BK1985">
        <v>-0.31446248292922974</v>
      </c>
      <c r="BL1985">
        <v>-0.32032889127731323</v>
      </c>
      <c r="BM1985">
        <v>-0.34862321615219116</v>
      </c>
      <c r="BN1985">
        <v>-0.34765636920928955</v>
      </c>
      <c r="BO1985">
        <v>-0.35236349701881409</v>
      </c>
      <c r="BP1985">
        <v>-0.36271929740905762</v>
      </c>
      <c r="BQ1985">
        <v>-0.37223571538925171</v>
      </c>
      <c r="BR1985">
        <v>-0.37753883004188538</v>
      </c>
      <c r="BS1985">
        <v>0.4425429105758667</v>
      </c>
      <c r="BT1985">
        <v>4.2488312721252441</v>
      </c>
      <c r="BU1985">
        <v>4.204653263092041</v>
      </c>
      <c r="BV1985">
        <v>4.2214541435241699</v>
      </c>
      <c r="BW1985">
        <v>4.2022967338562012</v>
      </c>
      <c r="BX1985">
        <v>4.1715993881225586</v>
      </c>
      <c r="BY1985">
        <v>0.40720820426940918</v>
      </c>
      <c r="BZ1985">
        <v>-0.21195249259471893</v>
      </c>
      <c r="CA1985">
        <v>-0.20446036756038666</v>
      </c>
      <c r="CB1985">
        <v>-0.19049493968486786</v>
      </c>
      <c r="CC1985">
        <v>-0.16223612427711487</v>
      </c>
      <c r="CD1985">
        <v>-0.15681213140487671</v>
      </c>
      <c r="CE1985">
        <v>-8.7488032877445221E-2</v>
      </c>
      <c r="CF1985">
        <v>-8.6724057793617249E-2</v>
      </c>
      <c r="CG1985">
        <v>-8.6880624294281006E-2</v>
      </c>
      <c r="CH1985">
        <v>-8.9971065521240234E-2</v>
      </c>
      <c r="CI1985">
        <v>-8.7295003235340118E-2</v>
      </c>
      <c r="CJ1985">
        <v>-9.1829396784305573E-2</v>
      </c>
      <c r="CK1985">
        <v>-0.10743366181850433</v>
      </c>
      <c r="CL1985">
        <v>-0.10015441477298737</v>
      </c>
      <c r="CM1985">
        <v>-0.10026368498802185</v>
      </c>
      <c r="CN1985">
        <v>-0.10517212003469467</v>
      </c>
      <c r="CO1985">
        <v>-0.1113775372505188</v>
      </c>
      <c r="CP1985">
        <v>-0.11719802767038345</v>
      </c>
      <c r="CQ1985">
        <v>0.71391987800598145</v>
      </c>
      <c r="CR1985">
        <v>4.4656639099121094</v>
      </c>
      <c r="CS1985">
        <v>4.4168553352355957</v>
      </c>
      <c r="CT1985">
        <v>4.432703971862793</v>
      </c>
      <c r="CU1985">
        <v>4.4148530960083008</v>
      </c>
      <c r="CV1985">
        <v>4.3823776245117187</v>
      </c>
      <c r="CW1985">
        <v>0.6747087836265564</v>
      </c>
      <c r="CX1985">
        <v>-8.6654052138328552E-2</v>
      </c>
      <c r="CY1985">
        <v>-8.0675996840000153E-2</v>
      </c>
      <c r="CZ1985">
        <v>-7.6177962124347687E-2</v>
      </c>
      <c r="DA1985">
        <v>-5.6352987885475159E-2</v>
      </c>
      <c r="DB1985">
        <v>-5.6944940239191055E-2</v>
      </c>
      <c r="DC1985">
        <v>0.14283619821071625</v>
      </c>
      <c r="DD1985">
        <v>0.14034835994243622</v>
      </c>
      <c r="DE1985">
        <v>0.13883025944232941</v>
      </c>
      <c r="DF1985">
        <v>0.13550913333892822</v>
      </c>
      <c r="DG1985">
        <v>0.1398724764585495</v>
      </c>
      <c r="DH1985">
        <v>0.13667009770870209</v>
      </c>
      <c r="DI1985">
        <v>0.1337558925151825</v>
      </c>
      <c r="DJ1985">
        <v>0.14734752476215363</v>
      </c>
      <c r="DK1985">
        <v>0.15183614194393158</v>
      </c>
      <c r="DL1985">
        <v>0.15237504243850708</v>
      </c>
      <c r="DM1985">
        <v>0.14948064088821411</v>
      </c>
      <c r="DN1985">
        <v>0.14314275979995728</v>
      </c>
      <c r="DO1985">
        <v>0.98529684543609619</v>
      </c>
      <c r="DP1985">
        <v>4.6824965476989746</v>
      </c>
      <c r="DQ1985">
        <v>4.6290574073791504</v>
      </c>
      <c r="DR1985">
        <v>4.643953800201416</v>
      </c>
      <c r="DS1985">
        <v>4.6274094581604004</v>
      </c>
      <c r="DT1985">
        <v>4.5931558609008789</v>
      </c>
      <c r="DU1985">
        <v>0.94220936298370361</v>
      </c>
      <c r="DV1985">
        <v>3.864438459277153E-2</v>
      </c>
      <c r="DW1985">
        <v>4.3108373880386353E-2</v>
      </c>
      <c r="DX1985">
        <v>3.8139011710882187E-2</v>
      </c>
      <c r="DY1985">
        <v>4.9530152231454849E-2</v>
      </c>
      <c r="DZ1985">
        <v>4.2922243475914001E-2</v>
      </c>
      <c r="EA1985">
        <v>0.4753878116607666</v>
      </c>
      <c r="EB1985">
        <v>0.46820488572120667</v>
      </c>
      <c r="EC1985">
        <v>0.46472090482711792</v>
      </c>
      <c r="ED1985">
        <v>0.46106675267219543</v>
      </c>
      <c r="EE1985">
        <v>0.4678662121295929</v>
      </c>
      <c r="EF1985">
        <v>0.46658706665039063</v>
      </c>
      <c r="EG1985">
        <v>0.48199531435966492</v>
      </c>
      <c r="EH1985">
        <v>0.50470101833343506</v>
      </c>
      <c r="EI1985">
        <v>0.51582825183868408</v>
      </c>
      <c r="EJ1985">
        <v>0.52423226833343506</v>
      </c>
      <c r="EK1985">
        <v>0.52611839771270752</v>
      </c>
      <c r="EL1985">
        <v>0.51903355121612549</v>
      </c>
      <c r="EM1985">
        <v>1.377122163772583</v>
      </c>
      <c r="EN1985">
        <v>4.9955682754516602</v>
      </c>
      <c r="EO1985">
        <v>4.9354438781738281</v>
      </c>
      <c r="EP1985">
        <v>4.9489650726318359</v>
      </c>
      <c r="EQ1985">
        <v>4.9343070983886719</v>
      </c>
      <c r="ER1985">
        <v>4.8974862098693848</v>
      </c>
      <c r="ES1985">
        <v>1.3284376859664917</v>
      </c>
      <c r="ET1985">
        <v>0.21955542266368866</v>
      </c>
      <c r="EU1985">
        <v>0.22183334827423096</v>
      </c>
      <c r="EV1985">
        <v>0.20319455862045288</v>
      </c>
      <c r="EW1985">
        <v>0.20240858197212219</v>
      </c>
      <c r="EX1985">
        <v>0.18711459636688232</v>
      </c>
      <c r="EY1985">
        <v>67.378562927246094</v>
      </c>
      <c r="EZ1985">
        <v>66.888969421386719</v>
      </c>
      <c r="FA1985">
        <v>66.868858337402344</v>
      </c>
      <c r="FB1985">
        <v>65.516654968261719</v>
      </c>
      <c r="FC1985">
        <v>65.603485107421875</v>
      </c>
      <c r="FD1985">
        <v>65.612358093261719</v>
      </c>
      <c r="FE1985">
        <v>66.627243041992188</v>
      </c>
      <c r="FF1985">
        <v>67.879196166992188</v>
      </c>
      <c r="FG1985">
        <v>72.685722351074219</v>
      </c>
      <c r="FH1985">
        <v>77.824195861816406</v>
      </c>
      <c r="FI1985">
        <v>83.357864379882813</v>
      </c>
      <c r="FJ1985">
        <v>85.120086669921875</v>
      </c>
      <c r="FK1985">
        <v>85.322593688964844</v>
      </c>
      <c r="FL1985">
        <v>85.388931274414063</v>
      </c>
      <c r="FM1985">
        <v>86.804359436035156</v>
      </c>
      <c r="FN1985">
        <v>87.539016723632812</v>
      </c>
      <c r="FO1985">
        <v>86.667259216308594</v>
      </c>
      <c r="FP1985">
        <v>85.674125671386719</v>
      </c>
      <c r="FQ1985">
        <v>83.788803100585937</v>
      </c>
      <c r="FR1985">
        <v>79.892181396484375</v>
      </c>
      <c r="FS1985">
        <v>76.87896728515625</v>
      </c>
      <c r="FT1985">
        <v>75.879966735839844</v>
      </c>
      <c r="FU1985">
        <v>74.360458374023438</v>
      </c>
      <c r="FV1985">
        <v>72.98797607421875</v>
      </c>
      <c r="FW1985">
        <v>81</v>
      </c>
      <c r="FX1985">
        <v>5.4568342864513397E-2</v>
      </c>
      <c r="FY1985">
        <v>1</v>
      </c>
    </row>
    <row r="1986" spans="1:181" x14ac:dyDescent="0.2">
      <c r="A1986" t="s">
        <v>243</v>
      </c>
      <c r="B1986" t="s">
        <v>239</v>
      </c>
      <c r="C1986" t="s">
        <v>214</v>
      </c>
      <c r="D1986" t="s">
        <v>41</v>
      </c>
      <c r="E1986">
        <v>2016</v>
      </c>
      <c r="F1986" t="s">
        <v>225</v>
      </c>
      <c r="G1986" t="s">
        <v>246</v>
      </c>
      <c r="H1986">
        <v>94</v>
      </c>
      <c r="K1986">
        <v>19.492124557495117</v>
      </c>
      <c r="L1986">
        <v>19.225181579589844</v>
      </c>
      <c r="M1986">
        <v>19.293436050415039</v>
      </c>
      <c r="N1986">
        <v>19.413417816162109</v>
      </c>
      <c r="O1986">
        <v>19.847352981567383</v>
      </c>
      <c r="P1986">
        <v>20.613723754882812</v>
      </c>
      <c r="Q1986">
        <v>23.275735855102539</v>
      </c>
      <c r="R1986">
        <v>23.292661666870117</v>
      </c>
      <c r="S1986">
        <v>23.622983932495117</v>
      </c>
      <c r="T1986">
        <v>24.564184188842773</v>
      </c>
      <c r="U1986">
        <v>25.291175842285156</v>
      </c>
      <c r="V1986">
        <v>25.711923599243164</v>
      </c>
      <c r="W1986">
        <v>25.800020217895508</v>
      </c>
      <c r="X1986">
        <v>26.222171783447266</v>
      </c>
      <c r="Y1986">
        <v>26.376016616821289</v>
      </c>
      <c r="Z1986">
        <v>26.635194778442383</v>
      </c>
      <c r="AA1986">
        <v>26.572473526000977</v>
      </c>
      <c r="AB1986">
        <v>26.34556770324707</v>
      </c>
      <c r="AC1986">
        <v>25.842866897583008</v>
      </c>
      <c r="AD1986">
        <v>26.003641128540039</v>
      </c>
      <c r="AE1986">
        <v>25.459941864013672</v>
      </c>
      <c r="AF1986">
        <v>24.372589111328125</v>
      </c>
      <c r="AG1986">
        <v>21.63861083984375</v>
      </c>
      <c r="AH1986">
        <v>20.544855117797852</v>
      </c>
      <c r="AI1986">
        <v>-0.66245102882385254</v>
      </c>
      <c r="AJ1986">
        <v>-0.65358501672744751</v>
      </c>
      <c r="AK1986">
        <v>-0.65036499500274658</v>
      </c>
      <c r="AL1986">
        <v>-0.6529843807220459</v>
      </c>
      <c r="AM1986">
        <v>-0.65441089868545532</v>
      </c>
      <c r="AN1986">
        <v>-0.66240322589874268</v>
      </c>
      <c r="AO1986">
        <v>-0.71004146337509155</v>
      </c>
      <c r="AP1986">
        <v>-0.7182009220123291</v>
      </c>
      <c r="AQ1986">
        <v>-0.72973406314849854</v>
      </c>
      <c r="AR1986">
        <v>-0.74833434820175171</v>
      </c>
      <c r="AS1986">
        <v>-0.76296824216842651</v>
      </c>
      <c r="AT1986">
        <v>-0.76769554615020752</v>
      </c>
      <c r="AU1986">
        <v>6.3410155475139618E-2</v>
      </c>
      <c r="AV1986">
        <v>4.0743155479431152</v>
      </c>
      <c r="AW1986">
        <v>4.0353984832763672</v>
      </c>
      <c r="AX1986">
        <v>4.0541353225708008</v>
      </c>
      <c r="AY1986">
        <v>4.0324506759643555</v>
      </c>
      <c r="AZ1986">
        <v>4.0033206939697266</v>
      </c>
      <c r="BA1986">
        <v>3.253462165594101E-2</v>
      </c>
      <c r="BB1986">
        <v>-0.40072673559188843</v>
      </c>
      <c r="BC1986">
        <v>-0.39079096913337708</v>
      </c>
      <c r="BD1986">
        <v>-0.36262953281402588</v>
      </c>
      <c r="BE1986">
        <v>-0.3212030827999115</v>
      </c>
      <c r="BF1986">
        <v>-0.30687212944030762</v>
      </c>
      <c r="BG1986">
        <v>-0.32446226477622986</v>
      </c>
      <c r="BH1986">
        <v>-0.32036811113357544</v>
      </c>
      <c r="BI1986">
        <v>-0.31914603710174561</v>
      </c>
      <c r="BJ1986">
        <v>-0.32210391759872437</v>
      </c>
      <c r="BK1986">
        <v>-0.32105448842048645</v>
      </c>
      <c r="BL1986">
        <v>-0.32709217071533203</v>
      </c>
      <c r="BM1986">
        <v>-0.3561083972454071</v>
      </c>
      <c r="BN1986">
        <v>-0.35500475764274597</v>
      </c>
      <c r="BO1986">
        <v>-0.35979071259498596</v>
      </c>
      <c r="BP1986">
        <v>-0.37039735913276672</v>
      </c>
      <c r="BQ1986">
        <v>-0.3801724910736084</v>
      </c>
      <c r="BR1986">
        <v>-0.38565903902053833</v>
      </c>
      <c r="BS1986">
        <v>0.46164169907569885</v>
      </c>
      <c r="BT1986">
        <v>4.3925061225891113</v>
      </c>
      <c r="BU1986">
        <v>4.3467941284179687</v>
      </c>
      <c r="BV1986">
        <v>4.3641338348388672</v>
      </c>
      <c r="BW1986">
        <v>4.3443660736083984</v>
      </c>
      <c r="BX1986">
        <v>4.3126273155212402</v>
      </c>
      <c r="BY1986">
        <v>0.42507773637771606</v>
      </c>
      <c r="BZ1986">
        <v>-0.21685783565044403</v>
      </c>
      <c r="CA1986">
        <v>-0.20914387702941895</v>
      </c>
      <c r="CB1986">
        <v>-0.19487535953521729</v>
      </c>
      <c r="CC1986">
        <v>-0.16582509875297546</v>
      </c>
      <c r="CD1986">
        <v>-0.16032224893569946</v>
      </c>
      <c r="CE1986">
        <v>-9.0372256934642792E-2</v>
      </c>
      <c r="CF1986">
        <v>-8.958309143781662E-2</v>
      </c>
      <c r="CG1986">
        <v>-8.9744821190834045E-2</v>
      </c>
      <c r="CH1986">
        <v>-9.2937149107456207E-2</v>
      </c>
      <c r="CI1986">
        <v>-9.0172864496707916E-2</v>
      </c>
      <c r="CJ1986">
        <v>-9.4856739044189453E-2</v>
      </c>
      <c r="CK1986">
        <v>-0.11097542941570282</v>
      </c>
      <c r="CL1986">
        <v>-0.10345620661973953</v>
      </c>
      <c r="CM1986">
        <v>-0.10356908291578293</v>
      </c>
      <c r="CN1986">
        <v>-0.10863933712244034</v>
      </c>
      <c r="CO1986">
        <v>-0.1150493249297142</v>
      </c>
      <c r="CP1986">
        <v>-0.12106169760227203</v>
      </c>
      <c r="CQ1986">
        <v>0.73745566606521606</v>
      </c>
      <c r="CR1986">
        <v>4.6128835678100586</v>
      </c>
      <c r="CS1986">
        <v>4.5624656677246094</v>
      </c>
      <c r="CT1986">
        <v>4.5788373947143555</v>
      </c>
      <c r="CU1986">
        <v>4.5603976249694824</v>
      </c>
      <c r="CV1986">
        <v>4.5268516540527344</v>
      </c>
      <c r="CW1986">
        <v>0.69695192575454712</v>
      </c>
      <c r="CX1986">
        <v>-8.9510783553123474E-2</v>
      </c>
      <c r="CY1986">
        <v>-8.3335645496845245E-2</v>
      </c>
      <c r="CZ1986">
        <v>-7.8689321875572205E-2</v>
      </c>
      <c r="DA1986">
        <v>-5.821077898144722E-2</v>
      </c>
      <c r="DB1986">
        <v>-5.882224440574646E-2</v>
      </c>
      <c r="DC1986">
        <v>0.14371775090694427</v>
      </c>
      <c r="DD1986">
        <v>0.1412019282579422</v>
      </c>
      <c r="DE1986">
        <v>0.13965639472007751</v>
      </c>
      <c r="DF1986">
        <v>0.13622963428497314</v>
      </c>
      <c r="DG1986">
        <v>0.14070875942707062</v>
      </c>
      <c r="DH1986">
        <v>0.13737867772579193</v>
      </c>
      <c r="DI1986">
        <v>0.13415753841400146</v>
      </c>
      <c r="DJ1986">
        <v>0.1480923593044281</v>
      </c>
      <c r="DK1986">
        <v>0.1526525467634201</v>
      </c>
      <c r="DL1986">
        <v>0.15311868488788605</v>
      </c>
      <c r="DM1986">
        <v>0.15007384121417999</v>
      </c>
      <c r="DN1986">
        <v>0.14353562891483307</v>
      </c>
      <c r="DO1986">
        <v>1.0132696628570557</v>
      </c>
      <c r="DP1986">
        <v>4.8332610130310059</v>
      </c>
      <c r="DQ1986">
        <v>4.77813720703125</v>
      </c>
      <c r="DR1986">
        <v>4.7935409545898437</v>
      </c>
      <c r="DS1986">
        <v>4.7764291763305664</v>
      </c>
      <c r="DT1986">
        <v>4.7410759925842285</v>
      </c>
      <c r="DU1986">
        <v>0.96882611513137817</v>
      </c>
      <c r="DV1986">
        <v>3.7836264818906784E-2</v>
      </c>
      <c r="DW1986">
        <v>4.2472582310438156E-2</v>
      </c>
      <c r="DX1986">
        <v>3.7496715784072876E-2</v>
      </c>
      <c r="DY1986">
        <v>4.9403537064790726E-2</v>
      </c>
      <c r="DZ1986">
        <v>4.2677760124206543E-2</v>
      </c>
      <c r="EA1986">
        <v>0.48170652985572815</v>
      </c>
      <c r="EB1986">
        <v>0.47441881895065308</v>
      </c>
      <c r="EC1986">
        <v>0.4708753228187561</v>
      </c>
      <c r="ED1986">
        <v>0.46711006760597229</v>
      </c>
      <c r="EE1986">
        <v>0.47406518459320068</v>
      </c>
      <c r="EF1986">
        <v>0.47268974781036377</v>
      </c>
      <c r="EG1986">
        <v>0.48809060454368591</v>
      </c>
      <c r="EH1986">
        <v>0.51128852367401123</v>
      </c>
      <c r="EI1986">
        <v>0.52259588241577148</v>
      </c>
      <c r="EJ1986">
        <v>0.53105568885803223</v>
      </c>
      <c r="EK1986">
        <v>0.53286957740783691</v>
      </c>
      <c r="EL1986">
        <v>0.52557218074798584</v>
      </c>
      <c r="EM1986">
        <v>1.4115011692047119</v>
      </c>
      <c r="EN1986">
        <v>5.151451587677002</v>
      </c>
      <c r="EO1986">
        <v>5.0895328521728516</v>
      </c>
      <c r="EP1986">
        <v>5.1035394668579102</v>
      </c>
      <c r="EQ1986">
        <v>5.0883445739746094</v>
      </c>
      <c r="ER1986">
        <v>5.0503826141357422</v>
      </c>
      <c r="ES1986">
        <v>1.361369252204895</v>
      </c>
      <c r="ET1986">
        <v>0.22170518338680267</v>
      </c>
      <c r="EU1986">
        <v>0.22411967813968658</v>
      </c>
      <c r="EV1986">
        <v>0.20525090396404266</v>
      </c>
      <c r="EW1986">
        <v>0.20478151738643646</v>
      </c>
      <c r="EX1986">
        <v>0.1892276406288147</v>
      </c>
      <c r="EY1986">
        <v>67.378562927246094</v>
      </c>
      <c r="EZ1986">
        <v>66.888969421386719</v>
      </c>
      <c r="FA1986">
        <v>66.868858337402344</v>
      </c>
      <c r="FB1986">
        <v>65.516654968261719</v>
      </c>
      <c r="FC1986">
        <v>65.603485107421875</v>
      </c>
      <c r="FD1986">
        <v>65.612358093261719</v>
      </c>
      <c r="FE1986">
        <v>66.627243041992188</v>
      </c>
      <c r="FF1986">
        <v>67.879196166992188</v>
      </c>
      <c r="FG1986">
        <v>72.685722351074219</v>
      </c>
      <c r="FH1986">
        <v>77.824195861816406</v>
      </c>
      <c r="FI1986">
        <v>83.357872009277344</v>
      </c>
      <c r="FJ1986">
        <v>85.120086669921875</v>
      </c>
      <c r="FK1986">
        <v>85.322593688964844</v>
      </c>
      <c r="FL1986">
        <v>85.388931274414063</v>
      </c>
      <c r="FM1986">
        <v>86.804359436035156</v>
      </c>
      <c r="FN1986">
        <v>87.539009094238281</v>
      </c>
      <c r="FO1986">
        <v>86.667243957519531</v>
      </c>
      <c r="FP1986">
        <v>85.674118041992188</v>
      </c>
      <c r="FQ1986">
        <v>83.788810729980469</v>
      </c>
      <c r="FR1986">
        <v>79.892181396484375</v>
      </c>
      <c r="FS1986">
        <v>76.87896728515625</v>
      </c>
      <c r="FT1986">
        <v>75.879966735839844</v>
      </c>
      <c r="FU1986">
        <v>74.360458374023438</v>
      </c>
      <c r="FV1986">
        <v>72.98797607421875</v>
      </c>
      <c r="FW1986">
        <v>81</v>
      </c>
      <c r="FX1986">
        <v>5.4568342864513397E-2</v>
      </c>
      <c r="FY1986">
        <v>1</v>
      </c>
    </row>
    <row r="1987" spans="1:181" x14ac:dyDescent="0.2">
      <c r="A1987" t="s">
        <v>243</v>
      </c>
      <c r="B1987" t="s">
        <v>239</v>
      </c>
      <c r="C1987" t="s">
        <v>214</v>
      </c>
      <c r="D1987" t="s">
        <v>41</v>
      </c>
      <c r="E1987">
        <v>2017</v>
      </c>
      <c r="F1987" t="s">
        <v>225</v>
      </c>
      <c r="G1987" t="s">
        <v>246</v>
      </c>
      <c r="H1987">
        <v>94</v>
      </c>
      <c r="K1987">
        <v>19.492124557495117</v>
      </c>
      <c r="L1987">
        <v>19.225181579589844</v>
      </c>
      <c r="M1987">
        <v>19.293436050415039</v>
      </c>
      <c r="N1987">
        <v>19.413417816162109</v>
      </c>
      <c r="O1987">
        <v>19.847352981567383</v>
      </c>
      <c r="P1987">
        <v>20.613723754882812</v>
      </c>
      <c r="Q1987">
        <v>23.275735855102539</v>
      </c>
      <c r="R1987">
        <v>23.292661666870117</v>
      </c>
      <c r="S1987">
        <v>23.622983932495117</v>
      </c>
      <c r="T1987">
        <v>24.564184188842773</v>
      </c>
      <c r="U1987">
        <v>25.291175842285156</v>
      </c>
      <c r="V1987">
        <v>25.711923599243164</v>
      </c>
      <c r="W1987">
        <v>25.800020217895508</v>
      </c>
      <c r="X1987">
        <v>26.222171783447266</v>
      </c>
      <c r="Y1987">
        <v>26.376016616821289</v>
      </c>
      <c r="Z1987">
        <v>26.635194778442383</v>
      </c>
      <c r="AA1987">
        <v>26.572473526000977</v>
      </c>
      <c r="AB1987">
        <v>26.34556770324707</v>
      </c>
      <c r="AC1987">
        <v>25.842866897583008</v>
      </c>
      <c r="AD1987">
        <v>26.003641128540039</v>
      </c>
      <c r="AE1987">
        <v>25.459941864013672</v>
      </c>
      <c r="AF1987">
        <v>24.372589111328125</v>
      </c>
      <c r="AG1987">
        <v>21.63861083984375</v>
      </c>
      <c r="AH1987">
        <v>20.544855117797852</v>
      </c>
      <c r="AI1987">
        <v>-0.66245102882385254</v>
      </c>
      <c r="AJ1987">
        <v>-0.65358501672744751</v>
      </c>
      <c r="AK1987">
        <v>-0.65036499500274658</v>
      </c>
      <c r="AL1987">
        <v>-0.6529843807220459</v>
      </c>
      <c r="AM1987">
        <v>-0.65441089868545532</v>
      </c>
      <c r="AN1987">
        <v>-0.66240322589874268</v>
      </c>
      <c r="AO1987">
        <v>-0.71004146337509155</v>
      </c>
      <c r="AP1987">
        <v>-0.7182009220123291</v>
      </c>
      <c r="AQ1987">
        <v>-0.72973406314849854</v>
      </c>
      <c r="AR1987">
        <v>-0.74833434820175171</v>
      </c>
      <c r="AS1987">
        <v>-0.76296824216842651</v>
      </c>
      <c r="AT1987">
        <v>-0.76769554615020752</v>
      </c>
      <c r="AU1987">
        <v>6.3410155475139618E-2</v>
      </c>
      <c r="AV1987">
        <v>4.0743155479431152</v>
      </c>
      <c r="AW1987">
        <v>4.0353984832763672</v>
      </c>
      <c r="AX1987">
        <v>4.0541353225708008</v>
      </c>
      <c r="AY1987">
        <v>4.0324506759643555</v>
      </c>
      <c r="AZ1987">
        <v>4.0033206939697266</v>
      </c>
      <c r="BA1987">
        <v>3.253462165594101E-2</v>
      </c>
      <c r="BB1987">
        <v>-0.40072673559188843</v>
      </c>
      <c r="BC1987">
        <v>-0.39079096913337708</v>
      </c>
      <c r="BD1987">
        <v>-0.36262953281402588</v>
      </c>
      <c r="BE1987">
        <v>-0.3212030827999115</v>
      </c>
      <c r="BF1987">
        <v>-0.30687212944030762</v>
      </c>
      <c r="BG1987">
        <v>-0.32446226477622986</v>
      </c>
      <c r="BH1987">
        <v>-0.32036811113357544</v>
      </c>
      <c r="BI1987">
        <v>-0.31914603710174561</v>
      </c>
      <c r="BJ1987">
        <v>-0.32210391759872437</v>
      </c>
      <c r="BK1987">
        <v>-0.32105448842048645</v>
      </c>
      <c r="BL1987">
        <v>-0.32709217071533203</v>
      </c>
      <c r="BM1987">
        <v>-0.3561083972454071</v>
      </c>
      <c r="BN1987">
        <v>-0.35500475764274597</v>
      </c>
      <c r="BO1987">
        <v>-0.35979071259498596</v>
      </c>
      <c r="BP1987">
        <v>-0.37039735913276672</v>
      </c>
      <c r="BQ1987">
        <v>-0.3801724910736084</v>
      </c>
      <c r="BR1987">
        <v>-0.38565903902053833</v>
      </c>
      <c r="BS1987">
        <v>0.46164169907569885</v>
      </c>
      <c r="BT1987">
        <v>4.3925061225891113</v>
      </c>
      <c r="BU1987">
        <v>4.3467941284179687</v>
      </c>
      <c r="BV1987">
        <v>4.3641338348388672</v>
      </c>
      <c r="BW1987">
        <v>4.3443660736083984</v>
      </c>
      <c r="BX1987">
        <v>4.3126273155212402</v>
      </c>
      <c r="BY1987">
        <v>0.42507773637771606</v>
      </c>
      <c r="BZ1987">
        <v>-0.21685783565044403</v>
      </c>
      <c r="CA1987">
        <v>-0.20914387702941895</v>
      </c>
      <c r="CB1987">
        <v>-0.19487535953521729</v>
      </c>
      <c r="CC1987">
        <v>-0.16582509875297546</v>
      </c>
      <c r="CD1987">
        <v>-0.16032224893569946</v>
      </c>
      <c r="CE1987">
        <v>-9.0372256934642792E-2</v>
      </c>
      <c r="CF1987">
        <v>-8.958309143781662E-2</v>
      </c>
      <c r="CG1987">
        <v>-8.9744821190834045E-2</v>
      </c>
      <c r="CH1987">
        <v>-9.2937149107456207E-2</v>
      </c>
      <c r="CI1987">
        <v>-9.0172864496707916E-2</v>
      </c>
      <c r="CJ1987">
        <v>-9.4856739044189453E-2</v>
      </c>
      <c r="CK1987">
        <v>-0.11097542941570282</v>
      </c>
      <c r="CL1987">
        <v>-0.10345620661973953</v>
      </c>
      <c r="CM1987">
        <v>-0.10356908291578293</v>
      </c>
      <c r="CN1987">
        <v>-0.10863933712244034</v>
      </c>
      <c r="CO1987">
        <v>-0.1150493249297142</v>
      </c>
      <c r="CP1987">
        <v>-0.12106169760227203</v>
      </c>
      <c r="CQ1987">
        <v>0.73745566606521606</v>
      </c>
      <c r="CR1987">
        <v>4.6128835678100586</v>
      </c>
      <c r="CS1987">
        <v>4.5624656677246094</v>
      </c>
      <c r="CT1987">
        <v>4.5788373947143555</v>
      </c>
      <c r="CU1987">
        <v>4.5603976249694824</v>
      </c>
      <c r="CV1987">
        <v>4.5268516540527344</v>
      </c>
      <c r="CW1987">
        <v>0.69695192575454712</v>
      </c>
      <c r="CX1987">
        <v>-8.9510783553123474E-2</v>
      </c>
      <c r="CY1987">
        <v>-8.3335645496845245E-2</v>
      </c>
      <c r="CZ1987">
        <v>-7.8689321875572205E-2</v>
      </c>
      <c r="DA1987">
        <v>-5.821077898144722E-2</v>
      </c>
      <c r="DB1987">
        <v>-5.882224440574646E-2</v>
      </c>
      <c r="DC1987">
        <v>0.14371775090694427</v>
      </c>
      <c r="DD1987">
        <v>0.1412019282579422</v>
      </c>
      <c r="DE1987">
        <v>0.13965639472007751</v>
      </c>
      <c r="DF1987">
        <v>0.13622963428497314</v>
      </c>
      <c r="DG1987">
        <v>0.14070875942707062</v>
      </c>
      <c r="DH1987">
        <v>0.13737867772579193</v>
      </c>
      <c r="DI1987">
        <v>0.13415753841400146</v>
      </c>
      <c r="DJ1987">
        <v>0.1480923593044281</v>
      </c>
      <c r="DK1987">
        <v>0.1526525467634201</v>
      </c>
      <c r="DL1987">
        <v>0.15311868488788605</v>
      </c>
      <c r="DM1987">
        <v>0.15007384121417999</v>
      </c>
      <c r="DN1987">
        <v>0.14353562891483307</v>
      </c>
      <c r="DO1987">
        <v>1.0132696628570557</v>
      </c>
      <c r="DP1987">
        <v>4.8332610130310059</v>
      </c>
      <c r="DQ1987">
        <v>4.77813720703125</v>
      </c>
      <c r="DR1987">
        <v>4.7935409545898437</v>
      </c>
      <c r="DS1987">
        <v>4.7764291763305664</v>
      </c>
      <c r="DT1987">
        <v>4.7410759925842285</v>
      </c>
      <c r="DU1987">
        <v>0.96882611513137817</v>
      </c>
      <c r="DV1987">
        <v>3.7836264818906784E-2</v>
      </c>
      <c r="DW1987">
        <v>4.2472582310438156E-2</v>
      </c>
      <c r="DX1987">
        <v>3.7496715784072876E-2</v>
      </c>
      <c r="DY1987">
        <v>4.9403537064790726E-2</v>
      </c>
      <c r="DZ1987">
        <v>4.2677760124206543E-2</v>
      </c>
      <c r="EA1987">
        <v>0.48170652985572815</v>
      </c>
      <c r="EB1987">
        <v>0.47441881895065308</v>
      </c>
      <c r="EC1987">
        <v>0.4708753228187561</v>
      </c>
      <c r="ED1987">
        <v>0.46711006760597229</v>
      </c>
      <c r="EE1987">
        <v>0.47406518459320068</v>
      </c>
      <c r="EF1987">
        <v>0.47268974781036377</v>
      </c>
      <c r="EG1987">
        <v>0.48809060454368591</v>
      </c>
      <c r="EH1987">
        <v>0.51128852367401123</v>
      </c>
      <c r="EI1987">
        <v>0.52259588241577148</v>
      </c>
      <c r="EJ1987">
        <v>0.53105568885803223</v>
      </c>
      <c r="EK1987">
        <v>0.53286957740783691</v>
      </c>
      <c r="EL1987">
        <v>0.52557218074798584</v>
      </c>
      <c r="EM1987">
        <v>1.4115011692047119</v>
      </c>
      <c r="EN1987">
        <v>5.151451587677002</v>
      </c>
      <c r="EO1987">
        <v>5.0895328521728516</v>
      </c>
      <c r="EP1987">
        <v>5.1035394668579102</v>
      </c>
      <c r="EQ1987">
        <v>5.0883445739746094</v>
      </c>
      <c r="ER1987">
        <v>5.0503826141357422</v>
      </c>
      <c r="ES1987">
        <v>1.361369252204895</v>
      </c>
      <c r="ET1987">
        <v>0.22170518338680267</v>
      </c>
      <c r="EU1987">
        <v>0.22411967813968658</v>
      </c>
      <c r="EV1987">
        <v>0.20525090396404266</v>
      </c>
      <c r="EW1987">
        <v>0.20478151738643646</v>
      </c>
      <c r="EX1987">
        <v>0.1892276406288147</v>
      </c>
      <c r="EY1987">
        <v>67.378562927246094</v>
      </c>
      <c r="EZ1987">
        <v>66.888969421386719</v>
      </c>
      <c r="FA1987">
        <v>66.868858337402344</v>
      </c>
      <c r="FB1987">
        <v>65.516654968261719</v>
      </c>
      <c r="FC1987">
        <v>65.603485107421875</v>
      </c>
      <c r="FD1987">
        <v>65.612358093261719</v>
      </c>
      <c r="FE1987">
        <v>66.627243041992188</v>
      </c>
      <c r="FF1987">
        <v>67.879196166992188</v>
      </c>
      <c r="FG1987">
        <v>72.685722351074219</v>
      </c>
      <c r="FH1987">
        <v>77.824195861816406</v>
      </c>
      <c r="FI1987">
        <v>83.357872009277344</v>
      </c>
      <c r="FJ1987">
        <v>85.120086669921875</v>
      </c>
      <c r="FK1987">
        <v>85.322593688964844</v>
      </c>
      <c r="FL1987">
        <v>85.388931274414063</v>
      </c>
      <c r="FM1987">
        <v>86.804359436035156</v>
      </c>
      <c r="FN1987">
        <v>87.539009094238281</v>
      </c>
      <c r="FO1987">
        <v>86.667243957519531</v>
      </c>
      <c r="FP1987">
        <v>85.674118041992188</v>
      </c>
      <c r="FQ1987">
        <v>83.788810729980469</v>
      </c>
      <c r="FR1987">
        <v>79.892181396484375</v>
      </c>
      <c r="FS1987">
        <v>76.87896728515625</v>
      </c>
      <c r="FT1987">
        <v>75.879966735839844</v>
      </c>
      <c r="FU1987">
        <v>74.360458374023438</v>
      </c>
      <c r="FV1987">
        <v>72.98797607421875</v>
      </c>
      <c r="FW1987">
        <v>81</v>
      </c>
      <c r="FX1987">
        <v>5.4568342864513397E-2</v>
      </c>
      <c r="FY1987">
        <v>1</v>
      </c>
    </row>
    <row r="1988" spans="1:181" x14ac:dyDescent="0.2">
      <c r="A1988" t="s">
        <v>243</v>
      </c>
      <c r="B1988" t="s">
        <v>239</v>
      </c>
      <c r="C1988" t="s">
        <v>214</v>
      </c>
      <c r="D1988" t="s">
        <v>41</v>
      </c>
      <c r="E1988">
        <v>2018</v>
      </c>
      <c r="F1988" t="s">
        <v>225</v>
      </c>
      <c r="G1988" t="s">
        <v>246</v>
      </c>
      <c r="H1988">
        <v>94</v>
      </c>
      <c r="K1988">
        <v>19.492124557495117</v>
      </c>
      <c r="L1988">
        <v>19.225181579589844</v>
      </c>
      <c r="M1988">
        <v>19.293436050415039</v>
      </c>
      <c r="N1988">
        <v>19.413417816162109</v>
      </c>
      <c r="O1988">
        <v>19.847352981567383</v>
      </c>
      <c r="P1988">
        <v>20.613723754882812</v>
      </c>
      <c r="Q1988">
        <v>23.275735855102539</v>
      </c>
      <c r="R1988">
        <v>23.292661666870117</v>
      </c>
      <c r="S1988">
        <v>23.622983932495117</v>
      </c>
      <c r="T1988">
        <v>24.564184188842773</v>
      </c>
      <c r="U1988">
        <v>25.291175842285156</v>
      </c>
      <c r="V1988">
        <v>25.711923599243164</v>
      </c>
      <c r="W1988">
        <v>25.800020217895508</v>
      </c>
      <c r="X1988">
        <v>26.222171783447266</v>
      </c>
      <c r="Y1988">
        <v>26.376016616821289</v>
      </c>
      <c r="Z1988">
        <v>26.635194778442383</v>
      </c>
      <c r="AA1988">
        <v>26.572473526000977</v>
      </c>
      <c r="AB1988">
        <v>26.34556770324707</v>
      </c>
      <c r="AC1988">
        <v>25.842866897583008</v>
      </c>
      <c r="AD1988">
        <v>26.003641128540039</v>
      </c>
      <c r="AE1988">
        <v>25.459941864013672</v>
      </c>
      <c r="AF1988">
        <v>24.372589111328125</v>
      </c>
      <c r="AG1988">
        <v>21.63861083984375</v>
      </c>
      <c r="AH1988">
        <v>20.544855117797852</v>
      </c>
      <c r="AI1988">
        <v>-0.66245102882385254</v>
      </c>
      <c r="AJ1988">
        <v>-0.65358501672744751</v>
      </c>
      <c r="AK1988">
        <v>-0.65036499500274658</v>
      </c>
      <c r="AL1988">
        <v>-0.6529843807220459</v>
      </c>
      <c r="AM1988">
        <v>-0.65441089868545532</v>
      </c>
      <c r="AN1988">
        <v>-0.66240322589874268</v>
      </c>
      <c r="AO1988">
        <v>-0.71004146337509155</v>
      </c>
      <c r="AP1988">
        <v>-0.7182009220123291</v>
      </c>
      <c r="AQ1988">
        <v>-0.72973406314849854</v>
      </c>
      <c r="AR1988">
        <v>-0.74833434820175171</v>
      </c>
      <c r="AS1988">
        <v>-0.76296824216842651</v>
      </c>
      <c r="AT1988">
        <v>-0.76769554615020752</v>
      </c>
      <c r="AU1988">
        <v>6.3410155475139618E-2</v>
      </c>
      <c r="AV1988">
        <v>4.0743155479431152</v>
      </c>
      <c r="AW1988">
        <v>4.0353984832763672</v>
      </c>
      <c r="AX1988">
        <v>4.0541353225708008</v>
      </c>
      <c r="AY1988">
        <v>4.0324506759643555</v>
      </c>
      <c r="AZ1988">
        <v>4.0033206939697266</v>
      </c>
      <c r="BA1988">
        <v>3.253462165594101E-2</v>
      </c>
      <c r="BB1988">
        <v>-0.40072673559188843</v>
      </c>
      <c r="BC1988">
        <v>-0.39079096913337708</v>
      </c>
      <c r="BD1988">
        <v>-0.36262953281402588</v>
      </c>
      <c r="BE1988">
        <v>-0.3212030827999115</v>
      </c>
      <c r="BF1988">
        <v>-0.30687212944030762</v>
      </c>
      <c r="BG1988">
        <v>-0.32446226477622986</v>
      </c>
      <c r="BH1988">
        <v>-0.32036811113357544</v>
      </c>
      <c r="BI1988">
        <v>-0.31914603710174561</v>
      </c>
      <c r="BJ1988">
        <v>-0.32210391759872437</v>
      </c>
      <c r="BK1988">
        <v>-0.32105448842048645</v>
      </c>
      <c r="BL1988">
        <v>-0.32709217071533203</v>
      </c>
      <c r="BM1988">
        <v>-0.3561083972454071</v>
      </c>
      <c r="BN1988">
        <v>-0.35500475764274597</v>
      </c>
      <c r="BO1988">
        <v>-0.35979071259498596</v>
      </c>
      <c r="BP1988">
        <v>-0.37039735913276672</v>
      </c>
      <c r="BQ1988">
        <v>-0.3801724910736084</v>
      </c>
      <c r="BR1988">
        <v>-0.38565903902053833</v>
      </c>
      <c r="BS1988">
        <v>0.46164169907569885</v>
      </c>
      <c r="BT1988">
        <v>4.3925061225891113</v>
      </c>
      <c r="BU1988">
        <v>4.3467941284179687</v>
      </c>
      <c r="BV1988">
        <v>4.3641338348388672</v>
      </c>
      <c r="BW1988">
        <v>4.3443660736083984</v>
      </c>
      <c r="BX1988">
        <v>4.3126273155212402</v>
      </c>
      <c r="BY1988">
        <v>0.42507773637771606</v>
      </c>
      <c r="BZ1988">
        <v>-0.21685783565044403</v>
      </c>
      <c r="CA1988">
        <v>-0.20914387702941895</v>
      </c>
      <c r="CB1988">
        <v>-0.19487535953521729</v>
      </c>
      <c r="CC1988">
        <v>-0.16582509875297546</v>
      </c>
      <c r="CD1988">
        <v>-0.16032224893569946</v>
      </c>
      <c r="CE1988">
        <v>-9.0372256934642792E-2</v>
      </c>
      <c r="CF1988">
        <v>-8.958309143781662E-2</v>
      </c>
      <c r="CG1988">
        <v>-8.9744821190834045E-2</v>
      </c>
      <c r="CH1988">
        <v>-9.2937149107456207E-2</v>
      </c>
      <c r="CI1988">
        <v>-9.0172864496707916E-2</v>
      </c>
      <c r="CJ1988">
        <v>-9.4856739044189453E-2</v>
      </c>
      <c r="CK1988">
        <v>-0.11097542941570282</v>
      </c>
      <c r="CL1988">
        <v>-0.10345620661973953</v>
      </c>
      <c r="CM1988">
        <v>-0.10356908291578293</v>
      </c>
      <c r="CN1988">
        <v>-0.10863933712244034</v>
      </c>
      <c r="CO1988">
        <v>-0.1150493249297142</v>
      </c>
      <c r="CP1988">
        <v>-0.12106169760227203</v>
      </c>
      <c r="CQ1988">
        <v>0.73745566606521606</v>
      </c>
      <c r="CR1988">
        <v>4.6128835678100586</v>
      </c>
      <c r="CS1988">
        <v>4.5624656677246094</v>
      </c>
      <c r="CT1988">
        <v>4.5788373947143555</v>
      </c>
      <c r="CU1988">
        <v>4.5603976249694824</v>
      </c>
      <c r="CV1988">
        <v>4.5268516540527344</v>
      </c>
      <c r="CW1988">
        <v>0.69695192575454712</v>
      </c>
      <c r="CX1988">
        <v>-8.9510783553123474E-2</v>
      </c>
      <c r="CY1988">
        <v>-8.3335645496845245E-2</v>
      </c>
      <c r="CZ1988">
        <v>-7.8689321875572205E-2</v>
      </c>
      <c r="DA1988">
        <v>-5.821077898144722E-2</v>
      </c>
      <c r="DB1988">
        <v>-5.882224440574646E-2</v>
      </c>
      <c r="DC1988">
        <v>0.14371775090694427</v>
      </c>
      <c r="DD1988">
        <v>0.1412019282579422</v>
      </c>
      <c r="DE1988">
        <v>0.13965639472007751</v>
      </c>
      <c r="DF1988">
        <v>0.13622963428497314</v>
      </c>
      <c r="DG1988">
        <v>0.14070875942707062</v>
      </c>
      <c r="DH1988">
        <v>0.13737867772579193</v>
      </c>
      <c r="DI1988">
        <v>0.13415753841400146</v>
      </c>
      <c r="DJ1988">
        <v>0.1480923593044281</v>
      </c>
      <c r="DK1988">
        <v>0.1526525467634201</v>
      </c>
      <c r="DL1988">
        <v>0.15311868488788605</v>
      </c>
      <c r="DM1988">
        <v>0.15007384121417999</v>
      </c>
      <c r="DN1988">
        <v>0.14353562891483307</v>
      </c>
      <c r="DO1988">
        <v>1.0132696628570557</v>
      </c>
      <c r="DP1988">
        <v>4.8332610130310059</v>
      </c>
      <c r="DQ1988">
        <v>4.77813720703125</v>
      </c>
      <c r="DR1988">
        <v>4.7935409545898437</v>
      </c>
      <c r="DS1988">
        <v>4.7764291763305664</v>
      </c>
      <c r="DT1988">
        <v>4.7410759925842285</v>
      </c>
      <c r="DU1988">
        <v>0.96882611513137817</v>
      </c>
      <c r="DV1988">
        <v>3.7836264818906784E-2</v>
      </c>
      <c r="DW1988">
        <v>4.2472582310438156E-2</v>
      </c>
      <c r="DX1988">
        <v>3.7496715784072876E-2</v>
      </c>
      <c r="DY1988">
        <v>4.9403537064790726E-2</v>
      </c>
      <c r="DZ1988">
        <v>4.2677760124206543E-2</v>
      </c>
      <c r="EA1988">
        <v>0.48170652985572815</v>
      </c>
      <c r="EB1988">
        <v>0.47441881895065308</v>
      </c>
      <c r="EC1988">
        <v>0.4708753228187561</v>
      </c>
      <c r="ED1988">
        <v>0.46711006760597229</v>
      </c>
      <c r="EE1988">
        <v>0.47406518459320068</v>
      </c>
      <c r="EF1988">
        <v>0.47268974781036377</v>
      </c>
      <c r="EG1988">
        <v>0.48809060454368591</v>
      </c>
      <c r="EH1988">
        <v>0.51128852367401123</v>
      </c>
      <c r="EI1988">
        <v>0.52259588241577148</v>
      </c>
      <c r="EJ1988">
        <v>0.53105568885803223</v>
      </c>
      <c r="EK1988">
        <v>0.53286957740783691</v>
      </c>
      <c r="EL1988">
        <v>0.52557218074798584</v>
      </c>
      <c r="EM1988">
        <v>1.4115011692047119</v>
      </c>
      <c r="EN1988">
        <v>5.151451587677002</v>
      </c>
      <c r="EO1988">
        <v>5.0895328521728516</v>
      </c>
      <c r="EP1988">
        <v>5.1035394668579102</v>
      </c>
      <c r="EQ1988">
        <v>5.0883445739746094</v>
      </c>
      <c r="ER1988">
        <v>5.0503826141357422</v>
      </c>
      <c r="ES1988">
        <v>1.361369252204895</v>
      </c>
      <c r="ET1988">
        <v>0.22170518338680267</v>
      </c>
      <c r="EU1988">
        <v>0.22411967813968658</v>
      </c>
      <c r="EV1988">
        <v>0.20525090396404266</v>
      </c>
      <c r="EW1988">
        <v>0.20478151738643646</v>
      </c>
      <c r="EX1988">
        <v>0.1892276406288147</v>
      </c>
      <c r="EY1988">
        <v>67.378562927246094</v>
      </c>
      <c r="EZ1988">
        <v>66.888969421386719</v>
      </c>
      <c r="FA1988">
        <v>66.868858337402344</v>
      </c>
      <c r="FB1988">
        <v>65.516654968261719</v>
      </c>
      <c r="FC1988">
        <v>65.603485107421875</v>
      </c>
      <c r="FD1988">
        <v>65.612358093261719</v>
      </c>
      <c r="FE1988">
        <v>66.627243041992188</v>
      </c>
      <c r="FF1988">
        <v>67.879196166992188</v>
      </c>
      <c r="FG1988">
        <v>72.685722351074219</v>
      </c>
      <c r="FH1988">
        <v>77.824195861816406</v>
      </c>
      <c r="FI1988">
        <v>83.357872009277344</v>
      </c>
      <c r="FJ1988">
        <v>85.120086669921875</v>
      </c>
      <c r="FK1988">
        <v>85.322593688964844</v>
      </c>
      <c r="FL1988">
        <v>85.388931274414063</v>
      </c>
      <c r="FM1988">
        <v>86.804359436035156</v>
      </c>
      <c r="FN1988">
        <v>87.539009094238281</v>
      </c>
      <c r="FO1988">
        <v>86.667243957519531</v>
      </c>
      <c r="FP1988">
        <v>85.674118041992188</v>
      </c>
      <c r="FQ1988">
        <v>83.788810729980469</v>
      </c>
      <c r="FR1988">
        <v>79.892181396484375</v>
      </c>
      <c r="FS1988">
        <v>76.87896728515625</v>
      </c>
      <c r="FT1988">
        <v>75.879966735839844</v>
      </c>
      <c r="FU1988">
        <v>74.360458374023438</v>
      </c>
      <c r="FV1988">
        <v>72.98797607421875</v>
      </c>
      <c r="FW1988">
        <v>81</v>
      </c>
      <c r="FX1988">
        <v>5.4568342864513397E-2</v>
      </c>
      <c r="FY1988">
        <v>1</v>
      </c>
    </row>
    <row r="1989" spans="1:181" x14ac:dyDescent="0.2">
      <c r="A1989" t="s">
        <v>243</v>
      </c>
      <c r="B1989" t="s">
        <v>239</v>
      </c>
      <c r="C1989" t="s">
        <v>214</v>
      </c>
      <c r="D1989" t="s">
        <v>41</v>
      </c>
      <c r="E1989">
        <v>2019</v>
      </c>
      <c r="F1989" t="s">
        <v>225</v>
      </c>
      <c r="G1989" t="s">
        <v>246</v>
      </c>
      <c r="H1989">
        <v>94</v>
      </c>
      <c r="K1989">
        <v>19.492124557495117</v>
      </c>
      <c r="L1989">
        <v>19.225181579589844</v>
      </c>
      <c r="M1989">
        <v>19.293436050415039</v>
      </c>
      <c r="N1989">
        <v>19.413417816162109</v>
      </c>
      <c r="O1989">
        <v>19.847352981567383</v>
      </c>
      <c r="P1989">
        <v>20.613723754882812</v>
      </c>
      <c r="Q1989">
        <v>23.275735855102539</v>
      </c>
      <c r="R1989">
        <v>23.292661666870117</v>
      </c>
      <c r="S1989">
        <v>23.622983932495117</v>
      </c>
      <c r="T1989">
        <v>24.564184188842773</v>
      </c>
      <c r="U1989">
        <v>25.291175842285156</v>
      </c>
      <c r="V1989">
        <v>25.711923599243164</v>
      </c>
      <c r="W1989">
        <v>25.800020217895508</v>
      </c>
      <c r="X1989">
        <v>26.222171783447266</v>
      </c>
      <c r="Y1989">
        <v>26.376016616821289</v>
      </c>
      <c r="Z1989">
        <v>26.635194778442383</v>
      </c>
      <c r="AA1989">
        <v>26.572473526000977</v>
      </c>
      <c r="AB1989">
        <v>26.34556770324707</v>
      </c>
      <c r="AC1989">
        <v>25.842866897583008</v>
      </c>
      <c r="AD1989">
        <v>26.003641128540039</v>
      </c>
      <c r="AE1989">
        <v>25.459941864013672</v>
      </c>
      <c r="AF1989">
        <v>24.372589111328125</v>
      </c>
      <c r="AG1989">
        <v>21.63861083984375</v>
      </c>
      <c r="AH1989">
        <v>20.544855117797852</v>
      </c>
      <c r="AI1989">
        <v>-0.66245102882385254</v>
      </c>
      <c r="AJ1989">
        <v>-0.65358501672744751</v>
      </c>
      <c r="AK1989">
        <v>-0.65036499500274658</v>
      </c>
      <c r="AL1989">
        <v>-0.6529843807220459</v>
      </c>
      <c r="AM1989">
        <v>-0.65441089868545532</v>
      </c>
      <c r="AN1989">
        <v>-0.66240322589874268</v>
      </c>
      <c r="AO1989">
        <v>-0.71004146337509155</v>
      </c>
      <c r="AP1989">
        <v>-0.7182009220123291</v>
      </c>
      <c r="AQ1989">
        <v>-0.72973406314849854</v>
      </c>
      <c r="AR1989">
        <v>-0.74833434820175171</v>
      </c>
      <c r="AS1989">
        <v>-0.76296824216842651</v>
      </c>
      <c r="AT1989">
        <v>-0.76769554615020752</v>
      </c>
      <c r="AU1989">
        <v>6.3410155475139618E-2</v>
      </c>
      <c r="AV1989">
        <v>4.0743155479431152</v>
      </c>
      <c r="AW1989">
        <v>4.0353984832763672</v>
      </c>
      <c r="AX1989">
        <v>4.0541353225708008</v>
      </c>
      <c r="AY1989">
        <v>4.0324506759643555</v>
      </c>
      <c r="AZ1989">
        <v>4.0033206939697266</v>
      </c>
      <c r="BA1989">
        <v>3.253462165594101E-2</v>
      </c>
      <c r="BB1989">
        <v>-0.40072673559188843</v>
      </c>
      <c r="BC1989">
        <v>-0.39079096913337708</v>
      </c>
      <c r="BD1989">
        <v>-0.36262953281402588</v>
      </c>
      <c r="BE1989">
        <v>-0.3212030827999115</v>
      </c>
      <c r="BF1989">
        <v>-0.30687212944030762</v>
      </c>
      <c r="BG1989">
        <v>-0.32446226477622986</v>
      </c>
      <c r="BH1989">
        <v>-0.32036811113357544</v>
      </c>
      <c r="BI1989">
        <v>-0.31914603710174561</v>
      </c>
      <c r="BJ1989">
        <v>-0.32210391759872437</v>
      </c>
      <c r="BK1989">
        <v>-0.32105448842048645</v>
      </c>
      <c r="BL1989">
        <v>-0.32709217071533203</v>
      </c>
      <c r="BM1989">
        <v>-0.3561083972454071</v>
      </c>
      <c r="BN1989">
        <v>-0.35500475764274597</v>
      </c>
      <c r="BO1989">
        <v>-0.35979071259498596</v>
      </c>
      <c r="BP1989">
        <v>-0.37039735913276672</v>
      </c>
      <c r="BQ1989">
        <v>-0.3801724910736084</v>
      </c>
      <c r="BR1989">
        <v>-0.38565903902053833</v>
      </c>
      <c r="BS1989">
        <v>0.46164169907569885</v>
      </c>
      <c r="BT1989">
        <v>4.3925061225891113</v>
      </c>
      <c r="BU1989">
        <v>4.3467941284179687</v>
      </c>
      <c r="BV1989">
        <v>4.3641338348388672</v>
      </c>
      <c r="BW1989">
        <v>4.3443660736083984</v>
      </c>
      <c r="BX1989">
        <v>4.3126273155212402</v>
      </c>
      <c r="BY1989">
        <v>0.42507773637771606</v>
      </c>
      <c r="BZ1989">
        <v>-0.21685783565044403</v>
      </c>
      <c r="CA1989">
        <v>-0.20914387702941895</v>
      </c>
      <c r="CB1989">
        <v>-0.19487535953521729</v>
      </c>
      <c r="CC1989">
        <v>-0.16582509875297546</v>
      </c>
      <c r="CD1989">
        <v>-0.16032224893569946</v>
      </c>
      <c r="CE1989">
        <v>-9.0372256934642792E-2</v>
      </c>
      <c r="CF1989">
        <v>-8.958309143781662E-2</v>
      </c>
      <c r="CG1989">
        <v>-8.9744821190834045E-2</v>
      </c>
      <c r="CH1989">
        <v>-9.2937149107456207E-2</v>
      </c>
      <c r="CI1989">
        <v>-9.0172864496707916E-2</v>
      </c>
      <c r="CJ1989">
        <v>-9.4856739044189453E-2</v>
      </c>
      <c r="CK1989">
        <v>-0.11097542941570282</v>
      </c>
      <c r="CL1989">
        <v>-0.10345620661973953</v>
      </c>
      <c r="CM1989">
        <v>-0.10356908291578293</v>
      </c>
      <c r="CN1989">
        <v>-0.10863933712244034</v>
      </c>
      <c r="CO1989">
        <v>-0.1150493249297142</v>
      </c>
      <c r="CP1989">
        <v>-0.12106169760227203</v>
      </c>
      <c r="CQ1989">
        <v>0.73745566606521606</v>
      </c>
      <c r="CR1989">
        <v>4.6128835678100586</v>
      </c>
      <c r="CS1989">
        <v>4.5624656677246094</v>
      </c>
      <c r="CT1989">
        <v>4.5788373947143555</v>
      </c>
      <c r="CU1989">
        <v>4.5603976249694824</v>
      </c>
      <c r="CV1989">
        <v>4.5268516540527344</v>
      </c>
      <c r="CW1989">
        <v>0.69695192575454712</v>
      </c>
      <c r="CX1989">
        <v>-8.9510783553123474E-2</v>
      </c>
      <c r="CY1989">
        <v>-8.3335645496845245E-2</v>
      </c>
      <c r="CZ1989">
        <v>-7.8689321875572205E-2</v>
      </c>
      <c r="DA1989">
        <v>-5.821077898144722E-2</v>
      </c>
      <c r="DB1989">
        <v>-5.882224440574646E-2</v>
      </c>
      <c r="DC1989">
        <v>0.14371775090694427</v>
      </c>
      <c r="DD1989">
        <v>0.1412019282579422</v>
      </c>
      <c r="DE1989">
        <v>0.13965639472007751</v>
      </c>
      <c r="DF1989">
        <v>0.13622963428497314</v>
      </c>
      <c r="DG1989">
        <v>0.14070875942707062</v>
      </c>
      <c r="DH1989">
        <v>0.13737867772579193</v>
      </c>
      <c r="DI1989">
        <v>0.13415753841400146</v>
      </c>
      <c r="DJ1989">
        <v>0.1480923593044281</v>
      </c>
      <c r="DK1989">
        <v>0.1526525467634201</v>
      </c>
      <c r="DL1989">
        <v>0.15311868488788605</v>
      </c>
      <c r="DM1989">
        <v>0.15007384121417999</v>
      </c>
      <c r="DN1989">
        <v>0.14353562891483307</v>
      </c>
      <c r="DO1989">
        <v>1.0132696628570557</v>
      </c>
      <c r="DP1989">
        <v>4.8332610130310059</v>
      </c>
      <c r="DQ1989">
        <v>4.77813720703125</v>
      </c>
      <c r="DR1989">
        <v>4.7935409545898437</v>
      </c>
      <c r="DS1989">
        <v>4.7764291763305664</v>
      </c>
      <c r="DT1989">
        <v>4.7410759925842285</v>
      </c>
      <c r="DU1989">
        <v>0.96882611513137817</v>
      </c>
      <c r="DV1989">
        <v>3.7836264818906784E-2</v>
      </c>
      <c r="DW1989">
        <v>4.2472582310438156E-2</v>
      </c>
      <c r="DX1989">
        <v>3.7496715784072876E-2</v>
      </c>
      <c r="DY1989">
        <v>4.9403537064790726E-2</v>
      </c>
      <c r="DZ1989">
        <v>4.2677760124206543E-2</v>
      </c>
      <c r="EA1989">
        <v>0.48170652985572815</v>
      </c>
      <c r="EB1989">
        <v>0.47441881895065308</v>
      </c>
      <c r="EC1989">
        <v>0.4708753228187561</v>
      </c>
      <c r="ED1989">
        <v>0.46711006760597229</v>
      </c>
      <c r="EE1989">
        <v>0.47406518459320068</v>
      </c>
      <c r="EF1989">
        <v>0.47268974781036377</v>
      </c>
      <c r="EG1989">
        <v>0.48809060454368591</v>
      </c>
      <c r="EH1989">
        <v>0.51128852367401123</v>
      </c>
      <c r="EI1989">
        <v>0.52259588241577148</v>
      </c>
      <c r="EJ1989">
        <v>0.53105568885803223</v>
      </c>
      <c r="EK1989">
        <v>0.53286957740783691</v>
      </c>
      <c r="EL1989">
        <v>0.52557218074798584</v>
      </c>
      <c r="EM1989">
        <v>1.4115011692047119</v>
      </c>
      <c r="EN1989">
        <v>5.151451587677002</v>
      </c>
      <c r="EO1989">
        <v>5.0895328521728516</v>
      </c>
      <c r="EP1989">
        <v>5.1035394668579102</v>
      </c>
      <c r="EQ1989">
        <v>5.0883445739746094</v>
      </c>
      <c r="ER1989">
        <v>5.0503826141357422</v>
      </c>
      <c r="ES1989">
        <v>1.361369252204895</v>
      </c>
      <c r="ET1989">
        <v>0.22170518338680267</v>
      </c>
      <c r="EU1989">
        <v>0.22411967813968658</v>
      </c>
      <c r="EV1989">
        <v>0.20525090396404266</v>
      </c>
      <c r="EW1989">
        <v>0.20478151738643646</v>
      </c>
      <c r="EX1989">
        <v>0.1892276406288147</v>
      </c>
      <c r="EY1989">
        <v>67.378562927246094</v>
      </c>
      <c r="EZ1989">
        <v>66.888969421386719</v>
      </c>
      <c r="FA1989">
        <v>66.868858337402344</v>
      </c>
      <c r="FB1989">
        <v>65.516654968261719</v>
      </c>
      <c r="FC1989">
        <v>65.603485107421875</v>
      </c>
      <c r="FD1989">
        <v>65.612358093261719</v>
      </c>
      <c r="FE1989">
        <v>66.627243041992188</v>
      </c>
      <c r="FF1989">
        <v>67.879196166992188</v>
      </c>
      <c r="FG1989">
        <v>72.685722351074219</v>
      </c>
      <c r="FH1989">
        <v>77.824195861816406</v>
      </c>
      <c r="FI1989">
        <v>83.357872009277344</v>
      </c>
      <c r="FJ1989">
        <v>85.120086669921875</v>
      </c>
      <c r="FK1989">
        <v>85.322593688964844</v>
      </c>
      <c r="FL1989">
        <v>85.388931274414063</v>
      </c>
      <c r="FM1989">
        <v>86.804359436035156</v>
      </c>
      <c r="FN1989">
        <v>87.539009094238281</v>
      </c>
      <c r="FO1989">
        <v>86.667243957519531</v>
      </c>
      <c r="FP1989">
        <v>85.674118041992188</v>
      </c>
      <c r="FQ1989">
        <v>83.788810729980469</v>
      </c>
      <c r="FR1989">
        <v>79.892181396484375</v>
      </c>
      <c r="FS1989">
        <v>76.87896728515625</v>
      </c>
      <c r="FT1989">
        <v>75.879966735839844</v>
      </c>
      <c r="FU1989">
        <v>74.360458374023438</v>
      </c>
      <c r="FV1989">
        <v>72.98797607421875</v>
      </c>
      <c r="FW1989">
        <v>81</v>
      </c>
      <c r="FX1989">
        <v>5.4568342864513397E-2</v>
      </c>
      <c r="FY1989">
        <v>1</v>
      </c>
    </row>
    <row r="1990" spans="1:181" x14ac:dyDescent="0.2">
      <c r="A1990" t="s">
        <v>243</v>
      </c>
      <c r="B1990" t="s">
        <v>239</v>
      </c>
      <c r="C1990" t="s">
        <v>214</v>
      </c>
      <c r="D1990" t="s">
        <v>41</v>
      </c>
      <c r="E1990">
        <v>2020</v>
      </c>
      <c r="F1990" t="s">
        <v>225</v>
      </c>
      <c r="G1990" t="s">
        <v>246</v>
      </c>
      <c r="H1990">
        <v>94</v>
      </c>
      <c r="K1990">
        <v>19.492124557495117</v>
      </c>
      <c r="L1990">
        <v>19.225181579589844</v>
      </c>
      <c r="M1990">
        <v>19.293436050415039</v>
      </c>
      <c r="N1990">
        <v>19.413417816162109</v>
      </c>
      <c r="O1990">
        <v>19.847352981567383</v>
      </c>
      <c r="P1990">
        <v>20.613723754882812</v>
      </c>
      <c r="Q1990">
        <v>23.275735855102539</v>
      </c>
      <c r="R1990">
        <v>23.292661666870117</v>
      </c>
      <c r="S1990">
        <v>23.622983932495117</v>
      </c>
      <c r="T1990">
        <v>24.564184188842773</v>
      </c>
      <c r="U1990">
        <v>25.291175842285156</v>
      </c>
      <c r="V1990">
        <v>25.711923599243164</v>
      </c>
      <c r="W1990">
        <v>25.800020217895508</v>
      </c>
      <c r="X1990">
        <v>26.222171783447266</v>
      </c>
      <c r="Y1990">
        <v>26.376016616821289</v>
      </c>
      <c r="Z1990">
        <v>26.635194778442383</v>
      </c>
      <c r="AA1990">
        <v>26.572473526000977</v>
      </c>
      <c r="AB1990">
        <v>26.34556770324707</v>
      </c>
      <c r="AC1990">
        <v>25.842866897583008</v>
      </c>
      <c r="AD1990">
        <v>26.003641128540039</v>
      </c>
      <c r="AE1990">
        <v>25.459941864013672</v>
      </c>
      <c r="AF1990">
        <v>24.372589111328125</v>
      </c>
      <c r="AG1990">
        <v>21.63861083984375</v>
      </c>
      <c r="AH1990">
        <v>20.544855117797852</v>
      </c>
      <c r="AI1990">
        <v>-0.66245102882385254</v>
      </c>
      <c r="AJ1990">
        <v>-0.65358501672744751</v>
      </c>
      <c r="AK1990">
        <v>-0.65036499500274658</v>
      </c>
      <c r="AL1990">
        <v>-0.6529843807220459</v>
      </c>
      <c r="AM1990">
        <v>-0.65441089868545532</v>
      </c>
      <c r="AN1990">
        <v>-0.66240322589874268</v>
      </c>
      <c r="AO1990">
        <v>-0.71004146337509155</v>
      </c>
      <c r="AP1990">
        <v>-0.7182009220123291</v>
      </c>
      <c r="AQ1990">
        <v>-0.72973406314849854</v>
      </c>
      <c r="AR1990">
        <v>-0.74833434820175171</v>
      </c>
      <c r="AS1990">
        <v>-0.76296824216842651</v>
      </c>
      <c r="AT1990">
        <v>-0.76769554615020752</v>
      </c>
      <c r="AU1990">
        <v>6.3410155475139618E-2</v>
      </c>
      <c r="AV1990">
        <v>4.0743155479431152</v>
      </c>
      <c r="AW1990">
        <v>4.0353984832763672</v>
      </c>
      <c r="AX1990">
        <v>4.0541353225708008</v>
      </c>
      <c r="AY1990">
        <v>4.0324506759643555</v>
      </c>
      <c r="AZ1990">
        <v>4.0033206939697266</v>
      </c>
      <c r="BA1990">
        <v>3.253462165594101E-2</v>
      </c>
      <c r="BB1990">
        <v>-0.40072673559188843</v>
      </c>
      <c r="BC1990">
        <v>-0.39079096913337708</v>
      </c>
      <c r="BD1990">
        <v>-0.36262953281402588</v>
      </c>
      <c r="BE1990">
        <v>-0.3212030827999115</v>
      </c>
      <c r="BF1990">
        <v>-0.30687212944030762</v>
      </c>
      <c r="BG1990">
        <v>-0.32446226477622986</v>
      </c>
      <c r="BH1990">
        <v>-0.32036811113357544</v>
      </c>
      <c r="BI1990">
        <v>-0.31914603710174561</v>
      </c>
      <c r="BJ1990">
        <v>-0.32210391759872437</v>
      </c>
      <c r="BK1990">
        <v>-0.32105448842048645</v>
      </c>
      <c r="BL1990">
        <v>-0.32709217071533203</v>
      </c>
      <c r="BM1990">
        <v>-0.3561083972454071</v>
      </c>
      <c r="BN1990">
        <v>-0.35500475764274597</v>
      </c>
      <c r="BO1990">
        <v>-0.35979071259498596</v>
      </c>
      <c r="BP1990">
        <v>-0.37039735913276672</v>
      </c>
      <c r="BQ1990">
        <v>-0.3801724910736084</v>
      </c>
      <c r="BR1990">
        <v>-0.38565903902053833</v>
      </c>
      <c r="BS1990">
        <v>0.46164169907569885</v>
      </c>
      <c r="BT1990">
        <v>4.3925061225891113</v>
      </c>
      <c r="BU1990">
        <v>4.3467941284179687</v>
      </c>
      <c r="BV1990">
        <v>4.3641338348388672</v>
      </c>
      <c r="BW1990">
        <v>4.3443660736083984</v>
      </c>
      <c r="BX1990">
        <v>4.3126273155212402</v>
      </c>
      <c r="BY1990">
        <v>0.42507773637771606</v>
      </c>
      <c r="BZ1990">
        <v>-0.21685783565044403</v>
      </c>
      <c r="CA1990">
        <v>-0.20914387702941895</v>
      </c>
      <c r="CB1990">
        <v>-0.19487535953521729</v>
      </c>
      <c r="CC1990">
        <v>-0.16582509875297546</v>
      </c>
      <c r="CD1990">
        <v>-0.16032224893569946</v>
      </c>
      <c r="CE1990">
        <v>-9.0372256934642792E-2</v>
      </c>
      <c r="CF1990">
        <v>-8.958309143781662E-2</v>
      </c>
      <c r="CG1990">
        <v>-8.9744821190834045E-2</v>
      </c>
      <c r="CH1990">
        <v>-9.2937149107456207E-2</v>
      </c>
      <c r="CI1990">
        <v>-9.0172864496707916E-2</v>
      </c>
      <c r="CJ1990">
        <v>-9.4856739044189453E-2</v>
      </c>
      <c r="CK1990">
        <v>-0.11097542941570282</v>
      </c>
      <c r="CL1990">
        <v>-0.10345620661973953</v>
      </c>
      <c r="CM1990">
        <v>-0.10356908291578293</v>
      </c>
      <c r="CN1990">
        <v>-0.10863933712244034</v>
      </c>
      <c r="CO1990">
        <v>-0.1150493249297142</v>
      </c>
      <c r="CP1990">
        <v>-0.12106169760227203</v>
      </c>
      <c r="CQ1990">
        <v>0.73745566606521606</v>
      </c>
      <c r="CR1990">
        <v>4.6128835678100586</v>
      </c>
      <c r="CS1990">
        <v>4.5624656677246094</v>
      </c>
      <c r="CT1990">
        <v>4.5788373947143555</v>
      </c>
      <c r="CU1990">
        <v>4.5603976249694824</v>
      </c>
      <c r="CV1990">
        <v>4.5268516540527344</v>
      </c>
      <c r="CW1990">
        <v>0.69695192575454712</v>
      </c>
      <c r="CX1990">
        <v>-8.9510783553123474E-2</v>
      </c>
      <c r="CY1990">
        <v>-8.3335645496845245E-2</v>
      </c>
      <c r="CZ1990">
        <v>-7.8689321875572205E-2</v>
      </c>
      <c r="DA1990">
        <v>-5.821077898144722E-2</v>
      </c>
      <c r="DB1990">
        <v>-5.882224440574646E-2</v>
      </c>
      <c r="DC1990">
        <v>0.14371775090694427</v>
      </c>
      <c r="DD1990">
        <v>0.1412019282579422</v>
      </c>
      <c r="DE1990">
        <v>0.13965639472007751</v>
      </c>
      <c r="DF1990">
        <v>0.13622963428497314</v>
      </c>
      <c r="DG1990">
        <v>0.14070875942707062</v>
      </c>
      <c r="DH1990">
        <v>0.13737867772579193</v>
      </c>
      <c r="DI1990">
        <v>0.13415753841400146</v>
      </c>
      <c r="DJ1990">
        <v>0.1480923593044281</v>
      </c>
      <c r="DK1990">
        <v>0.1526525467634201</v>
      </c>
      <c r="DL1990">
        <v>0.15311868488788605</v>
      </c>
      <c r="DM1990">
        <v>0.15007384121417999</v>
      </c>
      <c r="DN1990">
        <v>0.14353562891483307</v>
      </c>
      <c r="DO1990">
        <v>1.0132696628570557</v>
      </c>
      <c r="DP1990">
        <v>4.8332610130310059</v>
      </c>
      <c r="DQ1990">
        <v>4.77813720703125</v>
      </c>
      <c r="DR1990">
        <v>4.7935409545898437</v>
      </c>
      <c r="DS1990">
        <v>4.7764291763305664</v>
      </c>
      <c r="DT1990">
        <v>4.7410759925842285</v>
      </c>
      <c r="DU1990">
        <v>0.96882611513137817</v>
      </c>
      <c r="DV1990">
        <v>3.7836264818906784E-2</v>
      </c>
      <c r="DW1990">
        <v>4.2472582310438156E-2</v>
      </c>
      <c r="DX1990">
        <v>3.7496715784072876E-2</v>
      </c>
      <c r="DY1990">
        <v>4.9403537064790726E-2</v>
      </c>
      <c r="DZ1990">
        <v>4.2677760124206543E-2</v>
      </c>
      <c r="EA1990">
        <v>0.48170652985572815</v>
      </c>
      <c r="EB1990">
        <v>0.47441881895065308</v>
      </c>
      <c r="EC1990">
        <v>0.4708753228187561</v>
      </c>
      <c r="ED1990">
        <v>0.46711006760597229</v>
      </c>
      <c r="EE1990">
        <v>0.47406518459320068</v>
      </c>
      <c r="EF1990">
        <v>0.47268974781036377</v>
      </c>
      <c r="EG1990">
        <v>0.48809060454368591</v>
      </c>
      <c r="EH1990">
        <v>0.51128852367401123</v>
      </c>
      <c r="EI1990">
        <v>0.52259588241577148</v>
      </c>
      <c r="EJ1990">
        <v>0.53105568885803223</v>
      </c>
      <c r="EK1990">
        <v>0.53286957740783691</v>
      </c>
      <c r="EL1990">
        <v>0.52557218074798584</v>
      </c>
      <c r="EM1990">
        <v>1.4115011692047119</v>
      </c>
      <c r="EN1990">
        <v>5.151451587677002</v>
      </c>
      <c r="EO1990">
        <v>5.0895328521728516</v>
      </c>
      <c r="EP1990">
        <v>5.1035394668579102</v>
      </c>
      <c r="EQ1990">
        <v>5.0883445739746094</v>
      </c>
      <c r="ER1990">
        <v>5.0503826141357422</v>
      </c>
      <c r="ES1990">
        <v>1.361369252204895</v>
      </c>
      <c r="ET1990">
        <v>0.22170518338680267</v>
      </c>
      <c r="EU1990">
        <v>0.22411967813968658</v>
      </c>
      <c r="EV1990">
        <v>0.20525090396404266</v>
      </c>
      <c r="EW1990">
        <v>0.20478151738643646</v>
      </c>
      <c r="EX1990">
        <v>0.1892276406288147</v>
      </c>
      <c r="EY1990">
        <v>67.378562927246094</v>
      </c>
      <c r="EZ1990">
        <v>66.888969421386719</v>
      </c>
      <c r="FA1990">
        <v>66.868858337402344</v>
      </c>
      <c r="FB1990">
        <v>65.516654968261719</v>
      </c>
      <c r="FC1990">
        <v>65.603485107421875</v>
      </c>
      <c r="FD1990">
        <v>65.612358093261719</v>
      </c>
      <c r="FE1990">
        <v>66.627243041992188</v>
      </c>
      <c r="FF1990">
        <v>67.879196166992188</v>
      </c>
      <c r="FG1990">
        <v>72.685722351074219</v>
      </c>
      <c r="FH1990">
        <v>77.824195861816406</v>
      </c>
      <c r="FI1990">
        <v>83.357872009277344</v>
      </c>
      <c r="FJ1990">
        <v>85.120086669921875</v>
      </c>
      <c r="FK1990">
        <v>85.322593688964844</v>
      </c>
      <c r="FL1990">
        <v>85.388931274414063</v>
      </c>
      <c r="FM1990">
        <v>86.804359436035156</v>
      </c>
      <c r="FN1990">
        <v>87.539009094238281</v>
      </c>
      <c r="FO1990">
        <v>86.667243957519531</v>
      </c>
      <c r="FP1990">
        <v>85.674118041992188</v>
      </c>
      <c r="FQ1990">
        <v>83.788810729980469</v>
      </c>
      <c r="FR1990">
        <v>79.892181396484375</v>
      </c>
      <c r="FS1990">
        <v>76.87896728515625</v>
      </c>
      <c r="FT1990">
        <v>75.879966735839844</v>
      </c>
      <c r="FU1990">
        <v>74.360458374023438</v>
      </c>
      <c r="FV1990">
        <v>72.98797607421875</v>
      </c>
      <c r="FW1990">
        <v>81</v>
      </c>
      <c r="FX1990">
        <v>5.4568342864513397E-2</v>
      </c>
      <c r="FY1990">
        <v>1</v>
      </c>
    </row>
    <row r="1991" spans="1:181" x14ac:dyDescent="0.2">
      <c r="A1991" t="s">
        <v>243</v>
      </c>
      <c r="B1991" t="s">
        <v>239</v>
      </c>
      <c r="C1991" t="s">
        <v>214</v>
      </c>
      <c r="D1991" t="s">
        <v>41</v>
      </c>
      <c r="E1991">
        <v>2021</v>
      </c>
      <c r="F1991" t="s">
        <v>225</v>
      </c>
      <c r="G1991" t="s">
        <v>246</v>
      </c>
      <c r="H1991">
        <v>94</v>
      </c>
      <c r="K1991">
        <v>19.492124557495117</v>
      </c>
      <c r="L1991">
        <v>19.225181579589844</v>
      </c>
      <c r="M1991">
        <v>19.293436050415039</v>
      </c>
      <c r="N1991">
        <v>19.413417816162109</v>
      </c>
      <c r="O1991">
        <v>19.847352981567383</v>
      </c>
      <c r="P1991">
        <v>20.613723754882812</v>
      </c>
      <c r="Q1991">
        <v>23.275735855102539</v>
      </c>
      <c r="R1991">
        <v>23.292661666870117</v>
      </c>
      <c r="S1991">
        <v>23.622983932495117</v>
      </c>
      <c r="T1991">
        <v>24.564184188842773</v>
      </c>
      <c r="U1991">
        <v>25.291175842285156</v>
      </c>
      <c r="V1991">
        <v>25.711923599243164</v>
      </c>
      <c r="W1991">
        <v>25.800020217895508</v>
      </c>
      <c r="X1991">
        <v>26.222171783447266</v>
      </c>
      <c r="Y1991">
        <v>26.376016616821289</v>
      </c>
      <c r="Z1991">
        <v>26.635194778442383</v>
      </c>
      <c r="AA1991">
        <v>26.572473526000977</v>
      </c>
      <c r="AB1991">
        <v>26.34556770324707</v>
      </c>
      <c r="AC1991">
        <v>25.842866897583008</v>
      </c>
      <c r="AD1991">
        <v>26.003641128540039</v>
      </c>
      <c r="AE1991">
        <v>25.459941864013672</v>
      </c>
      <c r="AF1991">
        <v>24.372589111328125</v>
      </c>
      <c r="AG1991">
        <v>21.63861083984375</v>
      </c>
      <c r="AH1991">
        <v>20.544855117797852</v>
      </c>
      <c r="AI1991">
        <v>-0.66245102882385254</v>
      </c>
      <c r="AJ1991">
        <v>-0.65358501672744751</v>
      </c>
      <c r="AK1991">
        <v>-0.65036499500274658</v>
      </c>
      <c r="AL1991">
        <v>-0.6529843807220459</v>
      </c>
      <c r="AM1991">
        <v>-0.65441089868545532</v>
      </c>
      <c r="AN1991">
        <v>-0.66240322589874268</v>
      </c>
      <c r="AO1991">
        <v>-0.71004146337509155</v>
      </c>
      <c r="AP1991">
        <v>-0.7182009220123291</v>
      </c>
      <c r="AQ1991">
        <v>-0.72973406314849854</v>
      </c>
      <c r="AR1991">
        <v>-0.74833434820175171</v>
      </c>
      <c r="AS1991">
        <v>-0.76296824216842651</v>
      </c>
      <c r="AT1991">
        <v>-0.76769554615020752</v>
      </c>
      <c r="AU1991">
        <v>6.3410155475139618E-2</v>
      </c>
      <c r="AV1991">
        <v>4.0743155479431152</v>
      </c>
      <c r="AW1991">
        <v>4.0353984832763672</v>
      </c>
      <c r="AX1991">
        <v>4.0541353225708008</v>
      </c>
      <c r="AY1991">
        <v>4.0324506759643555</v>
      </c>
      <c r="AZ1991">
        <v>4.0033206939697266</v>
      </c>
      <c r="BA1991">
        <v>3.253462165594101E-2</v>
      </c>
      <c r="BB1991">
        <v>-0.40072673559188843</v>
      </c>
      <c r="BC1991">
        <v>-0.39079096913337708</v>
      </c>
      <c r="BD1991">
        <v>-0.36262953281402588</v>
      </c>
      <c r="BE1991">
        <v>-0.3212030827999115</v>
      </c>
      <c r="BF1991">
        <v>-0.30687212944030762</v>
      </c>
      <c r="BG1991">
        <v>-0.32446226477622986</v>
      </c>
      <c r="BH1991">
        <v>-0.32036811113357544</v>
      </c>
      <c r="BI1991">
        <v>-0.31914603710174561</v>
      </c>
      <c r="BJ1991">
        <v>-0.32210391759872437</v>
      </c>
      <c r="BK1991">
        <v>-0.32105448842048645</v>
      </c>
      <c r="BL1991">
        <v>-0.32709217071533203</v>
      </c>
      <c r="BM1991">
        <v>-0.3561083972454071</v>
      </c>
      <c r="BN1991">
        <v>-0.35500475764274597</v>
      </c>
      <c r="BO1991">
        <v>-0.35979071259498596</v>
      </c>
      <c r="BP1991">
        <v>-0.37039735913276672</v>
      </c>
      <c r="BQ1991">
        <v>-0.3801724910736084</v>
      </c>
      <c r="BR1991">
        <v>-0.38565903902053833</v>
      </c>
      <c r="BS1991">
        <v>0.46164169907569885</v>
      </c>
      <c r="BT1991">
        <v>4.3925061225891113</v>
      </c>
      <c r="BU1991">
        <v>4.3467941284179687</v>
      </c>
      <c r="BV1991">
        <v>4.3641338348388672</v>
      </c>
      <c r="BW1991">
        <v>4.3443660736083984</v>
      </c>
      <c r="BX1991">
        <v>4.3126273155212402</v>
      </c>
      <c r="BY1991">
        <v>0.42507773637771606</v>
      </c>
      <c r="BZ1991">
        <v>-0.21685783565044403</v>
      </c>
      <c r="CA1991">
        <v>-0.20914387702941895</v>
      </c>
      <c r="CB1991">
        <v>-0.19487535953521729</v>
      </c>
      <c r="CC1991">
        <v>-0.16582509875297546</v>
      </c>
      <c r="CD1991">
        <v>-0.16032224893569946</v>
      </c>
      <c r="CE1991">
        <v>-9.0372256934642792E-2</v>
      </c>
      <c r="CF1991">
        <v>-8.958309143781662E-2</v>
      </c>
      <c r="CG1991">
        <v>-8.9744821190834045E-2</v>
      </c>
      <c r="CH1991">
        <v>-9.2937149107456207E-2</v>
      </c>
      <c r="CI1991">
        <v>-9.0172864496707916E-2</v>
      </c>
      <c r="CJ1991">
        <v>-9.4856739044189453E-2</v>
      </c>
      <c r="CK1991">
        <v>-0.11097542941570282</v>
      </c>
      <c r="CL1991">
        <v>-0.10345620661973953</v>
      </c>
      <c r="CM1991">
        <v>-0.10356908291578293</v>
      </c>
      <c r="CN1991">
        <v>-0.10863933712244034</v>
      </c>
      <c r="CO1991">
        <v>-0.1150493249297142</v>
      </c>
      <c r="CP1991">
        <v>-0.12106169760227203</v>
      </c>
      <c r="CQ1991">
        <v>0.73745566606521606</v>
      </c>
      <c r="CR1991">
        <v>4.6128835678100586</v>
      </c>
      <c r="CS1991">
        <v>4.5624656677246094</v>
      </c>
      <c r="CT1991">
        <v>4.5788373947143555</v>
      </c>
      <c r="CU1991">
        <v>4.5603976249694824</v>
      </c>
      <c r="CV1991">
        <v>4.5268516540527344</v>
      </c>
      <c r="CW1991">
        <v>0.69695192575454712</v>
      </c>
      <c r="CX1991">
        <v>-8.9510783553123474E-2</v>
      </c>
      <c r="CY1991">
        <v>-8.3335645496845245E-2</v>
      </c>
      <c r="CZ1991">
        <v>-7.8689321875572205E-2</v>
      </c>
      <c r="DA1991">
        <v>-5.821077898144722E-2</v>
      </c>
      <c r="DB1991">
        <v>-5.882224440574646E-2</v>
      </c>
      <c r="DC1991">
        <v>0.14371775090694427</v>
      </c>
      <c r="DD1991">
        <v>0.1412019282579422</v>
      </c>
      <c r="DE1991">
        <v>0.13965639472007751</v>
      </c>
      <c r="DF1991">
        <v>0.13622963428497314</v>
      </c>
      <c r="DG1991">
        <v>0.14070875942707062</v>
      </c>
      <c r="DH1991">
        <v>0.13737867772579193</v>
      </c>
      <c r="DI1991">
        <v>0.13415753841400146</v>
      </c>
      <c r="DJ1991">
        <v>0.1480923593044281</v>
      </c>
      <c r="DK1991">
        <v>0.1526525467634201</v>
      </c>
      <c r="DL1991">
        <v>0.15311868488788605</v>
      </c>
      <c r="DM1991">
        <v>0.15007384121417999</v>
      </c>
      <c r="DN1991">
        <v>0.14353562891483307</v>
      </c>
      <c r="DO1991">
        <v>1.0132696628570557</v>
      </c>
      <c r="DP1991">
        <v>4.8332610130310059</v>
      </c>
      <c r="DQ1991">
        <v>4.77813720703125</v>
      </c>
      <c r="DR1991">
        <v>4.7935409545898437</v>
      </c>
      <c r="DS1991">
        <v>4.7764291763305664</v>
      </c>
      <c r="DT1991">
        <v>4.7410759925842285</v>
      </c>
      <c r="DU1991">
        <v>0.96882611513137817</v>
      </c>
      <c r="DV1991">
        <v>3.7836264818906784E-2</v>
      </c>
      <c r="DW1991">
        <v>4.2472582310438156E-2</v>
      </c>
      <c r="DX1991">
        <v>3.7496715784072876E-2</v>
      </c>
      <c r="DY1991">
        <v>4.9403537064790726E-2</v>
      </c>
      <c r="DZ1991">
        <v>4.2677760124206543E-2</v>
      </c>
      <c r="EA1991">
        <v>0.48170652985572815</v>
      </c>
      <c r="EB1991">
        <v>0.47441881895065308</v>
      </c>
      <c r="EC1991">
        <v>0.4708753228187561</v>
      </c>
      <c r="ED1991">
        <v>0.46711006760597229</v>
      </c>
      <c r="EE1991">
        <v>0.47406518459320068</v>
      </c>
      <c r="EF1991">
        <v>0.47268974781036377</v>
      </c>
      <c r="EG1991">
        <v>0.48809060454368591</v>
      </c>
      <c r="EH1991">
        <v>0.51128852367401123</v>
      </c>
      <c r="EI1991">
        <v>0.52259588241577148</v>
      </c>
      <c r="EJ1991">
        <v>0.53105568885803223</v>
      </c>
      <c r="EK1991">
        <v>0.53286957740783691</v>
      </c>
      <c r="EL1991">
        <v>0.52557218074798584</v>
      </c>
      <c r="EM1991">
        <v>1.4115011692047119</v>
      </c>
      <c r="EN1991">
        <v>5.151451587677002</v>
      </c>
      <c r="EO1991">
        <v>5.0895328521728516</v>
      </c>
      <c r="EP1991">
        <v>5.1035394668579102</v>
      </c>
      <c r="EQ1991">
        <v>5.0883445739746094</v>
      </c>
      <c r="ER1991">
        <v>5.0503826141357422</v>
      </c>
      <c r="ES1991">
        <v>1.361369252204895</v>
      </c>
      <c r="ET1991">
        <v>0.22170518338680267</v>
      </c>
      <c r="EU1991">
        <v>0.22411967813968658</v>
      </c>
      <c r="EV1991">
        <v>0.20525090396404266</v>
      </c>
      <c r="EW1991">
        <v>0.20478151738643646</v>
      </c>
      <c r="EX1991">
        <v>0.1892276406288147</v>
      </c>
      <c r="EY1991">
        <v>67.378562927246094</v>
      </c>
      <c r="EZ1991">
        <v>66.888969421386719</v>
      </c>
      <c r="FA1991">
        <v>66.868858337402344</v>
      </c>
      <c r="FB1991">
        <v>65.516654968261719</v>
      </c>
      <c r="FC1991">
        <v>65.603485107421875</v>
      </c>
      <c r="FD1991">
        <v>65.612358093261719</v>
      </c>
      <c r="FE1991">
        <v>66.627243041992188</v>
      </c>
      <c r="FF1991">
        <v>67.879196166992188</v>
      </c>
      <c r="FG1991">
        <v>72.685722351074219</v>
      </c>
      <c r="FH1991">
        <v>77.824195861816406</v>
      </c>
      <c r="FI1991">
        <v>83.357872009277344</v>
      </c>
      <c r="FJ1991">
        <v>85.120086669921875</v>
      </c>
      <c r="FK1991">
        <v>85.322593688964844</v>
      </c>
      <c r="FL1991">
        <v>85.388931274414063</v>
      </c>
      <c r="FM1991">
        <v>86.804359436035156</v>
      </c>
      <c r="FN1991">
        <v>87.539009094238281</v>
      </c>
      <c r="FO1991">
        <v>86.667243957519531</v>
      </c>
      <c r="FP1991">
        <v>85.674118041992188</v>
      </c>
      <c r="FQ1991">
        <v>83.788810729980469</v>
      </c>
      <c r="FR1991">
        <v>79.892181396484375</v>
      </c>
      <c r="FS1991">
        <v>76.87896728515625</v>
      </c>
      <c r="FT1991">
        <v>75.879966735839844</v>
      </c>
      <c r="FU1991">
        <v>74.360458374023438</v>
      </c>
      <c r="FV1991">
        <v>72.98797607421875</v>
      </c>
      <c r="FW1991">
        <v>81</v>
      </c>
      <c r="FX1991">
        <v>5.4568342864513397E-2</v>
      </c>
      <c r="FY1991">
        <v>1</v>
      </c>
    </row>
    <row r="1992" spans="1:181" x14ac:dyDescent="0.2">
      <c r="A1992" t="s">
        <v>243</v>
      </c>
      <c r="B1992" t="s">
        <v>239</v>
      </c>
      <c r="C1992" t="s">
        <v>214</v>
      </c>
      <c r="D1992" t="s">
        <v>41</v>
      </c>
      <c r="E1992">
        <v>2022</v>
      </c>
      <c r="F1992" t="s">
        <v>225</v>
      </c>
      <c r="G1992" t="s">
        <v>246</v>
      </c>
      <c r="H1992">
        <v>94</v>
      </c>
      <c r="K1992">
        <v>19.492124557495117</v>
      </c>
      <c r="L1992">
        <v>19.225181579589844</v>
      </c>
      <c r="M1992">
        <v>19.293436050415039</v>
      </c>
      <c r="N1992">
        <v>19.413417816162109</v>
      </c>
      <c r="O1992">
        <v>19.847352981567383</v>
      </c>
      <c r="P1992">
        <v>20.613723754882812</v>
      </c>
      <c r="Q1992">
        <v>23.275735855102539</v>
      </c>
      <c r="R1992">
        <v>23.292661666870117</v>
      </c>
      <c r="S1992">
        <v>23.622983932495117</v>
      </c>
      <c r="T1992">
        <v>24.564184188842773</v>
      </c>
      <c r="U1992">
        <v>25.291175842285156</v>
      </c>
      <c r="V1992">
        <v>25.711923599243164</v>
      </c>
      <c r="W1992">
        <v>25.800020217895508</v>
      </c>
      <c r="X1992">
        <v>26.222171783447266</v>
      </c>
      <c r="Y1992">
        <v>26.376016616821289</v>
      </c>
      <c r="Z1992">
        <v>26.635194778442383</v>
      </c>
      <c r="AA1992">
        <v>26.572473526000977</v>
      </c>
      <c r="AB1992">
        <v>26.34556770324707</v>
      </c>
      <c r="AC1992">
        <v>25.842866897583008</v>
      </c>
      <c r="AD1992">
        <v>26.003641128540039</v>
      </c>
      <c r="AE1992">
        <v>25.459941864013672</v>
      </c>
      <c r="AF1992">
        <v>24.372589111328125</v>
      </c>
      <c r="AG1992">
        <v>21.63861083984375</v>
      </c>
      <c r="AH1992">
        <v>20.544855117797852</v>
      </c>
      <c r="AI1992">
        <v>-0.66245102882385254</v>
      </c>
      <c r="AJ1992">
        <v>-0.65358501672744751</v>
      </c>
      <c r="AK1992">
        <v>-0.65036499500274658</v>
      </c>
      <c r="AL1992">
        <v>-0.6529843807220459</v>
      </c>
      <c r="AM1992">
        <v>-0.65441089868545532</v>
      </c>
      <c r="AN1992">
        <v>-0.66240322589874268</v>
      </c>
      <c r="AO1992">
        <v>-0.71004146337509155</v>
      </c>
      <c r="AP1992">
        <v>-0.7182009220123291</v>
      </c>
      <c r="AQ1992">
        <v>-0.72973406314849854</v>
      </c>
      <c r="AR1992">
        <v>-0.74833434820175171</v>
      </c>
      <c r="AS1992">
        <v>-0.76296824216842651</v>
      </c>
      <c r="AT1992">
        <v>-0.76769554615020752</v>
      </c>
      <c r="AU1992">
        <v>6.3410155475139618E-2</v>
      </c>
      <c r="AV1992">
        <v>4.0743155479431152</v>
      </c>
      <c r="AW1992">
        <v>4.0353984832763672</v>
      </c>
      <c r="AX1992">
        <v>4.0541353225708008</v>
      </c>
      <c r="AY1992">
        <v>4.0324506759643555</v>
      </c>
      <c r="AZ1992">
        <v>4.0033206939697266</v>
      </c>
      <c r="BA1992">
        <v>3.253462165594101E-2</v>
      </c>
      <c r="BB1992">
        <v>-0.40072673559188843</v>
      </c>
      <c r="BC1992">
        <v>-0.39079096913337708</v>
      </c>
      <c r="BD1992">
        <v>-0.36262953281402588</v>
      </c>
      <c r="BE1992">
        <v>-0.3212030827999115</v>
      </c>
      <c r="BF1992">
        <v>-0.30687212944030762</v>
      </c>
      <c r="BG1992">
        <v>-0.32446226477622986</v>
      </c>
      <c r="BH1992">
        <v>-0.32036811113357544</v>
      </c>
      <c r="BI1992">
        <v>-0.31914603710174561</v>
      </c>
      <c r="BJ1992">
        <v>-0.32210391759872437</v>
      </c>
      <c r="BK1992">
        <v>-0.32105448842048645</v>
      </c>
      <c r="BL1992">
        <v>-0.32709217071533203</v>
      </c>
      <c r="BM1992">
        <v>-0.3561083972454071</v>
      </c>
      <c r="BN1992">
        <v>-0.35500475764274597</v>
      </c>
      <c r="BO1992">
        <v>-0.35979071259498596</v>
      </c>
      <c r="BP1992">
        <v>-0.37039735913276672</v>
      </c>
      <c r="BQ1992">
        <v>-0.3801724910736084</v>
      </c>
      <c r="BR1992">
        <v>-0.38565903902053833</v>
      </c>
      <c r="BS1992">
        <v>0.46164169907569885</v>
      </c>
      <c r="BT1992">
        <v>4.3925061225891113</v>
      </c>
      <c r="BU1992">
        <v>4.3467941284179687</v>
      </c>
      <c r="BV1992">
        <v>4.3641338348388672</v>
      </c>
      <c r="BW1992">
        <v>4.3443660736083984</v>
      </c>
      <c r="BX1992">
        <v>4.3126273155212402</v>
      </c>
      <c r="BY1992">
        <v>0.42507773637771606</v>
      </c>
      <c r="BZ1992">
        <v>-0.21685783565044403</v>
      </c>
      <c r="CA1992">
        <v>-0.20914387702941895</v>
      </c>
      <c r="CB1992">
        <v>-0.19487535953521729</v>
      </c>
      <c r="CC1992">
        <v>-0.16582509875297546</v>
      </c>
      <c r="CD1992">
        <v>-0.16032224893569946</v>
      </c>
      <c r="CE1992">
        <v>-9.0372256934642792E-2</v>
      </c>
      <c r="CF1992">
        <v>-8.958309143781662E-2</v>
      </c>
      <c r="CG1992">
        <v>-8.9744821190834045E-2</v>
      </c>
      <c r="CH1992">
        <v>-9.2937149107456207E-2</v>
      </c>
      <c r="CI1992">
        <v>-9.0172864496707916E-2</v>
      </c>
      <c r="CJ1992">
        <v>-9.4856739044189453E-2</v>
      </c>
      <c r="CK1992">
        <v>-0.11097542941570282</v>
      </c>
      <c r="CL1992">
        <v>-0.10345620661973953</v>
      </c>
      <c r="CM1992">
        <v>-0.10356908291578293</v>
      </c>
      <c r="CN1992">
        <v>-0.10863933712244034</v>
      </c>
      <c r="CO1992">
        <v>-0.1150493249297142</v>
      </c>
      <c r="CP1992">
        <v>-0.12106169760227203</v>
      </c>
      <c r="CQ1992">
        <v>0.73745566606521606</v>
      </c>
      <c r="CR1992">
        <v>4.6128835678100586</v>
      </c>
      <c r="CS1992">
        <v>4.5624656677246094</v>
      </c>
      <c r="CT1992">
        <v>4.5788373947143555</v>
      </c>
      <c r="CU1992">
        <v>4.5603976249694824</v>
      </c>
      <c r="CV1992">
        <v>4.5268516540527344</v>
      </c>
      <c r="CW1992">
        <v>0.69695192575454712</v>
      </c>
      <c r="CX1992">
        <v>-8.9510783553123474E-2</v>
      </c>
      <c r="CY1992">
        <v>-8.3335645496845245E-2</v>
      </c>
      <c r="CZ1992">
        <v>-7.8689321875572205E-2</v>
      </c>
      <c r="DA1992">
        <v>-5.821077898144722E-2</v>
      </c>
      <c r="DB1992">
        <v>-5.882224440574646E-2</v>
      </c>
      <c r="DC1992">
        <v>0.14371775090694427</v>
      </c>
      <c r="DD1992">
        <v>0.1412019282579422</v>
      </c>
      <c r="DE1992">
        <v>0.13965639472007751</v>
      </c>
      <c r="DF1992">
        <v>0.13622963428497314</v>
      </c>
      <c r="DG1992">
        <v>0.14070875942707062</v>
      </c>
      <c r="DH1992">
        <v>0.13737867772579193</v>
      </c>
      <c r="DI1992">
        <v>0.13415753841400146</v>
      </c>
      <c r="DJ1992">
        <v>0.1480923593044281</v>
      </c>
      <c r="DK1992">
        <v>0.1526525467634201</v>
      </c>
      <c r="DL1992">
        <v>0.15311868488788605</v>
      </c>
      <c r="DM1992">
        <v>0.15007384121417999</v>
      </c>
      <c r="DN1992">
        <v>0.14353562891483307</v>
      </c>
      <c r="DO1992">
        <v>1.0132696628570557</v>
      </c>
      <c r="DP1992">
        <v>4.8332610130310059</v>
      </c>
      <c r="DQ1992">
        <v>4.77813720703125</v>
      </c>
      <c r="DR1992">
        <v>4.7935409545898437</v>
      </c>
      <c r="DS1992">
        <v>4.7764291763305664</v>
      </c>
      <c r="DT1992">
        <v>4.7410759925842285</v>
      </c>
      <c r="DU1992">
        <v>0.96882611513137817</v>
      </c>
      <c r="DV1992">
        <v>3.7836264818906784E-2</v>
      </c>
      <c r="DW1992">
        <v>4.2472582310438156E-2</v>
      </c>
      <c r="DX1992">
        <v>3.7496715784072876E-2</v>
      </c>
      <c r="DY1992">
        <v>4.9403537064790726E-2</v>
      </c>
      <c r="DZ1992">
        <v>4.2677760124206543E-2</v>
      </c>
      <c r="EA1992">
        <v>0.48170652985572815</v>
      </c>
      <c r="EB1992">
        <v>0.47441881895065308</v>
      </c>
      <c r="EC1992">
        <v>0.4708753228187561</v>
      </c>
      <c r="ED1992">
        <v>0.46711006760597229</v>
      </c>
      <c r="EE1992">
        <v>0.47406518459320068</v>
      </c>
      <c r="EF1992">
        <v>0.47268974781036377</v>
      </c>
      <c r="EG1992">
        <v>0.48809060454368591</v>
      </c>
      <c r="EH1992">
        <v>0.51128852367401123</v>
      </c>
      <c r="EI1992">
        <v>0.52259588241577148</v>
      </c>
      <c r="EJ1992">
        <v>0.53105568885803223</v>
      </c>
      <c r="EK1992">
        <v>0.53286957740783691</v>
      </c>
      <c r="EL1992">
        <v>0.52557218074798584</v>
      </c>
      <c r="EM1992">
        <v>1.4115011692047119</v>
      </c>
      <c r="EN1992">
        <v>5.151451587677002</v>
      </c>
      <c r="EO1992">
        <v>5.0895328521728516</v>
      </c>
      <c r="EP1992">
        <v>5.1035394668579102</v>
      </c>
      <c r="EQ1992">
        <v>5.0883445739746094</v>
      </c>
      <c r="ER1992">
        <v>5.0503826141357422</v>
      </c>
      <c r="ES1992">
        <v>1.361369252204895</v>
      </c>
      <c r="ET1992">
        <v>0.22170518338680267</v>
      </c>
      <c r="EU1992">
        <v>0.22411967813968658</v>
      </c>
      <c r="EV1992">
        <v>0.20525090396404266</v>
      </c>
      <c r="EW1992">
        <v>0.20478151738643646</v>
      </c>
      <c r="EX1992">
        <v>0.1892276406288147</v>
      </c>
      <c r="EY1992">
        <v>67.378562927246094</v>
      </c>
      <c r="EZ1992">
        <v>66.888969421386719</v>
      </c>
      <c r="FA1992">
        <v>66.868858337402344</v>
      </c>
      <c r="FB1992">
        <v>65.516654968261719</v>
      </c>
      <c r="FC1992">
        <v>65.603485107421875</v>
      </c>
      <c r="FD1992">
        <v>65.612358093261719</v>
      </c>
      <c r="FE1992">
        <v>66.627243041992188</v>
      </c>
      <c r="FF1992">
        <v>67.879196166992188</v>
      </c>
      <c r="FG1992">
        <v>72.685722351074219</v>
      </c>
      <c r="FH1992">
        <v>77.824195861816406</v>
      </c>
      <c r="FI1992">
        <v>83.357872009277344</v>
      </c>
      <c r="FJ1992">
        <v>85.120086669921875</v>
      </c>
      <c r="FK1992">
        <v>85.322593688964844</v>
      </c>
      <c r="FL1992">
        <v>85.388931274414063</v>
      </c>
      <c r="FM1992">
        <v>86.804359436035156</v>
      </c>
      <c r="FN1992">
        <v>87.539009094238281</v>
      </c>
      <c r="FO1992">
        <v>86.667243957519531</v>
      </c>
      <c r="FP1992">
        <v>85.674118041992188</v>
      </c>
      <c r="FQ1992">
        <v>83.788810729980469</v>
      </c>
      <c r="FR1992">
        <v>79.892181396484375</v>
      </c>
      <c r="FS1992">
        <v>76.87896728515625</v>
      </c>
      <c r="FT1992">
        <v>75.879966735839844</v>
      </c>
      <c r="FU1992">
        <v>74.360458374023438</v>
      </c>
      <c r="FV1992">
        <v>72.98797607421875</v>
      </c>
      <c r="FW1992">
        <v>81</v>
      </c>
      <c r="FX1992">
        <v>5.4568342864513397E-2</v>
      </c>
      <c r="FY1992">
        <v>1</v>
      </c>
    </row>
    <row r="1993" spans="1:181" x14ac:dyDescent="0.2">
      <c r="A1993" t="s">
        <v>243</v>
      </c>
      <c r="B1993" t="s">
        <v>239</v>
      </c>
      <c r="C1993" t="s">
        <v>214</v>
      </c>
      <c r="D1993" t="s">
        <v>41</v>
      </c>
      <c r="E1993">
        <v>2023</v>
      </c>
      <c r="F1993" t="s">
        <v>225</v>
      </c>
      <c r="G1993" t="s">
        <v>246</v>
      </c>
      <c r="H1993">
        <v>94</v>
      </c>
      <c r="K1993">
        <v>19.492124557495117</v>
      </c>
      <c r="L1993">
        <v>19.225181579589844</v>
      </c>
      <c r="M1993">
        <v>19.293436050415039</v>
      </c>
      <c r="N1993">
        <v>19.413417816162109</v>
      </c>
      <c r="O1993">
        <v>19.847352981567383</v>
      </c>
      <c r="P1993">
        <v>20.613723754882812</v>
      </c>
      <c r="Q1993">
        <v>23.275735855102539</v>
      </c>
      <c r="R1993">
        <v>23.292661666870117</v>
      </c>
      <c r="S1993">
        <v>23.622983932495117</v>
      </c>
      <c r="T1993">
        <v>24.564184188842773</v>
      </c>
      <c r="U1993">
        <v>25.291175842285156</v>
      </c>
      <c r="V1993">
        <v>25.711923599243164</v>
      </c>
      <c r="W1993">
        <v>25.800020217895508</v>
      </c>
      <c r="X1993">
        <v>26.222171783447266</v>
      </c>
      <c r="Y1993">
        <v>26.376016616821289</v>
      </c>
      <c r="Z1993">
        <v>26.635194778442383</v>
      </c>
      <c r="AA1993">
        <v>26.572473526000977</v>
      </c>
      <c r="AB1993">
        <v>26.34556770324707</v>
      </c>
      <c r="AC1993">
        <v>25.842866897583008</v>
      </c>
      <c r="AD1993">
        <v>26.003641128540039</v>
      </c>
      <c r="AE1993">
        <v>25.459941864013672</v>
      </c>
      <c r="AF1993">
        <v>24.372589111328125</v>
      </c>
      <c r="AG1993">
        <v>21.63861083984375</v>
      </c>
      <c r="AH1993">
        <v>20.544855117797852</v>
      </c>
      <c r="AI1993">
        <v>-0.66245102882385254</v>
      </c>
      <c r="AJ1993">
        <v>-0.65358501672744751</v>
      </c>
      <c r="AK1993">
        <v>-0.65036499500274658</v>
      </c>
      <c r="AL1993">
        <v>-0.6529843807220459</v>
      </c>
      <c r="AM1993">
        <v>-0.65441089868545532</v>
      </c>
      <c r="AN1993">
        <v>-0.66240322589874268</v>
      </c>
      <c r="AO1993">
        <v>-0.71004146337509155</v>
      </c>
      <c r="AP1993">
        <v>-0.7182009220123291</v>
      </c>
      <c r="AQ1993">
        <v>-0.72973406314849854</v>
      </c>
      <c r="AR1993">
        <v>-0.74833434820175171</v>
      </c>
      <c r="AS1993">
        <v>-0.76296824216842651</v>
      </c>
      <c r="AT1993">
        <v>-0.76769554615020752</v>
      </c>
      <c r="AU1993">
        <v>6.3410155475139618E-2</v>
      </c>
      <c r="AV1993">
        <v>4.0743155479431152</v>
      </c>
      <c r="AW1993">
        <v>4.0353984832763672</v>
      </c>
      <c r="AX1993">
        <v>4.0541353225708008</v>
      </c>
      <c r="AY1993">
        <v>4.0324506759643555</v>
      </c>
      <c r="AZ1993">
        <v>4.0033206939697266</v>
      </c>
      <c r="BA1993">
        <v>3.253462165594101E-2</v>
      </c>
      <c r="BB1993">
        <v>-0.40072673559188843</v>
      </c>
      <c r="BC1993">
        <v>-0.39079096913337708</v>
      </c>
      <c r="BD1993">
        <v>-0.36262953281402588</v>
      </c>
      <c r="BE1993">
        <v>-0.3212030827999115</v>
      </c>
      <c r="BF1993">
        <v>-0.30687212944030762</v>
      </c>
      <c r="BG1993">
        <v>-0.32446226477622986</v>
      </c>
      <c r="BH1993">
        <v>-0.32036811113357544</v>
      </c>
      <c r="BI1993">
        <v>-0.31914603710174561</v>
      </c>
      <c r="BJ1993">
        <v>-0.32210391759872437</v>
      </c>
      <c r="BK1993">
        <v>-0.32105448842048645</v>
      </c>
      <c r="BL1993">
        <v>-0.32709217071533203</v>
      </c>
      <c r="BM1993">
        <v>-0.3561083972454071</v>
      </c>
      <c r="BN1993">
        <v>-0.35500475764274597</v>
      </c>
      <c r="BO1993">
        <v>-0.35979071259498596</v>
      </c>
      <c r="BP1993">
        <v>-0.37039735913276672</v>
      </c>
      <c r="BQ1993">
        <v>-0.3801724910736084</v>
      </c>
      <c r="BR1993">
        <v>-0.38565903902053833</v>
      </c>
      <c r="BS1993">
        <v>0.46164169907569885</v>
      </c>
      <c r="BT1993">
        <v>4.3925061225891113</v>
      </c>
      <c r="BU1993">
        <v>4.3467941284179687</v>
      </c>
      <c r="BV1993">
        <v>4.3641338348388672</v>
      </c>
      <c r="BW1993">
        <v>4.3443660736083984</v>
      </c>
      <c r="BX1993">
        <v>4.3126273155212402</v>
      </c>
      <c r="BY1993">
        <v>0.42507773637771606</v>
      </c>
      <c r="BZ1993">
        <v>-0.21685783565044403</v>
      </c>
      <c r="CA1993">
        <v>-0.20914387702941895</v>
      </c>
      <c r="CB1993">
        <v>-0.19487535953521729</v>
      </c>
      <c r="CC1993">
        <v>-0.16582509875297546</v>
      </c>
      <c r="CD1993">
        <v>-0.16032224893569946</v>
      </c>
      <c r="CE1993">
        <v>-9.0372256934642792E-2</v>
      </c>
      <c r="CF1993">
        <v>-8.958309143781662E-2</v>
      </c>
      <c r="CG1993">
        <v>-8.9744821190834045E-2</v>
      </c>
      <c r="CH1993">
        <v>-9.2937149107456207E-2</v>
      </c>
      <c r="CI1993">
        <v>-9.0172864496707916E-2</v>
      </c>
      <c r="CJ1993">
        <v>-9.4856739044189453E-2</v>
      </c>
      <c r="CK1993">
        <v>-0.11097542941570282</v>
      </c>
      <c r="CL1993">
        <v>-0.10345620661973953</v>
      </c>
      <c r="CM1993">
        <v>-0.10356908291578293</v>
      </c>
      <c r="CN1993">
        <v>-0.10863933712244034</v>
      </c>
      <c r="CO1993">
        <v>-0.1150493249297142</v>
      </c>
      <c r="CP1993">
        <v>-0.12106169760227203</v>
      </c>
      <c r="CQ1993">
        <v>0.73745566606521606</v>
      </c>
      <c r="CR1993">
        <v>4.6128835678100586</v>
      </c>
      <c r="CS1993">
        <v>4.5624656677246094</v>
      </c>
      <c r="CT1993">
        <v>4.5788373947143555</v>
      </c>
      <c r="CU1993">
        <v>4.5603976249694824</v>
      </c>
      <c r="CV1993">
        <v>4.5268516540527344</v>
      </c>
      <c r="CW1993">
        <v>0.69695192575454712</v>
      </c>
      <c r="CX1993">
        <v>-8.9510783553123474E-2</v>
      </c>
      <c r="CY1993">
        <v>-8.3335645496845245E-2</v>
      </c>
      <c r="CZ1993">
        <v>-7.8689321875572205E-2</v>
      </c>
      <c r="DA1993">
        <v>-5.821077898144722E-2</v>
      </c>
      <c r="DB1993">
        <v>-5.882224440574646E-2</v>
      </c>
      <c r="DC1993">
        <v>0.14371775090694427</v>
      </c>
      <c r="DD1993">
        <v>0.1412019282579422</v>
      </c>
      <c r="DE1993">
        <v>0.13965639472007751</v>
      </c>
      <c r="DF1993">
        <v>0.13622963428497314</v>
      </c>
      <c r="DG1993">
        <v>0.14070875942707062</v>
      </c>
      <c r="DH1993">
        <v>0.13737867772579193</v>
      </c>
      <c r="DI1993">
        <v>0.13415753841400146</v>
      </c>
      <c r="DJ1993">
        <v>0.1480923593044281</v>
      </c>
      <c r="DK1993">
        <v>0.1526525467634201</v>
      </c>
      <c r="DL1993">
        <v>0.15311868488788605</v>
      </c>
      <c r="DM1993">
        <v>0.15007384121417999</v>
      </c>
      <c r="DN1993">
        <v>0.14353562891483307</v>
      </c>
      <c r="DO1993">
        <v>1.0132696628570557</v>
      </c>
      <c r="DP1993">
        <v>4.8332610130310059</v>
      </c>
      <c r="DQ1993">
        <v>4.77813720703125</v>
      </c>
      <c r="DR1993">
        <v>4.7935409545898437</v>
      </c>
      <c r="DS1993">
        <v>4.7764291763305664</v>
      </c>
      <c r="DT1993">
        <v>4.7410759925842285</v>
      </c>
      <c r="DU1993">
        <v>0.96882611513137817</v>
      </c>
      <c r="DV1993">
        <v>3.7836264818906784E-2</v>
      </c>
      <c r="DW1993">
        <v>4.2472582310438156E-2</v>
      </c>
      <c r="DX1993">
        <v>3.7496715784072876E-2</v>
      </c>
      <c r="DY1993">
        <v>4.9403537064790726E-2</v>
      </c>
      <c r="DZ1993">
        <v>4.2677760124206543E-2</v>
      </c>
      <c r="EA1993">
        <v>0.48170652985572815</v>
      </c>
      <c r="EB1993">
        <v>0.47441881895065308</v>
      </c>
      <c r="EC1993">
        <v>0.4708753228187561</v>
      </c>
      <c r="ED1993">
        <v>0.46711006760597229</v>
      </c>
      <c r="EE1993">
        <v>0.47406518459320068</v>
      </c>
      <c r="EF1993">
        <v>0.47268974781036377</v>
      </c>
      <c r="EG1993">
        <v>0.48809060454368591</v>
      </c>
      <c r="EH1993">
        <v>0.51128852367401123</v>
      </c>
      <c r="EI1993">
        <v>0.52259588241577148</v>
      </c>
      <c r="EJ1993">
        <v>0.53105568885803223</v>
      </c>
      <c r="EK1993">
        <v>0.53286957740783691</v>
      </c>
      <c r="EL1993">
        <v>0.52557218074798584</v>
      </c>
      <c r="EM1993">
        <v>1.4115011692047119</v>
      </c>
      <c r="EN1993">
        <v>5.151451587677002</v>
      </c>
      <c r="EO1993">
        <v>5.0895328521728516</v>
      </c>
      <c r="EP1993">
        <v>5.1035394668579102</v>
      </c>
      <c r="EQ1993">
        <v>5.0883445739746094</v>
      </c>
      <c r="ER1993">
        <v>5.0503826141357422</v>
      </c>
      <c r="ES1993">
        <v>1.361369252204895</v>
      </c>
      <c r="ET1993">
        <v>0.22170518338680267</v>
      </c>
      <c r="EU1993">
        <v>0.22411967813968658</v>
      </c>
      <c r="EV1993">
        <v>0.20525090396404266</v>
      </c>
      <c r="EW1993">
        <v>0.20478151738643646</v>
      </c>
      <c r="EX1993">
        <v>0.1892276406288147</v>
      </c>
      <c r="EY1993">
        <v>67.378562927246094</v>
      </c>
      <c r="EZ1993">
        <v>66.888969421386719</v>
      </c>
      <c r="FA1993">
        <v>66.868858337402344</v>
      </c>
      <c r="FB1993">
        <v>65.516654968261719</v>
      </c>
      <c r="FC1993">
        <v>65.603485107421875</v>
      </c>
      <c r="FD1993">
        <v>65.612358093261719</v>
      </c>
      <c r="FE1993">
        <v>66.627243041992188</v>
      </c>
      <c r="FF1993">
        <v>67.879196166992188</v>
      </c>
      <c r="FG1993">
        <v>72.685722351074219</v>
      </c>
      <c r="FH1993">
        <v>77.824195861816406</v>
      </c>
      <c r="FI1993">
        <v>83.357872009277344</v>
      </c>
      <c r="FJ1993">
        <v>85.120086669921875</v>
      </c>
      <c r="FK1993">
        <v>85.322593688964844</v>
      </c>
      <c r="FL1993">
        <v>85.388931274414063</v>
      </c>
      <c r="FM1993">
        <v>86.804359436035156</v>
      </c>
      <c r="FN1993">
        <v>87.539009094238281</v>
      </c>
      <c r="FO1993">
        <v>86.667243957519531</v>
      </c>
      <c r="FP1993">
        <v>85.674118041992188</v>
      </c>
      <c r="FQ1993">
        <v>83.788810729980469</v>
      </c>
      <c r="FR1993">
        <v>79.892181396484375</v>
      </c>
      <c r="FS1993">
        <v>76.87896728515625</v>
      </c>
      <c r="FT1993">
        <v>75.879966735839844</v>
      </c>
      <c r="FU1993">
        <v>74.360458374023438</v>
      </c>
      <c r="FV1993">
        <v>72.98797607421875</v>
      </c>
      <c r="FW1993">
        <v>81</v>
      </c>
      <c r="FX1993">
        <v>5.4568342864513397E-2</v>
      </c>
      <c r="FY1993">
        <v>1</v>
      </c>
    </row>
    <row r="1994" spans="1:181" x14ac:dyDescent="0.2">
      <c r="A1994" t="s">
        <v>243</v>
      </c>
      <c r="B1994" t="s">
        <v>239</v>
      </c>
      <c r="C1994" t="s">
        <v>214</v>
      </c>
      <c r="D1994" t="s">
        <v>41</v>
      </c>
      <c r="E1994">
        <v>2024</v>
      </c>
      <c r="F1994" t="s">
        <v>225</v>
      </c>
      <c r="G1994" t="s">
        <v>246</v>
      </c>
      <c r="H1994">
        <v>94</v>
      </c>
      <c r="K1994">
        <v>19.492124557495117</v>
      </c>
      <c r="L1994">
        <v>19.225181579589844</v>
      </c>
      <c r="M1994">
        <v>19.293436050415039</v>
      </c>
      <c r="N1994">
        <v>19.413417816162109</v>
      </c>
      <c r="O1994">
        <v>19.847352981567383</v>
      </c>
      <c r="P1994">
        <v>20.613723754882812</v>
      </c>
      <c r="Q1994">
        <v>23.275735855102539</v>
      </c>
      <c r="R1994">
        <v>23.292661666870117</v>
      </c>
      <c r="S1994">
        <v>23.622983932495117</v>
      </c>
      <c r="T1994">
        <v>24.564184188842773</v>
      </c>
      <c r="U1994">
        <v>25.291175842285156</v>
      </c>
      <c r="V1994">
        <v>25.711923599243164</v>
      </c>
      <c r="W1994">
        <v>25.800020217895508</v>
      </c>
      <c r="X1994">
        <v>26.222171783447266</v>
      </c>
      <c r="Y1994">
        <v>26.376016616821289</v>
      </c>
      <c r="Z1994">
        <v>26.635194778442383</v>
      </c>
      <c r="AA1994">
        <v>26.572473526000977</v>
      </c>
      <c r="AB1994">
        <v>26.34556770324707</v>
      </c>
      <c r="AC1994">
        <v>25.842866897583008</v>
      </c>
      <c r="AD1994">
        <v>26.003641128540039</v>
      </c>
      <c r="AE1994">
        <v>25.459941864013672</v>
      </c>
      <c r="AF1994">
        <v>24.372589111328125</v>
      </c>
      <c r="AG1994">
        <v>21.63861083984375</v>
      </c>
      <c r="AH1994">
        <v>20.544855117797852</v>
      </c>
      <c r="AI1994">
        <v>-0.66245102882385254</v>
      </c>
      <c r="AJ1994">
        <v>-0.65358501672744751</v>
      </c>
      <c r="AK1994">
        <v>-0.65036499500274658</v>
      </c>
      <c r="AL1994">
        <v>-0.6529843807220459</v>
      </c>
      <c r="AM1994">
        <v>-0.65441089868545532</v>
      </c>
      <c r="AN1994">
        <v>-0.66240322589874268</v>
      </c>
      <c r="AO1994">
        <v>-0.71004146337509155</v>
      </c>
      <c r="AP1994">
        <v>-0.7182009220123291</v>
      </c>
      <c r="AQ1994">
        <v>-0.72973406314849854</v>
      </c>
      <c r="AR1994">
        <v>-0.74833434820175171</v>
      </c>
      <c r="AS1994">
        <v>-0.76296824216842651</v>
      </c>
      <c r="AT1994">
        <v>-0.76769554615020752</v>
      </c>
      <c r="AU1994">
        <v>6.3410155475139618E-2</v>
      </c>
      <c r="AV1994">
        <v>4.0743155479431152</v>
      </c>
      <c r="AW1994">
        <v>4.0353984832763672</v>
      </c>
      <c r="AX1994">
        <v>4.0541353225708008</v>
      </c>
      <c r="AY1994">
        <v>4.0324506759643555</v>
      </c>
      <c r="AZ1994">
        <v>4.0033206939697266</v>
      </c>
      <c r="BA1994">
        <v>3.253462165594101E-2</v>
      </c>
      <c r="BB1994">
        <v>-0.40072673559188843</v>
      </c>
      <c r="BC1994">
        <v>-0.39079096913337708</v>
      </c>
      <c r="BD1994">
        <v>-0.36262953281402588</v>
      </c>
      <c r="BE1994">
        <v>-0.3212030827999115</v>
      </c>
      <c r="BF1994">
        <v>-0.30687212944030762</v>
      </c>
      <c r="BG1994">
        <v>-0.32446226477622986</v>
      </c>
      <c r="BH1994">
        <v>-0.32036811113357544</v>
      </c>
      <c r="BI1994">
        <v>-0.31914603710174561</v>
      </c>
      <c r="BJ1994">
        <v>-0.32210391759872437</v>
      </c>
      <c r="BK1994">
        <v>-0.32105448842048645</v>
      </c>
      <c r="BL1994">
        <v>-0.32709217071533203</v>
      </c>
      <c r="BM1994">
        <v>-0.3561083972454071</v>
      </c>
      <c r="BN1994">
        <v>-0.35500475764274597</v>
      </c>
      <c r="BO1994">
        <v>-0.35979071259498596</v>
      </c>
      <c r="BP1994">
        <v>-0.37039735913276672</v>
      </c>
      <c r="BQ1994">
        <v>-0.3801724910736084</v>
      </c>
      <c r="BR1994">
        <v>-0.38565903902053833</v>
      </c>
      <c r="BS1994">
        <v>0.46164169907569885</v>
      </c>
      <c r="BT1994">
        <v>4.3925061225891113</v>
      </c>
      <c r="BU1994">
        <v>4.3467941284179687</v>
      </c>
      <c r="BV1994">
        <v>4.3641338348388672</v>
      </c>
      <c r="BW1994">
        <v>4.3443660736083984</v>
      </c>
      <c r="BX1994">
        <v>4.3126273155212402</v>
      </c>
      <c r="BY1994">
        <v>0.42507773637771606</v>
      </c>
      <c r="BZ1994">
        <v>-0.21685783565044403</v>
      </c>
      <c r="CA1994">
        <v>-0.20914387702941895</v>
      </c>
      <c r="CB1994">
        <v>-0.19487535953521729</v>
      </c>
      <c r="CC1994">
        <v>-0.16582509875297546</v>
      </c>
      <c r="CD1994">
        <v>-0.16032224893569946</v>
      </c>
      <c r="CE1994">
        <v>-9.0372256934642792E-2</v>
      </c>
      <c r="CF1994">
        <v>-8.958309143781662E-2</v>
      </c>
      <c r="CG1994">
        <v>-8.9744821190834045E-2</v>
      </c>
      <c r="CH1994">
        <v>-9.2937149107456207E-2</v>
      </c>
      <c r="CI1994">
        <v>-9.0172864496707916E-2</v>
      </c>
      <c r="CJ1994">
        <v>-9.4856739044189453E-2</v>
      </c>
      <c r="CK1994">
        <v>-0.11097542941570282</v>
      </c>
      <c r="CL1994">
        <v>-0.10345620661973953</v>
      </c>
      <c r="CM1994">
        <v>-0.10356908291578293</v>
      </c>
      <c r="CN1994">
        <v>-0.10863933712244034</v>
      </c>
      <c r="CO1994">
        <v>-0.1150493249297142</v>
      </c>
      <c r="CP1994">
        <v>-0.12106169760227203</v>
      </c>
      <c r="CQ1994">
        <v>0.73745566606521606</v>
      </c>
      <c r="CR1994">
        <v>4.6128835678100586</v>
      </c>
      <c r="CS1994">
        <v>4.5624656677246094</v>
      </c>
      <c r="CT1994">
        <v>4.5788373947143555</v>
      </c>
      <c r="CU1994">
        <v>4.5603976249694824</v>
      </c>
      <c r="CV1994">
        <v>4.5268516540527344</v>
      </c>
      <c r="CW1994">
        <v>0.69695192575454712</v>
      </c>
      <c r="CX1994">
        <v>-8.9510783553123474E-2</v>
      </c>
      <c r="CY1994">
        <v>-8.3335645496845245E-2</v>
      </c>
      <c r="CZ1994">
        <v>-7.8689321875572205E-2</v>
      </c>
      <c r="DA1994">
        <v>-5.821077898144722E-2</v>
      </c>
      <c r="DB1994">
        <v>-5.882224440574646E-2</v>
      </c>
      <c r="DC1994">
        <v>0.14371775090694427</v>
      </c>
      <c r="DD1994">
        <v>0.1412019282579422</v>
      </c>
      <c r="DE1994">
        <v>0.13965639472007751</v>
      </c>
      <c r="DF1994">
        <v>0.13622963428497314</v>
      </c>
      <c r="DG1994">
        <v>0.14070875942707062</v>
      </c>
      <c r="DH1994">
        <v>0.13737867772579193</v>
      </c>
      <c r="DI1994">
        <v>0.13415753841400146</v>
      </c>
      <c r="DJ1994">
        <v>0.1480923593044281</v>
      </c>
      <c r="DK1994">
        <v>0.1526525467634201</v>
      </c>
      <c r="DL1994">
        <v>0.15311868488788605</v>
      </c>
      <c r="DM1994">
        <v>0.15007384121417999</v>
      </c>
      <c r="DN1994">
        <v>0.14353562891483307</v>
      </c>
      <c r="DO1994">
        <v>1.0132696628570557</v>
      </c>
      <c r="DP1994">
        <v>4.8332610130310059</v>
      </c>
      <c r="DQ1994">
        <v>4.77813720703125</v>
      </c>
      <c r="DR1994">
        <v>4.7935409545898437</v>
      </c>
      <c r="DS1994">
        <v>4.7764291763305664</v>
      </c>
      <c r="DT1994">
        <v>4.7410759925842285</v>
      </c>
      <c r="DU1994">
        <v>0.96882611513137817</v>
      </c>
      <c r="DV1994">
        <v>3.7836264818906784E-2</v>
      </c>
      <c r="DW1994">
        <v>4.2472582310438156E-2</v>
      </c>
      <c r="DX1994">
        <v>3.7496715784072876E-2</v>
      </c>
      <c r="DY1994">
        <v>4.9403537064790726E-2</v>
      </c>
      <c r="DZ1994">
        <v>4.2677760124206543E-2</v>
      </c>
      <c r="EA1994">
        <v>0.48170652985572815</v>
      </c>
      <c r="EB1994">
        <v>0.47441881895065308</v>
      </c>
      <c r="EC1994">
        <v>0.4708753228187561</v>
      </c>
      <c r="ED1994">
        <v>0.46711006760597229</v>
      </c>
      <c r="EE1994">
        <v>0.47406518459320068</v>
      </c>
      <c r="EF1994">
        <v>0.47268974781036377</v>
      </c>
      <c r="EG1994">
        <v>0.48809060454368591</v>
      </c>
      <c r="EH1994">
        <v>0.51128852367401123</v>
      </c>
      <c r="EI1994">
        <v>0.52259588241577148</v>
      </c>
      <c r="EJ1994">
        <v>0.53105568885803223</v>
      </c>
      <c r="EK1994">
        <v>0.53286957740783691</v>
      </c>
      <c r="EL1994">
        <v>0.52557218074798584</v>
      </c>
      <c r="EM1994">
        <v>1.4115011692047119</v>
      </c>
      <c r="EN1994">
        <v>5.151451587677002</v>
      </c>
      <c r="EO1994">
        <v>5.0895328521728516</v>
      </c>
      <c r="EP1994">
        <v>5.1035394668579102</v>
      </c>
      <c r="EQ1994">
        <v>5.0883445739746094</v>
      </c>
      <c r="ER1994">
        <v>5.0503826141357422</v>
      </c>
      <c r="ES1994">
        <v>1.361369252204895</v>
      </c>
      <c r="ET1994">
        <v>0.22170518338680267</v>
      </c>
      <c r="EU1994">
        <v>0.22411967813968658</v>
      </c>
      <c r="EV1994">
        <v>0.20525090396404266</v>
      </c>
      <c r="EW1994">
        <v>0.20478151738643646</v>
      </c>
      <c r="EX1994">
        <v>0.1892276406288147</v>
      </c>
      <c r="EY1994">
        <v>67.378562927246094</v>
      </c>
      <c r="EZ1994">
        <v>66.888969421386719</v>
      </c>
      <c r="FA1994">
        <v>66.868858337402344</v>
      </c>
      <c r="FB1994">
        <v>65.516654968261719</v>
      </c>
      <c r="FC1994">
        <v>65.603485107421875</v>
      </c>
      <c r="FD1994">
        <v>65.612358093261719</v>
      </c>
      <c r="FE1994">
        <v>66.627243041992188</v>
      </c>
      <c r="FF1994">
        <v>67.879196166992188</v>
      </c>
      <c r="FG1994">
        <v>72.685722351074219</v>
      </c>
      <c r="FH1994">
        <v>77.824195861816406</v>
      </c>
      <c r="FI1994">
        <v>83.357872009277344</v>
      </c>
      <c r="FJ1994">
        <v>85.120086669921875</v>
      </c>
      <c r="FK1994">
        <v>85.322593688964844</v>
      </c>
      <c r="FL1994">
        <v>85.388931274414063</v>
      </c>
      <c r="FM1994">
        <v>86.804359436035156</v>
      </c>
      <c r="FN1994">
        <v>87.539009094238281</v>
      </c>
      <c r="FO1994">
        <v>86.667243957519531</v>
      </c>
      <c r="FP1994">
        <v>85.674118041992188</v>
      </c>
      <c r="FQ1994">
        <v>83.788810729980469</v>
      </c>
      <c r="FR1994">
        <v>79.892181396484375</v>
      </c>
      <c r="FS1994">
        <v>76.87896728515625</v>
      </c>
      <c r="FT1994">
        <v>75.879966735839844</v>
      </c>
      <c r="FU1994">
        <v>74.360458374023438</v>
      </c>
      <c r="FV1994">
        <v>72.98797607421875</v>
      </c>
      <c r="FW1994">
        <v>81</v>
      </c>
      <c r="FX1994">
        <v>5.4568342864513397E-2</v>
      </c>
      <c r="FY1994">
        <v>1</v>
      </c>
    </row>
    <row r="1995" spans="1:181" x14ac:dyDescent="0.2">
      <c r="A1995" t="s">
        <v>243</v>
      </c>
      <c r="B1995" t="s">
        <v>239</v>
      </c>
      <c r="C1995" t="s">
        <v>214</v>
      </c>
      <c r="D1995" t="s">
        <v>41</v>
      </c>
      <c r="E1995">
        <v>2025</v>
      </c>
      <c r="F1995" t="s">
        <v>225</v>
      </c>
      <c r="G1995" t="s">
        <v>246</v>
      </c>
      <c r="H1995">
        <v>94</v>
      </c>
      <c r="K1995">
        <v>19.492124557495117</v>
      </c>
      <c r="L1995">
        <v>19.225181579589844</v>
      </c>
      <c r="M1995">
        <v>19.293436050415039</v>
      </c>
      <c r="N1995">
        <v>19.413417816162109</v>
      </c>
      <c r="O1995">
        <v>19.847352981567383</v>
      </c>
      <c r="P1995">
        <v>20.613723754882812</v>
      </c>
      <c r="Q1995">
        <v>23.275735855102539</v>
      </c>
      <c r="R1995">
        <v>23.292661666870117</v>
      </c>
      <c r="S1995">
        <v>23.622983932495117</v>
      </c>
      <c r="T1995">
        <v>24.564184188842773</v>
      </c>
      <c r="U1995">
        <v>25.291175842285156</v>
      </c>
      <c r="V1995">
        <v>25.711923599243164</v>
      </c>
      <c r="W1995">
        <v>25.800020217895508</v>
      </c>
      <c r="X1995">
        <v>26.222171783447266</v>
      </c>
      <c r="Y1995">
        <v>26.376016616821289</v>
      </c>
      <c r="Z1995">
        <v>26.635194778442383</v>
      </c>
      <c r="AA1995">
        <v>26.572473526000977</v>
      </c>
      <c r="AB1995">
        <v>26.34556770324707</v>
      </c>
      <c r="AC1995">
        <v>25.842866897583008</v>
      </c>
      <c r="AD1995">
        <v>26.003641128540039</v>
      </c>
      <c r="AE1995">
        <v>25.459941864013672</v>
      </c>
      <c r="AF1995">
        <v>24.372589111328125</v>
      </c>
      <c r="AG1995">
        <v>21.63861083984375</v>
      </c>
      <c r="AH1995">
        <v>20.544855117797852</v>
      </c>
      <c r="AI1995">
        <v>-0.66245102882385254</v>
      </c>
      <c r="AJ1995">
        <v>-0.65358501672744751</v>
      </c>
      <c r="AK1995">
        <v>-0.65036499500274658</v>
      </c>
      <c r="AL1995">
        <v>-0.6529843807220459</v>
      </c>
      <c r="AM1995">
        <v>-0.65441089868545532</v>
      </c>
      <c r="AN1995">
        <v>-0.66240322589874268</v>
      </c>
      <c r="AO1995">
        <v>-0.71004146337509155</v>
      </c>
      <c r="AP1995">
        <v>-0.7182009220123291</v>
      </c>
      <c r="AQ1995">
        <v>-0.72973406314849854</v>
      </c>
      <c r="AR1995">
        <v>-0.74833434820175171</v>
      </c>
      <c r="AS1995">
        <v>-0.76296824216842651</v>
      </c>
      <c r="AT1995">
        <v>-0.76769554615020752</v>
      </c>
      <c r="AU1995">
        <v>6.3410155475139618E-2</v>
      </c>
      <c r="AV1995">
        <v>4.0743155479431152</v>
      </c>
      <c r="AW1995">
        <v>4.0353984832763672</v>
      </c>
      <c r="AX1995">
        <v>4.0541353225708008</v>
      </c>
      <c r="AY1995">
        <v>4.0324506759643555</v>
      </c>
      <c r="AZ1995">
        <v>4.0033206939697266</v>
      </c>
      <c r="BA1995">
        <v>3.253462165594101E-2</v>
      </c>
      <c r="BB1995">
        <v>-0.40072673559188843</v>
      </c>
      <c r="BC1995">
        <v>-0.39079096913337708</v>
      </c>
      <c r="BD1995">
        <v>-0.36262953281402588</v>
      </c>
      <c r="BE1995">
        <v>-0.3212030827999115</v>
      </c>
      <c r="BF1995">
        <v>-0.30687212944030762</v>
      </c>
      <c r="BG1995">
        <v>-0.32446226477622986</v>
      </c>
      <c r="BH1995">
        <v>-0.32036811113357544</v>
      </c>
      <c r="BI1995">
        <v>-0.31914603710174561</v>
      </c>
      <c r="BJ1995">
        <v>-0.32210391759872437</v>
      </c>
      <c r="BK1995">
        <v>-0.32105448842048645</v>
      </c>
      <c r="BL1995">
        <v>-0.32709217071533203</v>
      </c>
      <c r="BM1995">
        <v>-0.3561083972454071</v>
      </c>
      <c r="BN1995">
        <v>-0.35500475764274597</v>
      </c>
      <c r="BO1995">
        <v>-0.35979071259498596</v>
      </c>
      <c r="BP1995">
        <v>-0.37039735913276672</v>
      </c>
      <c r="BQ1995">
        <v>-0.3801724910736084</v>
      </c>
      <c r="BR1995">
        <v>-0.38565903902053833</v>
      </c>
      <c r="BS1995">
        <v>0.46164169907569885</v>
      </c>
      <c r="BT1995">
        <v>4.3925061225891113</v>
      </c>
      <c r="BU1995">
        <v>4.3467941284179687</v>
      </c>
      <c r="BV1995">
        <v>4.3641338348388672</v>
      </c>
      <c r="BW1995">
        <v>4.3443660736083984</v>
      </c>
      <c r="BX1995">
        <v>4.3126273155212402</v>
      </c>
      <c r="BY1995">
        <v>0.42507773637771606</v>
      </c>
      <c r="BZ1995">
        <v>-0.21685783565044403</v>
      </c>
      <c r="CA1995">
        <v>-0.20914387702941895</v>
      </c>
      <c r="CB1995">
        <v>-0.19487535953521729</v>
      </c>
      <c r="CC1995">
        <v>-0.16582509875297546</v>
      </c>
      <c r="CD1995">
        <v>-0.16032224893569946</v>
      </c>
      <c r="CE1995">
        <v>-9.0372256934642792E-2</v>
      </c>
      <c r="CF1995">
        <v>-8.958309143781662E-2</v>
      </c>
      <c r="CG1995">
        <v>-8.9744821190834045E-2</v>
      </c>
      <c r="CH1995">
        <v>-9.2937149107456207E-2</v>
      </c>
      <c r="CI1995">
        <v>-9.0172864496707916E-2</v>
      </c>
      <c r="CJ1995">
        <v>-9.4856739044189453E-2</v>
      </c>
      <c r="CK1995">
        <v>-0.11097542941570282</v>
      </c>
      <c r="CL1995">
        <v>-0.10345620661973953</v>
      </c>
      <c r="CM1995">
        <v>-0.10356908291578293</v>
      </c>
      <c r="CN1995">
        <v>-0.10863933712244034</v>
      </c>
      <c r="CO1995">
        <v>-0.1150493249297142</v>
      </c>
      <c r="CP1995">
        <v>-0.12106169760227203</v>
      </c>
      <c r="CQ1995">
        <v>0.73745566606521606</v>
      </c>
      <c r="CR1995">
        <v>4.6128835678100586</v>
      </c>
      <c r="CS1995">
        <v>4.5624656677246094</v>
      </c>
      <c r="CT1995">
        <v>4.5788373947143555</v>
      </c>
      <c r="CU1995">
        <v>4.5603976249694824</v>
      </c>
      <c r="CV1995">
        <v>4.5268516540527344</v>
      </c>
      <c r="CW1995">
        <v>0.69695192575454712</v>
      </c>
      <c r="CX1995">
        <v>-8.9510783553123474E-2</v>
      </c>
      <c r="CY1995">
        <v>-8.3335645496845245E-2</v>
      </c>
      <c r="CZ1995">
        <v>-7.8689321875572205E-2</v>
      </c>
      <c r="DA1995">
        <v>-5.821077898144722E-2</v>
      </c>
      <c r="DB1995">
        <v>-5.882224440574646E-2</v>
      </c>
      <c r="DC1995">
        <v>0.14371775090694427</v>
      </c>
      <c r="DD1995">
        <v>0.1412019282579422</v>
      </c>
      <c r="DE1995">
        <v>0.13965639472007751</v>
      </c>
      <c r="DF1995">
        <v>0.13622963428497314</v>
      </c>
      <c r="DG1995">
        <v>0.14070875942707062</v>
      </c>
      <c r="DH1995">
        <v>0.13737867772579193</v>
      </c>
      <c r="DI1995">
        <v>0.13415753841400146</v>
      </c>
      <c r="DJ1995">
        <v>0.1480923593044281</v>
      </c>
      <c r="DK1995">
        <v>0.1526525467634201</v>
      </c>
      <c r="DL1995">
        <v>0.15311868488788605</v>
      </c>
      <c r="DM1995">
        <v>0.15007384121417999</v>
      </c>
      <c r="DN1995">
        <v>0.14353562891483307</v>
      </c>
      <c r="DO1995">
        <v>1.0132696628570557</v>
      </c>
      <c r="DP1995">
        <v>4.8332610130310059</v>
      </c>
      <c r="DQ1995">
        <v>4.77813720703125</v>
      </c>
      <c r="DR1995">
        <v>4.7935409545898437</v>
      </c>
      <c r="DS1995">
        <v>4.7764291763305664</v>
      </c>
      <c r="DT1995">
        <v>4.7410759925842285</v>
      </c>
      <c r="DU1995">
        <v>0.96882611513137817</v>
      </c>
      <c r="DV1995">
        <v>3.7836264818906784E-2</v>
      </c>
      <c r="DW1995">
        <v>4.2472582310438156E-2</v>
      </c>
      <c r="DX1995">
        <v>3.7496715784072876E-2</v>
      </c>
      <c r="DY1995">
        <v>4.9403537064790726E-2</v>
      </c>
      <c r="DZ1995">
        <v>4.2677760124206543E-2</v>
      </c>
      <c r="EA1995">
        <v>0.48170652985572815</v>
      </c>
      <c r="EB1995">
        <v>0.47441881895065308</v>
      </c>
      <c r="EC1995">
        <v>0.4708753228187561</v>
      </c>
      <c r="ED1995">
        <v>0.46711006760597229</v>
      </c>
      <c r="EE1995">
        <v>0.47406518459320068</v>
      </c>
      <c r="EF1995">
        <v>0.47268974781036377</v>
      </c>
      <c r="EG1995">
        <v>0.48809060454368591</v>
      </c>
      <c r="EH1995">
        <v>0.51128852367401123</v>
      </c>
      <c r="EI1995">
        <v>0.52259588241577148</v>
      </c>
      <c r="EJ1995">
        <v>0.53105568885803223</v>
      </c>
      <c r="EK1995">
        <v>0.53286957740783691</v>
      </c>
      <c r="EL1995">
        <v>0.52557218074798584</v>
      </c>
      <c r="EM1995">
        <v>1.4115011692047119</v>
      </c>
      <c r="EN1995">
        <v>5.151451587677002</v>
      </c>
      <c r="EO1995">
        <v>5.0895328521728516</v>
      </c>
      <c r="EP1995">
        <v>5.1035394668579102</v>
      </c>
      <c r="EQ1995">
        <v>5.0883445739746094</v>
      </c>
      <c r="ER1995">
        <v>5.0503826141357422</v>
      </c>
      <c r="ES1995">
        <v>1.361369252204895</v>
      </c>
      <c r="ET1995">
        <v>0.22170518338680267</v>
      </c>
      <c r="EU1995">
        <v>0.22411967813968658</v>
      </c>
      <c r="EV1995">
        <v>0.20525090396404266</v>
      </c>
      <c r="EW1995">
        <v>0.20478151738643646</v>
      </c>
      <c r="EX1995">
        <v>0.1892276406288147</v>
      </c>
      <c r="EY1995">
        <v>67.378562927246094</v>
      </c>
      <c r="EZ1995">
        <v>66.888969421386719</v>
      </c>
      <c r="FA1995">
        <v>66.868858337402344</v>
      </c>
      <c r="FB1995">
        <v>65.516654968261719</v>
      </c>
      <c r="FC1995">
        <v>65.603485107421875</v>
      </c>
      <c r="FD1995">
        <v>65.612358093261719</v>
      </c>
      <c r="FE1995">
        <v>66.627243041992188</v>
      </c>
      <c r="FF1995">
        <v>67.879196166992188</v>
      </c>
      <c r="FG1995">
        <v>72.685722351074219</v>
      </c>
      <c r="FH1995">
        <v>77.824195861816406</v>
      </c>
      <c r="FI1995">
        <v>83.357872009277344</v>
      </c>
      <c r="FJ1995">
        <v>85.120086669921875</v>
      </c>
      <c r="FK1995">
        <v>85.322593688964844</v>
      </c>
      <c r="FL1995">
        <v>85.388931274414063</v>
      </c>
      <c r="FM1995">
        <v>86.804359436035156</v>
      </c>
      <c r="FN1995">
        <v>87.539009094238281</v>
      </c>
      <c r="FO1995">
        <v>86.667243957519531</v>
      </c>
      <c r="FP1995">
        <v>85.674118041992188</v>
      </c>
      <c r="FQ1995">
        <v>83.788810729980469</v>
      </c>
      <c r="FR1995">
        <v>79.892181396484375</v>
      </c>
      <c r="FS1995">
        <v>76.87896728515625</v>
      </c>
      <c r="FT1995">
        <v>75.879966735839844</v>
      </c>
      <c r="FU1995">
        <v>74.360458374023438</v>
      </c>
      <c r="FV1995">
        <v>72.98797607421875</v>
      </c>
      <c r="FW1995">
        <v>81</v>
      </c>
      <c r="FX1995">
        <v>5.4568342864513397E-2</v>
      </c>
      <c r="FY1995">
        <v>1</v>
      </c>
    </row>
    <row r="1996" spans="1:181" x14ac:dyDescent="0.2">
      <c r="A1996" t="s">
        <v>243</v>
      </c>
      <c r="B1996" t="s">
        <v>239</v>
      </c>
      <c r="C1996" t="s">
        <v>214</v>
      </c>
      <c r="D1996" t="s">
        <v>42</v>
      </c>
      <c r="E1996">
        <v>2015</v>
      </c>
      <c r="F1996" t="s">
        <v>225</v>
      </c>
      <c r="G1996" t="s">
        <v>246</v>
      </c>
      <c r="H1996">
        <v>94</v>
      </c>
      <c r="K1996">
        <v>18.432718276977539</v>
      </c>
      <c r="L1996">
        <v>18.195241928100586</v>
      </c>
      <c r="M1996">
        <v>18.268148422241211</v>
      </c>
      <c r="N1996">
        <v>18.403547286987305</v>
      </c>
      <c r="O1996">
        <v>18.780126571655273</v>
      </c>
      <c r="P1996">
        <v>19.498046875</v>
      </c>
      <c r="Q1996">
        <v>21.976245880126953</v>
      </c>
      <c r="R1996">
        <v>22.263315200805664</v>
      </c>
      <c r="S1996">
        <v>22.570877075195313</v>
      </c>
      <c r="T1996">
        <v>23.416927337646484</v>
      </c>
      <c r="U1996">
        <v>23.996971130371094</v>
      </c>
      <c r="V1996">
        <v>24.416435241699219</v>
      </c>
      <c r="W1996">
        <v>24.602384567260742</v>
      </c>
      <c r="X1996">
        <v>25.055456161499023</v>
      </c>
      <c r="Y1996">
        <v>25.097049713134766</v>
      </c>
      <c r="Z1996">
        <v>25.228298187255859</v>
      </c>
      <c r="AA1996">
        <v>25.229328155517578</v>
      </c>
      <c r="AB1996">
        <v>25.038471221923828</v>
      </c>
      <c r="AC1996">
        <v>24.337661743164063</v>
      </c>
      <c r="AD1996">
        <v>24.288467407226562</v>
      </c>
      <c r="AE1996">
        <v>24.0543212890625</v>
      </c>
      <c r="AF1996">
        <v>22.882957458496094</v>
      </c>
      <c r="AG1996">
        <v>20.352510452270508</v>
      </c>
      <c r="AH1996">
        <v>19.288896560668945</v>
      </c>
      <c r="AI1996">
        <v>-0.61641830205917358</v>
      </c>
      <c r="AJ1996">
        <v>-0.60531407594680786</v>
      </c>
      <c r="AK1996">
        <v>-0.60330837965011597</v>
      </c>
      <c r="AL1996">
        <v>-0.60640490055084229</v>
      </c>
      <c r="AM1996">
        <v>-0.6070331335067749</v>
      </c>
      <c r="AN1996">
        <v>-0.61482423543930054</v>
      </c>
      <c r="AO1996">
        <v>-0.65888345241546631</v>
      </c>
      <c r="AP1996">
        <v>-0.6710856556892395</v>
      </c>
      <c r="AQ1996">
        <v>-0.68330502510070801</v>
      </c>
      <c r="AR1996">
        <v>-0.70016700029373169</v>
      </c>
      <c r="AS1996">
        <v>-0.71362370252609253</v>
      </c>
      <c r="AT1996">
        <v>-0.71900546550750732</v>
      </c>
      <c r="AU1996">
        <v>6.3294984400272369E-2</v>
      </c>
      <c r="AV1996">
        <v>3.8833136558532715</v>
      </c>
      <c r="AW1996">
        <v>3.838648796081543</v>
      </c>
      <c r="AX1996">
        <v>3.8406784534454346</v>
      </c>
      <c r="AY1996">
        <v>3.8259744644165039</v>
      </c>
      <c r="AZ1996">
        <v>3.7986764907836914</v>
      </c>
      <c r="BA1996">
        <v>2.8243929147720337E-2</v>
      </c>
      <c r="BB1996">
        <v>-0.375724196434021</v>
      </c>
      <c r="BC1996">
        <v>-0.36996123194694519</v>
      </c>
      <c r="BD1996">
        <v>-0.34405645728111267</v>
      </c>
      <c r="BE1996">
        <v>-0.31206914782524109</v>
      </c>
      <c r="BF1996">
        <v>-0.29782778024673462</v>
      </c>
      <c r="BG1996">
        <v>-0.30352741479873657</v>
      </c>
      <c r="BH1996">
        <v>-0.2989974319934845</v>
      </c>
      <c r="BI1996">
        <v>-0.29853859543800354</v>
      </c>
      <c r="BJ1996">
        <v>-0.30182349681854248</v>
      </c>
      <c r="BK1996">
        <v>-0.29983806610107422</v>
      </c>
      <c r="BL1996">
        <v>-0.30565202236175537</v>
      </c>
      <c r="BM1996">
        <v>-0.33237874507904053</v>
      </c>
      <c r="BN1996">
        <v>-0.3338019847869873</v>
      </c>
      <c r="BO1996">
        <v>-0.33889028429985046</v>
      </c>
      <c r="BP1996">
        <v>-0.34849449992179871</v>
      </c>
      <c r="BQ1996">
        <v>-0.35649514198303223</v>
      </c>
      <c r="BR1996">
        <v>-0.36154788732528687</v>
      </c>
      <c r="BS1996">
        <v>0.43538627028465271</v>
      </c>
      <c r="BT1996">
        <v>4.1819939613342285</v>
      </c>
      <c r="BU1996">
        <v>4.133915901184082</v>
      </c>
      <c r="BV1996">
        <v>4.1355576515197754</v>
      </c>
      <c r="BW1996">
        <v>4.1220769882202148</v>
      </c>
      <c r="BX1996">
        <v>4.0910406112670898</v>
      </c>
      <c r="BY1996">
        <v>0.3952084481716156</v>
      </c>
      <c r="BZ1996">
        <v>-0.20174612104892731</v>
      </c>
      <c r="CA1996">
        <v>-0.19708527624607086</v>
      </c>
      <c r="CB1996">
        <v>-0.1854589432477951</v>
      </c>
      <c r="CC1996">
        <v>-0.16469013690948486</v>
      </c>
      <c r="CD1996">
        <v>-0.15831373631954193</v>
      </c>
      <c r="CE1996">
        <v>-8.6820133030414581E-2</v>
      </c>
      <c r="CF1996">
        <v>-8.6843445897102356E-2</v>
      </c>
      <c r="CG1996">
        <v>-8.7455973029136658E-2</v>
      </c>
      <c r="CH1996">
        <v>-9.0871334075927734E-2</v>
      </c>
      <c r="CI1996">
        <v>-8.7075702846050262E-2</v>
      </c>
      <c r="CJ1996">
        <v>-9.1520257294178009E-2</v>
      </c>
      <c r="CK1996">
        <v>-0.1062425822019577</v>
      </c>
      <c r="CL1996">
        <v>-0.10020036250352859</v>
      </c>
      <c r="CM1996">
        <v>-0.10034970194101334</v>
      </c>
      <c r="CN1996">
        <v>-0.10492720454931259</v>
      </c>
      <c r="CO1996">
        <v>-0.10914898663759232</v>
      </c>
      <c r="CP1996">
        <v>-0.11397384107112885</v>
      </c>
      <c r="CQ1996">
        <v>0.69309556484222412</v>
      </c>
      <c r="CR1996">
        <v>4.3888592720031738</v>
      </c>
      <c r="CS1996">
        <v>4.338416576385498</v>
      </c>
      <c r="CT1996">
        <v>4.339789867401123</v>
      </c>
      <c r="CU1996">
        <v>4.3271570205688477</v>
      </c>
      <c r="CV1996">
        <v>4.2935309410095215</v>
      </c>
      <c r="CW1996">
        <v>0.64936697483062744</v>
      </c>
      <c r="CX1996">
        <v>-8.1249438226222992E-2</v>
      </c>
      <c r="CY1996">
        <v>-7.7351905405521393E-2</v>
      </c>
      <c r="CZ1996">
        <v>-7.5614787638187408E-2</v>
      </c>
      <c r="DA1996">
        <v>-6.2615871429443359E-2</v>
      </c>
      <c r="DB1996">
        <v>-6.1686735600233078E-2</v>
      </c>
      <c r="DC1996">
        <v>0.12988714873790741</v>
      </c>
      <c r="DD1996">
        <v>0.12531052529811859</v>
      </c>
      <c r="DE1996">
        <v>0.12362665683031082</v>
      </c>
      <c r="DF1996">
        <v>0.12008083611726761</v>
      </c>
      <c r="DG1996">
        <v>0.12568666040897369</v>
      </c>
      <c r="DH1996">
        <v>0.12261150032281876</v>
      </c>
      <c r="DI1996">
        <v>0.11989358067512512</v>
      </c>
      <c r="DJ1996">
        <v>0.13340127468109131</v>
      </c>
      <c r="DK1996">
        <v>0.13819088041782379</v>
      </c>
      <c r="DL1996">
        <v>0.13864009082317352</v>
      </c>
      <c r="DM1996">
        <v>0.13819718360900879</v>
      </c>
      <c r="DN1996">
        <v>0.13360020518302917</v>
      </c>
      <c r="DO1996">
        <v>0.95080482959747314</v>
      </c>
      <c r="DP1996">
        <v>4.5957245826721191</v>
      </c>
      <c r="DQ1996">
        <v>4.5429172515869141</v>
      </c>
      <c r="DR1996">
        <v>4.5440220832824707</v>
      </c>
      <c r="DS1996">
        <v>4.5322370529174805</v>
      </c>
      <c r="DT1996">
        <v>4.4960212707519531</v>
      </c>
      <c r="DU1996">
        <v>0.90352547168731689</v>
      </c>
      <c r="DV1996">
        <v>3.9247244596481323E-2</v>
      </c>
      <c r="DW1996">
        <v>4.2381465435028076E-2</v>
      </c>
      <c r="DX1996">
        <v>3.422936424612999E-2</v>
      </c>
      <c r="DY1996">
        <v>3.9458390325307846E-2</v>
      </c>
      <c r="DZ1996">
        <v>3.4940268844366074E-2</v>
      </c>
      <c r="EA1996">
        <v>0.44277802109718323</v>
      </c>
      <c r="EB1996">
        <v>0.43162715435028076</v>
      </c>
      <c r="EC1996">
        <v>0.42839646339416504</v>
      </c>
      <c r="ED1996">
        <v>0.4246622622013092</v>
      </c>
      <c r="EE1996">
        <v>0.43288174271583557</v>
      </c>
      <c r="EF1996">
        <v>0.43178373575210571</v>
      </c>
      <c r="EG1996">
        <v>0.4463982880115509</v>
      </c>
      <c r="EH1996">
        <v>0.47068494558334351</v>
      </c>
      <c r="EI1996">
        <v>0.48260560631752014</v>
      </c>
      <c r="EJ1996">
        <v>0.49031257629394531</v>
      </c>
      <c r="EK1996">
        <v>0.49532574415206909</v>
      </c>
      <c r="EL1996">
        <v>0.49105778336524963</v>
      </c>
      <c r="EM1996">
        <v>1.3228961229324341</v>
      </c>
      <c r="EN1996">
        <v>4.8944048881530762</v>
      </c>
      <c r="EO1996">
        <v>4.8381843566894531</v>
      </c>
      <c r="EP1996">
        <v>4.8389010429382324</v>
      </c>
      <c r="EQ1996">
        <v>4.8283395767211914</v>
      </c>
      <c r="ER1996">
        <v>4.7883853912353516</v>
      </c>
      <c r="ES1996">
        <v>1.2704900503158569</v>
      </c>
      <c r="ET1996">
        <v>0.21322531998157501</v>
      </c>
      <c r="EU1996">
        <v>0.2152574360370636</v>
      </c>
      <c r="EV1996">
        <v>0.19282688200473785</v>
      </c>
      <c r="EW1996">
        <v>0.18683740496635437</v>
      </c>
      <c r="EX1996">
        <v>0.17445431649684906</v>
      </c>
      <c r="EY1996">
        <v>64.748519897460938</v>
      </c>
      <c r="EZ1996">
        <v>64.261039733886719</v>
      </c>
      <c r="FA1996">
        <v>63.989891052246094</v>
      </c>
      <c r="FB1996">
        <v>63.375476837158203</v>
      </c>
      <c r="FC1996">
        <v>62.989974975585938</v>
      </c>
      <c r="FD1996">
        <v>61.974445343017578</v>
      </c>
      <c r="FE1996">
        <v>62.378124237060547</v>
      </c>
      <c r="FF1996">
        <v>64.247535705566406</v>
      </c>
      <c r="FG1996">
        <v>68.034080505371094</v>
      </c>
      <c r="FH1996">
        <v>72.542236328125</v>
      </c>
      <c r="FI1996">
        <v>75.957473754882813</v>
      </c>
      <c r="FJ1996">
        <v>78.001358032226563</v>
      </c>
      <c r="FK1996">
        <v>80.734077453613281</v>
      </c>
      <c r="FL1996">
        <v>81.8941650390625</v>
      </c>
      <c r="FM1996">
        <v>81.765419006347656</v>
      </c>
      <c r="FN1996">
        <v>81.236526489257813</v>
      </c>
      <c r="FO1996">
        <v>81.08740234375</v>
      </c>
      <c r="FP1996">
        <v>80.431053161621094</v>
      </c>
      <c r="FQ1996">
        <v>75.768218994140625</v>
      </c>
      <c r="FR1996">
        <v>71.483718872070312</v>
      </c>
      <c r="FS1996">
        <v>69.506721496582031</v>
      </c>
      <c r="FT1996">
        <v>67.803398132324219</v>
      </c>
      <c r="FU1996">
        <v>66.611366271972656</v>
      </c>
      <c r="FV1996">
        <v>65.732086181640625</v>
      </c>
      <c r="FW1996">
        <v>81</v>
      </c>
      <c r="FX1996">
        <v>5.4568342864513397E-2</v>
      </c>
      <c r="FY1996">
        <v>1</v>
      </c>
    </row>
    <row r="1997" spans="1:181" x14ac:dyDescent="0.2">
      <c r="A1997" t="s">
        <v>243</v>
      </c>
      <c r="B1997" t="s">
        <v>239</v>
      </c>
      <c r="C1997" t="s">
        <v>214</v>
      </c>
      <c r="D1997" t="s">
        <v>42</v>
      </c>
      <c r="E1997">
        <v>2016</v>
      </c>
      <c r="F1997" t="s">
        <v>225</v>
      </c>
      <c r="G1997" t="s">
        <v>246</v>
      </c>
      <c r="H1997">
        <v>94</v>
      </c>
      <c r="K1997">
        <v>18.432718276977539</v>
      </c>
      <c r="L1997">
        <v>18.195241928100586</v>
      </c>
      <c r="M1997">
        <v>18.268148422241211</v>
      </c>
      <c r="N1997">
        <v>18.403547286987305</v>
      </c>
      <c r="O1997">
        <v>18.780126571655273</v>
      </c>
      <c r="P1997">
        <v>19.498046875</v>
      </c>
      <c r="Q1997">
        <v>21.976245880126953</v>
      </c>
      <c r="R1997">
        <v>22.263315200805664</v>
      </c>
      <c r="S1997">
        <v>22.570877075195313</v>
      </c>
      <c r="T1997">
        <v>23.416927337646484</v>
      </c>
      <c r="U1997">
        <v>23.996971130371094</v>
      </c>
      <c r="V1997">
        <v>24.416435241699219</v>
      </c>
      <c r="W1997">
        <v>24.602384567260742</v>
      </c>
      <c r="X1997">
        <v>25.055456161499023</v>
      </c>
      <c r="Y1997">
        <v>25.097049713134766</v>
      </c>
      <c r="Z1997">
        <v>25.228298187255859</v>
      </c>
      <c r="AA1997">
        <v>25.229328155517578</v>
      </c>
      <c r="AB1997">
        <v>25.038471221923828</v>
      </c>
      <c r="AC1997">
        <v>24.337661743164063</v>
      </c>
      <c r="AD1997">
        <v>24.288467407226562</v>
      </c>
      <c r="AE1997">
        <v>24.0543212890625</v>
      </c>
      <c r="AF1997">
        <v>22.882957458496094</v>
      </c>
      <c r="AG1997">
        <v>20.352510452270508</v>
      </c>
      <c r="AH1997">
        <v>19.288896560668945</v>
      </c>
      <c r="AI1997">
        <v>-0.61641830205917358</v>
      </c>
      <c r="AJ1997">
        <v>-0.60531407594680786</v>
      </c>
      <c r="AK1997">
        <v>-0.60330837965011597</v>
      </c>
      <c r="AL1997">
        <v>-0.60640490055084229</v>
      </c>
      <c r="AM1997">
        <v>-0.6070331335067749</v>
      </c>
      <c r="AN1997">
        <v>-0.61482423543930054</v>
      </c>
      <c r="AO1997">
        <v>-0.65888345241546631</v>
      </c>
      <c r="AP1997">
        <v>-0.6710856556892395</v>
      </c>
      <c r="AQ1997">
        <v>-0.68330502510070801</v>
      </c>
      <c r="AR1997">
        <v>-0.70016700029373169</v>
      </c>
      <c r="AS1997">
        <v>-0.71362370252609253</v>
      </c>
      <c r="AT1997">
        <v>-0.71900546550750732</v>
      </c>
      <c r="AU1997">
        <v>6.3294984400272369E-2</v>
      </c>
      <c r="AV1997">
        <v>3.8833136558532715</v>
      </c>
      <c r="AW1997">
        <v>3.838648796081543</v>
      </c>
      <c r="AX1997">
        <v>3.8406784534454346</v>
      </c>
      <c r="AY1997">
        <v>3.8259744644165039</v>
      </c>
      <c r="AZ1997">
        <v>3.7986764907836914</v>
      </c>
      <c r="BA1997">
        <v>2.8243929147720337E-2</v>
      </c>
      <c r="BB1997">
        <v>-0.375724196434021</v>
      </c>
      <c r="BC1997">
        <v>-0.36996123194694519</v>
      </c>
      <c r="BD1997">
        <v>-0.34405645728111267</v>
      </c>
      <c r="BE1997">
        <v>-0.31206914782524109</v>
      </c>
      <c r="BF1997">
        <v>-0.29782778024673462</v>
      </c>
      <c r="BG1997">
        <v>-0.30352741479873657</v>
      </c>
      <c r="BH1997">
        <v>-0.2989974319934845</v>
      </c>
      <c r="BI1997">
        <v>-0.29853859543800354</v>
      </c>
      <c r="BJ1997">
        <v>-0.30182349681854248</v>
      </c>
      <c r="BK1997">
        <v>-0.29983806610107422</v>
      </c>
      <c r="BL1997">
        <v>-0.30565202236175537</v>
      </c>
      <c r="BM1997">
        <v>-0.33237874507904053</v>
      </c>
      <c r="BN1997">
        <v>-0.3338019847869873</v>
      </c>
      <c r="BO1997">
        <v>-0.33889028429985046</v>
      </c>
      <c r="BP1997">
        <v>-0.34849449992179871</v>
      </c>
      <c r="BQ1997">
        <v>-0.35649514198303223</v>
      </c>
      <c r="BR1997">
        <v>-0.36154788732528687</v>
      </c>
      <c r="BS1997">
        <v>0.43538627028465271</v>
      </c>
      <c r="BT1997">
        <v>4.1819939613342285</v>
      </c>
      <c r="BU1997">
        <v>4.133915901184082</v>
      </c>
      <c r="BV1997">
        <v>4.1355576515197754</v>
      </c>
      <c r="BW1997">
        <v>4.1220769882202148</v>
      </c>
      <c r="BX1997">
        <v>4.0910406112670898</v>
      </c>
      <c r="BY1997">
        <v>0.3952084481716156</v>
      </c>
      <c r="BZ1997">
        <v>-0.20174612104892731</v>
      </c>
      <c r="CA1997">
        <v>-0.19708527624607086</v>
      </c>
      <c r="CB1997">
        <v>-0.1854589432477951</v>
      </c>
      <c r="CC1997">
        <v>-0.16469013690948486</v>
      </c>
      <c r="CD1997">
        <v>-0.15831373631954193</v>
      </c>
      <c r="CE1997">
        <v>-8.6820133030414581E-2</v>
      </c>
      <c r="CF1997">
        <v>-8.6843445897102356E-2</v>
      </c>
      <c r="CG1997">
        <v>-8.7455973029136658E-2</v>
      </c>
      <c r="CH1997">
        <v>-9.0871334075927734E-2</v>
      </c>
      <c r="CI1997">
        <v>-8.7075702846050262E-2</v>
      </c>
      <c r="CJ1997">
        <v>-9.1520257294178009E-2</v>
      </c>
      <c r="CK1997">
        <v>-0.1062425822019577</v>
      </c>
      <c r="CL1997">
        <v>-0.10020036250352859</v>
      </c>
      <c r="CM1997">
        <v>-0.10034970194101334</v>
      </c>
      <c r="CN1997">
        <v>-0.10492720454931259</v>
      </c>
      <c r="CO1997">
        <v>-0.10914898663759232</v>
      </c>
      <c r="CP1997">
        <v>-0.11397384107112885</v>
      </c>
      <c r="CQ1997">
        <v>0.69309556484222412</v>
      </c>
      <c r="CR1997">
        <v>4.3888592720031738</v>
      </c>
      <c r="CS1997">
        <v>4.338416576385498</v>
      </c>
      <c r="CT1997">
        <v>4.339789867401123</v>
      </c>
      <c r="CU1997">
        <v>4.3271570205688477</v>
      </c>
      <c r="CV1997">
        <v>4.2935309410095215</v>
      </c>
      <c r="CW1997">
        <v>0.64936697483062744</v>
      </c>
      <c r="CX1997">
        <v>-8.1249438226222992E-2</v>
      </c>
      <c r="CY1997">
        <v>-7.7351905405521393E-2</v>
      </c>
      <c r="CZ1997">
        <v>-7.5614787638187408E-2</v>
      </c>
      <c r="DA1997">
        <v>-6.2615871429443359E-2</v>
      </c>
      <c r="DB1997">
        <v>-6.1686735600233078E-2</v>
      </c>
      <c r="DC1997">
        <v>0.12988714873790741</v>
      </c>
      <c r="DD1997">
        <v>0.12531052529811859</v>
      </c>
      <c r="DE1997">
        <v>0.12362665683031082</v>
      </c>
      <c r="DF1997">
        <v>0.12008083611726761</v>
      </c>
      <c r="DG1997">
        <v>0.12568666040897369</v>
      </c>
      <c r="DH1997">
        <v>0.12261150032281876</v>
      </c>
      <c r="DI1997">
        <v>0.11989358067512512</v>
      </c>
      <c r="DJ1997">
        <v>0.13340127468109131</v>
      </c>
      <c r="DK1997">
        <v>0.13819088041782379</v>
      </c>
      <c r="DL1997">
        <v>0.13864009082317352</v>
      </c>
      <c r="DM1997">
        <v>0.13819718360900879</v>
      </c>
      <c r="DN1997">
        <v>0.13360020518302917</v>
      </c>
      <c r="DO1997">
        <v>0.95080482959747314</v>
      </c>
      <c r="DP1997">
        <v>4.5957245826721191</v>
      </c>
      <c r="DQ1997">
        <v>4.5429172515869141</v>
      </c>
      <c r="DR1997">
        <v>4.5440220832824707</v>
      </c>
      <c r="DS1997">
        <v>4.5322370529174805</v>
      </c>
      <c r="DT1997">
        <v>4.4960212707519531</v>
      </c>
      <c r="DU1997">
        <v>0.90352547168731689</v>
      </c>
      <c r="DV1997">
        <v>3.9247244596481323E-2</v>
      </c>
      <c r="DW1997">
        <v>4.2381465435028076E-2</v>
      </c>
      <c r="DX1997">
        <v>3.422936424612999E-2</v>
      </c>
      <c r="DY1997">
        <v>3.9458390325307846E-2</v>
      </c>
      <c r="DZ1997">
        <v>3.4940268844366074E-2</v>
      </c>
      <c r="EA1997">
        <v>0.44277802109718323</v>
      </c>
      <c r="EB1997">
        <v>0.43162715435028076</v>
      </c>
      <c r="EC1997">
        <v>0.42839646339416504</v>
      </c>
      <c r="ED1997">
        <v>0.4246622622013092</v>
      </c>
      <c r="EE1997">
        <v>0.43288174271583557</v>
      </c>
      <c r="EF1997">
        <v>0.43178373575210571</v>
      </c>
      <c r="EG1997">
        <v>0.4463982880115509</v>
      </c>
      <c r="EH1997">
        <v>0.47068494558334351</v>
      </c>
      <c r="EI1997">
        <v>0.48260560631752014</v>
      </c>
      <c r="EJ1997">
        <v>0.49031257629394531</v>
      </c>
      <c r="EK1997">
        <v>0.49532574415206909</v>
      </c>
      <c r="EL1997">
        <v>0.49105778336524963</v>
      </c>
      <c r="EM1997">
        <v>1.3228961229324341</v>
      </c>
      <c r="EN1997">
        <v>4.8944048881530762</v>
      </c>
      <c r="EO1997">
        <v>4.8381843566894531</v>
      </c>
      <c r="EP1997">
        <v>4.8389010429382324</v>
      </c>
      <c r="EQ1997">
        <v>4.8283395767211914</v>
      </c>
      <c r="ER1997">
        <v>4.7883853912353516</v>
      </c>
      <c r="ES1997">
        <v>1.2704900503158569</v>
      </c>
      <c r="ET1997">
        <v>0.21322531998157501</v>
      </c>
      <c r="EU1997">
        <v>0.2152574360370636</v>
      </c>
      <c r="EV1997">
        <v>0.19282688200473785</v>
      </c>
      <c r="EW1997">
        <v>0.18683740496635437</v>
      </c>
      <c r="EX1997">
        <v>0.17445431649684906</v>
      </c>
      <c r="EY1997">
        <v>64.748519897460938</v>
      </c>
      <c r="EZ1997">
        <v>64.261039733886719</v>
      </c>
      <c r="FA1997">
        <v>63.989891052246094</v>
      </c>
      <c r="FB1997">
        <v>63.375476837158203</v>
      </c>
      <c r="FC1997">
        <v>62.989974975585938</v>
      </c>
      <c r="FD1997">
        <v>61.974445343017578</v>
      </c>
      <c r="FE1997">
        <v>62.378124237060547</v>
      </c>
      <c r="FF1997">
        <v>64.247535705566406</v>
      </c>
      <c r="FG1997">
        <v>68.034080505371094</v>
      </c>
      <c r="FH1997">
        <v>72.542236328125</v>
      </c>
      <c r="FI1997">
        <v>75.957473754882813</v>
      </c>
      <c r="FJ1997">
        <v>78.001358032226563</v>
      </c>
      <c r="FK1997">
        <v>80.734077453613281</v>
      </c>
      <c r="FL1997">
        <v>81.8941650390625</v>
      </c>
      <c r="FM1997">
        <v>81.765419006347656</v>
      </c>
      <c r="FN1997">
        <v>81.236526489257813</v>
      </c>
      <c r="FO1997">
        <v>81.08740234375</v>
      </c>
      <c r="FP1997">
        <v>80.431053161621094</v>
      </c>
      <c r="FQ1997">
        <v>75.768218994140625</v>
      </c>
      <c r="FR1997">
        <v>71.483718872070312</v>
      </c>
      <c r="FS1997">
        <v>69.506721496582031</v>
      </c>
      <c r="FT1997">
        <v>67.803398132324219</v>
      </c>
      <c r="FU1997">
        <v>66.611366271972656</v>
      </c>
      <c r="FV1997">
        <v>65.732086181640625</v>
      </c>
      <c r="FW1997">
        <v>81</v>
      </c>
      <c r="FX1997">
        <v>5.4568342864513397E-2</v>
      </c>
      <c r="FY1997">
        <v>1</v>
      </c>
    </row>
    <row r="1998" spans="1:181" x14ac:dyDescent="0.2">
      <c r="A1998" t="s">
        <v>243</v>
      </c>
      <c r="B1998" t="s">
        <v>239</v>
      </c>
      <c r="C1998" t="s">
        <v>214</v>
      </c>
      <c r="D1998" t="s">
        <v>42</v>
      </c>
      <c r="E1998">
        <v>2017</v>
      </c>
      <c r="F1998" t="s">
        <v>225</v>
      </c>
      <c r="G1998" t="s">
        <v>246</v>
      </c>
      <c r="H1998">
        <v>94</v>
      </c>
      <c r="K1998">
        <v>18.432718276977539</v>
      </c>
      <c r="L1998">
        <v>18.195241928100586</v>
      </c>
      <c r="M1998">
        <v>18.268148422241211</v>
      </c>
      <c r="N1998">
        <v>18.403547286987305</v>
      </c>
      <c r="O1998">
        <v>18.780126571655273</v>
      </c>
      <c r="P1998">
        <v>19.498046875</v>
      </c>
      <c r="Q1998">
        <v>21.976245880126953</v>
      </c>
      <c r="R1998">
        <v>22.263315200805664</v>
      </c>
      <c r="S1998">
        <v>22.570877075195313</v>
      </c>
      <c r="T1998">
        <v>23.416927337646484</v>
      </c>
      <c r="U1998">
        <v>23.996971130371094</v>
      </c>
      <c r="V1998">
        <v>24.416435241699219</v>
      </c>
      <c r="W1998">
        <v>24.602384567260742</v>
      </c>
      <c r="X1998">
        <v>25.055456161499023</v>
      </c>
      <c r="Y1998">
        <v>25.097049713134766</v>
      </c>
      <c r="Z1998">
        <v>25.228298187255859</v>
      </c>
      <c r="AA1998">
        <v>25.229328155517578</v>
      </c>
      <c r="AB1998">
        <v>25.038471221923828</v>
      </c>
      <c r="AC1998">
        <v>24.337661743164063</v>
      </c>
      <c r="AD1998">
        <v>24.288467407226562</v>
      </c>
      <c r="AE1998">
        <v>24.0543212890625</v>
      </c>
      <c r="AF1998">
        <v>22.882957458496094</v>
      </c>
      <c r="AG1998">
        <v>20.352510452270508</v>
      </c>
      <c r="AH1998">
        <v>19.288896560668945</v>
      </c>
      <c r="AI1998">
        <v>-0.61641830205917358</v>
      </c>
      <c r="AJ1998">
        <v>-0.60531407594680786</v>
      </c>
      <c r="AK1998">
        <v>-0.60330837965011597</v>
      </c>
      <c r="AL1998">
        <v>-0.60640490055084229</v>
      </c>
      <c r="AM1998">
        <v>-0.6070331335067749</v>
      </c>
      <c r="AN1998">
        <v>-0.61482423543930054</v>
      </c>
      <c r="AO1998">
        <v>-0.65888345241546631</v>
      </c>
      <c r="AP1998">
        <v>-0.6710856556892395</v>
      </c>
      <c r="AQ1998">
        <v>-0.68330502510070801</v>
      </c>
      <c r="AR1998">
        <v>-0.70016700029373169</v>
      </c>
      <c r="AS1998">
        <v>-0.71362370252609253</v>
      </c>
      <c r="AT1998">
        <v>-0.71900546550750732</v>
      </c>
      <c r="AU1998">
        <v>6.3294984400272369E-2</v>
      </c>
      <c r="AV1998">
        <v>3.8833136558532715</v>
      </c>
      <c r="AW1998">
        <v>3.838648796081543</v>
      </c>
      <c r="AX1998">
        <v>3.8406784534454346</v>
      </c>
      <c r="AY1998">
        <v>3.8259744644165039</v>
      </c>
      <c r="AZ1998">
        <v>3.7986764907836914</v>
      </c>
      <c r="BA1998">
        <v>2.8243929147720337E-2</v>
      </c>
      <c r="BB1998">
        <v>-0.375724196434021</v>
      </c>
      <c r="BC1998">
        <v>-0.36996123194694519</v>
      </c>
      <c r="BD1998">
        <v>-0.34405645728111267</v>
      </c>
      <c r="BE1998">
        <v>-0.31206914782524109</v>
      </c>
      <c r="BF1998">
        <v>-0.29782778024673462</v>
      </c>
      <c r="BG1998">
        <v>-0.30352741479873657</v>
      </c>
      <c r="BH1998">
        <v>-0.2989974319934845</v>
      </c>
      <c r="BI1998">
        <v>-0.29853859543800354</v>
      </c>
      <c r="BJ1998">
        <v>-0.30182349681854248</v>
      </c>
      <c r="BK1998">
        <v>-0.29983806610107422</v>
      </c>
      <c r="BL1998">
        <v>-0.30565202236175537</v>
      </c>
      <c r="BM1998">
        <v>-0.33237874507904053</v>
      </c>
      <c r="BN1998">
        <v>-0.3338019847869873</v>
      </c>
      <c r="BO1998">
        <v>-0.33889028429985046</v>
      </c>
      <c r="BP1998">
        <v>-0.34849449992179871</v>
      </c>
      <c r="BQ1998">
        <v>-0.35649514198303223</v>
      </c>
      <c r="BR1998">
        <v>-0.36154788732528687</v>
      </c>
      <c r="BS1998">
        <v>0.43538627028465271</v>
      </c>
      <c r="BT1998">
        <v>4.1819939613342285</v>
      </c>
      <c r="BU1998">
        <v>4.133915901184082</v>
      </c>
      <c r="BV1998">
        <v>4.1355576515197754</v>
      </c>
      <c r="BW1998">
        <v>4.1220769882202148</v>
      </c>
      <c r="BX1998">
        <v>4.0910406112670898</v>
      </c>
      <c r="BY1998">
        <v>0.3952084481716156</v>
      </c>
      <c r="BZ1998">
        <v>-0.20174612104892731</v>
      </c>
      <c r="CA1998">
        <v>-0.19708527624607086</v>
      </c>
      <c r="CB1998">
        <v>-0.1854589432477951</v>
      </c>
      <c r="CC1998">
        <v>-0.16469013690948486</v>
      </c>
      <c r="CD1998">
        <v>-0.15831373631954193</v>
      </c>
      <c r="CE1998">
        <v>-8.6820133030414581E-2</v>
      </c>
      <c r="CF1998">
        <v>-8.6843445897102356E-2</v>
      </c>
      <c r="CG1998">
        <v>-8.7455973029136658E-2</v>
      </c>
      <c r="CH1998">
        <v>-9.0871334075927734E-2</v>
      </c>
      <c r="CI1998">
        <v>-8.7075702846050262E-2</v>
      </c>
      <c r="CJ1998">
        <v>-9.1520257294178009E-2</v>
      </c>
      <c r="CK1998">
        <v>-0.1062425822019577</v>
      </c>
      <c r="CL1998">
        <v>-0.10020036250352859</v>
      </c>
      <c r="CM1998">
        <v>-0.10034970194101334</v>
      </c>
      <c r="CN1998">
        <v>-0.10492720454931259</v>
      </c>
      <c r="CO1998">
        <v>-0.10914898663759232</v>
      </c>
      <c r="CP1998">
        <v>-0.11397384107112885</v>
      </c>
      <c r="CQ1998">
        <v>0.69309556484222412</v>
      </c>
      <c r="CR1998">
        <v>4.3888592720031738</v>
      </c>
      <c r="CS1998">
        <v>4.338416576385498</v>
      </c>
      <c r="CT1998">
        <v>4.339789867401123</v>
      </c>
      <c r="CU1998">
        <v>4.3271570205688477</v>
      </c>
      <c r="CV1998">
        <v>4.2935309410095215</v>
      </c>
      <c r="CW1998">
        <v>0.64936697483062744</v>
      </c>
      <c r="CX1998">
        <v>-8.1249438226222992E-2</v>
      </c>
      <c r="CY1998">
        <v>-7.7351905405521393E-2</v>
      </c>
      <c r="CZ1998">
        <v>-7.5614787638187408E-2</v>
      </c>
      <c r="DA1998">
        <v>-6.2615871429443359E-2</v>
      </c>
      <c r="DB1998">
        <v>-6.1686735600233078E-2</v>
      </c>
      <c r="DC1998">
        <v>0.12988714873790741</v>
      </c>
      <c r="DD1998">
        <v>0.12531052529811859</v>
      </c>
      <c r="DE1998">
        <v>0.12362665683031082</v>
      </c>
      <c r="DF1998">
        <v>0.12008083611726761</v>
      </c>
      <c r="DG1998">
        <v>0.12568666040897369</v>
      </c>
      <c r="DH1998">
        <v>0.12261150032281876</v>
      </c>
      <c r="DI1998">
        <v>0.11989358067512512</v>
      </c>
      <c r="DJ1998">
        <v>0.13340127468109131</v>
      </c>
      <c r="DK1998">
        <v>0.13819088041782379</v>
      </c>
      <c r="DL1998">
        <v>0.13864009082317352</v>
      </c>
      <c r="DM1998">
        <v>0.13819718360900879</v>
      </c>
      <c r="DN1998">
        <v>0.13360020518302917</v>
      </c>
      <c r="DO1998">
        <v>0.95080482959747314</v>
      </c>
      <c r="DP1998">
        <v>4.5957245826721191</v>
      </c>
      <c r="DQ1998">
        <v>4.5429172515869141</v>
      </c>
      <c r="DR1998">
        <v>4.5440220832824707</v>
      </c>
      <c r="DS1998">
        <v>4.5322370529174805</v>
      </c>
      <c r="DT1998">
        <v>4.4960212707519531</v>
      </c>
      <c r="DU1998">
        <v>0.90352547168731689</v>
      </c>
      <c r="DV1998">
        <v>3.9247244596481323E-2</v>
      </c>
      <c r="DW1998">
        <v>4.2381465435028076E-2</v>
      </c>
      <c r="DX1998">
        <v>3.422936424612999E-2</v>
      </c>
      <c r="DY1998">
        <v>3.9458390325307846E-2</v>
      </c>
      <c r="DZ1998">
        <v>3.4940268844366074E-2</v>
      </c>
      <c r="EA1998">
        <v>0.44277802109718323</v>
      </c>
      <c r="EB1998">
        <v>0.43162715435028076</v>
      </c>
      <c r="EC1998">
        <v>0.42839646339416504</v>
      </c>
      <c r="ED1998">
        <v>0.4246622622013092</v>
      </c>
      <c r="EE1998">
        <v>0.43288174271583557</v>
      </c>
      <c r="EF1998">
        <v>0.43178373575210571</v>
      </c>
      <c r="EG1998">
        <v>0.4463982880115509</v>
      </c>
      <c r="EH1998">
        <v>0.47068494558334351</v>
      </c>
      <c r="EI1998">
        <v>0.48260560631752014</v>
      </c>
      <c r="EJ1998">
        <v>0.49031257629394531</v>
      </c>
      <c r="EK1998">
        <v>0.49532574415206909</v>
      </c>
      <c r="EL1998">
        <v>0.49105778336524963</v>
      </c>
      <c r="EM1998">
        <v>1.3228961229324341</v>
      </c>
      <c r="EN1998">
        <v>4.8944048881530762</v>
      </c>
      <c r="EO1998">
        <v>4.8381843566894531</v>
      </c>
      <c r="EP1998">
        <v>4.8389010429382324</v>
      </c>
      <c r="EQ1998">
        <v>4.8283395767211914</v>
      </c>
      <c r="ER1998">
        <v>4.7883853912353516</v>
      </c>
      <c r="ES1998">
        <v>1.2704900503158569</v>
      </c>
      <c r="ET1998">
        <v>0.21322531998157501</v>
      </c>
      <c r="EU1998">
        <v>0.2152574360370636</v>
      </c>
      <c r="EV1998">
        <v>0.19282688200473785</v>
      </c>
      <c r="EW1998">
        <v>0.18683740496635437</v>
      </c>
      <c r="EX1998">
        <v>0.17445431649684906</v>
      </c>
      <c r="EY1998">
        <v>64.748519897460938</v>
      </c>
      <c r="EZ1998">
        <v>64.261039733886719</v>
      </c>
      <c r="FA1998">
        <v>63.989891052246094</v>
      </c>
      <c r="FB1998">
        <v>63.375476837158203</v>
      </c>
      <c r="FC1998">
        <v>62.989974975585938</v>
      </c>
      <c r="FD1998">
        <v>61.974445343017578</v>
      </c>
      <c r="FE1998">
        <v>62.378124237060547</v>
      </c>
      <c r="FF1998">
        <v>64.247535705566406</v>
      </c>
      <c r="FG1998">
        <v>68.034080505371094</v>
      </c>
      <c r="FH1998">
        <v>72.542236328125</v>
      </c>
      <c r="FI1998">
        <v>75.957473754882813</v>
      </c>
      <c r="FJ1998">
        <v>78.001358032226563</v>
      </c>
      <c r="FK1998">
        <v>80.734077453613281</v>
      </c>
      <c r="FL1998">
        <v>81.8941650390625</v>
      </c>
      <c r="FM1998">
        <v>81.765419006347656</v>
      </c>
      <c r="FN1998">
        <v>81.236526489257813</v>
      </c>
      <c r="FO1998">
        <v>81.08740234375</v>
      </c>
      <c r="FP1998">
        <v>80.431053161621094</v>
      </c>
      <c r="FQ1998">
        <v>75.768218994140625</v>
      </c>
      <c r="FR1998">
        <v>71.483718872070312</v>
      </c>
      <c r="FS1998">
        <v>69.506721496582031</v>
      </c>
      <c r="FT1998">
        <v>67.803398132324219</v>
      </c>
      <c r="FU1998">
        <v>66.611366271972656</v>
      </c>
      <c r="FV1998">
        <v>65.732086181640625</v>
      </c>
      <c r="FW1998">
        <v>81</v>
      </c>
      <c r="FX1998">
        <v>5.4568342864513397E-2</v>
      </c>
      <c r="FY1998">
        <v>1</v>
      </c>
    </row>
    <row r="1999" spans="1:181" x14ac:dyDescent="0.2">
      <c r="A1999" t="s">
        <v>243</v>
      </c>
      <c r="B1999" t="s">
        <v>239</v>
      </c>
      <c r="C1999" t="s">
        <v>214</v>
      </c>
      <c r="D1999" t="s">
        <v>42</v>
      </c>
      <c r="E1999">
        <v>2018</v>
      </c>
      <c r="F1999" t="s">
        <v>225</v>
      </c>
      <c r="G1999" t="s">
        <v>246</v>
      </c>
      <c r="H1999">
        <v>94</v>
      </c>
      <c r="K1999">
        <v>18.432718276977539</v>
      </c>
      <c r="L1999">
        <v>18.195241928100586</v>
      </c>
      <c r="M1999">
        <v>18.268148422241211</v>
      </c>
      <c r="N1999">
        <v>18.403547286987305</v>
      </c>
      <c r="O1999">
        <v>18.780126571655273</v>
      </c>
      <c r="P1999">
        <v>19.498046875</v>
      </c>
      <c r="Q1999">
        <v>21.976245880126953</v>
      </c>
      <c r="R1999">
        <v>22.263315200805664</v>
      </c>
      <c r="S1999">
        <v>22.570877075195313</v>
      </c>
      <c r="T1999">
        <v>23.416927337646484</v>
      </c>
      <c r="U1999">
        <v>23.996971130371094</v>
      </c>
      <c r="V1999">
        <v>24.416435241699219</v>
      </c>
      <c r="W1999">
        <v>24.602384567260742</v>
      </c>
      <c r="X1999">
        <v>25.055456161499023</v>
      </c>
      <c r="Y1999">
        <v>25.097049713134766</v>
      </c>
      <c r="Z1999">
        <v>25.228298187255859</v>
      </c>
      <c r="AA1999">
        <v>25.229328155517578</v>
      </c>
      <c r="AB1999">
        <v>25.038471221923828</v>
      </c>
      <c r="AC1999">
        <v>24.337661743164063</v>
      </c>
      <c r="AD1999">
        <v>24.288467407226562</v>
      </c>
      <c r="AE1999">
        <v>24.0543212890625</v>
      </c>
      <c r="AF1999">
        <v>22.882957458496094</v>
      </c>
      <c r="AG1999">
        <v>20.352510452270508</v>
      </c>
      <c r="AH1999">
        <v>19.288896560668945</v>
      </c>
      <c r="AI1999">
        <v>-0.61641830205917358</v>
      </c>
      <c r="AJ1999">
        <v>-0.60531407594680786</v>
      </c>
      <c r="AK1999">
        <v>-0.60330837965011597</v>
      </c>
      <c r="AL1999">
        <v>-0.60640490055084229</v>
      </c>
      <c r="AM1999">
        <v>-0.6070331335067749</v>
      </c>
      <c r="AN1999">
        <v>-0.61482423543930054</v>
      </c>
      <c r="AO1999">
        <v>-0.65888345241546631</v>
      </c>
      <c r="AP1999">
        <v>-0.6710856556892395</v>
      </c>
      <c r="AQ1999">
        <v>-0.68330502510070801</v>
      </c>
      <c r="AR1999">
        <v>-0.70016700029373169</v>
      </c>
      <c r="AS1999">
        <v>-0.71362370252609253</v>
      </c>
      <c r="AT1999">
        <v>-0.71900546550750732</v>
      </c>
      <c r="AU1999">
        <v>6.3294984400272369E-2</v>
      </c>
      <c r="AV1999">
        <v>3.8833136558532715</v>
      </c>
      <c r="AW1999">
        <v>3.838648796081543</v>
      </c>
      <c r="AX1999">
        <v>3.8406784534454346</v>
      </c>
      <c r="AY1999">
        <v>3.8259744644165039</v>
      </c>
      <c r="AZ1999">
        <v>3.7986764907836914</v>
      </c>
      <c r="BA1999">
        <v>2.8243929147720337E-2</v>
      </c>
      <c r="BB1999">
        <v>-0.375724196434021</v>
      </c>
      <c r="BC1999">
        <v>-0.36996123194694519</v>
      </c>
      <c r="BD1999">
        <v>-0.34405645728111267</v>
      </c>
      <c r="BE1999">
        <v>-0.31206914782524109</v>
      </c>
      <c r="BF1999">
        <v>-0.29782778024673462</v>
      </c>
      <c r="BG1999">
        <v>-0.30352741479873657</v>
      </c>
      <c r="BH1999">
        <v>-0.2989974319934845</v>
      </c>
      <c r="BI1999">
        <v>-0.29853859543800354</v>
      </c>
      <c r="BJ1999">
        <v>-0.30182349681854248</v>
      </c>
      <c r="BK1999">
        <v>-0.29983806610107422</v>
      </c>
      <c r="BL1999">
        <v>-0.30565202236175537</v>
      </c>
      <c r="BM1999">
        <v>-0.33237874507904053</v>
      </c>
      <c r="BN1999">
        <v>-0.3338019847869873</v>
      </c>
      <c r="BO1999">
        <v>-0.33889028429985046</v>
      </c>
      <c r="BP1999">
        <v>-0.34849449992179871</v>
      </c>
      <c r="BQ1999">
        <v>-0.35649514198303223</v>
      </c>
      <c r="BR1999">
        <v>-0.36154788732528687</v>
      </c>
      <c r="BS1999">
        <v>0.43538627028465271</v>
      </c>
      <c r="BT1999">
        <v>4.1819939613342285</v>
      </c>
      <c r="BU1999">
        <v>4.133915901184082</v>
      </c>
      <c r="BV1999">
        <v>4.1355576515197754</v>
      </c>
      <c r="BW1999">
        <v>4.1220769882202148</v>
      </c>
      <c r="BX1999">
        <v>4.0910406112670898</v>
      </c>
      <c r="BY1999">
        <v>0.3952084481716156</v>
      </c>
      <c r="BZ1999">
        <v>-0.20174612104892731</v>
      </c>
      <c r="CA1999">
        <v>-0.19708527624607086</v>
      </c>
      <c r="CB1999">
        <v>-0.1854589432477951</v>
      </c>
      <c r="CC1999">
        <v>-0.16469013690948486</v>
      </c>
      <c r="CD1999">
        <v>-0.15831373631954193</v>
      </c>
      <c r="CE1999">
        <v>-8.6820133030414581E-2</v>
      </c>
      <c r="CF1999">
        <v>-8.6843445897102356E-2</v>
      </c>
      <c r="CG1999">
        <v>-8.7455973029136658E-2</v>
      </c>
      <c r="CH1999">
        <v>-9.0871334075927734E-2</v>
      </c>
      <c r="CI1999">
        <v>-8.7075702846050262E-2</v>
      </c>
      <c r="CJ1999">
        <v>-9.1520257294178009E-2</v>
      </c>
      <c r="CK1999">
        <v>-0.1062425822019577</v>
      </c>
      <c r="CL1999">
        <v>-0.10020036250352859</v>
      </c>
      <c r="CM1999">
        <v>-0.10034970194101334</v>
      </c>
      <c r="CN1999">
        <v>-0.10492720454931259</v>
      </c>
      <c r="CO1999">
        <v>-0.10914898663759232</v>
      </c>
      <c r="CP1999">
        <v>-0.11397384107112885</v>
      </c>
      <c r="CQ1999">
        <v>0.69309556484222412</v>
      </c>
      <c r="CR1999">
        <v>4.3888592720031738</v>
      </c>
      <c r="CS1999">
        <v>4.338416576385498</v>
      </c>
      <c r="CT1999">
        <v>4.339789867401123</v>
      </c>
      <c r="CU1999">
        <v>4.3271570205688477</v>
      </c>
      <c r="CV1999">
        <v>4.2935309410095215</v>
      </c>
      <c r="CW1999">
        <v>0.64936697483062744</v>
      </c>
      <c r="CX1999">
        <v>-8.1249438226222992E-2</v>
      </c>
      <c r="CY1999">
        <v>-7.7351905405521393E-2</v>
      </c>
      <c r="CZ1999">
        <v>-7.5614787638187408E-2</v>
      </c>
      <c r="DA1999">
        <v>-6.2615871429443359E-2</v>
      </c>
      <c r="DB1999">
        <v>-6.1686735600233078E-2</v>
      </c>
      <c r="DC1999">
        <v>0.12988714873790741</v>
      </c>
      <c r="DD1999">
        <v>0.12531052529811859</v>
      </c>
      <c r="DE1999">
        <v>0.12362665683031082</v>
      </c>
      <c r="DF1999">
        <v>0.12008083611726761</v>
      </c>
      <c r="DG1999">
        <v>0.12568666040897369</v>
      </c>
      <c r="DH1999">
        <v>0.12261150032281876</v>
      </c>
      <c r="DI1999">
        <v>0.11989358067512512</v>
      </c>
      <c r="DJ1999">
        <v>0.13340127468109131</v>
      </c>
      <c r="DK1999">
        <v>0.13819088041782379</v>
      </c>
      <c r="DL1999">
        <v>0.13864009082317352</v>
      </c>
      <c r="DM1999">
        <v>0.13819718360900879</v>
      </c>
      <c r="DN1999">
        <v>0.13360020518302917</v>
      </c>
      <c r="DO1999">
        <v>0.95080482959747314</v>
      </c>
      <c r="DP1999">
        <v>4.5957245826721191</v>
      </c>
      <c r="DQ1999">
        <v>4.5429172515869141</v>
      </c>
      <c r="DR1999">
        <v>4.5440220832824707</v>
      </c>
      <c r="DS1999">
        <v>4.5322370529174805</v>
      </c>
      <c r="DT1999">
        <v>4.4960212707519531</v>
      </c>
      <c r="DU1999">
        <v>0.90352547168731689</v>
      </c>
      <c r="DV1999">
        <v>3.9247244596481323E-2</v>
      </c>
      <c r="DW1999">
        <v>4.2381465435028076E-2</v>
      </c>
      <c r="DX1999">
        <v>3.422936424612999E-2</v>
      </c>
      <c r="DY1999">
        <v>3.9458390325307846E-2</v>
      </c>
      <c r="DZ1999">
        <v>3.4940268844366074E-2</v>
      </c>
      <c r="EA1999">
        <v>0.44277802109718323</v>
      </c>
      <c r="EB1999">
        <v>0.43162715435028076</v>
      </c>
      <c r="EC1999">
        <v>0.42839646339416504</v>
      </c>
      <c r="ED1999">
        <v>0.4246622622013092</v>
      </c>
      <c r="EE1999">
        <v>0.43288174271583557</v>
      </c>
      <c r="EF1999">
        <v>0.43178373575210571</v>
      </c>
      <c r="EG1999">
        <v>0.4463982880115509</v>
      </c>
      <c r="EH1999">
        <v>0.47068494558334351</v>
      </c>
      <c r="EI1999">
        <v>0.48260560631752014</v>
      </c>
      <c r="EJ1999">
        <v>0.49031257629394531</v>
      </c>
      <c r="EK1999">
        <v>0.49532574415206909</v>
      </c>
      <c r="EL1999">
        <v>0.49105778336524963</v>
      </c>
      <c r="EM1999">
        <v>1.3228961229324341</v>
      </c>
      <c r="EN1999">
        <v>4.8944048881530762</v>
      </c>
      <c r="EO1999">
        <v>4.8381843566894531</v>
      </c>
      <c r="EP1999">
        <v>4.8389010429382324</v>
      </c>
      <c r="EQ1999">
        <v>4.8283395767211914</v>
      </c>
      <c r="ER1999">
        <v>4.7883853912353516</v>
      </c>
      <c r="ES1999">
        <v>1.2704900503158569</v>
      </c>
      <c r="ET1999">
        <v>0.21322531998157501</v>
      </c>
      <c r="EU1999">
        <v>0.2152574360370636</v>
      </c>
      <c r="EV1999">
        <v>0.19282688200473785</v>
      </c>
      <c r="EW1999">
        <v>0.18683740496635437</v>
      </c>
      <c r="EX1999">
        <v>0.17445431649684906</v>
      </c>
      <c r="EY1999">
        <v>64.748519897460938</v>
      </c>
      <c r="EZ1999">
        <v>64.261039733886719</v>
      </c>
      <c r="FA1999">
        <v>63.989891052246094</v>
      </c>
      <c r="FB1999">
        <v>63.375476837158203</v>
      </c>
      <c r="FC1999">
        <v>62.989974975585938</v>
      </c>
      <c r="FD1999">
        <v>61.974445343017578</v>
      </c>
      <c r="FE1999">
        <v>62.378124237060547</v>
      </c>
      <c r="FF1999">
        <v>64.247535705566406</v>
      </c>
      <c r="FG1999">
        <v>68.034080505371094</v>
      </c>
      <c r="FH1999">
        <v>72.542236328125</v>
      </c>
      <c r="FI1999">
        <v>75.957473754882813</v>
      </c>
      <c r="FJ1999">
        <v>78.001358032226563</v>
      </c>
      <c r="FK1999">
        <v>80.734077453613281</v>
      </c>
      <c r="FL1999">
        <v>81.8941650390625</v>
      </c>
      <c r="FM1999">
        <v>81.765419006347656</v>
      </c>
      <c r="FN1999">
        <v>81.236526489257813</v>
      </c>
      <c r="FO1999">
        <v>81.08740234375</v>
      </c>
      <c r="FP1999">
        <v>80.431053161621094</v>
      </c>
      <c r="FQ1999">
        <v>75.768218994140625</v>
      </c>
      <c r="FR1999">
        <v>71.483718872070312</v>
      </c>
      <c r="FS1999">
        <v>69.506721496582031</v>
      </c>
      <c r="FT1999">
        <v>67.803398132324219</v>
      </c>
      <c r="FU1999">
        <v>66.611366271972656</v>
      </c>
      <c r="FV1999">
        <v>65.732086181640625</v>
      </c>
      <c r="FW1999">
        <v>81</v>
      </c>
      <c r="FX1999">
        <v>5.4568342864513397E-2</v>
      </c>
      <c r="FY1999">
        <v>1</v>
      </c>
    </row>
    <row r="2000" spans="1:181" x14ac:dyDescent="0.2">
      <c r="A2000" t="s">
        <v>243</v>
      </c>
      <c r="B2000" t="s">
        <v>239</v>
      </c>
      <c r="C2000" t="s">
        <v>214</v>
      </c>
      <c r="D2000" t="s">
        <v>42</v>
      </c>
      <c r="E2000">
        <v>2019</v>
      </c>
      <c r="F2000" t="s">
        <v>225</v>
      </c>
      <c r="G2000" t="s">
        <v>246</v>
      </c>
      <c r="H2000">
        <v>94</v>
      </c>
      <c r="K2000">
        <v>18.432718276977539</v>
      </c>
      <c r="L2000">
        <v>18.195241928100586</v>
      </c>
      <c r="M2000">
        <v>18.268148422241211</v>
      </c>
      <c r="N2000">
        <v>18.403547286987305</v>
      </c>
      <c r="O2000">
        <v>18.780126571655273</v>
      </c>
      <c r="P2000">
        <v>19.498046875</v>
      </c>
      <c r="Q2000">
        <v>21.976245880126953</v>
      </c>
      <c r="R2000">
        <v>22.263315200805664</v>
      </c>
      <c r="S2000">
        <v>22.570877075195313</v>
      </c>
      <c r="T2000">
        <v>23.416927337646484</v>
      </c>
      <c r="U2000">
        <v>23.996971130371094</v>
      </c>
      <c r="V2000">
        <v>24.416435241699219</v>
      </c>
      <c r="W2000">
        <v>24.602384567260742</v>
      </c>
      <c r="X2000">
        <v>25.055456161499023</v>
      </c>
      <c r="Y2000">
        <v>25.097049713134766</v>
      </c>
      <c r="Z2000">
        <v>25.228298187255859</v>
      </c>
      <c r="AA2000">
        <v>25.229328155517578</v>
      </c>
      <c r="AB2000">
        <v>25.038471221923828</v>
      </c>
      <c r="AC2000">
        <v>24.337661743164063</v>
      </c>
      <c r="AD2000">
        <v>24.288467407226562</v>
      </c>
      <c r="AE2000">
        <v>24.0543212890625</v>
      </c>
      <c r="AF2000">
        <v>22.882957458496094</v>
      </c>
      <c r="AG2000">
        <v>20.352510452270508</v>
      </c>
      <c r="AH2000">
        <v>19.288896560668945</v>
      </c>
      <c r="AI2000">
        <v>-0.61641830205917358</v>
      </c>
      <c r="AJ2000">
        <v>-0.60531407594680786</v>
      </c>
      <c r="AK2000">
        <v>-0.60330837965011597</v>
      </c>
      <c r="AL2000">
        <v>-0.60640490055084229</v>
      </c>
      <c r="AM2000">
        <v>-0.6070331335067749</v>
      </c>
      <c r="AN2000">
        <v>-0.61482423543930054</v>
      </c>
      <c r="AO2000">
        <v>-0.65888345241546631</v>
      </c>
      <c r="AP2000">
        <v>-0.6710856556892395</v>
      </c>
      <c r="AQ2000">
        <v>-0.68330502510070801</v>
      </c>
      <c r="AR2000">
        <v>-0.70016700029373169</v>
      </c>
      <c r="AS2000">
        <v>-0.71362370252609253</v>
      </c>
      <c r="AT2000">
        <v>-0.71900546550750732</v>
      </c>
      <c r="AU2000">
        <v>6.3294984400272369E-2</v>
      </c>
      <c r="AV2000">
        <v>3.8833136558532715</v>
      </c>
      <c r="AW2000">
        <v>3.838648796081543</v>
      </c>
      <c r="AX2000">
        <v>3.8406784534454346</v>
      </c>
      <c r="AY2000">
        <v>3.8259744644165039</v>
      </c>
      <c r="AZ2000">
        <v>3.7986764907836914</v>
      </c>
      <c r="BA2000">
        <v>2.8243929147720337E-2</v>
      </c>
      <c r="BB2000">
        <v>-0.375724196434021</v>
      </c>
      <c r="BC2000">
        <v>-0.36996123194694519</v>
      </c>
      <c r="BD2000">
        <v>-0.34405645728111267</v>
      </c>
      <c r="BE2000">
        <v>-0.31206914782524109</v>
      </c>
      <c r="BF2000">
        <v>-0.29782778024673462</v>
      </c>
      <c r="BG2000">
        <v>-0.30352741479873657</v>
      </c>
      <c r="BH2000">
        <v>-0.2989974319934845</v>
      </c>
      <c r="BI2000">
        <v>-0.29853859543800354</v>
      </c>
      <c r="BJ2000">
        <v>-0.30182349681854248</v>
      </c>
      <c r="BK2000">
        <v>-0.29983806610107422</v>
      </c>
      <c r="BL2000">
        <v>-0.30565202236175537</v>
      </c>
      <c r="BM2000">
        <v>-0.33237874507904053</v>
      </c>
      <c r="BN2000">
        <v>-0.3338019847869873</v>
      </c>
      <c r="BO2000">
        <v>-0.33889028429985046</v>
      </c>
      <c r="BP2000">
        <v>-0.34849449992179871</v>
      </c>
      <c r="BQ2000">
        <v>-0.35649514198303223</v>
      </c>
      <c r="BR2000">
        <v>-0.36154788732528687</v>
      </c>
      <c r="BS2000">
        <v>0.43538627028465271</v>
      </c>
      <c r="BT2000">
        <v>4.1819939613342285</v>
      </c>
      <c r="BU2000">
        <v>4.133915901184082</v>
      </c>
      <c r="BV2000">
        <v>4.1355576515197754</v>
      </c>
      <c r="BW2000">
        <v>4.1220769882202148</v>
      </c>
      <c r="BX2000">
        <v>4.0910406112670898</v>
      </c>
      <c r="BY2000">
        <v>0.3952084481716156</v>
      </c>
      <c r="BZ2000">
        <v>-0.20174612104892731</v>
      </c>
      <c r="CA2000">
        <v>-0.19708527624607086</v>
      </c>
      <c r="CB2000">
        <v>-0.1854589432477951</v>
      </c>
      <c r="CC2000">
        <v>-0.16469013690948486</v>
      </c>
      <c r="CD2000">
        <v>-0.15831373631954193</v>
      </c>
      <c r="CE2000">
        <v>-8.6820133030414581E-2</v>
      </c>
      <c r="CF2000">
        <v>-8.6843445897102356E-2</v>
      </c>
      <c r="CG2000">
        <v>-8.7455973029136658E-2</v>
      </c>
      <c r="CH2000">
        <v>-9.0871334075927734E-2</v>
      </c>
      <c r="CI2000">
        <v>-8.7075702846050262E-2</v>
      </c>
      <c r="CJ2000">
        <v>-9.1520257294178009E-2</v>
      </c>
      <c r="CK2000">
        <v>-0.1062425822019577</v>
      </c>
      <c r="CL2000">
        <v>-0.10020036250352859</v>
      </c>
      <c r="CM2000">
        <v>-0.10034970194101334</v>
      </c>
      <c r="CN2000">
        <v>-0.10492720454931259</v>
      </c>
      <c r="CO2000">
        <v>-0.10914898663759232</v>
      </c>
      <c r="CP2000">
        <v>-0.11397384107112885</v>
      </c>
      <c r="CQ2000">
        <v>0.69309556484222412</v>
      </c>
      <c r="CR2000">
        <v>4.3888592720031738</v>
      </c>
      <c r="CS2000">
        <v>4.338416576385498</v>
      </c>
      <c r="CT2000">
        <v>4.339789867401123</v>
      </c>
      <c r="CU2000">
        <v>4.3271570205688477</v>
      </c>
      <c r="CV2000">
        <v>4.2935309410095215</v>
      </c>
      <c r="CW2000">
        <v>0.64936697483062744</v>
      </c>
      <c r="CX2000">
        <v>-8.1249438226222992E-2</v>
      </c>
      <c r="CY2000">
        <v>-7.7351905405521393E-2</v>
      </c>
      <c r="CZ2000">
        <v>-7.5614787638187408E-2</v>
      </c>
      <c r="DA2000">
        <v>-6.2615871429443359E-2</v>
      </c>
      <c r="DB2000">
        <v>-6.1686735600233078E-2</v>
      </c>
      <c r="DC2000">
        <v>0.12988714873790741</v>
      </c>
      <c r="DD2000">
        <v>0.12531052529811859</v>
      </c>
      <c r="DE2000">
        <v>0.12362665683031082</v>
      </c>
      <c r="DF2000">
        <v>0.12008083611726761</v>
      </c>
      <c r="DG2000">
        <v>0.12568666040897369</v>
      </c>
      <c r="DH2000">
        <v>0.12261150032281876</v>
      </c>
      <c r="DI2000">
        <v>0.11989358067512512</v>
      </c>
      <c r="DJ2000">
        <v>0.13340127468109131</v>
      </c>
      <c r="DK2000">
        <v>0.13819088041782379</v>
      </c>
      <c r="DL2000">
        <v>0.13864009082317352</v>
      </c>
      <c r="DM2000">
        <v>0.13819718360900879</v>
      </c>
      <c r="DN2000">
        <v>0.13360020518302917</v>
      </c>
      <c r="DO2000">
        <v>0.95080482959747314</v>
      </c>
      <c r="DP2000">
        <v>4.5957245826721191</v>
      </c>
      <c r="DQ2000">
        <v>4.5429172515869141</v>
      </c>
      <c r="DR2000">
        <v>4.5440220832824707</v>
      </c>
      <c r="DS2000">
        <v>4.5322370529174805</v>
      </c>
      <c r="DT2000">
        <v>4.4960212707519531</v>
      </c>
      <c r="DU2000">
        <v>0.90352547168731689</v>
      </c>
      <c r="DV2000">
        <v>3.9247244596481323E-2</v>
      </c>
      <c r="DW2000">
        <v>4.2381465435028076E-2</v>
      </c>
      <c r="DX2000">
        <v>3.422936424612999E-2</v>
      </c>
      <c r="DY2000">
        <v>3.9458390325307846E-2</v>
      </c>
      <c r="DZ2000">
        <v>3.4940268844366074E-2</v>
      </c>
      <c r="EA2000">
        <v>0.44277802109718323</v>
      </c>
      <c r="EB2000">
        <v>0.43162715435028076</v>
      </c>
      <c r="EC2000">
        <v>0.42839646339416504</v>
      </c>
      <c r="ED2000">
        <v>0.4246622622013092</v>
      </c>
      <c r="EE2000">
        <v>0.43288174271583557</v>
      </c>
      <c r="EF2000">
        <v>0.43178373575210571</v>
      </c>
      <c r="EG2000">
        <v>0.4463982880115509</v>
      </c>
      <c r="EH2000">
        <v>0.47068494558334351</v>
      </c>
      <c r="EI2000">
        <v>0.48260560631752014</v>
      </c>
      <c r="EJ2000">
        <v>0.49031257629394531</v>
      </c>
      <c r="EK2000">
        <v>0.49532574415206909</v>
      </c>
      <c r="EL2000">
        <v>0.49105778336524963</v>
      </c>
      <c r="EM2000">
        <v>1.3228961229324341</v>
      </c>
      <c r="EN2000">
        <v>4.8944048881530762</v>
      </c>
      <c r="EO2000">
        <v>4.8381843566894531</v>
      </c>
      <c r="EP2000">
        <v>4.8389010429382324</v>
      </c>
      <c r="EQ2000">
        <v>4.8283395767211914</v>
      </c>
      <c r="ER2000">
        <v>4.7883853912353516</v>
      </c>
      <c r="ES2000">
        <v>1.2704900503158569</v>
      </c>
      <c r="ET2000">
        <v>0.21322531998157501</v>
      </c>
      <c r="EU2000">
        <v>0.2152574360370636</v>
      </c>
      <c r="EV2000">
        <v>0.19282688200473785</v>
      </c>
      <c r="EW2000">
        <v>0.18683740496635437</v>
      </c>
      <c r="EX2000">
        <v>0.17445431649684906</v>
      </c>
      <c r="EY2000">
        <v>64.748519897460938</v>
      </c>
      <c r="EZ2000">
        <v>64.261039733886719</v>
      </c>
      <c r="FA2000">
        <v>63.989891052246094</v>
      </c>
      <c r="FB2000">
        <v>63.375476837158203</v>
      </c>
      <c r="FC2000">
        <v>62.989974975585938</v>
      </c>
      <c r="FD2000">
        <v>61.974445343017578</v>
      </c>
      <c r="FE2000">
        <v>62.378124237060547</v>
      </c>
      <c r="FF2000">
        <v>64.247535705566406</v>
      </c>
      <c r="FG2000">
        <v>68.034080505371094</v>
      </c>
      <c r="FH2000">
        <v>72.542236328125</v>
      </c>
      <c r="FI2000">
        <v>75.957473754882813</v>
      </c>
      <c r="FJ2000">
        <v>78.001358032226563</v>
      </c>
      <c r="FK2000">
        <v>80.734077453613281</v>
      </c>
      <c r="FL2000">
        <v>81.8941650390625</v>
      </c>
      <c r="FM2000">
        <v>81.765419006347656</v>
      </c>
      <c r="FN2000">
        <v>81.236526489257813</v>
      </c>
      <c r="FO2000">
        <v>81.08740234375</v>
      </c>
      <c r="FP2000">
        <v>80.431053161621094</v>
      </c>
      <c r="FQ2000">
        <v>75.768218994140625</v>
      </c>
      <c r="FR2000">
        <v>71.483718872070312</v>
      </c>
      <c r="FS2000">
        <v>69.506721496582031</v>
      </c>
      <c r="FT2000">
        <v>67.803398132324219</v>
      </c>
      <c r="FU2000">
        <v>66.611366271972656</v>
      </c>
      <c r="FV2000">
        <v>65.732086181640625</v>
      </c>
      <c r="FW2000">
        <v>81</v>
      </c>
      <c r="FX2000">
        <v>5.4568342864513397E-2</v>
      </c>
      <c r="FY2000">
        <v>1</v>
      </c>
    </row>
    <row r="2001" spans="1:181" x14ac:dyDescent="0.2">
      <c r="A2001" t="s">
        <v>243</v>
      </c>
      <c r="B2001" t="s">
        <v>239</v>
      </c>
      <c r="C2001" t="s">
        <v>214</v>
      </c>
      <c r="D2001" t="s">
        <v>42</v>
      </c>
      <c r="E2001">
        <v>2020</v>
      </c>
      <c r="F2001" t="s">
        <v>225</v>
      </c>
      <c r="G2001" t="s">
        <v>246</v>
      </c>
      <c r="H2001">
        <v>94</v>
      </c>
      <c r="K2001">
        <v>18.432718276977539</v>
      </c>
      <c r="L2001">
        <v>18.195241928100586</v>
      </c>
      <c r="M2001">
        <v>18.268148422241211</v>
      </c>
      <c r="N2001">
        <v>18.403547286987305</v>
      </c>
      <c r="O2001">
        <v>18.780126571655273</v>
      </c>
      <c r="P2001">
        <v>19.498046875</v>
      </c>
      <c r="Q2001">
        <v>21.976245880126953</v>
      </c>
      <c r="R2001">
        <v>22.263315200805664</v>
      </c>
      <c r="S2001">
        <v>22.570877075195313</v>
      </c>
      <c r="T2001">
        <v>23.416927337646484</v>
      </c>
      <c r="U2001">
        <v>23.996971130371094</v>
      </c>
      <c r="V2001">
        <v>24.416435241699219</v>
      </c>
      <c r="W2001">
        <v>24.602384567260742</v>
      </c>
      <c r="X2001">
        <v>25.055456161499023</v>
      </c>
      <c r="Y2001">
        <v>25.097049713134766</v>
      </c>
      <c r="Z2001">
        <v>25.228298187255859</v>
      </c>
      <c r="AA2001">
        <v>25.229328155517578</v>
      </c>
      <c r="AB2001">
        <v>25.038471221923828</v>
      </c>
      <c r="AC2001">
        <v>24.337661743164063</v>
      </c>
      <c r="AD2001">
        <v>24.288467407226562</v>
      </c>
      <c r="AE2001">
        <v>24.0543212890625</v>
      </c>
      <c r="AF2001">
        <v>22.882957458496094</v>
      </c>
      <c r="AG2001">
        <v>20.352510452270508</v>
      </c>
      <c r="AH2001">
        <v>19.288896560668945</v>
      </c>
      <c r="AI2001">
        <v>-0.61641830205917358</v>
      </c>
      <c r="AJ2001">
        <v>-0.60531407594680786</v>
      </c>
      <c r="AK2001">
        <v>-0.60330837965011597</v>
      </c>
      <c r="AL2001">
        <v>-0.60640490055084229</v>
      </c>
      <c r="AM2001">
        <v>-0.6070331335067749</v>
      </c>
      <c r="AN2001">
        <v>-0.61482423543930054</v>
      </c>
      <c r="AO2001">
        <v>-0.65888345241546631</v>
      </c>
      <c r="AP2001">
        <v>-0.6710856556892395</v>
      </c>
      <c r="AQ2001">
        <v>-0.68330502510070801</v>
      </c>
      <c r="AR2001">
        <v>-0.70016700029373169</v>
      </c>
      <c r="AS2001">
        <v>-0.71362370252609253</v>
      </c>
      <c r="AT2001">
        <v>-0.71900546550750732</v>
      </c>
      <c r="AU2001">
        <v>6.3294984400272369E-2</v>
      </c>
      <c r="AV2001">
        <v>3.8833136558532715</v>
      </c>
      <c r="AW2001">
        <v>3.838648796081543</v>
      </c>
      <c r="AX2001">
        <v>3.8406784534454346</v>
      </c>
      <c r="AY2001">
        <v>3.8259744644165039</v>
      </c>
      <c r="AZ2001">
        <v>3.7986764907836914</v>
      </c>
      <c r="BA2001">
        <v>2.8243929147720337E-2</v>
      </c>
      <c r="BB2001">
        <v>-0.375724196434021</v>
      </c>
      <c r="BC2001">
        <v>-0.36996123194694519</v>
      </c>
      <c r="BD2001">
        <v>-0.34405645728111267</v>
      </c>
      <c r="BE2001">
        <v>-0.31206914782524109</v>
      </c>
      <c r="BF2001">
        <v>-0.29782778024673462</v>
      </c>
      <c r="BG2001">
        <v>-0.30352741479873657</v>
      </c>
      <c r="BH2001">
        <v>-0.2989974319934845</v>
      </c>
      <c r="BI2001">
        <v>-0.29853859543800354</v>
      </c>
      <c r="BJ2001">
        <v>-0.30182349681854248</v>
      </c>
      <c r="BK2001">
        <v>-0.29983806610107422</v>
      </c>
      <c r="BL2001">
        <v>-0.30565202236175537</v>
      </c>
      <c r="BM2001">
        <v>-0.33237874507904053</v>
      </c>
      <c r="BN2001">
        <v>-0.3338019847869873</v>
      </c>
      <c r="BO2001">
        <v>-0.33889028429985046</v>
      </c>
      <c r="BP2001">
        <v>-0.34849449992179871</v>
      </c>
      <c r="BQ2001">
        <v>-0.35649514198303223</v>
      </c>
      <c r="BR2001">
        <v>-0.36154788732528687</v>
      </c>
      <c r="BS2001">
        <v>0.43538627028465271</v>
      </c>
      <c r="BT2001">
        <v>4.1819939613342285</v>
      </c>
      <c r="BU2001">
        <v>4.133915901184082</v>
      </c>
      <c r="BV2001">
        <v>4.1355576515197754</v>
      </c>
      <c r="BW2001">
        <v>4.1220769882202148</v>
      </c>
      <c r="BX2001">
        <v>4.0910406112670898</v>
      </c>
      <c r="BY2001">
        <v>0.3952084481716156</v>
      </c>
      <c r="BZ2001">
        <v>-0.20174612104892731</v>
      </c>
      <c r="CA2001">
        <v>-0.19708527624607086</v>
      </c>
      <c r="CB2001">
        <v>-0.1854589432477951</v>
      </c>
      <c r="CC2001">
        <v>-0.16469013690948486</v>
      </c>
      <c r="CD2001">
        <v>-0.15831373631954193</v>
      </c>
      <c r="CE2001">
        <v>-8.6820133030414581E-2</v>
      </c>
      <c r="CF2001">
        <v>-8.6843445897102356E-2</v>
      </c>
      <c r="CG2001">
        <v>-8.7455973029136658E-2</v>
      </c>
      <c r="CH2001">
        <v>-9.0871334075927734E-2</v>
      </c>
      <c r="CI2001">
        <v>-8.7075702846050262E-2</v>
      </c>
      <c r="CJ2001">
        <v>-9.1520257294178009E-2</v>
      </c>
      <c r="CK2001">
        <v>-0.1062425822019577</v>
      </c>
      <c r="CL2001">
        <v>-0.10020036250352859</v>
      </c>
      <c r="CM2001">
        <v>-0.10034970194101334</v>
      </c>
      <c r="CN2001">
        <v>-0.10492720454931259</v>
      </c>
      <c r="CO2001">
        <v>-0.10914898663759232</v>
      </c>
      <c r="CP2001">
        <v>-0.11397384107112885</v>
      </c>
      <c r="CQ2001">
        <v>0.69309556484222412</v>
      </c>
      <c r="CR2001">
        <v>4.3888592720031738</v>
      </c>
      <c r="CS2001">
        <v>4.338416576385498</v>
      </c>
      <c r="CT2001">
        <v>4.339789867401123</v>
      </c>
      <c r="CU2001">
        <v>4.3271570205688477</v>
      </c>
      <c r="CV2001">
        <v>4.2935309410095215</v>
      </c>
      <c r="CW2001">
        <v>0.64936697483062744</v>
      </c>
      <c r="CX2001">
        <v>-8.1249438226222992E-2</v>
      </c>
      <c r="CY2001">
        <v>-7.7351905405521393E-2</v>
      </c>
      <c r="CZ2001">
        <v>-7.5614787638187408E-2</v>
      </c>
      <c r="DA2001">
        <v>-6.2615871429443359E-2</v>
      </c>
      <c r="DB2001">
        <v>-6.1686735600233078E-2</v>
      </c>
      <c r="DC2001">
        <v>0.12988714873790741</v>
      </c>
      <c r="DD2001">
        <v>0.12531052529811859</v>
      </c>
      <c r="DE2001">
        <v>0.12362665683031082</v>
      </c>
      <c r="DF2001">
        <v>0.12008083611726761</v>
      </c>
      <c r="DG2001">
        <v>0.12568666040897369</v>
      </c>
      <c r="DH2001">
        <v>0.12261150032281876</v>
      </c>
      <c r="DI2001">
        <v>0.11989358067512512</v>
      </c>
      <c r="DJ2001">
        <v>0.13340127468109131</v>
      </c>
      <c r="DK2001">
        <v>0.13819088041782379</v>
      </c>
      <c r="DL2001">
        <v>0.13864009082317352</v>
      </c>
      <c r="DM2001">
        <v>0.13819718360900879</v>
      </c>
      <c r="DN2001">
        <v>0.13360020518302917</v>
      </c>
      <c r="DO2001">
        <v>0.95080482959747314</v>
      </c>
      <c r="DP2001">
        <v>4.5957245826721191</v>
      </c>
      <c r="DQ2001">
        <v>4.5429172515869141</v>
      </c>
      <c r="DR2001">
        <v>4.5440220832824707</v>
      </c>
      <c r="DS2001">
        <v>4.5322370529174805</v>
      </c>
      <c r="DT2001">
        <v>4.4960212707519531</v>
      </c>
      <c r="DU2001">
        <v>0.90352547168731689</v>
      </c>
      <c r="DV2001">
        <v>3.9247244596481323E-2</v>
      </c>
      <c r="DW2001">
        <v>4.2381465435028076E-2</v>
      </c>
      <c r="DX2001">
        <v>3.422936424612999E-2</v>
      </c>
      <c r="DY2001">
        <v>3.9458390325307846E-2</v>
      </c>
      <c r="DZ2001">
        <v>3.4940268844366074E-2</v>
      </c>
      <c r="EA2001">
        <v>0.44277802109718323</v>
      </c>
      <c r="EB2001">
        <v>0.43162715435028076</v>
      </c>
      <c r="EC2001">
        <v>0.42839646339416504</v>
      </c>
      <c r="ED2001">
        <v>0.4246622622013092</v>
      </c>
      <c r="EE2001">
        <v>0.43288174271583557</v>
      </c>
      <c r="EF2001">
        <v>0.43178373575210571</v>
      </c>
      <c r="EG2001">
        <v>0.4463982880115509</v>
      </c>
      <c r="EH2001">
        <v>0.47068494558334351</v>
      </c>
      <c r="EI2001">
        <v>0.48260560631752014</v>
      </c>
      <c r="EJ2001">
        <v>0.49031257629394531</v>
      </c>
      <c r="EK2001">
        <v>0.49532574415206909</v>
      </c>
      <c r="EL2001">
        <v>0.49105778336524963</v>
      </c>
      <c r="EM2001">
        <v>1.3228961229324341</v>
      </c>
      <c r="EN2001">
        <v>4.8944048881530762</v>
      </c>
      <c r="EO2001">
        <v>4.8381843566894531</v>
      </c>
      <c r="EP2001">
        <v>4.8389010429382324</v>
      </c>
      <c r="EQ2001">
        <v>4.8283395767211914</v>
      </c>
      <c r="ER2001">
        <v>4.7883853912353516</v>
      </c>
      <c r="ES2001">
        <v>1.2704900503158569</v>
      </c>
      <c r="ET2001">
        <v>0.21322531998157501</v>
      </c>
      <c r="EU2001">
        <v>0.2152574360370636</v>
      </c>
      <c r="EV2001">
        <v>0.19282688200473785</v>
      </c>
      <c r="EW2001">
        <v>0.18683740496635437</v>
      </c>
      <c r="EX2001">
        <v>0.17445431649684906</v>
      </c>
      <c r="EY2001">
        <v>64.748519897460938</v>
      </c>
      <c r="EZ2001">
        <v>64.261039733886719</v>
      </c>
      <c r="FA2001">
        <v>63.989891052246094</v>
      </c>
      <c r="FB2001">
        <v>63.375476837158203</v>
      </c>
      <c r="FC2001">
        <v>62.989974975585938</v>
      </c>
      <c r="FD2001">
        <v>61.974445343017578</v>
      </c>
      <c r="FE2001">
        <v>62.378124237060547</v>
      </c>
      <c r="FF2001">
        <v>64.247535705566406</v>
      </c>
      <c r="FG2001">
        <v>68.034080505371094</v>
      </c>
      <c r="FH2001">
        <v>72.542236328125</v>
      </c>
      <c r="FI2001">
        <v>75.957473754882813</v>
      </c>
      <c r="FJ2001">
        <v>78.001358032226563</v>
      </c>
      <c r="FK2001">
        <v>80.734077453613281</v>
      </c>
      <c r="FL2001">
        <v>81.8941650390625</v>
      </c>
      <c r="FM2001">
        <v>81.765419006347656</v>
      </c>
      <c r="FN2001">
        <v>81.236526489257813</v>
      </c>
      <c r="FO2001">
        <v>81.08740234375</v>
      </c>
      <c r="FP2001">
        <v>80.431053161621094</v>
      </c>
      <c r="FQ2001">
        <v>75.768218994140625</v>
      </c>
      <c r="FR2001">
        <v>71.483718872070312</v>
      </c>
      <c r="FS2001">
        <v>69.506721496582031</v>
      </c>
      <c r="FT2001">
        <v>67.803398132324219</v>
      </c>
      <c r="FU2001">
        <v>66.611366271972656</v>
      </c>
      <c r="FV2001">
        <v>65.732086181640625</v>
      </c>
      <c r="FW2001">
        <v>81</v>
      </c>
      <c r="FX2001">
        <v>5.4568342864513397E-2</v>
      </c>
      <c r="FY2001">
        <v>1</v>
      </c>
    </row>
    <row r="2002" spans="1:181" x14ac:dyDescent="0.2">
      <c r="A2002" t="s">
        <v>243</v>
      </c>
      <c r="B2002" t="s">
        <v>239</v>
      </c>
      <c r="C2002" t="s">
        <v>214</v>
      </c>
      <c r="D2002" t="s">
        <v>42</v>
      </c>
      <c r="E2002">
        <v>2021</v>
      </c>
      <c r="F2002" t="s">
        <v>225</v>
      </c>
      <c r="G2002" t="s">
        <v>246</v>
      </c>
      <c r="H2002">
        <v>94</v>
      </c>
      <c r="K2002">
        <v>18.432718276977539</v>
      </c>
      <c r="L2002">
        <v>18.195241928100586</v>
      </c>
      <c r="M2002">
        <v>18.268148422241211</v>
      </c>
      <c r="N2002">
        <v>18.403547286987305</v>
      </c>
      <c r="O2002">
        <v>18.780126571655273</v>
      </c>
      <c r="P2002">
        <v>19.498046875</v>
      </c>
      <c r="Q2002">
        <v>21.976245880126953</v>
      </c>
      <c r="R2002">
        <v>22.263315200805664</v>
      </c>
      <c r="S2002">
        <v>22.570877075195313</v>
      </c>
      <c r="T2002">
        <v>23.416927337646484</v>
      </c>
      <c r="U2002">
        <v>23.996971130371094</v>
      </c>
      <c r="V2002">
        <v>24.416435241699219</v>
      </c>
      <c r="W2002">
        <v>24.602384567260742</v>
      </c>
      <c r="X2002">
        <v>25.055456161499023</v>
      </c>
      <c r="Y2002">
        <v>25.097049713134766</v>
      </c>
      <c r="Z2002">
        <v>25.228298187255859</v>
      </c>
      <c r="AA2002">
        <v>25.229328155517578</v>
      </c>
      <c r="AB2002">
        <v>25.038471221923828</v>
      </c>
      <c r="AC2002">
        <v>24.337661743164063</v>
      </c>
      <c r="AD2002">
        <v>24.288467407226562</v>
      </c>
      <c r="AE2002">
        <v>24.0543212890625</v>
      </c>
      <c r="AF2002">
        <v>22.882957458496094</v>
      </c>
      <c r="AG2002">
        <v>20.352510452270508</v>
      </c>
      <c r="AH2002">
        <v>19.288896560668945</v>
      </c>
      <c r="AI2002">
        <v>-0.61641830205917358</v>
      </c>
      <c r="AJ2002">
        <v>-0.60531407594680786</v>
      </c>
      <c r="AK2002">
        <v>-0.60330837965011597</v>
      </c>
      <c r="AL2002">
        <v>-0.60640490055084229</v>
      </c>
      <c r="AM2002">
        <v>-0.6070331335067749</v>
      </c>
      <c r="AN2002">
        <v>-0.61482423543930054</v>
      </c>
      <c r="AO2002">
        <v>-0.65888345241546631</v>
      </c>
      <c r="AP2002">
        <v>-0.6710856556892395</v>
      </c>
      <c r="AQ2002">
        <v>-0.68330502510070801</v>
      </c>
      <c r="AR2002">
        <v>-0.70016700029373169</v>
      </c>
      <c r="AS2002">
        <v>-0.71362370252609253</v>
      </c>
      <c r="AT2002">
        <v>-0.71900546550750732</v>
      </c>
      <c r="AU2002">
        <v>6.3294984400272369E-2</v>
      </c>
      <c r="AV2002">
        <v>3.8833136558532715</v>
      </c>
      <c r="AW2002">
        <v>3.838648796081543</v>
      </c>
      <c r="AX2002">
        <v>3.8406784534454346</v>
      </c>
      <c r="AY2002">
        <v>3.8259744644165039</v>
      </c>
      <c r="AZ2002">
        <v>3.7986764907836914</v>
      </c>
      <c r="BA2002">
        <v>2.8243929147720337E-2</v>
      </c>
      <c r="BB2002">
        <v>-0.375724196434021</v>
      </c>
      <c r="BC2002">
        <v>-0.36996123194694519</v>
      </c>
      <c r="BD2002">
        <v>-0.34405645728111267</v>
      </c>
      <c r="BE2002">
        <v>-0.31206914782524109</v>
      </c>
      <c r="BF2002">
        <v>-0.29782778024673462</v>
      </c>
      <c r="BG2002">
        <v>-0.30352741479873657</v>
      </c>
      <c r="BH2002">
        <v>-0.2989974319934845</v>
      </c>
      <c r="BI2002">
        <v>-0.29853859543800354</v>
      </c>
      <c r="BJ2002">
        <v>-0.30182349681854248</v>
      </c>
      <c r="BK2002">
        <v>-0.29983806610107422</v>
      </c>
      <c r="BL2002">
        <v>-0.30565202236175537</v>
      </c>
      <c r="BM2002">
        <v>-0.33237874507904053</v>
      </c>
      <c r="BN2002">
        <v>-0.3338019847869873</v>
      </c>
      <c r="BO2002">
        <v>-0.33889028429985046</v>
      </c>
      <c r="BP2002">
        <v>-0.34849449992179871</v>
      </c>
      <c r="BQ2002">
        <v>-0.35649514198303223</v>
      </c>
      <c r="BR2002">
        <v>-0.36154788732528687</v>
      </c>
      <c r="BS2002">
        <v>0.43538627028465271</v>
      </c>
      <c r="BT2002">
        <v>4.1819939613342285</v>
      </c>
      <c r="BU2002">
        <v>4.133915901184082</v>
      </c>
      <c r="BV2002">
        <v>4.1355576515197754</v>
      </c>
      <c r="BW2002">
        <v>4.1220769882202148</v>
      </c>
      <c r="BX2002">
        <v>4.0910406112670898</v>
      </c>
      <c r="BY2002">
        <v>0.3952084481716156</v>
      </c>
      <c r="BZ2002">
        <v>-0.20174612104892731</v>
      </c>
      <c r="CA2002">
        <v>-0.19708527624607086</v>
      </c>
      <c r="CB2002">
        <v>-0.1854589432477951</v>
      </c>
      <c r="CC2002">
        <v>-0.16469013690948486</v>
      </c>
      <c r="CD2002">
        <v>-0.15831373631954193</v>
      </c>
      <c r="CE2002">
        <v>-8.6820133030414581E-2</v>
      </c>
      <c r="CF2002">
        <v>-8.6843445897102356E-2</v>
      </c>
      <c r="CG2002">
        <v>-8.7455973029136658E-2</v>
      </c>
      <c r="CH2002">
        <v>-9.0871334075927734E-2</v>
      </c>
      <c r="CI2002">
        <v>-8.7075702846050262E-2</v>
      </c>
      <c r="CJ2002">
        <v>-9.1520257294178009E-2</v>
      </c>
      <c r="CK2002">
        <v>-0.1062425822019577</v>
      </c>
      <c r="CL2002">
        <v>-0.10020036250352859</v>
      </c>
      <c r="CM2002">
        <v>-0.10034970194101334</v>
      </c>
      <c r="CN2002">
        <v>-0.10492720454931259</v>
      </c>
      <c r="CO2002">
        <v>-0.10914898663759232</v>
      </c>
      <c r="CP2002">
        <v>-0.11397384107112885</v>
      </c>
      <c r="CQ2002">
        <v>0.69309556484222412</v>
      </c>
      <c r="CR2002">
        <v>4.3888592720031738</v>
      </c>
      <c r="CS2002">
        <v>4.338416576385498</v>
      </c>
      <c r="CT2002">
        <v>4.339789867401123</v>
      </c>
      <c r="CU2002">
        <v>4.3271570205688477</v>
      </c>
      <c r="CV2002">
        <v>4.2935309410095215</v>
      </c>
      <c r="CW2002">
        <v>0.64936697483062744</v>
      </c>
      <c r="CX2002">
        <v>-8.1249438226222992E-2</v>
      </c>
      <c r="CY2002">
        <v>-7.7351905405521393E-2</v>
      </c>
      <c r="CZ2002">
        <v>-7.5614787638187408E-2</v>
      </c>
      <c r="DA2002">
        <v>-6.2615871429443359E-2</v>
      </c>
      <c r="DB2002">
        <v>-6.1686735600233078E-2</v>
      </c>
      <c r="DC2002">
        <v>0.12988714873790741</v>
      </c>
      <c r="DD2002">
        <v>0.12531052529811859</v>
      </c>
      <c r="DE2002">
        <v>0.12362665683031082</v>
      </c>
      <c r="DF2002">
        <v>0.12008083611726761</v>
      </c>
      <c r="DG2002">
        <v>0.12568666040897369</v>
      </c>
      <c r="DH2002">
        <v>0.12261150032281876</v>
      </c>
      <c r="DI2002">
        <v>0.11989358067512512</v>
      </c>
      <c r="DJ2002">
        <v>0.13340127468109131</v>
      </c>
      <c r="DK2002">
        <v>0.13819088041782379</v>
      </c>
      <c r="DL2002">
        <v>0.13864009082317352</v>
      </c>
      <c r="DM2002">
        <v>0.13819718360900879</v>
      </c>
      <c r="DN2002">
        <v>0.13360020518302917</v>
      </c>
      <c r="DO2002">
        <v>0.95080482959747314</v>
      </c>
      <c r="DP2002">
        <v>4.5957245826721191</v>
      </c>
      <c r="DQ2002">
        <v>4.5429172515869141</v>
      </c>
      <c r="DR2002">
        <v>4.5440220832824707</v>
      </c>
      <c r="DS2002">
        <v>4.5322370529174805</v>
      </c>
      <c r="DT2002">
        <v>4.4960212707519531</v>
      </c>
      <c r="DU2002">
        <v>0.90352547168731689</v>
      </c>
      <c r="DV2002">
        <v>3.9247244596481323E-2</v>
      </c>
      <c r="DW2002">
        <v>4.2381465435028076E-2</v>
      </c>
      <c r="DX2002">
        <v>3.422936424612999E-2</v>
      </c>
      <c r="DY2002">
        <v>3.9458390325307846E-2</v>
      </c>
      <c r="DZ2002">
        <v>3.4940268844366074E-2</v>
      </c>
      <c r="EA2002">
        <v>0.44277802109718323</v>
      </c>
      <c r="EB2002">
        <v>0.43162715435028076</v>
      </c>
      <c r="EC2002">
        <v>0.42839646339416504</v>
      </c>
      <c r="ED2002">
        <v>0.4246622622013092</v>
      </c>
      <c r="EE2002">
        <v>0.43288174271583557</v>
      </c>
      <c r="EF2002">
        <v>0.43178373575210571</v>
      </c>
      <c r="EG2002">
        <v>0.4463982880115509</v>
      </c>
      <c r="EH2002">
        <v>0.47068494558334351</v>
      </c>
      <c r="EI2002">
        <v>0.48260560631752014</v>
      </c>
      <c r="EJ2002">
        <v>0.49031257629394531</v>
      </c>
      <c r="EK2002">
        <v>0.49532574415206909</v>
      </c>
      <c r="EL2002">
        <v>0.49105778336524963</v>
      </c>
      <c r="EM2002">
        <v>1.3228961229324341</v>
      </c>
      <c r="EN2002">
        <v>4.8944048881530762</v>
      </c>
      <c r="EO2002">
        <v>4.8381843566894531</v>
      </c>
      <c r="EP2002">
        <v>4.8389010429382324</v>
      </c>
      <c r="EQ2002">
        <v>4.8283395767211914</v>
      </c>
      <c r="ER2002">
        <v>4.7883853912353516</v>
      </c>
      <c r="ES2002">
        <v>1.2704900503158569</v>
      </c>
      <c r="ET2002">
        <v>0.21322531998157501</v>
      </c>
      <c r="EU2002">
        <v>0.2152574360370636</v>
      </c>
      <c r="EV2002">
        <v>0.19282688200473785</v>
      </c>
      <c r="EW2002">
        <v>0.18683740496635437</v>
      </c>
      <c r="EX2002">
        <v>0.17445431649684906</v>
      </c>
      <c r="EY2002">
        <v>64.748519897460938</v>
      </c>
      <c r="EZ2002">
        <v>64.261039733886719</v>
      </c>
      <c r="FA2002">
        <v>63.989891052246094</v>
      </c>
      <c r="FB2002">
        <v>63.375476837158203</v>
      </c>
      <c r="FC2002">
        <v>62.989974975585938</v>
      </c>
      <c r="FD2002">
        <v>61.974445343017578</v>
      </c>
      <c r="FE2002">
        <v>62.378124237060547</v>
      </c>
      <c r="FF2002">
        <v>64.247535705566406</v>
      </c>
      <c r="FG2002">
        <v>68.034080505371094</v>
      </c>
      <c r="FH2002">
        <v>72.542236328125</v>
      </c>
      <c r="FI2002">
        <v>75.957473754882813</v>
      </c>
      <c r="FJ2002">
        <v>78.001358032226563</v>
      </c>
      <c r="FK2002">
        <v>80.734077453613281</v>
      </c>
      <c r="FL2002">
        <v>81.8941650390625</v>
      </c>
      <c r="FM2002">
        <v>81.765419006347656</v>
      </c>
      <c r="FN2002">
        <v>81.236526489257813</v>
      </c>
      <c r="FO2002">
        <v>81.08740234375</v>
      </c>
      <c r="FP2002">
        <v>80.431053161621094</v>
      </c>
      <c r="FQ2002">
        <v>75.768218994140625</v>
      </c>
      <c r="FR2002">
        <v>71.483718872070312</v>
      </c>
      <c r="FS2002">
        <v>69.506721496582031</v>
      </c>
      <c r="FT2002">
        <v>67.803398132324219</v>
      </c>
      <c r="FU2002">
        <v>66.611366271972656</v>
      </c>
      <c r="FV2002">
        <v>65.732086181640625</v>
      </c>
      <c r="FW2002">
        <v>81</v>
      </c>
      <c r="FX2002">
        <v>5.4568342864513397E-2</v>
      </c>
      <c r="FY2002">
        <v>1</v>
      </c>
    </row>
    <row r="2003" spans="1:181" x14ac:dyDescent="0.2">
      <c r="A2003" t="s">
        <v>243</v>
      </c>
      <c r="B2003" t="s">
        <v>239</v>
      </c>
      <c r="C2003" t="s">
        <v>214</v>
      </c>
      <c r="D2003" t="s">
        <v>42</v>
      </c>
      <c r="E2003">
        <v>2022</v>
      </c>
      <c r="F2003" t="s">
        <v>225</v>
      </c>
      <c r="G2003" t="s">
        <v>246</v>
      </c>
      <c r="H2003">
        <v>94</v>
      </c>
      <c r="K2003">
        <v>18.432718276977539</v>
      </c>
      <c r="L2003">
        <v>18.195241928100586</v>
      </c>
      <c r="M2003">
        <v>18.268148422241211</v>
      </c>
      <c r="N2003">
        <v>18.403547286987305</v>
      </c>
      <c r="O2003">
        <v>18.780126571655273</v>
      </c>
      <c r="P2003">
        <v>19.498046875</v>
      </c>
      <c r="Q2003">
        <v>21.976245880126953</v>
      </c>
      <c r="R2003">
        <v>22.263315200805664</v>
      </c>
      <c r="S2003">
        <v>22.570877075195313</v>
      </c>
      <c r="T2003">
        <v>23.416927337646484</v>
      </c>
      <c r="U2003">
        <v>23.996971130371094</v>
      </c>
      <c r="V2003">
        <v>24.416435241699219</v>
      </c>
      <c r="W2003">
        <v>24.602384567260742</v>
      </c>
      <c r="X2003">
        <v>25.055456161499023</v>
      </c>
      <c r="Y2003">
        <v>25.097049713134766</v>
      </c>
      <c r="Z2003">
        <v>25.228298187255859</v>
      </c>
      <c r="AA2003">
        <v>25.229328155517578</v>
      </c>
      <c r="AB2003">
        <v>25.038471221923828</v>
      </c>
      <c r="AC2003">
        <v>24.337661743164063</v>
      </c>
      <c r="AD2003">
        <v>24.288467407226562</v>
      </c>
      <c r="AE2003">
        <v>24.0543212890625</v>
      </c>
      <c r="AF2003">
        <v>22.882957458496094</v>
      </c>
      <c r="AG2003">
        <v>20.352510452270508</v>
      </c>
      <c r="AH2003">
        <v>19.288896560668945</v>
      </c>
      <c r="AI2003">
        <v>-0.61641830205917358</v>
      </c>
      <c r="AJ2003">
        <v>-0.60531407594680786</v>
      </c>
      <c r="AK2003">
        <v>-0.60330837965011597</v>
      </c>
      <c r="AL2003">
        <v>-0.60640490055084229</v>
      </c>
      <c r="AM2003">
        <v>-0.6070331335067749</v>
      </c>
      <c r="AN2003">
        <v>-0.61482423543930054</v>
      </c>
      <c r="AO2003">
        <v>-0.65888345241546631</v>
      </c>
      <c r="AP2003">
        <v>-0.6710856556892395</v>
      </c>
      <c r="AQ2003">
        <v>-0.68330502510070801</v>
      </c>
      <c r="AR2003">
        <v>-0.70016700029373169</v>
      </c>
      <c r="AS2003">
        <v>-0.71362370252609253</v>
      </c>
      <c r="AT2003">
        <v>-0.71900546550750732</v>
      </c>
      <c r="AU2003">
        <v>6.3294984400272369E-2</v>
      </c>
      <c r="AV2003">
        <v>3.8833136558532715</v>
      </c>
      <c r="AW2003">
        <v>3.838648796081543</v>
      </c>
      <c r="AX2003">
        <v>3.8406784534454346</v>
      </c>
      <c r="AY2003">
        <v>3.8259744644165039</v>
      </c>
      <c r="AZ2003">
        <v>3.7986764907836914</v>
      </c>
      <c r="BA2003">
        <v>2.8243929147720337E-2</v>
      </c>
      <c r="BB2003">
        <v>-0.375724196434021</v>
      </c>
      <c r="BC2003">
        <v>-0.36996123194694519</v>
      </c>
      <c r="BD2003">
        <v>-0.34405645728111267</v>
      </c>
      <c r="BE2003">
        <v>-0.31206914782524109</v>
      </c>
      <c r="BF2003">
        <v>-0.29782778024673462</v>
      </c>
      <c r="BG2003">
        <v>-0.30352741479873657</v>
      </c>
      <c r="BH2003">
        <v>-0.2989974319934845</v>
      </c>
      <c r="BI2003">
        <v>-0.29853859543800354</v>
      </c>
      <c r="BJ2003">
        <v>-0.30182349681854248</v>
      </c>
      <c r="BK2003">
        <v>-0.29983806610107422</v>
      </c>
      <c r="BL2003">
        <v>-0.30565202236175537</v>
      </c>
      <c r="BM2003">
        <v>-0.33237874507904053</v>
      </c>
      <c r="BN2003">
        <v>-0.3338019847869873</v>
      </c>
      <c r="BO2003">
        <v>-0.33889028429985046</v>
      </c>
      <c r="BP2003">
        <v>-0.34849449992179871</v>
      </c>
      <c r="BQ2003">
        <v>-0.35649514198303223</v>
      </c>
      <c r="BR2003">
        <v>-0.36154788732528687</v>
      </c>
      <c r="BS2003">
        <v>0.43538627028465271</v>
      </c>
      <c r="BT2003">
        <v>4.1819939613342285</v>
      </c>
      <c r="BU2003">
        <v>4.133915901184082</v>
      </c>
      <c r="BV2003">
        <v>4.1355576515197754</v>
      </c>
      <c r="BW2003">
        <v>4.1220769882202148</v>
      </c>
      <c r="BX2003">
        <v>4.0910406112670898</v>
      </c>
      <c r="BY2003">
        <v>0.3952084481716156</v>
      </c>
      <c r="BZ2003">
        <v>-0.20174612104892731</v>
      </c>
      <c r="CA2003">
        <v>-0.19708527624607086</v>
      </c>
      <c r="CB2003">
        <v>-0.1854589432477951</v>
      </c>
      <c r="CC2003">
        <v>-0.16469013690948486</v>
      </c>
      <c r="CD2003">
        <v>-0.15831373631954193</v>
      </c>
      <c r="CE2003">
        <v>-8.6820133030414581E-2</v>
      </c>
      <c r="CF2003">
        <v>-8.6843445897102356E-2</v>
      </c>
      <c r="CG2003">
        <v>-8.7455973029136658E-2</v>
      </c>
      <c r="CH2003">
        <v>-9.0871334075927734E-2</v>
      </c>
      <c r="CI2003">
        <v>-8.7075702846050262E-2</v>
      </c>
      <c r="CJ2003">
        <v>-9.1520257294178009E-2</v>
      </c>
      <c r="CK2003">
        <v>-0.1062425822019577</v>
      </c>
      <c r="CL2003">
        <v>-0.10020036250352859</v>
      </c>
      <c r="CM2003">
        <v>-0.10034970194101334</v>
      </c>
      <c r="CN2003">
        <v>-0.10492720454931259</v>
      </c>
      <c r="CO2003">
        <v>-0.10914898663759232</v>
      </c>
      <c r="CP2003">
        <v>-0.11397384107112885</v>
      </c>
      <c r="CQ2003">
        <v>0.69309556484222412</v>
      </c>
      <c r="CR2003">
        <v>4.3888592720031738</v>
      </c>
      <c r="CS2003">
        <v>4.338416576385498</v>
      </c>
      <c r="CT2003">
        <v>4.339789867401123</v>
      </c>
      <c r="CU2003">
        <v>4.3271570205688477</v>
      </c>
      <c r="CV2003">
        <v>4.2935309410095215</v>
      </c>
      <c r="CW2003">
        <v>0.64936697483062744</v>
      </c>
      <c r="CX2003">
        <v>-8.1249438226222992E-2</v>
      </c>
      <c r="CY2003">
        <v>-7.7351905405521393E-2</v>
      </c>
      <c r="CZ2003">
        <v>-7.5614787638187408E-2</v>
      </c>
      <c r="DA2003">
        <v>-6.2615871429443359E-2</v>
      </c>
      <c r="DB2003">
        <v>-6.1686735600233078E-2</v>
      </c>
      <c r="DC2003">
        <v>0.12988714873790741</v>
      </c>
      <c r="DD2003">
        <v>0.12531052529811859</v>
      </c>
      <c r="DE2003">
        <v>0.12362665683031082</v>
      </c>
      <c r="DF2003">
        <v>0.12008083611726761</v>
      </c>
      <c r="DG2003">
        <v>0.12568666040897369</v>
      </c>
      <c r="DH2003">
        <v>0.12261150032281876</v>
      </c>
      <c r="DI2003">
        <v>0.11989358067512512</v>
      </c>
      <c r="DJ2003">
        <v>0.13340127468109131</v>
      </c>
      <c r="DK2003">
        <v>0.13819088041782379</v>
      </c>
      <c r="DL2003">
        <v>0.13864009082317352</v>
      </c>
      <c r="DM2003">
        <v>0.13819718360900879</v>
      </c>
      <c r="DN2003">
        <v>0.13360020518302917</v>
      </c>
      <c r="DO2003">
        <v>0.95080482959747314</v>
      </c>
      <c r="DP2003">
        <v>4.5957245826721191</v>
      </c>
      <c r="DQ2003">
        <v>4.5429172515869141</v>
      </c>
      <c r="DR2003">
        <v>4.5440220832824707</v>
      </c>
      <c r="DS2003">
        <v>4.5322370529174805</v>
      </c>
      <c r="DT2003">
        <v>4.4960212707519531</v>
      </c>
      <c r="DU2003">
        <v>0.90352547168731689</v>
      </c>
      <c r="DV2003">
        <v>3.9247244596481323E-2</v>
      </c>
      <c r="DW2003">
        <v>4.2381465435028076E-2</v>
      </c>
      <c r="DX2003">
        <v>3.422936424612999E-2</v>
      </c>
      <c r="DY2003">
        <v>3.9458390325307846E-2</v>
      </c>
      <c r="DZ2003">
        <v>3.4940268844366074E-2</v>
      </c>
      <c r="EA2003">
        <v>0.44277802109718323</v>
      </c>
      <c r="EB2003">
        <v>0.43162715435028076</v>
      </c>
      <c r="EC2003">
        <v>0.42839646339416504</v>
      </c>
      <c r="ED2003">
        <v>0.4246622622013092</v>
      </c>
      <c r="EE2003">
        <v>0.43288174271583557</v>
      </c>
      <c r="EF2003">
        <v>0.43178373575210571</v>
      </c>
      <c r="EG2003">
        <v>0.4463982880115509</v>
      </c>
      <c r="EH2003">
        <v>0.47068494558334351</v>
      </c>
      <c r="EI2003">
        <v>0.48260560631752014</v>
      </c>
      <c r="EJ2003">
        <v>0.49031257629394531</v>
      </c>
      <c r="EK2003">
        <v>0.49532574415206909</v>
      </c>
      <c r="EL2003">
        <v>0.49105778336524963</v>
      </c>
      <c r="EM2003">
        <v>1.3228961229324341</v>
      </c>
      <c r="EN2003">
        <v>4.8944048881530762</v>
      </c>
      <c r="EO2003">
        <v>4.8381843566894531</v>
      </c>
      <c r="EP2003">
        <v>4.8389010429382324</v>
      </c>
      <c r="EQ2003">
        <v>4.8283395767211914</v>
      </c>
      <c r="ER2003">
        <v>4.7883853912353516</v>
      </c>
      <c r="ES2003">
        <v>1.2704900503158569</v>
      </c>
      <c r="ET2003">
        <v>0.21322531998157501</v>
      </c>
      <c r="EU2003">
        <v>0.2152574360370636</v>
      </c>
      <c r="EV2003">
        <v>0.19282688200473785</v>
      </c>
      <c r="EW2003">
        <v>0.18683740496635437</v>
      </c>
      <c r="EX2003">
        <v>0.17445431649684906</v>
      </c>
      <c r="EY2003">
        <v>64.748519897460938</v>
      </c>
      <c r="EZ2003">
        <v>64.261039733886719</v>
      </c>
      <c r="FA2003">
        <v>63.989891052246094</v>
      </c>
      <c r="FB2003">
        <v>63.375476837158203</v>
      </c>
      <c r="FC2003">
        <v>62.989974975585938</v>
      </c>
      <c r="FD2003">
        <v>61.974445343017578</v>
      </c>
      <c r="FE2003">
        <v>62.378124237060547</v>
      </c>
      <c r="FF2003">
        <v>64.247535705566406</v>
      </c>
      <c r="FG2003">
        <v>68.034080505371094</v>
      </c>
      <c r="FH2003">
        <v>72.542236328125</v>
      </c>
      <c r="FI2003">
        <v>75.957473754882813</v>
      </c>
      <c r="FJ2003">
        <v>78.001358032226563</v>
      </c>
      <c r="FK2003">
        <v>80.734077453613281</v>
      </c>
      <c r="FL2003">
        <v>81.8941650390625</v>
      </c>
      <c r="FM2003">
        <v>81.765419006347656</v>
      </c>
      <c r="FN2003">
        <v>81.236526489257813</v>
      </c>
      <c r="FO2003">
        <v>81.08740234375</v>
      </c>
      <c r="FP2003">
        <v>80.431053161621094</v>
      </c>
      <c r="FQ2003">
        <v>75.768218994140625</v>
      </c>
      <c r="FR2003">
        <v>71.483718872070312</v>
      </c>
      <c r="FS2003">
        <v>69.506721496582031</v>
      </c>
      <c r="FT2003">
        <v>67.803398132324219</v>
      </c>
      <c r="FU2003">
        <v>66.611366271972656</v>
      </c>
      <c r="FV2003">
        <v>65.732086181640625</v>
      </c>
      <c r="FW2003">
        <v>81</v>
      </c>
      <c r="FX2003">
        <v>5.4568342864513397E-2</v>
      </c>
      <c r="FY2003">
        <v>1</v>
      </c>
    </row>
    <row r="2004" spans="1:181" x14ac:dyDescent="0.2">
      <c r="A2004" t="s">
        <v>243</v>
      </c>
      <c r="B2004" t="s">
        <v>239</v>
      </c>
      <c r="C2004" t="s">
        <v>214</v>
      </c>
      <c r="D2004" t="s">
        <v>42</v>
      </c>
      <c r="E2004">
        <v>2023</v>
      </c>
      <c r="F2004" t="s">
        <v>225</v>
      </c>
      <c r="G2004" t="s">
        <v>246</v>
      </c>
      <c r="H2004">
        <v>94</v>
      </c>
      <c r="K2004">
        <v>18.432718276977539</v>
      </c>
      <c r="L2004">
        <v>18.195241928100586</v>
      </c>
      <c r="M2004">
        <v>18.268148422241211</v>
      </c>
      <c r="N2004">
        <v>18.403547286987305</v>
      </c>
      <c r="O2004">
        <v>18.780126571655273</v>
      </c>
      <c r="P2004">
        <v>19.498046875</v>
      </c>
      <c r="Q2004">
        <v>21.976245880126953</v>
      </c>
      <c r="R2004">
        <v>22.263315200805664</v>
      </c>
      <c r="S2004">
        <v>22.570877075195313</v>
      </c>
      <c r="T2004">
        <v>23.416927337646484</v>
      </c>
      <c r="U2004">
        <v>23.996971130371094</v>
      </c>
      <c r="V2004">
        <v>24.416435241699219</v>
      </c>
      <c r="W2004">
        <v>24.602384567260742</v>
      </c>
      <c r="X2004">
        <v>25.055456161499023</v>
      </c>
      <c r="Y2004">
        <v>25.097049713134766</v>
      </c>
      <c r="Z2004">
        <v>25.228298187255859</v>
      </c>
      <c r="AA2004">
        <v>25.229328155517578</v>
      </c>
      <c r="AB2004">
        <v>25.038471221923828</v>
      </c>
      <c r="AC2004">
        <v>24.337661743164063</v>
      </c>
      <c r="AD2004">
        <v>24.288467407226562</v>
      </c>
      <c r="AE2004">
        <v>24.0543212890625</v>
      </c>
      <c r="AF2004">
        <v>22.882957458496094</v>
      </c>
      <c r="AG2004">
        <v>20.352510452270508</v>
      </c>
      <c r="AH2004">
        <v>19.288896560668945</v>
      </c>
      <c r="AI2004">
        <v>-0.61641830205917358</v>
      </c>
      <c r="AJ2004">
        <v>-0.60531407594680786</v>
      </c>
      <c r="AK2004">
        <v>-0.60330837965011597</v>
      </c>
      <c r="AL2004">
        <v>-0.60640490055084229</v>
      </c>
      <c r="AM2004">
        <v>-0.6070331335067749</v>
      </c>
      <c r="AN2004">
        <v>-0.61482423543930054</v>
      </c>
      <c r="AO2004">
        <v>-0.65888345241546631</v>
      </c>
      <c r="AP2004">
        <v>-0.6710856556892395</v>
      </c>
      <c r="AQ2004">
        <v>-0.68330502510070801</v>
      </c>
      <c r="AR2004">
        <v>-0.70016700029373169</v>
      </c>
      <c r="AS2004">
        <v>-0.71362370252609253</v>
      </c>
      <c r="AT2004">
        <v>-0.71900546550750732</v>
      </c>
      <c r="AU2004">
        <v>6.3294984400272369E-2</v>
      </c>
      <c r="AV2004">
        <v>3.8833136558532715</v>
      </c>
      <c r="AW2004">
        <v>3.838648796081543</v>
      </c>
      <c r="AX2004">
        <v>3.8406784534454346</v>
      </c>
      <c r="AY2004">
        <v>3.8259744644165039</v>
      </c>
      <c r="AZ2004">
        <v>3.7986764907836914</v>
      </c>
      <c r="BA2004">
        <v>2.8243929147720337E-2</v>
      </c>
      <c r="BB2004">
        <v>-0.375724196434021</v>
      </c>
      <c r="BC2004">
        <v>-0.36996123194694519</v>
      </c>
      <c r="BD2004">
        <v>-0.34405645728111267</v>
      </c>
      <c r="BE2004">
        <v>-0.31206914782524109</v>
      </c>
      <c r="BF2004">
        <v>-0.29782778024673462</v>
      </c>
      <c r="BG2004">
        <v>-0.30352741479873657</v>
      </c>
      <c r="BH2004">
        <v>-0.2989974319934845</v>
      </c>
      <c r="BI2004">
        <v>-0.29853859543800354</v>
      </c>
      <c r="BJ2004">
        <v>-0.30182349681854248</v>
      </c>
      <c r="BK2004">
        <v>-0.29983806610107422</v>
      </c>
      <c r="BL2004">
        <v>-0.30565202236175537</v>
      </c>
      <c r="BM2004">
        <v>-0.33237874507904053</v>
      </c>
      <c r="BN2004">
        <v>-0.3338019847869873</v>
      </c>
      <c r="BO2004">
        <v>-0.33889028429985046</v>
      </c>
      <c r="BP2004">
        <v>-0.34849449992179871</v>
      </c>
      <c r="BQ2004">
        <v>-0.35649514198303223</v>
      </c>
      <c r="BR2004">
        <v>-0.36154788732528687</v>
      </c>
      <c r="BS2004">
        <v>0.43538627028465271</v>
      </c>
      <c r="BT2004">
        <v>4.1819939613342285</v>
      </c>
      <c r="BU2004">
        <v>4.133915901184082</v>
      </c>
      <c r="BV2004">
        <v>4.1355576515197754</v>
      </c>
      <c r="BW2004">
        <v>4.1220769882202148</v>
      </c>
      <c r="BX2004">
        <v>4.0910406112670898</v>
      </c>
      <c r="BY2004">
        <v>0.3952084481716156</v>
      </c>
      <c r="BZ2004">
        <v>-0.20174612104892731</v>
      </c>
      <c r="CA2004">
        <v>-0.19708527624607086</v>
      </c>
      <c r="CB2004">
        <v>-0.1854589432477951</v>
      </c>
      <c r="CC2004">
        <v>-0.16469013690948486</v>
      </c>
      <c r="CD2004">
        <v>-0.15831373631954193</v>
      </c>
      <c r="CE2004">
        <v>-8.6820133030414581E-2</v>
      </c>
      <c r="CF2004">
        <v>-8.6843445897102356E-2</v>
      </c>
      <c r="CG2004">
        <v>-8.7455973029136658E-2</v>
      </c>
      <c r="CH2004">
        <v>-9.0871334075927734E-2</v>
      </c>
      <c r="CI2004">
        <v>-8.7075702846050262E-2</v>
      </c>
      <c r="CJ2004">
        <v>-9.1520257294178009E-2</v>
      </c>
      <c r="CK2004">
        <v>-0.1062425822019577</v>
      </c>
      <c r="CL2004">
        <v>-0.10020036250352859</v>
      </c>
      <c r="CM2004">
        <v>-0.10034970194101334</v>
      </c>
      <c r="CN2004">
        <v>-0.10492720454931259</v>
      </c>
      <c r="CO2004">
        <v>-0.10914898663759232</v>
      </c>
      <c r="CP2004">
        <v>-0.11397384107112885</v>
      </c>
      <c r="CQ2004">
        <v>0.69309556484222412</v>
      </c>
      <c r="CR2004">
        <v>4.3888592720031738</v>
      </c>
      <c r="CS2004">
        <v>4.338416576385498</v>
      </c>
      <c r="CT2004">
        <v>4.339789867401123</v>
      </c>
      <c r="CU2004">
        <v>4.3271570205688477</v>
      </c>
      <c r="CV2004">
        <v>4.2935309410095215</v>
      </c>
      <c r="CW2004">
        <v>0.64936697483062744</v>
      </c>
      <c r="CX2004">
        <v>-8.1249438226222992E-2</v>
      </c>
      <c r="CY2004">
        <v>-7.7351905405521393E-2</v>
      </c>
      <c r="CZ2004">
        <v>-7.5614787638187408E-2</v>
      </c>
      <c r="DA2004">
        <v>-6.2615871429443359E-2</v>
      </c>
      <c r="DB2004">
        <v>-6.1686735600233078E-2</v>
      </c>
      <c r="DC2004">
        <v>0.12988714873790741</v>
      </c>
      <c r="DD2004">
        <v>0.12531052529811859</v>
      </c>
      <c r="DE2004">
        <v>0.12362665683031082</v>
      </c>
      <c r="DF2004">
        <v>0.12008083611726761</v>
      </c>
      <c r="DG2004">
        <v>0.12568666040897369</v>
      </c>
      <c r="DH2004">
        <v>0.12261150032281876</v>
      </c>
      <c r="DI2004">
        <v>0.11989358067512512</v>
      </c>
      <c r="DJ2004">
        <v>0.13340127468109131</v>
      </c>
      <c r="DK2004">
        <v>0.13819088041782379</v>
      </c>
      <c r="DL2004">
        <v>0.13864009082317352</v>
      </c>
      <c r="DM2004">
        <v>0.13819718360900879</v>
      </c>
      <c r="DN2004">
        <v>0.13360020518302917</v>
      </c>
      <c r="DO2004">
        <v>0.95080482959747314</v>
      </c>
      <c r="DP2004">
        <v>4.5957245826721191</v>
      </c>
      <c r="DQ2004">
        <v>4.5429172515869141</v>
      </c>
      <c r="DR2004">
        <v>4.5440220832824707</v>
      </c>
      <c r="DS2004">
        <v>4.5322370529174805</v>
      </c>
      <c r="DT2004">
        <v>4.4960212707519531</v>
      </c>
      <c r="DU2004">
        <v>0.90352547168731689</v>
      </c>
      <c r="DV2004">
        <v>3.9247244596481323E-2</v>
      </c>
      <c r="DW2004">
        <v>4.2381465435028076E-2</v>
      </c>
      <c r="DX2004">
        <v>3.422936424612999E-2</v>
      </c>
      <c r="DY2004">
        <v>3.9458390325307846E-2</v>
      </c>
      <c r="DZ2004">
        <v>3.4940268844366074E-2</v>
      </c>
      <c r="EA2004">
        <v>0.44277802109718323</v>
      </c>
      <c r="EB2004">
        <v>0.43162715435028076</v>
      </c>
      <c r="EC2004">
        <v>0.42839646339416504</v>
      </c>
      <c r="ED2004">
        <v>0.4246622622013092</v>
      </c>
      <c r="EE2004">
        <v>0.43288174271583557</v>
      </c>
      <c r="EF2004">
        <v>0.43178373575210571</v>
      </c>
      <c r="EG2004">
        <v>0.4463982880115509</v>
      </c>
      <c r="EH2004">
        <v>0.47068494558334351</v>
      </c>
      <c r="EI2004">
        <v>0.48260560631752014</v>
      </c>
      <c r="EJ2004">
        <v>0.49031257629394531</v>
      </c>
      <c r="EK2004">
        <v>0.49532574415206909</v>
      </c>
      <c r="EL2004">
        <v>0.49105778336524963</v>
      </c>
      <c r="EM2004">
        <v>1.3228961229324341</v>
      </c>
      <c r="EN2004">
        <v>4.8944048881530762</v>
      </c>
      <c r="EO2004">
        <v>4.8381843566894531</v>
      </c>
      <c r="EP2004">
        <v>4.8389010429382324</v>
      </c>
      <c r="EQ2004">
        <v>4.8283395767211914</v>
      </c>
      <c r="ER2004">
        <v>4.7883853912353516</v>
      </c>
      <c r="ES2004">
        <v>1.2704900503158569</v>
      </c>
      <c r="ET2004">
        <v>0.21322531998157501</v>
      </c>
      <c r="EU2004">
        <v>0.2152574360370636</v>
      </c>
      <c r="EV2004">
        <v>0.19282688200473785</v>
      </c>
      <c r="EW2004">
        <v>0.18683740496635437</v>
      </c>
      <c r="EX2004">
        <v>0.17445431649684906</v>
      </c>
      <c r="EY2004">
        <v>64.748519897460938</v>
      </c>
      <c r="EZ2004">
        <v>64.261039733886719</v>
      </c>
      <c r="FA2004">
        <v>63.989891052246094</v>
      </c>
      <c r="FB2004">
        <v>63.375476837158203</v>
      </c>
      <c r="FC2004">
        <v>62.989974975585938</v>
      </c>
      <c r="FD2004">
        <v>61.974445343017578</v>
      </c>
      <c r="FE2004">
        <v>62.378124237060547</v>
      </c>
      <c r="FF2004">
        <v>64.247535705566406</v>
      </c>
      <c r="FG2004">
        <v>68.034080505371094</v>
      </c>
      <c r="FH2004">
        <v>72.542236328125</v>
      </c>
      <c r="FI2004">
        <v>75.957473754882813</v>
      </c>
      <c r="FJ2004">
        <v>78.001358032226563</v>
      </c>
      <c r="FK2004">
        <v>80.734077453613281</v>
      </c>
      <c r="FL2004">
        <v>81.8941650390625</v>
      </c>
      <c r="FM2004">
        <v>81.765419006347656</v>
      </c>
      <c r="FN2004">
        <v>81.236526489257813</v>
      </c>
      <c r="FO2004">
        <v>81.08740234375</v>
      </c>
      <c r="FP2004">
        <v>80.431053161621094</v>
      </c>
      <c r="FQ2004">
        <v>75.768218994140625</v>
      </c>
      <c r="FR2004">
        <v>71.483718872070312</v>
      </c>
      <c r="FS2004">
        <v>69.506721496582031</v>
      </c>
      <c r="FT2004">
        <v>67.803398132324219</v>
      </c>
      <c r="FU2004">
        <v>66.611366271972656</v>
      </c>
      <c r="FV2004">
        <v>65.732086181640625</v>
      </c>
      <c r="FW2004">
        <v>81</v>
      </c>
      <c r="FX2004">
        <v>5.4568342864513397E-2</v>
      </c>
      <c r="FY2004">
        <v>1</v>
      </c>
    </row>
    <row r="2005" spans="1:181" x14ac:dyDescent="0.2">
      <c r="A2005" t="s">
        <v>243</v>
      </c>
      <c r="B2005" t="s">
        <v>239</v>
      </c>
      <c r="C2005" t="s">
        <v>214</v>
      </c>
      <c r="D2005" t="s">
        <v>42</v>
      </c>
      <c r="E2005">
        <v>2024</v>
      </c>
      <c r="F2005" t="s">
        <v>225</v>
      </c>
      <c r="G2005" t="s">
        <v>246</v>
      </c>
      <c r="H2005">
        <v>94</v>
      </c>
      <c r="K2005">
        <v>18.432718276977539</v>
      </c>
      <c r="L2005">
        <v>18.195241928100586</v>
      </c>
      <c r="M2005">
        <v>18.268148422241211</v>
      </c>
      <c r="N2005">
        <v>18.403547286987305</v>
      </c>
      <c r="O2005">
        <v>18.780126571655273</v>
      </c>
      <c r="P2005">
        <v>19.498046875</v>
      </c>
      <c r="Q2005">
        <v>21.976245880126953</v>
      </c>
      <c r="R2005">
        <v>22.263315200805664</v>
      </c>
      <c r="S2005">
        <v>22.570877075195313</v>
      </c>
      <c r="T2005">
        <v>23.416927337646484</v>
      </c>
      <c r="U2005">
        <v>23.996971130371094</v>
      </c>
      <c r="V2005">
        <v>24.416435241699219</v>
      </c>
      <c r="W2005">
        <v>24.602384567260742</v>
      </c>
      <c r="X2005">
        <v>25.055456161499023</v>
      </c>
      <c r="Y2005">
        <v>25.097049713134766</v>
      </c>
      <c r="Z2005">
        <v>25.228298187255859</v>
      </c>
      <c r="AA2005">
        <v>25.229328155517578</v>
      </c>
      <c r="AB2005">
        <v>25.038471221923828</v>
      </c>
      <c r="AC2005">
        <v>24.337661743164063</v>
      </c>
      <c r="AD2005">
        <v>24.288467407226562</v>
      </c>
      <c r="AE2005">
        <v>24.0543212890625</v>
      </c>
      <c r="AF2005">
        <v>22.882957458496094</v>
      </c>
      <c r="AG2005">
        <v>20.352510452270508</v>
      </c>
      <c r="AH2005">
        <v>19.288896560668945</v>
      </c>
      <c r="AI2005">
        <v>-0.61641830205917358</v>
      </c>
      <c r="AJ2005">
        <v>-0.60531407594680786</v>
      </c>
      <c r="AK2005">
        <v>-0.60330837965011597</v>
      </c>
      <c r="AL2005">
        <v>-0.60640490055084229</v>
      </c>
      <c r="AM2005">
        <v>-0.6070331335067749</v>
      </c>
      <c r="AN2005">
        <v>-0.61482423543930054</v>
      </c>
      <c r="AO2005">
        <v>-0.65888345241546631</v>
      </c>
      <c r="AP2005">
        <v>-0.6710856556892395</v>
      </c>
      <c r="AQ2005">
        <v>-0.68330502510070801</v>
      </c>
      <c r="AR2005">
        <v>-0.70016700029373169</v>
      </c>
      <c r="AS2005">
        <v>-0.71362370252609253</v>
      </c>
      <c r="AT2005">
        <v>-0.71900546550750732</v>
      </c>
      <c r="AU2005">
        <v>6.3294984400272369E-2</v>
      </c>
      <c r="AV2005">
        <v>3.8833136558532715</v>
      </c>
      <c r="AW2005">
        <v>3.838648796081543</v>
      </c>
      <c r="AX2005">
        <v>3.8406784534454346</v>
      </c>
      <c r="AY2005">
        <v>3.8259744644165039</v>
      </c>
      <c r="AZ2005">
        <v>3.7986764907836914</v>
      </c>
      <c r="BA2005">
        <v>2.8243929147720337E-2</v>
      </c>
      <c r="BB2005">
        <v>-0.375724196434021</v>
      </c>
      <c r="BC2005">
        <v>-0.36996123194694519</v>
      </c>
      <c r="BD2005">
        <v>-0.34405645728111267</v>
      </c>
      <c r="BE2005">
        <v>-0.31206914782524109</v>
      </c>
      <c r="BF2005">
        <v>-0.29782778024673462</v>
      </c>
      <c r="BG2005">
        <v>-0.30352741479873657</v>
      </c>
      <c r="BH2005">
        <v>-0.2989974319934845</v>
      </c>
      <c r="BI2005">
        <v>-0.29853859543800354</v>
      </c>
      <c r="BJ2005">
        <v>-0.30182349681854248</v>
      </c>
      <c r="BK2005">
        <v>-0.29983806610107422</v>
      </c>
      <c r="BL2005">
        <v>-0.30565202236175537</v>
      </c>
      <c r="BM2005">
        <v>-0.33237874507904053</v>
      </c>
      <c r="BN2005">
        <v>-0.3338019847869873</v>
      </c>
      <c r="BO2005">
        <v>-0.33889028429985046</v>
      </c>
      <c r="BP2005">
        <v>-0.34849449992179871</v>
      </c>
      <c r="BQ2005">
        <v>-0.35649514198303223</v>
      </c>
      <c r="BR2005">
        <v>-0.36154788732528687</v>
      </c>
      <c r="BS2005">
        <v>0.43538627028465271</v>
      </c>
      <c r="BT2005">
        <v>4.1819939613342285</v>
      </c>
      <c r="BU2005">
        <v>4.133915901184082</v>
      </c>
      <c r="BV2005">
        <v>4.1355576515197754</v>
      </c>
      <c r="BW2005">
        <v>4.1220769882202148</v>
      </c>
      <c r="BX2005">
        <v>4.0910406112670898</v>
      </c>
      <c r="BY2005">
        <v>0.3952084481716156</v>
      </c>
      <c r="BZ2005">
        <v>-0.20174612104892731</v>
      </c>
      <c r="CA2005">
        <v>-0.19708527624607086</v>
      </c>
      <c r="CB2005">
        <v>-0.1854589432477951</v>
      </c>
      <c r="CC2005">
        <v>-0.16469013690948486</v>
      </c>
      <c r="CD2005">
        <v>-0.15831373631954193</v>
      </c>
      <c r="CE2005">
        <v>-8.6820133030414581E-2</v>
      </c>
      <c r="CF2005">
        <v>-8.6843445897102356E-2</v>
      </c>
      <c r="CG2005">
        <v>-8.7455973029136658E-2</v>
      </c>
      <c r="CH2005">
        <v>-9.0871334075927734E-2</v>
      </c>
      <c r="CI2005">
        <v>-8.7075702846050262E-2</v>
      </c>
      <c r="CJ2005">
        <v>-9.1520257294178009E-2</v>
      </c>
      <c r="CK2005">
        <v>-0.1062425822019577</v>
      </c>
      <c r="CL2005">
        <v>-0.10020036250352859</v>
      </c>
      <c r="CM2005">
        <v>-0.10034970194101334</v>
      </c>
      <c r="CN2005">
        <v>-0.10492720454931259</v>
      </c>
      <c r="CO2005">
        <v>-0.10914898663759232</v>
      </c>
      <c r="CP2005">
        <v>-0.11397384107112885</v>
      </c>
      <c r="CQ2005">
        <v>0.69309556484222412</v>
      </c>
      <c r="CR2005">
        <v>4.3888592720031738</v>
      </c>
      <c r="CS2005">
        <v>4.338416576385498</v>
      </c>
      <c r="CT2005">
        <v>4.339789867401123</v>
      </c>
      <c r="CU2005">
        <v>4.3271570205688477</v>
      </c>
      <c r="CV2005">
        <v>4.2935309410095215</v>
      </c>
      <c r="CW2005">
        <v>0.64936697483062744</v>
      </c>
      <c r="CX2005">
        <v>-8.1249438226222992E-2</v>
      </c>
      <c r="CY2005">
        <v>-7.7351905405521393E-2</v>
      </c>
      <c r="CZ2005">
        <v>-7.5614787638187408E-2</v>
      </c>
      <c r="DA2005">
        <v>-6.2615871429443359E-2</v>
      </c>
      <c r="DB2005">
        <v>-6.1686735600233078E-2</v>
      </c>
      <c r="DC2005">
        <v>0.12988714873790741</v>
      </c>
      <c r="DD2005">
        <v>0.12531052529811859</v>
      </c>
      <c r="DE2005">
        <v>0.12362665683031082</v>
      </c>
      <c r="DF2005">
        <v>0.12008083611726761</v>
      </c>
      <c r="DG2005">
        <v>0.12568666040897369</v>
      </c>
      <c r="DH2005">
        <v>0.12261150032281876</v>
      </c>
      <c r="DI2005">
        <v>0.11989358067512512</v>
      </c>
      <c r="DJ2005">
        <v>0.13340127468109131</v>
      </c>
      <c r="DK2005">
        <v>0.13819088041782379</v>
      </c>
      <c r="DL2005">
        <v>0.13864009082317352</v>
      </c>
      <c r="DM2005">
        <v>0.13819718360900879</v>
      </c>
      <c r="DN2005">
        <v>0.13360020518302917</v>
      </c>
      <c r="DO2005">
        <v>0.95080482959747314</v>
      </c>
      <c r="DP2005">
        <v>4.5957245826721191</v>
      </c>
      <c r="DQ2005">
        <v>4.5429172515869141</v>
      </c>
      <c r="DR2005">
        <v>4.5440220832824707</v>
      </c>
      <c r="DS2005">
        <v>4.5322370529174805</v>
      </c>
      <c r="DT2005">
        <v>4.4960212707519531</v>
      </c>
      <c r="DU2005">
        <v>0.90352547168731689</v>
      </c>
      <c r="DV2005">
        <v>3.9247244596481323E-2</v>
      </c>
      <c r="DW2005">
        <v>4.2381465435028076E-2</v>
      </c>
      <c r="DX2005">
        <v>3.422936424612999E-2</v>
      </c>
      <c r="DY2005">
        <v>3.9458390325307846E-2</v>
      </c>
      <c r="DZ2005">
        <v>3.4940268844366074E-2</v>
      </c>
      <c r="EA2005">
        <v>0.44277802109718323</v>
      </c>
      <c r="EB2005">
        <v>0.43162715435028076</v>
      </c>
      <c r="EC2005">
        <v>0.42839646339416504</v>
      </c>
      <c r="ED2005">
        <v>0.4246622622013092</v>
      </c>
      <c r="EE2005">
        <v>0.43288174271583557</v>
      </c>
      <c r="EF2005">
        <v>0.43178373575210571</v>
      </c>
      <c r="EG2005">
        <v>0.4463982880115509</v>
      </c>
      <c r="EH2005">
        <v>0.47068494558334351</v>
      </c>
      <c r="EI2005">
        <v>0.48260560631752014</v>
      </c>
      <c r="EJ2005">
        <v>0.49031257629394531</v>
      </c>
      <c r="EK2005">
        <v>0.49532574415206909</v>
      </c>
      <c r="EL2005">
        <v>0.49105778336524963</v>
      </c>
      <c r="EM2005">
        <v>1.3228961229324341</v>
      </c>
      <c r="EN2005">
        <v>4.8944048881530762</v>
      </c>
      <c r="EO2005">
        <v>4.8381843566894531</v>
      </c>
      <c r="EP2005">
        <v>4.8389010429382324</v>
      </c>
      <c r="EQ2005">
        <v>4.8283395767211914</v>
      </c>
      <c r="ER2005">
        <v>4.7883853912353516</v>
      </c>
      <c r="ES2005">
        <v>1.2704900503158569</v>
      </c>
      <c r="ET2005">
        <v>0.21322531998157501</v>
      </c>
      <c r="EU2005">
        <v>0.2152574360370636</v>
      </c>
      <c r="EV2005">
        <v>0.19282688200473785</v>
      </c>
      <c r="EW2005">
        <v>0.18683740496635437</v>
      </c>
      <c r="EX2005">
        <v>0.17445431649684906</v>
      </c>
      <c r="EY2005">
        <v>64.748519897460938</v>
      </c>
      <c r="EZ2005">
        <v>64.261039733886719</v>
      </c>
      <c r="FA2005">
        <v>63.989891052246094</v>
      </c>
      <c r="FB2005">
        <v>63.375476837158203</v>
      </c>
      <c r="FC2005">
        <v>62.989974975585938</v>
      </c>
      <c r="FD2005">
        <v>61.974445343017578</v>
      </c>
      <c r="FE2005">
        <v>62.378124237060547</v>
      </c>
      <c r="FF2005">
        <v>64.247535705566406</v>
      </c>
      <c r="FG2005">
        <v>68.034080505371094</v>
      </c>
      <c r="FH2005">
        <v>72.542236328125</v>
      </c>
      <c r="FI2005">
        <v>75.957473754882813</v>
      </c>
      <c r="FJ2005">
        <v>78.001358032226563</v>
      </c>
      <c r="FK2005">
        <v>80.734077453613281</v>
      </c>
      <c r="FL2005">
        <v>81.8941650390625</v>
      </c>
      <c r="FM2005">
        <v>81.765419006347656</v>
      </c>
      <c r="FN2005">
        <v>81.236526489257813</v>
      </c>
      <c r="FO2005">
        <v>81.08740234375</v>
      </c>
      <c r="FP2005">
        <v>80.431053161621094</v>
      </c>
      <c r="FQ2005">
        <v>75.768218994140625</v>
      </c>
      <c r="FR2005">
        <v>71.483718872070312</v>
      </c>
      <c r="FS2005">
        <v>69.506721496582031</v>
      </c>
      <c r="FT2005">
        <v>67.803398132324219</v>
      </c>
      <c r="FU2005">
        <v>66.611366271972656</v>
      </c>
      <c r="FV2005">
        <v>65.732086181640625</v>
      </c>
      <c r="FW2005">
        <v>81</v>
      </c>
      <c r="FX2005">
        <v>5.4568342864513397E-2</v>
      </c>
      <c r="FY2005">
        <v>1</v>
      </c>
    </row>
    <row r="2006" spans="1:181" x14ac:dyDescent="0.2">
      <c r="A2006" t="s">
        <v>243</v>
      </c>
      <c r="B2006" t="s">
        <v>239</v>
      </c>
      <c r="C2006" t="s">
        <v>214</v>
      </c>
      <c r="D2006" t="s">
        <v>42</v>
      </c>
      <c r="E2006">
        <v>2025</v>
      </c>
      <c r="F2006" t="s">
        <v>225</v>
      </c>
      <c r="G2006" t="s">
        <v>246</v>
      </c>
      <c r="H2006">
        <v>94</v>
      </c>
      <c r="K2006">
        <v>18.432718276977539</v>
      </c>
      <c r="L2006">
        <v>18.195241928100586</v>
      </c>
      <c r="M2006">
        <v>18.268148422241211</v>
      </c>
      <c r="N2006">
        <v>18.403547286987305</v>
      </c>
      <c r="O2006">
        <v>18.780126571655273</v>
      </c>
      <c r="P2006">
        <v>19.498046875</v>
      </c>
      <c r="Q2006">
        <v>21.976245880126953</v>
      </c>
      <c r="R2006">
        <v>22.263315200805664</v>
      </c>
      <c r="S2006">
        <v>22.570877075195313</v>
      </c>
      <c r="T2006">
        <v>23.416927337646484</v>
      </c>
      <c r="U2006">
        <v>23.996971130371094</v>
      </c>
      <c r="V2006">
        <v>24.416435241699219</v>
      </c>
      <c r="W2006">
        <v>24.602384567260742</v>
      </c>
      <c r="X2006">
        <v>25.055456161499023</v>
      </c>
      <c r="Y2006">
        <v>25.097049713134766</v>
      </c>
      <c r="Z2006">
        <v>25.228298187255859</v>
      </c>
      <c r="AA2006">
        <v>25.229328155517578</v>
      </c>
      <c r="AB2006">
        <v>25.038471221923828</v>
      </c>
      <c r="AC2006">
        <v>24.337661743164063</v>
      </c>
      <c r="AD2006">
        <v>24.288467407226562</v>
      </c>
      <c r="AE2006">
        <v>24.0543212890625</v>
      </c>
      <c r="AF2006">
        <v>22.882957458496094</v>
      </c>
      <c r="AG2006">
        <v>20.352510452270508</v>
      </c>
      <c r="AH2006">
        <v>19.288896560668945</v>
      </c>
      <c r="AI2006">
        <v>-0.61641830205917358</v>
      </c>
      <c r="AJ2006">
        <v>-0.60531407594680786</v>
      </c>
      <c r="AK2006">
        <v>-0.60330837965011597</v>
      </c>
      <c r="AL2006">
        <v>-0.60640490055084229</v>
      </c>
      <c r="AM2006">
        <v>-0.6070331335067749</v>
      </c>
      <c r="AN2006">
        <v>-0.61482423543930054</v>
      </c>
      <c r="AO2006">
        <v>-0.65888345241546631</v>
      </c>
      <c r="AP2006">
        <v>-0.6710856556892395</v>
      </c>
      <c r="AQ2006">
        <v>-0.68330502510070801</v>
      </c>
      <c r="AR2006">
        <v>-0.70016700029373169</v>
      </c>
      <c r="AS2006">
        <v>-0.71362370252609253</v>
      </c>
      <c r="AT2006">
        <v>-0.71900546550750732</v>
      </c>
      <c r="AU2006">
        <v>6.3294984400272369E-2</v>
      </c>
      <c r="AV2006">
        <v>3.8833136558532715</v>
      </c>
      <c r="AW2006">
        <v>3.838648796081543</v>
      </c>
      <c r="AX2006">
        <v>3.8406784534454346</v>
      </c>
      <c r="AY2006">
        <v>3.8259744644165039</v>
      </c>
      <c r="AZ2006">
        <v>3.7986764907836914</v>
      </c>
      <c r="BA2006">
        <v>2.8243929147720337E-2</v>
      </c>
      <c r="BB2006">
        <v>-0.375724196434021</v>
      </c>
      <c r="BC2006">
        <v>-0.36996123194694519</v>
      </c>
      <c r="BD2006">
        <v>-0.34405645728111267</v>
      </c>
      <c r="BE2006">
        <v>-0.31206914782524109</v>
      </c>
      <c r="BF2006">
        <v>-0.29782778024673462</v>
      </c>
      <c r="BG2006">
        <v>-0.30352741479873657</v>
      </c>
      <c r="BH2006">
        <v>-0.2989974319934845</v>
      </c>
      <c r="BI2006">
        <v>-0.29853859543800354</v>
      </c>
      <c r="BJ2006">
        <v>-0.30182349681854248</v>
      </c>
      <c r="BK2006">
        <v>-0.29983806610107422</v>
      </c>
      <c r="BL2006">
        <v>-0.30565202236175537</v>
      </c>
      <c r="BM2006">
        <v>-0.33237874507904053</v>
      </c>
      <c r="BN2006">
        <v>-0.3338019847869873</v>
      </c>
      <c r="BO2006">
        <v>-0.33889028429985046</v>
      </c>
      <c r="BP2006">
        <v>-0.34849449992179871</v>
      </c>
      <c r="BQ2006">
        <v>-0.35649514198303223</v>
      </c>
      <c r="BR2006">
        <v>-0.36154788732528687</v>
      </c>
      <c r="BS2006">
        <v>0.43538627028465271</v>
      </c>
      <c r="BT2006">
        <v>4.1819939613342285</v>
      </c>
      <c r="BU2006">
        <v>4.133915901184082</v>
      </c>
      <c r="BV2006">
        <v>4.1355576515197754</v>
      </c>
      <c r="BW2006">
        <v>4.1220769882202148</v>
      </c>
      <c r="BX2006">
        <v>4.0910406112670898</v>
      </c>
      <c r="BY2006">
        <v>0.3952084481716156</v>
      </c>
      <c r="BZ2006">
        <v>-0.20174612104892731</v>
      </c>
      <c r="CA2006">
        <v>-0.19708527624607086</v>
      </c>
      <c r="CB2006">
        <v>-0.1854589432477951</v>
      </c>
      <c r="CC2006">
        <v>-0.16469013690948486</v>
      </c>
      <c r="CD2006">
        <v>-0.15831373631954193</v>
      </c>
      <c r="CE2006">
        <v>-8.6820133030414581E-2</v>
      </c>
      <c r="CF2006">
        <v>-8.6843445897102356E-2</v>
      </c>
      <c r="CG2006">
        <v>-8.7455973029136658E-2</v>
      </c>
      <c r="CH2006">
        <v>-9.0871334075927734E-2</v>
      </c>
      <c r="CI2006">
        <v>-8.7075702846050262E-2</v>
      </c>
      <c r="CJ2006">
        <v>-9.1520257294178009E-2</v>
      </c>
      <c r="CK2006">
        <v>-0.1062425822019577</v>
      </c>
      <c r="CL2006">
        <v>-0.10020036250352859</v>
      </c>
      <c r="CM2006">
        <v>-0.10034970194101334</v>
      </c>
      <c r="CN2006">
        <v>-0.10492720454931259</v>
      </c>
      <c r="CO2006">
        <v>-0.10914898663759232</v>
      </c>
      <c r="CP2006">
        <v>-0.11397384107112885</v>
      </c>
      <c r="CQ2006">
        <v>0.69309556484222412</v>
      </c>
      <c r="CR2006">
        <v>4.3888592720031738</v>
      </c>
      <c r="CS2006">
        <v>4.338416576385498</v>
      </c>
      <c r="CT2006">
        <v>4.339789867401123</v>
      </c>
      <c r="CU2006">
        <v>4.3271570205688477</v>
      </c>
      <c r="CV2006">
        <v>4.2935309410095215</v>
      </c>
      <c r="CW2006">
        <v>0.64936697483062744</v>
      </c>
      <c r="CX2006">
        <v>-8.1249438226222992E-2</v>
      </c>
      <c r="CY2006">
        <v>-7.7351905405521393E-2</v>
      </c>
      <c r="CZ2006">
        <v>-7.5614787638187408E-2</v>
      </c>
      <c r="DA2006">
        <v>-6.2615871429443359E-2</v>
      </c>
      <c r="DB2006">
        <v>-6.1686735600233078E-2</v>
      </c>
      <c r="DC2006">
        <v>0.12988714873790741</v>
      </c>
      <c r="DD2006">
        <v>0.12531052529811859</v>
      </c>
      <c r="DE2006">
        <v>0.12362665683031082</v>
      </c>
      <c r="DF2006">
        <v>0.12008083611726761</v>
      </c>
      <c r="DG2006">
        <v>0.12568666040897369</v>
      </c>
      <c r="DH2006">
        <v>0.12261150032281876</v>
      </c>
      <c r="DI2006">
        <v>0.11989358067512512</v>
      </c>
      <c r="DJ2006">
        <v>0.13340127468109131</v>
      </c>
      <c r="DK2006">
        <v>0.13819088041782379</v>
      </c>
      <c r="DL2006">
        <v>0.13864009082317352</v>
      </c>
      <c r="DM2006">
        <v>0.13819718360900879</v>
      </c>
      <c r="DN2006">
        <v>0.13360020518302917</v>
      </c>
      <c r="DO2006">
        <v>0.95080482959747314</v>
      </c>
      <c r="DP2006">
        <v>4.5957245826721191</v>
      </c>
      <c r="DQ2006">
        <v>4.5429172515869141</v>
      </c>
      <c r="DR2006">
        <v>4.5440220832824707</v>
      </c>
      <c r="DS2006">
        <v>4.5322370529174805</v>
      </c>
      <c r="DT2006">
        <v>4.4960212707519531</v>
      </c>
      <c r="DU2006">
        <v>0.90352547168731689</v>
      </c>
      <c r="DV2006">
        <v>3.9247244596481323E-2</v>
      </c>
      <c r="DW2006">
        <v>4.2381465435028076E-2</v>
      </c>
      <c r="DX2006">
        <v>3.422936424612999E-2</v>
      </c>
      <c r="DY2006">
        <v>3.9458390325307846E-2</v>
      </c>
      <c r="DZ2006">
        <v>3.4940268844366074E-2</v>
      </c>
      <c r="EA2006">
        <v>0.44277802109718323</v>
      </c>
      <c r="EB2006">
        <v>0.43162715435028076</v>
      </c>
      <c r="EC2006">
        <v>0.42839646339416504</v>
      </c>
      <c r="ED2006">
        <v>0.4246622622013092</v>
      </c>
      <c r="EE2006">
        <v>0.43288174271583557</v>
      </c>
      <c r="EF2006">
        <v>0.43178373575210571</v>
      </c>
      <c r="EG2006">
        <v>0.4463982880115509</v>
      </c>
      <c r="EH2006">
        <v>0.47068494558334351</v>
      </c>
      <c r="EI2006">
        <v>0.48260560631752014</v>
      </c>
      <c r="EJ2006">
        <v>0.49031257629394531</v>
      </c>
      <c r="EK2006">
        <v>0.49532574415206909</v>
      </c>
      <c r="EL2006">
        <v>0.49105778336524963</v>
      </c>
      <c r="EM2006">
        <v>1.3228961229324341</v>
      </c>
      <c r="EN2006">
        <v>4.8944048881530762</v>
      </c>
      <c r="EO2006">
        <v>4.8381843566894531</v>
      </c>
      <c r="EP2006">
        <v>4.8389010429382324</v>
      </c>
      <c r="EQ2006">
        <v>4.8283395767211914</v>
      </c>
      <c r="ER2006">
        <v>4.7883853912353516</v>
      </c>
      <c r="ES2006">
        <v>1.2704900503158569</v>
      </c>
      <c r="ET2006">
        <v>0.21322531998157501</v>
      </c>
      <c r="EU2006">
        <v>0.2152574360370636</v>
      </c>
      <c r="EV2006">
        <v>0.19282688200473785</v>
      </c>
      <c r="EW2006">
        <v>0.18683740496635437</v>
      </c>
      <c r="EX2006">
        <v>0.17445431649684906</v>
      </c>
      <c r="EY2006">
        <v>64.748519897460938</v>
      </c>
      <c r="EZ2006">
        <v>64.261039733886719</v>
      </c>
      <c r="FA2006">
        <v>63.989891052246094</v>
      </c>
      <c r="FB2006">
        <v>63.375476837158203</v>
      </c>
      <c r="FC2006">
        <v>62.989974975585938</v>
      </c>
      <c r="FD2006">
        <v>61.974445343017578</v>
      </c>
      <c r="FE2006">
        <v>62.378124237060547</v>
      </c>
      <c r="FF2006">
        <v>64.247535705566406</v>
      </c>
      <c r="FG2006">
        <v>68.034080505371094</v>
      </c>
      <c r="FH2006">
        <v>72.542236328125</v>
      </c>
      <c r="FI2006">
        <v>75.957473754882813</v>
      </c>
      <c r="FJ2006">
        <v>78.001358032226563</v>
      </c>
      <c r="FK2006">
        <v>80.734077453613281</v>
      </c>
      <c r="FL2006">
        <v>81.8941650390625</v>
      </c>
      <c r="FM2006">
        <v>81.765419006347656</v>
      </c>
      <c r="FN2006">
        <v>81.236526489257813</v>
      </c>
      <c r="FO2006">
        <v>81.08740234375</v>
      </c>
      <c r="FP2006">
        <v>80.431053161621094</v>
      </c>
      <c r="FQ2006">
        <v>75.768218994140625</v>
      </c>
      <c r="FR2006">
        <v>71.483718872070312</v>
      </c>
      <c r="FS2006">
        <v>69.506721496582031</v>
      </c>
      <c r="FT2006">
        <v>67.803398132324219</v>
      </c>
      <c r="FU2006">
        <v>66.611366271972656</v>
      </c>
      <c r="FV2006">
        <v>65.732086181640625</v>
      </c>
      <c r="FW2006">
        <v>81</v>
      </c>
      <c r="FX2006">
        <v>5.4568342864513397E-2</v>
      </c>
      <c r="FY2006">
        <v>1</v>
      </c>
    </row>
    <row r="2007" spans="1:181" x14ac:dyDescent="0.2">
      <c r="A2007" t="s">
        <v>243</v>
      </c>
      <c r="B2007" t="s">
        <v>239</v>
      </c>
      <c r="C2007" t="s">
        <v>214</v>
      </c>
      <c r="D2007" t="s">
        <v>9</v>
      </c>
      <c r="E2007">
        <v>2015</v>
      </c>
      <c r="F2007" t="s">
        <v>225</v>
      </c>
      <c r="G2007" t="s">
        <v>246</v>
      </c>
      <c r="H2007">
        <v>88</v>
      </c>
      <c r="K2007">
        <v>18.302751541137695</v>
      </c>
      <c r="L2007">
        <v>18.066011428833008</v>
      </c>
      <c r="M2007">
        <v>18.098442077636719</v>
      </c>
      <c r="N2007">
        <v>18.255359649658203</v>
      </c>
      <c r="O2007">
        <v>18.639375686645508</v>
      </c>
      <c r="P2007">
        <v>19.350852966308594</v>
      </c>
      <c r="Q2007">
        <v>21.822210311889648</v>
      </c>
      <c r="R2007">
        <v>21.856094360351562</v>
      </c>
      <c r="S2007">
        <v>22.114402770996094</v>
      </c>
      <c r="T2007">
        <v>22.89295768737793</v>
      </c>
      <c r="U2007">
        <v>23.443777084350586</v>
      </c>
      <c r="V2007">
        <v>23.807931900024414</v>
      </c>
      <c r="W2007">
        <v>23.894266128540039</v>
      </c>
      <c r="X2007">
        <v>24.302286148071289</v>
      </c>
      <c r="Y2007">
        <v>24.380470275878906</v>
      </c>
      <c r="Z2007">
        <v>24.552070617675781</v>
      </c>
      <c r="AA2007">
        <v>24.541131973266602</v>
      </c>
      <c r="AB2007">
        <v>24.344236373901367</v>
      </c>
      <c r="AC2007">
        <v>23.822193145751953</v>
      </c>
      <c r="AD2007">
        <v>23.961694717407227</v>
      </c>
      <c r="AE2007">
        <v>23.63055419921875</v>
      </c>
      <c r="AF2007">
        <v>22.598548889160156</v>
      </c>
      <c r="AG2007">
        <v>20.147171020507813</v>
      </c>
      <c r="AH2007">
        <v>19.167695999145508</v>
      </c>
      <c r="AI2007">
        <v>-0.64040541648864746</v>
      </c>
      <c r="AJ2007">
        <v>-0.63139909505844116</v>
      </c>
      <c r="AK2007">
        <v>-0.62844663858413696</v>
      </c>
      <c r="AL2007">
        <v>-0.63110882043838501</v>
      </c>
      <c r="AM2007">
        <v>-0.63266450166702271</v>
      </c>
      <c r="AN2007">
        <v>-0.64048546552658081</v>
      </c>
      <c r="AO2007">
        <v>-0.68609088659286499</v>
      </c>
      <c r="AP2007">
        <v>-0.69380646944046021</v>
      </c>
      <c r="AQ2007">
        <v>-0.70400375127792358</v>
      </c>
      <c r="AR2007">
        <v>-0.71995282173156738</v>
      </c>
      <c r="AS2007">
        <v>-0.73253411054611206</v>
      </c>
      <c r="AT2007">
        <v>-0.73690104484558105</v>
      </c>
      <c r="AU2007">
        <v>4.0424291044473648E-2</v>
      </c>
      <c r="AV2007">
        <v>3.7653722763061523</v>
      </c>
      <c r="AW2007">
        <v>3.7281496524810791</v>
      </c>
      <c r="AX2007">
        <v>3.7366371154785156</v>
      </c>
      <c r="AY2007">
        <v>3.7223904132843018</v>
      </c>
      <c r="AZ2007">
        <v>3.6954061985015869</v>
      </c>
      <c r="BA2007">
        <v>9.3538006767630577E-3</v>
      </c>
      <c r="BB2007">
        <v>-0.37350845336914063</v>
      </c>
      <c r="BC2007">
        <v>-0.36657947301864624</v>
      </c>
      <c r="BD2007">
        <v>-0.34095177054405212</v>
      </c>
      <c r="BE2007">
        <v>-0.3064291775226593</v>
      </c>
      <c r="BF2007">
        <v>-0.29250988364219666</v>
      </c>
      <c r="BG2007">
        <v>-0.31192886829376221</v>
      </c>
      <c r="BH2007">
        <v>-0.30788856744766235</v>
      </c>
      <c r="BI2007">
        <v>-0.30667248368263245</v>
      </c>
      <c r="BJ2007">
        <v>-0.30940255522727966</v>
      </c>
      <c r="BK2007">
        <v>-0.30858835577964783</v>
      </c>
      <c r="BL2007">
        <v>-0.3142794668674469</v>
      </c>
      <c r="BM2007">
        <v>-0.34176740050315857</v>
      </c>
      <c r="BN2007">
        <v>-0.34087955951690674</v>
      </c>
      <c r="BO2007">
        <v>-0.34505090117454529</v>
      </c>
      <c r="BP2007">
        <v>-0.35417169332504272</v>
      </c>
      <c r="BQ2007">
        <v>-0.36189073324203491</v>
      </c>
      <c r="BR2007">
        <v>-0.36630415916442871</v>
      </c>
      <c r="BS2007">
        <v>0.42644080519676208</v>
      </c>
      <c r="BT2007">
        <v>4.073451042175293</v>
      </c>
      <c r="BU2007">
        <v>4.0317692756652832</v>
      </c>
      <c r="BV2007">
        <v>4.039764404296875</v>
      </c>
      <c r="BW2007">
        <v>4.0275206565856934</v>
      </c>
      <c r="BX2007">
        <v>3.9978492259979248</v>
      </c>
      <c r="BY2007">
        <v>0.39080724120140076</v>
      </c>
      <c r="BZ2007">
        <v>-0.1975608617067337</v>
      </c>
      <c r="CA2007">
        <v>-0.19211235642433167</v>
      </c>
      <c r="CB2007">
        <v>-0.18001334369182587</v>
      </c>
      <c r="CC2007">
        <v>-0.15689374506473541</v>
      </c>
      <c r="CD2007">
        <v>-0.15102504193782806</v>
      </c>
      <c r="CE2007">
        <v>-8.4427036345005035E-2</v>
      </c>
      <c r="CF2007">
        <v>-8.3826154470443726E-2</v>
      </c>
      <c r="CG2007">
        <v>-8.3812713623046875E-2</v>
      </c>
      <c r="CH2007">
        <v>-8.6589783430099487E-2</v>
      </c>
      <c r="CI2007">
        <v>-8.4134228527545929E-2</v>
      </c>
      <c r="CJ2007">
        <v>-8.8350184261798859E-2</v>
      </c>
      <c r="CK2007">
        <v>-0.10329001396894455</v>
      </c>
      <c r="CL2007">
        <v>-9.644346684217453E-2</v>
      </c>
      <c r="CM2007">
        <v>-9.6441231667995453E-2</v>
      </c>
      <c r="CN2007">
        <v>-0.10083281248807907</v>
      </c>
      <c r="CO2007">
        <v>-0.10518424957990646</v>
      </c>
      <c r="CP2007">
        <v>-0.10962989926338196</v>
      </c>
      <c r="CQ2007">
        <v>0.69379466772079468</v>
      </c>
      <c r="CR2007">
        <v>4.2868256568908691</v>
      </c>
      <c r="CS2007">
        <v>4.2420554161071777</v>
      </c>
      <c r="CT2007">
        <v>4.2497091293334961</v>
      </c>
      <c r="CU2007">
        <v>4.2388525009155273</v>
      </c>
      <c r="CV2007">
        <v>4.2073202133178711</v>
      </c>
      <c r="CW2007">
        <v>0.65500074625015259</v>
      </c>
      <c r="CX2007">
        <v>-7.5700096786022186E-2</v>
      </c>
      <c r="CY2007">
        <v>-7.1276955306529999E-2</v>
      </c>
      <c r="CZ2007">
        <v>-6.8547889590263367E-2</v>
      </c>
      <c r="DA2007">
        <v>-5.3325969725847244E-2</v>
      </c>
      <c r="DB2007">
        <v>-5.3033061325550079E-2</v>
      </c>
      <c r="DC2007">
        <v>0.14307481050491333</v>
      </c>
      <c r="DD2007">
        <v>0.14023624360561371</v>
      </c>
      <c r="DE2007">
        <v>0.13904707133769989</v>
      </c>
      <c r="DF2007">
        <v>0.13622298836708069</v>
      </c>
      <c r="DG2007">
        <v>0.14031991362571716</v>
      </c>
      <c r="DH2007">
        <v>0.13757908344268799</v>
      </c>
      <c r="DI2007">
        <v>0.13518738746643066</v>
      </c>
      <c r="DJ2007">
        <v>0.14799264073371887</v>
      </c>
      <c r="DK2007">
        <v>0.15216843783855438</v>
      </c>
      <c r="DL2007">
        <v>0.15250606834888458</v>
      </c>
      <c r="DM2007">
        <v>0.15152223408222198</v>
      </c>
      <c r="DN2007">
        <v>0.14704437553882599</v>
      </c>
      <c r="DO2007">
        <v>0.96114850044250488</v>
      </c>
      <c r="DP2007">
        <v>4.5002002716064453</v>
      </c>
      <c r="DQ2007">
        <v>4.4523415565490723</v>
      </c>
      <c r="DR2007">
        <v>4.4596538543701172</v>
      </c>
      <c r="DS2007">
        <v>4.4501843452453613</v>
      </c>
      <c r="DT2007">
        <v>4.4167914390563965</v>
      </c>
      <c r="DU2007">
        <v>0.91919422149658203</v>
      </c>
      <c r="DV2007">
        <v>4.6160664409399033E-2</v>
      </c>
      <c r="DW2007">
        <v>4.9558438360691071E-2</v>
      </c>
      <c r="DX2007">
        <v>4.2917564511299133E-2</v>
      </c>
      <c r="DY2007">
        <v>5.0241805613040924E-2</v>
      </c>
      <c r="DZ2007">
        <v>4.4958915561437607E-2</v>
      </c>
      <c r="EA2007">
        <v>0.4715513288974762</v>
      </c>
      <c r="EB2007">
        <v>0.46374675631523132</v>
      </c>
      <c r="EC2007">
        <v>0.46082121133804321</v>
      </c>
      <c r="ED2007">
        <v>0.45792925357818604</v>
      </c>
      <c r="EE2007">
        <v>0.46439605951309204</v>
      </c>
      <c r="EF2007">
        <v>0.4637850821018219</v>
      </c>
      <c r="EG2007">
        <v>0.47951087355613708</v>
      </c>
      <c r="EH2007">
        <v>0.50091952085494995</v>
      </c>
      <c r="EI2007">
        <v>0.51112133264541626</v>
      </c>
      <c r="EJ2007">
        <v>0.51828718185424805</v>
      </c>
      <c r="EK2007">
        <v>0.52216559648513794</v>
      </c>
      <c r="EL2007">
        <v>0.51764124631881714</v>
      </c>
      <c r="EM2007">
        <v>1.3471649885177612</v>
      </c>
      <c r="EN2007">
        <v>4.8082790374755859</v>
      </c>
      <c r="EO2007">
        <v>4.7559609413146973</v>
      </c>
      <c r="EP2007">
        <v>4.7627811431884766</v>
      </c>
      <c r="EQ2007">
        <v>4.7553143501281738</v>
      </c>
      <c r="ER2007">
        <v>4.7192339897155762</v>
      </c>
      <c r="ES2007">
        <v>1.3006477355957031</v>
      </c>
      <c r="ET2007">
        <v>0.22210825979709625</v>
      </c>
      <c r="EU2007">
        <v>0.22402556240558624</v>
      </c>
      <c r="EV2007">
        <v>0.2038559764623642</v>
      </c>
      <c r="EW2007">
        <v>0.19977723062038422</v>
      </c>
      <c r="EX2007">
        <v>0.18644377589225769</v>
      </c>
      <c r="EY2007">
        <v>67.261161804199219</v>
      </c>
      <c r="EZ2007">
        <v>67.010971069335938</v>
      </c>
      <c r="FA2007">
        <v>66.543212890625</v>
      </c>
      <c r="FB2007">
        <v>66.19287109375</v>
      </c>
      <c r="FC2007">
        <v>65.842124938964844</v>
      </c>
      <c r="FD2007">
        <v>65.876785278320312</v>
      </c>
      <c r="FE2007">
        <v>66.412864685058594</v>
      </c>
      <c r="FF2007">
        <v>67.620597839355469</v>
      </c>
      <c r="FG2007">
        <v>70.510963439941406</v>
      </c>
      <c r="FH2007">
        <v>73.881645202636719</v>
      </c>
      <c r="FI2007">
        <v>77.297538757324219</v>
      </c>
      <c r="FJ2007">
        <v>78.656120300292969</v>
      </c>
      <c r="FK2007">
        <v>79.616783142089844</v>
      </c>
      <c r="FL2007">
        <v>80.654205322265625</v>
      </c>
      <c r="FM2007">
        <v>81.260749816894531</v>
      </c>
      <c r="FN2007">
        <v>81.401519775390625</v>
      </c>
      <c r="FO2007">
        <v>81.107147216796875</v>
      </c>
      <c r="FP2007">
        <v>80.166290283203125</v>
      </c>
      <c r="FQ2007">
        <v>77.528526306152344</v>
      </c>
      <c r="FR2007">
        <v>74.956695556640625</v>
      </c>
      <c r="FS2007">
        <v>72.589813232421875</v>
      </c>
      <c r="FT2007">
        <v>71.670051574707031</v>
      </c>
      <c r="FU2007">
        <v>70.583473205566406</v>
      </c>
      <c r="FV2007">
        <v>69.990486145019531</v>
      </c>
      <c r="FW2007">
        <v>81</v>
      </c>
      <c r="FX2007">
        <v>5.4568342864513397E-2</v>
      </c>
      <c r="FY2007">
        <v>1</v>
      </c>
    </row>
    <row r="2008" spans="1:181" x14ac:dyDescent="0.2">
      <c r="A2008" t="s">
        <v>243</v>
      </c>
      <c r="B2008" t="s">
        <v>239</v>
      </c>
      <c r="C2008" t="s">
        <v>214</v>
      </c>
      <c r="D2008" t="s">
        <v>9</v>
      </c>
      <c r="E2008">
        <v>2016</v>
      </c>
      <c r="F2008" t="s">
        <v>225</v>
      </c>
      <c r="G2008" t="s">
        <v>246</v>
      </c>
      <c r="H2008">
        <v>94</v>
      </c>
      <c r="K2008">
        <v>19.550666809082031</v>
      </c>
      <c r="L2008">
        <v>19.297784805297852</v>
      </c>
      <c r="M2008">
        <v>19.332426071166992</v>
      </c>
      <c r="N2008">
        <v>19.500043869018555</v>
      </c>
      <c r="O2008">
        <v>19.910242080688477</v>
      </c>
      <c r="P2008">
        <v>20.670230865478516</v>
      </c>
      <c r="Q2008">
        <v>23.310087203979492</v>
      </c>
      <c r="R2008">
        <v>23.346282958984375</v>
      </c>
      <c r="S2008">
        <v>23.622203826904297</v>
      </c>
      <c r="T2008">
        <v>24.453840255737305</v>
      </c>
      <c r="U2008">
        <v>25.042217254638672</v>
      </c>
      <c r="V2008">
        <v>25.43120002746582</v>
      </c>
      <c r="W2008">
        <v>25.523420333862305</v>
      </c>
      <c r="X2008">
        <v>25.959260940551758</v>
      </c>
      <c r="Y2008">
        <v>26.042776107788086</v>
      </c>
      <c r="Z2008">
        <v>26.226076126098633</v>
      </c>
      <c r="AA2008">
        <v>26.214389801025391</v>
      </c>
      <c r="AB2008">
        <v>26.004070281982422</v>
      </c>
      <c r="AC2008">
        <v>25.446434020996094</v>
      </c>
      <c r="AD2008">
        <v>25.595447540283203</v>
      </c>
      <c r="AE2008">
        <v>25.241729736328125</v>
      </c>
      <c r="AF2008">
        <v>24.139360427856445</v>
      </c>
      <c r="AG2008">
        <v>21.520841598510742</v>
      </c>
      <c r="AH2008">
        <v>20.474584579467773</v>
      </c>
      <c r="AI2008">
        <v>-0.66480308771133423</v>
      </c>
      <c r="AJ2008">
        <v>-0.65547400712966919</v>
      </c>
      <c r="AK2008">
        <v>-0.65242201089859009</v>
      </c>
      <c r="AL2008">
        <v>-0.65526974201202393</v>
      </c>
      <c r="AM2008">
        <v>-0.65679246187210083</v>
      </c>
      <c r="AN2008">
        <v>-0.66502177715301514</v>
      </c>
      <c r="AO2008">
        <v>-0.71267402172088623</v>
      </c>
      <c r="AP2008">
        <v>-0.72041106224060059</v>
      </c>
      <c r="AQ2008">
        <v>-0.73095017671585083</v>
      </c>
      <c r="AR2008">
        <v>-0.74758613109588623</v>
      </c>
      <c r="AS2008">
        <v>-0.76074010133743286</v>
      </c>
      <c r="AT2008">
        <v>-0.7654075026512146</v>
      </c>
      <c r="AU2008">
        <v>6.5821796655654907E-2</v>
      </c>
      <c r="AV2008">
        <v>4.0401725769042969</v>
      </c>
      <c r="AW2008">
        <v>4.0001497268676758</v>
      </c>
      <c r="AX2008">
        <v>4.0091872215270996</v>
      </c>
      <c r="AY2008">
        <v>3.9940869808197021</v>
      </c>
      <c r="AZ2008">
        <v>3.9651052951812744</v>
      </c>
      <c r="BA2008">
        <v>3.2365176826715469E-2</v>
      </c>
      <c r="BB2008">
        <v>-0.38865497708320618</v>
      </c>
      <c r="BC2008">
        <v>-0.38134041428565979</v>
      </c>
      <c r="BD2008">
        <v>-0.3547588586807251</v>
      </c>
      <c r="BE2008">
        <v>-0.31855130195617676</v>
      </c>
      <c r="BF2008">
        <v>-0.30415517091751099</v>
      </c>
      <c r="BG2008">
        <v>-0.32531315088272095</v>
      </c>
      <c r="BH2008">
        <v>-0.32111653685569763</v>
      </c>
      <c r="BI2008">
        <v>-0.31985920667648315</v>
      </c>
      <c r="BJ2008">
        <v>-0.32277703285217285</v>
      </c>
      <c r="BK2008">
        <v>-0.3218504786491394</v>
      </c>
      <c r="BL2008">
        <v>-0.32787847518920898</v>
      </c>
      <c r="BM2008">
        <v>-0.35680580139160156</v>
      </c>
      <c r="BN2008">
        <v>-0.35565093159675598</v>
      </c>
      <c r="BO2008">
        <v>-0.35996201634407043</v>
      </c>
      <c r="BP2008">
        <v>-0.36954081058502197</v>
      </c>
      <c r="BQ2008">
        <v>-0.37766945362091064</v>
      </c>
      <c r="BR2008">
        <v>-0.38238492608070374</v>
      </c>
      <c r="BS2008">
        <v>0.46478095650672913</v>
      </c>
      <c r="BT2008">
        <v>4.3585810661315918</v>
      </c>
      <c r="BU2008">
        <v>4.3139495849609375</v>
      </c>
      <c r="BV2008">
        <v>4.3224778175354004</v>
      </c>
      <c r="BW2008">
        <v>4.3094477653503418</v>
      </c>
      <c r="BX2008">
        <v>4.2776885032653809</v>
      </c>
      <c r="BY2008">
        <v>0.42660829424858093</v>
      </c>
      <c r="BZ2008">
        <v>-0.20680807530879974</v>
      </c>
      <c r="CA2008">
        <v>-0.20102360844612122</v>
      </c>
      <c r="CB2008">
        <v>-0.18842436373233795</v>
      </c>
      <c r="CC2008">
        <v>-0.16400212049484253</v>
      </c>
      <c r="CD2008">
        <v>-0.15792648494243622</v>
      </c>
      <c r="CE2008">
        <v>-9.0183429419994354E-2</v>
      </c>
      <c r="CF2008">
        <v>-8.954157680273056E-2</v>
      </c>
      <c r="CG2008">
        <v>-8.9527219533920288E-2</v>
      </c>
      <c r="CH2008">
        <v>-9.2493638396263123E-2</v>
      </c>
      <c r="CI2008">
        <v>-8.9870654046535492E-2</v>
      </c>
      <c r="CJ2008">
        <v>-9.437406063079834E-2</v>
      </c>
      <c r="CK2008">
        <v>-0.11033251881599426</v>
      </c>
      <c r="CL2008">
        <v>-0.10301915556192398</v>
      </c>
      <c r="CM2008">
        <v>-0.10301677137613297</v>
      </c>
      <c r="CN2008">
        <v>-0.10770777612924576</v>
      </c>
      <c r="CO2008">
        <v>-0.11235590279102325</v>
      </c>
      <c r="CP2008">
        <v>-0.1171046644449234</v>
      </c>
      <c r="CQ2008">
        <v>0.74109888076782227</v>
      </c>
      <c r="CR2008">
        <v>4.5791096687316895</v>
      </c>
      <c r="CS2008">
        <v>4.5312862396240234</v>
      </c>
      <c r="CT2008">
        <v>4.5394620895385742</v>
      </c>
      <c r="CU2008">
        <v>4.5278654098510742</v>
      </c>
      <c r="CV2008">
        <v>4.4941830635070801</v>
      </c>
      <c r="CW2008">
        <v>0.69965988397598267</v>
      </c>
      <c r="CX2008">
        <v>-8.0861471593379974E-2</v>
      </c>
      <c r="CY2008">
        <v>-7.6136745512485504E-2</v>
      </c>
      <c r="CZ2008">
        <v>-7.3221608996391296E-2</v>
      </c>
      <c r="DA2008">
        <v>-5.6961830705404282E-2</v>
      </c>
      <c r="DB2008">
        <v>-5.6648951023817062E-2</v>
      </c>
      <c r="DC2008">
        <v>0.14494627714157104</v>
      </c>
      <c r="DD2008">
        <v>0.14203336834907532</v>
      </c>
      <c r="DE2008">
        <v>0.14080478250980377</v>
      </c>
      <c r="DF2008">
        <v>0.1377897709608078</v>
      </c>
      <c r="DG2008">
        <v>0.14210917055606842</v>
      </c>
      <c r="DH2008">
        <v>0.1391303539276123</v>
      </c>
      <c r="DI2008">
        <v>0.13614074885845184</v>
      </c>
      <c r="DJ2008">
        <v>0.14961260557174683</v>
      </c>
      <c r="DK2008">
        <v>0.1539284884929657</v>
      </c>
      <c r="DL2008">
        <v>0.15412525832653046</v>
      </c>
      <c r="DM2008">
        <v>0.15295764803886414</v>
      </c>
      <c r="DN2008">
        <v>0.14817559719085693</v>
      </c>
      <c r="DO2008">
        <v>1.0174168348312378</v>
      </c>
      <c r="DP2008">
        <v>4.7996382713317871</v>
      </c>
      <c r="DQ2008">
        <v>4.7486228942871094</v>
      </c>
      <c r="DR2008">
        <v>4.756446361541748</v>
      </c>
      <c r="DS2008">
        <v>4.7462830543518066</v>
      </c>
      <c r="DT2008">
        <v>4.7106776237487793</v>
      </c>
      <c r="DU2008">
        <v>0.97271144390106201</v>
      </c>
      <c r="DV2008">
        <v>4.5085135847330093E-2</v>
      </c>
      <c r="DW2008">
        <v>4.8750121146440506E-2</v>
      </c>
      <c r="DX2008">
        <v>4.1981145739555359E-2</v>
      </c>
      <c r="DY2008">
        <v>5.0078455358743668E-2</v>
      </c>
      <c r="DZ2008">
        <v>4.4628582894802094E-2</v>
      </c>
      <c r="EA2008">
        <v>0.48443624377250671</v>
      </c>
      <c r="EB2008">
        <v>0.47639083862304688</v>
      </c>
      <c r="EC2008">
        <v>0.4733676016330719</v>
      </c>
      <c r="ED2008">
        <v>0.47028243541717529</v>
      </c>
      <c r="EE2008">
        <v>0.47705116868019104</v>
      </c>
      <c r="EF2008">
        <v>0.47627362608909607</v>
      </c>
      <c r="EG2008">
        <v>0.49200901389122009</v>
      </c>
      <c r="EH2008">
        <v>0.51437276601791382</v>
      </c>
      <c r="EI2008">
        <v>0.52491664886474609</v>
      </c>
      <c r="EJ2008">
        <v>0.53217059373855591</v>
      </c>
      <c r="EK2008">
        <v>0.53602826595306396</v>
      </c>
      <c r="EL2008">
        <v>0.53119814395904541</v>
      </c>
      <c r="EM2008">
        <v>1.416375994682312</v>
      </c>
      <c r="EN2008">
        <v>5.118046760559082</v>
      </c>
      <c r="EO2008">
        <v>5.0624227523803711</v>
      </c>
      <c r="EP2008">
        <v>5.0697369575500488</v>
      </c>
      <c r="EQ2008">
        <v>5.0616436004638672</v>
      </c>
      <c r="ER2008">
        <v>5.0232610702514648</v>
      </c>
      <c r="ES2008">
        <v>1.3669545650482178</v>
      </c>
      <c r="ET2008">
        <v>0.22693203389644623</v>
      </c>
      <c r="EU2008">
        <v>0.22906692326068878</v>
      </c>
      <c r="EV2008">
        <v>0.20831562578678131</v>
      </c>
      <c r="EW2008">
        <v>0.2046276330947876</v>
      </c>
      <c r="EX2008">
        <v>0.19085726141929626</v>
      </c>
      <c r="EY2008">
        <v>67.261161804199219</v>
      </c>
      <c r="EZ2008">
        <v>67.010971069335938</v>
      </c>
      <c r="FA2008">
        <v>66.543212890625</v>
      </c>
      <c r="FB2008">
        <v>66.19287109375</v>
      </c>
      <c r="FC2008">
        <v>65.842124938964844</v>
      </c>
      <c r="FD2008">
        <v>65.876785278320312</v>
      </c>
      <c r="FE2008">
        <v>66.412864685058594</v>
      </c>
      <c r="FF2008">
        <v>67.620597839355469</v>
      </c>
      <c r="FG2008">
        <v>70.510963439941406</v>
      </c>
      <c r="FH2008">
        <v>73.881645202636719</v>
      </c>
      <c r="FI2008">
        <v>77.297538757324219</v>
      </c>
      <c r="FJ2008">
        <v>78.656120300292969</v>
      </c>
      <c r="FK2008">
        <v>79.616783142089844</v>
      </c>
      <c r="FL2008">
        <v>80.654205322265625</v>
      </c>
      <c r="FM2008">
        <v>81.260757446289063</v>
      </c>
      <c r="FN2008">
        <v>81.401519775390625</v>
      </c>
      <c r="FO2008">
        <v>81.107147216796875</v>
      </c>
      <c r="FP2008">
        <v>80.166290283203125</v>
      </c>
      <c r="FQ2008">
        <v>77.528526306152344</v>
      </c>
      <c r="FR2008">
        <v>74.956695556640625</v>
      </c>
      <c r="FS2008">
        <v>72.589813232421875</v>
      </c>
      <c r="FT2008">
        <v>71.670051574707031</v>
      </c>
      <c r="FU2008">
        <v>70.583473205566406</v>
      </c>
      <c r="FV2008">
        <v>69.990486145019531</v>
      </c>
      <c r="FW2008">
        <v>81</v>
      </c>
      <c r="FX2008">
        <v>5.4568342864513397E-2</v>
      </c>
      <c r="FY2008">
        <v>1</v>
      </c>
    </row>
    <row r="2009" spans="1:181" x14ac:dyDescent="0.2">
      <c r="A2009" t="s">
        <v>243</v>
      </c>
      <c r="B2009" t="s">
        <v>239</v>
      </c>
      <c r="C2009" t="s">
        <v>214</v>
      </c>
      <c r="D2009" t="s">
        <v>9</v>
      </c>
      <c r="E2009">
        <v>2017</v>
      </c>
      <c r="F2009" t="s">
        <v>225</v>
      </c>
      <c r="G2009" t="s">
        <v>246</v>
      </c>
      <c r="H2009">
        <v>94</v>
      </c>
      <c r="K2009">
        <v>19.550666809082031</v>
      </c>
      <c r="L2009">
        <v>19.297784805297852</v>
      </c>
      <c r="M2009">
        <v>19.332426071166992</v>
      </c>
      <c r="N2009">
        <v>19.500043869018555</v>
      </c>
      <c r="O2009">
        <v>19.910242080688477</v>
      </c>
      <c r="P2009">
        <v>20.670230865478516</v>
      </c>
      <c r="Q2009">
        <v>23.310087203979492</v>
      </c>
      <c r="R2009">
        <v>23.346282958984375</v>
      </c>
      <c r="S2009">
        <v>23.622203826904297</v>
      </c>
      <c r="T2009">
        <v>24.453840255737305</v>
      </c>
      <c r="U2009">
        <v>25.042217254638672</v>
      </c>
      <c r="V2009">
        <v>25.43120002746582</v>
      </c>
      <c r="W2009">
        <v>25.523420333862305</v>
      </c>
      <c r="X2009">
        <v>25.959260940551758</v>
      </c>
      <c r="Y2009">
        <v>26.042776107788086</v>
      </c>
      <c r="Z2009">
        <v>26.226076126098633</v>
      </c>
      <c r="AA2009">
        <v>26.214389801025391</v>
      </c>
      <c r="AB2009">
        <v>26.004070281982422</v>
      </c>
      <c r="AC2009">
        <v>25.446434020996094</v>
      </c>
      <c r="AD2009">
        <v>25.595447540283203</v>
      </c>
      <c r="AE2009">
        <v>25.241729736328125</v>
      </c>
      <c r="AF2009">
        <v>24.139360427856445</v>
      </c>
      <c r="AG2009">
        <v>21.520841598510742</v>
      </c>
      <c r="AH2009">
        <v>20.474584579467773</v>
      </c>
      <c r="AI2009">
        <v>-0.66480308771133423</v>
      </c>
      <c r="AJ2009">
        <v>-0.65547400712966919</v>
      </c>
      <c r="AK2009">
        <v>-0.65242201089859009</v>
      </c>
      <c r="AL2009">
        <v>-0.65526974201202393</v>
      </c>
      <c r="AM2009">
        <v>-0.65679246187210083</v>
      </c>
      <c r="AN2009">
        <v>-0.66502177715301514</v>
      </c>
      <c r="AO2009">
        <v>-0.71267402172088623</v>
      </c>
      <c r="AP2009">
        <v>-0.72041106224060059</v>
      </c>
      <c r="AQ2009">
        <v>-0.73095017671585083</v>
      </c>
      <c r="AR2009">
        <v>-0.74758613109588623</v>
      </c>
      <c r="AS2009">
        <v>-0.76074010133743286</v>
      </c>
      <c r="AT2009">
        <v>-0.7654075026512146</v>
      </c>
      <c r="AU2009">
        <v>6.5821796655654907E-2</v>
      </c>
      <c r="AV2009">
        <v>4.0401725769042969</v>
      </c>
      <c r="AW2009">
        <v>4.0001497268676758</v>
      </c>
      <c r="AX2009">
        <v>4.0091872215270996</v>
      </c>
      <c r="AY2009">
        <v>3.9940869808197021</v>
      </c>
      <c r="AZ2009">
        <v>3.9651052951812744</v>
      </c>
      <c r="BA2009">
        <v>3.2365176826715469E-2</v>
      </c>
      <c r="BB2009">
        <v>-0.38865497708320618</v>
      </c>
      <c r="BC2009">
        <v>-0.38134041428565979</v>
      </c>
      <c r="BD2009">
        <v>-0.3547588586807251</v>
      </c>
      <c r="BE2009">
        <v>-0.31855130195617676</v>
      </c>
      <c r="BF2009">
        <v>-0.30415517091751099</v>
      </c>
      <c r="BG2009">
        <v>-0.32531315088272095</v>
      </c>
      <c r="BH2009">
        <v>-0.32111653685569763</v>
      </c>
      <c r="BI2009">
        <v>-0.31985920667648315</v>
      </c>
      <c r="BJ2009">
        <v>-0.32277703285217285</v>
      </c>
      <c r="BK2009">
        <v>-0.3218504786491394</v>
      </c>
      <c r="BL2009">
        <v>-0.32787847518920898</v>
      </c>
      <c r="BM2009">
        <v>-0.35680580139160156</v>
      </c>
      <c r="BN2009">
        <v>-0.35565093159675598</v>
      </c>
      <c r="BO2009">
        <v>-0.35996201634407043</v>
      </c>
      <c r="BP2009">
        <v>-0.36954081058502197</v>
      </c>
      <c r="BQ2009">
        <v>-0.37766945362091064</v>
      </c>
      <c r="BR2009">
        <v>-0.38238492608070374</v>
      </c>
      <c r="BS2009">
        <v>0.46478095650672913</v>
      </c>
      <c r="BT2009">
        <v>4.3585810661315918</v>
      </c>
      <c r="BU2009">
        <v>4.3139495849609375</v>
      </c>
      <c r="BV2009">
        <v>4.3224778175354004</v>
      </c>
      <c r="BW2009">
        <v>4.3094477653503418</v>
      </c>
      <c r="BX2009">
        <v>4.2776885032653809</v>
      </c>
      <c r="BY2009">
        <v>0.42660829424858093</v>
      </c>
      <c r="BZ2009">
        <v>-0.20680807530879974</v>
      </c>
      <c r="CA2009">
        <v>-0.20102360844612122</v>
      </c>
      <c r="CB2009">
        <v>-0.18842436373233795</v>
      </c>
      <c r="CC2009">
        <v>-0.16400212049484253</v>
      </c>
      <c r="CD2009">
        <v>-0.15792648494243622</v>
      </c>
      <c r="CE2009">
        <v>-9.0183429419994354E-2</v>
      </c>
      <c r="CF2009">
        <v>-8.954157680273056E-2</v>
      </c>
      <c r="CG2009">
        <v>-8.9527219533920288E-2</v>
      </c>
      <c r="CH2009">
        <v>-9.2493638396263123E-2</v>
      </c>
      <c r="CI2009">
        <v>-8.9870654046535492E-2</v>
      </c>
      <c r="CJ2009">
        <v>-9.437406063079834E-2</v>
      </c>
      <c r="CK2009">
        <v>-0.11033251881599426</v>
      </c>
      <c r="CL2009">
        <v>-0.10301915556192398</v>
      </c>
      <c r="CM2009">
        <v>-0.10301677137613297</v>
      </c>
      <c r="CN2009">
        <v>-0.10770777612924576</v>
      </c>
      <c r="CO2009">
        <v>-0.11235590279102325</v>
      </c>
      <c r="CP2009">
        <v>-0.1171046644449234</v>
      </c>
      <c r="CQ2009">
        <v>0.74109888076782227</v>
      </c>
      <c r="CR2009">
        <v>4.5791096687316895</v>
      </c>
      <c r="CS2009">
        <v>4.5312862396240234</v>
      </c>
      <c r="CT2009">
        <v>4.5394620895385742</v>
      </c>
      <c r="CU2009">
        <v>4.5278654098510742</v>
      </c>
      <c r="CV2009">
        <v>4.4941830635070801</v>
      </c>
      <c r="CW2009">
        <v>0.69965988397598267</v>
      </c>
      <c r="CX2009">
        <v>-8.0861471593379974E-2</v>
      </c>
      <c r="CY2009">
        <v>-7.6136745512485504E-2</v>
      </c>
      <c r="CZ2009">
        <v>-7.3221608996391296E-2</v>
      </c>
      <c r="DA2009">
        <v>-5.6961830705404282E-2</v>
      </c>
      <c r="DB2009">
        <v>-5.6648951023817062E-2</v>
      </c>
      <c r="DC2009">
        <v>0.14494627714157104</v>
      </c>
      <c r="DD2009">
        <v>0.14203336834907532</v>
      </c>
      <c r="DE2009">
        <v>0.14080478250980377</v>
      </c>
      <c r="DF2009">
        <v>0.1377897709608078</v>
      </c>
      <c r="DG2009">
        <v>0.14210917055606842</v>
      </c>
      <c r="DH2009">
        <v>0.1391303539276123</v>
      </c>
      <c r="DI2009">
        <v>0.13614074885845184</v>
      </c>
      <c r="DJ2009">
        <v>0.14961260557174683</v>
      </c>
      <c r="DK2009">
        <v>0.1539284884929657</v>
      </c>
      <c r="DL2009">
        <v>0.15412525832653046</v>
      </c>
      <c r="DM2009">
        <v>0.15295764803886414</v>
      </c>
      <c r="DN2009">
        <v>0.14817559719085693</v>
      </c>
      <c r="DO2009">
        <v>1.0174168348312378</v>
      </c>
      <c r="DP2009">
        <v>4.7996382713317871</v>
      </c>
      <c r="DQ2009">
        <v>4.7486228942871094</v>
      </c>
      <c r="DR2009">
        <v>4.756446361541748</v>
      </c>
      <c r="DS2009">
        <v>4.7462830543518066</v>
      </c>
      <c r="DT2009">
        <v>4.7106776237487793</v>
      </c>
      <c r="DU2009">
        <v>0.97271144390106201</v>
      </c>
      <c r="DV2009">
        <v>4.5085135847330093E-2</v>
      </c>
      <c r="DW2009">
        <v>4.8750121146440506E-2</v>
      </c>
      <c r="DX2009">
        <v>4.1981145739555359E-2</v>
      </c>
      <c r="DY2009">
        <v>5.0078455358743668E-2</v>
      </c>
      <c r="DZ2009">
        <v>4.4628582894802094E-2</v>
      </c>
      <c r="EA2009">
        <v>0.48443624377250671</v>
      </c>
      <c r="EB2009">
        <v>0.47639083862304688</v>
      </c>
      <c r="EC2009">
        <v>0.4733676016330719</v>
      </c>
      <c r="ED2009">
        <v>0.47028243541717529</v>
      </c>
      <c r="EE2009">
        <v>0.47705116868019104</v>
      </c>
      <c r="EF2009">
        <v>0.47627362608909607</v>
      </c>
      <c r="EG2009">
        <v>0.49200901389122009</v>
      </c>
      <c r="EH2009">
        <v>0.51437276601791382</v>
      </c>
      <c r="EI2009">
        <v>0.52491664886474609</v>
      </c>
      <c r="EJ2009">
        <v>0.53217059373855591</v>
      </c>
      <c r="EK2009">
        <v>0.53602826595306396</v>
      </c>
      <c r="EL2009">
        <v>0.53119814395904541</v>
      </c>
      <c r="EM2009">
        <v>1.416375994682312</v>
      </c>
      <c r="EN2009">
        <v>5.118046760559082</v>
      </c>
      <c r="EO2009">
        <v>5.0624227523803711</v>
      </c>
      <c r="EP2009">
        <v>5.0697369575500488</v>
      </c>
      <c r="EQ2009">
        <v>5.0616436004638672</v>
      </c>
      <c r="ER2009">
        <v>5.0232610702514648</v>
      </c>
      <c r="ES2009">
        <v>1.3669545650482178</v>
      </c>
      <c r="ET2009">
        <v>0.22693203389644623</v>
      </c>
      <c r="EU2009">
        <v>0.22906692326068878</v>
      </c>
      <c r="EV2009">
        <v>0.20831562578678131</v>
      </c>
      <c r="EW2009">
        <v>0.2046276330947876</v>
      </c>
      <c r="EX2009">
        <v>0.19085726141929626</v>
      </c>
      <c r="EY2009">
        <v>67.261161804199219</v>
      </c>
      <c r="EZ2009">
        <v>67.010971069335938</v>
      </c>
      <c r="FA2009">
        <v>66.543212890625</v>
      </c>
      <c r="FB2009">
        <v>66.19287109375</v>
      </c>
      <c r="FC2009">
        <v>65.842124938964844</v>
      </c>
      <c r="FD2009">
        <v>65.876785278320312</v>
      </c>
      <c r="FE2009">
        <v>66.412864685058594</v>
      </c>
      <c r="FF2009">
        <v>67.620597839355469</v>
      </c>
      <c r="FG2009">
        <v>70.510963439941406</v>
      </c>
      <c r="FH2009">
        <v>73.881645202636719</v>
      </c>
      <c r="FI2009">
        <v>77.297538757324219</v>
      </c>
      <c r="FJ2009">
        <v>78.656120300292969</v>
      </c>
      <c r="FK2009">
        <v>79.616783142089844</v>
      </c>
      <c r="FL2009">
        <v>80.654205322265625</v>
      </c>
      <c r="FM2009">
        <v>81.260757446289063</v>
      </c>
      <c r="FN2009">
        <v>81.401519775390625</v>
      </c>
      <c r="FO2009">
        <v>81.107147216796875</v>
      </c>
      <c r="FP2009">
        <v>80.166290283203125</v>
      </c>
      <c r="FQ2009">
        <v>77.528526306152344</v>
      </c>
      <c r="FR2009">
        <v>74.956695556640625</v>
      </c>
      <c r="FS2009">
        <v>72.589813232421875</v>
      </c>
      <c r="FT2009">
        <v>71.670051574707031</v>
      </c>
      <c r="FU2009">
        <v>70.583473205566406</v>
      </c>
      <c r="FV2009">
        <v>69.990486145019531</v>
      </c>
      <c r="FW2009">
        <v>81</v>
      </c>
      <c r="FX2009">
        <v>5.4568342864513397E-2</v>
      </c>
      <c r="FY2009">
        <v>1</v>
      </c>
    </row>
    <row r="2010" spans="1:181" x14ac:dyDescent="0.2">
      <c r="A2010" t="s">
        <v>243</v>
      </c>
      <c r="B2010" t="s">
        <v>239</v>
      </c>
      <c r="C2010" t="s">
        <v>214</v>
      </c>
      <c r="D2010" t="s">
        <v>9</v>
      </c>
      <c r="E2010">
        <v>2018</v>
      </c>
      <c r="F2010" t="s">
        <v>225</v>
      </c>
      <c r="G2010" t="s">
        <v>246</v>
      </c>
      <c r="H2010">
        <v>94</v>
      </c>
      <c r="K2010">
        <v>19.550666809082031</v>
      </c>
      <c r="L2010">
        <v>19.297784805297852</v>
      </c>
      <c r="M2010">
        <v>19.332426071166992</v>
      </c>
      <c r="N2010">
        <v>19.500043869018555</v>
      </c>
      <c r="O2010">
        <v>19.910242080688477</v>
      </c>
      <c r="P2010">
        <v>20.670230865478516</v>
      </c>
      <c r="Q2010">
        <v>23.310087203979492</v>
      </c>
      <c r="R2010">
        <v>23.346282958984375</v>
      </c>
      <c r="S2010">
        <v>23.622203826904297</v>
      </c>
      <c r="T2010">
        <v>24.453840255737305</v>
      </c>
      <c r="U2010">
        <v>25.042217254638672</v>
      </c>
      <c r="V2010">
        <v>25.43120002746582</v>
      </c>
      <c r="W2010">
        <v>25.523420333862305</v>
      </c>
      <c r="X2010">
        <v>25.959260940551758</v>
      </c>
      <c r="Y2010">
        <v>26.042776107788086</v>
      </c>
      <c r="Z2010">
        <v>26.226076126098633</v>
      </c>
      <c r="AA2010">
        <v>26.214389801025391</v>
      </c>
      <c r="AB2010">
        <v>26.004070281982422</v>
      </c>
      <c r="AC2010">
        <v>25.446434020996094</v>
      </c>
      <c r="AD2010">
        <v>25.595447540283203</v>
      </c>
      <c r="AE2010">
        <v>25.241729736328125</v>
      </c>
      <c r="AF2010">
        <v>24.139360427856445</v>
      </c>
      <c r="AG2010">
        <v>21.520841598510742</v>
      </c>
      <c r="AH2010">
        <v>20.474584579467773</v>
      </c>
      <c r="AI2010">
        <v>-0.66480308771133423</v>
      </c>
      <c r="AJ2010">
        <v>-0.65547400712966919</v>
      </c>
      <c r="AK2010">
        <v>-0.65242201089859009</v>
      </c>
      <c r="AL2010">
        <v>-0.65526974201202393</v>
      </c>
      <c r="AM2010">
        <v>-0.65679246187210083</v>
      </c>
      <c r="AN2010">
        <v>-0.66502177715301514</v>
      </c>
      <c r="AO2010">
        <v>-0.71267402172088623</v>
      </c>
      <c r="AP2010">
        <v>-0.72041106224060059</v>
      </c>
      <c r="AQ2010">
        <v>-0.73095017671585083</v>
      </c>
      <c r="AR2010">
        <v>-0.74758613109588623</v>
      </c>
      <c r="AS2010">
        <v>-0.76074010133743286</v>
      </c>
      <c r="AT2010">
        <v>-0.7654075026512146</v>
      </c>
      <c r="AU2010">
        <v>6.5821796655654907E-2</v>
      </c>
      <c r="AV2010">
        <v>4.0401725769042969</v>
      </c>
      <c r="AW2010">
        <v>4.0001497268676758</v>
      </c>
      <c r="AX2010">
        <v>4.0091872215270996</v>
      </c>
      <c r="AY2010">
        <v>3.9940869808197021</v>
      </c>
      <c r="AZ2010">
        <v>3.9651052951812744</v>
      </c>
      <c r="BA2010">
        <v>3.2365176826715469E-2</v>
      </c>
      <c r="BB2010">
        <v>-0.38865497708320618</v>
      </c>
      <c r="BC2010">
        <v>-0.38134041428565979</v>
      </c>
      <c r="BD2010">
        <v>-0.3547588586807251</v>
      </c>
      <c r="BE2010">
        <v>-0.31855130195617676</v>
      </c>
      <c r="BF2010">
        <v>-0.30415517091751099</v>
      </c>
      <c r="BG2010">
        <v>-0.32531315088272095</v>
      </c>
      <c r="BH2010">
        <v>-0.32111653685569763</v>
      </c>
      <c r="BI2010">
        <v>-0.31985920667648315</v>
      </c>
      <c r="BJ2010">
        <v>-0.32277703285217285</v>
      </c>
      <c r="BK2010">
        <v>-0.3218504786491394</v>
      </c>
      <c r="BL2010">
        <v>-0.32787847518920898</v>
      </c>
      <c r="BM2010">
        <v>-0.35680580139160156</v>
      </c>
      <c r="BN2010">
        <v>-0.35565093159675598</v>
      </c>
      <c r="BO2010">
        <v>-0.35996201634407043</v>
      </c>
      <c r="BP2010">
        <v>-0.36954081058502197</v>
      </c>
      <c r="BQ2010">
        <v>-0.37766945362091064</v>
      </c>
      <c r="BR2010">
        <v>-0.38238492608070374</v>
      </c>
      <c r="BS2010">
        <v>0.46478095650672913</v>
      </c>
      <c r="BT2010">
        <v>4.3585810661315918</v>
      </c>
      <c r="BU2010">
        <v>4.3139495849609375</v>
      </c>
      <c r="BV2010">
        <v>4.3224778175354004</v>
      </c>
      <c r="BW2010">
        <v>4.3094477653503418</v>
      </c>
      <c r="BX2010">
        <v>4.2776885032653809</v>
      </c>
      <c r="BY2010">
        <v>0.42660829424858093</v>
      </c>
      <c r="BZ2010">
        <v>-0.20680807530879974</v>
      </c>
      <c r="CA2010">
        <v>-0.20102360844612122</v>
      </c>
      <c r="CB2010">
        <v>-0.18842436373233795</v>
      </c>
      <c r="CC2010">
        <v>-0.16400212049484253</v>
      </c>
      <c r="CD2010">
        <v>-0.15792648494243622</v>
      </c>
      <c r="CE2010">
        <v>-9.0183429419994354E-2</v>
      </c>
      <c r="CF2010">
        <v>-8.954157680273056E-2</v>
      </c>
      <c r="CG2010">
        <v>-8.9527219533920288E-2</v>
      </c>
      <c r="CH2010">
        <v>-9.2493638396263123E-2</v>
      </c>
      <c r="CI2010">
        <v>-8.9870654046535492E-2</v>
      </c>
      <c r="CJ2010">
        <v>-9.437406063079834E-2</v>
      </c>
      <c r="CK2010">
        <v>-0.11033251881599426</v>
      </c>
      <c r="CL2010">
        <v>-0.10301915556192398</v>
      </c>
      <c r="CM2010">
        <v>-0.10301677137613297</v>
      </c>
      <c r="CN2010">
        <v>-0.10770777612924576</v>
      </c>
      <c r="CO2010">
        <v>-0.11235590279102325</v>
      </c>
      <c r="CP2010">
        <v>-0.1171046644449234</v>
      </c>
      <c r="CQ2010">
        <v>0.74109888076782227</v>
      </c>
      <c r="CR2010">
        <v>4.5791096687316895</v>
      </c>
      <c r="CS2010">
        <v>4.5312862396240234</v>
      </c>
      <c r="CT2010">
        <v>4.5394620895385742</v>
      </c>
      <c r="CU2010">
        <v>4.5278654098510742</v>
      </c>
      <c r="CV2010">
        <v>4.4941830635070801</v>
      </c>
      <c r="CW2010">
        <v>0.69965988397598267</v>
      </c>
      <c r="CX2010">
        <v>-8.0861471593379974E-2</v>
      </c>
      <c r="CY2010">
        <v>-7.6136745512485504E-2</v>
      </c>
      <c r="CZ2010">
        <v>-7.3221608996391296E-2</v>
      </c>
      <c r="DA2010">
        <v>-5.6961830705404282E-2</v>
      </c>
      <c r="DB2010">
        <v>-5.6648951023817062E-2</v>
      </c>
      <c r="DC2010">
        <v>0.14494627714157104</v>
      </c>
      <c r="DD2010">
        <v>0.14203336834907532</v>
      </c>
      <c r="DE2010">
        <v>0.14080478250980377</v>
      </c>
      <c r="DF2010">
        <v>0.1377897709608078</v>
      </c>
      <c r="DG2010">
        <v>0.14210917055606842</v>
      </c>
      <c r="DH2010">
        <v>0.1391303539276123</v>
      </c>
      <c r="DI2010">
        <v>0.13614074885845184</v>
      </c>
      <c r="DJ2010">
        <v>0.14961260557174683</v>
      </c>
      <c r="DK2010">
        <v>0.1539284884929657</v>
      </c>
      <c r="DL2010">
        <v>0.15412525832653046</v>
      </c>
      <c r="DM2010">
        <v>0.15295764803886414</v>
      </c>
      <c r="DN2010">
        <v>0.14817559719085693</v>
      </c>
      <c r="DO2010">
        <v>1.0174168348312378</v>
      </c>
      <c r="DP2010">
        <v>4.7996382713317871</v>
      </c>
      <c r="DQ2010">
        <v>4.7486228942871094</v>
      </c>
      <c r="DR2010">
        <v>4.756446361541748</v>
      </c>
      <c r="DS2010">
        <v>4.7462830543518066</v>
      </c>
      <c r="DT2010">
        <v>4.7106776237487793</v>
      </c>
      <c r="DU2010">
        <v>0.97271144390106201</v>
      </c>
      <c r="DV2010">
        <v>4.5085135847330093E-2</v>
      </c>
      <c r="DW2010">
        <v>4.8750121146440506E-2</v>
      </c>
      <c r="DX2010">
        <v>4.1981145739555359E-2</v>
      </c>
      <c r="DY2010">
        <v>5.0078455358743668E-2</v>
      </c>
      <c r="DZ2010">
        <v>4.4628582894802094E-2</v>
      </c>
      <c r="EA2010">
        <v>0.48443624377250671</v>
      </c>
      <c r="EB2010">
        <v>0.47639083862304688</v>
      </c>
      <c r="EC2010">
        <v>0.4733676016330719</v>
      </c>
      <c r="ED2010">
        <v>0.47028243541717529</v>
      </c>
      <c r="EE2010">
        <v>0.47705116868019104</v>
      </c>
      <c r="EF2010">
        <v>0.47627362608909607</v>
      </c>
      <c r="EG2010">
        <v>0.49200901389122009</v>
      </c>
      <c r="EH2010">
        <v>0.51437276601791382</v>
      </c>
      <c r="EI2010">
        <v>0.52491664886474609</v>
      </c>
      <c r="EJ2010">
        <v>0.53217059373855591</v>
      </c>
      <c r="EK2010">
        <v>0.53602826595306396</v>
      </c>
      <c r="EL2010">
        <v>0.53119814395904541</v>
      </c>
      <c r="EM2010">
        <v>1.416375994682312</v>
      </c>
      <c r="EN2010">
        <v>5.118046760559082</v>
      </c>
      <c r="EO2010">
        <v>5.0624227523803711</v>
      </c>
      <c r="EP2010">
        <v>5.0697369575500488</v>
      </c>
      <c r="EQ2010">
        <v>5.0616436004638672</v>
      </c>
      <c r="ER2010">
        <v>5.0232610702514648</v>
      </c>
      <c r="ES2010">
        <v>1.3669545650482178</v>
      </c>
      <c r="ET2010">
        <v>0.22693203389644623</v>
      </c>
      <c r="EU2010">
        <v>0.22906692326068878</v>
      </c>
      <c r="EV2010">
        <v>0.20831562578678131</v>
      </c>
      <c r="EW2010">
        <v>0.2046276330947876</v>
      </c>
      <c r="EX2010">
        <v>0.19085726141929626</v>
      </c>
      <c r="EY2010">
        <v>67.261161804199219</v>
      </c>
      <c r="EZ2010">
        <v>67.010971069335938</v>
      </c>
      <c r="FA2010">
        <v>66.543212890625</v>
      </c>
      <c r="FB2010">
        <v>66.19287109375</v>
      </c>
      <c r="FC2010">
        <v>65.842124938964844</v>
      </c>
      <c r="FD2010">
        <v>65.876785278320312</v>
      </c>
      <c r="FE2010">
        <v>66.412864685058594</v>
      </c>
      <c r="FF2010">
        <v>67.620597839355469</v>
      </c>
      <c r="FG2010">
        <v>70.510963439941406</v>
      </c>
      <c r="FH2010">
        <v>73.881645202636719</v>
      </c>
      <c r="FI2010">
        <v>77.297538757324219</v>
      </c>
      <c r="FJ2010">
        <v>78.656120300292969</v>
      </c>
      <c r="FK2010">
        <v>79.616783142089844</v>
      </c>
      <c r="FL2010">
        <v>80.654205322265625</v>
      </c>
      <c r="FM2010">
        <v>81.260757446289063</v>
      </c>
      <c r="FN2010">
        <v>81.401519775390625</v>
      </c>
      <c r="FO2010">
        <v>81.107147216796875</v>
      </c>
      <c r="FP2010">
        <v>80.166290283203125</v>
      </c>
      <c r="FQ2010">
        <v>77.528526306152344</v>
      </c>
      <c r="FR2010">
        <v>74.956695556640625</v>
      </c>
      <c r="FS2010">
        <v>72.589813232421875</v>
      </c>
      <c r="FT2010">
        <v>71.670051574707031</v>
      </c>
      <c r="FU2010">
        <v>70.583473205566406</v>
      </c>
      <c r="FV2010">
        <v>69.990486145019531</v>
      </c>
      <c r="FW2010">
        <v>81</v>
      </c>
      <c r="FX2010">
        <v>5.4568342864513397E-2</v>
      </c>
      <c r="FY2010">
        <v>1</v>
      </c>
    </row>
    <row r="2011" spans="1:181" x14ac:dyDescent="0.2">
      <c r="A2011" t="s">
        <v>243</v>
      </c>
      <c r="B2011" t="s">
        <v>239</v>
      </c>
      <c r="C2011" t="s">
        <v>214</v>
      </c>
      <c r="D2011" t="s">
        <v>9</v>
      </c>
      <c r="E2011">
        <v>2019</v>
      </c>
      <c r="F2011" t="s">
        <v>225</v>
      </c>
      <c r="G2011" t="s">
        <v>246</v>
      </c>
      <c r="H2011">
        <v>94</v>
      </c>
      <c r="K2011">
        <v>19.550666809082031</v>
      </c>
      <c r="L2011">
        <v>19.297784805297852</v>
      </c>
      <c r="M2011">
        <v>19.332426071166992</v>
      </c>
      <c r="N2011">
        <v>19.500043869018555</v>
      </c>
      <c r="O2011">
        <v>19.910242080688477</v>
      </c>
      <c r="P2011">
        <v>20.670230865478516</v>
      </c>
      <c r="Q2011">
        <v>23.310087203979492</v>
      </c>
      <c r="R2011">
        <v>23.346282958984375</v>
      </c>
      <c r="S2011">
        <v>23.622203826904297</v>
      </c>
      <c r="T2011">
        <v>24.453840255737305</v>
      </c>
      <c r="U2011">
        <v>25.042217254638672</v>
      </c>
      <c r="V2011">
        <v>25.43120002746582</v>
      </c>
      <c r="W2011">
        <v>25.523420333862305</v>
      </c>
      <c r="X2011">
        <v>25.959260940551758</v>
      </c>
      <c r="Y2011">
        <v>26.042776107788086</v>
      </c>
      <c r="Z2011">
        <v>26.226076126098633</v>
      </c>
      <c r="AA2011">
        <v>26.214389801025391</v>
      </c>
      <c r="AB2011">
        <v>26.004070281982422</v>
      </c>
      <c r="AC2011">
        <v>25.446434020996094</v>
      </c>
      <c r="AD2011">
        <v>25.595447540283203</v>
      </c>
      <c r="AE2011">
        <v>25.241729736328125</v>
      </c>
      <c r="AF2011">
        <v>24.139360427856445</v>
      </c>
      <c r="AG2011">
        <v>21.520841598510742</v>
      </c>
      <c r="AH2011">
        <v>20.474584579467773</v>
      </c>
      <c r="AI2011">
        <v>-0.66480308771133423</v>
      </c>
      <c r="AJ2011">
        <v>-0.65547400712966919</v>
      </c>
      <c r="AK2011">
        <v>-0.65242201089859009</v>
      </c>
      <c r="AL2011">
        <v>-0.65526974201202393</v>
      </c>
      <c r="AM2011">
        <v>-0.65679246187210083</v>
      </c>
      <c r="AN2011">
        <v>-0.66502177715301514</v>
      </c>
      <c r="AO2011">
        <v>-0.71267402172088623</v>
      </c>
      <c r="AP2011">
        <v>-0.72041106224060059</v>
      </c>
      <c r="AQ2011">
        <v>-0.73095017671585083</v>
      </c>
      <c r="AR2011">
        <v>-0.74758613109588623</v>
      </c>
      <c r="AS2011">
        <v>-0.76074010133743286</v>
      </c>
      <c r="AT2011">
        <v>-0.7654075026512146</v>
      </c>
      <c r="AU2011">
        <v>6.5821796655654907E-2</v>
      </c>
      <c r="AV2011">
        <v>4.0401725769042969</v>
      </c>
      <c r="AW2011">
        <v>4.0001497268676758</v>
      </c>
      <c r="AX2011">
        <v>4.0091872215270996</v>
      </c>
      <c r="AY2011">
        <v>3.9940869808197021</v>
      </c>
      <c r="AZ2011">
        <v>3.9651052951812744</v>
      </c>
      <c r="BA2011">
        <v>3.2365176826715469E-2</v>
      </c>
      <c r="BB2011">
        <v>-0.38865497708320618</v>
      </c>
      <c r="BC2011">
        <v>-0.38134041428565979</v>
      </c>
      <c r="BD2011">
        <v>-0.3547588586807251</v>
      </c>
      <c r="BE2011">
        <v>-0.31855130195617676</v>
      </c>
      <c r="BF2011">
        <v>-0.30415517091751099</v>
      </c>
      <c r="BG2011">
        <v>-0.32531315088272095</v>
      </c>
      <c r="BH2011">
        <v>-0.32111653685569763</v>
      </c>
      <c r="BI2011">
        <v>-0.31985920667648315</v>
      </c>
      <c r="BJ2011">
        <v>-0.32277703285217285</v>
      </c>
      <c r="BK2011">
        <v>-0.3218504786491394</v>
      </c>
      <c r="BL2011">
        <v>-0.32787847518920898</v>
      </c>
      <c r="BM2011">
        <v>-0.35680580139160156</v>
      </c>
      <c r="BN2011">
        <v>-0.35565093159675598</v>
      </c>
      <c r="BO2011">
        <v>-0.35996201634407043</v>
      </c>
      <c r="BP2011">
        <v>-0.36954081058502197</v>
      </c>
      <c r="BQ2011">
        <v>-0.37766945362091064</v>
      </c>
      <c r="BR2011">
        <v>-0.38238492608070374</v>
      </c>
      <c r="BS2011">
        <v>0.46478095650672913</v>
      </c>
      <c r="BT2011">
        <v>4.3585810661315918</v>
      </c>
      <c r="BU2011">
        <v>4.3139495849609375</v>
      </c>
      <c r="BV2011">
        <v>4.3224778175354004</v>
      </c>
      <c r="BW2011">
        <v>4.3094477653503418</v>
      </c>
      <c r="BX2011">
        <v>4.2776885032653809</v>
      </c>
      <c r="BY2011">
        <v>0.42660829424858093</v>
      </c>
      <c r="BZ2011">
        <v>-0.20680807530879974</v>
      </c>
      <c r="CA2011">
        <v>-0.20102360844612122</v>
      </c>
      <c r="CB2011">
        <v>-0.18842436373233795</v>
      </c>
      <c r="CC2011">
        <v>-0.16400212049484253</v>
      </c>
      <c r="CD2011">
        <v>-0.15792648494243622</v>
      </c>
      <c r="CE2011">
        <v>-9.0183429419994354E-2</v>
      </c>
      <c r="CF2011">
        <v>-8.954157680273056E-2</v>
      </c>
      <c r="CG2011">
        <v>-8.9527219533920288E-2</v>
      </c>
      <c r="CH2011">
        <v>-9.2493638396263123E-2</v>
      </c>
      <c r="CI2011">
        <v>-8.9870654046535492E-2</v>
      </c>
      <c r="CJ2011">
        <v>-9.437406063079834E-2</v>
      </c>
      <c r="CK2011">
        <v>-0.11033251881599426</v>
      </c>
      <c r="CL2011">
        <v>-0.10301915556192398</v>
      </c>
      <c r="CM2011">
        <v>-0.10301677137613297</v>
      </c>
      <c r="CN2011">
        <v>-0.10770777612924576</v>
      </c>
      <c r="CO2011">
        <v>-0.11235590279102325</v>
      </c>
      <c r="CP2011">
        <v>-0.1171046644449234</v>
      </c>
      <c r="CQ2011">
        <v>0.74109888076782227</v>
      </c>
      <c r="CR2011">
        <v>4.5791096687316895</v>
      </c>
      <c r="CS2011">
        <v>4.5312862396240234</v>
      </c>
      <c r="CT2011">
        <v>4.5394620895385742</v>
      </c>
      <c r="CU2011">
        <v>4.5278654098510742</v>
      </c>
      <c r="CV2011">
        <v>4.4941830635070801</v>
      </c>
      <c r="CW2011">
        <v>0.69965988397598267</v>
      </c>
      <c r="CX2011">
        <v>-8.0861471593379974E-2</v>
      </c>
      <c r="CY2011">
        <v>-7.6136745512485504E-2</v>
      </c>
      <c r="CZ2011">
        <v>-7.3221608996391296E-2</v>
      </c>
      <c r="DA2011">
        <v>-5.6961830705404282E-2</v>
      </c>
      <c r="DB2011">
        <v>-5.6648951023817062E-2</v>
      </c>
      <c r="DC2011">
        <v>0.14494627714157104</v>
      </c>
      <c r="DD2011">
        <v>0.14203336834907532</v>
      </c>
      <c r="DE2011">
        <v>0.14080478250980377</v>
      </c>
      <c r="DF2011">
        <v>0.1377897709608078</v>
      </c>
      <c r="DG2011">
        <v>0.14210917055606842</v>
      </c>
      <c r="DH2011">
        <v>0.1391303539276123</v>
      </c>
      <c r="DI2011">
        <v>0.13614074885845184</v>
      </c>
      <c r="DJ2011">
        <v>0.14961260557174683</v>
      </c>
      <c r="DK2011">
        <v>0.1539284884929657</v>
      </c>
      <c r="DL2011">
        <v>0.15412525832653046</v>
      </c>
      <c r="DM2011">
        <v>0.15295764803886414</v>
      </c>
      <c r="DN2011">
        <v>0.14817559719085693</v>
      </c>
      <c r="DO2011">
        <v>1.0174168348312378</v>
      </c>
      <c r="DP2011">
        <v>4.7996382713317871</v>
      </c>
      <c r="DQ2011">
        <v>4.7486228942871094</v>
      </c>
      <c r="DR2011">
        <v>4.756446361541748</v>
      </c>
      <c r="DS2011">
        <v>4.7462830543518066</v>
      </c>
      <c r="DT2011">
        <v>4.7106776237487793</v>
      </c>
      <c r="DU2011">
        <v>0.97271144390106201</v>
      </c>
      <c r="DV2011">
        <v>4.5085135847330093E-2</v>
      </c>
      <c r="DW2011">
        <v>4.8750121146440506E-2</v>
      </c>
      <c r="DX2011">
        <v>4.1981145739555359E-2</v>
      </c>
      <c r="DY2011">
        <v>5.0078455358743668E-2</v>
      </c>
      <c r="DZ2011">
        <v>4.4628582894802094E-2</v>
      </c>
      <c r="EA2011">
        <v>0.48443624377250671</v>
      </c>
      <c r="EB2011">
        <v>0.47639083862304688</v>
      </c>
      <c r="EC2011">
        <v>0.4733676016330719</v>
      </c>
      <c r="ED2011">
        <v>0.47028243541717529</v>
      </c>
      <c r="EE2011">
        <v>0.47705116868019104</v>
      </c>
      <c r="EF2011">
        <v>0.47627362608909607</v>
      </c>
      <c r="EG2011">
        <v>0.49200901389122009</v>
      </c>
      <c r="EH2011">
        <v>0.51437276601791382</v>
      </c>
      <c r="EI2011">
        <v>0.52491664886474609</v>
      </c>
      <c r="EJ2011">
        <v>0.53217059373855591</v>
      </c>
      <c r="EK2011">
        <v>0.53602826595306396</v>
      </c>
      <c r="EL2011">
        <v>0.53119814395904541</v>
      </c>
      <c r="EM2011">
        <v>1.416375994682312</v>
      </c>
      <c r="EN2011">
        <v>5.118046760559082</v>
      </c>
      <c r="EO2011">
        <v>5.0624227523803711</v>
      </c>
      <c r="EP2011">
        <v>5.0697369575500488</v>
      </c>
      <c r="EQ2011">
        <v>5.0616436004638672</v>
      </c>
      <c r="ER2011">
        <v>5.0232610702514648</v>
      </c>
      <c r="ES2011">
        <v>1.3669545650482178</v>
      </c>
      <c r="ET2011">
        <v>0.22693203389644623</v>
      </c>
      <c r="EU2011">
        <v>0.22906692326068878</v>
      </c>
      <c r="EV2011">
        <v>0.20831562578678131</v>
      </c>
      <c r="EW2011">
        <v>0.2046276330947876</v>
      </c>
      <c r="EX2011">
        <v>0.19085726141929626</v>
      </c>
      <c r="EY2011">
        <v>67.261161804199219</v>
      </c>
      <c r="EZ2011">
        <v>67.010971069335938</v>
      </c>
      <c r="FA2011">
        <v>66.543212890625</v>
      </c>
      <c r="FB2011">
        <v>66.19287109375</v>
      </c>
      <c r="FC2011">
        <v>65.842124938964844</v>
      </c>
      <c r="FD2011">
        <v>65.876785278320312</v>
      </c>
      <c r="FE2011">
        <v>66.412864685058594</v>
      </c>
      <c r="FF2011">
        <v>67.620597839355469</v>
      </c>
      <c r="FG2011">
        <v>70.510963439941406</v>
      </c>
      <c r="FH2011">
        <v>73.881645202636719</v>
      </c>
      <c r="FI2011">
        <v>77.297538757324219</v>
      </c>
      <c r="FJ2011">
        <v>78.656120300292969</v>
      </c>
      <c r="FK2011">
        <v>79.616783142089844</v>
      </c>
      <c r="FL2011">
        <v>80.654205322265625</v>
      </c>
      <c r="FM2011">
        <v>81.260757446289063</v>
      </c>
      <c r="FN2011">
        <v>81.401519775390625</v>
      </c>
      <c r="FO2011">
        <v>81.107147216796875</v>
      </c>
      <c r="FP2011">
        <v>80.166290283203125</v>
      </c>
      <c r="FQ2011">
        <v>77.528526306152344</v>
      </c>
      <c r="FR2011">
        <v>74.956695556640625</v>
      </c>
      <c r="FS2011">
        <v>72.589813232421875</v>
      </c>
      <c r="FT2011">
        <v>71.670051574707031</v>
      </c>
      <c r="FU2011">
        <v>70.583473205566406</v>
      </c>
      <c r="FV2011">
        <v>69.990486145019531</v>
      </c>
      <c r="FW2011">
        <v>81</v>
      </c>
      <c r="FX2011">
        <v>5.4568342864513397E-2</v>
      </c>
      <c r="FY2011">
        <v>1</v>
      </c>
    </row>
    <row r="2012" spans="1:181" x14ac:dyDescent="0.2">
      <c r="A2012" t="s">
        <v>243</v>
      </c>
      <c r="B2012" t="s">
        <v>239</v>
      </c>
      <c r="C2012" t="s">
        <v>214</v>
      </c>
      <c r="D2012" t="s">
        <v>9</v>
      </c>
      <c r="E2012">
        <v>2020</v>
      </c>
      <c r="F2012" t="s">
        <v>225</v>
      </c>
      <c r="G2012" t="s">
        <v>246</v>
      </c>
      <c r="H2012">
        <v>94</v>
      </c>
      <c r="K2012">
        <v>19.550666809082031</v>
      </c>
      <c r="L2012">
        <v>19.297784805297852</v>
      </c>
      <c r="M2012">
        <v>19.332426071166992</v>
      </c>
      <c r="N2012">
        <v>19.500043869018555</v>
      </c>
      <c r="O2012">
        <v>19.910242080688477</v>
      </c>
      <c r="P2012">
        <v>20.670230865478516</v>
      </c>
      <c r="Q2012">
        <v>23.310087203979492</v>
      </c>
      <c r="R2012">
        <v>23.346282958984375</v>
      </c>
      <c r="S2012">
        <v>23.622203826904297</v>
      </c>
      <c r="T2012">
        <v>24.453840255737305</v>
      </c>
      <c r="U2012">
        <v>25.042217254638672</v>
      </c>
      <c r="V2012">
        <v>25.43120002746582</v>
      </c>
      <c r="W2012">
        <v>25.523420333862305</v>
      </c>
      <c r="X2012">
        <v>25.959260940551758</v>
      </c>
      <c r="Y2012">
        <v>26.042776107788086</v>
      </c>
      <c r="Z2012">
        <v>26.226076126098633</v>
      </c>
      <c r="AA2012">
        <v>26.214389801025391</v>
      </c>
      <c r="AB2012">
        <v>26.004070281982422</v>
      </c>
      <c r="AC2012">
        <v>25.446434020996094</v>
      </c>
      <c r="AD2012">
        <v>25.595447540283203</v>
      </c>
      <c r="AE2012">
        <v>25.241729736328125</v>
      </c>
      <c r="AF2012">
        <v>24.139360427856445</v>
      </c>
      <c r="AG2012">
        <v>21.520841598510742</v>
      </c>
      <c r="AH2012">
        <v>20.474584579467773</v>
      </c>
      <c r="AI2012">
        <v>-0.66480308771133423</v>
      </c>
      <c r="AJ2012">
        <v>-0.65547400712966919</v>
      </c>
      <c r="AK2012">
        <v>-0.65242201089859009</v>
      </c>
      <c r="AL2012">
        <v>-0.65526974201202393</v>
      </c>
      <c r="AM2012">
        <v>-0.65679246187210083</v>
      </c>
      <c r="AN2012">
        <v>-0.66502177715301514</v>
      </c>
      <c r="AO2012">
        <v>-0.71267402172088623</v>
      </c>
      <c r="AP2012">
        <v>-0.72041106224060059</v>
      </c>
      <c r="AQ2012">
        <v>-0.73095017671585083</v>
      </c>
      <c r="AR2012">
        <v>-0.74758613109588623</v>
      </c>
      <c r="AS2012">
        <v>-0.76074010133743286</v>
      </c>
      <c r="AT2012">
        <v>-0.7654075026512146</v>
      </c>
      <c r="AU2012">
        <v>6.5821796655654907E-2</v>
      </c>
      <c r="AV2012">
        <v>4.0401725769042969</v>
      </c>
      <c r="AW2012">
        <v>4.0001497268676758</v>
      </c>
      <c r="AX2012">
        <v>4.0091872215270996</v>
      </c>
      <c r="AY2012">
        <v>3.9940869808197021</v>
      </c>
      <c r="AZ2012">
        <v>3.9651052951812744</v>
      </c>
      <c r="BA2012">
        <v>3.2365176826715469E-2</v>
      </c>
      <c r="BB2012">
        <v>-0.38865497708320618</v>
      </c>
      <c r="BC2012">
        <v>-0.38134041428565979</v>
      </c>
      <c r="BD2012">
        <v>-0.3547588586807251</v>
      </c>
      <c r="BE2012">
        <v>-0.31855130195617676</v>
      </c>
      <c r="BF2012">
        <v>-0.30415517091751099</v>
      </c>
      <c r="BG2012">
        <v>-0.32531315088272095</v>
      </c>
      <c r="BH2012">
        <v>-0.32111653685569763</v>
      </c>
      <c r="BI2012">
        <v>-0.31985920667648315</v>
      </c>
      <c r="BJ2012">
        <v>-0.32277703285217285</v>
      </c>
      <c r="BK2012">
        <v>-0.3218504786491394</v>
      </c>
      <c r="BL2012">
        <v>-0.32787847518920898</v>
      </c>
      <c r="BM2012">
        <v>-0.35680580139160156</v>
      </c>
      <c r="BN2012">
        <v>-0.35565093159675598</v>
      </c>
      <c r="BO2012">
        <v>-0.35996201634407043</v>
      </c>
      <c r="BP2012">
        <v>-0.36954081058502197</v>
      </c>
      <c r="BQ2012">
        <v>-0.37766945362091064</v>
      </c>
      <c r="BR2012">
        <v>-0.38238492608070374</v>
      </c>
      <c r="BS2012">
        <v>0.46478095650672913</v>
      </c>
      <c r="BT2012">
        <v>4.3585810661315918</v>
      </c>
      <c r="BU2012">
        <v>4.3139495849609375</v>
      </c>
      <c r="BV2012">
        <v>4.3224778175354004</v>
      </c>
      <c r="BW2012">
        <v>4.3094477653503418</v>
      </c>
      <c r="BX2012">
        <v>4.2776885032653809</v>
      </c>
      <c r="BY2012">
        <v>0.42660829424858093</v>
      </c>
      <c r="BZ2012">
        <v>-0.20680807530879974</v>
      </c>
      <c r="CA2012">
        <v>-0.20102360844612122</v>
      </c>
      <c r="CB2012">
        <v>-0.18842436373233795</v>
      </c>
      <c r="CC2012">
        <v>-0.16400212049484253</v>
      </c>
      <c r="CD2012">
        <v>-0.15792648494243622</v>
      </c>
      <c r="CE2012">
        <v>-9.0183429419994354E-2</v>
      </c>
      <c r="CF2012">
        <v>-8.954157680273056E-2</v>
      </c>
      <c r="CG2012">
        <v>-8.9527219533920288E-2</v>
      </c>
      <c r="CH2012">
        <v>-9.2493638396263123E-2</v>
      </c>
      <c r="CI2012">
        <v>-8.9870654046535492E-2</v>
      </c>
      <c r="CJ2012">
        <v>-9.437406063079834E-2</v>
      </c>
      <c r="CK2012">
        <v>-0.11033251881599426</v>
      </c>
      <c r="CL2012">
        <v>-0.10301915556192398</v>
      </c>
      <c r="CM2012">
        <v>-0.10301677137613297</v>
      </c>
      <c r="CN2012">
        <v>-0.10770777612924576</v>
      </c>
      <c r="CO2012">
        <v>-0.11235590279102325</v>
      </c>
      <c r="CP2012">
        <v>-0.1171046644449234</v>
      </c>
      <c r="CQ2012">
        <v>0.74109888076782227</v>
      </c>
      <c r="CR2012">
        <v>4.5791096687316895</v>
      </c>
      <c r="CS2012">
        <v>4.5312862396240234</v>
      </c>
      <c r="CT2012">
        <v>4.5394620895385742</v>
      </c>
      <c r="CU2012">
        <v>4.5278654098510742</v>
      </c>
      <c r="CV2012">
        <v>4.4941830635070801</v>
      </c>
      <c r="CW2012">
        <v>0.69965988397598267</v>
      </c>
      <c r="CX2012">
        <v>-8.0861471593379974E-2</v>
      </c>
      <c r="CY2012">
        <v>-7.6136745512485504E-2</v>
      </c>
      <c r="CZ2012">
        <v>-7.3221608996391296E-2</v>
      </c>
      <c r="DA2012">
        <v>-5.6961830705404282E-2</v>
      </c>
      <c r="DB2012">
        <v>-5.6648951023817062E-2</v>
      </c>
      <c r="DC2012">
        <v>0.14494627714157104</v>
      </c>
      <c r="DD2012">
        <v>0.14203336834907532</v>
      </c>
      <c r="DE2012">
        <v>0.14080478250980377</v>
      </c>
      <c r="DF2012">
        <v>0.1377897709608078</v>
      </c>
      <c r="DG2012">
        <v>0.14210917055606842</v>
      </c>
      <c r="DH2012">
        <v>0.1391303539276123</v>
      </c>
      <c r="DI2012">
        <v>0.13614074885845184</v>
      </c>
      <c r="DJ2012">
        <v>0.14961260557174683</v>
      </c>
      <c r="DK2012">
        <v>0.1539284884929657</v>
      </c>
      <c r="DL2012">
        <v>0.15412525832653046</v>
      </c>
      <c r="DM2012">
        <v>0.15295764803886414</v>
      </c>
      <c r="DN2012">
        <v>0.14817559719085693</v>
      </c>
      <c r="DO2012">
        <v>1.0174168348312378</v>
      </c>
      <c r="DP2012">
        <v>4.7996382713317871</v>
      </c>
      <c r="DQ2012">
        <v>4.7486228942871094</v>
      </c>
      <c r="DR2012">
        <v>4.756446361541748</v>
      </c>
      <c r="DS2012">
        <v>4.7462830543518066</v>
      </c>
      <c r="DT2012">
        <v>4.7106776237487793</v>
      </c>
      <c r="DU2012">
        <v>0.97271144390106201</v>
      </c>
      <c r="DV2012">
        <v>4.5085135847330093E-2</v>
      </c>
      <c r="DW2012">
        <v>4.8750121146440506E-2</v>
      </c>
      <c r="DX2012">
        <v>4.1981145739555359E-2</v>
      </c>
      <c r="DY2012">
        <v>5.0078455358743668E-2</v>
      </c>
      <c r="DZ2012">
        <v>4.4628582894802094E-2</v>
      </c>
      <c r="EA2012">
        <v>0.48443624377250671</v>
      </c>
      <c r="EB2012">
        <v>0.47639083862304688</v>
      </c>
      <c r="EC2012">
        <v>0.4733676016330719</v>
      </c>
      <c r="ED2012">
        <v>0.47028243541717529</v>
      </c>
      <c r="EE2012">
        <v>0.47705116868019104</v>
      </c>
      <c r="EF2012">
        <v>0.47627362608909607</v>
      </c>
      <c r="EG2012">
        <v>0.49200901389122009</v>
      </c>
      <c r="EH2012">
        <v>0.51437276601791382</v>
      </c>
      <c r="EI2012">
        <v>0.52491664886474609</v>
      </c>
      <c r="EJ2012">
        <v>0.53217059373855591</v>
      </c>
      <c r="EK2012">
        <v>0.53602826595306396</v>
      </c>
      <c r="EL2012">
        <v>0.53119814395904541</v>
      </c>
      <c r="EM2012">
        <v>1.416375994682312</v>
      </c>
      <c r="EN2012">
        <v>5.118046760559082</v>
      </c>
      <c r="EO2012">
        <v>5.0624227523803711</v>
      </c>
      <c r="EP2012">
        <v>5.0697369575500488</v>
      </c>
      <c r="EQ2012">
        <v>5.0616436004638672</v>
      </c>
      <c r="ER2012">
        <v>5.0232610702514648</v>
      </c>
      <c r="ES2012">
        <v>1.3669545650482178</v>
      </c>
      <c r="ET2012">
        <v>0.22693203389644623</v>
      </c>
      <c r="EU2012">
        <v>0.22906692326068878</v>
      </c>
      <c r="EV2012">
        <v>0.20831562578678131</v>
      </c>
      <c r="EW2012">
        <v>0.2046276330947876</v>
      </c>
      <c r="EX2012">
        <v>0.19085726141929626</v>
      </c>
      <c r="EY2012">
        <v>67.261161804199219</v>
      </c>
      <c r="EZ2012">
        <v>67.010971069335938</v>
      </c>
      <c r="FA2012">
        <v>66.543212890625</v>
      </c>
      <c r="FB2012">
        <v>66.19287109375</v>
      </c>
      <c r="FC2012">
        <v>65.842124938964844</v>
      </c>
      <c r="FD2012">
        <v>65.876785278320312</v>
      </c>
      <c r="FE2012">
        <v>66.412864685058594</v>
      </c>
      <c r="FF2012">
        <v>67.620597839355469</v>
      </c>
      <c r="FG2012">
        <v>70.510963439941406</v>
      </c>
      <c r="FH2012">
        <v>73.881645202636719</v>
      </c>
      <c r="FI2012">
        <v>77.297538757324219</v>
      </c>
      <c r="FJ2012">
        <v>78.656120300292969</v>
      </c>
      <c r="FK2012">
        <v>79.616783142089844</v>
      </c>
      <c r="FL2012">
        <v>80.654205322265625</v>
      </c>
      <c r="FM2012">
        <v>81.260757446289063</v>
      </c>
      <c r="FN2012">
        <v>81.401519775390625</v>
      </c>
      <c r="FO2012">
        <v>81.107147216796875</v>
      </c>
      <c r="FP2012">
        <v>80.166290283203125</v>
      </c>
      <c r="FQ2012">
        <v>77.528526306152344</v>
      </c>
      <c r="FR2012">
        <v>74.956695556640625</v>
      </c>
      <c r="FS2012">
        <v>72.589813232421875</v>
      </c>
      <c r="FT2012">
        <v>71.670051574707031</v>
      </c>
      <c r="FU2012">
        <v>70.583473205566406</v>
      </c>
      <c r="FV2012">
        <v>69.990486145019531</v>
      </c>
      <c r="FW2012">
        <v>81</v>
      </c>
      <c r="FX2012">
        <v>5.4568342864513397E-2</v>
      </c>
      <c r="FY2012">
        <v>1</v>
      </c>
    </row>
    <row r="2013" spans="1:181" x14ac:dyDescent="0.2">
      <c r="A2013" t="s">
        <v>243</v>
      </c>
      <c r="B2013" t="s">
        <v>239</v>
      </c>
      <c r="C2013" t="s">
        <v>214</v>
      </c>
      <c r="D2013" t="s">
        <v>9</v>
      </c>
      <c r="E2013">
        <v>2021</v>
      </c>
      <c r="F2013" t="s">
        <v>225</v>
      </c>
      <c r="G2013" t="s">
        <v>246</v>
      </c>
      <c r="H2013">
        <v>94</v>
      </c>
      <c r="K2013">
        <v>19.550666809082031</v>
      </c>
      <c r="L2013">
        <v>19.297784805297852</v>
      </c>
      <c r="M2013">
        <v>19.332426071166992</v>
      </c>
      <c r="N2013">
        <v>19.500043869018555</v>
      </c>
      <c r="O2013">
        <v>19.910242080688477</v>
      </c>
      <c r="P2013">
        <v>20.670230865478516</v>
      </c>
      <c r="Q2013">
        <v>23.310087203979492</v>
      </c>
      <c r="R2013">
        <v>23.346282958984375</v>
      </c>
      <c r="S2013">
        <v>23.622203826904297</v>
      </c>
      <c r="T2013">
        <v>24.453840255737305</v>
      </c>
      <c r="U2013">
        <v>25.042217254638672</v>
      </c>
      <c r="V2013">
        <v>25.43120002746582</v>
      </c>
      <c r="W2013">
        <v>25.523420333862305</v>
      </c>
      <c r="X2013">
        <v>25.959260940551758</v>
      </c>
      <c r="Y2013">
        <v>26.042776107788086</v>
      </c>
      <c r="Z2013">
        <v>26.226076126098633</v>
      </c>
      <c r="AA2013">
        <v>26.214389801025391</v>
      </c>
      <c r="AB2013">
        <v>26.004070281982422</v>
      </c>
      <c r="AC2013">
        <v>25.446434020996094</v>
      </c>
      <c r="AD2013">
        <v>25.595447540283203</v>
      </c>
      <c r="AE2013">
        <v>25.241729736328125</v>
      </c>
      <c r="AF2013">
        <v>24.139360427856445</v>
      </c>
      <c r="AG2013">
        <v>21.520841598510742</v>
      </c>
      <c r="AH2013">
        <v>20.474584579467773</v>
      </c>
      <c r="AI2013">
        <v>-0.66480308771133423</v>
      </c>
      <c r="AJ2013">
        <v>-0.65547400712966919</v>
      </c>
      <c r="AK2013">
        <v>-0.65242201089859009</v>
      </c>
      <c r="AL2013">
        <v>-0.65526974201202393</v>
      </c>
      <c r="AM2013">
        <v>-0.65679246187210083</v>
      </c>
      <c r="AN2013">
        <v>-0.66502177715301514</v>
      </c>
      <c r="AO2013">
        <v>-0.71267402172088623</v>
      </c>
      <c r="AP2013">
        <v>-0.72041106224060059</v>
      </c>
      <c r="AQ2013">
        <v>-0.73095017671585083</v>
      </c>
      <c r="AR2013">
        <v>-0.74758613109588623</v>
      </c>
      <c r="AS2013">
        <v>-0.76074010133743286</v>
      </c>
      <c r="AT2013">
        <v>-0.7654075026512146</v>
      </c>
      <c r="AU2013">
        <v>6.5821796655654907E-2</v>
      </c>
      <c r="AV2013">
        <v>4.0401725769042969</v>
      </c>
      <c r="AW2013">
        <v>4.0001497268676758</v>
      </c>
      <c r="AX2013">
        <v>4.0091872215270996</v>
      </c>
      <c r="AY2013">
        <v>3.9940869808197021</v>
      </c>
      <c r="AZ2013">
        <v>3.9651052951812744</v>
      </c>
      <c r="BA2013">
        <v>3.2365176826715469E-2</v>
      </c>
      <c r="BB2013">
        <v>-0.38865497708320618</v>
      </c>
      <c r="BC2013">
        <v>-0.38134041428565979</v>
      </c>
      <c r="BD2013">
        <v>-0.3547588586807251</v>
      </c>
      <c r="BE2013">
        <v>-0.31855130195617676</v>
      </c>
      <c r="BF2013">
        <v>-0.30415517091751099</v>
      </c>
      <c r="BG2013">
        <v>-0.32531315088272095</v>
      </c>
      <c r="BH2013">
        <v>-0.32111653685569763</v>
      </c>
      <c r="BI2013">
        <v>-0.31985920667648315</v>
      </c>
      <c r="BJ2013">
        <v>-0.32277703285217285</v>
      </c>
      <c r="BK2013">
        <v>-0.3218504786491394</v>
      </c>
      <c r="BL2013">
        <v>-0.32787847518920898</v>
      </c>
      <c r="BM2013">
        <v>-0.35680580139160156</v>
      </c>
      <c r="BN2013">
        <v>-0.35565093159675598</v>
      </c>
      <c r="BO2013">
        <v>-0.35996201634407043</v>
      </c>
      <c r="BP2013">
        <v>-0.36954081058502197</v>
      </c>
      <c r="BQ2013">
        <v>-0.37766945362091064</v>
      </c>
      <c r="BR2013">
        <v>-0.38238492608070374</v>
      </c>
      <c r="BS2013">
        <v>0.46478095650672913</v>
      </c>
      <c r="BT2013">
        <v>4.3585810661315918</v>
      </c>
      <c r="BU2013">
        <v>4.3139495849609375</v>
      </c>
      <c r="BV2013">
        <v>4.3224778175354004</v>
      </c>
      <c r="BW2013">
        <v>4.3094477653503418</v>
      </c>
      <c r="BX2013">
        <v>4.2776885032653809</v>
      </c>
      <c r="BY2013">
        <v>0.42660829424858093</v>
      </c>
      <c r="BZ2013">
        <v>-0.20680807530879974</v>
      </c>
      <c r="CA2013">
        <v>-0.20102360844612122</v>
      </c>
      <c r="CB2013">
        <v>-0.18842436373233795</v>
      </c>
      <c r="CC2013">
        <v>-0.16400212049484253</v>
      </c>
      <c r="CD2013">
        <v>-0.15792648494243622</v>
      </c>
      <c r="CE2013">
        <v>-9.0183429419994354E-2</v>
      </c>
      <c r="CF2013">
        <v>-8.954157680273056E-2</v>
      </c>
      <c r="CG2013">
        <v>-8.9527219533920288E-2</v>
      </c>
      <c r="CH2013">
        <v>-9.2493638396263123E-2</v>
      </c>
      <c r="CI2013">
        <v>-8.9870654046535492E-2</v>
      </c>
      <c r="CJ2013">
        <v>-9.437406063079834E-2</v>
      </c>
      <c r="CK2013">
        <v>-0.11033251881599426</v>
      </c>
      <c r="CL2013">
        <v>-0.10301915556192398</v>
      </c>
      <c r="CM2013">
        <v>-0.10301677137613297</v>
      </c>
      <c r="CN2013">
        <v>-0.10770777612924576</v>
      </c>
      <c r="CO2013">
        <v>-0.11235590279102325</v>
      </c>
      <c r="CP2013">
        <v>-0.1171046644449234</v>
      </c>
      <c r="CQ2013">
        <v>0.74109888076782227</v>
      </c>
      <c r="CR2013">
        <v>4.5791096687316895</v>
      </c>
      <c r="CS2013">
        <v>4.5312862396240234</v>
      </c>
      <c r="CT2013">
        <v>4.5394620895385742</v>
      </c>
      <c r="CU2013">
        <v>4.5278654098510742</v>
      </c>
      <c r="CV2013">
        <v>4.4941830635070801</v>
      </c>
      <c r="CW2013">
        <v>0.69965988397598267</v>
      </c>
      <c r="CX2013">
        <v>-8.0861471593379974E-2</v>
      </c>
      <c r="CY2013">
        <v>-7.6136745512485504E-2</v>
      </c>
      <c r="CZ2013">
        <v>-7.3221608996391296E-2</v>
      </c>
      <c r="DA2013">
        <v>-5.6961830705404282E-2</v>
      </c>
      <c r="DB2013">
        <v>-5.6648951023817062E-2</v>
      </c>
      <c r="DC2013">
        <v>0.14494627714157104</v>
      </c>
      <c r="DD2013">
        <v>0.14203336834907532</v>
      </c>
      <c r="DE2013">
        <v>0.14080478250980377</v>
      </c>
      <c r="DF2013">
        <v>0.1377897709608078</v>
      </c>
      <c r="DG2013">
        <v>0.14210917055606842</v>
      </c>
      <c r="DH2013">
        <v>0.1391303539276123</v>
      </c>
      <c r="DI2013">
        <v>0.13614074885845184</v>
      </c>
      <c r="DJ2013">
        <v>0.14961260557174683</v>
      </c>
      <c r="DK2013">
        <v>0.1539284884929657</v>
      </c>
      <c r="DL2013">
        <v>0.15412525832653046</v>
      </c>
      <c r="DM2013">
        <v>0.15295764803886414</v>
      </c>
      <c r="DN2013">
        <v>0.14817559719085693</v>
      </c>
      <c r="DO2013">
        <v>1.0174168348312378</v>
      </c>
      <c r="DP2013">
        <v>4.7996382713317871</v>
      </c>
      <c r="DQ2013">
        <v>4.7486228942871094</v>
      </c>
      <c r="DR2013">
        <v>4.756446361541748</v>
      </c>
      <c r="DS2013">
        <v>4.7462830543518066</v>
      </c>
      <c r="DT2013">
        <v>4.7106776237487793</v>
      </c>
      <c r="DU2013">
        <v>0.97271144390106201</v>
      </c>
      <c r="DV2013">
        <v>4.5085135847330093E-2</v>
      </c>
      <c r="DW2013">
        <v>4.8750121146440506E-2</v>
      </c>
      <c r="DX2013">
        <v>4.1981145739555359E-2</v>
      </c>
      <c r="DY2013">
        <v>5.0078455358743668E-2</v>
      </c>
      <c r="DZ2013">
        <v>4.4628582894802094E-2</v>
      </c>
      <c r="EA2013">
        <v>0.48443624377250671</v>
      </c>
      <c r="EB2013">
        <v>0.47639083862304688</v>
      </c>
      <c r="EC2013">
        <v>0.4733676016330719</v>
      </c>
      <c r="ED2013">
        <v>0.47028243541717529</v>
      </c>
      <c r="EE2013">
        <v>0.47705116868019104</v>
      </c>
      <c r="EF2013">
        <v>0.47627362608909607</v>
      </c>
      <c r="EG2013">
        <v>0.49200901389122009</v>
      </c>
      <c r="EH2013">
        <v>0.51437276601791382</v>
      </c>
      <c r="EI2013">
        <v>0.52491664886474609</v>
      </c>
      <c r="EJ2013">
        <v>0.53217059373855591</v>
      </c>
      <c r="EK2013">
        <v>0.53602826595306396</v>
      </c>
      <c r="EL2013">
        <v>0.53119814395904541</v>
      </c>
      <c r="EM2013">
        <v>1.416375994682312</v>
      </c>
      <c r="EN2013">
        <v>5.118046760559082</v>
      </c>
      <c r="EO2013">
        <v>5.0624227523803711</v>
      </c>
      <c r="EP2013">
        <v>5.0697369575500488</v>
      </c>
      <c r="EQ2013">
        <v>5.0616436004638672</v>
      </c>
      <c r="ER2013">
        <v>5.0232610702514648</v>
      </c>
      <c r="ES2013">
        <v>1.3669545650482178</v>
      </c>
      <c r="ET2013">
        <v>0.22693203389644623</v>
      </c>
      <c r="EU2013">
        <v>0.22906692326068878</v>
      </c>
      <c r="EV2013">
        <v>0.20831562578678131</v>
      </c>
      <c r="EW2013">
        <v>0.2046276330947876</v>
      </c>
      <c r="EX2013">
        <v>0.19085726141929626</v>
      </c>
      <c r="EY2013">
        <v>67.261161804199219</v>
      </c>
      <c r="EZ2013">
        <v>67.010971069335938</v>
      </c>
      <c r="FA2013">
        <v>66.543212890625</v>
      </c>
      <c r="FB2013">
        <v>66.19287109375</v>
      </c>
      <c r="FC2013">
        <v>65.842124938964844</v>
      </c>
      <c r="FD2013">
        <v>65.876785278320312</v>
      </c>
      <c r="FE2013">
        <v>66.412864685058594</v>
      </c>
      <c r="FF2013">
        <v>67.620597839355469</v>
      </c>
      <c r="FG2013">
        <v>70.510963439941406</v>
      </c>
      <c r="FH2013">
        <v>73.881645202636719</v>
      </c>
      <c r="FI2013">
        <v>77.297538757324219</v>
      </c>
      <c r="FJ2013">
        <v>78.656120300292969</v>
      </c>
      <c r="FK2013">
        <v>79.616783142089844</v>
      </c>
      <c r="FL2013">
        <v>80.654205322265625</v>
      </c>
      <c r="FM2013">
        <v>81.260757446289063</v>
      </c>
      <c r="FN2013">
        <v>81.401519775390625</v>
      </c>
      <c r="FO2013">
        <v>81.107147216796875</v>
      </c>
      <c r="FP2013">
        <v>80.166290283203125</v>
      </c>
      <c r="FQ2013">
        <v>77.528526306152344</v>
      </c>
      <c r="FR2013">
        <v>74.956695556640625</v>
      </c>
      <c r="FS2013">
        <v>72.589813232421875</v>
      </c>
      <c r="FT2013">
        <v>71.670051574707031</v>
      </c>
      <c r="FU2013">
        <v>70.583473205566406</v>
      </c>
      <c r="FV2013">
        <v>69.990486145019531</v>
      </c>
      <c r="FW2013">
        <v>81</v>
      </c>
      <c r="FX2013">
        <v>5.4568342864513397E-2</v>
      </c>
      <c r="FY2013">
        <v>1</v>
      </c>
    </row>
    <row r="2014" spans="1:181" x14ac:dyDescent="0.2">
      <c r="A2014" t="s">
        <v>243</v>
      </c>
      <c r="B2014" t="s">
        <v>239</v>
      </c>
      <c r="C2014" t="s">
        <v>214</v>
      </c>
      <c r="D2014" t="s">
        <v>9</v>
      </c>
      <c r="E2014">
        <v>2022</v>
      </c>
      <c r="F2014" t="s">
        <v>225</v>
      </c>
      <c r="G2014" t="s">
        <v>246</v>
      </c>
      <c r="H2014">
        <v>94</v>
      </c>
      <c r="K2014">
        <v>19.550666809082031</v>
      </c>
      <c r="L2014">
        <v>19.297784805297852</v>
      </c>
      <c r="M2014">
        <v>19.332426071166992</v>
      </c>
      <c r="N2014">
        <v>19.500043869018555</v>
      </c>
      <c r="O2014">
        <v>19.910242080688477</v>
      </c>
      <c r="P2014">
        <v>20.670230865478516</v>
      </c>
      <c r="Q2014">
        <v>23.310087203979492</v>
      </c>
      <c r="R2014">
        <v>23.346282958984375</v>
      </c>
      <c r="S2014">
        <v>23.622203826904297</v>
      </c>
      <c r="T2014">
        <v>24.453840255737305</v>
      </c>
      <c r="U2014">
        <v>25.042217254638672</v>
      </c>
      <c r="V2014">
        <v>25.43120002746582</v>
      </c>
      <c r="W2014">
        <v>25.523420333862305</v>
      </c>
      <c r="X2014">
        <v>25.959260940551758</v>
      </c>
      <c r="Y2014">
        <v>26.042776107788086</v>
      </c>
      <c r="Z2014">
        <v>26.226076126098633</v>
      </c>
      <c r="AA2014">
        <v>26.214389801025391</v>
      </c>
      <c r="AB2014">
        <v>26.004070281982422</v>
      </c>
      <c r="AC2014">
        <v>25.446434020996094</v>
      </c>
      <c r="AD2014">
        <v>25.595447540283203</v>
      </c>
      <c r="AE2014">
        <v>25.241729736328125</v>
      </c>
      <c r="AF2014">
        <v>24.139360427856445</v>
      </c>
      <c r="AG2014">
        <v>21.520841598510742</v>
      </c>
      <c r="AH2014">
        <v>20.474584579467773</v>
      </c>
      <c r="AI2014">
        <v>-0.66480308771133423</v>
      </c>
      <c r="AJ2014">
        <v>-0.65547400712966919</v>
      </c>
      <c r="AK2014">
        <v>-0.65242201089859009</v>
      </c>
      <c r="AL2014">
        <v>-0.65526974201202393</v>
      </c>
      <c r="AM2014">
        <v>-0.65679246187210083</v>
      </c>
      <c r="AN2014">
        <v>-0.66502177715301514</v>
      </c>
      <c r="AO2014">
        <v>-0.71267402172088623</v>
      </c>
      <c r="AP2014">
        <v>-0.72041106224060059</v>
      </c>
      <c r="AQ2014">
        <v>-0.73095017671585083</v>
      </c>
      <c r="AR2014">
        <v>-0.74758613109588623</v>
      </c>
      <c r="AS2014">
        <v>-0.76074010133743286</v>
      </c>
      <c r="AT2014">
        <v>-0.7654075026512146</v>
      </c>
      <c r="AU2014">
        <v>6.5821796655654907E-2</v>
      </c>
      <c r="AV2014">
        <v>4.0401725769042969</v>
      </c>
      <c r="AW2014">
        <v>4.0001497268676758</v>
      </c>
      <c r="AX2014">
        <v>4.0091872215270996</v>
      </c>
      <c r="AY2014">
        <v>3.9940869808197021</v>
      </c>
      <c r="AZ2014">
        <v>3.9651052951812744</v>
      </c>
      <c r="BA2014">
        <v>3.2365176826715469E-2</v>
      </c>
      <c r="BB2014">
        <v>-0.38865497708320618</v>
      </c>
      <c r="BC2014">
        <v>-0.38134041428565979</v>
      </c>
      <c r="BD2014">
        <v>-0.3547588586807251</v>
      </c>
      <c r="BE2014">
        <v>-0.31855130195617676</v>
      </c>
      <c r="BF2014">
        <v>-0.30415517091751099</v>
      </c>
      <c r="BG2014">
        <v>-0.32531315088272095</v>
      </c>
      <c r="BH2014">
        <v>-0.32111653685569763</v>
      </c>
      <c r="BI2014">
        <v>-0.31985920667648315</v>
      </c>
      <c r="BJ2014">
        <v>-0.32277703285217285</v>
      </c>
      <c r="BK2014">
        <v>-0.3218504786491394</v>
      </c>
      <c r="BL2014">
        <v>-0.32787847518920898</v>
      </c>
      <c r="BM2014">
        <v>-0.35680580139160156</v>
      </c>
      <c r="BN2014">
        <v>-0.35565093159675598</v>
      </c>
      <c r="BO2014">
        <v>-0.35996201634407043</v>
      </c>
      <c r="BP2014">
        <v>-0.36954081058502197</v>
      </c>
      <c r="BQ2014">
        <v>-0.37766945362091064</v>
      </c>
      <c r="BR2014">
        <v>-0.38238492608070374</v>
      </c>
      <c r="BS2014">
        <v>0.46478095650672913</v>
      </c>
      <c r="BT2014">
        <v>4.3585810661315918</v>
      </c>
      <c r="BU2014">
        <v>4.3139495849609375</v>
      </c>
      <c r="BV2014">
        <v>4.3224778175354004</v>
      </c>
      <c r="BW2014">
        <v>4.3094477653503418</v>
      </c>
      <c r="BX2014">
        <v>4.2776885032653809</v>
      </c>
      <c r="BY2014">
        <v>0.42660829424858093</v>
      </c>
      <c r="BZ2014">
        <v>-0.20680807530879974</v>
      </c>
      <c r="CA2014">
        <v>-0.20102360844612122</v>
      </c>
      <c r="CB2014">
        <v>-0.18842436373233795</v>
      </c>
      <c r="CC2014">
        <v>-0.16400212049484253</v>
      </c>
      <c r="CD2014">
        <v>-0.15792648494243622</v>
      </c>
      <c r="CE2014">
        <v>-9.0183429419994354E-2</v>
      </c>
      <c r="CF2014">
        <v>-8.954157680273056E-2</v>
      </c>
      <c r="CG2014">
        <v>-8.9527219533920288E-2</v>
      </c>
      <c r="CH2014">
        <v>-9.2493638396263123E-2</v>
      </c>
      <c r="CI2014">
        <v>-8.9870654046535492E-2</v>
      </c>
      <c r="CJ2014">
        <v>-9.437406063079834E-2</v>
      </c>
      <c r="CK2014">
        <v>-0.11033251881599426</v>
      </c>
      <c r="CL2014">
        <v>-0.10301915556192398</v>
      </c>
      <c r="CM2014">
        <v>-0.10301677137613297</v>
      </c>
      <c r="CN2014">
        <v>-0.10770777612924576</v>
      </c>
      <c r="CO2014">
        <v>-0.11235590279102325</v>
      </c>
      <c r="CP2014">
        <v>-0.1171046644449234</v>
      </c>
      <c r="CQ2014">
        <v>0.74109888076782227</v>
      </c>
      <c r="CR2014">
        <v>4.5791096687316895</v>
      </c>
      <c r="CS2014">
        <v>4.5312862396240234</v>
      </c>
      <c r="CT2014">
        <v>4.5394620895385742</v>
      </c>
      <c r="CU2014">
        <v>4.5278654098510742</v>
      </c>
      <c r="CV2014">
        <v>4.4941830635070801</v>
      </c>
      <c r="CW2014">
        <v>0.69965988397598267</v>
      </c>
      <c r="CX2014">
        <v>-8.0861471593379974E-2</v>
      </c>
      <c r="CY2014">
        <v>-7.6136745512485504E-2</v>
      </c>
      <c r="CZ2014">
        <v>-7.3221608996391296E-2</v>
      </c>
      <c r="DA2014">
        <v>-5.6961830705404282E-2</v>
      </c>
      <c r="DB2014">
        <v>-5.6648951023817062E-2</v>
      </c>
      <c r="DC2014">
        <v>0.14494627714157104</v>
      </c>
      <c r="DD2014">
        <v>0.14203336834907532</v>
      </c>
      <c r="DE2014">
        <v>0.14080478250980377</v>
      </c>
      <c r="DF2014">
        <v>0.1377897709608078</v>
      </c>
      <c r="DG2014">
        <v>0.14210917055606842</v>
      </c>
      <c r="DH2014">
        <v>0.1391303539276123</v>
      </c>
      <c r="DI2014">
        <v>0.13614074885845184</v>
      </c>
      <c r="DJ2014">
        <v>0.14961260557174683</v>
      </c>
      <c r="DK2014">
        <v>0.1539284884929657</v>
      </c>
      <c r="DL2014">
        <v>0.15412525832653046</v>
      </c>
      <c r="DM2014">
        <v>0.15295764803886414</v>
      </c>
      <c r="DN2014">
        <v>0.14817559719085693</v>
      </c>
      <c r="DO2014">
        <v>1.0174168348312378</v>
      </c>
      <c r="DP2014">
        <v>4.7996382713317871</v>
      </c>
      <c r="DQ2014">
        <v>4.7486228942871094</v>
      </c>
      <c r="DR2014">
        <v>4.756446361541748</v>
      </c>
      <c r="DS2014">
        <v>4.7462830543518066</v>
      </c>
      <c r="DT2014">
        <v>4.7106776237487793</v>
      </c>
      <c r="DU2014">
        <v>0.97271144390106201</v>
      </c>
      <c r="DV2014">
        <v>4.5085135847330093E-2</v>
      </c>
      <c r="DW2014">
        <v>4.8750121146440506E-2</v>
      </c>
      <c r="DX2014">
        <v>4.1981145739555359E-2</v>
      </c>
      <c r="DY2014">
        <v>5.0078455358743668E-2</v>
      </c>
      <c r="DZ2014">
        <v>4.4628582894802094E-2</v>
      </c>
      <c r="EA2014">
        <v>0.48443624377250671</v>
      </c>
      <c r="EB2014">
        <v>0.47639083862304688</v>
      </c>
      <c r="EC2014">
        <v>0.4733676016330719</v>
      </c>
      <c r="ED2014">
        <v>0.47028243541717529</v>
      </c>
      <c r="EE2014">
        <v>0.47705116868019104</v>
      </c>
      <c r="EF2014">
        <v>0.47627362608909607</v>
      </c>
      <c r="EG2014">
        <v>0.49200901389122009</v>
      </c>
      <c r="EH2014">
        <v>0.51437276601791382</v>
      </c>
      <c r="EI2014">
        <v>0.52491664886474609</v>
      </c>
      <c r="EJ2014">
        <v>0.53217059373855591</v>
      </c>
      <c r="EK2014">
        <v>0.53602826595306396</v>
      </c>
      <c r="EL2014">
        <v>0.53119814395904541</v>
      </c>
      <c r="EM2014">
        <v>1.416375994682312</v>
      </c>
      <c r="EN2014">
        <v>5.118046760559082</v>
      </c>
      <c r="EO2014">
        <v>5.0624227523803711</v>
      </c>
      <c r="EP2014">
        <v>5.0697369575500488</v>
      </c>
      <c r="EQ2014">
        <v>5.0616436004638672</v>
      </c>
      <c r="ER2014">
        <v>5.0232610702514648</v>
      </c>
      <c r="ES2014">
        <v>1.3669545650482178</v>
      </c>
      <c r="ET2014">
        <v>0.22693203389644623</v>
      </c>
      <c r="EU2014">
        <v>0.22906692326068878</v>
      </c>
      <c r="EV2014">
        <v>0.20831562578678131</v>
      </c>
      <c r="EW2014">
        <v>0.2046276330947876</v>
      </c>
      <c r="EX2014">
        <v>0.19085726141929626</v>
      </c>
      <c r="EY2014">
        <v>67.261161804199219</v>
      </c>
      <c r="EZ2014">
        <v>67.010971069335938</v>
      </c>
      <c r="FA2014">
        <v>66.543212890625</v>
      </c>
      <c r="FB2014">
        <v>66.19287109375</v>
      </c>
      <c r="FC2014">
        <v>65.842124938964844</v>
      </c>
      <c r="FD2014">
        <v>65.876785278320312</v>
      </c>
      <c r="FE2014">
        <v>66.412864685058594</v>
      </c>
      <c r="FF2014">
        <v>67.620597839355469</v>
      </c>
      <c r="FG2014">
        <v>70.510963439941406</v>
      </c>
      <c r="FH2014">
        <v>73.881645202636719</v>
      </c>
      <c r="FI2014">
        <v>77.297538757324219</v>
      </c>
      <c r="FJ2014">
        <v>78.656120300292969</v>
      </c>
      <c r="FK2014">
        <v>79.616783142089844</v>
      </c>
      <c r="FL2014">
        <v>80.654205322265625</v>
      </c>
      <c r="FM2014">
        <v>81.260757446289063</v>
      </c>
      <c r="FN2014">
        <v>81.401519775390625</v>
      </c>
      <c r="FO2014">
        <v>81.107147216796875</v>
      </c>
      <c r="FP2014">
        <v>80.166290283203125</v>
      </c>
      <c r="FQ2014">
        <v>77.528526306152344</v>
      </c>
      <c r="FR2014">
        <v>74.956695556640625</v>
      </c>
      <c r="FS2014">
        <v>72.589813232421875</v>
      </c>
      <c r="FT2014">
        <v>71.670051574707031</v>
      </c>
      <c r="FU2014">
        <v>70.583473205566406</v>
      </c>
      <c r="FV2014">
        <v>69.990486145019531</v>
      </c>
      <c r="FW2014">
        <v>81</v>
      </c>
      <c r="FX2014">
        <v>5.4568342864513397E-2</v>
      </c>
      <c r="FY2014">
        <v>1</v>
      </c>
    </row>
    <row r="2015" spans="1:181" x14ac:dyDescent="0.2">
      <c r="A2015" t="s">
        <v>243</v>
      </c>
      <c r="B2015" t="s">
        <v>239</v>
      </c>
      <c r="C2015" t="s">
        <v>214</v>
      </c>
      <c r="D2015" t="s">
        <v>9</v>
      </c>
      <c r="E2015">
        <v>2023</v>
      </c>
      <c r="F2015" t="s">
        <v>225</v>
      </c>
      <c r="G2015" t="s">
        <v>246</v>
      </c>
      <c r="H2015">
        <v>94</v>
      </c>
      <c r="K2015">
        <v>19.550666809082031</v>
      </c>
      <c r="L2015">
        <v>19.297784805297852</v>
      </c>
      <c r="M2015">
        <v>19.332426071166992</v>
      </c>
      <c r="N2015">
        <v>19.500043869018555</v>
      </c>
      <c r="O2015">
        <v>19.910242080688477</v>
      </c>
      <c r="P2015">
        <v>20.670230865478516</v>
      </c>
      <c r="Q2015">
        <v>23.310087203979492</v>
      </c>
      <c r="R2015">
        <v>23.346282958984375</v>
      </c>
      <c r="S2015">
        <v>23.622203826904297</v>
      </c>
      <c r="T2015">
        <v>24.453840255737305</v>
      </c>
      <c r="U2015">
        <v>25.042217254638672</v>
      </c>
      <c r="V2015">
        <v>25.43120002746582</v>
      </c>
      <c r="W2015">
        <v>25.523420333862305</v>
      </c>
      <c r="X2015">
        <v>25.959260940551758</v>
      </c>
      <c r="Y2015">
        <v>26.042776107788086</v>
      </c>
      <c r="Z2015">
        <v>26.226076126098633</v>
      </c>
      <c r="AA2015">
        <v>26.214389801025391</v>
      </c>
      <c r="AB2015">
        <v>26.004070281982422</v>
      </c>
      <c r="AC2015">
        <v>25.446434020996094</v>
      </c>
      <c r="AD2015">
        <v>25.595447540283203</v>
      </c>
      <c r="AE2015">
        <v>25.241729736328125</v>
      </c>
      <c r="AF2015">
        <v>24.139360427856445</v>
      </c>
      <c r="AG2015">
        <v>21.520841598510742</v>
      </c>
      <c r="AH2015">
        <v>20.474584579467773</v>
      </c>
      <c r="AI2015">
        <v>-0.66480308771133423</v>
      </c>
      <c r="AJ2015">
        <v>-0.65547400712966919</v>
      </c>
      <c r="AK2015">
        <v>-0.65242201089859009</v>
      </c>
      <c r="AL2015">
        <v>-0.65526974201202393</v>
      </c>
      <c r="AM2015">
        <v>-0.65679246187210083</v>
      </c>
      <c r="AN2015">
        <v>-0.66502177715301514</v>
      </c>
      <c r="AO2015">
        <v>-0.71267402172088623</v>
      </c>
      <c r="AP2015">
        <v>-0.72041106224060059</v>
      </c>
      <c r="AQ2015">
        <v>-0.73095017671585083</v>
      </c>
      <c r="AR2015">
        <v>-0.74758613109588623</v>
      </c>
      <c r="AS2015">
        <v>-0.76074010133743286</v>
      </c>
      <c r="AT2015">
        <v>-0.7654075026512146</v>
      </c>
      <c r="AU2015">
        <v>6.5821796655654907E-2</v>
      </c>
      <c r="AV2015">
        <v>4.0401725769042969</v>
      </c>
      <c r="AW2015">
        <v>4.0001497268676758</v>
      </c>
      <c r="AX2015">
        <v>4.0091872215270996</v>
      </c>
      <c r="AY2015">
        <v>3.9940869808197021</v>
      </c>
      <c r="AZ2015">
        <v>3.9651052951812744</v>
      </c>
      <c r="BA2015">
        <v>3.2365176826715469E-2</v>
      </c>
      <c r="BB2015">
        <v>-0.38865497708320618</v>
      </c>
      <c r="BC2015">
        <v>-0.38134041428565979</v>
      </c>
      <c r="BD2015">
        <v>-0.3547588586807251</v>
      </c>
      <c r="BE2015">
        <v>-0.31855130195617676</v>
      </c>
      <c r="BF2015">
        <v>-0.30415517091751099</v>
      </c>
      <c r="BG2015">
        <v>-0.32531315088272095</v>
      </c>
      <c r="BH2015">
        <v>-0.32111653685569763</v>
      </c>
      <c r="BI2015">
        <v>-0.31985920667648315</v>
      </c>
      <c r="BJ2015">
        <v>-0.32277703285217285</v>
      </c>
      <c r="BK2015">
        <v>-0.3218504786491394</v>
      </c>
      <c r="BL2015">
        <v>-0.32787847518920898</v>
      </c>
      <c r="BM2015">
        <v>-0.35680580139160156</v>
      </c>
      <c r="BN2015">
        <v>-0.35565093159675598</v>
      </c>
      <c r="BO2015">
        <v>-0.35996201634407043</v>
      </c>
      <c r="BP2015">
        <v>-0.36954081058502197</v>
      </c>
      <c r="BQ2015">
        <v>-0.37766945362091064</v>
      </c>
      <c r="BR2015">
        <v>-0.38238492608070374</v>
      </c>
      <c r="BS2015">
        <v>0.46478095650672913</v>
      </c>
      <c r="BT2015">
        <v>4.3585810661315918</v>
      </c>
      <c r="BU2015">
        <v>4.3139495849609375</v>
      </c>
      <c r="BV2015">
        <v>4.3224778175354004</v>
      </c>
      <c r="BW2015">
        <v>4.3094477653503418</v>
      </c>
      <c r="BX2015">
        <v>4.2776885032653809</v>
      </c>
      <c r="BY2015">
        <v>0.42660829424858093</v>
      </c>
      <c r="BZ2015">
        <v>-0.20680807530879974</v>
      </c>
      <c r="CA2015">
        <v>-0.20102360844612122</v>
      </c>
      <c r="CB2015">
        <v>-0.18842436373233795</v>
      </c>
      <c r="CC2015">
        <v>-0.16400212049484253</v>
      </c>
      <c r="CD2015">
        <v>-0.15792648494243622</v>
      </c>
      <c r="CE2015">
        <v>-9.0183429419994354E-2</v>
      </c>
      <c r="CF2015">
        <v>-8.954157680273056E-2</v>
      </c>
      <c r="CG2015">
        <v>-8.9527219533920288E-2</v>
      </c>
      <c r="CH2015">
        <v>-9.2493638396263123E-2</v>
      </c>
      <c r="CI2015">
        <v>-8.9870654046535492E-2</v>
      </c>
      <c r="CJ2015">
        <v>-9.437406063079834E-2</v>
      </c>
      <c r="CK2015">
        <v>-0.11033251881599426</v>
      </c>
      <c r="CL2015">
        <v>-0.10301915556192398</v>
      </c>
      <c r="CM2015">
        <v>-0.10301677137613297</v>
      </c>
      <c r="CN2015">
        <v>-0.10770777612924576</v>
      </c>
      <c r="CO2015">
        <v>-0.11235590279102325</v>
      </c>
      <c r="CP2015">
        <v>-0.1171046644449234</v>
      </c>
      <c r="CQ2015">
        <v>0.74109888076782227</v>
      </c>
      <c r="CR2015">
        <v>4.5791096687316895</v>
      </c>
      <c r="CS2015">
        <v>4.5312862396240234</v>
      </c>
      <c r="CT2015">
        <v>4.5394620895385742</v>
      </c>
      <c r="CU2015">
        <v>4.5278654098510742</v>
      </c>
      <c r="CV2015">
        <v>4.4941830635070801</v>
      </c>
      <c r="CW2015">
        <v>0.69965988397598267</v>
      </c>
      <c r="CX2015">
        <v>-8.0861471593379974E-2</v>
      </c>
      <c r="CY2015">
        <v>-7.6136745512485504E-2</v>
      </c>
      <c r="CZ2015">
        <v>-7.3221608996391296E-2</v>
      </c>
      <c r="DA2015">
        <v>-5.6961830705404282E-2</v>
      </c>
      <c r="DB2015">
        <v>-5.6648951023817062E-2</v>
      </c>
      <c r="DC2015">
        <v>0.14494627714157104</v>
      </c>
      <c r="DD2015">
        <v>0.14203336834907532</v>
      </c>
      <c r="DE2015">
        <v>0.14080478250980377</v>
      </c>
      <c r="DF2015">
        <v>0.1377897709608078</v>
      </c>
      <c r="DG2015">
        <v>0.14210917055606842</v>
      </c>
      <c r="DH2015">
        <v>0.1391303539276123</v>
      </c>
      <c r="DI2015">
        <v>0.13614074885845184</v>
      </c>
      <c r="DJ2015">
        <v>0.14961260557174683</v>
      </c>
      <c r="DK2015">
        <v>0.1539284884929657</v>
      </c>
      <c r="DL2015">
        <v>0.15412525832653046</v>
      </c>
      <c r="DM2015">
        <v>0.15295764803886414</v>
      </c>
      <c r="DN2015">
        <v>0.14817559719085693</v>
      </c>
      <c r="DO2015">
        <v>1.0174168348312378</v>
      </c>
      <c r="DP2015">
        <v>4.7996382713317871</v>
      </c>
      <c r="DQ2015">
        <v>4.7486228942871094</v>
      </c>
      <c r="DR2015">
        <v>4.756446361541748</v>
      </c>
      <c r="DS2015">
        <v>4.7462830543518066</v>
      </c>
      <c r="DT2015">
        <v>4.7106776237487793</v>
      </c>
      <c r="DU2015">
        <v>0.97271144390106201</v>
      </c>
      <c r="DV2015">
        <v>4.5085135847330093E-2</v>
      </c>
      <c r="DW2015">
        <v>4.8750121146440506E-2</v>
      </c>
      <c r="DX2015">
        <v>4.1981145739555359E-2</v>
      </c>
      <c r="DY2015">
        <v>5.0078455358743668E-2</v>
      </c>
      <c r="DZ2015">
        <v>4.4628582894802094E-2</v>
      </c>
      <c r="EA2015">
        <v>0.48443624377250671</v>
      </c>
      <c r="EB2015">
        <v>0.47639083862304688</v>
      </c>
      <c r="EC2015">
        <v>0.4733676016330719</v>
      </c>
      <c r="ED2015">
        <v>0.47028243541717529</v>
      </c>
      <c r="EE2015">
        <v>0.47705116868019104</v>
      </c>
      <c r="EF2015">
        <v>0.47627362608909607</v>
      </c>
      <c r="EG2015">
        <v>0.49200901389122009</v>
      </c>
      <c r="EH2015">
        <v>0.51437276601791382</v>
      </c>
      <c r="EI2015">
        <v>0.52491664886474609</v>
      </c>
      <c r="EJ2015">
        <v>0.53217059373855591</v>
      </c>
      <c r="EK2015">
        <v>0.53602826595306396</v>
      </c>
      <c r="EL2015">
        <v>0.53119814395904541</v>
      </c>
      <c r="EM2015">
        <v>1.416375994682312</v>
      </c>
      <c r="EN2015">
        <v>5.118046760559082</v>
      </c>
      <c r="EO2015">
        <v>5.0624227523803711</v>
      </c>
      <c r="EP2015">
        <v>5.0697369575500488</v>
      </c>
      <c r="EQ2015">
        <v>5.0616436004638672</v>
      </c>
      <c r="ER2015">
        <v>5.0232610702514648</v>
      </c>
      <c r="ES2015">
        <v>1.3669545650482178</v>
      </c>
      <c r="ET2015">
        <v>0.22693203389644623</v>
      </c>
      <c r="EU2015">
        <v>0.22906692326068878</v>
      </c>
      <c r="EV2015">
        <v>0.20831562578678131</v>
      </c>
      <c r="EW2015">
        <v>0.2046276330947876</v>
      </c>
      <c r="EX2015">
        <v>0.19085726141929626</v>
      </c>
      <c r="EY2015">
        <v>67.261161804199219</v>
      </c>
      <c r="EZ2015">
        <v>67.010971069335938</v>
      </c>
      <c r="FA2015">
        <v>66.543212890625</v>
      </c>
      <c r="FB2015">
        <v>66.19287109375</v>
      </c>
      <c r="FC2015">
        <v>65.842124938964844</v>
      </c>
      <c r="FD2015">
        <v>65.876785278320312</v>
      </c>
      <c r="FE2015">
        <v>66.412864685058594</v>
      </c>
      <c r="FF2015">
        <v>67.620597839355469</v>
      </c>
      <c r="FG2015">
        <v>70.510963439941406</v>
      </c>
      <c r="FH2015">
        <v>73.881645202636719</v>
      </c>
      <c r="FI2015">
        <v>77.297538757324219</v>
      </c>
      <c r="FJ2015">
        <v>78.656120300292969</v>
      </c>
      <c r="FK2015">
        <v>79.616783142089844</v>
      </c>
      <c r="FL2015">
        <v>80.654205322265625</v>
      </c>
      <c r="FM2015">
        <v>81.260757446289063</v>
      </c>
      <c r="FN2015">
        <v>81.401519775390625</v>
      </c>
      <c r="FO2015">
        <v>81.107147216796875</v>
      </c>
      <c r="FP2015">
        <v>80.166290283203125</v>
      </c>
      <c r="FQ2015">
        <v>77.528526306152344</v>
      </c>
      <c r="FR2015">
        <v>74.956695556640625</v>
      </c>
      <c r="FS2015">
        <v>72.589813232421875</v>
      </c>
      <c r="FT2015">
        <v>71.670051574707031</v>
      </c>
      <c r="FU2015">
        <v>70.583473205566406</v>
      </c>
      <c r="FV2015">
        <v>69.990486145019531</v>
      </c>
      <c r="FW2015">
        <v>81</v>
      </c>
      <c r="FX2015">
        <v>5.4568342864513397E-2</v>
      </c>
      <c r="FY2015">
        <v>1</v>
      </c>
    </row>
    <row r="2016" spans="1:181" x14ac:dyDescent="0.2">
      <c r="A2016" t="s">
        <v>243</v>
      </c>
      <c r="B2016" t="s">
        <v>239</v>
      </c>
      <c r="C2016" t="s">
        <v>214</v>
      </c>
      <c r="D2016" t="s">
        <v>9</v>
      </c>
      <c r="E2016">
        <v>2024</v>
      </c>
      <c r="F2016" t="s">
        <v>225</v>
      </c>
      <c r="G2016" t="s">
        <v>246</v>
      </c>
      <c r="H2016">
        <v>94</v>
      </c>
      <c r="K2016">
        <v>19.550666809082031</v>
      </c>
      <c r="L2016">
        <v>19.297784805297852</v>
      </c>
      <c r="M2016">
        <v>19.332426071166992</v>
      </c>
      <c r="N2016">
        <v>19.500043869018555</v>
      </c>
      <c r="O2016">
        <v>19.910242080688477</v>
      </c>
      <c r="P2016">
        <v>20.670230865478516</v>
      </c>
      <c r="Q2016">
        <v>23.310087203979492</v>
      </c>
      <c r="R2016">
        <v>23.346282958984375</v>
      </c>
      <c r="S2016">
        <v>23.622203826904297</v>
      </c>
      <c r="T2016">
        <v>24.453840255737305</v>
      </c>
      <c r="U2016">
        <v>25.042217254638672</v>
      </c>
      <c r="V2016">
        <v>25.43120002746582</v>
      </c>
      <c r="W2016">
        <v>25.523420333862305</v>
      </c>
      <c r="X2016">
        <v>25.959260940551758</v>
      </c>
      <c r="Y2016">
        <v>26.042776107788086</v>
      </c>
      <c r="Z2016">
        <v>26.226076126098633</v>
      </c>
      <c r="AA2016">
        <v>26.214389801025391</v>
      </c>
      <c r="AB2016">
        <v>26.004070281982422</v>
      </c>
      <c r="AC2016">
        <v>25.446434020996094</v>
      </c>
      <c r="AD2016">
        <v>25.595447540283203</v>
      </c>
      <c r="AE2016">
        <v>25.241729736328125</v>
      </c>
      <c r="AF2016">
        <v>24.139360427856445</v>
      </c>
      <c r="AG2016">
        <v>21.520841598510742</v>
      </c>
      <c r="AH2016">
        <v>20.474584579467773</v>
      </c>
      <c r="AI2016">
        <v>-0.66480308771133423</v>
      </c>
      <c r="AJ2016">
        <v>-0.65547400712966919</v>
      </c>
      <c r="AK2016">
        <v>-0.65242201089859009</v>
      </c>
      <c r="AL2016">
        <v>-0.65526974201202393</v>
      </c>
      <c r="AM2016">
        <v>-0.65679246187210083</v>
      </c>
      <c r="AN2016">
        <v>-0.66502177715301514</v>
      </c>
      <c r="AO2016">
        <v>-0.71267402172088623</v>
      </c>
      <c r="AP2016">
        <v>-0.72041106224060059</v>
      </c>
      <c r="AQ2016">
        <v>-0.73095017671585083</v>
      </c>
      <c r="AR2016">
        <v>-0.74758613109588623</v>
      </c>
      <c r="AS2016">
        <v>-0.76074010133743286</v>
      </c>
      <c r="AT2016">
        <v>-0.7654075026512146</v>
      </c>
      <c r="AU2016">
        <v>6.5821796655654907E-2</v>
      </c>
      <c r="AV2016">
        <v>4.0401725769042969</v>
      </c>
      <c r="AW2016">
        <v>4.0001497268676758</v>
      </c>
      <c r="AX2016">
        <v>4.0091872215270996</v>
      </c>
      <c r="AY2016">
        <v>3.9940869808197021</v>
      </c>
      <c r="AZ2016">
        <v>3.9651052951812744</v>
      </c>
      <c r="BA2016">
        <v>3.2365176826715469E-2</v>
      </c>
      <c r="BB2016">
        <v>-0.38865497708320618</v>
      </c>
      <c r="BC2016">
        <v>-0.38134041428565979</v>
      </c>
      <c r="BD2016">
        <v>-0.3547588586807251</v>
      </c>
      <c r="BE2016">
        <v>-0.31855130195617676</v>
      </c>
      <c r="BF2016">
        <v>-0.30415517091751099</v>
      </c>
      <c r="BG2016">
        <v>-0.32531315088272095</v>
      </c>
      <c r="BH2016">
        <v>-0.32111653685569763</v>
      </c>
      <c r="BI2016">
        <v>-0.31985920667648315</v>
      </c>
      <c r="BJ2016">
        <v>-0.32277703285217285</v>
      </c>
      <c r="BK2016">
        <v>-0.3218504786491394</v>
      </c>
      <c r="BL2016">
        <v>-0.32787847518920898</v>
      </c>
      <c r="BM2016">
        <v>-0.35680580139160156</v>
      </c>
      <c r="BN2016">
        <v>-0.35565093159675598</v>
      </c>
      <c r="BO2016">
        <v>-0.35996201634407043</v>
      </c>
      <c r="BP2016">
        <v>-0.36954081058502197</v>
      </c>
      <c r="BQ2016">
        <v>-0.37766945362091064</v>
      </c>
      <c r="BR2016">
        <v>-0.38238492608070374</v>
      </c>
      <c r="BS2016">
        <v>0.46478095650672913</v>
      </c>
      <c r="BT2016">
        <v>4.3585810661315918</v>
      </c>
      <c r="BU2016">
        <v>4.3139495849609375</v>
      </c>
      <c r="BV2016">
        <v>4.3224778175354004</v>
      </c>
      <c r="BW2016">
        <v>4.3094477653503418</v>
      </c>
      <c r="BX2016">
        <v>4.2776885032653809</v>
      </c>
      <c r="BY2016">
        <v>0.42660829424858093</v>
      </c>
      <c r="BZ2016">
        <v>-0.20680807530879974</v>
      </c>
      <c r="CA2016">
        <v>-0.20102360844612122</v>
      </c>
      <c r="CB2016">
        <v>-0.18842436373233795</v>
      </c>
      <c r="CC2016">
        <v>-0.16400212049484253</v>
      </c>
      <c r="CD2016">
        <v>-0.15792648494243622</v>
      </c>
      <c r="CE2016">
        <v>-9.0183429419994354E-2</v>
      </c>
      <c r="CF2016">
        <v>-8.954157680273056E-2</v>
      </c>
      <c r="CG2016">
        <v>-8.9527219533920288E-2</v>
      </c>
      <c r="CH2016">
        <v>-9.2493638396263123E-2</v>
      </c>
      <c r="CI2016">
        <v>-8.9870654046535492E-2</v>
      </c>
      <c r="CJ2016">
        <v>-9.437406063079834E-2</v>
      </c>
      <c r="CK2016">
        <v>-0.11033251881599426</v>
      </c>
      <c r="CL2016">
        <v>-0.10301915556192398</v>
      </c>
      <c r="CM2016">
        <v>-0.10301677137613297</v>
      </c>
      <c r="CN2016">
        <v>-0.10770777612924576</v>
      </c>
      <c r="CO2016">
        <v>-0.11235590279102325</v>
      </c>
      <c r="CP2016">
        <v>-0.1171046644449234</v>
      </c>
      <c r="CQ2016">
        <v>0.74109888076782227</v>
      </c>
      <c r="CR2016">
        <v>4.5791096687316895</v>
      </c>
      <c r="CS2016">
        <v>4.5312862396240234</v>
      </c>
      <c r="CT2016">
        <v>4.5394620895385742</v>
      </c>
      <c r="CU2016">
        <v>4.5278654098510742</v>
      </c>
      <c r="CV2016">
        <v>4.4941830635070801</v>
      </c>
      <c r="CW2016">
        <v>0.69965988397598267</v>
      </c>
      <c r="CX2016">
        <v>-8.0861471593379974E-2</v>
      </c>
      <c r="CY2016">
        <v>-7.6136745512485504E-2</v>
      </c>
      <c r="CZ2016">
        <v>-7.3221608996391296E-2</v>
      </c>
      <c r="DA2016">
        <v>-5.6961830705404282E-2</v>
      </c>
      <c r="DB2016">
        <v>-5.6648951023817062E-2</v>
      </c>
      <c r="DC2016">
        <v>0.14494627714157104</v>
      </c>
      <c r="DD2016">
        <v>0.14203336834907532</v>
      </c>
      <c r="DE2016">
        <v>0.14080478250980377</v>
      </c>
      <c r="DF2016">
        <v>0.1377897709608078</v>
      </c>
      <c r="DG2016">
        <v>0.14210917055606842</v>
      </c>
      <c r="DH2016">
        <v>0.1391303539276123</v>
      </c>
      <c r="DI2016">
        <v>0.13614074885845184</v>
      </c>
      <c r="DJ2016">
        <v>0.14961260557174683</v>
      </c>
      <c r="DK2016">
        <v>0.1539284884929657</v>
      </c>
      <c r="DL2016">
        <v>0.15412525832653046</v>
      </c>
      <c r="DM2016">
        <v>0.15295764803886414</v>
      </c>
      <c r="DN2016">
        <v>0.14817559719085693</v>
      </c>
      <c r="DO2016">
        <v>1.0174168348312378</v>
      </c>
      <c r="DP2016">
        <v>4.7996382713317871</v>
      </c>
      <c r="DQ2016">
        <v>4.7486228942871094</v>
      </c>
      <c r="DR2016">
        <v>4.756446361541748</v>
      </c>
      <c r="DS2016">
        <v>4.7462830543518066</v>
      </c>
      <c r="DT2016">
        <v>4.7106776237487793</v>
      </c>
      <c r="DU2016">
        <v>0.97271144390106201</v>
      </c>
      <c r="DV2016">
        <v>4.5085135847330093E-2</v>
      </c>
      <c r="DW2016">
        <v>4.8750121146440506E-2</v>
      </c>
      <c r="DX2016">
        <v>4.1981145739555359E-2</v>
      </c>
      <c r="DY2016">
        <v>5.0078455358743668E-2</v>
      </c>
      <c r="DZ2016">
        <v>4.4628582894802094E-2</v>
      </c>
      <c r="EA2016">
        <v>0.48443624377250671</v>
      </c>
      <c r="EB2016">
        <v>0.47639083862304688</v>
      </c>
      <c r="EC2016">
        <v>0.4733676016330719</v>
      </c>
      <c r="ED2016">
        <v>0.47028243541717529</v>
      </c>
      <c r="EE2016">
        <v>0.47705116868019104</v>
      </c>
      <c r="EF2016">
        <v>0.47627362608909607</v>
      </c>
      <c r="EG2016">
        <v>0.49200901389122009</v>
      </c>
      <c r="EH2016">
        <v>0.51437276601791382</v>
      </c>
      <c r="EI2016">
        <v>0.52491664886474609</v>
      </c>
      <c r="EJ2016">
        <v>0.53217059373855591</v>
      </c>
      <c r="EK2016">
        <v>0.53602826595306396</v>
      </c>
      <c r="EL2016">
        <v>0.53119814395904541</v>
      </c>
      <c r="EM2016">
        <v>1.416375994682312</v>
      </c>
      <c r="EN2016">
        <v>5.118046760559082</v>
      </c>
      <c r="EO2016">
        <v>5.0624227523803711</v>
      </c>
      <c r="EP2016">
        <v>5.0697369575500488</v>
      </c>
      <c r="EQ2016">
        <v>5.0616436004638672</v>
      </c>
      <c r="ER2016">
        <v>5.0232610702514648</v>
      </c>
      <c r="ES2016">
        <v>1.3669545650482178</v>
      </c>
      <c r="ET2016">
        <v>0.22693203389644623</v>
      </c>
      <c r="EU2016">
        <v>0.22906692326068878</v>
      </c>
      <c r="EV2016">
        <v>0.20831562578678131</v>
      </c>
      <c r="EW2016">
        <v>0.2046276330947876</v>
      </c>
      <c r="EX2016">
        <v>0.19085726141929626</v>
      </c>
      <c r="EY2016">
        <v>67.261161804199219</v>
      </c>
      <c r="EZ2016">
        <v>67.010971069335938</v>
      </c>
      <c r="FA2016">
        <v>66.543212890625</v>
      </c>
      <c r="FB2016">
        <v>66.19287109375</v>
      </c>
      <c r="FC2016">
        <v>65.842124938964844</v>
      </c>
      <c r="FD2016">
        <v>65.876785278320312</v>
      </c>
      <c r="FE2016">
        <v>66.412864685058594</v>
      </c>
      <c r="FF2016">
        <v>67.620597839355469</v>
      </c>
      <c r="FG2016">
        <v>70.510963439941406</v>
      </c>
      <c r="FH2016">
        <v>73.881645202636719</v>
      </c>
      <c r="FI2016">
        <v>77.297538757324219</v>
      </c>
      <c r="FJ2016">
        <v>78.656120300292969</v>
      </c>
      <c r="FK2016">
        <v>79.616783142089844</v>
      </c>
      <c r="FL2016">
        <v>80.654205322265625</v>
      </c>
      <c r="FM2016">
        <v>81.260757446289063</v>
      </c>
      <c r="FN2016">
        <v>81.401519775390625</v>
      </c>
      <c r="FO2016">
        <v>81.107147216796875</v>
      </c>
      <c r="FP2016">
        <v>80.166290283203125</v>
      </c>
      <c r="FQ2016">
        <v>77.528526306152344</v>
      </c>
      <c r="FR2016">
        <v>74.956695556640625</v>
      </c>
      <c r="FS2016">
        <v>72.589813232421875</v>
      </c>
      <c r="FT2016">
        <v>71.670051574707031</v>
      </c>
      <c r="FU2016">
        <v>70.583473205566406</v>
      </c>
      <c r="FV2016">
        <v>69.990486145019531</v>
      </c>
      <c r="FW2016">
        <v>81</v>
      </c>
      <c r="FX2016">
        <v>5.4568342864513397E-2</v>
      </c>
      <c r="FY2016">
        <v>1</v>
      </c>
    </row>
    <row r="2017" spans="1:181" x14ac:dyDescent="0.2">
      <c r="A2017" t="s">
        <v>243</v>
      </c>
      <c r="B2017" t="s">
        <v>239</v>
      </c>
      <c r="C2017" t="s">
        <v>214</v>
      </c>
      <c r="D2017" t="s">
        <v>9</v>
      </c>
      <c r="E2017">
        <v>2025</v>
      </c>
      <c r="F2017" t="s">
        <v>225</v>
      </c>
      <c r="G2017" t="s">
        <v>246</v>
      </c>
      <c r="H2017">
        <v>94</v>
      </c>
      <c r="K2017">
        <v>19.550666809082031</v>
      </c>
      <c r="L2017">
        <v>19.297784805297852</v>
      </c>
      <c r="M2017">
        <v>19.332426071166992</v>
      </c>
      <c r="N2017">
        <v>19.500043869018555</v>
      </c>
      <c r="O2017">
        <v>19.910242080688477</v>
      </c>
      <c r="P2017">
        <v>20.670230865478516</v>
      </c>
      <c r="Q2017">
        <v>23.310087203979492</v>
      </c>
      <c r="R2017">
        <v>23.346282958984375</v>
      </c>
      <c r="S2017">
        <v>23.622203826904297</v>
      </c>
      <c r="T2017">
        <v>24.453840255737305</v>
      </c>
      <c r="U2017">
        <v>25.042217254638672</v>
      </c>
      <c r="V2017">
        <v>25.43120002746582</v>
      </c>
      <c r="W2017">
        <v>25.523420333862305</v>
      </c>
      <c r="X2017">
        <v>25.959260940551758</v>
      </c>
      <c r="Y2017">
        <v>26.042776107788086</v>
      </c>
      <c r="Z2017">
        <v>26.226076126098633</v>
      </c>
      <c r="AA2017">
        <v>26.214389801025391</v>
      </c>
      <c r="AB2017">
        <v>26.004070281982422</v>
      </c>
      <c r="AC2017">
        <v>25.446434020996094</v>
      </c>
      <c r="AD2017">
        <v>25.595447540283203</v>
      </c>
      <c r="AE2017">
        <v>25.241729736328125</v>
      </c>
      <c r="AF2017">
        <v>24.139360427856445</v>
      </c>
      <c r="AG2017">
        <v>21.520841598510742</v>
      </c>
      <c r="AH2017">
        <v>20.474584579467773</v>
      </c>
      <c r="AI2017">
        <v>-0.66480308771133423</v>
      </c>
      <c r="AJ2017">
        <v>-0.65547400712966919</v>
      </c>
      <c r="AK2017">
        <v>-0.65242201089859009</v>
      </c>
      <c r="AL2017">
        <v>-0.65526974201202393</v>
      </c>
      <c r="AM2017">
        <v>-0.65679246187210083</v>
      </c>
      <c r="AN2017">
        <v>-0.66502177715301514</v>
      </c>
      <c r="AO2017">
        <v>-0.71267402172088623</v>
      </c>
      <c r="AP2017">
        <v>-0.72041106224060059</v>
      </c>
      <c r="AQ2017">
        <v>-0.73095017671585083</v>
      </c>
      <c r="AR2017">
        <v>-0.74758613109588623</v>
      </c>
      <c r="AS2017">
        <v>-0.76074010133743286</v>
      </c>
      <c r="AT2017">
        <v>-0.7654075026512146</v>
      </c>
      <c r="AU2017">
        <v>6.5821796655654907E-2</v>
      </c>
      <c r="AV2017">
        <v>4.0401725769042969</v>
      </c>
      <c r="AW2017">
        <v>4.0001497268676758</v>
      </c>
      <c r="AX2017">
        <v>4.0091872215270996</v>
      </c>
      <c r="AY2017">
        <v>3.9940869808197021</v>
      </c>
      <c r="AZ2017">
        <v>3.9651052951812744</v>
      </c>
      <c r="BA2017">
        <v>3.2365176826715469E-2</v>
      </c>
      <c r="BB2017">
        <v>-0.38865497708320618</v>
      </c>
      <c r="BC2017">
        <v>-0.38134041428565979</v>
      </c>
      <c r="BD2017">
        <v>-0.3547588586807251</v>
      </c>
      <c r="BE2017">
        <v>-0.31855130195617676</v>
      </c>
      <c r="BF2017">
        <v>-0.30415517091751099</v>
      </c>
      <c r="BG2017">
        <v>-0.32531315088272095</v>
      </c>
      <c r="BH2017">
        <v>-0.32111653685569763</v>
      </c>
      <c r="BI2017">
        <v>-0.31985920667648315</v>
      </c>
      <c r="BJ2017">
        <v>-0.32277703285217285</v>
      </c>
      <c r="BK2017">
        <v>-0.3218504786491394</v>
      </c>
      <c r="BL2017">
        <v>-0.32787847518920898</v>
      </c>
      <c r="BM2017">
        <v>-0.35680580139160156</v>
      </c>
      <c r="BN2017">
        <v>-0.35565093159675598</v>
      </c>
      <c r="BO2017">
        <v>-0.35996201634407043</v>
      </c>
      <c r="BP2017">
        <v>-0.36954081058502197</v>
      </c>
      <c r="BQ2017">
        <v>-0.37766945362091064</v>
      </c>
      <c r="BR2017">
        <v>-0.38238492608070374</v>
      </c>
      <c r="BS2017">
        <v>0.46478095650672913</v>
      </c>
      <c r="BT2017">
        <v>4.3585810661315918</v>
      </c>
      <c r="BU2017">
        <v>4.3139495849609375</v>
      </c>
      <c r="BV2017">
        <v>4.3224778175354004</v>
      </c>
      <c r="BW2017">
        <v>4.3094477653503418</v>
      </c>
      <c r="BX2017">
        <v>4.2776885032653809</v>
      </c>
      <c r="BY2017">
        <v>0.42660829424858093</v>
      </c>
      <c r="BZ2017">
        <v>-0.20680807530879974</v>
      </c>
      <c r="CA2017">
        <v>-0.20102360844612122</v>
      </c>
      <c r="CB2017">
        <v>-0.18842436373233795</v>
      </c>
      <c r="CC2017">
        <v>-0.16400212049484253</v>
      </c>
      <c r="CD2017">
        <v>-0.15792648494243622</v>
      </c>
      <c r="CE2017">
        <v>-9.0183429419994354E-2</v>
      </c>
      <c r="CF2017">
        <v>-8.954157680273056E-2</v>
      </c>
      <c r="CG2017">
        <v>-8.9527219533920288E-2</v>
      </c>
      <c r="CH2017">
        <v>-9.2493638396263123E-2</v>
      </c>
      <c r="CI2017">
        <v>-8.9870654046535492E-2</v>
      </c>
      <c r="CJ2017">
        <v>-9.437406063079834E-2</v>
      </c>
      <c r="CK2017">
        <v>-0.11033251881599426</v>
      </c>
      <c r="CL2017">
        <v>-0.10301915556192398</v>
      </c>
      <c r="CM2017">
        <v>-0.10301677137613297</v>
      </c>
      <c r="CN2017">
        <v>-0.10770777612924576</v>
      </c>
      <c r="CO2017">
        <v>-0.11235590279102325</v>
      </c>
      <c r="CP2017">
        <v>-0.1171046644449234</v>
      </c>
      <c r="CQ2017">
        <v>0.74109888076782227</v>
      </c>
      <c r="CR2017">
        <v>4.5791096687316895</v>
      </c>
      <c r="CS2017">
        <v>4.5312862396240234</v>
      </c>
      <c r="CT2017">
        <v>4.5394620895385742</v>
      </c>
      <c r="CU2017">
        <v>4.5278654098510742</v>
      </c>
      <c r="CV2017">
        <v>4.4941830635070801</v>
      </c>
      <c r="CW2017">
        <v>0.69965988397598267</v>
      </c>
      <c r="CX2017">
        <v>-8.0861471593379974E-2</v>
      </c>
      <c r="CY2017">
        <v>-7.6136745512485504E-2</v>
      </c>
      <c r="CZ2017">
        <v>-7.3221608996391296E-2</v>
      </c>
      <c r="DA2017">
        <v>-5.6961830705404282E-2</v>
      </c>
      <c r="DB2017">
        <v>-5.6648951023817062E-2</v>
      </c>
      <c r="DC2017">
        <v>0.14494627714157104</v>
      </c>
      <c r="DD2017">
        <v>0.14203336834907532</v>
      </c>
      <c r="DE2017">
        <v>0.14080478250980377</v>
      </c>
      <c r="DF2017">
        <v>0.1377897709608078</v>
      </c>
      <c r="DG2017">
        <v>0.14210917055606842</v>
      </c>
      <c r="DH2017">
        <v>0.1391303539276123</v>
      </c>
      <c r="DI2017">
        <v>0.13614074885845184</v>
      </c>
      <c r="DJ2017">
        <v>0.14961260557174683</v>
      </c>
      <c r="DK2017">
        <v>0.1539284884929657</v>
      </c>
      <c r="DL2017">
        <v>0.15412525832653046</v>
      </c>
      <c r="DM2017">
        <v>0.15295764803886414</v>
      </c>
      <c r="DN2017">
        <v>0.14817559719085693</v>
      </c>
      <c r="DO2017">
        <v>1.0174168348312378</v>
      </c>
      <c r="DP2017">
        <v>4.7996382713317871</v>
      </c>
      <c r="DQ2017">
        <v>4.7486228942871094</v>
      </c>
      <c r="DR2017">
        <v>4.756446361541748</v>
      </c>
      <c r="DS2017">
        <v>4.7462830543518066</v>
      </c>
      <c r="DT2017">
        <v>4.7106776237487793</v>
      </c>
      <c r="DU2017">
        <v>0.97271144390106201</v>
      </c>
      <c r="DV2017">
        <v>4.5085135847330093E-2</v>
      </c>
      <c r="DW2017">
        <v>4.8750121146440506E-2</v>
      </c>
      <c r="DX2017">
        <v>4.1981145739555359E-2</v>
      </c>
      <c r="DY2017">
        <v>5.0078455358743668E-2</v>
      </c>
      <c r="DZ2017">
        <v>4.4628582894802094E-2</v>
      </c>
      <c r="EA2017">
        <v>0.48443624377250671</v>
      </c>
      <c r="EB2017">
        <v>0.47639083862304688</v>
      </c>
      <c r="EC2017">
        <v>0.4733676016330719</v>
      </c>
      <c r="ED2017">
        <v>0.47028243541717529</v>
      </c>
      <c r="EE2017">
        <v>0.47705116868019104</v>
      </c>
      <c r="EF2017">
        <v>0.47627362608909607</v>
      </c>
      <c r="EG2017">
        <v>0.49200901389122009</v>
      </c>
      <c r="EH2017">
        <v>0.51437276601791382</v>
      </c>
      <c r="EI2017">
        <v>0.52491664886474609</v>
      </c>
      <c r="EJ2017">
        <v>0.53217059373855591</v>
      </c>
      <c r="EK2017">
        <v>0.53602826595306396</v>
      </c>
      <c r="EL2017">
        <v>0.53119814395904541</v>
      </c>
      <c r="EM2017">
        <v>1.416375994682312</v>
      </c>
      <c r="EN2017">
        <v>5.118046760559082</v>
      </c>
      <c r="EO2017">
        <v>5.0624227523803711</v>
      </c>
      <c r="EP2017">
        <v>5.0697369575500488</v>
      </c>
      <c r="EQ2017">
        <v>5.0616436004638672</v>
      </c>
      <c r="ER2017">
        <v>5.0232610702514648</v>
      </c>
      <c r="ES2017">
        <v>1.3669545650482178</v>
      </c>
      <c r="ET2017">
        <v>0.22693203389644623</v>
      </c>
      <c r="EU2017">
        <v>0.22906692326068878</v>
      </c>
      <c r="EV2017">
        <v>0.20831562578678131</v>
      </c>
      <c r="EW2017">
        <v>0.2046276330947876</v>
      </c>
      <c r="EX2017">
        <v>0.19085726141929626</v>
      </c>
      <c r="EY2017">
        <v>67.261161804199219</v>
      </c>
      <c r="EZ2017">
        <v>67.010971069335938</v>
      </c>
      <c r="FA2017">
        <v>66.543212890625</v>
      </c>
      <c r="FB2017">
        <v>66.19287109375</v>
      </c>
      <c r="FC2017">
        <v>65.842124938964844</v>
      </c>
      <c r="FD2017">
        <v>65.876785278320312</v>
      </c>
      <c r="FE2017">
        <v>66.412864685058594</v>
      </c>
      <c r="FF2017">
        <v>67.620597839355469</v>
      </c>
      <c r="FG2017">
        <v>70.510963439941406</v>
      </c>
      <c r="FH2017">
        <v>73.881645202636719</v>
      </c>
      <c r="FI2017">
        <v>77.297538757324219</v>
      </c>
      <c r="FJ2017">
        <v>78.656120300292969</v>
      </c>
      <c r="FK2017">
        <v>79.616783142089844</v>
      </c>
      <c r="FL2017">
        <v>80.654205322265625</v>
      </c>
      <c r="FM2017">
        <v>81.260757446289063</v>
      </c>
      <c r="FN2017">
        <v>81.401519775390625</v>
      </c>
      <c r="FO2017">
        <v>81.107147216796875</v>
      </c>
      <c r="FP2017">
        <v>80.166290283203125</v>
      </c>
      <c r="FQ2017">
        <v>77.528526306152344</v>
      </c>
      <c r="FR2017">
        <v>74.956695556640625</v>
      </c>
      <c r="FS2017">
        <v>72.589813232421875</v>
      </c>
      <c r="FT2017">
        <v>71.670051574707031</v>
      </c>
      <c r="FU2017">
        <v>70.583473205566406</v>
      </c>
      <c r="FV2017">
        <v>69.990486145019531</v>
      </c>
      <c r="FW2017">
        <v>81</v>
      </c>
      <c r="FX2017">
        <v>5.4568342864513397E-2</v>
      </c>
      <c r="FY2017">
        <v>1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24</vt:i4>
      </vt:variant>
    </vt:vector>
  </HeadingPairs>
  <TitlesOfParts>
    <vt:vector size="27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Enrollment</vt:lpstr>
      <vt:lpstr>evt_dates</vt:lpstr>
      <vt:lpstr>fcst</vt:lpstr>
      <vt:lpstr>fcst_year</vt:lpstr>
      <vt:lpstr>ind_list</vt:lpstr>
      <vt:lpstr>lca</vt:lpstr>
      <vt:lpstr>level</vt:lpstr>
      <vt:lpstr>level_list</vt:lpstr>
      <vt:lpstr>notice</vt:lpstr>
      <vt:lpstr>notice_list</vt:lpstr>
      <vt:lpstr>pass</vt:lpstr>
      <vt:lpstr>Table!Print_Area</vt:lpstr>
      <vt:lpstr>prog_port</vt:lpstr>
      <vt:lpstr>Result_type</vt:lpstr>
      <vt:lpstr>Result_type_list</vt:lpstr>
      <vt:lpstr>size_lca_flag</vt:lpstr>
      <vt:lpstr>Size_list</vt:lpstr>
      <vt:lpstr>summer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2015-03-19T17:31:23Z</dcterms:modified>
</cp:coreProperties>
</file>